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test.calorimeter.r\tests\data\"/>
    </mc:Choice>
  </mc:AlternateContent>
  <bookViews>
    <workbookView xWindow="0" yWindow="0" windowWidth="16395" windowHeight="9375" tabRatio="908" activeTab="4" xr2:uid="{00000000-000D-0000-FFFF-FFFF00000000}"/>
  </bookViews>
  <sheets>
    <sheet name="LowFlowInfusion-1-Infusion-1705" sheetId="1" r:id="rId1"/>
    <sheet name="Calculations Pull" sheetId="2" r:id="rId2"/>
    <sheet name="Calculations Pull No Correction" sheetId="4" r:id="rId3"/>
    <sheet name="Calculations Push No Correction" sheetId="3" r:id="rId4"/>
    <sheet name="Human Push" sheetId="5" r:id="rId5"/>
  </sheets>
  <externalReferences>
    <externalReference r:id="rId6"/>
    <externalReference r:id="rId7"/>
  </externalReferences>
  <calcPr calcId="171027"/>
</workbook>
</file>

<file path=xl/calcChain.xml><?xml version="1.0" encoding="utf-8"?>
<calcChain xmlns="http://schemas.openxmlformats.org/spreadsheetml/2006/main">
  <c r="P760" i="5" l="1"/>
  <c r="U12" i="5" l="1"/>
  <c r="U11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13" i="5"/>
  <c r="O788" i="5"/>
  <c r="M788" i="5"/>
  <c r="J788" i="5"/>
  <c r="H788" i="5"/>
  <c r="AA788" i="5" s="1"/>
  <c r="AB787" i="5"/>
  <c r="AC787" i="5" s="1"/>
  <c r="O787" i="5"/>
  <c r="M787" i="5"/>
  <c r="J787" i="5"/>
  <c r="Q787" i="5" s="1"/>
  <c r="H787" i="5"/>
  <c r="AA787" i="5" s="1"/>
  <c r="O786" i="5"/>
  <c r="M786" i="5"/>
  <c r="J786" i="5"/>
  <c r="H786" i="5"/>
  <c r="AB785" i="5"/>
  <c r="AC785" i="5" s="1"/>
  <c r="O785" i="5"/>
  <c r="M785" i="5"/>
  <c r="J785" i="5"/>
  <c r="H785" i="5"/>
  <c r="AA785" i="5" s="1"/>
  <c r="O784" i="5"/>
  <c r="M784" i="5"/>
  <c r="J784" i="5"/>
  <c r="K788" i="5" s="1"/>
  <c r="H784" i="5"/>
  <c r="AA784" i="5" s="1"/>
  <c r="AB783" i="5"/>
  <c r="AC783" i="5" s="1"/>
  <c r="O783" i="5"/>
  <c r="M783" i="5"/>
  <c r="J783" i="5"/>
  <c r="K787" i="5" s="1"/>
  <c r="H783" i="5"/>
  <c r="AA783" i="5" s="1"/>
  <c r="O782" i="5"/>
  <c r="M782" i="5"/>
  <c r="J782" i="5"/>
  <c r="K786" i="5" s="1"/>
  <c r="H782" i="5"/>
  <c r="AB781" i="5"/>
  <c r="AC781" i="5" s="1"/>
  <c r="O781" i="5"/>
  <c r="M781" i="5"/>
  <c r="J781" i="5"/>
  <c r="K785" i="5" s="1"/>
  <c r="H781" i="5"/>
  <c r="AA781" i="5" s="1"/>
  <c r="O780" i="5"/>
  <c r="M780" i="5"/>
  <c r="J780" i="5"/>
  <c r="H780" i="5"/>
  <c r="AA780" i="5" s="1"/>
  <c r="O779" i="5"/>
  <c r="M779" i="5"/>
  <c r="J779" i="5"/>
  <c r="H779" i="5"/>
  <c r="AA779" i="5" s="1"/>
  <c r="AB778" i="5"/>
  <c r="AC778" i="5" s="1"/>
  <c r="S778" i="5"/>
  <c r="O778" i="5"/>
  <c r="M778" i="5"/>
  <c r="J778" i="5"/>
  <c r="H778" i="5"/>
  <c r="AA778" i="5" s="1"/>
  <c r="O777" i="5"/>
  <c r="M777" i="5"/>
  <c r="AB777" i="5" s="1"/>
  <c r="J777" i="5"/>
  <c r="H777" i="5"/>
  <c r="AB776" i="5"/>
  <c r="AC776" i="5" s="1"/>
  <c r="O776" i="5"/>
  <c r="M776" i="5"/>
  <c r="J776" i="5"/>
  <c r="H776" i="5"/>
  <c r="AA776" i="5" s="1"/>
  <c r="O775" i="5"/>
  <c r="M775" i="5"/>
  <c r="AB775" i="5" s="1"/>
  <c r="J775" i="5"/>
  <c r="H775" i="5"/>
  <c r="AB774" i="5"/>
  <c r="O774" i="5"/>
  <c r="M774" i="5"/>
  <c r="J774" i="5"/>
  <c r="H774" i="5"/>
  <c r="AA774" i="5" s="1"/>
  <c r="O773" i="5"/>
  <c r="M773" i="5"/>
  <c r="AB773" i="5" s="1"/>
  <c r="J773" i="5"/>
  <c r="H773" i="5"/>
  <c r="AB772" i="5"/>
  <c r="AC772" i="5" s="1"/>
  <c r="O772" i="5"/>
  <c r="P776" i="5" s="1"/>
  <c r="M772" i="5"/>
  <c r="J772" i="5"/>
  <c r="H772" i="5"/>
  <c r="AA772" i="5" s="1"/>
  <c r="Q771" i="5"/>
  <c r="O771" i="5"/>
  <c r="P775" i="5" s="1"/>
  <c r="M771" i="5"/>
  <c r="K771" i="5"/>
  <c r="J771" i="5"/>
  <c r="H771" i="5"/>
  <c r="AB771" i="5" s="1"/>
  <c r="Q770" i="5"/>
  <c r="O770" i="5"/>
  <c r="P774" i="5" s="1"/>
  <c r="M770" i="5"/>
  <c r="J770" i="5"/>
  <c r="H770" i="5"/>
  <c r="AB770" i="5" s="1"/>
  <c r="Q769" i="5"/>
  <c r="O769" i="5"/>
  <c r="M769" i="5"/>
  <c r="J769" i="5"/>
  <c r="H769" i="5"/>
  <c r="AB769" i="5" s="1"/>
  <c r="Q768" i="5"/>
  <c r="O768" i="5"/>
  <c r="P772" i="5" s="1"/>
  <c r="M768" i="5"/>
  <c r="J768" i="5"/>
  <c r="H768" i="5"/>
  <c r="AB768" i="5" s="1"/>
  <c r="Q767" i="5"/>
  <c r="O767" i="5"/>
  <c r="P771" i="5" s="1"/>
  <c r="M767" i="5"/>
  <c r="J767" i="5"/>
  <c r="H767" i="5"/>
  <c r="AB767" i="5" s="1"/>
  <c r="P766" i="5"/>
  <c r="O766" i="5"/>
  <c r="P770" i="5" s="1"/>
  <c r="M766" i="5"/>
  <c r="J766" i="5"/>
  <c r="H766" i="5"/>
  <c r="AB766" i="5" s="1"/>
  <c r="Q765" i="5"/>
  <c r="O765" i="5"/>
  <c r="P769" i="5" s="1"/>
  <c r="M765" i="5"/>
  <c r="J765" i="5"/>
  <c r="H765" i="5"/>
  <c r="AB765" i="5" s="1"/>
  <c r="Q764" i="5"/>
  <c r="O764" i="5"/>
  <c r="P768" i="5" s="1"/>
  <c r="M764" i="5"/>
  <c r="J764" i="5"/>
  <c r="H764" i="5"/>
  <c r="AB764" i="5" s="1"/>
  <c r="O763" i="5"/>
  <c r="P767" i="5" s="1"/>
  <c r="M763" i="5"/>
  <c r="J763" i="5"/>
  <c r="H763" i="5"/>
  <c r="AB763" i="5" s="1"/>
  <c r="O762" i="5"/>
  <c r="M762" i="5"/>
  <c r="J762" i="5"/>
  <c r="H762" i="5"/>
  <c r="AB762" i="5" s="1"/>
  <c r="O761" i="5"/>
  <c r="P765" i="5" s="1"/>
  <c r="M761" i="5"/>
  <c r="J761" i="5"/>
  <c r="H761" i="5"/>
  <c r="AA761" i="5" s="1"/>
  <c r="O760" i="5"/>
  <c r="P764" i="5" s="1"/>
  <c r="M760" i="5"/>
  <c r="J760" i="5"/>
  <c r="H760" i="5"/>
  <c r="AA760" i="5" s="1"/>
  <c r="O759" i="5"/>
  <c r="P763" i="5" s="1"/>
  <c r="M759" i="5"/>
  <c r="J759" i="5"/>
  <c r="H759" i="5"/>
  <c r="AA759" i="5" s="1"/>
  <c r="AB758" i="5"/>
  <c r="AC758" i="5" s="1"/>
  <c r="O758" i="5"/>
  <c r="M758" i="5"/>
  <c r="J758" i="5"/>
  <c r="H758" i="5"/>
  <c r="AA758" i="5" s="1"/>
  <c r="AB757" i="5"/>
  <c r="AC757" i="5" s="1"/>
  <c r="O757" i="5"/>
  <c r="M757" i="5"/>
  <c r="J757" i="5"/>
  <c r="Q757" i="5" s="1"/>
  <c r="H757" i="5"/>
  <c r="AA757" i="5" s="1"/>
  <c r="AB756" i="5"/>
  <c r="O756" i="5"/>
  <c r="M756" i="5"/>
  <c r="J756" i="5"/>
  <c r="Q756" i="5" s="1"/>
  <c r="H756" i="5"/>
  <c r="O755" i="5"/>
  <c r="P759" i="5" s="1"/>
  <c r="M755" i="5"/>
  <c r="J755" i="5"/>
  <c r="H755" i="5"/>
  <c r="AB754" i="5"/>
  <c r="AC754" i="5" s="1"/>
  <c r="O754" i="5"/>
  <c r="M754" i="5"/>
  <c r="J754" i="5"/>
  <c r="H754" i="5"/>
  <c r="AA754" i="5" s="1"/>
  <c r="AB753" i="5"/>
  <c r="AC753" i="5" s="1"/>
  <c r="O753" i="5"/>
  <c r="M753" i="5"/>
  <c r="J753" i="5"/>
  <c r="K757" i="5" s="1"/>
  <c r="H753" i="5"/>
  <c r="AA753" i="5" s="1"/>
  <c r="O752" i="5"/>
  <c r="M752" i="5"/>
  <c r="J752" i="5"/>
  <c r="K756" i="5" s="1"/>
  <c r="H752" i="5"/>
  <c r="O751" i="5"/>
  <c r="P755" i="5" s="1"/>
  <c r="M751" i="5"/>
  <c r="J751" i="5"/>
  <c r="K755" i="5" s="1"/>
  <c r="H751" i="5"/>
  <c r="AB750" i="5"/>
  <c r="AC750" i="5" s="1"/>
  <c r="O750" i="5"/>
  <c r="P754" i="5" s="1"/>
  <c r="M750" i="5"/>
  <c r="J750" i="5"/>
  <c r="K754" i="5" s="1"/>
  <c r="H750" i="5"/>
  <c r="AA750" i="5" s="1"/>
  <c r="AB749" i="5"/>
  <c r="AC749" i="5" s="1"/>
  <c r="O749" i="5"/>
  <c r="M749" i="5"/>
  <c r="J749" i="5"/>
  <c r="K753" i="5" s="1"/>
  <c r="H749" i="5"/>
  <c r="AA749" i="5" s="1"/>
  <c r="AB748" i="5"/>
  <c r="O748" i="5"/>
  <c r="M748" i="5"/>
  <c r="J748" i="5"/>
  <c r="K752" i="5" s="1"/>
  <c r="H748" i="5"/>
  <c r="O747" i="5"/>
  <c r="M747" i="5"/>
  <c r="J747" i="5"/>
  <c r="K751" i="5" s="1"/>
  <c r="H747" i="5"/>
  <c r="AB746" i="5"/>
  <c r="AC746" i="5" s="1"/>
  <c r="O746" i="5"/>
  <c r="M746" i="5"/>
  <c r="J746" i="5"/>
  <c r="H746" i="5"/>
  <c r="AA746" i="5" s="1"/>
  <c r="O745" i="5"/>
  <c r="M745" i="5"/>
  <c r="AB745" i="5" s="1"/>
  <c r="J745" i="5"/>
  <c r="H745" i="5"/>
  <c r="O744" i="5"/>
  <c r="M744" i="5"/>
  <c r="AB744" i="5" s="1"/>
  <c r="AC744" i="5" s="1"/>
  <c r="J744" i="5"/>
  <c r="H744" i="5"/>
  <c r="AA744" i="5" s="1"/>
  <c r="AA743" i="5"/>
  <c r="O743" i="5"/>
  <c r="M743" i="5"/>
  <c r="J743" i="5"/>
  <c r="H743" i="5"/>
  <c r="AB743" i="5" s="1"/>
  <c r="AC743" i="5" s="1"/>
  <c r="O742" i="5"/>
  <c r="P746" i="5" s="1"/>
  <c r="M742" i="5"/>
  <c r="J742" i="5"/>
  <c r="H742" i="5"/>
  <c r="O741" i="5"/>
  <c r="M741" i="5"/>
  <c r="AB741" i="5" s="1"/>
  <c r="AC741" i="5" s="1"/>
  <c r="J741" i="5"/>
  <c r="H741" i="5"/>
  <c r="AA741" i="5" s="1"/>
  <c r="O740" i="5"/>
  <c r="M740" i="5"/>
  <c r="AB740" i="5" s="1"/>
  <c r="J740" i="5"/>
  <c r="H740" i="5"/>
  <c r="P739" i="5"/>
  <c r="O739" i="5"/>
  <c r="M739" i="5"/>
  <c r="J739" i="5"/>
  <c r="H739" i="5"/>
  <c r="AB739" i="5" s="1"/>
  <c r="AA738" i="5"/>
  <c r="O738" i="5"/>
  <c r="P742" i="5" s="1"/>
  <c r="M738" i="5"/>
  <c r="AB738" i="5" s="1"/>
  <c r="AC738" i="5" s="1"/>
  <c r="J738" i="5"/>
  <c r="H738" i="5"/>
  <c r="O737" i="5"/>
  <c r="M737" i="5"/>
  <c r="AB737" i="5" s="1"/>
  <c r="J737" i="5"/>
  <c r="H737" i="5"/>
  <c r="O736" i="5"/>
  <c r="M736" i="5"/>
  <c r="AB736" i="5" s="1"/>
  <c r="AC736" i="5" s="1"/>
  <c r="J736" i="5"/>
  <c r="H736" i="5"/>
  <c r="AA736" i="5" s="1"/>
  <c r="O735" i="5"/>
  <c r="M735" i="5"/>
  <c r="AB735" i="5" s="1"/>
  <c r="J735" i="5"/>
  <c r="H735" i="5"/>
  <c r="O734" i="5"/>
  <c r="P738" i="5" s="1"/>
  <c r="M734" i="5"/>
  <c r="AB734" i="5" s="1"/>
  <c r="J734" i="5"/>
  <c r="H734" i="5"/>
  <c r="O733" i="5"/>
  <c r="M733" i="5"/>
  <c r="AB733" i="5" s="1"/>
  <c r="AC733" i="5" s="1"/>
  <c r="J733" i="5"/>
  <c r="H733" i="5"/>
  <c r="AA733" i="5" s="1"/>
  <c r="AB732" i="5"/>
  <c r="O732" i="5"/>
  <c r="P736" i="5" s="1"/>
  <c r="M732" i="5"/>
  <c r="J732" i="5"/>
  <c r="H732" i="5"/>
  <c r="AA732" i="5" s="1"/>
  <c r="O731" i="5"/>
  <c r="M731" i="5"/>
  <c r="AB731" i="5" s="1"/>
  <c r="J731" i="5"/>
  <c r="K735" i="5" s="1"/>
  <c r="H731" i="5"/>
  <c r="O730" i="5"/>
  <c r="M730" i="5"/>
  <c r="AB730" i="5" s="1"/>
  <c r="J730" i="5"/>
  <c r="K734" i="5" s="1"/>
  <c r="H730" i="5"/>
  <c r="O729" i="5"/>
  <c r="M729" i="5"/>
  <c r="AB729" i="5" s="1"/>
  <c r="J729" i="5"/>
  <c r="K733" i="5" s="1"/>
  <c r="H729" i="5"/>
  <c r="AA729" i="5" s="1"/>
  <c r="AB728" i="5"/>
  <c r="O728" i="5"/>
  <c r="P732" i="5" s="1"/>
  <c r="M728" i="5"/>
  <c r="J728" i="5"/>
  <c r="K732" i="5" s="1"/>
  <c r="H728" i="5"/>
  <c r="AA728" i="5" s="1"/>
  <c r="O727" i="5"/>
  <c r="M727" i="5"/>
  <c r="AB727" i="5" s="1"/>
  <c r="J727" i="5"/>
  <c r="K731" i="5" s="1"/>
  <c r="H727" i="5"/>
  <c r="O726" i="5"/>
  <c r="M726" i="5"/>
  <c r="AB726" i="5" s="1"/>
  <c r="J726" i="5"/>
  <c r="H726" i="5"/>
  <c r="O725" i="5"/>
  <c r="M725" i="5"/>
  <c r="J725" i="5"/>
  <c r="H725" i="5"/>
  <c r="O724" i="5"/>
  <c r="M724" i="5"/>
  <c r="AB724" i="5" s="1"/>
  <c r="J724" i="5"/>
  <c r="H724" i="5"/>
  <c r="O723" i="5"/>
  <c r="M723" i="5"/>
  <c r="AB723" i="5" s="1"/>
  <c r="J723" i="5"/>
  <c r="H723" i="5"/>
  <c r="AB722" i="5"/>
  <c r="O722" i="5"/>
  <c r="M722" i="5"/>
  <c r="J722" i="5"/>
  <c r="H722" i="5"/>
  <c r="AA722" i="5" s="1"/>
  <c r="P721" i="5"/>
  <c r="O721" i="5"/>
  <c r="M721" i="5"/>
  <c r="J721" i="5"/>
  <c r="H721" i="5"/>
  <c r="O720" i="5"/>
  <c r="P724" i="5" s="1"/>
  <c r="M720" i="5"/>
  <c r="J720" i="5"/>
  <c r="H720" i="5"/>
  <c r="AB720" i="5" s="1"/>
  <c r="O719" i="5"/>
  <c r="M719" i="5"/>
  <c r="AB719" i="5" s="1"/>
  <c r="J719" i="5"/>
  <c r="H719" i="5"/>
  <c r="AB718" i="5"/>
  <c r="O718" i="5"/>
  <c r="P722" i="5" s="1"/>
  <c r="M718" i="5"/>
  <c r="J718" i="5"/>
  <c r="H718" i="5"/>
  <c r="AA718" i="5" s="1"/>
  <c r="P717" i="5"/>
  <c r="O717" i="5"/>
  <c r="M717" i="5"/>
  <c r="J717" i="5"/>
  <c r="H717" i="5"/>
  <c r="O716" i="5"/>
  <c r="P720" i="5" s="1"/>
  <c r="M716" i="5"/>
  <c r="J716" i="5"/>
  <c r="H716" i="5"/>
  <c r="AB716" i="5" s="1"/>
  <c r="O715" i="5"/>
  <c r="P719" i="5" s="1"/>
  <c r="M715" i="5"/>
  <c r="AB715" i="5" s="1"/>
  <c r="J715" i="5"/>
  <c r="H715" i="5"/>
  <c r="AB714" i="5"/>
  <c r="O714" i="5"/>
  <c r="P718" i="5" s="1"/>
  <c r="M714" i="5"/>
  <c r="J714" i="5"/>
  <c r="H714" i="5"/>
  <c r="AA714" i="5" s="1"/>
  <c r="P713" i="5"/>
  <c r="O713" i="5"/>
  <c r="M713" i="5"/>
  <c r="J713" i="5"/>
  <c r="H713" i="5"/>
  <c r="AA713" i="5" s="1"/>
  <c r="Q712" i="5"/>
  <c r="O712" i="5"/>
  <c r="P716" i="5" s="1"/>
  <c r="M712" i="5"/>
  <c r="AB712" i="5" s="1"/>
  <c r="K712" i="5"/>
  <c r="J712" i="5"/>
  <c r="H712" i="5"/>
  <c r="Q711" i="5"/>
  <c r="O711" i="5"/>
  <c r="P715" i="5" s="1"/>
  <c r="M711" i="5"/>
  <c r="AB711" i="5" s="1"/>
  <c r="K711" i="5"/>
  <c r="J711" i="5"/>
  <c r="H711" i="5"/>
  <c r="Q710" i="5"/>
  <c r="P710" i="5"/>
  <c r="O710" i="5"/>
  <c r="P714" i="5" s="1"/>
  <c r="M710" i="5"/>
  <c r="AB710" i="5" s="1"/>
  <c r="K710" i="5"/>
  <c r="J710" i="5"/>
  <c r="H710" i="5"/>
  <c r="Q709" i="5"/>
  <c r="P709" i="5"/>
  <c r="O709" i="5"/>
  <c r="M709" i="5"/>
  <c r="AB709" i="5" s="1"/>
  <c r="K709" i="5"/>
  <c r="J709" i="5"/>
  <c r="H709" i="5"/>
  <c r="Q708" i="5"/>
  <c r="P708" i="5"/>
  <c r="O708" i="5"/>
  <c r="P712" i="5" s="1"/>
  <c r="M708" i="5"/>
  <c r="AB708" i="5" s="1"/>
  <c r="K708" i="5"/>
  <c r="J708" i="5"/>
  <c r="H708" i="5"/>
  <c r="Q707" i="5"/>
  <c r="P707" i="5"/>
  <c r="O707" i="5"/>
  <c r="P711" i="5" s="1"/>
  <c r="M707" i="5"/>
  <c r="AB707" i="5" s="1"/>
  <c r="K707" i="5"/>
  <c r="J707" i="5"/>
  <c r="H707" i="5"/>
  <c r="Q706" i="5"/>
  <c r="P706" i="5"/>
  <c r="O706" i="5"/>
  <c r="M706" i="5"/>
  <c r="AB706" i="5" s="1"/>
  <c r="K706" i="5"/>
  <c r="J706" i="5"/>
  <c r="H706" i="5"/>
  <c r="Q705" i="5"/>
  <c r="P705" i="5"/>
  <c r="O705" i="5"/>
  <c r="M705" i="5"/>
  <c r="AB705" i="5" s="1"/>
  <c r="J705" i="5"/>
  <c r="H705" i="5"/>
  <c r="Q704" i="5"/>
  <c r="P704" i="5"/>
  <c r="O704" i="5"/>
  <c r="M704" i="5"/>
  <c r="AB704" i="5" s="1"/>
  <c r="J704" i="5"/>
  <c r="H704" i="5"/>
  <c r="Q703" i="5"/>
  <c r="R707" i="5" s="1"/>
  <c r="P703" i="5"/>
  <c r="O703" i="5"/>
  <c r="M703" i="5"/>
  <c r="AB703" i="5" s="1"/>
  <c r="J703" i="5"/>
  <c r="H703" i="5"/>
  <c r="Q702" i="5"/>
  <c r="P702" i="5"/>
  <c r="O702" i="5"/>
  <c r="M702" i="5"/>
  <c r="AB702" i="5" s="1"/>
  <c r="J702" i="5"/>
  <c r="H702" i="5"/>
  <c r="P701" i="5"/>
  <c r="O701" i="5"/>
  <c r="M701" i="5"/>
  <c r="AB701" i="5" s="1"/>
  <c r="J701" i="5"/>
  <c r="K704" i="5" s="1"/>
  <c r="H701" i="5"/>
  <c r="Q700" i="5"/>
  <c r="P700" i="5"/>
  <c r="O700" i="5"/>
  <c r="M700" i="5"/>
  <c r="AB700" i="5" s="1"/>
  <c r="K700" i="5"/>
  <c r="J700" i="5"/>
  <c r="H700" i="5"/>
  <c r="P699" i="5"/>
  <c r="O699" i="5"/>
  <c r="M699" i="5"/>
  <c r="AB699" i="5" s="1"/>
  <c r="J699" i="5"/>
  <c r="Q699" i="5" s="1"/>
  <c r="H699" i="5"/>
  <c r="Q698" i="5"/>
  <c r="P698" i="5"/>
  <c r="O698" i="5"/>
  <c r="M698" i="5"/>
  <c r="AB698" i="5" s="1"/>
  <c r="J698" i="5"/>
  <c r="H698" i="5"/>
  <c r="P697" i="5"/>
  <c r="O697" i="5"/>
  <c r="M697" i="5"/>
  <c r="AB697" i="5" s="1"/>
  <c r="J697" i="5"/>
  <c r="H697" i="5"/>
  <c r="Q696" i="5"/>
  <c r="P696" i="5"/>
  <c r="O696" i="5"/>
  <c r="M696" i="5"/>
  <c r="AB696" i="5" s="1"/>
  <c r="K696" i="5"/>
  <c r="J696" i="5"/>
  <c r="H696" i="5"/>
  <c r="P695" i="5"/>
  <c r="O695" i="5"/>
  <c r="M695" i="5"/>
  <c r="AB695" i="5" s="1"/>
  <c r="J695" i="5"/>
  <c r="K699" i="5" s="1"/>
  <c r="H695" i="5"/>
  <c r="AA694" i="5"/>
  <c r="S694" i="5" s="1"/>
  <c r="Q694" i="5"/>
  <c r="P694" i="5"/>
  <c r="O694" i="5"/>
  <c r="M694" i="5"/>
  <c r="AB694" i="5" s="1"/>
  <c r="AC694" i="5" s="1"/>
  <c r="J694" i="5"/>
  <c r="H694" i="5"/>
  <c r="P693" i="5"/>
  <c r="O693" i="5"/>
  <c r="M693" i="5"/>
  <c r="AB693" i="5" s="1"/>
  <c r="J693" i="5"/>
  <c r="H693" i="5"/>
  <c r="AA692" i="5"/>
  <c r="Q692" i="5"/>
  <c r="P692" i="5"/>
  <c r="O692" i="5"/>
  <c r="M692" i="5"/>
  <c r="AB692" i="5" s="1"/>
  <c r="AC692" i="5" s="1"/>
  <c r="J692" i="5"/>
  <c r="H692" i="5"/>
  <c r="P691" i="5"/>
  <c r="O691" i="5"/>
  <c r="M691" i="5"/>
  <c r="J691" i="5"/>
  <c r="K695" i="5" s="1"/>
  <c r="H691" i="5"/>
  <c r="AA690" i="5"/>
  <c r="S690" i="5" s="1"/>
  <c r="Q690" i="5"/>
  <c r="P690" i="5"/>
  <c r="O690" i="5"/>
  <c r="M690" i="5"/>
  <c r="AB690" i="5" s="1"/>
  <c r="AC690" i="5" s="1"/>
  <c r="J690" i="5"/>
  <c r="H690" i="5"/>
  <c r="P689" i="5"/>
  <c r="O689" i="5"/>
  <c r="M689" i="5"/>
  <c r="AB689" i="5" s="1"/>
  <c r="J689" i="5"/>
  <c r="H689" i="5"/>
  <c r="AA688" i="5"/>
  <c r="Q688" i="5"/>
  <c r="P688" i="5"/>
  <c r="O688" i="5"/>
  <c r="M688" i="5"/>
  <c r="AB688" i="5" s="1"/>
  <c r="AC688" i="5" s="1"/>
  <c r="J688" i="5"/>
  <c r="H688" i="5"/>
  <c r="O687" i="5"/>
  <c r="M687" i="5"/>
  <c r="J687" i="5"/>
  <c r="K691" i="5" s="1"/>
  <c r="H687" i="5"/>
  <c r="AA686" i="5"/>
  <c r="S686" i="5" s="1"/>
  <c r="Q686" i="5"/>
  <c r="O686" i="5"/>
  <c r="M686" i="5"/>
  <c r="AB686" i="5" s="1"/>
  <c r="AC686" i="5" s="1"/>
  <c r="J686" i="5"/>
  <c r="H686" i="5"/>
  <c r="O685" i="5"/>
  <c r="M685" i="5"/>
  <c r="AB685" i="5" s="1"/>
  <c r="J685" i="5"/>
  <c r="H685" i="5"/>
  <c r="AA684" i="5"/>
  <c r="O684" i="5"/>
  <c r="M684" i="5"/>
  <c r="AB684" i="5" s="1"/>
  <c r="AC684" i="5" s="1"/>
  <c r="J684" i="5"/>
  <c r="Q684" i="5" s="1"/>
  <c r="H684" i="5"/>
  <c r="AB683" i="5"/>
  <c r="AC683" i="5" s="1"/>
  <c r="O683" i="5"/>
  <c r="P687" i="5" s="1"/>
  <c r="M683" i="5"/>
  <c r="J683" i="5"/>
  <c r="H683" i="5"/>
  <c r="AA683" i="5" s="1"/>
  <c r="O682" i="5"/>
  <c r="M682" i="5"/>
  <c r="J682" i="5"/>
  <c r="H682" i="5"/>
  <c r="AB681" i="5"/>
  <c r="O681" i="5"/>
  <c r="P685" i="5" s="1"/>
  <c r="M681" i="5"/>
  <c r="J681" i="5"/>
  <c r="H681" i="5"/>
  <c r="AA681" i="5" s="1"/>
  <c r="O680" i="5"/>
  <c r="M680" i="5"/>
  <c r="AB680" i="5" s="1"/>
  <c r="J680" i="5"/>
  <c r="H680" i="5"/>
  <c r="AB679" i="5"/>
  <c r="AC679" i="5" s="1"/>
  <c r="O679" i="5"/>
  <c r="M679" i="5"/>
  <c r="J679" i="5"/>
  <c r="H679" i="5"/>
  <c r="AA679" i="5" s="1"/>
  <c r="O678" i="5"/>
  <c r="M678" i="5"/>
  <c r="J678" i="5"/>
  <c r="H678" i="5"/>
  <c r="AB677" i="5"/>
  <c r="O677" i="5"/>
  <c r="M677" i="5"/>
  <c r="J677" i="5"/>
  <c r="H677" i="5"/>
  <c r="AA677" i="5" s="1"/>
  <c r="O676" i="5"/>
  <c r="M676" i="5"/>
  <c r="AB676" i="5" s="1"/>
  <c r="J676" i="5"/>
  <c r="H676" i="5"/>
  <c r="AB675" i="5"/>
  <c r="AC675" i="5" s="1"/>
  <c r="O675" i="5"/>
  <c r="M675" i="5"/>
  <c r="J675" i="5"/>
  <c r="H675" i="5"/>
  <c r="AA675" i="5" s="1"/>
  <c r="O674" i="5"/>
  <c r="M674" i="5"/>
  <c r="J674" i="5"/>
  <c r="H674" i="5"/>
  <c r="AB673" i="5"/>
  <c r="O673" i="5"/>
  <c r="M673" i="5"/>
  <c r="J673" i="5"/>
  <c r="H673" i="5"/>
  <c r="AA673" i="5" s="1"/>
  <c r="O672" i="5"/>
  <c r="M672" i="5"/>
  <c r="AB672" i="5" s="1"/>
  <c r="J672" i="5"/>
  <c r="H672" i="5"/>
  <c r="AB671" i="5"/>
  <c r="AC671" i="5" s="1"/>
  <c r="O671" i="5"/>
  <c r="M671" i="5"/>
  <c r="J671" i="5"/>
  <c r="H671" i="5"/>
  <c r="AA671" i="5" s="1"/>
  <c r="O670" i="5"/>
  <c r="M670" i="5"/>
  <c r="J670" i="5"/>
  <c r="H670" i="5"/>
  <c r="AB669" i="5"/>
  <c r="O669" i="5"/>
  <c r="M669" i="5"/>
  <c r="J669" i="5"/>
  <c r="H669" i="5"/>
  <c r="AA669" i="5" s="1"/>
  <c r="O668" i="5"/>
  <c r="M668" i="5"/>
  <c r="AB668" i="5" s="1"/>
  <c r="J668" i="5"/>
  <c r="H668" i="5"/>
  <c r="AB667" i="5"/>
  <c r="AC667" i="5" s="1"/>
  <c r="O667" i="5"/>
  <c r="M667" i="5"/>
  <c r="J667" i="5"/>
  <c r="H667" i="5"/>
  <c r="AA667" i="5" s="1"/>
  <c r="O666" i="5"/>
  <c r="M666" i="5"/>
  <c r="J666" i="5"/>
  <c r="H666" i="5"/>
  <c r="AB665" i="5"/>
  <c r="O665" i="5"/>
  <c r="M665" i="5"/>
  <c r="J665" i="5"/>
  <c r="H665" i="5"/>
  <c r="AA665" i="5" s="1"/>
  <c r="O664" i="5"/>
  <c r="M664" i="5"/>
  <c r="AB664" i="5" s="1"/>
  <c r="J664" i="5"/>
  <c r="H664" i="5"/>
  <c r="O663" i="5"/>
  <c r="M663" i="5"/>
  <c r="AB663" i="5" s="1"/>
  <c r="J663" i="5"/>
  <c r="H663" i="5"/>
  <c r="O662" i="5"/>
  <c r="M662" i="5"/>
  <c r="AB662" i="5" s="1"/>
  <c r="J662" i="5"/>
  <c r="H662" i="5"/>
  <c r="O661" i="5"/>
  <c r="M661" i="5"/>
  <c r="AB661" i="5" s="1"/>
  <c r="J661" i="5"/>
  <c r="H661" i="5"/>
  <c r="P660" i="5"/>
  <c r="O660" i="5"/>
  <c r="M660" i="5"/>
  <c r="AB660" i="5" s="1"/>
  <c r="J660" i="5"/>
  <c r="H660" i="5"/>
  <c r="P659" i="5"/>
  <c r="O659" i="5"/>
  <c r="M659" i="5"/>
  <c r="AB659" i="5" s="1"/>
  <c r="J659" i="5"/>
  <c r="H659" i="5"/>
  <c r="P658" i="5"/>
  <c r="O658" i="5"/>
  <c r="M658" i="5"/>
  <c r="AB658" i="5" s="1"/>
  <c r="J658" i="5"/>
  <c r="H658" i="5"/>
  <c r="P657" i="5"/>
  <c r="O657" i="5"/>
  <c r="M657" i="5"/>
  <c r="AB657" i="5" s="1"/>
  <c r="J657" i="5"/>
  <c r="H657" i="5"/>
  <c r="P656" i="5"/>
  <c r="O656" i="5"/>
  <c r="M656" i="5"/>
  <c r="AB656" i="5" s="1"/>
  <c r="J656" i="5"/>
  <c r="H656" i="5"/>
  <c r="P655" i="5"/>
  <c r="O655" i="5"/>
  <c r="M655" i="5"/>
  <c r="AB655" i="5" s="1"/>
  <c r="J655" i="5"/>
  <c r="H655" i="5"/>
  <c r="P654" i="5"/>
  <c r="O654" i="5"/>
  <c r="M654" i="5"/>
  <c r="AB654" i="5" s="1"/>
  <c r="J654" i="5"/>
  <c r="H654" i="5"/>
  <c r="P653" i="5"/>
  <c r="O653" i="5"/>
  <c r="M653" i="5"/>
  <c r="AB653" i="5" s="1"/>
  <c r="J653" i="5"/>
  <c r="H653" i="5"/>
  <c r="P652" i="5"/>
  <c r="O652" i="5"/>
  <c r="M652" i="5"/>
  <c r="AB652" i="5" s="1"/>
  <c r="J652" i="5"/>
  <c r="H652" i="5"/>
  <c r="P651" i="5"/>
  <c r="O651" i="5"/>
  <c r="M651" i="5"/>
  <c r="AB651" i="5" s="1"/>
  <c r="J651" i="5"/>
  <c r="H651" i="5"/>
  <c r="P650" i="5"/>
  <c r="O650" i="5"/>
  <c r="M650" i="5"/>
  <c r="AB650" i="5" s="1"/>
  <c r="J650" i="5"/>
  <c r="H650" i="5"/>
  <c r="P649" i="5"/>
  <c r="O649" i="5"/>
  <c r="M649" i="5"/>
  <c r="AB649" i="5" s="1"/>
  <c r="J649" i="5"/>
  <c r="H649" i="5"/>
  <c r="P648" i="5"/>
  <c r="O648" i="5"/>
  <c r="M648" i="5"/>
  <c r="AB648" i="5" s="1"/>
  <c r="J648" i="5"/>
  <c r="H648" i="5"/>
  <c r="P647" i="5"/>
  <c r="O647" i="5"/>
  <c r="M647" i="5"/>
  <c r="AB647" i="5" s="1"/>
  <c r="J647" i="5"/>
  <c r="H647" i="5"/>
  <c r="P646" i="5"/>
  <c r="O646" i="5"/>
  <c r="M646" i="5"/>
  <c r="AB646" i="5" s="1"/>
  <c r="J646" i="5"/>
  <c r="H646" i="5"/>
  <c r="P645" i="5"/>
  <c r="O645" i="5"/>
  <c r="M645" i="5"/>
  <c r="AB645" i="5" s="1"/>
  <c r="J645" i="5"/>
  <c r="H645" i="5"/>
  <c r="P644" i="5"/>
  <c r="O644" i="5"/>
  <c r="M644" i="5"/>
  <c r="AB644" i="5" s="1"/>
  <c r="J644" i="5"/>
  <c r="H644" i="5"/>
  <c r="P643" i="5"/>
  <c r="O643" i="5"/>
  <c r="M643" i="5"/>
  <c r="AB643" i="5" s="1"/>
  <c r="J643" i="5"/>
  <c r="H643" i="5"/>
  <c r="P642" i="5"/>
  <c r="O642" i="5"/>
  <c r="M642" i="5"/>
  <c r="AB642" i="5" s="1"/>
  <c r="J642" i="5"/>
  <c r="H642" i="5"/>
  <c r="P641" i="5"/>
  <c r="O641" i="5"/>
  <c r="M641" i="5"/>
  <c r="AB641" i="5" s="1"/>
  <c r="J641" i="5"/>
  <c r="H641" i="5"/>
  <c r="P640" i="5"/>
  <c r="O640" i="5"/>
  <c r="M640" i="5"/>
  <c r="AB640" i="5" s="1"/>
  <c r="J640" i="5"/>
  <c r="H640" i="5"/>
  <c r="P639" i="5"/>
  <c r="O639" i="5"/>
  <c r="M639" i="5"/>
  <c r="AB639" i="5" s="1"/>
  <c r="J639" i="5"/>
  <c r="H639" i="5"/>
  <c r="P638" i="5"/>
  <c r="O638" i="5"/>
  <c r="M638" i="5"/>
  <c r="AB638" i="5" s="1"/>
  <c r="J638" i="5"/>
  <c r="H638" i="5"/>
  <c r="P637" i="5"/>
  <c r="O637" i="5"/>
  <c r="M637" i="5"/>
  <c r="AB637" i="5" s="1"/>
  <c r="J637" i="5"/>
  <c r="H637" i="5"/>
  <c r="P636" i="5"/>
  <c r="O636" i="5"/>
  <c r="M636" i="5"/>
  <c r="AB636" i="5" s="1"/>
  <c r="J636" i="5"/>
  <c r="H636" i="5"/>
  <c r="P635" i="5"/>
  <c r="O635" i="5"/>
  <c r="M635" i="5"/>
  <c r="AB635" i="5" s="1"/>
  <c r="J635" i="5"/>
  <c r="H635" i="5"/>
  <c r="P634" i="5"/>
  <c r="O634" i="5"/>
  <c r="M634" i="5"/>
  <c r="AB634" i="5" s="1"/>
  <c r="J634" i="5"/>
  <c r="H634" i="5"/>
  <c r="P633" i="5"/>
  <c r="O633" i="5"/>
  <c r="M633" i="5"/>
  <c r="AB633" i="5" s="1"/>
  <c r="J633" i="5"/>
  <c r="H633" i="5"/>
  <c r="P632" i="5"/>
  <c r="O632" i="5"/>
  <c r="M632" i="5"/>
  <c r="AB632" i="5" s="1"/>
  <c r="J632" i="5"/>
  <c r="H632" i="5"/>
  <c r="P631" i="5"/>
  <c r="O631" i="5"/>
  <c r="M631" i="5"/>
  <c r="J631" i="5"/>
  <c r="H631" i="5"/>
  <c r="P630" i="5"/>
  <c r="O630" i="5"/>
  <c r="M630" i="5"/>
  <c r="J630" i="5"/>
  <c r="H630" i="5"/>
  <c r="P629" i="5"/>
  <c r="O629" i="5"/>
  <c r="M629" i="5"/>
  <c r="J629" i="5"/>
  <c r="H629" i="5"/>
  <c r="P628" i="5"/>
  <c r="O628" i="5"/>
  <c r="M628" i="5"/>
  <c r="J628" i="5"/>
  <c r="H628" i="5"/>
  <c r="P627" i="5"/>
  <c r="O627" i="5"/>
  <c r="M627" i="5"/>
  <c r="J627" i="5"/>
  <c r="H627" i="5"/>
  <c r="P626" i="5"/>
  <c r="O626" i="5"/>
  <c r="M626" i="5"/>
  <c r="J626" i="5"/>
  <c r="H626" i="5"/>
  <c r="P625" i="5"/>
  <c r="O625" i="5"/>
  <c r="M625" i="5"/>
  <c r="J625" i="5"/>
  <c r="H625" i="5"/>
  <c r="P624" i="5"/>
  <c r="O624" i="5"/>
  <c r="M624" i="5"/>
  <c r="J624" i="5"/>
  <c r="H624" i="5"/>
  <c r="P623" i="5"/>
  <c r="O623" i="5"/>
  <c r="M623" i="5"/>
  <c r="J623" i="5"/>
  <c r="H623" i="5"/>
  <c r="P622" i="5"/>
  <c r="O622" i="5"/>
  <c r="M622" i="5"/>
  <c r="J622" i="5"/>
  <c r="H622" i="5"/>
  <c r="O621" i="5"/>
  <c r="M621" i="5"/>
  <c r="J621" i="5"/>
  <c r="H621" i="5"/>
  <c r="O620" i="5"/>
  <c r="M620" i="5"/>
  <c r="J620" i="5"/>
  <c r="H620" i="5"/>
  <c r="O619" i="5"/>
  <c r="M619" i="5"/>
  <c r="J619" i="5"/>
  <c r="H619" i="5"/>
  <c r="O618" i="5"/>
  <c r="M618" i="5"/>
  <c r="J618" i="5"/>
  <c r="H618" i="5"/>
  <c r="AB617" i="5"/>
  <c r="O617" i="5"/>
  <c r="P621" i="5" s="1"/>
  <c r="M617" i="5"/>
  <c r="J617" i="5"/>
  <c r="H617" i="5"/>
  <c r="AA617" i="5" s="1"/>
  <c r="O616" i="5"/>
  <c r="M616" i="5"/>
  <c r="AB616" i="5" s="1"/>
  <c r="J616" i="5"/>
  <c r="H616" i="5"/>
  <c r="AB615" i="5"/>
  <c r="AC615" i="5" s="1"/>
  <c r="O615" i="5"/>
  <c r="P619" i="5" s="1"/>
  <c r="M615" i="5"/>
  <c r="J615" i="5"/>
  <c r="H615" i="5"/>
  <c r="AA615" i="5" s="1"/>
  <c r="O614" i="5"/>
  <c r="M614" i="5"/>
  <c r="AB614" i="5" s="1"/>
  <c r="J614" i="5"/>
  <c r="H614" i="5"/>
  <c r="AB613" i="5"/>
  <c r="O613" i="5"/>
  <c r="P617" i="5" s="1"/>
  <c r="M613" i="5"/>
  <c r="J613" i="5"/>
  <c r="H613" i="5"/>
  <c r="AA613" i="5" s="1"/>
  <c r="O612" i="5"/>
  <c r="M612" i="5"/>
  <c r="AB612" i="5" s="1"/>
  <c r="J612" i="5"/>
  <c r="H612" i="5"/>
  <c r="AB611" i="5"/>
  <c r="AC611" i="5" s="1"/>
  <c r="O611" i="5"/>
  <c r="P615" i="5" s="1"/>
  <c r="M611" i="5"/>
  <c r="J611" i="5"/>
  <c r="H611" i="5"/>
  <c r="AA611" i="5" s="1"/>
  <c r="Q610" i="5"/>
  <c r="O610" i="5"/>
  <c r="P614" i="5" s="1"/>
  <c r="M610" i="5"/>
  <c r="K610" i="5"/>
  <c r="J610" i="5"/>
  <c r="H610" i="5"/>
  <c r="AB610" i="5" s="1"/>
  <c r="Q609" i="5"/>
  <c r="O609" i="5"/>
  <c r="P613" i="5" s="1"/>
  <c r="M609" i="5"/>
  <c r="J609" i="5"/>
  <c r="H609" i="5"/>
  <c r="AB609" i="5" s="1"/>
  <c r="Q608" i="5"/>
  <c r="O608" i="5"/>
  <c r="M608" i="5"/>
  <c r="K608" i="5"/>
  <c r="J608" i="5"/>
  <c r="H608" i="5"/>
  <c r="AB608" i="5" s="1"/>
  <c r="Q607" i="5"/>
  <c r="O607" i="5"/>
  <c r="M607" i="5"/>
  <c r="K607" i="5"/>
  <c r="J607" i="5"/>
  <c r="H607" i="5"/>
  <c r="AB607" i="5" s="1"/>
  <c r="Q606" i="5"/>
  <c r="O606" i="5"/>
  <c r="P610" i="5" s="1"/>
  <c r="M606" i="5"/>
  <c r="AB606" i="5" s="1"/>
  <c r="K606" i="5"/>
  <c r="J606" i="5"/>
  <c r="H606" i="5"/>
  <c r="AA606" i="5" s="1"/>
  <c r="Q605" i="5"/>
  <c r="O605" i="5"/>
  <c r="P609" i="5" s="1"/>
  <c r="M605" i="5"/>
  <c r="AB605" i="5" s="1"/>
  <c r="K605" i="5"/>
  <c r="J605" i="5"/>
  <c r="H605" i="5"/>
  <c r="AA605" i="5" s="1"/>
  <c r="Q604" i="5"/>
  <c r="O604" i="5"/>
  <c r="P608" i="5" s="1"/>
  <c r="M604" i="5"/>
  <c r="AB604" i="5" s="1"/>
  <c r="K604" i="5"/>
  <c r="J604" i="5"/>
  <c r="H604" i="5"/>
  <c r="AA604" i="5" s="1"/>
  <c r="S604" i="5" s="1"/>
  <c r="Q603" i="5"/>
  <c r="O603" i="5"/>
  <c r="P607" i="5" s="1"/>
  <c r="M603" i="5"/>
  <c r="AB603" i="5" s="1"/>
  <c r="AC603" i="5" s="1"/>
  <c r="K603" i="5"/>
  <c r="J603" i="5"/>
  <c r="H603" i="5"/>
  <c r="AA603" i="5" s="1"/>
  <c r="Q602" i="5"/>
  <c r="O602" i="5"/>
  <c r="P606" i="5" s="1"/>
  <c r="M602" i="5"/>
  <c r="AB602" i="5" s="1"/>
  <c r="K602" i="5"/>
  <c r="J602" i="5"/>
  <c r="H602" i="5"/>
  <c r="AA602" i="5" s="1"/>
  <c r="Q601" i="5"/>
  <c r="O601" i="5"/>
  <c r="P605" i="5" s="1"/>
  <c r="M601" i="5"/>
  <c r="AB601" i="5" s="1"/>
  <c r="K601" i="5"/>
  <c r="J601" i="5"/>
  <c r="H601" i="5"/>
  <c r="Q600" i="5"/>
  <c r="R604" i="5" s="1"/>
  <c r="O600" i="5"/>
  <c r="P604" i="5" s="1"/>
  <c r="M600" i="5"/>
  <c r="AB600" i="5" s="1"/>
  <c r="K600" i="5"/>
  <c r="J600" i="5"/>
  <c r="H600" i="5"/>
  <c r="Q599" i="5"/>
  <c r="O599" i="5"/>
  <c r="P603" i="5" s="1"/>
  <c r="M599" i="5"/>
  <c r="AB599" i="5" s="1"/>
  <c r="K599" i="5"/>
  <c r="J599" i="5"/>
  <c r="H599" i="5"/>
  <c r="Q598" i="5"/>
  <c r="O598" i="5"/>
  <c r="P602" i="5" s="1"/>
  <c r="M598" i="5"/>
  <c r="AB598" i="5" s="1"/>
  <c r="K598" i="5"/>
  <c r="J598" i="5"/>
  <c r="H598" i="5"/>
  <c r="Q597" i="5"/>
  <c r="O597" i="5"/>
  <c r="P601" i="5" s="1"/>
  <c r="M597" i="5"/>
  <c r="AB597" i="5" s="1"/>
  <c r="K597" i="5"/>
  <c r="J597" i="5"/>
  <c r="H597" i="5"/>
  <c r="Q596" i="5"/>
  <c r="O596" i="5"/>
  <c r="P600" i="5" s="1"/>
  <c r="M596" i="5"/>
  <c r="AB596" i="5" s="1"/>
  <c r="K596" i="5"/>
  <c r="J596" i="5"/>
  <c r="H596" i="5"/>
  <c r="Q595" i="5"/>
  <c r="O595" i="5"/>
  <c r="P599" i="5" s="1"/>
  <c r="M595" i="5"/>
  <c r="AB595" i="5" s="1"/>
  <c r="K595" i="5"/>
  <c r="J595" i="5"/>
  <c r="H595" i="5"/>
  <c r="Q594" i="5"/>
  <c r="O594" i="5"/>
  <c r="P598" i="5" s="1"/>
  <c r="M594" i="5"/>
  <c r="AB594" i="5" s="1"/>
  <c r="K594" i="5"/>
  <c r="J594" i="5"/>
  <c r="H594" i="5"/>
  <c r="Q593" i="5"/>
  <c r="O593" i="5"/>
  <c r="P597" i="5" s="1"/>
  <c r="M593" i="5"/>
  <c r="AB593" i="5" s="1"/>
  <c r="K593" i="5"/>
  <c r="J593" i="5"/>
  <c r="H593" i="5"/>
  <c r="Q592" i="5"/>
  <c r="O592" i="5"/>
  <c r="P596" i="5" s="1"/>
  <c r="M592" i="5"/>
  <c r="AB592" i="5" s="1"/>
  <c r="K592" i="5"/>
  <c r="J592" i="5"/>
  <c r="H592" i="5"/>
  <c r="Q591" i="5"/>
  <c r="O591" i="5"/>
  <c r="P595" i="5" s="1"/>
  <c r="M591" i="5"/>
  <c r="AB591" i="5" s="1"/>
  <c r="K591" i="5"/>
  <c r="J591" i="5"/>
  <c r="H591" i="5"/>
  <c r="Q590" i="5"/>
  <c r="O590" i="5"/>
  <c r="P594" i="5" s="1"/>
  <c r="M590" i="5"/>
  <c r="AB590" i="5" s="1"/>
  <c r="K590" i="5"/>
  <c r="J590" i="5"/>
  <c r="H590" i="5"/>
  <c r="Q589" i="5"/>
  <c r="O589" i="5"/>
  <c r="P593" i="5" s="1"/>
  <c r="M589" i="5"/>
  <c r="AB589" i="5" s="1"/>
  <c r="K589" i="5"/>
  <c r="J589" i="5"/>
  <c r="H589" i="5"/>
  <c r="Q588" i="5"/>
  <c r="O588" i="5"/>
  <c r="P592" i="5" s="1"/>
  <c r="M588" i="5"/>
  <c r="AB588" i="5" s="1"/>
  <c r="K588" i="5"/>
  <c r="J588" i="5"/>
  <c r="H588" i="5"/>
  <c r="Q587" i="5"/>
  <c r="O587" i="5"/>
  <c r="P591" i="5" s="1"/>
  <c r="M587" i="5"/>
  <c r="AB587" i="5" s="1"/>
  <c r="K587" i="5"/>
  <c r="J587" i="5"/>
  <c r="H587" i="5"/>
  <c r="Q586" i="5"/>
  <c r="O586" i="5"/>
  <c r="P590" i="5" s="1"/>
  <c r="M586" i="5"/>
  <c r="AB586" i="5" s="1"/>
  <c r="K586" i="5"/>
  <c r="J586" i="5"/>
  <c r="H586" i="5"/>
  <c r="Q585" i="5"/>
  <c r="O585" i="5"/>
  <c r="P589" i="5" s="1"/>
  <c r="M585" i="5"/>
  <c r="AB585" i="5" s="1"/>
  <c r="K585" i="5"/>
  <c r="J585" i="5"/>
  <c r="H585" i="5"/>
  <c r="Q584" i="5"/>
  <c r="R588" i="5" s="1"/>
  <c r="O584" i="5"/>
  <c r="P588" i="5" s="1"/>
  <c r="M584" i="5"/>
  <c r="AB584" i="5" s="1"/>
  <c r="K584" i="5"/>
  <c r="J584" i="5"/>
  <c r="H584" i="5"/>
  <c r="Q583" i="5"/>
  <c r="O583" i="5"/>
  <c r="P587" i="5" s="1"/>
  <c r="M583" i="5"/>
  <c r="K583" i="5"/>
  <c r="J583" i="5"/>
  <c r="H583" i="5"/>
  <c r="AA582" i="5"/>
  <c r="Q582" i="5"/>
  <c r="O582" i="5"/>
  <c r="P586" i="5" s="1"/>
  <c r="M582" i="5"/>
  <c r="AB582" i="5" s="1"/>
  <c r="K582" i="5"/>
  <c r="J582" i="5"/>
  <c r="H582" i="5"/>
  <c r="AA581" i="5"/>
  <c r="S581" i="5" s="1"/>
  <c r="Q581" i="5"/>
  <c r="O581" i="5"/>
  <c r="P585" i="5" s="1"/>
  <c r="M581" i="5"/>
  <c r="AB581" i="5" s="1"/>
  <c r="K581" i="5"/>
  <c r="J581" i="5"/>
  <c r="H581" i="5"/>
  <c r="Q580" i="5"/>
  <c r="O580" i="5"/>
  <c r="P584" i="5" s="1"/>
  <c r="M580" i="5"/>
  <c r="AB580" i="5" s="1"/>
  <c r="K580" i="5"/>
  <c r="J580" i="5"/>
  <c r="H580" i="5"/>
  <c r="Q579" i="5"/>
  <c r="O579" i="5"/>
  <c r="P583" i="5" s="1"/>
  <c r="M579" i="5"/>
  <c r="K579" i="5"/>
  <c r="J579" i="5"/>
  <c r="H579" i="5"/>
  <c r="AA578" i="5"/>
  <c r="Q578" i="5"/>
  <c r="O578" i="5"/>
  <c r="P582" i="5" s="1"/>
  <c r="M578" i="5"/>
  <c r="AB578" i="5" s="1"/>
  <c r="K578" i="5"/>
  <c r="J578" i="5"/>
  <c r="H578" i="5"/>
  <c r="AA577" i="5"/>
  <c r="S577" i="5" s="1"/>
  <c r="Q577" i="5"/>
  <c r="O577" i="5"/>
  <c r="P581" i="5" s="1"/>
  <c r="M577" i="5"/>
  <c r="AB577" i="5" s="1"/>
  <c r="K577" i="5"/>
  <c r="J577" i="5"/>
  <c r="H577" i="5"/>
  <c r="Q576" i="5"/>
  <c r="R579" i="5" s="1"/>
  <c r="O576" i="5"/>
  <c r="P580" i="5" s="1"/>
  <c r="M576" i="5"/>
  <c r="AB576" i="5" s="1"/>
  <c r="K576" i="5"/>
  <c r="J576" i="5"/>
  <c r="H576" i="5"/>
  <c r="Q575" i="5"/>
  <c r="O575" i="5"/>
  <c r="P579" i="5" s="1"/>
  <c r="M575" i="5"/>
  <c r="K575" i="5"/>
  <c r="J575" i="5"/>
  <c r="H575" i="5"/>
  <c r="AA574" i="5"/>
  <c r="Q574" i="5"/>
  <c r="R578" i="5" s="1"/>
  <c r="O574" i="5"/>
  <c r="P578" i="5" s="1"/>
  <c r="M574" i="5"/>
  <c r="AB574" i="5" s="1"/>
  <c r="K574" i="5"/>
  <c r="J574" i="5"/>
  <c r="H574" i="5"/>
  <c r="Q573" i="5"/>
  <c r="O573" i="5"/>
  <c r="P577" i="5" s="1"/>
  <c r="M573" i="5"/>
  <c r="K573" i="5"/>
  <c r="J573" i="5"/>
  <c r="H573" i="5"/>
  <c r="AA573" i="5" s="1"/>
  <c r="AA572" i="5"/>
  <c r="Q572" i="5"/>
  <c r="R576" i="5" s="1"/>
  <c r="O572" i="5"/>
  <c r="P576" i="5" s="1"/>
  <c r="M572" i="5"/>
  <c r="K572" i="5"/>
  <c r="J572" i="5"/>
  <c r="H572" i="5"/>
  <c r="AB572" i="5" s="1"/>
  <c r="AC572" i="5" s="1"/>
  <c r="AA571" i="5"/>
  <c r="Q571" i="5"/>
  <c r="O571" i="5"/>
  <c r="P575" i="5" s="1"/>
  <c r="M571" i="5"/>
  <c r="K571" i="5"/>
  <c r="J571" i="5"/>
  <c r="H571" i="5"/>
  <c r="AB571" i="5" s="1"/>
  <c r="AC571" i="5" s="1"/>
  <c r="AA570" i="5"/>
  <c r="Q570" i="5"/>
  <c r="O570" i="5"/>
  <c r="P574" i="5" s="1"/>
  <c r="M570" i="5"/>
  <c r="J570" i="5"/>
  <c r="H570" i="5"/>
  <c r="AB570" i="5" s="1"/>
  <c r="AC570" i="5" s="1"/>
  <c r="AA569" i="5"/>
  <c r="Q569" i="5"/>
  <c r="O569" i="5"/>
  <c r="P573" i="5" s="1"/>
  <c r="M569" i="5"/>
  <c r="J569" i="5"/>
  <c r="H569" i="5"/>
  <c r="AB569" i="5" s="1"/>
  <c r="AA568" i="5"/>
  <c r="O568" i="5"/>
  <c r="P572" i="5" s="1"/>
  <c r="M568" i="5"/>
  <c r="J568" i="5"/>
  <c r="H568" i="5"/>
  <c r="AB568" i="5" s="1"/>
  <c r="O567" i="5"/>
  <c r="M567" i="5"/>
  <c r="J567" i="5"/>
  <c r="H567" i="5"/>
  <c r="AB567" i="5" s="1"/>
  <c r="AB566" i="5"/>
  <c r="AC566" i="5" s="1"/>
  <c r="O566" i="5"/>
  <c r="M566" i="5"/>
  <c r="J566" i="5"/>
  <c r="H566" i="5"/>
  <c r="AA566" i="5" s="1"/>
  <c r="AB565" i="5"/>
  <c r="AC565" i="5" s="1"/>
  <c r="S565" i="5"/>
  <c r="O565" i="5"/>
  <c r="M565" i="5"/>
  <c r="J565" i="5"/>
  <c r="H565" i="5"/>
  <c r="AA565" i="5" s="1"/>
  <c r="O564" i="5"/>
  <c r="M564" i="5"/>
  <c r="J564" i="5"/>
  <c r="H564" i="5"/>
  <c r="AB563" i="5"/>
  <c r="AC563" i="5" s="1"/>
  <c r="O563" i="5"/>
  <c r="P567" i="5" s="1"/>
  <c r="M563" i="5"/>
  <c r="J563" i="5"/>
  <c r="H563" i="5"/>
  <c r="AA563" i="5" s="1"/>
  <c r="AB562" i="5"/>
  <c r="AC562" i="5" s="1"/>
  <c r="O562" i="5"/>
  <c r="M562" i="5"/>
  <c r="J562" i="5"/>
  <c r="H562" i="5"/>
  <c r="AA562" i="5" s="1"/>
  <c r="AB561" i="5"/>
  <c r="AC561" i="5" s="1"/>
  <c r="S561" i="5"/>
  <c r="O561" i="5"/>
  <c r="M561" i="5"/>
  <c r="J561" i="5"/>
  <c r="H561" i="5"/>
  <c r="AA561" i="5" s="1"/>
  <c r="O560" i="5"/>
  <c r="M560" i="5"/>
  <c r="J560" i="5"/>
  <c r="H560" i="5"/>
  <c r="AB559" i="5"/>
  <c r="AC559" i="5" s="1"/>
  <c r="O559" i="5"/>
  <c r="P563" i="5" s="1"/>
  <c r="M559" i="5"/>
  <c r="J559" i="5"/>
  <c r="H559" i="5"/>
  <c r="AA559" i="5" s="1"/>
  <c r="AB558" i="5"/>
  <c r="AC558" i="5" s="1"/>
  <c r="O558" i="5"/>
  <c r="M558" i="5"/>
  <c r="J558" i="5"/>
  <c r="H558" i="5"/>
  <c r="AA558" i="5" s="1"/>
  <c r="AB557" i="5"/>
  <c r="AC557" i="5" s="1"/>
  <c r="S557" i="5"/>
  <c r="O557" i="5"/>
  <c r="M557" i="5"/>
  <c r="J557" i="5"/>
  <c r="H557" i="5"/>
  <c r="AA557" i="5" s="1"/>
  <c r="O556" i="5"/>
  <c r="M556" i="5"/>
  <c r="J556" i="5"/>
  <c r="H556" i="5"/>
  <c r="AB555" i="5"/>
  <c r="AC555" i="5" s="1"/>
  <c r="O555" i="5"/>
  <c r="M555" i="5"/>
  <c r="J555" i="5"/>
  <c r="H555" i="5"/>
  <c r="AA555" i="5" s="1"/>
  <c r="AB554" i="5"/>
  <c r="AC554" i="5" s="1"/>
  <c r="O554" i="5"/>
  <c r="P558" i="5" s="1"/>
  <c r="M554" i="5"/>
  <c r="J554" i="5"/>
  <c r="H554" i="5"/>
  <c r="AA554" i="5" s="1"/>
  <c r="AB553" i="5"/>
  <c r="AC553" i="5" s="1"/>
  <c r="S553" i="5"/>
  <c r="O553" i="5"/>
  <c r="M553" i="5"/>
  <c r="J553" i="5"/>
  <c r="H553" i="5"/>
  <c r="AA553" i="5" s="1"/>
  <c r="AB552" i="5"/>
  <c r="AC552" i="5" s="1"/>
  <c r="P552" i="5"/>
  <c r="O552" i="5"/>
  <c r="M552" i="5"/>
  <c r="J552" i="5"/>
  <c r="H552" i="5"/>
  <c r="AA552" i="5" s="1"/>
  <c r="AB551" i="5"/>
  <c r="AC551" i="5" s="1"/>
  <c r="P551" i="5"/>
  <c r="O551" i="5"/>
  <c r="M551" i="5"/>
  <c r="J551" i="5"/>
  <c r="H551" i="5"/>
  <c r="AA551" i="5" s="1"/>
  <c r="AB550" i="5"/>
  <c r="AC550" i="5" s="1"/>
  <c r="P550" i="5"/>
  <c r="O550" i="5"/>
  <c r="M550" i="5"/>
  <c r="J550" i="5"/>
  <c r="H550" i="5"/>
  <c r="AA550" i="5" s="1"/>
  <c r="AB549" i="5"/>
  <c r="AC549" i="5" s="1"/>
  <c r="P549" i="5"/>
  <c r="O549" i="5"/>
  <c r="P553" i="5" s="1"/>
  <c r="M549" i="5"/>
  <c r="J549" i="5"/>
  <c r="H549" i="5"/>
  <c r="AA549" i="5" s="1"/>
  <c r="AB548" i="5"/>
  <c r="AC548" i="5" s="1"/>
  <c r="P548" i="5"/>
  <c r="O548" i="5"/>
  <c r="M548" i="5"/>
  <c r="J548" i="5"/>
  <c r="H548" i="5"/>
  <c r="AA548" i="5" s="1"/>
  <c r="AB547" i="5"/>
  <c r="AC547" i="5" s="1"/>
  <c r="P547" i="5"/>
  <c r="O547" i="5"/>
  <c r="M547" i="5"/>
  <c r="J547" i="5"/>
  <c r="H547" i="5"/>
  <c r="AA547" i="5" s="1"/>
  <c r="AB546" i="5"/>
  <c r="AC546" i="5" s="1"/>
  <c r="P546" i="5"/>
  <c r="O546" i="5"/>
  <c r="M546" i="5"/>
  <c r="J546" i="5"/>
  <c r="H546" i="5"/>
  <c r="AA546" i="5" s="1"/>
  <c r="AB545" i="5"/>
  <c r="AC545" i="5" s="1"/>
  <c r="P545" i="5"/>
  <c r="O545" i="5"/>
  <c r="M545" i="5"/>
  <c r="J545" i="5"/>
  <c r="H545" i="5"/>
  <c r="AA545" i="5" s="1"/>
  <c r="AB544" i="5"/>
  <c r="AC544" i="5" s="1"/>
  <c r="P544" i="5"/>
  <c r="O544" i="5"/>
  <c r="M544" i="5"/>
  <c r="J544" i="5"/>
  <c r="H544" i="5"/>
  <c r="AA544" i="5" s="1"/>
  <c r="AB543" i="5"/>
  <c r="AC543" i="5" s="1"/>
  <c r="P543" i="5"/>
  <c r="O543" i="5"/>
  <c r="M543" i="5"/>
  <c r="J543" i="5"/>
  <c r="H543" i="5"/>
  <c r="AA543" i="5" s="1"/>
  <c r="AB542" i="5"/>
  <c r="AC542" i="5" s="1"/>
  <c r="P542" i="5"/>
  <c r="O542" i="5"/>
  <c r="M542" i="5"/>
  <c r="J542" i="5"/>
  <c r="H542" i="5"/>
  <c r="AA542" i="5" s="1"/>
  <c r="AB541" i="5"/>
  <c r="AC541" i="5" s="1"/>
  <c r="P541" i="5"/>
  <c r="O541" i="5"/>
  <c r="M541" i="5"/>
  <c r="J541" i="5"/>
  <c r="H541" i="5"/>
  <c r="AA541" i="5" s="1"/>
  <c r="AB540" i="5"/>
  <c r="AC540" i="5" s="1"/>
  <c r="P540" i="5"/>
  <c r="O540" i="5"/>
  <c r="M540" i="5"/>
  <c r="J540" i="5"/>
  <c r="H540" i="5"/>
  <c r="AA540" i="5" s="1"/>
  <c r="AB539" i="5"/>
  <c r="AC539" i="5" s="1"/>
  <c r="P539" i="5"/>
  <c r="O539" i="5"/>
  <c r="M539" i="5"/>
  <c r="J539" i="5"/>
  <c r="H539" i="5"/>
  <c r="AA539" i="5" s="1"/>
  <c r="AB538" i="5"/>
  <c r="AC538" i="5" s="1"/>
  <c r="P538" i="5"/>
  <c r="O538" i="5"/>
  <c r="M538" i="5"/>
  <c r="J538" i="5"/>
  <c r="H538" i="5"/>
  <c r="AA538" i="5" s="1"/>
  <c r="AB537" i="5"/>
  <c r="AC537" i="5" s="1"/>
  <c r="P537" i="5"/>
  <c r="O537" i="5"/>
  <c r="M537" i="5"/>
  <c r="J537" i="5"/>
  <c r="H537" i="5"/>
  <c r="AA537" i="5" s="1"/>
  <c r="P536" i="5"/>
  <c r="O536" i="5"/>
  <c r="M536" i="5"/>
  <c r="AB536" i="5" s="1"/>
  <c r="J536" i="5"/>
  <c r="H536" i="5"/>
  <c r="P535" i="5"/>
  <c r="O535" i="5"/>
  <c r="M535" i="5"/>
  <c r="AB535" i="5" s="1"/>
  <c r="J535" i="5"/>
  <c r="H535" i="5"/>
  <c r="P534" i="5"/>
  <c r="O534" i="5"/>
  <c r="M534" i="5"/>
  <c r="AB534" i="5" s="1"/>
  <c r="J534" i="5"/>
  <c r="H534" i="5"/>
  <c r="P533" i="5"/>
  <c r="O533" i="5"/>
  <c r="M533" i="5"/>
  <c r="AB533" i="5" s="1"/>
  <c r="J533" i="5"/>
  <c r="H533" i="5"/>
  <c r="P532" i="5"/>
  <c r="O532" i="5"/>
  <c r="M532" i="5"/>
  <c r="AB532" i="5" s="1"/>
  <c r="J532" i="5"/>
  <c r="H532" i="5"/>
  <c r="P531" i="5"/>
  <c r="O531" i="5"/>
  <c r="M531" i="5"/>
  <c r="AB531" i="5" s="1"/>
  <c r="J531" i="5"/>
  <c r="H531" i="5"/>
  <c r="P530" i="5"/>
  <c r="O530" i="5"/>
  <c r="M530" i="5"/>
  <c r="AB530" i="5" s="1"/>
  <c r="J530" i="5"/>
  <c r="H530" i="5"/>
  <c r="P529" i="5"/>
  <c r="O529" i="5"/>
  <c r="M529" i="5"/>
  <c r="AB529" i="5" s="1"/>
  <c r="J529" i="5"/>
  <c r="H529" i="5"/>
  <c r="P528" i="5"/>
  <c r="O528" i="5"/>
  <c r="M528" i="5"/>
  <c r="AB528" i="5" s="1"/>
  <c r="J528" i="5"/>
  <c r="H528" i="5"/>
  <c r="P527" i="5"/>
  <c r="O527" i="5"/>
  <c r="M527" i="5"/>
  <c r="AB527" i="5" s="1"/>
  <c r="J527" i="5"/>
  <c r="H527" i="5"/>
  <c r="P526" i="5"/>
  <c r="O526" i="5"/>
  <c r="M526" i="5"/>
  <c r="AB526" i="5" s="1"/>
  <c r="J526" i="5"/>
  <c r="H526" i="5"/>
  <c r="P525" i="5"/>
  <c r="O525" i="5"/>
  <c r="M525" i="5"/>
  <c r="AB525" i="5" s="1"/>
  <c r="J525" i="5"/>
  <c r="H525" i="5"/>
  <c r="P524" i="5"/>
  <c r="O524" i="5"/>
  <c r="M524" i="5"/>
  <c r="AB524" i="5" s="1"/>
  <c r="J524" i="5"/>
  <c r="H524" i="5"/>
  <c r="P523" i="5"/>
  <c r="O523" i="5"/>
  <c r="M523" i="5"/>
  <c r="AB523" i="5" s="1"/>
  <c r="J523" i="5"/>
  <c r="H523" i="5"/>
  <c r="P522" i="5"/>
  <c r="O522" i="5"/>
  <c r="M522" i="5"/>
  <c r="AB522" i="5" s="1"/>
  <c r="J522" i="5"/>
  <c r="H522" i="5"/>
  <c r="P521" i="5"/>
  <c r="O521" i="5"/>
  <c r="M521" i="5"/>
  <c r="AB521" i="5" s="1"/>
  <c r="J521" i="5"/>
  <c r="H521" i="5"/>
  <c r="P520" i="5"/>
  <c r="O520" i="5"/>
  <c r="M520" i="5"/>
  <c r="AB520" i="5" s="1"/>
  <c r="J520" i="5"/>
  <c r="H520" i="5"/>
  <c r="P519" i="5"/>
  <c r="O519" i="5"/>
  <c r="M519" i="5"/>
  <c r="AB519" i="5" s="1"/>
  <c r="J519" i="5"/>
  <c r="H519" i="5"/>
  <c r="P518" i="5"/>
  <c r="O518" i="5"/>
  <c r="M518" i="5"/>
  <c r="AB518" i="5" s="1"/>
  <c r="J518" i="5"/>
  <c r="H518" i="5"/>
  <c r="P517" i="5"/>
  <c r="O517" i="5"/>
  <c r="M517" i="5"/>
  <c r="AB517" i="5" s="1"/>
  <c r="J517" i="5"/>
  <c r="H517" i="5"/>
  <c r="P516" i="5"/>
  <c r="O516" i="5"/>
  <c r="M516" i="5"/>
  <c r="AB516" i="5" s="1"/>
  <c r="J516" i="5"/>
  <c r="H516" i="5"/>
  <c r="P515" i="5"/>
  <c r="O515" i="5"/>
  <c r="M515" i="5"/>
  <c r="AB515" i="5" s="1"/>
  <c r="J515" i="5"/>
  <c r="H515" i="5"/>
  <c r="P514" i="5"/>
  <c r="O514" i="5"/>
  <c r="M514" i="5"/>
  <c r="AB514" i="5" s="1"/>
  <c r="J514" i="5"/>
  <c r="H514" i="5"/>
  <c r="P513" i="5"/>
  <c r="O513" i="5"/>
  <c r="M513" i="5"/>
  <c r="AB513" i="5" s="1"/>
  <c r="J513" i="5"/>
  <c r="H513" i="5"/>
  <c r="P512" i="5"/>
  <c r="O512" i="5"/>
  <c r="M512" i="5"/>
  <c r="AB512" i="5" s="1"/>
  <c r="J512" i="5"/>
  <c r="H512" i="5"/>
  <c r="P511" i="5"/>
  <c r="O511" i="5"/>
  <c r="M511" i="5"/>
  <c r="AB511" i="5" s="1"/>
  <c r="J511" i="5"/>
  <c r="H511" i="5"/>
  <c r="P510" i="5"/>
  <c r="O510" i="5"/>
  <c r="M510" i="5"/>
  <c r="AB510" i="5" s="1"/>
  <c r="J510" i="5"/>
  <c r="H510" i="5"/>
  <c r="P509" i="5"/>
  <c r="O509" i="5"/>
  <c r="M509" i="5"/>
  <c r="AB509" i="5" s="1"/>
  <c r="J509" i="5"/>
  <c r="H509" i="5"/>
  <c r="P508" i="5"/>
  <c r="O508" i="5"/>
  <c r="M508" i="5"/>
  <c r="AB508" i="5" s="1"/>
  <c r="J508" i="5"/>
  <c r="H508" i="5"/>
  <c r="P507" i="5"/>
  <c r="O507" i="5"/>
  <c r="M507" i="5"/>
  <c r="AB507" i="5" s="1"/>
  <c r="J507" i="5"/>
  <c r="H507" i="5"/>
  <c r="P506" i="5"/>
  <c r="O506" i="5"/>
  <c r="M506" i="5"/>
  <c r="AB506" i="5" s="1"/>
  <c r="J506" i="5"/>
  <c r="H506" i="5"/>
  <c r="P505" i="5"/>
  <c r="O505" i="5"/>
  <c r="M505" i="5"/>
  <c r="AB505" i="5" s="1"/>
  <c r="J505" i="5"/>
  <c r="H505" i="5"/>
  <c r="P504" i="5"/>
  <c r="O504" i="5"/>
  <c r="M504" i="5"/>
  <c r="AB504" i="5" s="1"/>
  <c r="J504" i="5"/>
  <c r="H504" i="5"/>
  <c r="P503" i="5"/>
  <c r="O503" i="5"/>
  <c r="M503" i="5"/>
  <c r="AB503" i="5" s="1"/>
  <c r="J503" i="5"/>
  <c r="H503" i="5"/>
  <c r="P502" i="5"/>
  <c r="O502" i="5"/>
  <c r="M502" i="5"/>
  <c r="AB502" i="5" s="1"/>
  <c r="J502" i="5"/>
  <c r="H502" i="5"/>
  <c r="P501" i="5"/>
  <c r="O501" i="5"/>
  <c r="M501" i="5"/>
  <c r="AB501" i="5" s="1"/>
  <c r="J501" i="5"/>
  <c r="H501" i="5"/>
  <c r="P500" i="5"/>
  <c r="O500" i="5"/>
  <c r="M500" i="5"/>
  <c r="AB500" i="5" s="1"/>
  <c r="J500" i="5"/>
  <c r="H500" i="5"/>
  <c r="P499" i="5"/>
  <c r="O499" i="5"/>
  <c r="M499" i="5"/>
  <c r="AB499" i="5" s="1"/>
  <c r="J499" i="5"/>
  <c r="H499" i="5"/>
  <c r="P498" i="5"/>
  <c r="O498" i="5"/>
  <c r="M498" i="5"/>
  <c r="AB498" i="5" s="1"/>
  <c r="J498" i="5"/>
  <c r="H498" i="5"/>
  <c r="P497" i="5"/>
  <c r="O497" i="5"/>
  <c r="M497" i="5"/>
  <c r="AB497" i="5" s="1"/>
  <c r="J497" i="5"/>
  <c r="H497" i="5"/>
  <c r="P496" i="5"/>
  <c r="O496" i="5"/>
  <c r="M496" i="5"/>
  <c r="AB496" i="5" s="1"/>
  <c r="J496" i="5"/>
  <c r="H496" i="5"/>
  <c r="Q495" i="5"/>
  <c r="P495" i="5"/>
  <c r="O495" i="5"/>
  <c r="M495" i="5"/>
  <c r="AB495" i="5" s="1"/>
  <c r="J495" i="5"/>
  <c r="K499" i="5" s="1"/>
  <c r="H495" i="5"/>
  <c r="P494" i="5"/>
  <c r="O494" i="5"/>
  <c r="M494" i="5"/>
  <c r="AB494" i="5" s="1"/>
  <c r="J494" i="5"/>
  <c r="K498" i="5" s="1"/>
  <c r="H494" i="5"/>
  <c r="Q493" i="5"/>
  <c r="P493" i="5"/>
  <c r="O493" i="5"/>
  <c r="M493" i="5"/>
  <c r="AB493" i="5" s="1"/>
  <c r="J493" i="5"/>
  <c r="H493" i="5"/>
  <c r="P492" i="5"/>
  <c r="O492" i="5"/>
  <c r="M492" i="5"/>
  <c r="AB492" i="5" s="1"/>
  <c r="J492" i="5"/>
  <c r="H492" i="5"/>
  <c r="Q491" i="5"/>
  <c r="P491" i="5"/>
  <c r="O491" i="5"/>
  <c r="M491" i="5"/>
  <c r="AB491" i="5" s="1"/>
  <c r="J491" i="5"/>
  <c r="H491" i="5"/>
  <c r="P490" i="5"/>
  <c r="O490" i="5"/>
  <c r="M490" i="5"/>
  <c r="AB490" i="5" s="1"/>
  <c r="J490" i="5"/>
  <c r="K494" i="5" s="1"/>
  <c r="H490" i="5"/>
  <c r="Q489" i="5"/>
  <c r="P489" i="5"/>
  <c r="O489" i="5"/>
  <c r="M489" i="5"/>
  <c r="AB489" i="5" s="1"/>
  <c r="J489" i="5"/>
  <c r="H489" i="5"/>
  <c r="P488" i="5"/>
  <c r="O488" i="5"/>
  <c r="M488" i="5"/>
  <c r="AB488" i="5" s="1"/>
  <c r="J488" i="5"/>
  <c r="K492" i="5" s="1"/>
  <c r="H488" i="5"/>
  <c r="Q487" i="5"/>
  <c r="P487" i="5"/>
  <c r="O487" i="5"/>
  <c r="M487" i="5"/>
  <c r="AB487" i="5" s="1"/>
  <c r="J487" i="5"/>
  <c r="H487" i="5"/>
  <c r="P486" i="5"/>
  <c r="O486" i="5"/>
  <c r="M486" i="5"/>
  <c r="AB486" i="5" s="1"/>
  <c r="J486" i="5"/>
  <c r="H486" i="5"/>
  <c r="Q485" i="5"/>
  <c r="P485" i="5"/>
  <c r="O485" i="5"/>
  <c r="M485" i="5"/>
  <c r="AB485" i="5" s="1"/>
  <c r="J485" i="5"/>
  <c r="H485" i="5"/>
  <c r="P484" i="5"/>
  <c r="O484" i="5"/>
  <c r="M484" i="5"/>
  <c r="AB484" i="5" s="1"/>
  <c r="J484" i="5"/>
  <c r="K488" i="5" s="1"/>
  <c r="H484" i="5"/>
  <c r="Q483" i="5"/>
  <c r="P483" i="5"/>
  <c r="O483" i="5"/>
  <c r="M483" i="5"/>
  <c r="AB483" i="5" s="1"/>
  <c r="J483" i="5"/>
  <c r="H483" i="5"/>
  <c r="P482" i="5"/>
  <c r="O482" i="5"/>
  <c r="M482" i="5"/>
  <c r="AB482" i="5" s="1"/>
  <c r="J482" i="5"/>
  <c r="H482" i="5"/>
  <c r="Q481" i="5"/>
  <c r="P481" i="5"/>
  <c r="O481" i="5"/>
  <c r="M481" i="5"/>
  <c r="AB481" i="5" s="1"/>
  <c r="J481" i="5"/>
  <c r="H481" i="5"/>
  <c r="P480" i="5"/>
  <c r="O480" i="5"/>
  <c r="M480" i="5"/>
  <c r="AB480" i="5" s="1"/>
  <c r="J480" i="5"/>
  <c r="H480" i="5"/>
  <c r="Q479" i="5"/>
  <c r="P479" i="5"/>
  <c r="O479" i="5"/>
  <c r="M479" i="5"/>
  <c r="AB479" i="5" s="1"/>
  <c r="J479" i="5"/>
  <c r="H479" i="5"/>
  <c r="P478" i="5"/>
  <c r="O478" i="5"/>
  <c r="M478" i="5"/>
  <c r="AB478" i="5" s="1"/>
  <c r="J478" i="5"/>
  <c r="H478" i="5"/>
  <c r="Q477" i="5"/>
  <c r="P477" i="5"/>
  <c r="O477" i="5"/>
  <c r="M477" i="5"/>
  <c r="J477" i="5"/>
  <c r="H477" i="5"/>
  <c r="P476" i="5"/>
  <c r="O476" i="5"/>
  <c r="M476" i="5"/>
  <c r="J476" i="5"/>
  <c r="K480" i="5" s="1"/>
  <c r="H476" i="5"/>
  <c r="AA475" i="5"/>
  <c r="S475" i="5" s="1"/>
  <c r="Q475" i="5"/>
  <c r="P475" i="5"/>
  <c r="O475" i="5"/>
  <c r="M475" i="5"/>
  <c r="AB475" i="5" s="1"/>
  <c r="AC475" i="5" s="1"/>
  <c r="J475" i="5"/>
  <c r="H475" i="5"/>
  <c r="P474" i="5"/>
  <c r="O474" i="5"/>
  <c r="M474" i="5"/>
  <c r="AB474" i="5" s="1"/>
  <c r="J474" i="5"/>
  <c r="H474" i="5"/>
  <c r="AA473" i="5"/>
  <c r="Q473" i="5"/>
  <c r="P473" i="5"/>
  <c r="O473" i="5"/>
  <c r="M473" i="5"/>
  <c r="AB473" i="5" s="1"/>
  <c r="AC473" i="5" s="1"/>
  <c r="J473" i="5"/>
  <c r="H473" i="5"/>
  <c r="P472" i="5"/>
  <c r="O472" i="5"/>
  <c r="M472" i="5"/>
  <c r="J472" i="5"/>
  <c r="H472" i="5"/>
  <c r="AA471" i="5"/>
  <c r="S471" i="5" s="1"/>
  <c r="Q471" i="5"/>
  <c r="P471" i="5"/>
  <c r="O471" i="5"/>
  <c r="M471" i="5"/>
  <c r="AB471" i="5" s="1"/>
  <c r="AC471" i="5" s="1"/>
  <c r="J471" i="5"/>
  <c r="H471" i="5"/>
  <c r="P470" i="5"/>
  <c r="O470" i="5"/>
  <c r="M470" i="5"/>
  <c r="AB470" i="5" s="1"/>
  <c r="J470" i="5"/>
  <c r="H470" i="5"/>
  <c r="AA469" i="5"/>
  <c r="Q469" i="5"/>
  <c r="P469" i="5"/>
  <c r="O469" i="5"/>
  <c r="M469" i="5"/>
  <c r="AB469" i="5" s="1"/>
  <c r="AC469" i="5" s="1"/>
  <c r="K469" i="5"/>
  <c r="J469" i="5"/>
  <c r="H469" i="5"/>
  <c r="P468" i="5"/>
  <c r="O468" i="5"/>
  <c r="M468" i="5"/>
  <c r="J468" i="5"/>
  <c r="K472" i="5" s="1"/>
  <c r="H468" i="5"/>
  <c r="AA467" i="5"/>
  <c r="S467" i="5" s="1"/>
  <c r="Q467" i="5"/>
  <c r="P467" i="5"/>
  <c r="O467" i="5"/>
  <c r="M467" i="5"/>
  <c r="AB467" i="5" s="1"/>
  <c r="AC467" i="5" s="1"/>
  <c r="J467" i="5"/>
  <c r="H467" i="5"/>
  <c r="P466" i="5"/>
  <c r="O466" i="5"/>
  <c r="M466" i="5"/>
  <c r="AB466" i="5" s="1"/>
  <c r="J466" i="5"/>
  <c r="H466" i="5"/>
  <c r="AA465" i="5"/>
  <c r="Q465" i="5"/>
  <c r="P465" i="5"/>
  <c r="O465" i="5"/>
  <c r="M465" i="5"/>
  <c r="AB465" i="5" s="1"/>
  <c r="AC465" i="5" s="1"/>
  <c r="J465" i="5"/>
  <c r="H465" i="5"/>
  <c r="P464" i="5"/>
  <c r="O464" i="5"/>
  <c r="M464" i="5"/>
  <c r="J464" i="5"/>
  <c r="K468" i="5" s="1"/>
  <c r="H464" i="5"/>
  <c r="AA463" i="5"/>
  <c r="S463" i="5" s="1"/>
  <c r="Q463" i="5"/>
  <c r="P463" i="5"/>
  <c r="O463" i="5"/>
  <c r="M463" i="5"/>
  <c r="AB463" i="5" s="1"/>
  <c r="AC463" i="5" s="1"/>
  <c r="J463" i="5"/>
  <c r="H463" i="5"/>
  <c r="P462" i="5"/>
  <c r="O462" i="5"/>
  <c r="M462" i="5"/>
  <c r="AB462" i="5" s="1"/>
  <c r="J462" i="5"/>
  <c r="H462" i="5"/>
  <c r="AA461" i="5"/>
  <c r="Q461" i="5"/>
  <c r="O461" i="5"/>
  <c r="M461" i="5"/>
  <c r="AB461" i="5" s="1"/>
  <c r="K461" i="5"/>
  <c r="J461" i="5"/>
  <c r="H461" i="5"/>
  <c r="P460" i="5"/>
  <c r="O460" i="5"/>
  <c r="M460" i="5"/>
  <c r="J460" i="5"/>
  <c r="K464" i="5" s="1"/>
  <c r="H460" i="5"/>
  <c r="AA459" i="5"/>
  <c r="S459" i="5" s="1"/>
  <c r="Q459" i="5"/>
  <c r="O459" i="5"/>
  <c r="M459" i="5"/>
  <c r="AB459" i="5" s="1"/>
  <c r="AC459" i="5" s="1"/>
  <c r="J459" i="5"/>
  <c r="H459" i="5"/>
  <c r="P458" i="5"/>
  <c r="O458" i="5"/>
  <c r="M458" i="5"/>
  <c r="AB458" i="5" s="1"/>
  <c r="J458" i="5"/>
  <c r="H458" i="5"/>
  <c r="P457" i="5"/>
  <c r="O457" i="5"/>
  <c r="P461" i="5" s="1"/>
  <c r="M457" i="5"/>
  <c r="AB457" i="5" s="1"/>
  <c r="J457" i="5"/>
  <c r="Q457" i="5" s="1"/>
  <c r="H457" i="5"/>
  <c r="P456" i="5"/>
  <c r="O456" i="5"/>
  <c r="M456" i="5"/>
  <c r="AB456" i="5" s="1"/>
  <c r="J456" i="5"/>
  <c r="H456" i="5"/>
  <c r="P455" i="5"/>
  <c r="O455" i="5"/>
  <c r="P459" i="5" s="1"/>
  <c r="M455" i="5"/>
  <c r="AB455" i="5" s="1"/>
  <c r="J455" i="5"/>
  <c r="H455" i="5"/>
  <c r="P454" i="5"/>
  <c r="O454" i="5"/>
  <c r="M454" i="5"/>
  <c r="AB454" i="5" s="1"/>
  <c r="J454" i="5"/>
  <c r="H454" i="5"/>
  <c r="P453" i="5"/>
  <c r="O453" i="5"/>
  <c r="M453" i="5"/>
  <c r="AB453" i="5" s="1"/>
  <c r="J453" i="5"/>
  <c r="H453" i="5"/>
  <c r="P452" i="5"/>
  <c r="O452" i="5"/>
  <c r="M452" i="5"/>
  <c r="AB452" i="5" s="1"/>
  <c r="J452" i="5"/>
  <c r="H452" i="5"/>
  <c r="P451" i="5"/>
  <c r="O451" i="5"/>
  <c r="M451" i="5"/>
  <c r="AB451" i="5" s="1"/>
  <c r="J451" i="5"/>
  <c r="H451" i="5"/>
  <c r="P450" i="5"/>
  <c r="O450" i="5"/>
  <c r="M450" i="5"/>
  <c r="AB450" i="5" s="1"/>
  <c r="J450" i="5"/>
  <c r="H450" i="5"/>
  <c r="P449" i="5"/>
  <c r="O449" i="5"/>
  <c r="M449" i="5"/>
  <c r="AB449" i="5" s="1"/>
  <c r="J449" i="5"/>
  <c r="H449" i="5"/>
  <c r="P448" i="5"/>
  <c r="O448" i="5"/>
  <c r="M448" i="5"/>
  <c r="AB448" i="5" s="1"/>
  <c r="J448" i="5"/>
  <c r="H448" i="5"/>
  <c r="P447" i="5"/>
  <c r="O447" i="5"/>
  <c r="M447" i="5"/>
  <c r="AB447" i="5" s="1"/>
  <c r="J447" i="5"/>
  <c r="H447" i="5"/>
  <c r="P446" i="5"/>
  <c r="O446" i="5"/>
  <c r="M446" i="5"/>
  <c r="AB446" i="5" s="1"/>
  <c r="J446" i="5"/>
  <c r="H446" i="5"/>
  <c r="P445" i="5"/>
  <c r="O445" i="5"/>
  <c r="M445" i="5"/>
  <c r="AB445" i="5" s="1"/>
  <c r="J445" i="5"/>
  <c r="H445" i="5"/>
  <c r="P444" i="5"/>
  <c r="O444" i="5"/>
  <c r="M444" i="5"/>
  <c r="AB444" i="5" s="1"/>
  <c r="J444" i="5"/>
  <c r="H444" i="5"/>
  <c r="P443" i="5"/>
  <c r="O443" i="5"/>
  <c r="M443" i="5"/>
  <c r="AB443" i="5" s="1"/>
  <c r="J443" i="5"/>
  <c r="H443" i="5"/>
  <c r="P442" i="5"/>
  <c r="O442" i="5"/>
  <c r="M442" i="5"/>
  <c r="AB442" i="5" s="1"/>
  <c r="J442" i="5"/>
  <c r="H442" i="5"/>
  <c r="P441" i="5"/>
  <c r="O441" i="5"/>
  <c r="M441" i="5"/>
  <c r="AB441" i="5" s="1"/>
  <c r="J441" i="5"/>
  <c r="H441" i="5"/>
  <c r="P440" i="5"/>
  <c r="O440" i="5"/>
  <c r="M440" i="5"/>
  <c r="AB440" i="5" s="1"/>
  <c r="J440" i="5"/>
  <c r="H440" i="5"/>
  <c r="P439" i="5"/>
  <c r="O439" i="5"/>
  <c r="M439" i="5"/>
  <c r="AB439" i="5" s="1"/>
  <c r="J439" i="5"/>
  <c r="H439" i="5"/>
  <c r="P438" i="5"/>
  <c r="O438" i="5"/>
  <c r="M438" i="5"/>
  <c r="AB438" i="5" s="1"/>
  <c r="J438" i="5"/>
  <c r="H438" i="5"/>
  <c r="P437" i="5"/>
  <c r="O437" i="5"/>
  <c r="M437" i="5"/>
  <c r="AB437" i="5" s="1"/>
  <c r="J437" i="5"/>
  <c r="H437" i="5"/>
  <c r="P436" i="5"/>
  <c r="O436" i="5"/>
  <c r="M436" i="5"/>
  <c r="AB436" i="5" s="1"/>
  <c r="J436" i="5"/>
  <c r="H436" i="5"/>
  <c r="P435" i="5"/>
  <c r="O435" i="5"/>
  <c r="M435" i="5"/>
  <c r="AB435" i="5" s="1"/>
  <c r="J435" i="5"/>
  <c r="H435" i="5"/>
  <c r="P434" i="5"/>
  <c r="O434" i="5"/>
  <c r="M434" i="5"/>
  <c r="AB434" i="5" s="1"/>
  <c r="J434" i="5"/>
  <c r="H434" i="5"/>
  <c r="P433" i="5"/>
  <c r="O433" i="5"/>
  <c r="M433" i="5"/>
  <c r="AB433" i="5" s="1"/>
  <c r="J433" i="5"/>
  <c r="H433" i="5"/>
  <c r="P432" i="5"/>
  <c r="O432" i="5"/>
  <c r="M432" i="5"/>
  <c r="AB432" i="5" s="1"/>
  <c r="J432" i="5"/>
  <c r="H432" i="5"/>
  <c r="P431" i="5"/>
  <c r="O431" i="5"/>
  <c r="M431" i="5"/>
  <c r="AB431" i="5" s="1"/>
  <c r="J431" i="5"/>
  <c r="H431" i="5"/>
  <c r="Q430" i="5"/>
  <c r="P430" i="5"/>
  <c r="O430" i="5"/>
  <c r="M430" i="5"/>
  <c r="AB430" i="5" s="1"/>
  <c r="J430" i="5"/>
  <c r="H430" i="5"/>
  <c r="P429" i="5"/>
  <c r="O429" i="5"/>
  <c r="M429" i="5"/>
  <c r="AB429" i="5" s="1"/>
  <c r="J429" i="5"/>
  <c r="H429" i="5"/>
  <c r="Q428" i="5"/>
  <c r="P428" i="5"/>
  <c r="O428" i="5"/>
  <c r="M428" i="5"/>
  <c r="AB428" i="5" s="1"/>
  <c r="J428" i="5"/>
  <c r="H428" i="5"/>
  <c r="P427" i="5"/>
  <c r="O427" i="5"/>
  <c r="M427" i="5"/>
  <c r="AB427" i="5" s="1"/>
  <c r="J427" i="5"/>
  <c r="H427" i="5"/>
  <c r="Q426" i="5"/>
  <c r="P426" i="5"/>
  <c r="O426" i="5"/>
  <c r="M426" i="5"/>
  <c r="AB426" i="5" s="1"/>
  <c r="J426" i="5"/>
  <c r="H426" i="5"/>
  <c r="P425" i="5"/>
  <c r="O425" i="5"/>
  <c r="M425" i="5"/>
  <c r="AB425" i="5" s="1"/>
  <c r="J425" i="5"/>
  <c r="H425" i="5"/>
  <c r="Q424" i="5"/>
  <c r="P424" i="5"/>
  <c r="O424" i="5"/>
  <c r="M424" i="5"/>
  <c r="AB424" i="5" s="1"/>
  <c r="J424" i="5"/>
  <c r="H424" i="5"/>
  <c r="P423" i="5"/>
  <c r="O423" i="5"/>
  <c r="M423" i="5"/>
  <c r="AB423" i="5" s="1"/>
  <c r="J423" i="5"/>
  <c r="H423" i="5"/>
  <c r="Q422" i="5"/>
  <c r="P422" i="5"/>
  <c r="O422" i="5"/>
  <c r="M422" i="5"/>
  <c r="AB422" i="5" s="1"/>
  <c r="K422" i="5"/>
  <c r="J422" i="5"/>
  <c r="H422" i="5"/>
  <c r="P421" i="5"/>
  <c r="O421" i="5"/>
  <c r="M421" i="5"/>
  <c r="AB421" i="5" s="1"/>
  <c r="J421" i="5"/>
  <c r="K425" i="5" s="1"/>
  <c r="H421" i="5"/>
  <c r="Q420" i="5"/>
  <c r="P420" i="5"/>
  <c r="O420" i="5"/>
  <c r="M420" i="5"/>
  <c r="AB420" i="5" s="1"/>
  <c r="J420" i="5"/>
  <c r="H420" i="5"/>
  <c r="P419" i="5"/>
  <c r="O419" i="5"/>
  <c r="M419" i="5"/>
  <c r="AB419" i="5" s="1"/>
  <c r="J419" i="5"/>
  <c r="H419" i="5"/>
  <c r="Q418" i="5"/>
  <c r="P418" i="5"/>
  <c r="O418" i="5"/>
  <c r="M418" i="5"/>
  <c r="AB418" i="5" s="1"/>
  <c r="J418" i="5"/>
  <c r="H418" i="5"/>
  <c r="P417" i="5"/>
  <c r="O417" i="5"/>
  <c r="M417" i="5"/>
  <c r="AB417" i="5" s="1"/>
  <c r="J417" i="5"/>
  <c r="H417" i="5"/>
  <c r="Q416" i="5"/>
  <c r="P416" i="5"/>
  <c r="O416" i="5"/>
  <c r="M416" i="5"/>
  <c r="AB416" i="5" s="1"/>
  <c r="J416" i="5"/>
  <c r="H416" i="5"/>
  <c r="P415" i="5"/>
  <c r="O415" i="5"/>
  <c r="M415" i="5"/>
  <c r="AB415" i="5" s="1"/>
  <c r="J415" i="5"/>
  <c r="H415" i="5"/>
  <c r="Q414" i="5"/>
  <c r="P414" i="5"/>
  <c r="O414" i="5"/>
  <c r="M414" i="5"/>
  <c r="AB414" i="5" s="1"/>
  <c r="J414" i="5"/>
  <c r="H414" i="5"/>
  <c r="P413" i="5"/>
  <c r="O413" i="5"/>
  <c r="M413" i="5"/>
  <c r="AB413" i="5" s="1"/>
  <c r="J413" i="5"/>
  <c r="H413" i="5"/>
  <c r="Q412" i="5"/>
  <c r="P412" i="5"/>
  <c r="O412" i="5"/>
  <c r="M412" i="5"/>
  <c r="AB412" i="5" s="1"/>
  <c r="J412" i="5"/>
  <c r="H412" i="5"/>
  <c r="P411" i="5"/>
  <c r="O411" i="5"/>
  <c r="M411" i="5"/>
  <c r="AB411" i="5" s="1"/>
  <c r="J411" i="5"/>
  <c r="H411" i="5"/>
  <c r="Q410" i="5"/>
  <c r="P410" i="5"/>
  <c r="O410" i="5"/>
  <c r="M410" i="5"/>
  <c r="AB410" i="5" s="1"/>
  <c r="J410" i="5"/>
  <c r="H410" i="5"/>
  <c r="P409" i="5"/>
  <c r="O409" i="5"/>
  <c r="M409" i="5"/>
  <c r="AB409" i="5" s="1"/>
  <c r="J409" i="5"/>
  <c r="H409" i="5"/>
  <c r="Q408" i="5"/>
  <c r="P408" i="5"/>
  <c r="O408" i="5"/>
  <c r="M408" i="5"/>
  <c r="AB408" i="5" s="1"/>
  <c r="J408" i="5"/>
  <c r="H408" i="5"/>
  <c r="P407" i="5"/>
  <c r="O407" i="5"/>
  <c r="M407" i="5"/>
  <c r="AB407" i="5" s="1"/>
  <c r="J407" i="5"/>
  <c r="H407" i="5"/>
  <c r="Q406" i="5"/>
  <c r="P406" i="5"/>
  <c r="O406" i="5"/>
  <c r="M406" i="5"/>
  <c r="AB406" i="5" s="1"/>
  <c r="K406" i="5"/>
  <c r="J406" i="5"/>
  <c r="H406" i="5"/>
  <c r="P405" i="5"/>
  <c r="O405" i="5"/>
  <c r="M405" i="5"/>
  <c r="AB405" i="5" s="1"/>
  <c r="J405" i="5"/>
  <c r="H405" i="5"/>
  <c r="Q404" i="5"/>
  <c r="P404" i="5"/>
  <c r="O404" i="5"/>
  <c r="M404" i="5"/>
  <c r="AB404" i="5" s="1"/>
  <c r="J404" i="5"/>
  <c r="H404" i="5"/>
  <c r="P403" i="5"/>
  <c r="O403" i="5"/>
  <c r="M403" i="5"/>
  <c r="AB403" i="5" s="1"/>
  <c r="J403" i="5"/>
  <c r="H403" i="5"/>
  <c r="Q402" i="5"/>
  <c r="P402" i="5"/>
  <c r="O402" i="5"/>
  <c r="M402" i="5"/>
  <c r="AB402" i="5" s="1"/>
  <c r="J402" i="5"/>
  <c r="H402" i="5"/>
  <c r="P401" i="5"/>
  <c r="O401" i="5"/>
  <c r="M401" i="5"/>
  <c r="AB401" i="5" s="1"/>
  <c r="J401" i="5"/>
  <c r="K405" i="5" s="1"/>
  <c r="H401" i="5"/>
  <c r="Q400" i="5"/>
  <c r="P400" i="5"/>
  <c r="O400" i="5"/>
  <c r="M400" i="5"/>
  <c r="AB400" i="5" s="1"/>
  <c r="J400" i="5"/>
  <c r="H400" i="5"/>
  <c r="P399" i="5"/>
  <c r="O399" i="5"/>
  <c r="M399" i="5"/>
  <c r="AB399" i="5" s="1"/>
  <c r="J399" i="5"/>
  <c r="H399" i="5"/>
  <c r="Q398" i="5"/>
  <c r="P398" i="5"/>
  <c r="O398" i="5"/>
  <c r="M398" i="5"/>
  <c r="AB398" i="5" s="1"/>
  <c r="J398" i="5"/>
  <c r="H398" i="5"/>
  <c r="P397" i="5"/>
  <c r="O397" i="5"/>
  <c r="M397" i="5"/>
  <c r="AB397" i="5" s="1"/>
  <c r="J397" i="5"/>
  <c r="H397" i="5"/>
  <c r="P396" i="5"/>
  <c r="O396" i="5"/>
  <c r="M396" i="5"/>
  <c r="J396" i="5"/>
  <c r="Q396" i="5" s="1"/>
  <c r="H396" i="5"/>
  <c r="AA395" i="5"/>
  <c r="S395" i="5" s="1"/>
  <c r="P395" i="5"/>
  <c r="O395" i="5"/>
  <c r="M395" i="5"/>
  <c r="AB395" i="5" s="1"/>
  <c r="AC395" i="5" s="1"/>
  <c r="J395" i="5"/>
  <c r="Q395" i="5" s="1"/>
  <c r="H395" i="5"/>
  <c r="AA394" i="5"/>
  <c r="S394" i="5" s="1"/>
  <c r="P394" i="5"/>
  <c r="O394" i="5"/>
  <c r="M394" i="5"/>
  <c r="AB394" i="5" s="1"/>
  <c r="AC394" i="5" s="1"/>
  <c r="J394" i="5"/>
  <c r="H394" i="5"/>
  <c r="AA393" i="5"/>
  <c r="Q393" i="5"/>
  <c r="P393" i="5"/>
  <c r="O393" i="5"/>
  <c r="M393" i="5"/>
  <c r="AB393" i="5" s="1"/>
  <c r="AC393" i="5" s="1"/>
  <c r="J393" i="5"/>
  <c r="H393" i="5"/>
  <c r="P392" i="5"/>
  <c r="O392" i="5"/>
  <c r="M392" i="5"/>
  <c r="J392" i="5"/>
  <c r="H392" i="5"/>
  <c r="AA391" i="5"/>
  <c r="S391" i="5" s="1"/>
  <c r="P391" i="5"/>
  <c r="O391" i="5"/>
  <c r="M391" i="5"/>
  <c r="AB391" i="5" s="1"/>
  <c r="AC391" i="5" s="1"/>
  <c r="J391" i="5"/>
  <c r="H391" i="5"/>
  <c r="AA390" i="5"/>
  <c r="S390" i="5" s="1"/>
  <c r="P390" i="5"/>
  <c r="O390" i="5"/>
  <c r="M390" i="5"/>
  <c r="AB390" i="5" s="1"/>
  <c r="AC390" i="5" s="1"/>
  <c r="J390" i="5"/>
  <c r="H390" i="5"/>
  <c r="AA389" i="5"/>
  <c r="Q389" i="5"/>
  <c r="P389" i="5"/>
  <c r="O389" i="5"/>
  <c r="M389" i="5"/>
  <c r="AB389" i="5" s="1"/>
  <c r="AC389" i="5" s="1"/>
  <c r="K389" i="5"/>
  <c r="J389" i="5"/>
  <c r="H389" i="5"/>
  <c r="P388" i="5"/>
  <c r="O388" i="5"/>
  <c r="M388" i="5"/>
  <c r="J388" i="5"/>
  <c r="H388" i="5"/>
  <c r="AA387" i="5"/>
  <c r="S387" i="5" s="1"/>
  <c r="P387" i="5"/>
  <c r="O387" i="5"/>
  <c r="M387" i="5"/>
  <c r="AB387" i="5" s="1"/>
  <c r="AC387" i="5" s="1"/>
  <c r="J387" i="5"/>
  <c r="H387" i="5"/>
  <c r="AA386" i="5"/>
  <c r="S386" i="5" s="1"/>
  <c r="P386" i="5"/>
  <c r="O386" i="5"/>
  <c r="M386" i="5"/>
  <c r="AB386" i="5" s="1"/>
  <c r="AC386" i="5" s="1"/>
  <c r="J386" i="5"/>
  <c r="H386" i="5"/>
  <c r="AA385" i="5"/>
  <c r="Q385" i="5"/>
  <c r="P385" i="5"/>
  <c r="O385" i="5"/>
  <c r="M385" i="5"/>
  <c r="AB385" i="5" s="1"/>
  <c r="AC385" i="5" s="1"/>
  <c r="K385" i="5"/>
  <c r="J385" i="5"/>
  <c r="H385" i="5"/>
  <c r="P384" i="5"/>
  <c r="O384" i="5"/>
  <c r="M384" i="5"/>
  <c r="J384" i="5"/>
  <c r="K388" i="5" s="1"/>
  <c r="H384" i="5"/>
  <c r="AA383" i="5"/>
  <c r="S383" i="5" s="1"/>
  <c r="P383" i="5"/>
  <c r="O383" i="5"/>
  <c r="M383" i="5"/>
  <c r="AB383" i="5" s="1"/>
  <c r="AC383" i="5" s="1"/>
  <c r="J383" i="5"/>
  <c r="H383" i="5"/>
  <c r="AA382" i="5"/>
  <c r="S382" i="5" s="1"/>
  <c r="P382" i="5"/>
  <c r="O382" i="5"/>
  <c r="M382" i="5"/>
  <c r="AB382" i="5" s="1"/>
  <c r="AC382" i="5" s="1"/>
  <c r="J382" i="5"/>
  <c r="H382" i="5"/>
  <c r="AA381" i="5"/>
  <c r="Q381" i="5"/>
  <c r="P381" i="5"/>
  <c r="O381" i="5"/>
  <c r="M381" i="5"/>
  <c r="AB381" i="5" s="1"/>
  <c r="J381" i="5"/>
  <c r="H381" i="5"/>
  <c r="P380" i="5"/>
  <c r="O380" i="5"/>
  <c r="M380" i="5"/>
  <c r="J380" i="5"/>
  <c r="K384" i="5" s="1"/>
  <c r="H380" i="5"/>
  <c r="AA379" i="5"/>
  <c r="S379" i="5" s="1"/>
  <c r="P379" i="5"/>
  <c r="O379" i="5"/>
  <c r="M379" i="5"/>
  <c r="AB379" i="5" s="1"/>
  <c r="AC379" i="5" s="1"/>
  <c r="J379" i="5"/>
  <c r="K383" i="5" s="1"/>
  <c r="H379" i="5"/>
  <c r="AA378" i="5"/>
  <c r="S378" i="5" s="1"/>
  <c r="P378" i="5"/>
  <c r="O378" i="5"/>
  <c r="M378" i="5"/>
  <c r="AB378" i="5" s="1"/>
  <c r="AC378" i="5" s="1"/>
  <c r="J378" i="5"/>
  <c r="H378" i="5"/>
  <c r="AA377" i="5"/>
  <c r="Q377" i="5"/>
  <c r="P377" i="5"/>
  <c r="O377" i="5"/>
  <c r="M377" i="5"/>
  <c r="AB377" i="5" s="1"/>
  <c r="AC377" i="5" s="1"/>
  <c r="J377" i="5"/>
  <c r="H377" i="5"/>
  <c r="P376" i="5"/>
  <c r="O376" i="5"/>
  <c r="M376" i="5"/>
  <c r="J376" i="5"/>
  <c r="H376" i="5"/>
  <c r="AA375" i="5"/>
  <c r="S375" i="5" s="1"/>
  <c r="P375" i="5"/>
  <c r="O375" i="5"/>
  <c r="M375" i="5"/>
  <c r="AB375" i="5" s="1"/>
  <c r="AC375" i="5" s="1"/>
  <c r="J375" i="5"/>
  <c r="H375" i="5"/>
  <c r="AA374" i="5"/>
  <c r="S374" i="5" s="1"/>
  <c r="P374" i="5"/>
  <c r="O374" i="5"/>
  <c r="M374" i="5"/>
  <c r="AB374" i="5" s="1"/>
  <c r="AC374" i="5" s="1"/>
  <c r="J374" i="5"/>
  <c r="H374" i="5"/>
  <c r="AA373" i="5"/>
  <c r="Q373" i="5"/>
  <c r="P373" i="5"/>
  <c r="O373" i="5"/>
  <c r="M373" i="5"/>
  <c r="AB373" i="5" s="1"/>
  <c r="AC373" i="5" s="1"/>
  <c r="K373" i="5"/>
  <c r="J373" i="5"/>
  <c r="H373" i="5"/>
  <c r="P372" i="5"/>
  <c r="O372" i="5"/>
  <c r="M372" i="5"/>
  <c r="J372" i="5"/>
  <c r="H372" i="5"/>
  <c r="AA371" i="5"/>
  <c r="S371" i="5" s="1"/>
  <c r="P371" i="5"/>
  <c r="O371" i="5"/>
  <c r="M371" i="5"/>
  <c r="AB371" i="5" s="1"/>
  <c r="AC371" i="5" s="1"/>
  <c r="J371" i="5"/>
  <c r="H371" i="5"/>
  <c r="AA370" i="5"/>
  <c r="S370" i="5" s="1"/>
  <c r="P370" i="5"/>
  <c r="O370" i="5"/>
  <c r="M370" i="5"/>
  <c r="AB370" i="5" s="1"/>
  <c r="AC370" i="5" s="1"/>
  <c r="J370" i="5"/>
  <c r="H370" i="5"/>
  <c r="AA369" i="5"/>
  <c r="Q369" i="5"/>
  <c r="P369" i="5"/>
  <c r="O369" i="5"/>
  <c r="M369" i="5"/>
  <c r="AB369" i="5" s="1"/>
  <c r="AC369" i="5" s="1"/>
  <c r="K369" i="5"/>
  <c r="J369" i="5"/>
  <c r="H369" i="5"/>
  <c r="P368" i="5"/>
  <c r="O368" i="5"/>
  <c r="M368" i="5"/>
  <c r="J368" i="5"/>
  <c r="K372" i="5" s="1"/>
  <c r="H368" i="5"/>
  <c r="AA367" i="5"/>
  <c r="S367" i="5" s="1"/>
  <c r="P367" i="5"/>
  <c r="O367" i="5"/>
  <c r="M367" i="5"/>
  <c r="AB367" i="5" s="1"/>
  <c r="AC367" i="5" s="1"/>
  <c r="J367" i="5"/>
  <c r="H367" i="5"/>
  <c r="AA366" i="5"/>
  <c r="S366" i="5" s="1"/>
  <c r="P366" i="5"/>
  <c r="O366" i="5"/>
  <c r="M366" i="5"/>
  <c r="AB366" i="5" s="1"/>
  <c r="AC366" i="5" s="1"/>
  <c r="J366" i="5"/>
  <c r="H366" i="5"/>
  <c r="AA365" i="5"/>
  <c r="Q365" i="5"/>
  <c r="P365" i="5"/>
  <c r="O365" i="5"/>
  <c r="M365" i="5"/>
  <c r="AB365" i="5" s="1"/>
  <c r="AC365" i="5" s="1"/>
  <c r="J365" i="5"/>
  <c r="H365" i="5"/>
  <c r="P364" i="5"/>
  <c r="O364" i="5"/>
  <c r="M364" i="5"/>
  <c r="J364" i="5"/>
  <c r="K368" i="5" s="1"/>
  <c r="H364" i="5"/>
  <c r="AA363" i="5"/>
  <c r="S363" i="5" s="1"/>
  <c r="P363" i="5"/>
  <c r="O363" i="5"/>
  <c r="M363" i="5"/>
  <c r="AB363" i="5" s="1"/>
  <c r="AC363" i="5" s="1"/>
  <c r="J363" i="5"/>
  <c r="K367" i="5" s="1"/>
  <c r="H363" i="5"/>
  <c r="AA362" i="5"/>
  <c r="S362" i="5" s="1"/>
  <c r="P362" i="5"/>
  <c r="O362" i="5"/>
  <c r="M362" i="5"/>
  <c r="AB362" i="5" s="1"/>
  <c r="AC362" i="5" s="1"/>
  <c r="J362" i="5"/>
  <c r="H362" i="5"/>
  <c r="AA361" i="5"/>
  <c r="Q361" i="5"/>
  <c r="P361" i="5"/>
  <c r="O361" i="5"/>
  <c r="M361" i="5"/>
  <c r="AB361" i="5" s="1"/>
  <c r="AC361" i="5" s="1"/>
  <c r="J361" i="5"/>
  <c r="H361" i="5"/>
  <c r="P360" i="5"/>
  <c r="O360" i="5"/>
  <c r="M360" i="5"/>
  <c r="J360" i="5"/>
  <c r="H360" i="5"/>
  <c r="AA359" i="5"/>
  <c r="S359" i="5" s="1"/>
  <c r="P359" i="5"/>
  <c r="O359" i="5"/>
  <c r="M359" i="5"/>
  <c r="AB359" i="5" s="1"/>
  <c r="AC359" i="5" s="1"/>
  <c r="J359" i="5"/>
  <c r="H359" i="5"/>
  <c r="AA358" i="5"/>
  <c r="S358" i="5" s="1"/>
  <c r="P358" i="5"/>
  <c r="O358" i="5"/>
  <c r="M358" i="5"/>
  <c r="AB358" i="5" s="1"/>
  <c r="AC358" i="5" s="1"/>
  <c r="J358" i="5"/>
  <c r="H358" i="5"/>
  <c r="AA357" i="5"/>
  <c r="Q357" i="5"/>
  <c r="P357" i="5"/>
  <c r="O357" i="5"/>
  <c r="M357" i="5"/>
  <c r="AB357" i="5" s="1"/>
  <c r="AC357" i="5" s="1"/>
  <c r="K357" i="5"/>
  <c r="J357" i="5"/>
  <c r="H357" i="5"/>
  <c r="P356" i="5"/>
  <c r="O356" i="5"/>
  <c r="M356" i="5"/>
  <c r="J356" i="5"/>
  <c r="K360" i="5" s="1"/>
  <c r="H356" i="5"/>
  <c r="AA355" i="5"/>
  <c r="S355" i="5" s="1"/>
  <c r="P355" i="5"/>
  <c r="O355" i="5"/>
  <c r="M355" i="5"/>
  <c r="AB355" i="5" s="1"/>
  <c r="AC355" i="5" s="1"/>
  <c r="J355" i="5"/>
  <c r="H355" i="5"/>
  <c r="AA354" i="5"/>
  <c r="S354" i="5" s="1"/>
  <c r="P354" i="5"/>
  <c r="O354" i="5"/>
  <c r="M354" i="5"/>
  <c r="AB354" i="5" s="1"/>
  <c r="AC354" i="5" s="1"/>
  <c r="J354" i="5"/>
  <c r="H354" i="5"/>
  <c r="AA353" i="5"/>
  <c r="Q353" i="5"/>
  <c r="P353" i="5"/>
  <c r="O353" i="5"/>
  <c r="M353" i="5"/>
  <c r="AB353" i="5" s="1"/>
  <c r="AC353" i="5" s="1"/>
  <c r="K353" i="5"/>
  <c r="J353" i="5"/>
  <c r="H353" i="5"/>
  <c r="P352" i="5"/>
  <c r="O352" i="5"/>
  <c r="M352" i="5"/>
  <c r="J352" i="5"/>
  <c r="K356" i="5" s="1"/>
  <c r="H352" i="5"/>
  <c r="AA351" i="5"/>
  <c r="S351" i="5" s="1"/>
  <c r="P351" i="5"/>
  <c r="O351" i="5"/>
  <c r="M351" i="5"/>
  <c r="AB351" i="5" s="1"/>
  <c r="AC351" i="5" s="1"/>
  <c r="J351" i="5"/>
  <c r="H351" i="5"/>
  <c r="AA350" i="5"/>
  <c r="S350" i="5" s="1"/>
  <c r="P350" i="5"/>
  <c r="O350" i="5"/>
  <c r="M350" i="5"/>
  <c r="AB350" i="5" s="1"/>
  <c r="AC350" i="5" s="1"/>
  <c r="J350" i="5"/>
  <c r="H350" i="5"/>
  <c r="AA349" i="5"/>
  <c r="Q349" i="5"/>
  <c r="P349" i="5"/>
  <c r="O349" i="5"/>
  <c r="M349" i="5"/>
  <c r="AB349" i="5" s="1"/>
  <c r="AC349" i="5" s="1"/>
  <c r="J349" i="5"/>
  <c r="H349" i="5"/>
  <c r="P348" i="5"/>
  <c r="O348" i="5"/>
  <c r="M348" i="5"/>
  <c r="J348" i="5"/>
  <c r="K352" i="5" s="1"/>
  <c r="H348" i="5"/>
  <c r="AA347" i="5"/>
  <c r="S347" i="5" s="1"/>
  <c r="P347" i="5"/>
  <c r="O347" i="5"/>
  <c r="M347" i="5"/>
  <c r="AB347" i="5" s="1"/>
  <c r="AC347" i="5" s="1"/>
  <c r="J347" i="5"/>
  <c r="K351" i="5" s="1"/>
  <c r="H347" i="5"/>
  <c r="AA346" i="5"/>
  <c r="S346" i="5" s="1"/>
  <c r="P346" i="5"/>
  <c r="O346" i="5"/>
  <c r="M346" i="5"/>
  <c r="AB346" i="5" s="1"/>
  <c r="AC346" i="5" s="1"/>
  <c r="J346" i="5"/>
  <c r="H346" i="5"/>
  <c r="AA345" i="5"/>
  <c r="Q345" i="5"/>
  <c r="P345" i="5"/>
  <c r="O345" i="5"/>
  <c r="M345" i="5"/>
  <c r="AB345" i="5" s="1"/>
  <c r="AC345" i="5" s="1"/>
  <c r="K345" i="5"/>
  <c r="J345" i="5"/>
  <c r="H345" i="5"/>
  <c r="P344" i="5"/>
  <c r="O344" i="5"/>
  <c r="M344" i="5"/>
  <c r="J344" i="5"/>
  <c r="H344" i="5"/>
  <c r="AA343" i="5"/>
  <c r="S343" i="5" s="1"/>
  <c r="P343" i="5"/>
  <c r="O343" i="5"/>
  <c r="M343" i="5"/>
  <c r="AB343" i="5" s="1"/>
  <c r="AC343" i="5" s="1"/>
  <c r="J343" i="5"/>
  <c r="H343" i="5"/>
  <c r="AA342" i="5"/>
  <c r="S342" i="5" s="1"/>
  <c r="P342" i="5"/>
  <c r="O342" i="5"/>
  <c r="M342" i="5"/>
  <c r="AB342" i="5" s="1"/>
  <c r="AC342" i="5" s="1"/>
  <c r="J342" i="5"/>
  <c r="H342" i="5"/>
  <c r="AA341" i="5"/>
  <c r="Q341" i="5"/>
  <c r="P341" i="5"/>
  <c r="O341" i="5"/>
  <c r="M341" i="5"/>
  <c r="AB341" i="5" s="1"/>
  <c r="AC341" i="5" s="1"/>
  <c r="K341" i="5"/>
  <c r="J341" i="5"/>
  <c r="H341" i="5"/>
  <c r="P340" i="5"/>
  <c r="O340" i="5"/>
  <c r="M340" i="5"/>
  <c r="J340" i="5"/>
  <c r="K344" i="5" s="1"/>
  <c r="H340" i="5"/>
  <c r="AA339" i="5"/>
  <c r="S339" i="5" s="1"/>
  <c r="P339" i="5"/>
  <c r="O339" i="5"/>
  <c r="M339" i="5"/>
  <c r="AB339" i="5" s="1"/>
  <c r="AC339" i="5" s="1"/>
  <c r="J339" i="5"/>
  <c r="H339" i="5"/>
  <c r="AA338" i="5"/>
  <c r="S338" i="5" s="1"/>
  <c r="P338" i="5"/>
  <c r="O338" i="5"/>
  <c r="M338" i="5"/>
  <c r="AB338" i="5" s="1"/>
  <c r="AC338" i="5" s="1"/>
  <c r="J338" i="5"/>
  <c r="H338" i="5"/>
  <c r="AA337" i="5"/>
  <c r="Q337" i="5"/>
  <c r="P337" i="5"/>
  <c r="O337" i="5"/>
  <c r="M337" i="5"/>
  <c r="AB337" i="5" s="1"/>
  <c r="AC337" i="5" s="1"/>
  <c r="K337" i="5"/>
  <c r="J337" i="5"/>
  <c r="H337" i="5"/>
  <c r="P336" i="5"/>
  <c r="O336" i="5"/>
  <c r="M336" i="5"/>
  <c r="J336" i="5"/>
  <c r="K340" i="5" s="1"/>
  <c r="H336" i="5"/>
  <c r="AA335" i="5"/>
  <c r="S335" i="5" s="1"/>
  <c r="P335" i="5"/>
  <c r="O335" i="5"/>
  <c r="M335" i="5"/>
  <c r="AB335" i="5" s="1"/>
  <c r="AC335" i="5" s="1"/>
  <c r="J335" i="5"/>
  <c r="H335" i="5"/>
  <c r="AA334" i="5"/>
  <c r="S334" i="5" s="1"/>
  <c r="P334" i="5"/>
  <c r="O334" i="5"/>
  <c r="M334" i="5"/>
  <c r="AB334" i="5" s="1"/>
  <c r="AC334" i="5" s="1"/>
  <c r="J334" i="5"/>
  <c r="H334" i="5"/>
  <c r="AA333" i="5"/>
  <c r="Q333" i="5"/>
  <c r="P333" i="5"/>
  <c r="O333" i="5"/>
  <c r="M333" i="5"/>
  <c r="AB333" i="5" s="1"/>
  <c r="AC333" i="5" s="1"/>
  <c r="J333" i="5"/>
  <c r="H333" i="5"/>
  <c r="P332" i="5"/>
  <c r="O332" i="5"/>
  <c r="M332" i="5"/>
  <c r="J332" i="5"/>
  <c r="K336" i="5" s="1"/>
  <c r="H332" i="5"/>
  <c r="AA331" i="5"/>
  <c r="S331" i="5" s="1"/>
  <c r="P331" i="5"/>
  <c r="O331" i="5"/>
  <c r="M331" i="5"/>
  <c r="AB331" i="5" s="1"/>
  <c r="AC331" i="5" s="1"/>
  <c r="J331" i="5"/>
  <c r="K335" i="5" s="1"/>
  <c r="H331" i="5"/>
  <c r="AA330" i="5"/>
  <c r="S330" i="5" s="1"/>
  <c r="P330" i="5"/>
  <c r="O330" i="5"/>
  <c r="M330" i="5"/>
  <c r="AB330" i="5" s="1"/>
  <c r="AC330" i="5" s="1"/>
  <c r="J330" i="5"/>
  <c r="H330" i="5"/>
  <c r="AA329" i="5"/>
  <c r="Q329" i="5"/>
  <c r="P329" i="5"/>
  <c r="O329" i="5"/>
  <c r="M329" i="5"/>
  <c r="AB329" i="5" s="1"/>
  <c r="AC329" i="5" s="1"/>
  <c r="J329" i="5"/>
  <c r="H329" i="5"/>
  <c r="P328" i="5"/>
  <c r="O328" i="5"/>
  <c r="M328" i="5"/>
  <c r="J328" i="5"/>
  <c r="H328" i="5"/>
  <c r="AA327" i="5"/>
  <c r="S327" i="5" s="1"/>
  <c r="P327" i="5"/>
  <c r="O327" i="5"/>
  <c r="M327" i="5"/>
  <c r="AB327" i="5" s="1"/>
  <c r="AC327" i="5" s="1"/>
  <c r="J327" i="5"/>
  <c r="H327" i="5"/>
  <c r="AA326" i="5"/>
  <c r="S326" i="5" s="1"/>
  <c r="P326" i="5"/>
  <c r="O326" i="5"/>
  <c r="M326" i="5"/>
  <c r="AB326" i="5" s="1"/>
  <c r="AC326" i="5" s="1"/>
  <c r="J326" i="5"/>
  <c r="H326" i="5"/>
  <c r="AA325" i="5"/>
  <c r="Q325" i="5"/>
  <c r="P325" i="5"/>
  <c r="O325" i="5"/>
  <c r="M325" i="5"/>
  <c r="AB325" i="5" s="1"/>
  <c r="AC325" i="5" s="1"/>
  <c r="K325" i="5"/>
  <c r="J325" i="5"/>
  <c r="H325" i="5"/>
  <c r="P324" i="5"/>
  <c r="O324" i="5"/>
  <c r="M324" i="5"/>
  <c r="J324" i="5"/>
  <c r="H324" i="5"/>
  <c r="AA323" i="5"/>
  <c r="S323" i="5" s="1"/>
  <c r="P323" i="5"/>
  <c r="O323" i="5"/>
  <c r="M323" i="5"/>
  <c r="AB323" i="5" s="1"/>
  <c r="AC323" i="5" s="1"/>
  <c r="J323" i="5"/>
  <c r="H323" i="5"/>
  <c r="AA322" i="5"/>
  <c r="S322" i="5" s="1"/>
  <c r="P322" i="5"/>
  <c r="O322" i="5"/>
  <c r="M322" i="5"/>
  <c r="AB322" i="5" s="1"/>
  <c r="AC322" i="5" s="1"/>
  <c r="J322" i="5"/>
  <c r="H322" i="5"/>
  <c r="AA321" i="5"/>
  <c r="Q321" i="5"/>
  <c r="P321" i="5"/>
  <c r="O321" i="5"/>
  <c r="M321" i="5"/>
  <c r="AB321" i="5" s="1"/>
  <c r="AC321" i="5" s="1"/>
  <c r="K321" i="5"/>
  <c r="J321" i="5"/>
  <c r="H321" i="5"/>
  <c r="P320" i="5"/>
  <c r="O320" i="5"/>
  <c r="M320" i="5"/>
  <c r="J320" i="5"/>
  <c r="K324" i="5" s="1"/>
  <c r="H320" i="5"/>
  <c r="AA319" i="5"/>
  <c r="S319" i="5" s="1"/>
  <c r="P319" i="5"/>
  <c r="O319" i="5"/>
  <c r="M319" i="5"/>
  <c r="AB319" i="5" s="1"/>
  <c r="AC319" i="5" s="1"/>
  <c r="J319" i="5"/>
  <c r="H319" i="5"/>
  <c r="AA318" i="5"/>
  <c r="S318" i="5" s="1"/>
  <c r="P318" i="5"/>
  <c r="O318" i="5"/>
  <c r="M318" i="5"/>
  <c r="AB318" i="5" s="1"/>
  <c r="AC318" i="5" s="1"/>
  <c r="J318" i="5"/>
  <c r="H318" i="5"/>
  <c r="AA317" i="5"/>
  <c r="Q317" i="5"/>
  <c r="P317" i="5"/>
  <c r="O317" i="5"/>
  <c r="M317" i="5"/>
  <c r="AB317" i="5" s="1"/>
  <c r="AC317" i="5" s="1"/>
  <c r="J317" i="5"/>
  <c r="H317" i="5"/>
  <c r="P316" i="5"/>
  <c r="O316" i="5"/>
  <c r="M316" i="5"/>
  <c r="J316" i="5"/>
  <c r="K320" i="5" s="1"/>
  <c r="H316" i="5"/>
  <c r="AA315" i="5"/>
  <c r="S315" i="5" s="1"/>
  <c r="P315" i="5"/>
  <c r="O315" i="5"/>
  <c r="M315" i="5"/>
  <c r="AB315" i="5" s="1"/>
  <c r="AC315" i="5" s="1"/>
  <c r="J315" i="5"/>
  <c r="H315" i="5"/>
  <c r="AA314" i="5"/>
  <c r="P314" i="5"/>
  <c r="O314" i="5"/>
  <c r="M314" i="5"/>
  <c r="AB314" i="5" s="1"/>
  <c r="J314" i="5"/>
  <c r="H314" i="5"/>
  <c r="AA313" i="5"/>
  <c r="Q313" i="5"/>
  <c r="P313" i="5"/>
  <c r="O313" i="5"/>
  <c r="M313" i="5"/>
  <c r="AB313" i="5" s="1"/>
  <c r="J313" i="5"/>
  <c r="H313" i="5"/>
  <c r="P312" i="5"/>
  <c r="O312" i="5"/>
  <c r="M312" i="5"/>
  <c r="J312" i="5"/>
  <c r="H312" i="5"/>
  <c r="AA311" i="5"/>
  <c r="S311" i="5" s="1"/>
  <c r="P311" i="5"/>
  <c r="O311" i="5"/>
  <c r="M311" i="5"/>
  <c r="AB311" i="5" s="1"/>
  <c r="AC311" i="5" s="1"/>
  <c r="J311" i="5"/>
  <c r="H311" i="5"/>
  <c r="AA310" i="5"/>
  <c r="S310" i="5" s="1"/>
  <c r="P310" i="5"/>
  <c r="O310" i="5"/>
  <c r="M310" i="5"/>
  <c r="AB310" i="5" s="1"/>
  <c r="AC310" i="5" s="1"/>
  <c r="J310" i="5"/>
  <c r="H310" i="5"/>
  <c r="Q309" i="5"/>
  <c r="P309" i="5"/>
  <c r="O309" i="5"/>
  <c r="M309" i="5"/>
  <c r="AB309" i="5" s="1"/>
  <c r="J309" i="5"/>
  <c r="H309" i="5"/>
  <c r="P308" i="5"/>
  <c r="O308" i="5"/>
  <c r="M308" i="5"/>
  <c r="J308" i="5"/>
  <c r="H308" i="5"/>
  <c r="AA307" i="5"/>
  <c r="S307" i="5" s="1"/>
  <c r="P307" i="5"/>
  <c r="O307" i="5"/>
  <c r="M307" i="5"/>
  <c r="AB307" i="5" s="1"/>
  <c r="AC307" i="5" s="1"/>
  <c r="J307" i="5"/>
  <c r="H307" i="5"/>
  <c r="AA306" i="5"/>
  <c r="S306" i="5" s="1"/>
  <c r="Q306" i="5"/>
  <c r="P306" i="5"/>
  <c r="O306" i="5"/>
  <c r="M306" i="5"/>
  <c r="AB306" i="5" s="1"/>
  <c r="AC306" i="5" s="1"/>
  <c r="K306" i="5"/>
  <c r="J306" i="5"/>
  <c r="H306" i="5"/>
  <c r="Q305" i="5"/>
  <c r="P305" i="5"/>
  <c r="O305" i="5"/>
  <c r="M305" i="5"/>
  <c r="AB305" i="5" s="1"/>
  <c r="K305" i="5"/>
  <c r="J305" i="5"/>
  <c r="H305" i="5"/>
  <c r="P304" i="5"/>
  <c r="O304" i="5"/>
  <c r="M304" i="5"/>
  <c r="J304" i="5"/>
  <c r="K308" i="5" s="1"/>
  <c r="H304" i="5"/>
  <c r="AA303" i="5"/>
  <c r="S303" i="5" s="1"/>
  <c r="P303" i="5"/>
  <c r="O303" i="5"/>
  <c r="M303" i="5"/>
  <c r="AB303" i="5" s="1"/>
  <c r="AC303" i="5" s="1"/>
  <c r="J303" i="5"/>
  <c r="H303" i="5"/>
  <c r="AA302" i="5"/>
  <c r="S302" i="5" s="1"/>
  <c r="P302" i="5"/>
  <c r="O302" i="5"/>
  <c r="M302" i="5"/>
  <c r="AB302" i="5" s="1"/>
  <c r="AC302" i="5" s="1"/>
  <c r="J302" i="5"/>
  <c r="Q302" i="5" s="1"/>
  <c r="H302" i="5"/>
  <c r="Q301" i="5"/>
  <c r="P301" i="5"/>
  <c r="O301" i="5"/>
  <c r="M301" i="5"/>
  <c r="J301" i="5"/>
  <c r="H301" i="5"/>
  <c r="P300" i="5"/>
  <c r="O300" i="5"/>
  <c r="M300" i="5"/>
  <c r="J300" i="5"/>
  <c r="H300" i="5"/>
  <c r="AA299" i="5"/>
  <c r="S299" i="5" s="1"/>
  <c r="P299" i="5"/>
  <c r="O299" i="5"/>
  <c r="M299" i="5"/>
  <c r="AB299" i="5" s="1"/>
  <c r="AC299" i="5" s="1"/>
  <c r="J299" i="5"/>
  <c r="H299" i="5"/>
  <c r="AA298" i="5"/>
  <c r="P298" i="5"/>
  <c r="O298" i="5"/>
  <c r="M298" i="5"/>
  <c r="AB298" i="5" s="1"/>
  <c r="J298" i="5"/>
  <c r="H298" i="5"/>
  <c r="AA297" i="5"/>
  <c r="Q297" i="5"/>
  <c r="P297" i="5"/>
  <c r="O297" i="5"/>
  <c r="M297" i="5"/>
  <c r="AB297" i="5" s="1"/>
  <c r="J297" i="5"/>
  <c r="H297" i="5"/>
  <c r="P296" i="5"/>
  <c r="O296" i="5"/>
  <c r="M296" i="5"/>
  <c r="J296" i="5"/>
  <c r="H296" i="5"/>
  <c r="AA295" i="5"/>
  <c r="S295" i="5" s="1"/>
  <c r="P295" i="5"/>
  <c r="O295" i="5"/>
  <c r="M295" i="5"/>
  <c r="AB295" i="5" s="1"/>
  <c r="AC295" i="5" s="1"/>
  <c r="J295" i="5"/>
  <c r="H295" i="5"/>
  <c r="AA294" i="5"/>
  <c r="S294" i="5" s="1"/>
  <c r="P294" i="5"/>
  <c r="O294" i="5"/>
  <c r="M294" i="5"/>
  <c r="AB294" i="5" s="1"/>
  <c r="AC294" i="5" s="1"/>
  <c r="J294" i="5"/>
  <c r="H294" i="5"/>
  <c r="Q293" i="5"/>
  <c r="P293" i="5"/>
  <c r="O293" i="5"/>
  <c r="M293" i="5"/>
  <c r="AB293" i="5" s="1"/>
  <c r="J293" i="5"/>
  <c r="H293" i="5"/>
  <c r="P292" i="5"/>
  <c r="O292" i="5"/>
  <c r="M292" i="5"/>
  <c r="J292" i="5"/>
  <c r="H292" i="5"/>
  <c r="AA291" i="5"/>
  <c r="S291" i="5" s="1"/>
  <c r="P291" i="5"/>
  <c r="O291" i="5"/>
  <c r="M291" i="5"/>
  <c r="AB291" i="5" s="1"/>
  <c r="AC291" i="5" s="1"/>
  <c r="J291" i="5"/>
  <c r="H291" i="5"/>
  <c r="AA290" i="5"/>
  <c r="S290" i="5" s="1"/>
  <c r="Q290" i="5"/>
  <c r="O290" i="5"/>
  <c r="M290" i="5"/>
  <c r="AB290" i="5" s="1"/>
  <c r="AC290" i="5" s="1"/>
  <c r="K290" i="5"/>
  <c r="J290" i="5"/>
  <c r="H290" i="5"/>
  <c r="Q289" i="5"/>
  <c r="O289" i="5"/>
  <c r="M289" i="5"/>
  <c r="J289" i="5"/>
  <c r="H289" i="5"/>
  <c r="O288" i="5"/>
  <c r="M288" i="5"/>
  <c r="J288" i="5"/>
  <c r="H288" i="5"/>
  <c r="AA287" i="5"/>
  <c r="S287" i="5" s="1"/>
  <c r="Q287" i="5"/>
  <c r="O287" i="5"/>
  <c r="M287" i="5"/>
  <c r="AB287" i="5" s="1"/>
  <c r="AC287" i="5" s="1"/>
  <c r="J287" i="5"/>
  <c r="H287" i="5"/>
  <c r="P286" i="5"/>
  <c r="O286" i="5"/>
  <c r="P290" i="5" s="1"/>
  <c r="M286" i="5"/>
  <c r="J286" i="5"/>
  <c r="Q286" i="5" s="1"/>
  <c r="H286" i="5"/>
  <c r="O285" i="5"/>
  <c r="P289" i="5" s="1"/>
  <c r="M285" i="5"/>
  <c r="J285" i="5"/>
  <c r="H285" i="5"/>
  <c r="AB285" i="5" s="1"/>
  <c r="O284" i="5"/>
  <c r="M284" i="5"/>
  <c r="AB284" i="5" s="1"/>
  <c r="J284" i="5"/>
  <c r="H284" i="5"/>
  <c r="AB283" i="5"/>
  <c r="O283" i="5"/>
  <c r="P287" i="5" s="1"/>
  <c r="M283" i="5"/>
  <c r="J283" i="5"/>
  <c r="Q283" i="5" s="1"/>
  <c r="H283" i="5"/>
  <c r="AA283" i="5" s="1"/>
  <c r="AA282" i="5"/>
  <c r="O282" i="5"/>
  <c r="M282" i="5"/>
  <c r="J282" i="5"/>
  <c r="H282" i="5"/>
  <c r="O281" i="5"/>
  <c r="P285" i="5" s="1"/>
  <c r="M281" i="5"/>
  <c r="J281" i="5"/>
  <c r="H281" i="5"/>
  <c r="AB281" i="5" s="1"/>
  <c r="O280" i="5"/>
  <c r="M280" i="5"/>
  <c r="AB280" i="5" s="1"/>
  <c r="J280" i="5"/>
  <c r="H280" i="5"/>
  <c r="AB279" i="5"/>
  <c r="AC279" i="5" s="1"/>
  <c r="O279" i="5"/>
  <c r="M279" i="5"/>
  <c r="J279" i="5"/>
  <c r="H279" i="5"/>
  <c r="AA279" i="5" s="1"/>
  <c r="P278" i="5"/>
  <c r="O278" i="5"/>
  <c r="M278" i="5"/>
  <c r="J278" i="5"/>
  <c r="H278" i="5"/>
  <c r="AA278" i="5" s="1"/>
  <c r="O277" i="5"/>
  <c r="M277" i="5"/>
  <c r="J277" i="5"/>
  <c r="H277" i="5"/>
  <c r="AB277" i="5" s="1"/>
  <c r="O276" i="5"/>
  <c r="M276" i="5"/>
  <c r="AB276" i="5" s="1"/>
  <c r="J276" i="5"/>
  <c r="H276" i="5"/>
  <c r="AB275" i="5"/>
  <c r="O275" i="5"/>
  <c r="M275" i="5"/>
  <c r="J275" i="5"/>
  <c r="H275" i="5"/>
  <c r="AA275" i="5" s="1"/>
  <c r="O274" i="5"/>
  <c r="M274" i="5"/>
  <c r="J274" i="5"/>
  <c r="H274" i="5"/>
  <c r="O273" i="5"/>
  <c r="M273" i="5"/>
  <c r="J273" i="5"/>
  <c r="H273" i="5"/>
  <c r="O272" i="5"/>
  <c r="P276" i="5" s="1"/>
  <c r="M272" i="5"/>
  <c r="AB272" i="5" s="1"/>
  <c r="J272" i="5"/>
  <c r="H272" i="5"/>
  <c r="O271" i="5"/>
  <c r="M271" i="5"/>
  <c r="AB271" i="5" s="1"/>
  <c r="AC271" i="5" s="1"/>
  <c r="J271" i="5"/>
  <c r="H271" i="5"/>
  <c r="AA271" i="5" s="1"/>
  <c r="AB270" i="5"/>
  <c r="AA270" i="5"/>
  <c r="O270" i="5"/>
  <c r="M270" i="5"/>
  <c r="J270" i="5"/>
  <c r="H270" i="5"/>
  <c r="O269" i="5"/>
  <c r="P273" i="5" s="1"/>
  <c r="M269" i="5"/>
  <c r="J269" i="5"/>
  <c r="H269" i="5"/>
  <c r="O268" i="5"/>
  <c r="P270" i="5" s="1"/>
  <c r="M268" i="5"/>
  <c r="AB268" i="5" s="1"/>
  <c r="J268" i="5"/>
  <c r="H268" i="5"/>
  <c r="O267" i="5"/>
  <c r="M267" i="5"/>
  <c r="AB267" i="5" s="1"/>
  <c r="J267" i="5"/>
  <c r="H267" i="5"/>
  <c r="P266" i="5"/>
  <c r="O266" i="5"/>
  <c r="M266" i="5"/>
  <c r="J266" i="5"/>
  <c r="H266" i="5"/>
  <c r="AB266" i="5" s="1"/>
  <c r="AA265" i="5"/>
  <c r="O265" i="5"/>
  <c r="M265" i="5"/>
  <c r="J265" i="5"/>
  <c r="H265" i="5"/>
  <c r="O264" i="5"/>
  <c r="M264" i="5"/>
  <c r="AB264" i="5" s="1"/>
  <c r="J264" i="5"/>
  <c r="H264" i="5"/>
  <c r="O263" i="5"/>
  <c r="M263" i="5"/>
  <c r="AB263" i="5" s="1"/>
  <c r="AC263" i="5" s="1"/>
  <c r="J263" i="5"/>
  <c r="H263" i="5"/>
  <c r="AA263" i="5" s="1"/>
  <c r="S263" i="5" s="1"/>
  <c r="AB262" i="5"/>
  <c r="AA262" i="5"/>
  <c r="O262" i="5"/>
  <c r="M262" i="5"/>
  <c r="J262" i="5"/>
  <c r="H262" i="5"/>
  <c r="O261" i="5"/>
  <c r="P265" i="5" s="1"/>
  <c r="M261" i="5"/>
  <c r="J261" i="5"/>
  <c r="H261" i="5"/>
  <c r="O260" i="5"/>
  <c r="P262" i="5" s="1"/>
  <c r="M260" i="5"/>
  <c r="AB260" i="5" s="1"/>
  <c r="J260" i="5"/>
  <c r="H260" i="5"/>
  <c r="O259" i="5"/>
  <c r="M259" i="5"/>
  <c r="AB259" i="5" s="1"/>
  <c r="J259" i="5"/>
  <c r="H259" i="5"/>
  <c r="P258" i="5"/>
  <c r="O258" i="5"/>
  <c r="M258" i="5"/>
  <c r="J258" i="5"/>
  <c r="H258" i="5"/>
  <c r="AB258" i="5" s="1"/>
  <c r="AA257" i="5"/>
  <c r="O257" i="5"/>
  <c r="M257" i="5"/>
  <c r="J257" i="5"/>
  <c r="H257" i="5"/>
  <c r="O256" i="5"/>
  <c r="M256" i="5"/>
  <c r="AB256" i="5" s="1"/>
  <c r="J256" i="5"/>
  <c r="H256" i="5"/>
  <c r="O255" i="5"/>
  <c r="M255" i="5"/>
  <c r="AB255" i="5" s="1"/>
  <c r="AC255" i="5" s="1"/>
  <c r="J255" i="5"/>
  <c r="H255" i="5"/>
  <c r="AA255" i="5" s="1"/>
  <c r="S255" i="5" s="1"/>
  <c r="AB254" i="5"/>
  <c r="AA254" i="5"/>
  <c r="O254" i="5"/>
  <c r="M254" i="5"/>
  <c r="J254" i="5"/>
  <c r="H254" i="5"/>
  <c r="O253" i="5"/>
  <c r="P257" i="5" s="1"/>
  <c r="M253" i="5"/>
  <c r="J253" i="5"/>
  <c r="H253" i="5"/>
  <c r="O252" i="5"/>
  <c r="P254" i="5" s="1"/>
  <c r="M252" i="5"/>
  <c r="AB252" i="5" s="1"/>
  <c r="J252" i="5"/>
  <c r="H252" i="5"/>
  <c r="O251" i="5"/>
  <c r="M251" i="5"/>
  <c r="AB251" i="5" s="1"/>
  <c r="J251" i="5"/>
  <c r="H251" i="5"/>
  <c r="P250" i="5"/>
  <c r="O250" i="5"/>
  <c r="M250" i="5"/>
  <c r="J250" i="5"/>
  <c r="H250" i="5"/>
  <c r="AB250" i="5" s="1"/>
  <c r="AA249" i="5"/>
  <c r="O249" i="5"/>
  <c r="M249" i="5"/>
  <c r="J249" i="5"/>
  <c r="H249" i="5"/>
  <c r="O248" i="5"/>
  <c r="M248" i="5"/>
  <c r="AB248" i="5" s="1"/>
  <c r="J248" i="5"/>
  <c r="H248" i="5"/>
  <c r="O247" i="5"/>
  <c r="M247" i="5"/>
  <c r="AB247" i="5" s="1"/>
  <c r="AC247" i="5" s="1"/>
  <c r="J247" i="5"/>
  <c r="H247" i="5"/>
  <c r="AA247" i="5" s="1"/>
  <c r="S247" i="5" s="1"/>
  <c r="AB246" i="5"/>
  <c r="AA246" i="5"/>
  <c r="O246" i="5"/>
  <c r="M246" i="5"/>
  <c r="J246" i="5"/>
  <c r="H246" i="5"/>
  <c r="O245" i="5"/>
  <c r="P249" i="5" s="1"/>
  <c r="M245" i="5"/>
  <c r="J245" i="5"/>
  <c r="H245" i="5"/>
  <c r="O244" i="5"/>
  <c r="P246" i="5" s="1"/>
  <c r="M244" i="5"/>
  <c r="AB244" i="5" s="1"/>
  <c r="J244" i="5"/>
  <c r="H244" i="5"/>
  <c r="O243" i="5"/>
  <c r="M243" i="5"/>
  <c r="AB243" i="5" s="1"/>
  <c r="J243" i="5"/>
  <c r="H243" i="5"/>
  <c r="P242" i="5"/>
  <c r="O242" i="5"/>
  <c r="M242" i="5"/>
  <c r="J242" i="5"/>
  <c r="H242" i="5"/>
  <c r="AB242" i="5" s="1"/>
  <c r="AA241" i="5"/>
  <c r="O241" i="5"/>
  <c r="M241" i="5"/>
  <c r="J241" i="5"/>
  <c r="H241" i="5"/>
  <c r="O240" i="5"/>
  <c r="M240" i="5"/>
  <c r="AB240" i="5" s="1"/>
  <c r="J240" i="5"/>
  <c r="H240" i="5"/>
  <c r="O239" i="5"/>
  <c r="M239" i="5"/>
  <c r="AB239" i="5" s="1"/>
  <c r="AC239" i="5" s="1"/>
  <c r="J239" i="5"/>
  <c r="H239" i="5"/>
  <c r="AA239" i="5" s="1"/>
  <c r="AB238" i="5"/>
  <c r="AA238" i="5"/>
  <c r="O238" i="5"/>
  <c r="M238" i="5"/>
  <c r="J238" i="5"/>
  <c r="H238" i="5"/>
  <c r="O237" i="5"/>
  <c r="P241" i="5" s="1"/>
  <c r="M237" i="5"/>
  <c r="J237" i="5"/>
  <c r="H237" i="5"/>
  <c r="O236" i="5"/>
  <c r="P238" i="5" s="1"/>
  <c r="M236" i="5"/>
  <c r="AB236" i="5" s="1"/>
  <c r="J236" i="5"/>
  <c r="H236" i="5"/>
  <c r="O235" i="5"/>
  <c r="M235" i="5"/>
  <c r="AB235" i="5" s="1"/>
  <c r="J235" i="5"/>
  <c r="H235" i="5"/>
  <c r="P234" i="5"/>
  <c r="O234" i="5"/>
  <c r="M234" i="5"/>
  <c r="J234" i="5"/>
  <c r="H234" i="5"/>
  <c r="AB234" i="5" s="1"/>
  <c r="AA233" i="5"/>
  <c r="O233" i="5"/>
  <c r="M233" i="5"/>
  <c r="J233" i="5"/>
  <c r="H233" i="5"/>
  <c r="O232" i="5"/>
  <c r="M232" i="5"/>
  <c r="AB232" i="5" s="1"/>
  <c r="J232" i="5"/>
  <c r="H232" i="5"/>
  <c r="O231" i="5"/>
  <c r="M231" i="5"/>
  <c r="AB231" i="5" s="1"/>
  <c r="AC231" i="5" s="1"/>
  <c r="J231" i="5"/>
  <c r="H231" i="5"/>
  <c r="AA231" i="5" s="1"/>
  <c r="AB230" i="5"/>
  <c r="AA230" i="5"/>
  <c r="O230" i="5"/>
  <c r="M230" i="5"/>
  <c r="J230" i="5"/>
  <c r="H230" i="5"/>
  <c r="AA229" i="5"/>
  <c r="S229" i="5" s="1"/>
  <c r="Q229" i="5"/>
  <c r="O229" i="5"/>
  <c r="M229" i="5"/>
  <c r="AB229" i="5" s="1"/>
  <c r="AC229" i="5" s="1"/>
  <c r="K229" i="5"/>
  <c r="J229" i="5"/>
  <c r="H229" i="5"/>
  <c r="Q228" i="5"/>
  <c r="O228" i="5"/>
  <c r="M228" i="5"/>
  <c r="AB228" i="5" s="1"/>
  <c r="K228" i="5"/>
  <c r="J228" i="5"/>
  <c r="H228" i="5"/>
  <c r="AA227" i="5"/>
  <c r="S227" i="5" s="1"/>
  <c r="Q227" i="5"/>
  <c r="P227" i="5"/>
  <c r="O227" i="5"/>
  <c r="P231" i="5" s="1"/>
  <c r="M227" i="5"/>
  <c r="AB227" i="5" s="1"/>
  <c r="J227" i="5"/>
  <c r="H227" i="5"/>
  <c r="Q226" i="5"/>
  <c r="P226" i="5"/>
  <c r="O226" i="5"/>
  <c r="M226" i="5"/>
  <c r="AB226" i="5" s="1"/>
  <c r="K226" i="5"/>
  <c r="J226" i="5"/>
  <c r="H226" i="5"/>
  <c r="AA225" i="5"/>
  <c r="S225" i="5" s="1"/>
  <c r="Q225" i="5"/>
  <c r="P225" i="5"/>
  <c r="O225" i="5"/>
  <c r="P229" i="5" s="1"/>
  <c r="M225" i="5"/>
  <c r="AB225" i="5" s="1"/>
  <c r="K225" i="5"/>
  <c r="J225" i="5"/>
  <c r="H225" i="5"/>
  <c r="Q224" i="5"/>
  <c r="P224" i="5"/>
  <c r="O224" i="5"/>
  <c r="M224" i="5"/>
  <c r="AB224" i="5" s="1"/>
  <c r="K224" i="5"/>
  <c r="J224" i="5"/>
  <c r="H224" i="5"/>
  <c r="AA223" i="5"/>
  <c r="S223" i="5" s="1"/>
  <c r="Q223" i="5"/>
  <c r="P223" i="5"/>
  <c r="O223" i="5"/>
  <c r="M223" i="5"/>
  <c r="AB223" i="5" s="1"/>
  <c r="K223" i="5"/>
  <c r="J223" i="5"/>
  <c r="H223" i="5"/>
  <c r="Q222" i="5"/>
  <c r="P222" i="5"/>
  <c r="O222" i="5"/>
  <c r="M222" i="5"/>
  <c r="AB222" i="5" s="1"/>
  <c r="K222" i="5"/>
  <c r="J222" i="5"/>
  <c r="H222" i="5"/>
  <c r="AA221" i="5"/>
  <c r="S221" i="5" s="1"/>
  <c r="Q221" i="5"/>
  <c r="R225" i="5" s="1"/>
  <c r="T225" i="5" s="1"/>
  <c r="P221" i="5"/>
  <c r="O221" i="5"/>
  <c r="M221" i="5"/>
  <c r="AB221" i="5" s="1"/>
  <c r="K221" i="5"/>
  <c r="J221" i="5"/>
  <c r="H221" i="5"/>
  <c r="Q220" i="5"/>
  <c r="R224" i="5" s="1"/>
  <c r="P220" i="5"/>
  <c r="O220" i="5"/>
  <c r="M220" i="5"/>
  <c r="AB220" i="5" s="1"/>
  <c r="K220" i="5"/>
  <c r="J220" i="5"/>
  <c r="H220" i="5"/>
  <c r="AA219" i="5"/>
  <c r="S219" i="5" s="1"/>
  <c r="Q219" i="5"/>
  <c r="R223" i="5" s="1"/>
  <c r="T223" i="5" s="1"/>
  <c r="P219" i="5"/>
  <c r="O219" i="5"/>
  <c r="M219" i="5"/>
  <c r="AB219" i="5" s="1"/>
  <c r="K219" i="5"/>
  <c r="J219" i="5"/>
  <c r="H219" i="5"/>
  <c r="Q218" i="5"/>
  <c r="R222" i="5" s="1"/>
  <c r="P218" i="5"/>
  <c r="O218" i="5"/>
  <c r="M218" i="5"/>
  <c r="AB218" i="5" s="1"/>
  <c r="K218" i="5"/>
  <c r="J218" i="5"/>
  <c r="H218" i="5"/>
  <c r="AA217" i="5"/>
  <c r="S217" i="5" s="1"/>
  <c r="Q217" i="5"/>
  <c r="R221" i="5" s="1"/>
  <c r="T221" i="5" s="1"/>
  <c r="P217" i="5"/>
  <c r="O217" i="5"/>
  <c r="M217" i="5"/>
  <c r="AB217" i="5" s="1"/>
  <c r="K217" i="5"/>
  <c r="J217" i="5"/>
  <c r="H217" i="5"/>
  <c r="Q216" i="5"/>
  <c r="R220" i="5" s="1"/>
  <c r="P216" i="5"/>
  <c r="O216" i="5"/>
  <c r="M216" i="5"/>
  <c r="AB216" i="5" s="1"/>
  <c r="K216" i="5"/>
  <c r="J216" i="5"/>
  <c r="H216" i="5"/>
  <c r="AA215" i="5"/>
  <c r="S215" i="5" s="1"/>
  <c r="Q215" i="5"/>
  <c r="R219" i="5" s="1"/>
  <c r="T219" i="5" s="1"/>
  <c r="P215" i="5"/>
  <c r="O215" i="5"/>
  <c r="M215" i="5"/>
  <c r="AB215" i="5" s="1"/>
  <c r="K215" i="5"/>
  <c r="J215" i="5"/>
  <c r="H215" i="5"/>
  <c r="Q214" i="5"/>
  <c r="R218" i="5" s="1"/>
  <c r="P214" i="5"/>
  <c r="O214" i="5"/>
  <c r="M214" i="5"/>
  <c r="AB214" i="5" s="1"/>
  <c r="K214" i="5"/>
  <c r="J214" i="5"/>
  <c r="H214" i="5"/>
  <c r="AA213" i="5"/>
  <c r="S213" i="5" s="1"/>
  <c r="Q213" i="5"/>
  <c r="R217" i="5" s="1"/>
  <c r="T217" i="5" s="1"/>
  <c r="P213" i="5"/>
  <c r="O213" i="5"/>
  <c r="M213" i="5"/>
  <c r="AB213" i="5" s="1"/>
  <c r="K213" i="5"/>
  <c r="J213" i="5"/>
  <c r="H213" i="5"/>
  <c r="Q212" i="5"/>
  <c r="R215" i="5" s="1"/>
  <c r="T215" i="5" s="1"/>
  <c r="P212" i="5"/>
  <c r="O212" i="5"/>
  <c r="M212" i="5"/>
  <c r="AB212" i="5" s="1"/>
  <c r="K212" i="5"/>
  <c r="J212" i="5"/>
  <c r="H212" i="5"/>
  <c r="AA211" i="5"/>
  <c r="S211" i="5" s="1"/>
  <c r="Q211" i="5"/>
  <c r="P211" i="5"/>
  <c r="O211" i="5"/>
  <c r="M211" i="5"/>
  <c r="AB211" i="5" s="1"/>
  <c r="K211" i="5"/>
  <c r="J211" i="5"/>
  <c r="H211" i="5"/>
  <c r="Q210" i="5"/>
  <c r="R213" i="5" s="1"/>
  <c r="T213" i="5" s="1"/>
  <c r="P210" i="5"/>
  <c r="O210" i="5"/>
  <c r="M210" i="5"/>
  <c r="AB210" i="5" s="1"/>
  <c r="K210" i="5"/>
  <c r="J210" i="5"/>
  <c r="H210" i="5"/>
  <c r="AA209" i="5"/>
  <c r="S209" i="5" s="1"/>
  <c r="Q209" i="5"/>
  <c r="P209" i="5"/>
  <c r="O209" i="5"/>
  <c r="M209" i="5"/>
  <c r="AB209" i="5" s="1"/>
  <c r="K209" i="5"/>
  <c r="J209" i="5"/>
  <c r="H209" i="5"/>
  <c r="Q208" i="5"/>
  <c r="R211" i="5" s="1"/>
  <c r="T211" i="5" s="1"/>
  <c r="P208" i="5"/>
  <c r="O208" i="5"/>
  <c r="M208" i="5"/>
  <c r="AB208" i="5" s="1"/>
  <c r="K208" i="5"/>
  <c r="J208" i="5"/>
  <c r="H208" i="5"/>
  <c r="AA207" i="5"/>
  <c r="S207" i="5" s="1"/>
  <c r="Q207" i="5"/>
  <c r="P207" i="5"/>
  <c r="O207" i="5"/>
  <c r="M207" i="5"/>
  <c r="AB207" i="5" s="1"/>
  <c r="K207" i="5"/>
  <c r="J207" i="5"/>
  <c r="H207" i="5"/>
  <c r="Q206" i="5"/>
  <c r="R209" i="5" s="1"/>
  <c r="T209" i="5" s="1"/>
  <c r="P206" i="5"/>
  <c r="O206" i="5"/>
  <c r="M206" i="5"/>
  <c r="AB206" i="5" s="1"/>
  <c r="K206" i="5"/>
  <c r="J206" i="5"/>
  <c r="H206" i="5"/>
  <c r="AA205" i="5"/>
  <c r="S205" i="5" s="1"/>
  <c r="Q205" i="5"/>
  <c r="P205" i="5"/>
  <c r="O205" i="5"/>
  <c r="M205" i="5"/>
  <c r="AB205" i="5" s="1"/>
  <c r="K205" i="5"/>
  <c r="J205" i="5"/>
  <c r="H205" i="5"/>
  <c r="Q204" i="5"/>
  <c r="R207" i="5" s="1"/>
  <c r="T207" i="5" s="1"/>
  <c r="P204" i="5"/>
  <c r="O204" i="5"/>
  <c r="M204" i="5"/>
  <c r="AB204" i="5" s="1"/>
  <c r="K204" i="5"/>
  <c r="J204" i="5"/>
  <c r="H204" i="5"/>
  <c r="AA203" i="5"/>
  <c r="S203" i="5" s="1"/>
  <c r="Q203" i="5"/>
  <c r="P203" i="5"/>
  <c r="O203" i="5"/>
  <c r="M203" i="5"/>
  <c r="AB203" i="5" s="1"/>
  <c r="K203" i="5"/>
  <c r="J203" i="5"/>
  <c r="H203" i="5"/>
  <c r="Q202" i="5"/>
  <c r="R205" i="5" s="1"/>
  <c r="T205" i="5" s="1"/>
  <c r="P202" i="5"/>
  <c r="O202" i="5"/>
  <c r="M202" i="5"/>
  <c r="AB202" i="5" s="1"/>
  <c r="K202" i="5"/>
  <c r="J202" i="5"/>
  <c r="H202" i="5"/>
  <c r="AA201" i="5"/>
  <c r="S201" i="5" s="1"/>
  <c r="Q201" i="5"/>
  <c r="P201" i="5"/>
  <c r="O201" i="5"/>
  <c r="M201" i="5"/>
  <c r="AB201" i="5" s="1"/>
  <c r="K201" i="5"/>
  <c r="J201" i="5"/>
  <c r="H201" i="5"/>
  <c r="Q200" i="5"/>
  <c r="R203" i="5" s="1"/>
  <c r="T203" i="5" s="1"/>
  <c r="P200" i="5"/>
  <c r="O200" i="5"/>
  <c r="M200" i="5"/>
  <c r="AB200" i="5" s="1"/>
  <c r="K200" i="5"/>
  <c r="J200" i="5"/>
  <c r="H200" i="5"/>
  <c r="AA199" i="5"/>
  <c r="S199" i="5" s="1"/>
  <c r="Q199" i="5"/>
  <c r="P199" i="5"/>
  <c r="O199" i="5"/>
  <c r="M199" i="5"/>
  <c r="AB199" i="5" s="1"/>
  <c r="K199" i="5"/>
  <c r="J199" i="5"/>
  <c r="H199" i="5"/>
  <c r="Q198" i="5"/>
  <c r="R201" i="5" s="1"/>
  <c r="T201" i="5" s="1"/>
  <c r="P198" i="5"/>
  <c r="O198" i="5"/>
  <c r="M198" i="5"/>
  <c r="AB198" i="5" s="1"/>
  <c r="K198" i="5"/>
  <c r="J198" i="5"/>
  <c r="H198" i="5"/>
  <c r="AA197" i="5"/>
  <c r="S197" i="5" s="1"/>
  <c r="Q197" i="5"/>
  <c r="P197" i="5"/>
  <c r="O197" i="5"/>
  <c r="M197" i="5"/>
  <c r="AB197" i="5" s="1"/>
  <c r="K197" i="5"/>
  <c r="J197" i="5"/>
  <c r="H197" i="5"/>
  <c r="Q196" i="5"/>
  <c r="R199" i="5" s="1"/>
  <c r="T199" i="5" s="1"/>
  <c r="P196" i="5"/>
  <c r="O196" i="5"/>
  <c r="M196" i="5"/>
  <c r="AB196" i="5" s="1"/>
  <c r="K196" i="5"/>
  <c r="J196" i="5"/>
  <c r="H196" i="5"/>
  <c r="AA195" i="5"/>
  <c r="S195" i="5" s="1"/>
  <c r="Q195" i="5"/>
  <c r="P195" i="5"/>
  <c r="O195" i="5"/>
  <c r="M195" i="5"/>
  <c r="AB195" i="5" s="1"/>
  <c r="K195" i="5"/>
  <c r="J195" i="5"/>
  <c r="H195" i="5"/>
  <c r="Q194" i="5"/>
  <c r="R197" i="5" s="1"/>
  <c r="T197" i="5" s="1"/>
  <c r="P194" i="5"/>
  <c r="O194" i="5"/>
  <c r="M194" i="5"/>
  <c r="AB194" i="5" s="1"/>
  <c r="K194" i="5"/>
  <c r="J194" i="5"/>
  <c r="H194" i="5"/>
  <c r="AA193" i="5"/>
  <c r="S193" i="5" s="1"/>
  <c r="Q193" i="5"/>
  <c r="P193" i="5"/>
  <c r="O193" i="5"/>
  <c r="M193" i="5"/>
  <c r="AB193" i="5" s="1"/>
  <c r="K193" i="5"/>
  <c r="J193" i="5"/>
  <c r="H193" i="5"/>
  <c r="Q192" i="5"/>
  <c r="R195" i="5" s="1"/>
  <c r="T195" i="5" s="1"/>
  <c r="P192" i="5"/>
  <c r="O192" i="5"/>
  <c r="M192" i="5"/>
  <c r="AB192" i="5" s="1"/>
  <c r="K192" i="5"/>
  <c r="J192" i="5"/>
  <c r="H192" i="5"/>
  <c r="AA191" i="5"/>
  <c r="S191" i="5" s="1"/>
  <c r="Q191" i="5"/>
  <c r="P191" i="5"/>
  <c r="O191" i="5"/>
  <c r="M191" i="5"/>
  <c r="AB191" i="5" s="1"/>
  <c r="K191" i="5"/>
  <c r="J191" i="5"/>
  <c r="H191" i="5"/>
  <c r="Q190" i="5"/>
  <c r="R193" i="5" s="1"/>
  <c r="T193" i="5" s="1"/>
  <c r="P190" i="5"/>
  <c r="O190" i="5"/>
  <c r="M190" i="5"/>
  <c r="AB190" i="5" s="1"/>
  <c r="K190" i="5"/>
  <c r="J190" i="5"/>
  <c r="H190" i="5"/>
  <c r="AA189" i="5"/>
  <c r="S189" i="5" s="1"/>
  <c r="Q189" i="5"/>
  <c r="P189" i="5"/>
  <c r="O189" i="5"/>
  <c r="M189" i="5"/>
  <c r="AB189" i="5" s="1"/>
  <c r="K189" i="5"/>
  <c r="J189" i="5"/>
  <c r="H189" i="5"/>
  <c r="Q188" i="5"/>
  <c r="R191" i="5" s="1"/>
  <c r="T191" i="5" s="1"/>
  <c r="P188" i="5"/>
  <c r="O188" i="5"/>
  <c r="M188" i="5"/>
  <c r="AB188" i="5" s="1"/>
  <c r="K188" i="5"/>
  <c r="J188" i="5"/>
  <c r="H188" i="5"/>
  <c r="AA187" i="5"/>
  <c r="S187" i="5" s="1"/>
  <c r="Q187" i="5"/>
  <c r="P187" i="5"/>
  <c r="O187" i="5"/>
  <c r="M187" i="5"/>
  <c r="AB187" i="5" s="1"/>
  <c r="J187" i="5"/>
  <c r="H187" i="5"/>
  <c r="Q186" i="5"/>
  <c r="R189" i="5" s="1"/>
  <c r="T189" i="5" s="1"/>
  <c r="P186" i="5"/>
  <c r="O186" i="5"/>
  <c r="M186" i="5"/>
  <c r="AB186" i="5" s="1"/>
  <c r="K186" i="5"/>
  <c r="J186" i="5"/>
  <c r="H186" i="5"/>
  <c r="AA185" i="5"/>
  <c r="S185" i="5" s="1"/>
  <c r="Q185" i="5"/>
  <c r="P185" i="5"/>
  <c r="O185" i="5"/>
  <c r="M185" i="5"/>
  <c r="AB185" i="5" s="1"/>
  <c r="J185" i="5"/>
  <c r="H185" i="5"/>
  <c r="Q184" i="5"/>
  <c r="R188" i="5" s="1"/>
  <c r="P184" i="5"/>
  <c r="O184" i="5"/>
  <c r="M184" i="5"/>
  <c r="AB184" i="5" s="1"/>
  <c r="J184" i="5"/>
  <c r="H184" i="5"/>
  <c r="Q183" i="5"/>
  <c r="R187" i="5" s="1"/>
  <c r="T187" i="5" s="1"/>
  <c r="P183" i="5"/>
  <c r="O183" i="5"/>
  <c r="M183" i="5"/>
  <c r="AB183" i="5" s="1"/>
  <c r="J183" i="5"/>
  <c r="K187" i="5" s="1"/>
  <c r="H183" i="5"/>
  <c r="P182" i="5"/>
  <c r="O182" i="5"/>
  <c r="M182" i="5"/>
  <c r="AB182" i="5" s="1"/>
  <c r="J182" i="5"/>
  <c r="Q182" i="5" s="1"/>
  <c r="R186" i="5" s="1"/>
  <c r="H182" i="5"/>
  <c r="AA181" i="5"/>
  <c r="S181" i="5" s="1"/>
  <c r="P181" i="5"/>
  <c r="O181" i="5"/>
  <c r="M181" i="5"/>
  <c r="AB181" i="5" s="1"/>
  <c r="AC181" i="5" s="1"/>
  <c r="J181" i="5"/>
  <c r="K184" i="5" s="1"/>
  <c r="H181" i="5"/>
  <c r="AA180" i="5"/>
  <c r="S180" i="5" s="1"/>
  <c r="Q180" i="5"/>
  <c r="P180" i="5"/>
  <c r="O180" i="5"/>
  <c r="M180" i="5"/>
  <c r="AB180" i="5" s="1"/>
  <c r="AC180" i="5" s="1"/>
  <c r="J180" i="5"/>
  <c r="K183" i="5" s="1"/>
  <c r="H180" i="5"/>
  <c r="Q179" i="5"/>
  <c r="P179" i="5"/>
  <c r="O179" i="5"/>
  <c r="M179" i="5"/>
  <c r="AB179" i="5" s="1"/>
  <c r="J179" i="5"/>
  <c r="H179" i="5"/>
  <c r="P178" i="5"/>
  <c r="O178" i="5"/>
  <c r="M178" i="5"/>
  <c r="AB178" i="5" s="1"/>
  <c r="J178" i="5"/>
  <c r="K182" i="5" s="1"/>
  <c r="H178" i="5"/>
  <c r="AA177" i="5"/>
  <c r="S177" i="5" s="1"/>
  <c r="P177" i="5"/>
  <c r="O177" i="5"/>
  <c r="M177" i="5"/>
  <c r="AB177" i="5" s="1"/>
  <c r="AC177" i="5" s="1"/>
  <c r="J177" i="5"/>
  <c r="Q177" i="5" s="1"/>
  <c r="H177" i="5"/>
  <c r="AA176" i="5"/>
  <c r="S176" i="5" s="1"/>
  <c r="Q176" i="5"/>
  <c r="P176" i="5"/>
  <c r="O176" i="5"/>
  <c r="M176" i="5"/>
  <c r="AB176" i="5" s="1"/>
  <c r="AC176" i="5" s="1"/>
  <c r="J176" i="5"/>
  <c r="K179" i="5" s="1"/>
  <c r="H176" i="5"/>
  <c r="Q175" i="5"/>
  <c r="P175" i="5"/>
  <c r="O175" i="5"/>
  <c r="M175" i="5"/>
  <c r="AB175" i="5" s="1"/>
  <c r="J175" i="5"/>
  <c r="H175" i="5"/>
  <c r="P174" i="5"/>
  <c r="O174" i="5"/>
  <c r="M174" i="5"/>
  <c r="AB174" i="5" s="1"/>
  <c r="J174" i="5"/>
  <c r="K178" i="5" s="1"/>
  <c r="H174" i="5"/>
  <c r="AA173" i="5"/>
  <c r="S173" i="5" s="1"/>
  <c r="P173" i="5"/>
  <c r="O173" i="5"/>
  <c r="M173" i="5"/>
  <c r="AB173" i="5" s="1"/>
  <c r="AC173" i="5" s="1"/>
  <c r="J173" i="5"/>
  <c r="K176" i="5" s="1"/>
  <c r="H173" i="5"/>
  <c r="AA172" i="5"/>
  <c r="S172" i="5" s="1"/>
  <c r="Q172" i="5"/>
  <c r="P172" i="5"/>
  <c r="O172" i="5"/>
  <c r="M172" i="5"/>
  <c r="AB172" i="5" s="1"/>
  <c r="AC172" i="5" s="1"/>
  <c r="J172" i="5"/>
  <c r="K175" i="5" s="1"/>
  <c r="H172" i="5"/>
  <c r="Q171" i="5"/>
  <c r="P171" i="5"/>
  <c r="O171" i="5"/>
  <c r="M171" i="5"/>
  <c r="AB171" i="5" s="1"/>
  <c r="J171" i="5"/>
  <c r="H171" i="5"/>
  <c r="P170" i="5"/>
  <c r="O170" i="5"/>
  <c r="M170" i="5"/>
  <c r="AB170" i="5" s="1"/>
  <c r="J170" i="5"/>
  <c r="K174" i="5" s="1"/>
  <c r="H170" i="5"/>
  <c r="AA169" i="5"/>
  <c r="S169" i="5" s="1"/>
  <c r="P169" i="5"/>
  <c r="O169" i="5"/>
  <c r="M169" i="5"/>
  <c r="AB169" i="5" s="1"/>
  <c r="AC169" i="5" s="1"/>
  <c r="J169" i="5"/>
  <c r="K173" i="5" s="1"/>
  <c r="H169" i="5"/>
  <c r="AA168" i="5"/>
  <c r="S168" i="5" s="1"/>
  <c r="Q168" i="5"/>
  <c r="P168" i="5"/>
  <c r="O168" i="5"/>
  <c r="M168" i="5"/>
  <c r="AB168" i="5" s="1"/>
  <c r="AC168" i="5" s="1"/>
  <c r="J168" i="5"/>
  <c r="K171" i="5" s="1"/>
  <c r="H168" i="5"/>
  <c r="Q167" i="5"/>
  <c r="P167" i="5"/>
  <c r="O167" i="5"/>
  <c r="M167" i="5"/>
  <c r="AB167" i="5" s="1"/>
  <c r="J167" i="5"/>
  <c r="H167" i="5"/>
  <c r="P166" i="5"/>
  <c r="O166" i="5"/>
  <c r="M166" i="5"/>
  <c r="AB166" i="5" s="1"/>
  <c r="J166" i="5"/>
  <c r="K170" i="5" s="1"/>
  <c r="H166" i="5"/>
  <c r="AA165" i="5"/>
  <c r="S165" i="5" s="1"/>
  <c r="P165" i="5"/>
  <c r="O165" i="5"/>
  <c r="M165" i="5"/>
  <c r="AB165" i="5" s="1"/>
  <c r="AC165" i="5" s="1"/>
  <c r="J165" i="5"/>
  <c r="K169" i="5" s="1"/>
  <c r="H165" i="5"/>
  <c r="AA164" i="5"/>
  <c r="S164" i="5" s="1"/>
  <c r="Q164" i="5"/>
  <c r="P164" i="5"/>
  <c r="O164" i="5"/>
  <c r="M164" i="5"/>
  <c r="AB164" i="5" s="1"/>
  <c r="AC164" i="5" s="1"/>
  <c r="J164" i="5"/>
  <c r="K167" i="5" s="1"/>
  <c r="H164" i="5"/>
  <c r="Q163" i="5"/>
  <c r="P163" i="5"/>
  <c r="O163" i="5"/>
  <c r="M163" i="5"/>
  <c r="AB163" i="5" s="1"/>
  <c r="J163" i="5"/>
  <c r="H163" i="5"/>
  <c r="P162" i="5"/>
  <c r="O162" i="5"/>
  <c r="M162" i="5"/>
  <c r="AB162" i="5" s="1"/>
  <c r="J162" i="5"/>
  <c r="K166" i="5" s="1"/>
  <c r="H162" i="5"/>
  <c r="AA161" i="5"/>
  <c r="S161" i="5" s="1"/>
  <c r="P161" i="5"/>
  <c r="O161" i="5"/>
  <c r="M161" i="5"/>
  <c r="AB161" i="5" s="1"/>
  <c r="AC161" i="5" s="1"/>
  <c r="J161" i="5"/>
  <c r="Q161" i="5" s="1"/>
  <c r="H161" i="5"/>
  <c r="AA160" i="5"/>
  <c r="S160" i="5" s="1"/>
  <c r="Q160" i="5"/>
  <c r="P160" i="5"/>
  <c r="O160" i="5"/>
  <c r="M160" i="5"/>
  <c r="AB160" i="5" s="1"/>
  <c r="AC160" i="5" s="1"/>
  <c r="J160" i="5"/>
  <c r="K163" i="5" s="1"/>
  <c r="H160" i="5"/>
  <c r="Q159" i="5"/>
  <c r="P159" i="5"/>
  <c r="O159" i="5"/>
  <c r="M159" i="5"/>
  <c r="AB159" i="5" s="1"/>
  <c r="Y5" i="5" s="1"/>
  <c r="J159" i="5"/>
  <c r="H159" i="5"/>
  <c r="P158" i="5"/>
  <c r="O158" i="5"/>
  <c r="M158" i="5"/>
  <c r="AB158" i="5" s="1"/>
  <c r="J158" i="5"/>
  <c r="K162" i="5" s="1"/>
  <c r="H158" i="5"/>
  <c r="AA157" i="5"/>
  <c r="S157" i="5" s="1"/>
  <c r="P157" i="5"/>
  <c r="O157" i="5"/>
  <c r="M157" i="5"/>
  <c r="AB157" i="5" s="1"/>
  <c r="AC157" i="5" s="1"/>
  <c r="J157" i="5"/>
  <c r="K160" i="5" s="1"/>
  <c r="H157" i="5"/>
  <c r="AA156" i="5"/>
  <c r="S156" i="5" s="1"/>
  <c r="Q156" i="5"/>
  <c r="P156" i="5"/>
  <c r="O156" i="5"/>
  <c r="M156" i="5"/>
  <c r="AB156" i="5" s="1"/>
  <c r="AC156" i="5" s="1"/>
  <c r="J156" i="5"/>
  <c r="K159" i="5" s="1"/>
  <c r="H156" i="5"/>
  <c r="Q155" i="5"/>
  <c r="P155" i="5"/>
  <c r="O155" i="5"/>
  <c r="M155" i="5"/>
  <c r="AB155" i="5" s="1"/>
  <c r="J155" i="5"/>
  <c r="H155" i="5"/>
  <c r="P154" i="5"/>
  <c r="O154" i="5"/>
  <c r="M154" i="5"/>
  <c r="AB154" i="5" s="1"/>
  <c r="J154" i="5"/>
  <c r="K158" i="5" s="1"/>
  <c r="H154" i="5"/>
  <c r="AA153" i="5"/>
  <c r="S153" i="5" s="1"/>
  <c r="P153" i="5"/>
  <c r="O153" i="5"/>
  <c r="M153" i="5"/>
  <c r="AB153" i="5" s="1"/>
  <c r="AC153" i="5" s="1"/>
  <c r="J153" i="5"/>
  <c r="K156" i="5" s="1"/>
  <c r="H153" i="5"/>
  <c r="AA152" i="5"/>
  <c r="S152" i="5" s="1"/>
  <c r="Q152" i="5"/>
  <c r="P152" i="5"/>
  <c r="O152" i="5"/>
  <c r="M152" i="5"/>
  <c r="AB152" i="5" s="1"/>
  <c r="AC152" i="5" s="1"/>
  <c r="J152" i="5"/>
  <c r="K155" i="5" s="1"/>
  <c r="H152" i="5"/>
  <c r="Q151" i="5"/>
  <c r="P151" i="5"/>
  <c r="O151" i="5"/>
  <c r="M151" i="5"/>
  <c r="AB151" i="5" s="1"/>
  <c r="J151" i="5"/>
  <c r="H151" i="5"/>
  <c r="P150" i="5"/>
  <c r="O150" i="5"/>
  <c r="M150" i="5"/>
  <c r="AB150" i="5" s="1"/>
  <c r="J150" i="5"/>
  <c r="K154" i="5" s="1"/>
  <c r="H150" i="5"/>
  <c r="AA149" i="5"/>
  <c r="S149" i="5" s="1"/>
  <c r="P149" i="5"/>
  <c r="O149" i="5"/>
  <c r="M149" i="5"/>
  <c r="AB149" i="5" s="1"/>
  <c r="AC149" i="5" s="1"/>
  <c r="J149" i="5"/>
  <c r="K152" i="5" s="1"/>
  <c r="H149" i="5"/>
  <c r="AA148" i="5"/>
  <c r="S148" i="5" s="1"/>
  <c r="Q148" i="5"/>
  <c r="P148" i="5"/>
  <c r="O148" i="5"/>
  <c r="M148" i="5"/>
  <c r="AB148" i="5" s="1"/>
  <c r="AC148" i="5" s="1"/>
  <c r="J148" i="5"/>
  <c r="K151" i="5" s="1"/>
  <c r="H148" i="5"/>
  <c r="Q147" i="5"/>
  <c r="P147" i="5"/>
  <c r="O147" i="5"/>
  <c r="M147" i="5"/>
  <c r="AB147" i="5" s="1"/>
  <c r="J147" i="5"/>
  <c r="H147" i="5"/>
  <c r="P146" i="5"/>
  <c r="O146" i="5"/>
  <c r="M146" i="5"/>
  <c r="AB146" i="5" s="1"/>
  <c r="J146" i="5"/>
  <c r="K150" i="5" s="1"/>
  <c r="H146" i="5"/>
  <c r="AA145" i="5"/>
  <c r="S145" i="5" s="1"/>
  <c r="P145" i="5"/>
  <c r="O145" i="5"/>
  <c r="M145" i="5"/>
  <c r="AB145" i="5" s="1"/>
  <c r="AC145" i="5" s="1"/>
  <c r="J145" i="5"/>
  <c r="K148" i="5" s="1"/>
  <c r="H145" i="5"/>
  <c r="AA144" i="5"/>
  <c r="S144" i="5" s="1"/>
  <c r="Q144" i="5"/>
  <c r="P144" i="5"/>
  <c r="O144" i="5"/>
  <c r="M144" i="5"/>
  <c r="AB144" i="5" s="1"/>
  <c r="AC144" i="5" s="1"/>
  <c r="J144" i="5"/>
  <c r="K147" i="5" s="1"/>
  <c r="H144" i="5"/>
  <c r="Q143" i="5"/>
  <c r="P143" i="5"/>
  <c r="O143" i="5"/>
  <c r="M143" i="5"/>
  <c r="AB143" i="5" s="1"/>
  <c r="J143" i="5"/>
  <c r="H143" i="5"/>
  <c r="P142" i="5"/>
  <c r="O142" i="5"/>
  <c r="M142" i="5"/>
  <c r="AB142" i="5" s="1"/>
  <c r="J142" i="5"/>
  <c r="K146" i="5" s="1"/>
  <c r="H142" i="5"/>
  <c r="AA141" i="5"/>
  <c r="S141" i="5" s="1"/>
  <c r="P141" i="5"/>
  <c r="O141" i="5"/>
  <c r="M141" i="5"/>
  <c r="AB141" i="5" s="1"/>
  <c r="AC141" i="5" s="1"/>
  <c r="J141" i="5"/>
  <c r="K144" i="5" s="1"/>
  <c r="H141" i="5"/>
  <c r="AA140" i="5"/>
  <c r="S140" i="5" s="1"/>
  <c r="Q140" i="5"/>
  <c r="P140" i="5"/>
  <c r="O140" i="5"/>
  <c r="M140" i="5"/>
  <c r="AB140" i="5" s="1"/>
  <c r="AC140" i="5" s="1"/>
  <c r="J140" i="5"/>
  <c r="K143" i="5" s="1"/>
  <c r="H140" i="5"/>
  <c r="Q139" i="5"/>
  <c r="P139" i="5"/>
  <c r="O139" i="5"/>
  <c r="M139" i="5"/>
  <c r="AB139" i="5" s="1"/>
  <c r="J139" i="5"/>
  <c r="H139" i="5"/>
  <c r="P138" i="5"/>
  <c r="O138" i="5"/>
  <c r="M138" i="5"/>
  <c r="AB138" i="5" s="1"/>
  <c r="J138" i="5"/>
  <c r="K142" i="5" s="1"/>
  <c r="H138" i="5"/>
  <c r="AA137" i="5"/>
  <c r="S137" i="5" s="1"/>
  <c r="P137" i="5"/>
  <c r="O137" i="5"/>
  <c r="M137" i="5"/>
  <c r="AB137" i="5" s="1"/>
  <c r="AC137" i="5" s="1"/>
  <c r="J137" i="5"/>
  <c r="K140" i="5" s="1"/>
  <c r="H137" i="5"/>
  <c r="AA136" i="5"/>
  <c r="S136" i="5" s="1"/>
  <c r="Q136" i="5"/>
  <c r="P136" i="5"/>
  <c r="O136" i="5"/>
  <c r="M136" i="5"/>
  <c r="AB136" i="5" s="1"/>
  <c r="AC136" i="5" s="1"/>
  <c r="J136" i="5"/>
  <c r="K139" i="5" s="1"/>
  <c r="H136" i="5"/>
  <c r="Q135" i="5"/>
  <c r="P135" i="5"/>
  <c r="O135" i="5"/>
  <c r="M135" i="5"/>
  <c r="AB135" i="5" s="1"/>
  <c r="J135" i="5"/>
  <c r="H135" i="5"/>
  <c r="P134" i="5"/>
  <c r="O134" i="5"/>
  <c r="M134" i="5"/>
  <c r="AB134" i="5" s="1"/>
  <c r="J134" i="5"/>
  <c r="K138" i="5" s="1"/>
  <c r="H134" i="5"/>
  <c r="AA133" i="5"/>
  <c r="S133" i="5" s="1"/>
  <c r="P133" i="5"/>
  <c r="O133" i="5"/>
  <c r="M133" i="5"/>
  <c r="AB133" i="5" s="1"/>
  <c r="AC133" i="5" s="1"/>
  <c r="J133" i="5"/>
  <c r="Q133" i="5" s="1"/>
  <c r="H133" i="5"/>
  <c r="AA132" i="5"/>
  <c r="S132" i="5" s="1"/>
  <c r="Q132" i="5"/>
  <c r="P132" i="5"/>
  <c r="O132" i="5"/>
  <c r="M132" i="5"/>
  <c r="AB132" i="5" s="1"/>
  <c r="AC132" i="5" s="1"/>
  <c r="J132" i="5"/>
  <c r="K135" i="5" s="1"/>
  <c r="H132" i="5"/>
  <c r="Q131" i="5"/>
  <c r="P131" i="5"/>
  <c r="O131" i="5"/>
  <c r="M131" i="5"/>
  <c r="AB131" i="5" s="1"/>
  <c r="J131" i="5"/>
  <c r="H131" i="5"/>
  <c r="P130" i="5"/>
  <c r="O130" i="5"/>
  <c r="M130" i="5"/>
  <c r="AB130" i="5" s="1"/>
  <c r="J130" i="5"/>
  <c r="K134" i="5" s="1"/>
  <c r="H130" i="5"/>
  <c r="AA129" i="5"/>
  <c r="S129" i="5" s="1"/>
  <c r="P129" i="5"/>
  <c r="O129" i="5"/>
  <c r="M129" i="5"/>
  <c r="AB129" i="5" s="1"/>
  <c r="AC129" i="5" s="1"/>
  <c r="J129" i="5"/>
  <c r="K133" i="5" s="1"/>
  <c r="H129" i="5"/>
  <c r="AA128" i="5"/>
  <c r="S128" i="5" s="1"/>
  <c r="Q128" i="5"/>
  <c r="P128" i="5"/>
  <c r="O128" i="5"/>
  <c r="M128" i="5"/>
  <c r="AB128" i="5" s="1"/>
  <c r="AC128" i="5" s="1"/>
  <c r="J128" i="5"/>
  <c r="K131" i="5" s="1"/>
  <c r="H128" i="5"/>
  <c r="Q127" i="5"/>
  <c r="P127" i="5"/>
  <c r="O127" i="5"/>
  <c r="M127" i="5"/>
  <c r="AB127" i="5" s="1"/>
  <c r="J127" i="5"/>
  <c r="H127" i="5"/>
  <c r="P126" i="5"/>
  <c r="O126" i="5"/>
  <c r="M126" i="5"/>
  <c r="AB126" i="5" s="1"/>
  <c r="J126" i="5"/>
  <c r="K130" i="5" s="1"/>
  <c r="H126" i="5"/>
  <c r="AA125" i="5"/>
  <c r="S125" i="5" s="1"/>
  <c r="P125" i="5"/>
  <c r="O125" i="5"/>
  <c r="M125" i="5"/>
  <c r="AB125" i="5" s="1"/>
  <c r="AC125" i="5" s="1"/>
  <c r="J125" i="5"/>
  <c r="K128" i="5" s="1"/>
  <c r="H125" i="5"/>
  <c r="AA124" i="5"/>
  <c r="S124" i="5" s="1"/>
  <c r="Q124" i="5"/>
  <c r="P124" i="5"/>
  <c r="O124" i="5"/>
  <c r="M124" i="5"/>
  <c r="AB124" i="5" s="1"/>
  <c r="AC124" i="5" s="1"/>
  <c r="J124" i="5"/>
  <c r="K127" i="5" s="1"/>
  <c r="H124" i="5"/>
  <c r="Q123" i="5"/>
  <c r="P123" i="5"/>
  <c r="O123" i="5"/>
  <c r="M123" i="5"/>
  <c r="AB123" i="5" s="1"/>
  <c r="J123" i="5"/>
  <c r="H123" i="5"/>
  <c r="P122" i="5"/>
  <c r="O122" i="5"/>
  <c r="M122" i="5"/>
  <c r="AB122" i="5" s="1"/>
  <c r="J122" i="5"/>
  <c r="K126" i="5" s="1"/>
  <c r="H122" i="5"/>
  <c r="AA121" i="5"/>
  <c r="S121" i="5" s="1"/>
  <c r="P121" i="5"/>
  <c r="O121" i="5"/>
  <c r="M121" i="5"/>
  <c r="AB121" i="5" s="1"/>
  <c r="AC121" i="5" s="1"/>
  <c r="J121" i="5"/>
  <c r="Q121" i="5" s="1"/>
  <c r="H121" i="5"/>
  <c r="AA120" i="5"/>
  <c r="S120" i="5" s="1"/>
  <c r="Q120" i="5"/>
  <c r="P120" i="5"/>
  <c r="O120" i="5"/>
  <c r="M120" i="5"/>
  <c r="AB120" i="5" s="1"/>
  <c r="AC120" i="5" s="1"/>
  <c r="J120" i="5"/>
  <c r="K123" i="5" s="1"/>
  <c r="H120" i="5"/>
  <c r="Q119" i="5"/>
  <c r="P119" i="5"/>
  <c r="O119" i="5"/>
  <c r="M119" i="5"/>
  <c r="AB119" i="5" s="1"/>
  <c r="J119" i="5"/>
  <c r="H119" i="5"/>
  <c r="P118" i="5"/>
  <c r="O118" i="5"/>
  <c r="M118" i="5"/>
  <c r="AB118" i="5" s="1"/>
  <c r="J118" i="5"/>
  <c r="K122" i="5" s="1"/>
  <c r="H118" i="5"/>
  <c r="AA117" i="5"/>
  <c r="S117" i="5" s="1"/>
  <c r="P117" i="5"/>
  <c r="O117" i="5"/>
  <c r="M117" i="5"/>
  <c r="AB117" i="5" s="1"/>
  <c r="AC117" i="5" s="1"/>
  <c r="J117" i="5"/>
  <c r="K121" i="5" s="1"/>
  <c r="H117" i="5"/>
  <c r="AA116" i="5"/>
  <c r="S116" i="5" s="1"/>
  <c r="Q116" i="5"/>
  <c r="P116" i="5"/>
  <c r="O116" i="5"/>
  <c r="M116" i="5"/>
  <c r="AB116" i="5" s="1"/>
  <c r="AC116" i="5" s="1"/>
  <c r="J116" i="5"/>
  <c r="K119" i="5" s="1"/>
  <c r="H116" i="5"/>
  <c r="Q115" i="5"/>
  <c r="P115" i="5"/>
  <c r="O115" i="5"/>
  <c r="M115" i="5"/>
  <c r="AB115" i="5" s="1"/>
  <c r="J115" i="5"/>
  <c r="H115" i="5"/>
  <c r="P114" i="5"/>
  <c r="O114" i="5"/>
  <c r="M114" i="5"/>
  <c r="AB114" i="5" s="1"/>
  <c r="J114" i="5"/>
  <c r="K118" i="5" s="1"/>
  <c r="H114" i="5"/>
  <c r="AA113" i="5"/>
  <c r="S113" i="5" s="1"/>
  <c r="P113" i="5"/>
  <c r="O113" i="5"/>
  <c r="M113" i="5"/>
  <c r="AB113" i="5" s="1"/>
  <c r="AC113" i="5" s="1"/>
  <c r="J113" i="5"/>
  <c r="Q113" i="5" s="1"/>
  <c r="H113" i="5"/>
  <c r="AA112" i="5"/>
  <c r="S112" i="5" s="1"/>
  <c r="Q112" i="5"/>
  <c r="P112" i="5"/>
  <c r="O112" i="5"/>
  <c r="M112" i="5"/>
  <c r="AB112" i="5" s="1"/>
  <c r="AC112" i="5" s="1"/>
  <c r="J112" i="5"/>
  <c r="K115" i="5" s="1"/>
  <c r="H112" i="5"/>
  <c r="Q111" i="5"/>
  <c r="P111" i="5"/>
  <c r="O111" i="5"/>
  <c r="M111" i="5"/>
  <c r="AB111" i="5" s="1"/>
  <c r="J111" i="5"/>
  <c r="H111" i="5"/>
  <c r="P110" i="5"/>
  <c r="O110" i="5"/>
  <c r="M110" i="5"/>
  <c r="AB110" i="5" s="1"/>
  <c r="J110" i="5"/>
  <c r="K114" i="5" s="1"/>
  <c r="H110" i="5"/>
  <c r="AA109" i="5"/>
  <c r="S109" i="5" s="1"/>
  <c r="P109" i="5"/>
  <c r="O109" i="5"/>
  <c r="M109" i="5"/>
  <c r="AB109" i="5" s="1"/>
  <c r="AC109" i="5" s="1"/>
  <c r="J109" i="5"/>
  <c r="K113" i="5" s="1"/>
  <c r="H109" i="5"/>
  <c r="AA108" i="5"/>
  <c r="S108" i="5" s="1"/>
  <c r="Q108" i="5"/>
  <c r="P108" i="5"/>
  <c r="O108" i="5"/>
  <c r="M108" i="5"/>
  <c r="AB108" i="5" s="1"/>
  <c r="AC108" i="5" s="1"/>
  <c r="J108" i="5"/>
  <c r="K111" i="5" s="1"/>
  <c r="H108" i="5"/>
  <c r="Q107" i="5"/>
  <c r="P107" i="5"/>
  <c r="O107" i="5"/>
  <c r="M107" i="5"/>
  <c r="AB107" i="5" s="1"/>
  <c r="J107" i="5"/>
  <c r="H107" i="5"/>
  <c r="P106" i="5"/>
  <c r="O106" i="5"/>
  <c r="M106" i="5"/>
  <c r="AB106" i="5" s="1"/>
  <c r="J106" i="5"/>
  <c r="K110" i="5" s="1"/>
  <c r="H106" i="5"/>
  <c r="AA105" i="5"/>
  <c r="S105" i="5" s="1"/>
  <c r="P105" i="5"/>
  <c r="O105" i="5"/>
  <c r="M105" i="5"/>
  <c r="AB105" i="5" s="1"/>
  <c r="AC105" i="5" s="1"/>
  <c r="J105" i="5"/>
  <c r="Q105" i="5" s="1"/>
  <c r="H105" i="5"/>
  <c r="AA104" i="5"/>
  <c r="S104" i="5" s="1"/>
  <c r="Q104" i="5"/>
  <c r="O104" i="5"/>
  <c r="M104" i="5"/>
  <c r="AB104" i="5" s="1"/>
  <c r="AC104" i="5" s="1"/>
  <c r="K104" i="5"/>
  <c r="J104" i="5"/>
  <c r="K107" i="5" s="1"/>
  <c r="H104" i="5"/>
  <c r="Q103" i="5"/>
  <c r="O103" i="5"/>
  <c r="M103" i="5"/>
  <c r="AB103" i="5" s="1"/>
  <c r="J103" i="5"/>
  <c r="H103" i="5"/>
  <c r="O102" i="5"/>
  <c r="M102" i="5"/>
  <c r="AB102" i="5" s="1"/>
  <c r="J102" i="5"/>
  <c r="K103" i="5" s="1"/>
  <c r="H102" i="5"/>
  <c r="O101" i="5"/>
  <c r="Q101" i="5" s="1"/>
  <c r="M101" i="5"/>
  <c r="AA101" i="5" s="1"/>
  <c r="J101" i="5"/>
  <c r="H101" i="5"/>
  <c r="O100" i="5"/>
  <c r="P104" i="5" s="1"/>
  <c r="M100" i="5"/>
  <c r="AA100" i="5" s="1"/>
  <c r="J100" i="5"/>
  <c r="H100" i="5"/>
  <c r="O99" i="5"/>
  <c r="Q99" i="5" s="1"/>
  <c r="M99" i="5"/>
  <c r="AB99" i="5" s="1"/>
  <c r="J99" i="5"/>
  <c r="H99" i="5"/>
  <c r="O98" i="5"/>
  <c r="Q98" i="5" s="1"/>
  <c r="M98" i="5"/>
  <c r="AB98" i="5" s="1"/>
  <c r="J98" i="5"/>
  <c r="K102" i="5" s="1"/>
  <c r="H98" i="5"/>
  <c r="O97" i="5"/>
  <c r="Q97" i="5" s="1"/>
  <c r="M97" i="5"/>
  <c r="AB97" i="5" s="1"/>
  <c r="K97" i="5"/>
  <c r="J97" i="5"/>
  <c r="H97" i="5"/>
  <c r="O96" i="5"/>
  <c r="Q96" i="5" s="1"/>
  <c r="M96" i="5"/>
  <c r="AB96" i="5" s="1"/>
  <c r="K96" i="5"/>
  <c r="J96" i="5"/>
  <c r="H96" i="5"/>
  <c r="O95" i="5"/>
  <c r="Q95" i="5" s="1"/>
  <c r="M95" i="5"/>
  <c r="AB95" i="5" s="1"/>
  <c r="K95" i="5"/>
  <c r="J95" i="5"/>
  <c r="H95" i="5"/>
  <c r="O94" i="5"/>
  <c r="Q94" i="5" s="1"/>
  <c r="M94" i="5"/>
  <c r="AB94" i="5" s="1"/>
  <c r="K94" i="5"/>
  <c r="J94" i="5"/>
  <c r="H94" i="5"/>
  <c r="O93" i="5"/>
  <c r="Q93" i="5" s="1"/>
  <c r="M93" i="5"/>
  <c r="AA93" i="5" s="1"/>
  <c r="K93" i="5"/>
  <c r="J93" i="5"/>
  <c r="H93" i="5"/>
  <c r="O92" i="5"/>
  <c r="Q92" i="5" s="1"/>
  <c r="M92" i="5"/>
  <c r="AB92" i="5" s="1"/>
  <c r="K92" i="5"/>
  <c r="J92" i="5"/>
  <c r="H92" i="5"/>
  <c r="O91" i="5"/>
  <c r="Q91" i="5" s="1"/>
  <c r="M91" i="5"/>
  <c r="AB91" i="5" s="1"/>
  <c r="K91" i="5"/>
  <c r="J91" i="5"/>
  <c r="H91" i="5"/>
  <c r="O90" i="5"/>
  <c r="Q90" i="5" s="1"/>
  <c r="R94" i="5" s="1"/>
  <c r="M90" i="5"/>
  <c r="AB90" i="5" s="1"/>
  <c r="K90" i="5"/>
  <c r="J90" i="5"/>
  <c r="H90" i="5"/>
  <c r="O89" i="5"/>
  <c r="Q89" i="5" s="1"/>
  <c r="M89" i="5"/>
  <c r="AB89" i="5" s="1"/>
  <c r="K89" i="5"/>
  <c r="J89" i="5"/>
  <c r="H89" i="5"/>
  <c r="O88" i="5"/>
  <c r="Q88" i="5" s="1"/>
  <c r="M88" i="5"/>
  <c r="AA88" i="5" s="1"/>
  <c r="K88" i="5"/>
  <c r="J88" i="5"/>
  <c r="H88" i="5"/>
  <c r="O87" i="5"/>
  <c r="Q87" i="5" s="1"/>
  <c r="M87" i="5"/>
  <c r="AA87" i="5" s="1"/>
  <c r="K87" i="5"/>
  <c r="J87" i="5"/>
  <c r="H87" i="5"/>
  <c r="O86" i="5"/>
  <c r="Q86" i="5" s="1"/>
  <c r="R90" i="5" s="1"/>
  <c r="M86" i="5"/>
  <c r="AB86" i="5" s="1"/>
  <c r="K86" i="5"/>
  <c r="J86" i="5"/>
  <c r="H86" i="5"/>
  <c r="O85" i="5"/>
  <c r="Q85" i="5" s="1"/>
  <c r="M85" i="5"/>
  <c r="AB85" i="5" s="1"/>
  <c r="K85" i="5"/>
  <c r="J85" i="5"/>
  <c r="H85" i="5"/>
  <c r="O84" i="5"/>
  <c r="Q84" i="5" s="1"/>
  <c r="M84" i="5"/>
  <c r="AB84" i="5" s="1"/>
  <c r="K84" i="5"/>
  <c r="J84" i="5"/>
  <c r="H84" i="5"/>
  <c r="O83" i="5"/>
  <c r="Q83" i="5" s="1"/>
  <c r="M83" i="5"/>
  <c r="AA83" i="5" s="1"/>
  <c r="K83" i="5"/>
  <c r="J83" i="5"/>
  <c r="H83" i="5"/>
  <c r="O82" i="5"/>
  <c r="Q82" i="5" s="1"/>
  <c r="R86" i="5" s="1"/>
  <c r="M82" i="5"/>
  <c r="AB82" i="5" s="1"/>
  <c r="K82" i="5"/>
  <c r="J82" i="5"/>
  <c r="H82" i="5"/>
  <c r="O81" i="5"/>
  <c r="Q81" i="5" s="1"/>
  <c r="M81" i="5"/>
  <c r="AB81" i="5" s="1"/>
  <c r="K81" i="5"/>
  <c r="J81" i="5"/>
  <c r="H81" i="5"/>
  <c r="O80" i="5"/>
  <c r="Q80" i="5" s="1"/>
  <c r="M80" i="5"/>
  <c r="AB80" i="5" s="1"/>
  <c r="K80" i="5"/>
  <c r="J80" i="5"/>
  <c r="H80" i="5"/>
  <c r="O79" i="5"/>
  <c r="Q79" i="5" s="1"/>
  <c r="M79" i="5"/>
  <c r="AB79" i="5" s="1"/>
  <c r="K79" i="5"/>
  <c r="J79" i="5"/>
  <c r="H79" i="5"/>
  <c r="O78" i="5"/>
  <c r="Q78" i="5" s="1"/>
  <c r="R82" i="5" s="1"/>
  <c r="M78" i="5"/>
  <c r="AA78" i="5" s="1"/>
  <c r="K78" i="5"/>
  <c r="J78" i="5"/>
  <c r="H78" i="5"/>
  <c r="O77" i="5"/>
  <c r="Q77" i="5" s="1"/>
  <c r="M77" i="5"/>
  <c r="AB77" i="5" s="1"/>
  <c r="K77" i="5"/>
  <c r="J77" i="5"/>
  <c r="H77" i="5"/>
  <c r="O76" i="5"/>
  <c r="Q76" i="5" s="1"/>
  <c r="M76" i="5"/>
  <c r="AB76" i="5" s="1"/>
  <c r="K76" i="5"/>
  <c r="J76" i="5"/>
  <c r="H76" i="5"/>
  <c r="O75" i="5"/>
  <c r="Q75" i="5" s="1"/>
  <c r="M75" i="5"/>
  <c r="AB75" i="5" s="1"/>
  <c r="K75" i="5"/>
  <c r="J75" i="5"/>
  <c r="H75" i="5"/>
  <c r="O74" i="5"/>
  <c r="Q74" i="5" s="1"/>
  <c r="R78" i="5" s="1"/>
  <c r="M74" i="5"/>
  <c r="AB74" i="5" s="1"/>
  <c r="K74" i="5"/>
  <c r="J74" i="5"/>
  <c r="H74" i="5"/>
  <c r="O73" i="5"/>
  <c r="Q73" i="5" s="1"/>
  <c r="M73" i="5"/>
  <c r="AB73" i="5" s="1"/>
  <c r="K73" i="5"/>
  <c r="J73" i="5"/>
  <c r="H73" i="5"/>
  <c r="O72" i="5"/>
  <c r="Q72" i="5" s="1"/>
  <c r="M72" i="5"/>
  <c r="AA72" i="5" s="1"/>
  <c r="K72" i="5"/>
  <c r="J72" i="5"/>
  <c r="H72" i="5"/>
  <c r="O71" i="5"/>
  <c r="Q71" i="5" s="1"/>
  <c r="M71" i="5"/>
  <c r="AB71" i="5" s="1"/>
  <c r="K71" i="5"/>
  <c r="J71" i="5"/>
  <c r="H71" i="5"/>
  <c r="O70" i="5"/>
  <c r="Q70" i="5" s="1"/>
  <c r="R74" i="5" s="1"/>
  <c r="M70" i="5"/>
  <c r="AB70" i="5" s="1"/>
  <c r="K70" i="5"/>
  <c r="J70" i="5"/>
  <c r="H70" i="5"/>
  <c r="O69" i="5"/>
  <c r="Q69" i="5" s="1"/>
  <c r="M69" i="5"/>
  <c r="AB69" i="5" s="1"/>
  <c r="K69" i="5"/>
  <c r="J69" i="5"/>
  <c r="H69" i="5"/>
  <c r="O68" i="5"/>
  <c r="Q68" i="5" s="1"/>
  <c r="M68" i="5"/>
  <c r="AB68" i="5" s="1"/>
  <c r="K68" i="5"/>
  <c r="J68" i="5"/>
  <c r="H68" i="5"/>
  <c r="O67" i="5"/>
  <c r="Q67" i="5" s="1"/>
  <c r="M67" i="5"/>
  <c r="AA67" i="5" s="1"/>
  <c r="K67" i="5"/>
  <c r="J67" i="5"/>
  <c r="H67" i="5"/>
  <c r="O66" i="5"/>
  <c r="Q66" i="5" s="1"/>
  <c r="R70" i="5" s="1"/>
  <c r="M66" i="5"/>
  <c r="AB66" i="5" s="1"/>
  <c r="K66" i="5"/>
  <c r="J66" i="5"/>
  <c r="H66" i="5"/>
  <c r="O65" i="5"/>
  <c r="Q65" i="5" s="1"/>
  <c r="M65" i="5"/>
  <c r="AA65" i="5" s="1"/>
  <c r="K65" i="5"/>
  <c r="J65" i="5"/>
  <c r="H65" i="5"/>
  <c r="O64" i="5"/>
  <c r="Q64" i="5" s="1"/>
  <c r="M64" i="5"/>
  <c r="AB64" i="5" s="1"/>
  <c r="K64" i="5"/>
  <c r="J64" i="5"/>
  <c r="H64" i="5"/>
  <c r="O63" i="5"/>
  <c r="Q63" i="5" s="1"/>
  <c r="M63" i="5"/>
  <c r="AB63" i="5" s="1"/>
  <c r="K63" i="5"/>
  <c r="J63" i="5"/>
  <c r="H63" i="5"/>
  <c r="O62" i="5"/>
  <c r="Q62" i="5" s="1"/>
  <c r="R66" i="5" s="1"/>
  <c r="M62" i="5"/>
  <c r="AB62" i="5" s="1"/>
  <c r="K62" i="5"/>
  <c r="J62" i="5"/>
  <c r="H62" i="5"/>
  <c r="O61" i="5"/>
  <c r="Q61" i="5" s="1"/>
  <c r="M61" i="5"/>
  <c r="AB61" i="5" s="1"/>
  <c r="K61" i="5"/>
  <c r="J61" i="5"/>
  <c r="H61" i="5"/>
  <c r="O60" i="5"/>
  <c r="Q60" i="5" s="1"/>
  <c r="M60" i="5"/>
  <c r="AB60" i="5" s="1"/>
  <c r="K60" i="5"/>
  <c r="J60" i="5"/>
  <c r="H60" i="5"/>
  <c r="O59" i="5"/>
  <c r="Q59" i="5" s="1"/>
  <c r="M59" i="5"/>
  <c r="AB59" i="5" s="1"/>
  <c r="K59" i="5"/>
  <c r="J59" i="5"/>
  <c r="H59" i="5"/>
  <c r="O58" i="5"/>
  <c r="Q58" i="5" s="1"/>
  <c r="R62" i="5" s="1"/>
  <c r="M58" i="5"/>
  <c r="AA58" i="5" s="1"/>
  <c r="K58" i="5"/>
  <c r="J58" i="5"/>
  <c r="H58" i="5"/>
  <c r="O57" i="5"/>
  <c r="Q57" i="5" s="1"/>
  <c r="M57" i="5"/>
  <c r="AA57" i="5" s="1"/>
  <c r="K57" i="5"/>
  <c r="J57" i="5"/>
  <c r="H57" i="5"/>
  <c r="O56" i="5"/>
  <c r="Q56" i="5" s="1"/>
  <c r="M56" i="5"/>
  <c r="AA56" i="5" s="1"/>
  <c r="K56" i="5"/>
  <c r="J56" i="5"/>
  <c r="H56" i="5"/>
  <c r="O55" i="5"/>
  <c r="Q55" i="5" s="1"/>
  <c r="M55" i="5"/>
  <c r="AB55" i="5" s="1"/>
  <c r="K55" i="5"/>
  <c r="J55" i="5"/>
  <c r="H55" i="5"/>
  <c r="O54" i="5"/>
  <c r="Q54" i="5" s="1"/>
  <c r="R58" i="5" s="1"/>
  <c r="M54" i="5"/>
  <c r="AB54" i="5" s="1"/>
  <c r="K54" i="5"/>
  <c r="J54" i="5"/>
  <c r="H54" i="5"/>
  <c r="O53" i="5"/>
  <c r="Q53" i="5" s="1"/>
  <c r="M53" i="5"/>
  <c r="AB53" i="5" s="1"/>
  <c r="K53" i="5"/>
  <c r="J53" i="5"/>
  <c r="H53" i="5"/>
  <c r="O52" i="5"/>
  <c r="Q52" i="5" s="1"/>
  <c r="M52" i="5"/>
  <c r="AB52" i="5" s="1"/>
  <c r="K52" i="5"/>
  <c r="J52" i="5"/>
  <c r="H52" i="5"/>
  <c r="O51" i="5"/>
  <c r="Q51" i="5" s="1"/>
  <c r="M51" i="5"/>
  <c r="AB51" i="5" s="1"/>
  <c r="K51" i="5"/>
  <c r="J51" i="5"/>
  <c r="H51" i="5"/>
  <c r="O50" i="5"/>
  <c r="Q50" i="5" s="1"/>
  <c r="R54" i="5" s="1"/>
  <c r="M50" i="5"/>
  <c r="AA50" i="5" s="1"/>
  <c r="K50" i="5"/>
  <c r="J50" i="5"/>
  <c r="H50" i="5"/>
  <c r="O49" i="5"/>
  <c r="Q49" i="5" s="1"/>
  <c r="M49" i="5"/>
  <c r="AB49" i="5" s="1"/>
  <c r="K49" i="5"/>
  <c r="J49" i="5"/>
  <c r="H49" i="5"/>
  <c r="O48" i="5"/>
  <c r="Q48" i="5" s="1"/>
  <c r="M48" i="5"/>
  <c r="AB48" i="5" s="1"/>
  <c r="K48" i="5"/>
  <c r="J48" i="5"/>
  <c r="H48" i="5"/>
  <c r="O47" i="5"/>
  <c r="Q47" i="5" s="1"/>
  <c r="M47" i="5"/>
  <c r="AB47" i="5" s="1"/>
  <c r="K47" i="5"/>
  <c r="J47" i="5"/>
  <c r="H47" i="5"/>
  <c r="O46" i="5"/>
  <c r="Q46" i="5" s="1"/>
  <c r="R50" i="5" s="1"/>
  <c r="M46" i="5"/>
  <c r="AA46" i="5" s="1"/>
  <c r="K46" i="5"/>
  <c r="J46" i="5"/>
  <c r="H46" i="5"/>
  <c r="O45" i="5"/>
  <c r="Q45" i="5" s="1"/>
  <c r="M45" i="5"/>
  <c r="AB45" i="5" s="1"/>
  <c r="K45" i="5"/>
  <c r="J45" i="5"/>
  <c r="H45" i="5"/>
  <c r="O44" i="5"/>
  <c r="Q44" i="5" s="1"/>
  <c r="M44" i="5"/>
  <c r="AA44" i="5" s="1"/>
  <c r="K44" i="5"/>
  <c r="J44" i="5"/>
  <c r="H44" i="5"/>
  <c r="O43" i="5"/>
  <c r="Q43" i="5" s="1"/>
  <c r="M43" i="5"/>
  <c r="AA43" i="5" s="1"/>
  <c r="K43" i="5"/>
  <c r="J43" i="5"/>
  <c r="H43" i="5"/>
  <c r="O42" i="5"/>
  <c r="Q42" i="5" s="1"/>
  <c r="R46" i="5" s="1"/>
  <c r="M42" i="5"/>
  <c r="AB42" i="5" s="1"/>
  <c r="K42" i="5"/>
  <c r="J42" i="5"/>
  <c r="H42" i="5"/>
  <c r="O41" i="5"/>
  <c r="Q41" i="5" s="1"/>
  <c r="M41" i="5"/>
  <c r="AB41" i="5" s="1"/>
  <c r="K41" i="5"/>
  <c r="J41" i="5"/>
  <c r="H41" i="5"/>
  <c r="O40" i="5"/>
  <c r="Q40" i="5" s="1"/>
  <c r="M40" i="5"/>
  <c r="AB40" i="5" s="1"/>
  <c r="K40" i="5"/>
  <c r="J40" i="5"/>
  <c r="H40" i="5"/>
  <c r="O39" i="5"/>
  <c r="Q39" i="5" s="1"/>
  <c r="M39" i="5"/>
  <c r="AB39" i="5" s="1"/>
  <c r="K39" i="5"/>
  <c r="J39" i="5"/>
  <c r="H39" i="5"/>
  <c r="O38" i="5"/>
  <c r="Q38" i="5" s="1"/>
  <c r="R42" i="5" s="1"/>
  <c r="M38" i="5"/>
  <c r="AB38" i="5" s="1"/>
  <c r="K38" i="5"/>
  <c r="J38" i="5"/>
  <c r="H38" i="5"/>
  <c r="O37" i="5"/>
  <c r="Q37" i="5" s="1"/>
  <c r="M37" i="5"/>
  <c r="AB37" i="5" s="1"/>
  <c r="K37" i="5"/>
  <c r="J37" i="5"/>
  <c r="H37" i="5"/>
  <c r="O36" i="5"/>
  <c r="Q36" i="5" s="1"/>
  <c r="M36" i="5"/>
  <c r="AB36" i="5" s="1"/>
  <c r="K36" i="5"/>
  <c r="J36" i="5"/>
  <c r="H36" i="5"/>
  <c r="O35" i="5"/>
  <c r="Q35" i="5" s="1"/>
  <c r="M35" i="5"/>
  <c r="AB35" i="5" s="1"/>
  <c r="K35" i="5"/>
  <c r="J35" i="5"/>
  <c r="H35" i="5"/>
  <c r="O34" i="5"/>
  <c r="Q34" i="5" s="1"/>
  <c r="R38" i="5" s="1"/>
  <c r="M34" i="5"/>
  <c r="AB34" i="5" s="1"/>
  <c r="K34" i="5"/>
  <c r="J34" i="5"/>
  <c r="H34" i="5"/>
  <c r="O33" i="5"/>
  <c r="Q33" i="5" s="1"/>
  <c r="M33" i="5"/>
  <c r="AB33" i="5" s="1"/>
  <c r="K33" i="5"/>
  <c r="J33" i="5"/>
  <c r="H33" i="5"/>
  <c r="O32" i="5"/>
  <c r="Q32" i="5" s="1"/>
  <c r="M32" i="5"/>
  <c r="AA32" i="5" s="1"/>
  <c r="K32" i="5"/>
  <c r="J32" i="5"/>
  <c r="H32" i="5"/>
  <c r="O31" i="5"/>
  <c r="Q31" i="5" s="1"/>
  <c r="M31" i="5"/>
  <c r="AB31" i="5" s="1"/>
  <c r="K31" i="5"/>
  <c r="J31" i="5"/>
  <c r="H31" i="5"/>
  <c r="O30" i="5"/>
  <c r="Q30" i="5" s="1"/>
  <c r="R34" i="5" s="1"/>
  <c r="M30" i="5"/>
  <c r="AB30" i="5" s="1"/>
  <c r="K30" i="5"/>
  <c r="J30" i="5"/>
  <c r="H30" i="5"/>
  <c r="O29" i="5"/>
  <c r="Q29" i="5" s="1"/>
  <c r="M29" i="5"/>
  <c r="AB29" i="5" s="1"/>
  <c r="K29" i="5"/>
  <c r="J29" i="5"/>
  <c r="H29" i="5"/>
  <c r="O28" i="5"/>
  <c r="Q28" i="5" s="1"/>
  <c r="M28" i="5"/>
  <c r="K28" i="5"/>
  <c r="J28" i="5"/>
  <c r="H28" i="5"/>
  <c r="O27" i="5"/>
  <c r="Q27" i="5" s="1"/>
  <c r="M27" i="5"/>
  <c r="AB27" i="5" s="1"/>
  <c r="K27" i="5"/>
  <c r="J27" i="5"/>
  <c r="H27" i="5"/>
  <c r="AA26" i="5"/>
  <c r="O26" i="5"/>
  <c r="Q26" i="5" s="1"/>
  <c r="R30" i="5" s="1"/>
  <c r="M26" i="5"/>
  <c r="AB26" i="5" s="1"/>
  <c r="K26" i="5"/>
  <c r="J26" i="5"/>
  <c r="H26" i="5"/>
  <c r="O25" i="5"/>
  <c r="Q25" i="5" s="1"/>
  <c r="M25" i="5"/>
  <c r="AB25" i="5" s="1"/>
  <c r="K25" i="5"/>
  <c r="J25" i="5"/>
  <c r="H25" i="5"/>
  <c r="AA24" i="5"/>
  <c r="O24" i="5"/>
  <c r="Q24" i="5" s="1"/>
  <c r="M24" i="5"/>
  <c r="AB24" i="5" s="1"/>
  <c r="K24" i="5"/>
  <c r="J24" i="5"/>
  <c r="H24" i="5"/>
  <c r="O23" i="5"/>
  <c r="Q23" i="5" s="1"/>
  <c r="R27" i="5" s="1"/>
  <c r="M23" i="5"/>
  <c r="AB23" i="5" s="1"/>
  <c r="K23" i="5"/>
  <c r="J23" i="5"/>
  <c r="H23" i="5"/>
  <c r="AA22" i="5"/>
  <c r="O22" i="5"/>
  <c r="Q22" i="5" s="1"/>
  <c r="R25" i="5" s="1"/>
  <c r="M22" i="5"/>
  <c r="AB22" i="5" s="1"/>
  <c r="K22" i="5"/>
  <c r="J22" i="5"/>
  <c r="H22" i="5"/>
  <c r="O21" i="5"/>
  <c r="Q21" i="5" s="1"/>
  <c r="M21" i="5"/>
  <c r="AB21" i="5" s="1"/>
  <c r="K21" i="5"/>
  <c r="J21" i="5"/>
  <c r="H21" i="5"/>
  <c r="AA20" i="5"/>
  <c r="O20" i="5"/>
  <c r="Q20" i="5" s="1"/>
  <c r="R24" i="5" s="1"/>
  <c r="M20" i="5"/>
  <c r="AB20" i="5" s="1"/>
  <c r="K20" i="5"/>
  <c r="J20" i="5"/>
  <c r="H20" i="5"/>
  <c r="O19" i="5"/>
  <c r="Q19" i="5" s="1"/>
  <c r="M19" i="5"/>
  <c r="AB19" i="5" s="1"/>
  <c r="K19" i="5"/>
  <c r="J19" i="5"/>
  <c r="H19" i="5"/>
  <c r="AA18" i="5"/>
  <c r="O18" i="5"/>
  <c r="Q18" i="5" s="1"/>
  <c r="R15" i="5" s="1"/>
  <c r="M18" i="5"/>
  <c r="AB18" i="5" s="1"/>
  <c r="K18" i="5"/>
  <c r="J18" i="5"/>
  <c r="H18" i="5"/>
  <c r="R17" i="5"/>
  <c r="O17" i="5"/>
  <c r="Q17" i="5" s="1"/>
  <c r="M17" i="5"/>
  <c r="AB17" i="5" s="1"/>
  <c r="K17" i="5"/>
  <c r="J17" i="5"/>
  <c r="H17" i="5"/>
  <c r="AA16" i="5"/>
  <c r="O16" i="5"/>
  <c r="Q16" i="5" s="1"/>
  <c r="R20" i="5" s="1"/>
  <c r="M16" i="5"/>
  <c r="AB16" i="5" s="1"/>
  <c r="K16" i="5"/>
  <c r="J16" i="5"/>
  <c r="H16" i="5"/>
  <c r="O15" i="5"/>
  <c r="Q15" i="5" s="1"/>
  <c r="R19" i="5" s="1"/>
  <c r="M15" i="5"/>
  <c r="AB15" i="5" s="1"/>
  <c r="J15" i="5"/>
  <c r="H15" i="5"/>
  <c r="O14" i="5"/>
  <c r="Q14" i="5" s="1"/>
  <c r="R18" i="5" s="1"/>
  <c r="M14" i="5"/>
  <c r="AB14" i="5" s="1"/>
  <c r="J14" i="5"/>
  <c r="H14" i="5"/>
  <c r="O13" i="5"/>
  <c r="Q13" i="5" s="1"/>
  <c r="M13" i="5"/>
  <c r="AB13" i="5" s="1"/>
  <c r="J13" i="5"/>
  <c r="H13" i="5"/>
  <c r="O12" i="5"/>
  <c r="Q12" i="5" s="1"/>
  <c r="R16" i="5" s="1"/>
  <c r="M12" i="5"/>
  <c r="AB12" i="5" s="1"/>
  <c r="J12" i="5"/>
  <c r="H12" i="5"/>
  <c r="Q11" i="5"/>
  <c r="O11" i="5"/>
  <c r="P15" i="5" s="1"/>
  <c r="M11" i="5"/>
  <c r="J11" i="5"/>
  <c r="K15" i="5" s="1"/>
  <c r="H11" i="5"/>
  <c r="O10" i="5"/>
  <c r="P14" i="5" s="1"/>
  <c r="M10" i="5"/>
  <c r="AB10" i="5" s="1"/>
  <c r="J10" i="5"/>
  <c r="H10" i="5"/>
  <c r="O9" i="5"/>
  <c r="P13" i="5" s="1"/>
  <c r="M9" i="5"/>
  <c r="AB9" i="5" s="1"/>
  <c r="J9" i="5"/>
  <c r="K13" i="5" s="1"/>
  <c r="H9" i="5"/>
  <c r="AB8" i="5"/>
  <c r="AC8" i="5" s="1"/>
  <c r="O8" i="5"/>
  <c r="M8" i="5"/>
  <c r="J8" i="5"/>
  <c r="H8" i="5"/>
  <c r="AA8" i="5" s="1"/>
  <c r="S8" i="5" s="1"/>
  <c r="Y3" i="4"/>
  <c r="X3" i="4"/>
  <c r="Y4" i="4"/>
  <c r="X4" i="4"/>
  <c r="T18" i="5" l="1"/>
  <c r="R21" i="5"/>
  <c r="AC75" i="5"/>
  <c r="AC95" i="5"/>
  <c r="AC163" i="5"/>
  <c r="D187" i="5"/>
  <c r="C187" i="5"/>
  <c r="D197" i="5"/>
  <c r="C197" i="5"/>
  <c r="D201" i="5"/>
  <c r="C201" i="5"/>
  <c r="D205" i="5"/>
  <c r="C205" i="5"/>
  <c r="D207" i="5"/>
  <c r="C207" i="5"/>
  <c r="D209" i="5"/>
  <c r="C209" i="5"/>
  <c r="D211" i="5"/>
  <c r="C211" i="5"/>
  <c r="D213" i="5"/>
  <c r="C213" i="5"/>
  <c r="D215" i="5"/>
  <c r="C215" i="5"/>
  <c r="R226" i="5"/>
  <c r="AC236" i="5"/>
  <c r="AC251" i="5"/>
  <c r="AC252" i="5"/>
  <c r="AC268" i="5"/>
  <c r="C18" i="5"/>
  <c r="AC23" i="5"/>
  <c r="T24" i="5"/>
  <c r="S24" i="5"/>
  <c r="AC27" i="5"/>
  <c r="S43" i="5"/>
  <c r="AC63" i="5"/>
  <c r="S67" i="5"/>
  <c r="AC150" i="5"/>
  <c r="D191" i="5"/>
  <c r="C191" i="5"/>
  <c r="D199" i="5"/>
  <c r="C199" i="5"/>
  <c r="D203" i="5"/>
  <c r="C203" i="5"/>
  <c r="AA9" i="5"/>
  <c r="S9" i="5" s="1"/>
  <c r="AC16" i="5"/>
  <c r="AA17" i="5"/>
  <c r="AC20" i="5"/>
  <c r="AA21" i="5"/>
  <c r="R22" i="5"/>
  <c r="AC24" i="5"/>
  <c r="AA25" i="5"/>
  <c r="R26" i="5"/>
  <c r="T26" i="5" s="1"/>
  <c r="R31" i="5"/>
  <c r="AB28" i="5"/>
  <c r="AA28" i="5"/>
  <c r="R35" i="5"/>
  <c r="R39" i="5"/>
  <c r="R43" i="5"/>
  <c r="R47" i="5"/>
  <c r="R51" i="5"/>
  <c r="AC48" i="5"/>
  <c r="R55" i="5"/>
  <c r="R59" i="5"/>
  <c r="S56" i="5"/>
  <c r="R63" i="5"/>
  <c r="R67" i="5"/>
  <c r="R71" i="5"/>
  <c r="AC68" i="5"/>
  <c r="R75" i="5"/>
  <c r="S72" i="5"/>
  <c r="R79" i="5"/>
  <c r="R83" i="5"/>
  <c r="R87" i="5"/>
  <c r="R91" i="5"/>
  <c r="S88" i="5"/>
  <c r="R95" i="5"/>
  <c r="AC106" i="5"/>
  <c r="AC122" i="5"/>
  <c r="AC138" i="5"/>
  <c r="AC167" i="5"/>
  <c r="D189" i="5"/>
  <c r="C189" i="5"/>
  <c r="AC242" i="5"/>
  <c r="AC250" i="5"/>
  <c r="S278" i="5"/>
  <c r="AC19" i="5"/>
  <c r="AC91" i="5"/>
  <c r="AC134" i="5"/>
  <c r="AC182" i="5"/>
  <c r="D195" i="5"/>
  <c r="C195" i="5"/>
  <c r="AC17" i="5"/>
  <c r="S18" i="5"/>
  <c r="AC21" i="5"/>
  <c r="S22" i="5"/>
  <c r="R23" i="5"/>
  <c r="R28" i="5"/>
  <c r="S26" i="5"/>
  <c r="R32" i="5"/>
  <c r="R36" i="5"/>
  <c r="R40" i="5"/>
  <c r="R44" i="5"/>
  <c r="R48" i="5"/>
  <c r="R52" i="5"/>
  <c r="R56" i="5"/>
  <c r="AC53" i="5"/>
  <c r="R60" i="5"/>
  <c r="S57" i="5"/>
  <c r="R64" i="5"/>
  <c r="R68" i="5"/>
  <c r="R72" i="5"/>
  <c r="R76" i="5"/>
  <c r="R80" i="5"/>
  <c r="R84" i="5"/>
  <c r="R88" i="5"/>
  <c r="R92" i="5"/>
  <c r="R96" i="5"/>
  <c r="S100" i="5"/>
  <c r="AC102" i="5"/>
  <c r="AC103" i="5"/>
  <c r="AC139" i="5"/>
  <c r="AC158" i="5"/>
  <c r="AC256" i="5"/>
  <c r="AC14" i="5"/>
  <c r="T16" i="5"/>
  <c r="S16" i="5"/>
  <c r="T20" i="5"/>
  <c r="S20" i="5"/>
  <c r="AC39" i="5"/>
  <c r="AC71" i="5"/>
  <c r="AC147" i="5"/>
  <c r="D193" i="5"/>
  <c r="C193" i="5"/>
  <c r="P12" i="5"/>
  <c r="Q8" i="5"/>
  <c r="K14" i="5"/>
  <c r="Q10" i="5"/>
  <c r="R14" i="5" s="1"/>
  <c r="AB11" i="5"/>
  <c r="AC11" i="5" s="1"/>
  <c r="AA11" i="5"/>
  <c r="AA12" i="5"/>
  <c r="AA13" i="5"/>
  <c r="AA14" i="5"/>
  <c r="AA15" i="5"/>
  <c r="AC18" i="5"/>
  <c r="AA19" i="5"/>
  <c r="X3" i="5" s="1"/>
  <c r="AC22" i="5"/>
  <c r="AA23" i="5"/>
  <c r="R29" i="5"/>
  <c r="AC26" i="5"/>
  <c r="AA27" i="5"/>
  <c r="R33" i="5"/>
  <c r="R37" i="5"/>
  <c r="AC34" i="5"/>
  <c r="R41" i="5"/>
  <c r="R45" i="5"/>
  <c r="R49" i="5"/>
  <c r="R53" i="5"/>
  <c r="R57" i="5"/>
  <c r="R61" i="5"/>
  <c r="T58" i="5"/>
  <c r="R65" i="5"/>
  <c r="AC62" i="5"/>
  <c r="R69" i="5"/>
  <c r="R73" i="5"/>
  <c r="R77" i="5"/>
  <c r="R81" i="5"/>
  <c r="T78" i="5"/>
  <c r="R85" i="5"/>
  <c r="R89" i="5"/>
  <c r="AC86" i="5"/>
  <c r="R93" i="5"/>
  <c r="R97" i="5"/>
  <c r="AC111" i="5"/>
  <c r="AC127" i="5"/>
  <c r="AC146" i="5"/>
  <c r="AC162" i="5"/>
  <c r="AC178" i="5"/>
  <c r="D217" i="5"/>
  <c r="C217" i="5"/>
  <c r="D219" i="5"/>
  <c r="C219" i="5"/>
  <c r="D221" i="5"/>
  <c r="C221" i="5"/>
  <c r="D223" i="5"/>
  <c r="C223" i="5"/>
  <c r="D225" i="5"/>
  <c r="C225" i="5"/>
  <c r="R227" i="5"/>
  <c r="T227" i="5" s="1"/>
  <c r="AA29" i="5"/>
  <c r="AA30" i="5"/>
  <c r="AA31" i="5"/>
  <c r="AA34" i="5"/>
  <c r="AA35" i="5"/>
  <c r="AA36" i="5"/>
  <c r="AC36" i="5" s="1"/>
  <c r="AA37" i="5"/>
  <c r="AA42" i="5"/>
  <c r="AA47" i="5"/>
  <c r="AA48" i="5"/>
  <c r="AA51" i="5"/>
  <c r="AA52" i="5"/>
  <c r="AA55" i="5"/>
  <c r="AA62" i="5"/>
  <c r="AA63" i="5"/>
  <c r="AA64" i="5"/>
  <c r="AA70" i="5"/>
  <c r="AA71" i="5"/>
  <c r="AA74" i="5"/>
  <c r="AA75" i="5"/>
  <c r="AA76" i="5"/>
  <c r="AA79" i="5"/>
  <c r="AA80" i="5"/>
  <c r="AA81" i="5"/>
  <c r="AA84" i="5"/>
  <c r="AA85" i="5"/>
  <c r="AC85" i="5" s="1"/>
  <c r="AA86" i="5"/>
  <c r="AA89" i="5"/>
  <c r="AA97" i="5"/>
  <c r="AA98" i="5"/>
  <c r="AA99" i="5"/>
  <c r="K120" i="5"/>
  <c r="K124" i="5"/>
  <c r="K132" i="5"/>
  <c r="K164" i="5"/>
  <c r="K168" i="5"/>
  <c r="K172" i="5"/>
  <c r="K180" i="5"/>
  <c r="S230" i="5"/>
  <c r="S238" i="5"/>
  <c r="K283" i="5"/>
  <c r="Q279" i="5"/>
  <c r="K334" i="5"/>
  <c r="Q330" i="5"/>
  <c r="K333" i="5"/>
  <c r="AC381" i="5"/>
  <c r="Q394" i="5"/>
  <c r="K398" i="5"/>
  <c r="AB43" i="5"/>
  <c r="AC43" i="5" s="1"/>
  <c r="AB46" i="5"/>
  <c r="AC46" i="5" s="1"/>
  <c r="AB50" i="5"/>
  <c r="AC50" i="5" s="1"/>
  <c r="AB56" i="5"/>
  <c r="AC56" i="5" s="1"/>
  <c r="AB57" i="5"/>
  <c r="AC57" i="5" s="1"/>
  <c r="AB65" i="5"/>
  <c r="AC65" i="5" s="1"/>
  <c r="AB67" i="5"/>
  <c r="AC67" i="5" s="1"/>
  <c r="AB72" i="5"/>
  <c r="AC72" i="5" s="1"/>
  <c r="AB78" i="5"/>
  <c r="AC78" i="5" s="1"/>
  <c r="AB83" i="5"/>
  <c r="AC83" i="5" s="1"/>
  <c r="AB87" i="5"/>
  <c r="AC87" i="5" s="1"/>
  <c r="AB88" i="5"/>
  <c r="AC88" i="5" s="1"/>
  <c r="AB93" i="5"/>
  <c r="AC93" i="5" s="1"/>
  <c r="AB101" i="5"/>
  <c r="AC101" i="5" s="1"/>
  <c r="K117" i="5"/>
  <c r="Q117" i="5"/>
  <c r="K125" i="5"/>
  <c r="Q125" i="5"/>
  <c r="K129" i="5"/>
  <c r="Q129" i="5"/>
  <c r="K137" i="5"/>
  <c r="Q137" i="5"/>
  <c r="K141" i="5"/>
  <c r="Q141" i="5"/>
  <c r="K149" i="5"/>
  <c r="Q149" i="5"/>
  <c r="Q153" i="5"/>
  <c r="K157" i="5"/>
  <c r="Q157" i="5"/>
  <c r="K165" i="5"/>
  <c r="Q165" i="5"/>
  <c r="Q169" i="5"/>
  <c r="R168" i="5" s="1"/>
  <c r="T168" i="5" s="1"/>
  <c r="Q173" i="5"/>
  <c r="K181" i="5"/>
  <c r="Q181" i="5"/>
  <c r="R185" i="5" s="1"/>
  <c r="T185" i="5" s="1"/>
  <c r="R190" i="5"/>
  <c r="R192" i="5"/>
  <c r="AC194" i="5"/>
  <c r="R196" i="5"/>
  <c r="R198" i="5"/>
  <c r="R200" i="5"/>
  <c r="R202" i="5"/>
  <c r="R204" i="5"/>
  <c r="R206" i="5"/>
  <c r="R208" i="5"/>
  <c r="R210" i="5"/>
  <c r="R212" i="5"/>
  <c r="R214" i="5"/>
  <c r="R216" i="5"/>
  <c r="AC222" i="5"/>
  <c r="AC230" i="5"/>
  <c r="K235" i="5"/>
  <c r="Q231" i="5"/>
  <c r="S231" i="5"/>
  <c r="P236" i="5"/>
  <c r="K238" i="5"/>
  <c r="Q234" i="5"/>
  <c r="P239" i="5"/>
  <c r="AB237" i="5"/>
  <c r="P237" i="5"/>
  <c r="AC238" i="5"/>
  <c r="K243" i="5"/>
  <c r="Q239" i="5"/>
  <c r="S239" i="5"/>
  <c r="P244" i="5"/>
  <c r="K246" i="5"/>
  <c r="Q242" i="5"/>
  <c r="P247" i="5"/>
  <c r="AB245" i="5"/>
  <c r="AC245" i="5" s="1"/>
  <c r="P245" i="5"/>
  <c r="AC246" i="5"/>
  <c r="K251" i="5"/>
  <c r="Q247" i="5"/>
  <c r="P252" i="5"/>
  <c r="S249" i="5"/>
  <c r="K254" i="5"/>
  <c r="Q250" i="5"/>
  <c r="P255" i="5"/>
  <c r="AB253" i="5"/>
  <c r="P253" i="5"/>
  <c r="AC254" i="5"/>
  <c r="K259" i="5"/>
  <c r="Q255" i="5"/>
  <c r="P260" i="5"/>
  <c r="K262" i="5"/>
  <c r="Q258" i="5"/>
  <c r="P263" i="5"/>
  <c r="AB261" i="5"/>
  <c r="AC261" i="5" s="1"/>
  <c r="P261" i="5"/>
  <c r="AC262" i="5"/>
  <c r="K267" i="5"/>
  <c r="Q263" i="5"/>
  <c r="P268" i="5"/>
  <c r="S265" i="5"/>
  <c r="K270" i="5"/>
  <c r="Q266" i="5"/>
  <c r="P271" i="5"/>
  <c r="AB269" i="5"/>
  <c r="P269" i="5"/>
  <c r="AC270" i="5"/>
  <c r="K275" i="5"/>
  <c r="Q271" i="5"/>
  <c r="S271" i="5"/>
  <c r="AB274" i="5"/>
  <c r="P274" i="5"/>
  <c r="K279" i="5"/>
  <c r="Q275" i="5"/>
  <c r="AC275" i="5"/>
  <c r="P281" i="5"/>
  <c r="P284" i="5"/>
  <c r="S297" i="5"/>
  <c r="AC297" i="5"/>
  <c r="K303" i="5"/>
  <c r="Q299" i="5"/>
  <c r="R305" i="5"/>
  <c r="K314" i="5"/>
  <c r="K313" i="5"/>
  <c r="Q310" i="5"/>
  <c r="K310" i="5"/>
  <c r="K309" i="5"/>
  <c r="K328" i="5"/>
  <c r="K329" i="5"/>
  <c r="AB360" i="5"/>
  <c r="AA360" i="5"/>
  <c r="S365" i="5"/>
  <c r="K382" i="5"/>
  <c r="Q378" i="5"/>
  <c r="K381" i="5"/>
  <c r="K392" i="5"/>
  <c r="K393" i="5"/>
  <c r="K409" i="5"/>
  <c r="AC440" i="5"/>
  <c r="AC456" i="5"/>
  <c r="AA33" i="5"/>
  <c r="AC33" i="5" s="1"/>
  <c r="AA39" i="5"/>
  <c r="AA40" i="5"/>
  <c r="AA41" i="5"/>
  <c r="AC41" i="5" s="1"/>
  <c r="AA49" i="5"/>
  <c r="AA53" i="5"/>
  <c r="AA54" i="5"/>
  <c r="AA61" i="5"/>
  <c r="AA68" i="5"/>
  <c r="AA69" i="5"/>
  <c r="AA73" i="5"/>
  <c r="AA82" i="5"/>
  <c r="AA90" i="5"/>
  <c r="AC90" i="5" s="1"/>
  <c r="AA91" i="5"/>
  <c r="AA92" i="5"/>
  <c r="AA94" i="5"/>
  <c r="AA95" i="5"/>
  <c r="AA96" i="5"/>
  <c r="AA10" i="5"/>
  <c r="S10" i="5" s="1"/>
  <c r="AB32" i="5"/>
  <c r="AC32" i="5" s="1"/>
  <c r="AB44" i="5"/>
  <c r="AC44" i="5" s="1"/>
  <c r="AB58" i="5"/>
  <c r="AC58" i="5" s="1"/>
  <c r="AB100" i="5"/>
  <c r="K109" i="5"/>
  <c r="Q109" i="5"/>
  <c r="K145" i="5"/>
  <c r="Q145" i="5"/>
  <c r="K153" i="5"/>
  <c r="K161" i="5"/>
  <c r="K177" i="5"/>
  <c r="AC186" i="5"/>
  <c r="AC190" i="5"/>
  <c r="R194" i="5"/>
  <c r="Q9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Q102" i="5"/>
  <c r="R100" i="5" s="1"/>
  <c r="AA102" i="5"/>
  <c r="P103" i="5"/>
  <c r="K106" i="5"/>
  <c r="Q106" i="5"/>
  <c r="R109" i="5" s="1"/>
  <c r="T109" i="5" s="1"/>
  <c r="AA106" i="5"/>
  <c r="Q110" i="5"/>
  <c r="AA110" i="5"/>
  <c r="Q114" i="5"/>
  <c r="R112" i="5" s="1"/>
  <c r="T112" i="5" s="1"/>
  <c r="AA114" i="5"/>
  <c r="AC114" i="5" s="1"/>
  <c r="Q118" i="5"/>
  <c r="AA118" i="5"/>
  <c r="Q122" i="5"/>
  <c r="R125" i="5" s="1"/>
  <c r="T125" i="5" s="1"/>
  <c r="AA122" i="5"/>
  <c r="Q126" i="5"/>
  <c r="AA126" i="5"/>
  <c r="Q130" i="5"/>
  <c r="R127" i="5" s="1"/>
  <c r="AA130" i="5"/>
  <c r="Q134" i="5"/>
  <c r="AA134" i="5"/>
  <c r="Q138" i="5"/>
  <c r="R137" i="5" s="1"/>
  <c r="T137" i="5" s="1"/>
  <c r="AA138" i="5"/>
  <c r="Q142" i="5"/>
  <c r="AA142" i="5"/>
  <c r="Q146" i="5"/>
  <c r="AA146" i="5"/>
  <c r="Q150" i="5"/>
  <c r="AA150" i="5"/>
  <c r="Q154" i="5"/>
  <c r="AA154" i="5"/>
  <c r="AC154" i="5" s="1"/>
  <c r="Q158" i="5"/>
  <c r="AA158" i="5"/>
  <c r="Q162" i="5"/>
  <c r="R159" i="5" s="1"/>
  <c r="AA162" i="5"/>
  <c r="Q166" i="5"/>
  <c r="AA166" i="5"/>
  <c r="Q170" i="5"/>
  <c r="R172" i="5" s="1"/>
  <c r="T172" i="5" s="1"/>
  <c r="AA170" i="5"/>
  <c r="Q174" i="5"/>
  <c r="AA174" i="5"/>
  <c r="Q178" i="5"/>
  <c r="R182" i="5" s="1"/>
  <c r="AA178" i="5"/>
  <c r="AA182" i="5"/>
  <c r="K185" i="5"/>
  <c r="P228" i="5"/>
  <c r="K227" i="5"/>
  <c r="P232" i="5"/>
  <c r="AA228" i="5"/>
  <c r="P230" i="5"/>
  <c r="AA234" i="5"/>
  <c r="AA235" i="5"/>
  <c r="AC235" i="5" s="1"/>
  <c r="AA242" i="5"/>
  <c r="AA243" i="5"/>
  <c r="AA250" i="5"/>
  <c r="AA251" i="5"/>
  <c r="AA258" i="5"/>
  <c r="AA259" i="5"/>
  <c r="AA266" i="5"/>
  <c r="AA267" i="5"/>
  <c r="AC267" i="5" s="1"/>
  <c r="P277" i="5"/>
  <c r="AA274" i="5"/>
  <c r="P280" i="5"/>
  <c r="P283" i="5"/>
  <c r="S283" i="5"/>
  <c r="AB286" i="5"/>
  <c r="P288" i="5"/>
  <c r="K298" i="5"/>
  <c r="K297" i="5"/>
  <c r="Q294" i="5"/>
  <c r="R297" i="5" s="1"/>
  <c r="T297" i="5" s="1"/>
  <c r="K294" i="5"/>
  <c r="K293" i="5"/>
  <c r="AB301" i="5"/>
  <c r="AA301" i="5"/>
  <c r="S314" i="5"/>
  <c r="AB344" i="5"/>
  <c r="AC344" i="5" s="1"/>
  <c r="AA344" i="5"/>
  <c r="S349" i="5"/>
  <c r="K366" i="5"/>
  <c r="Q362" i="5"/>
  <c r="K365" i="5"/>
  <c r="K376" i="5"/>
  <c r="K377" i="5"/>
  <c r="AA38" i="5"/>
  <c r="AA45" i="5"/>
  <c r="AC45" i="5" s="1"/>
  <c r="AA59" i="5"/>
  <c r="AC59" i="5" s="1"/>
  <c r="AA60" i="5"/>
  <c r="AA66" i="5"/>
  <c r="AA77" i="5"/>
  <c r="AC77" i="5" s="1"/>
  <c r="K108" i="5"/>
  <c r="K112" i="5"/>
  <c r="K116" i="5"/>
  <c r="R123" i="5"/>
  <c r="K136" i="5"/>
  <c r="S246" i="5"/>
  <c r="S254" i="5"/>
  <c r="S262" i="5"/>
  <c r="S270" i="5"/>
  <c r="S275" i="5"/>
  <c r="AB278" i="5"/>
  <c r="AC278" i="5" s="1"/>
  <c r="S313" i="5"/>
  <c r="AC313" i="5"/>
  <c r="K319" i="5"/>
  <c r="Q315" i="5"/>
  <c r="S317" i="5"/>
  <c r="AB376" i="5"/>
  <c r="AC376" i="5" s="1"/>
  <c r="AA376" i="5"/>
  <c r="S381" i="5"/>
  <c r="K415" i="5"/>
  <c r="Q411" i="5"/>
  <c r="K414" i="5"/>
  <c r="K410" i="5"/>
  <c r="AC492" i="5"/>
  <c r="AC510" i="5"/>
  <c r="AC526" i="5"/>
  <c r="P102" i="5"/>
  <c r="K105" i="5"/>
  <c r="K12" i="5"/>
  <c r="K98" i="5"/>
  <c r="K99" i="5"/>
  <c r="K100" i="5"/>
  <c r="Q100" i="5"/>
  <c r="K101" i="5"/>
  <c r="AA103" i="5"/>
  <c r="AA107" i="5"/>
  <c r="AC107" i="5" s="1"/>
  <c r="AA111" i="5"/>
  <c r="AA115" i="5"/>
  <c r="AC115" i="5" s="1"/>
  <c r="AA119" i="5"/>
  <c r="AA123" i="5"/>
  <c r="AA127" i="5"/>
  <c r="AA131" i="5"/>
  <c r="AC131" i="5" s="1"/>
  <c r="AA135" i="5"/>
  <c r="AA139" i="5"/>
  <c r="AA143" i="5"/>
  <c r="AA147" i="5"/>
  <c r="AA151" i="5"/>
  <c r="AA155" i="5"/>
  <c r="AC155" i="5" s="1"/>
  <c r="AA159" i="5"/>
  <c r="AA163" i="5"/>
  <c r="AA167" i="5"/>
  <c r="AA171" i="5"/>
  <c r="AC171" i="5" s="1"/>
  <c r="AA175" i="5"/>
  <c r="AA179" i="5"/>
  <c r="AC179" i="5" s="1"/>
  <c r="AA183" i="5"/>
  <c r="AA184" i="5"/>
  <c r="AC184" i="5" s="1"/>
  <c r="AC185" i="5"/>
  <c r="AA186" i="5"/>
  <c r="AC187" i="5"/>
  <c r="AA188" i="5"/>
  <c r="AC189" i="5"/>
  <c r="AA190" i="5"/>
  <c r="AC191" i="5"/>
  <c r="AA192" i="5"/>
  <c r="AC193" i="5"/>
  <c r="AA194" i="5"/>
  <c r="AC195" i="5"/>
  <c r="AA196" i="5"/>
  <c r="AC196" i="5" s="1"/>
  <c r="AC197" i="5"/>
  <c r="AA198" i="5"/>
  <c r="AC199" i="5"/>
  <c r="AA200" i="5"/>
  <c r="AC200" i="5" s="1"/>
  <c r="AC201" i="5"/>
  <c r="AA202" i="5"/>
  <c r="AC203" i="5"/>
  <c r="AA204" i="5"/>
  <c r="AC204" i="5" s="1"/>
  <c r="AC205" i="5"/>
  <c r="AA206" i="5"/>
  <c r="AC207" i="5"/>
  <c r="AA208" i="5"/>
  <c r="AC208" i="5" s="1"/>
  <c r="AC209" i="5"/>
  <c r="AA210" i="5"/>
  <c r="AC211" i="5"/>
  <c r="AA212" i="5"/>
  <c r="AC212" i="5" s="1"/>
  <c r="AC213" i="5"/>
  <c r="AA214" i="5"/>
  <c r="AC215" i="5"/>
  <c r="AA216" i="5"/>
  <c r="AC216" i="5" s="1"/>
  <c r="AC217" i="5"/>
  <c r="AA218" i="5"/>
  <c r="AC219" i="5"/>
  <c r="AA220" i="5"/>
  <c r="AC221" i="5"/>
  <c r="AA222" i="5"/>
  <c r="AC223" i="5"/>
  <c r="AA224" i="5"/>
  <c r="AC224" i="5" s="1"/>
  <c r="AC225" i="5"/>
  <c r="AA226" i="5"/>
  <c r="AC227" i="5"/>
  <c r="K234" i="5"/>
  <c r="Q230" i="5"/>
  <c r="P235" i="5"/>
  <c r="AB233" i="5"/>
  <c r="AC233" i="5" s="1"/>
  <c r="P233" i="5"/>
  <c r="K239" i="5"/>
  <c r="Q235" i="5"/>
  <c r="P240" i="5"/>
  <c r="AA237" i="5"/>
  <c r="K242" i="5"/>
  <c r="Q238" i="5"/>
  <c r="P243" i="5"/>
  <c r="AB241" i="5"/>
  <c r="AC241" i="5" s="1"/>
  <c r="K247" i="5"/>
  <c r="Q243" i="5"/>
  <c r="P248" i="5"/>
  <c r="AA245" i="5"/>
  <c r="K250" i="5"/>
  <c r="Q246" i="5"/>
  <c r="P251" i="5"/>
  <c r="AB249" i="5"/>
  <c r="AC249" i="5" s="1"/>
  <c r="K255" i="5"/>
  <c r="Q251" i="5"/>
  <c r="P256" i="5"/>
  <c r="AA253" i="5"/>
  <c r="K258" i="5"/>
  <c r="Q254" i="5"/>
  <c r="P259" i="5"/>
  <c r="AB257" i="5"/>
  <c r="AC257" i="5" s="1"/>
  <c r="K263" i="5"/>
  <c r="Q259" i="5"/>
  <c r="P264" i="5"/>
  <c r="AA261" i="5"/>
  <c r="K266" i="5"/>
  <c r="Q262" i="5"/>
  <c r="P267" i="5"/>
  <c r="AB265" i="5"/>
  <c r="AC265" i="5" s="1"/>
  <c r="K271" i="5"/>
  <c r="Q267" i="5"/>
  <c r="P272" i="5"/>
  <c r="AA269" i="5"/>
  <c r="K274" i="5"/>
  <c r="Q270" i="5"/>
  <c r="P275" i="5"/>
  <c r="AB273" i="5"/>
  <c r="AC273" i="5" s="1"/>
  <c r="AA273" i="5"/>
  <c r="P279" i="5"/>
  <c r="S279" i="5"/>
  <c r="AB282" i="5"/>
  <c r="AC282" i="5" s="1"/>
  <c r="P282" i="5"/>
  <c r="AC283" i="5"/>
  <c r="AA286" i="5"/>
  <c r="K287" i="5"/>
  <c r="AB289" i="5"/>
  <c r="AC289" i="5" s="1"/>
  <c r="AA289" i="5"/>
  <c r="K302" i="5"/>
  <c r="S298" i="5"/>
  <c r="AB300" i="5"/>
  <c r="AA300" i="5"/>
  <c r="AB328" i="5"/>
  <c r="AC328" i="5" s="1"/>
  <c r="AA328" i="5"/>
  <c r="S333" i="5"/>
  <c r="K350" i="5"/>
  <c r="Q346" i="5"/>
  <c r="K349" i="5"/>
  <c r="K361" i="5"/>
  <c r="AB392" i="5"/>
  <c r="AA392" i="5"/>
  <c r="K431" i="5"/>
  <c r="Q427" i="5"/>
  <c r="R430" i="5" s="1"/>
  <c r="K430" i="5"/>
  <c r="K426" i="5"/>
  <c r="K278" i="5"/>
  <c r="Q274" i="5"/>
  <c r="AA277" i="5"/>
  <c r="K282" i="5"/>
  <c r="Q278" i="5"/>
  <c r="AA281" i="5"/>
  <c r="AC281" i="5" s="1"/>
  <c r="K286" i="5"/>
  <c r="Q282" i="5"/>
  <c r="AA285" i="5"/>
  <c r="K292" i="5"/>
  <c r="Q288" i="5"/>
  <c r="K296" i="5"/>
  <c r="K307" i="5"/>
  <c r="Q303" i="5"/>
  <c r="AB304" i="5"/>
  <c r="AA304" i="5"/>
  <c r="K312" i="5"/>
  <c r="K318" i="5"/>
  <c r="AB324" i="5"/>
  <c r="AA324" i="5"/>
  <c r="K330" i="5"/>
  <c r="Q326" i="5"/>
  <c r="K331" i="5"/>
  <c r="S329" i="5"/>
  <c r="AB340" i="5"/>
  <c r="AA340" i="5"/>
  <c r="K346" i="5"/>
  <c r="Q342" i="5"/>
  <c r="K347" i="5"/>
  <c r="S345" i="5"/>
  <c r="AB356" i="5"/>
  <c r="AA356" i="5"/>
  <c r="K362" i="5"/>
  <c r="Q358" i="5"/>
  <c r="K363" i="5"/>
  <c r="S361" i="5"/>
  <c r="AB372" i="5"/>
  <c r="AA372" i="5"/>
  <c r="K378" i="5"/>
  <c r="Q374" i="5"/>
  <c r="K379" i="5"/>
  <c r="S377" i="5"/>
  <c r="AB388" i="5"/>
  <c r="AA388" i="5"/>
  <c r="K394" i="5"/>
  <c r="Q390" i="5"/>
  <c r="K395" i="5"/>
  <c r="S393" i="5"/>
  <c r="K403" i="5"/>
  <c r="Q399" i="5"/>
  <c r="R403" i="5" s="1"/>
  <c r="K413" i="5"/>
  <c r="K419" i="5"/>
  <c r="Q415" i="5"/>
  <c r="AC421" i="5"/>
  <c r="AC422" i="5"/>
  <c r="K429" i="5"/>
  <c r="K435" i="5"/>
  <c r="Q431" i="5"/>
  <c r="AC441" i="5"/>
  <c r="AC445" i="5"/>
  <c r="AC457" i="5"/>
  <c r="S465" i="5"/>
  <c r="K482" i="5"/>
  <c r="Q478" i="5"/>
  <c r="K481" i="5"/>
  <c r="K477" i="5"/>
  <c r="AA232" i="5"/>
  <c r="K237" i="5"/>
  <c r="Q233" i="5"/>
  <c r="AA236" i="5"/>
  <c r="K241" i="5"/>
  <c r="Q237" i="5"/>
  <c r="AA240" i="5"/>
  <c r="AC240" i="5" s="1"/>
  <c r="K245" i="5"/>
  <c r="Q241" i="5"/>
  <c r="AA244" i="5"/>
  <c r="K249" i="5"/>
  <c r="Q245" i="5"/>
  <c r="AA248" i="5"/>
  <c r="K253" i="5"/>
  <c r="Q249" i="5"/>
  <c r="AA252" i="5"/>
  <c r="K257" i="5"/>
  <c r="Q253" i="5"/>
  <c r="AA256" i="5"/>
  <c r="K261" i="5"/>
  <c r="Q257" i="5"/>
  <c r="AA260" i="5"/>
  <c r="K265" i="5"/>
  <c r="Q261" i="5"/>
  <c r="AA264" i="5"/>
  <c r="K269" i="5"/>
  <c r="Q265" i="5"/>
  <c r="AA268" i="5"/>
  <c r="K273" i="5"/>
  <c r="Q269" i="5"/>
  <c r="AA272" i="5"/>
  <c r="AC272" i="5" s="1"/>
  <c r="K277" i="5"/>
  <c r="Q273" i="5"/>
  <c r="AA276" i="5"/>
  <c r="K281" i="5"/>
  <c r="Q277" i="5"/>
  <c r="AA280" i="5"/>
  <c r="K285" i="5"/>
  <c r="Q281" i="5"/>
  <c r="R285" i="5" s="1"/>
  <c r="AA284" i="5"/>
  <c r="Q285" i="5"/>
  <c r="AB288" i="5"/>
  <c r="AA288" i="5"/>
  <c r="K295" i="5"/>
  <c r="Q291" i="5"/>
  <c r="AB292" i="5"/>
  <c r="AA292" i="5"/>
  <c r="K300" i="5"/>
  <c r="Q298" i="5"/>
  <c r="AA305" i="5"/>
  <c r="K311" i="5"/>
  <c r="Q307" i="5"/>
  <c r="R309" i="5" s="1"/>
  <c r="AB308" i="5"/>
  <c r="AA308" i="5"/>
  <c r="K316" i="5"/>
  <c r="Q314" i="5"/>
  <c r="AB320" i="5"/>
  <c r="AA320" i="5"/>
  <c r="K326" i="5"/>
  <c r="Q322" i="5"/>
  <c r="K327" i="5"/>
  <c r="S325" i="5"/>
  <c r="AB336" i="5"/>
  <c r="AA336" i="5"/>
  <c r="K342" i="5"/>
  <c r="Q338" i="5"/>
  <c r="K343" i="5"/>
  <c r="S341" i="5"/>
  <c r="AB352" i="5"/>
  <c r="AA352" i="5"/>
  <c r="K358" i="5"/>
  <c r="Q354" i="5"/>
  <c r="K359" i="5"/>
  <c r="S357" i="5"/>
  <c r="AB368" i="5"/>
  <c r="AA368" i="5"/>
  <c r="K374" i="5"/>
  <c r="Q370" i="5"/>
  <c r="K375" i="5"/>
  <c r="S373" i="5"/>
  <c r="AB384" i="5"/>
  <c r="AA384" i="5"/>
  <c r="K390" i="5"/>
  <c r="Q386" i="5"/>
  <c r="K391" i="5"/>
  <c r="S389" i="5"/>
  <c r="K401" i="5"/>
  <c r="K407" i="5"/>
  <c r="Q403" i="5"/>
  <c r="AC409" i="5"/>
  <c r="K417" i="5"/>
  <c r="R418" i="5"/>
  <c r="K423" i="5"/>
  <c r="Q419" i="5"/>
  <c r="AC446" i="5"/>
  <c r="R467" i="5"/>
  <c r="S473" i="5"/>
  <c r="K230" i="5"/>
  <c r="K231" i="5"/>
  <c r="K232" i="5"/>
  <c r="K233" i="5"/>
  <c r="K236" i="5"/>
  <c r="Q232" i="5"/>
  <c r="R232" i="5" s="1"/>
  <c r="K240" i="5"/>
  <c r="Q236" i="5"/>
  <c r="K244" i="5"/>
  <c r="Q240" i="5"/>
  <c r="R244" i="5" s="1"/>
  <c r="K248" i="5"/>
  <c r="Q244" i="5"/>
  <c r="K252" i="5"/>
  <c r="Q248" i="5"/>
  <c r="K256" i="5"/>
  <c r="Q252" i="5"/>
  <c r="K260" i="5"/>
  <c r="Q256" i="5"/>
  <c r="R260" i="5" s="1"/>
  <c r="K264" i="5"/>
  <c r="Q260" i="5"/>
  <c r="K268" i="5"/>
  <c r="Q264" i="5"/>
  <c r="K272" i="5"/>
  <c r="Q268" i="5"/>
  <c r="K276" i="5"/>
  <c r="Q272" i="5"/>
  <c r="R276" i="5" s="1"/>
  <c r="K280" i="5"/>
  <c r="Q276" i="5"/>
  <c r="K284" i="5"/>
  <c r="Q280" i="5"/>
  <c r="R284" i="5" s="1"/>
  <c r="K288" i="5"/>
  <c r="Q284" i="5"/>
  <c r="K291" i="5"/>
  <c r="K289" i="5"/>
  <c r="AA293" i="5"/>
  <c r="K299" i="5"/>
  <c r="Q295" i="5"/>
  <c r="AB296" i="5"/>
  <c r="AC296" i="5" s="1"/>
  <c r="AA296" i="5"/>
  <c r="AC298" i="5"/>
  <c r="K304" i="5"/>
  <c r="K301" i="5"/>
  <c r="AA309" i="5"/>
  <c r="K315" i="5"/>
  <c r="Q311" i="5"/>
  <c r="AB312" i="5"/>
  <c r="AC312" i="5" s="1"/>
  <c r="AA312" i="5"/>
  <c r="AC314" i="5"/>
  <c r="AB316" i="5"/>
  <c r="AA316" i="5"/>
  <c r="K317" i="5"/>
  <c r="K322" i="5"/>
  <c r="Q318" i="5"/>
  <c r="R322" i="5" s="1"/>
  <c r="T322" i="5" s="1"/>
  <c r="K323" i="5"/>
  <c r="S321" i="5"/>
  <c r="K332" i="5"/>
  <c r="AB332" i="5"/>
  <c r="AC332" i="5" s="1"/>
  <c r="AA332" i="5"/>
  <c r="K338" i="5"/>
  <c r="Q334" i="5"/>
  <c r="K339" i="5"/>
  <c r="S337" i="5"/>
  <c r="K348" i="5"/>
  <c r="AB348" i="5"/>
  <c r="AA348" i="5"/>
  <c r="R353" i="5"/>
  <c r="T353" i="5" s="1"/>
  <c r="K354" i="5"/>
  <c r="Q350" i="5"/>
  <c r="K355" i="5"/>
  <c r="S353" i="5"/>
  <c r="K364" i="5"/>
  <c r="AB364" i="5"/>
  <c r="AA364" i="5"/>
  <c r="K370" i="5"/>
  <c r="Q366" i="5"/>
  <c r="K371" i="5"/>
  <c r="S369" i="5"/>
  <c r="K380" i="5"/>
  <c r="AB380" i="5"/>
  <c r="AC380" i="5" s="1"/>
  <c r="AA380" i="5"/>
  <c r="K386" i="5"/>
  <c r="Q382" i="5"/>
  <c r="R386" i="5" s="1"/>
  <c r="T386" i="5" s="1"/>
  <c r="K387" i="5"/>
  <c r="S385" i="5"/>
  <c r="K396" i="5"/>
  <c r="K397" i="5"/>
  <c r="AB396" i="5"/>
  <c r="AA396" i="5"/>
  <c r="AC397" i="5"/>
  <c r="K402" i="5"/>
  <c r="K411" i="5"/>
  <c r="Q407" i="5"/>
  <c r="R410" i="5" s="1"/>
  <c r="K421" i="5"/>
  <c r="K418" i="5"/>
  <c r="K427" i="5"/>
  <c r="Q423" i="5"/>
  <c r="K399" i="5"/>
  <c r="K432" i="5"/>
  <c r="K436" i="5"/>
  <c r="Q432" i="5"/>
  <c r="K437" i="5"/>
  <c r="Q433" i="5"/>
  <c r="R434" i="5" s="1"/>
  <c r="K438" i="5"/>
  <c r="Q434" i="5"/>
  <c r="K439" i="5"/>
  <c r="Q435" i="5"/>
  <c r="K440" i="5"/>
  <c r="Q436" i="5"/>
  <c r="K441" i="5"/>
  <c r="Q437" i="5"/>
  <c r="K442" i="5"/>
  <c r="Q438" i="5"/>
  <c r="K443" i="5"/>
  <c r="Q439" i="5"/>
  <c r="K444" i="5"/>
  <c r="Q440" i="5"/>
  <c r="K445" i="5"/>
  <c r="Q441" i="5"/>
  <c r="K446" i="5"/>
  <c r="Q442" i="5"/>
  <c r="K447" i="5"/>
  <c r="Q443" i="5"/>
  <c r="K448" i="5"/>
  <c r="Q444" i="5"/>
  <c r="K449" i="5"/>
  <c r="Q445" i="5"/>
  <c r="K450" i="5"/>
  <c r="Q446" i="5"/>
  <c r="K451" i="5"/>
  <c r="Q447" i="5"/>
  <c r="K452" i="5"/>
  <c r="Q448" i="5"/>
  <c r="K453" i="5"/>
  <c r="Q449" i="5"/>
  <c r="K454" i="5"/>
  <c r="Q450" i="5"/>
  <c r="K455" i="5"/>
  <c r="Q451" i="5"/>
  <c r="K456" i="5"/>
  <c r="Q452" i="5"/>
  <c r="K457" i="5"/>
  <c r="Q453" i="5"/>
  <c r="K458" i="5"/>
  <c r="Q454" i="5"/>
  <c r="K459" i="5"/>
  <c r="Q455" i="5"/>
  <c r="K460" i="5"/>
  <c r="Q456" i="5"/>
  <c r="K462" i="5"/>
  <c r="Q458" i="5"/>
  <c r="K466" i="5"/>
  <c r="Q462" i="5"/>
  <c r="R466" i="5" s="1"/>
  <c r="AB468" i="5"/>
  <c r="AC468" i="5" s="1"/>
  <c r="AA468" i="5"/>
  <c r="K474" i="5"/>
  <c r="Q470" i="5"/>
  <c r="AB476" i="5"/>
  <c r="AA476" i="5"/>
  <c r="R481" i="5"/>
  <c r="K486" i="5"/>
  <c r="Q482" i="5"/>
  <c r="AC493" i="5"/>
  <c r="Q319" i="5"/>
  <c r="Q323" i="5"/>
  <c r="Q327" i="5"/>
  <c r="Q331" i="5"/>
  <c r="Q335" i="5"/>
  <c r="Q339" i="5"/>
  <c r="Q343" i="5"/>
  <c r="Q347" i="5"/>
  <c r="Q351" i="5"/>
  <c r="Q355" i="5"/>
  <c r="Q359" i="5"/>
  <c r="Q363" i="5"/>
  <c r="Q367" i="5"/>
  <c r="Q371" i="5"/>
  <c r="Q375" i="5"/>
  <c r="Q379" i="5"/>
  <c r="Q383" i="5"/>
  <c r="Q387" i="5"/>
  <c r="Q391" i="5"/>
  <c r="K400" i="5"/>
  <c r="K404" i="5"/>
  <c r="R408" i="5"/>
  <c r="K408" i="5"/>
  <c r="K412" i="5"/>
  <c r="K416" i="5"/>
  <c r="K420" i="5"/>
  <c r="R424" i="5"/>
  <c r="K424" i="5"/>
  <c r="K428" i="5"/>
  <c r="K433" i="5"/>
  <c r="AB460" i="5"/>
  <c r="AA460" i="5"/>
  <c r="S461" i="5"/>
  <c r="AC462" i="5"/>
  <c r="R471" i="5"/>
  <c r="T471" i="5" s="1"/>
  <c r="S469" i="5"/>
  <c r="AC470" i="5"/>
  <c r="K476" i="5"/>
  <c r="K484" i="5"/>
  <c r="K490" i="5"/>
  <c r="Q486" i="5"/>
  <c r="R487" i="5" s="1"/>
  <c r="K489" i="5"/>
  <c r="AC500" i="5"/>
  <c r="AC516" i="5"/>
  <c r="AC532" i="5"/>
  <c r="Q292" i="5"/>
  <c r="Q296" i="5"/>
  <c r="Q300" i="5"/>
  <c r="R304" i="5" s="1"/>
  <c r="Q304" i="5"/>
  <c r="R306" i="5" s="1"/>
  <c r="T306" i="5" s="1"/>
  <c r="Q308" i="5"/>
  <c r="Q312" i="5"/>
  <c r="Q316" i="5"/>
  <c r="R320" i="5" s="1"/>
  <c r="Q320" i="5"/>
  <c r="Q324" i="5"/>
  <c r="Q328" i="5"/>
  <c r="Q332" i="5"/>
  <c r="R336" i="5" s="1"/>
  <c r="Q336" i="5"/>
  <c r="Q340" i="5"/>
  <c r="Q344" i="5"/>
  <c r="Q348" i="5"/>
  <c r="R352" i="5" s="1"/>
  <c r="Q352" i="5"/>
  <c r="Q356" i="5"/>
  <c r="Q360" i="5"/>
  <c r="Q364" i="5"/>
  <c r="R368" i="5" s="1"/>
  <c r="Q368" i="5"/>
  <c r="Q372" i="5"/>
  <c r="Q376" i="5"/>
  <c r="Q380" i="5"/>
  <c r="R384" i="5" s="1"/>
  <c r="Q384" i="5"/>
  <c r="Q388" i="5"/>
  <c r="Q392" i="5"/>
  <c r="Q397" i="5"/>
  <c r="R401" i="5" s="1"/>
  <c r="Q401" i="5"/>
  <c r="R404" i="5" s="1"/>
  <c r="Q405" i="5"/>
  <c r="Q409" i="5"/>
  <c r="Q413" i="5"/>
  <c r="R417" i="5" s="1"/>
  <c r="Q417" i="5"/>
  <c r="R420" i="5" s="1"/>
  <c r="Q421" i="5"/>
  <c r="Q425" i="5"/>
  <c r="Q429" i="5"/>
  <c r="R433" i="5" s="1"/>
  <c r="K434" i="5"/>
  <c r="AC461" i="5"/>
  <c r="AB464" i="5"/>
  <c r="AC464" i="5" s="1"/>
  <c r="AA464" i="5"/>
  <c r="K465" i="5"/>
  <c r="K470" i="5"/>
  <c r="Q466" i="5"/>
  <c r="AB472" i="5"/>
  <c r="AA472" i="5"/>
  <c r="K473" i="5"/>
  <c r="K478" i="5"/>
  <c r="Q474" i="5"/>
  <c r="K485" i="5"/>
  <c r="AC501" i="5"/>
  <c r="AC505" i="5"/>
  <c r="AC517" i="5"/>
  <c r="AC521" i="5"/>
  <c r="AC533" i="5"/>
  <c r="K493" i="5"/>
  <c r="K561" i="5"/>
  <c r="Q557" i="5"/>
  <c r="S568" i="5"/>
  <c r="AA458" i="5"/>
  <c r="AA462" i="5"/>
  <c r="AA466" i="5"/>
  <c r="AA470" i="5"/>
  <c r="AA474" i="5"/>
  <c r="AB477" i="5"/>
  <c r="AC477" i="5" s="1"/>
  <c r="AA477" i="5"/>
  <c r="Q490" i="5"/>
  <c r="Q494" i="5"/>
  <c r="R498" i="5" s="1"/>
  <c r="P557" i="5"/>
  <c r="AA556" i="5"/>
  <c r="AB556" i="5"/>
  <c r="AC556" i="5" s="1"/>
  <c r="P556" i="5"/>
  <c r="P562" i="5"/>
  <c r="K565" i="5"/>
  <c r="Q561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C432" i="5" s="1"/>
  <c r="AA433" i="5"/>
  <c r="AA434" i="5"/>
  <c r="AA435" i="5"/>
  <c r="AC435" i="5" s="1"/>
  <c r="AA436" i="5"/>
  <c r="AC436" i="5" s="1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C448" i="5" s="1"/>
  <c r="AA449" i="5"/>
  <c r="AA450" i="5"/>
  <c r="AA451" i="5"/>
  <c r="AC451" i="5" s="1"/>
  <c r="AA452" i="5"/>
  <c r="AC452" i="5" s="1"/>
  <c r="AA453" i="5"/>
  <c r="AA454" i="5"/>
  <c r="AA455" i="5"/>
  <c r="AA456" i="5"/>
  <c r="AA457" i="5"/>
  <c r="K463" i="5"/>
  <c r="K467" i="5"/>
  <c r="K471" i="5"/>
  <c r="K475" i="5"/>
  <c r="K479" i="5"/>
  <c r="K483" i="5"/>
  <c r="K487" i="5"/>
  <c r="K491" i="5"/>
  <c r="K496" i="5"/>
  <c r="K495" i="5"/>
  <c r="P561" i="5"/>
  <c r="AA560" i="5"/>
  <c r="AB560" i="5"/>
  <c r="P560" i="5"/>
  <c r="P566" i="5"/>
  <c r="K569" i="5"/>
  <c r="Q565" i="5"/>
  <c r="P571" i="5"/>
  <c r="Q567" i="5"/>
  <c r="R571" i="5" s="1"/>
  <c r="T571" i="5" s="1"/>
  <c r="S569" i="5"/>
  <c r="Q460" i="5"/>
  <c r="R464" i="5" s="1"/>
  <c r="Q464" i="5"/>
  <c r="Q468" i="5"/>
  <c r="Q472" i="5"/>
  <c r="Q476" i="5"/>
  <c r="R480" i="5" s="1"/>
  <c r="Q480" i="5"/>
  <c r="Q484" i="5"/>
  <c r="Q488" i="5"/>
  <c r="Q492" i="5"/>
  <c r="R496" i="5" s="1"/>
  <c r="K497" i="5"/>
  <c r="K500" i="5"/>
  <c r="Q496" i="5"/>
  <c r="K501" i="5"/>
  <c r="Q497" i="5"/>
  <c r="K502" i="5"/>
  <c r="Q498" i="5"/>
  <c r="K503" i="5"/>
  <c r="Q499" i="5"/>
  <c r="K504" i="5"/>
  <c r="Q500" i="5"/>
  <c r="K505" i="5"/>
  <c r="Q501" i="5"/>
  <c r="K506" i="5"/>
  <c r="Q502" i="5"/>
  <c r="K507" i="5"/>
  <c r="Q503" i="5"/>
  <c r="K508" i="5"/>
  <c r="Q504" i="5"/>
  <c r="K509" i="5"/>
  <c r="Q505" i="5"/>
  <c r="K510" i="5"/>
  <c r="Q506" i="5"/>
  <c r="K511" i="5"/>
  <c r="Q507" i="5"/>
  <c r="K512" i="5"/>
  <c r="Q508" i="5"/>
  <c r="K513" i="5"/>
  <c r="Q509" i="5"/>
  <c r="K514" i="5"/>
  <c r="Q510" i="5"/>
  <c r="K515" i="5"/>
  <c r="Q511" i="5"/>
  <c r="K516" i="5"/>
  <c r="Q512" i="5"/>
  <c r="K517" i="5"/>
  <c r="Q513" i="5"/>
  <c r="K518" i="5"/>
  <c r="Q514" i="5"/>
  <c r="K519" i="5"/>
  <c r="Q515" i="5"/>
  <c r="K520" i="5"/>
  <c r="Q516" i="5"/>
  <c r="K521" i="5"/>
  <c r="Q517" i="5"/>
  <c r="K522" i="5"/>
  <c r="Q518" i="5"/>
  <c r="K523" i="5"/>
  <c r="Q519" i="5"/>
  <c r="K524" i="5"/>
  <c r="Q520" i="5"/>
  <c r="K525" i="5"/>
  <c r="Q521" i="5"/>
  <c r="K526" i="5"/>
  <c r="Q522" i="5"/>
  <c r="K527" i="5"/>
  <c r="Q523" i="5"/>
  <c r="K528" i="5"/>
  <c r="Q524" i="5"/>
  <c r="K529" i="5"/>
  <c r="Q525" i="5"/>
  <c r="K530" i="5"/>
  <c r="Q526" i="5"/>
  <c r="K531" i="5"/>
  <c r="Q527" i="5"/>
  <c r="K532" i="5"/>
  <c r="Q528" i="5"/>
  <c r="K533" i="5"/>
  <c r="Q529" i="5"/>
  <c r="K534" i="5"/>
  <c r="Q530" i="5"/>
  <c r="K535" i="5"/>
  <c r="Q531" i="5"/>
  <c r="K536" i="5"/>
  <c r="Q532" i="5"/>
  <c r="K537" i="5"/>
  <c r="Q533" i="5"/>
  <c r="K538" i="5"/>
  <c r="Q534" i="5"/>
  <c r="K539" i="5"/>
  <c r="Q535" i="5"/>
  <c r="K540" i="5"/>
  <c r="Q536" i="5"/>
  <c r="K541" i="5"/>
  <c r="Q537" i="5"/>
  <c r="K542" i="5"/>
  <c r="Q538" i="5"/>
  <c r="K543" i="5"/>
  <c r="Q539" i="5"/>
  <c r="K544" i="5"/>
  <c r="Q540" i="5"/>
  <c r="K545" i="5"/>
  <c r="Q541" i="5"/>
  <c r="K546" i="5"/>
  <c r="Q542" i="5"/>
  <c r="K547" i="5"/>
  <c r="Q543" i="5"/>
  <c r="K548" i="5"/>
  <c r="Q544" i="5"/>
  <c r="K549" i="5"/>
  <c r="Q545" i="5"/>
  <c r="K550" i="5"/>
  <c r="Q546" i="5"/>
  <c r="K551" i="5"/>
  <c r="Q547" i="5"/>
  <c r="K552" i="5"/>
  <c r="Q548" i="5"/>
  <c r="K553" i="5"/>
  <c r="Q549" i="5"/>
  <c r="K554" i="5"/>
  <c r="Q550" i="5"/>
  <c r="K555" i="5"/>
  <c r="Q551" i="5"/>
  <c r="K556" i="5"/>
  <c r="Q552" i="5"/>
  <c r="K557" i="5"/>
  <c r="Q553" i="5"/>
  <c r="P559" i="5"/>
  <c r="P565" i="5"/>
  <c r="AA564" i="5"/>
  <c r="AB564" i="5"/>
  <c r="P564" i="5"/>
  <c r="S605" i="5"/>
  <c r="P555" i="5"/>
  <c r="K560" i="5"/>
  <c r="Q556" i="5"/>
  <c r="K564" i="5"/>
  <c r="Q560" i="5"/>
  <c r="K568" i="5"/>
  <c r="Q564" i="5"/>
  <c r="P570" i="5"/>
  <c r="S573" i="5"/>
  <c r="R581" i="5"/>
  <c r="R582" i="5"/>
  <c r="R585" i="5"/>
  <c r="R600" i="5"/>
  <c r="AB627" i="5"/>
  <c r="AC627" i="5" s="1"/>
  <c r="AA627" i="5"/>
  <c r="AA478" i="5"/>
  <c r="AA479" i="5"/>
  <c r="AA480" i="5"/>
  <c r="AA481" i="5"/>
  <c r="AA482" i="5"/>
  <c r="AA483" i="5"/>
  <c r="AA484" i="5"/>
  <c r="AC484" i="5" s="1"/>
  <c r="AA485" i="5"/>
  <c r="AC485" i="5" s="1"/>
  <c r="AA486" i="5"/>
  <c r="AA487" i="5"/>
  <c r="AA488" i="5"/>
  <c r="AC488" i="5" s="1"/>
  <c r="AA489" i="5"/>
  <c r="AA490" i="5"/>
  <c r="AA491" i="5"/>
  <c r="AA492" i="5"/>
  <c r="AA493" i="5"/>
  <c r="AA494" i="5"/>
  <c r="AA495" i="5"/>
  <c r="AA496" i="5"/>
  <c r="AC496" i="5" s="1"/>
  <c r="AA497" i="5"/>
  <c r="AA498" i="5"/>
  <c r="AA499" i="5"/>
  <c r="AC499" i="5" s="1"/>
  <c r="AA500" i="5"/>
  <c r="AA501" i="5"/>
  <c r="AA502" i="5"/>
  <c r="AA503" i="5"/>
  <c r="AA504" i="5"/>
  <c r="AA505" i="5"/>
  <c r="AA506" i="5"/>
  <c r="AA507" i="5"/>
  <c r="AC507" i="5" s="1"/>
  <c r="AA508" i="5"/>
  <c r="AC508" i="5" s="1"/>
  <c r="AA509" i="5"/>
  <c r="AA510" i="5"/>
  <c r="AA511" i="5"/>
  <c r="AC511" i="5" s="1"/>
  <c r="AA512" i="5"/>
  <c r="AC512" i="5" s="1"/>
  <c r="AA513" i="5"/>
  <c r="AA514" i="5"/>
  <c r="AA515" i="5"/>
  <c r="AA516" i="5"/>
  <c r="AA517" i="5"/>
  <c r="AA518" i="5"/>
  <c r="AA519" i="5"/>
  <c r="AA520" i="5"/>
  <c r="AA521" i="5"/>
  <c r="AA522" i="5"/>
  <c r="AA523" i="5"/>
  <c r="AC523" i="5" s="1"/>
  <c r="AA524" i="5"/>
  <c r="AC524" i="5" s="1"/>
  <c r="AA525" i="5"/>
  <c r="AA526" i="5"/>
  <c r="AA527" i="5"/>
  <c r="AC527" i="5" s="1"/>
  <c r="AA528" i="5"/>
  <c r="AC528" i="5" s="1"/>
  <c r="AA529" i="5"/>
  <c r="AA530" i="5"/>
  <c r="AA531" i="5"/>
  <c r="AC531" i="5" s="1"/>
  <c r="AA532" i="5"/>
  <c r="AA533" i="5"/>
  <c r="AA534" i="5"/>
  <c r="AA535" i="5"/>
  <c r="AA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P554" i="5"/>
  <c r="K559" i="5"/>
  <c r="Q555" i="5"/>
  <c r="S555" i="5"/>
  <c r="K563" i="5"/>
  <c r="Q559" i="5"/>
  <c r="S559" i="5"/>
  <c r="K567" i="5"/>
  <c r="Q563" i="5"/>
  <c r="S563" i="5"/>
  <c r="P569" i="5"/>
  <c r="AC568" i="5"/>
  <c r="Q568" i="5"/>
  <c r="R572" i="5" s="1"/>
  <c r="R574" i="5"/>
  <c r="R575" i="5"/>
  <c r="R577" i="5"/>
  <c r="S574" i="5"/>
  <c r="S578" i="5"/>
  <c r="T578" i="5"/>
  <c r="R580" i="5"/>
  <c r="S582" i="5"/>
  <c r="R596" i="5"/>
  <c r="AC606" i="5"/>
  <c r="S613" i="5"/>
  <c r="K558" i="5"/>
  <c r="Q554" i="5"/>
  <c r="S554" i="5"/>
  <c r="K562" i="5"/>
  <c r="Q558" i="5"/>
  <c r="S558" i="5"/>
  <c r="K566" i="5"/>
  <c r="Q562" i="5"/>
  <c r="R566" i="5" s="1"/>
  <c r="T566" i="5" s="1"/>
  <c r="S562" i="5"/>
  <c r="P568" i="5"/>
  <c r="K570" i="5"/>
  <c r="Q566" i="5"/>
  <c r="S566" i="5"/>
  <c r="AA567" i="5"/>
  <c r="AC567" i="5" s="1"/>
  <c r="AC569" i="5"/>
  <c r="R573" i="5"/>
  <c r="S570" i="5"/>
  <c r="S571" i="5"/>
  <c r="S572" i="5"/>
  <c r="AB575" i="5"/>
  <c r="AA575" i="5"/>
  <c r="AB579" i="5"/>
  <c r="AC579" i="5" s="1"/>
  <c r="AA579" i="5"/>
  <c r="AB583" i="5"/>
  <c r="AA583" i="5"/>
  <c r="AC586" i="5"/>
  <c r="R592" i="5"/>
  <c r="AC602" i="5"/>
  <c r="S617" i="5"/>
  <c r="AB623" i="5"/>
  <c r="AC623" i="5" s="1"/>
  <c r="AA623" i="5"/>
  <c r="AB631" i="5"/>
  <c r="AA631" i="5"/>
  <c r="AC635" i="5"/>
  <c r="AC639" i="5"/>
  <c r="AC647" i="5"/>
  <c r="AC651" i="5"/>
  <c r="AC655" i="5"/>
  <c r="AC676" i="5"/>
  <c r="AC576" i="5"/>
  <c r="R586" i="5"/>
  <c r="R589" i="5"/>
  <c r="R593" i="5"/>
  <c r="R597" i="5"/>
  <c r="R601" i="5"/>
  <c r="R605" i="5"/>
  <c r="T605" i="5" s="1"/>
  <c r="S602" i="5"/>
  <c r="T604" i="5"/>
  <c r="S606" i="5"/>
  <c r="AC610" i="5"/>
  <c r="P612" i="5"/>
  <c r="K617" i="5"/>
  <c r="Q613" i="5"/>
  <c r="AC613" i="5"/>
  <c r="P616" i="5"/>
  <c r="K621" i="5"/>
  <c r="Q617" i="5"/>
  <c r="AC617" i="5"/>
  <c r="AB618" i="5"/>
  <c r="AC618" i="5" s="1"/>
  <c r="AA618" i="5"/>
  <c r="AB620" i="5"/>
  <c r="AA620" i="5"/>
  <c r="AB622" i="5"/>
  <c r="AC622" i="5" s="1"/>
  <c r="AA622" i="5"/>
  <c r="AB626" i="5"/>
  <c r="AA626" i="5"/>
  <c r="AB630" i="5"/>
  <c r="AC630" i="5" s="1"/>
  <c r="AA630" i="5"/>
  <c r="AC640" i="5"/>
  <c r="AC644" i="5"/>
  <c r="AC656" i="5"/>
  <c r="AC660" i="5"/>
  <c r="AB573" i="5"/>
  <c r="AC573" i="5" s="1"/>
  <c r="AA576" i="5"/>
  <c r="AC577" i="5"/>
  <c r="AA580" i="5"/>
  <c r="AC581" i="5"/>
  <c r="R587" i="5"/>
  <c r="R590" i="5"/>
  <c r="AC588" i="5"/>
  <c r="R594" i="5"/>
  <c r="R598" i="5"/>
  <c r="AC596" i="5"/>
  <c r="R602" i="5"/>
  <c r="T602" i="5" s="1"/>
  <c r="R606" i="5"/>
  <c r="S603" i="5"/>
  <c r="AC604" i="5"/>
  <c r="P611" i="5"/>
  <c r="K609" i="5"/>
  <c r="S611" i="5"/>
  <c r="AA612" i="5"/>
  <c r="P618" i="5"/>
  <c r="S615" i="5"/>
  <c r="AA616" i="5"/>
  <c r="AC616" i="5" s="1"/>
  <c r="AB625" i="5"/>
  <c r="AA625" i="5"/>
  <c r="AB629" i="5"/>
  <c r="AC629" i="5" s="1"/>
  <c r="AA629" i="5"/>
  <c r="AC664" i="5"/>
  <c r="AC574" i="5"/>
  <c r="AC578" i="5"/>
  <c r="R584" i="5"/>
  <c r="AC582" i="5"/>
  <c r="R583" i="5"/>
  <c r="AC585" i="5"/>
  <c r="R591" i="5"/>
  <c r="R595" i="5"/>
  <c r="AC593" i="5"/>
  <c r="R599" i="5"/>
  <c r="R603" i="5"/>
  <c r="T603" i="5" s="1"/>
  <c r="AC601" i="5"/>
  <c r="R607" i="5"/>
  <c r="AC605" i="5"/>
  <c r="AC612" i="5"/>
  <c r="AB619" i="5"/>
  <c r="AC619" i="5" s="1"/>
  <c r="AA619" i="5"/>
  <c r="AB621" i="5"/>
  <c r="AA621" i="5"/>
  <c r="AB624" i="5"/>
  <c r="AC624" i="5" s="1"/>
  <c r="AA624" i="5"/>
  <c r="AB628" i="5"/>
  <c r="AA628" i="5"/>
  <c r="AC634" i="5"/>
  <c r="AC650" i="5"/>
  <c r="P668" i="5"/>
  <c r="P669" i="5"/>
  <c r="P666" i="5"/>
  <c r="K671" i="5"/>
  <c r="Q667" i="5"/>
  <c r="P672" i="5"/>
  <c r="P673" i="5"/>
  <c r="P670" i="5"/>
  <c r="K675" i="5"/>
  <c r="Q671" i="5"/>
  <c r="P676" i="5"/>
  <c r="P677" i="5"/>
  <c r="P674" i="5"/>
  <c r="K679" i="5"/>
  <c r="Q675" i="5"/>
  <c r="P680" i="5"/>
  <c r="P681" i="5"/>
  <c r="P678" i="5"/>
  <c r="K683" i="5"/>
  <c r="Q679" i="5"/>
  <c r="P682" i="5"/>
  <c r="K687" i="5"/>
  <c r="Q683" i="5"/>
  <c r="S692" i="5"/>
  <c r="AA584" i="5"/>
  <c r="AC584" i="5" s="1"/>
  <c r="AA585" i="5"/>
  <c r="AA586" i="5"/>
  <c r="AA587" i="5"/>
  <c r="AA588" i="5"/>
  <c r="AA589" i="5"/>
  <c r="AA590" i="5"/>
  <c r="AA591" i="5"/>
  <c r="AA592" i="5"/>
  <c r="AC592" i="5" s="1"/>
  <c r="AA593" i="5"/>
  <c r="AA594" i="5"/>
  <c r="AA595" i="5"/>
  <c r="AA596" i="5"/>
  <c r="AA597" i="5"/>
  <c r="AA598" i="5"/>
  <c r="AA599" i="5"/>
  <c r="AC599" i="5" s="1"/>
  <c r="AA600" i="5"/>
  <c r="AC600" i="5" s="1"/>
  <c r="AA601" i="5"/>
  <c r="AA607" i="5"/>
  <c r="AA608" i="5"/>
  <c r="AA609" i="5"/>
  <c r="AA610" i="5"/>
  <c r="K616" i="5"/>
  <c r="Q612" i="5"/>
  <c r="K620" i="5"/>
  <c r="Q616" i="5"/>
  <c r="AA632" i="5"/>
  <c r="AA633" i="5"/>
  <c r="AA634" i="5"/>
  <c r="AA635" i="5"/>
  <c r="AA636" i="5"/>
  <c r="AA637" i="5"/>
  <c r="AC637" i="5" s="1"/>
  <c r="AA638" i="5"/>
  <c r="AA639" i="5"/>
  <c r="AA640" i="5"/>
  <c r="AA641" i="5"/>
  <c r="AA642" i="5"/>
  <c r="AC642" i="5" s="1"/>
  <c r="AA643" i="5"/>
  <c r="AA644" i="5"/>
  <c r="AA645" i="5"/>
  <c r="AA646" i="5"/>
  <c r="AC646" i="5" s="1"/>
  <c r="AA647" i="5"/>
  <c r="AA648" i="5"/>
  <c r="AA649" i="5"/>
  <c r="AA650" i="5"/>
  <c r="AA651" i="5"/>
  <c r="AA652" i="5"/>
  <c r="AA653" i="5"/>
  <c r="AC653" i="5" s="1"/>
  <c r="AA654" i="5"/>
  <c r="AA655" i="5"/>
  <c r="AA656" i="5"/>
  <c r="AA657" i="5"/>
  <c r="AA658" i="5"/>
  <c r="AC658" i="5" s="1"/>
  <c r="AA659" i="5"/>
  <c r="AA660" i="5"/>
  <c r="P665" i="5"/>
  <c r="AA661" i="5"/>
  <c r="AA662" i="5"/>
  <c r="P667" i="5"/>
  <c r="AA663" i="5"/>
  <c r="AC663" i="5" s="1"/>
  <c r="AA664" i="5"/>
  <c r="S665" i="5"/>
  <c r="AA666" i="5"/>
  <c r="S669" i="5"/>
  <c r="AA670" i="5"/>
  <c r="S673" i="5"/>
  <c r="AA674" i="5"/>
  <c r="S677" i="5"/>
  <c r="AA678" i="5"/>
  <c r="S681" i="5"/>
  <c r="AA682" i="5"/>
  <c r="K615" i="5"/>
  <c r="Q611" i="5"/>
  <c r="AA614" i="5"/>
  <c r="K619" i="5"/>
  <c r="Q615" i="5"/>
  <c r="P620" i="5"/>
  <c r="P661" i="5"/>
  <c r="P662" i="5"/>
  <c r="P663" i="5"/>
  <c r="P664" i="5"/>
  <c r="AC665" i="5"/>
  <c r="AB666" i="5"/>
  <c r="P671" i="5"/>
  <c r="AC669" i="5"/>
  <c r="AB670" i="5"/>
  <c r="AC670" i="5" s="1"/>
  <c r="P675" i="5"/>
  <c r="AC673" i="5"/>
  <c r="AB674" i="5"/>
  <c r="AC674" i="5" s="1"/>
  <c r="P679" i="5"/>
  <c r="AC677" i="5"/>
  <c r="AB678" i="5"/>
  <c r="AC678" i="5" s="1"/>
  <c r="P683" i="5"/>
  <c r="AC681" i="5"/>
  <c r="AB682" i="5"/>
  <c r="S684" i="5"/>
  <c r="K611" i="5"/>
  <c r="K612" i="5"/>
  <c r="K613" i="5"/>
  <c r="K614" i="5"/>
  <c r="K618" i="5"/>
  <c r="Q614" i="5"/>
  <c r="K622" i="5"/>
  <c r="Q618" i="5"/>
  <c r="K623" i="5"/>
  <c r="Q619" i="5"/>
  <c r="K624" i="5"/>
  <c r="Q620" i="5"/>
  <c r="K625" i="5"/>
  <c r="Q621" i="5"/>
  <c r="K626" i="5"/>
  <c r="Q622" i="5"/>
  <c r="K627" i="5"/>
  <c r="Q623" i="5"/>
  <c r="K628" i="5"/>
  <c r="Q624" i="5"/>
  <c r="K629" i="5"/>
  <c r="Q625" i="5"/>
  <c r="K630" i="5"/>
  <c r="Q626" i="5"/>
  <c r="K631" i="5"/>
  <c r="Q627" i="5"/>
  <c r="K632" i="5"/>
  <c r="Q628" i="5"/>
  <c r="K633" i="5"/>
  <c r="Q629" i="5"/>
  <c r="K634" i="5"/>
  <c r="Q630" i="5"/>
  <c r="K635" i="5"/>
  <c r="Q631" i="5"/>
  <c r="K636" i="5"/>
  <c r="Q632" i="5"/>
  <c r="K637" i="5"/>
  <c r="Q633" i="5"/>
  <c r="K638" i="5"/>
  <c r="Q634" i="5"/>
  <c r="K639" i="5"/>
  <c r="Q635" i="5"/>
  <c r="K640" i="5"/>
  <c r="Q636" i="5"/>
  <c r="K641" i="5"/>
  <c r="Q637" i="5"/>
  <c r="K642" i="5"/>
  <c r="Q638" i="5"/>
  <c r="K643" i="5"/>
  <c r="Q639" i="5"/>
  <c r="K644" i="5"/>
  <c r="Q640" i="5"/>
  <c r="K645" i="5"/>
  <c r="Q641" i="5"/>
  <c r="K646" i="5"/>
  <c r="Q642" i="5"/>
  <c r="K647" i="5"/>
  <c r="Q643" i="5"/>
  <c r="K648" i="5"/>
  <c r="Q644" i="5"/>
  <c r="K649" i="5"/>
  <c r="Q645" i="5"/>
  <c r="K650" i="5"/>
  <c r="Q646" i="5"/>
  <c r="K651" i="5"/>
  <c r="Q647" i="5"/>
  <c r="K652" i="5"/>
  <c r="Q648" i="5"/>
  <c r="K653" i="5"/>
  <c r="Q649" i="5"/>
  <c r="K654" i="5"/>
  <c r="Q650" i="5"/>
  <c r="K655" i="5"/>
  <c r="Q651" i="5"/>
  <c r="K656" i="5"/>
  <c r="Q652" i="5"/>
  <c r="K657" i="5"/>
  <c r="Q653" i="5"/>
  <c r="K658" i="5"/>
  <c r="Q654" i="5"/>
  <c r="K659" i="5"/>
  <c r="Q655" i="5"/>
  <c r="K660" i="5"/>
  <c r="Q656" i="5"/>
  <c r="K661" i="5"/>
  <c r="Q657" i="5"/>
  <c r="K662" i="5"/>
  <c r="Q658" i="5"/>
  <c r="K663" i="5"/>
  <c r="Q659" i="5"/>
  <c r="K664" i="5"/>
  <c r="Q660" i="5"/>
  <c r="K665" i="5"/>
  <c r="Q661" i="5"/>
  <c r="K666" i="5"/>
  <c r="Q662" i="5"/>
  <c r="K667" i="5"/>
  <c r="Q663" i="5"/>
  <c r="K668" i="5"/>
  <c r="Q664" i="5"/>
  <c r="S667" i="5"/>
  <c r="S671" i="5"/>
  <c r="S675" i="5"/>
  <c r="S679" i="5"/>
  <c r="S683" i="5"/>
  <c r="AC693" i="5"/>
  <c r="K670" i="5"/>
  <c r="Q666" i="5"/>
  <c r="K674" i="5"/>
  <c r="Q670" i="5"/>
  <c r="K678" i="5"/>
  <c r="Q674" i="5"/>
  <c r="K682" i="5"/>
  <c r="Q678" i="5"/>
  <c r="R682" i="5" s="1"/>
  <c r="P684" i="5"/>
  <c r="K686" i="5"/>
  <c r="Q682" i="5"/>
  <c r="K689" i="5"/>
  <c r="Q685" i="5"/>
  <c r="R688" i="5" s="1"/>
  <c r="T688" i="5" s="1"/>
  <c r="K688" i="5"/>
  <c r="K693" i="5"/>
  <c r="Q689" i="5"/>
  <c r="R692" i="5" s="1"/>
  <c r="T692" i="5" s="1"/>
  <c r="K669" i="5"/>
  <c r="Q665" i="5"/>
  <c r="AA668" i="5"/>
  <c r="AC668" i="5" s="1"/>
  <c r="K673" i="5"/>
  <c r="Q669" i="5"/>
  <c r="AA672" i="5"/>
  <c r="K677" i="5"/>
  <c r="Q673" i="5"/>
  <c r="AA676" i="5"/>
  <c r="K681" i="5"/>
  <c r="Q677" i="5"/>
  <c r="R681" i="5" s="1"/>
  <c r="T681" i="5" s="1"/>
  <c r="AA680" i="5"/>
  <c r="AC680" i="5" s="1"/>
  <c r="K685" i="5"/>
  <c r="Q681" i="5"/>
  <c r="AC685" i="5"/>
  <c r="AB687" i="5"/>
  <c r="AC687" i="5" s="1"/>
  <c r="AA687" i="5"/>
  <c r="S688" i="5"/>
  <c r="K672" i="5"/>
  <c r="Q668" i="5"/>
  <c r="R672" i="5" s="1"/>
  <c r="K676" i="5"/>
  <c r="Q672" i="5"/>
  <c r="K680" i="5"/>
  <c r="Q676" i="5"/>
  <c r="R680" i="5" s="1"/>
  <c r="Q680" i="5"/>
  <c r="P686" i="5"/>
  <c r="K684" i="5"/>
  <c r="R690" i="5"/>
  <c r="T690" i="5" s="1"/>
  <c r="AB691" i="5"/>
  <c r="AC691" i="5" s="1"/>
  <c r="AA691" i="5"/>
  <c r="K692" i="5"/>
  <c r="K697" i="5"/>
  <c r="Q693" i="5"/>
  <c r="K701" i="5"/>
  <c r="Q697" i="5"/>
  <c r="K703" i="5"/>
  <c r="K705" i="5"/>
  <c r="R709" i="5"/>
  <c r="AC716" i="5"/>
  <c r="S722" i="5"/>
  <c r="AC724" i="5"/>
  <c r="AB725" i="5"/>
  <c r="AA725" i="5"/>
  <c r="S728" i="5"/>
  <c r="AC735" i="5"/>
  <c r="AA685" i="5"/>
  <c r="AA689" i="5"/>
  <c r="AA693" i="5"/>
  <c r="Q701" i="5"/>
  <c r="R705" i="5" s="1"/>
  <c r="AC703" i="5"/>
  <c r="AC709" i="5"/>
  <c r="AC711" i="5"/>
  <c r="S718" i="5"/>
  <c r="AB721" i="5"/>
  <c r="AC721" i="5" s="1"/>
  <c r="K726" i="5"/>
  <c r="Q722" i="5"/>
  <c r="AC722" i="5"/>
  <c r="P728" i="5"/>
  <c r="P725" i="5"/>
  <c r="S729" i="5"/>
  <c r="S732" i="5"/>
  <c r="K690" i="5"/>
  <c r="K694" i="5"/>
  <c r="K698" i="5"/>
  <c r="R702" i="5"/>
  <c r="K702" i="5"/>
  <c r="R706" i="5"/>
  <c r="R708" i="5"/>
  <c r="R710" i="5"/>
  <c r="S714" i="5"/>
  <c r="AB717" i="5"/>
  <c r="AC717" i="5" s="1"/>
  <c r="K722" i="5"/>
  <c r="Q718" i="5"/>
  <c r="AC718" i="5"/>
  <c r="AA721" i="5"/>
  <c r="AC726" i="5"/>
  <c r="AC727" i="5"/>
  <c r="S733" i="5"/>
  <c r="AC740" i="5"/>
  <c r="Q687" i="5"/>
  <c r="R691" i="5" s="1"/>
  <c r="Q691" i="5"/>
  <c r="Q695" i="5"/>
  <c r="AC702" i="5"/>
  <c r="AC710" i="5"/>
  <c r="AB713" i="5"/>
  <c r="AC713" i="5" s="1"/>
  <c r="K718" i="5"/>
  <c r="Q714" i="5"/>
  <c r="R713" i="5" s="1"/>
  <c r="T713" i="5" s="1"/>
  <c r="AC714" i="5"/>
  <c r="AA717" i="5"/>
  <c r="P723" i="5"/>
  <c r="AC720" i="5"/>
  <c r="AC729" i="5"/>
  <c r="AC730" i="5"/>
  <c r="K730" i="5"/>
  <c r="Q726" i="5"/>
  <c r="AA727" i="5"/>
  <c r="AC728" i="5"/>
  <c r="AA731" i="5"/>
  <c r="AC732" i="5"/>
  <c r="AA735" i="5"/>
  <c r="S741" i="5"/>
  <c r="S743" i="5"/>
  <c r="AC745" i="5"/>
  <c r="AA747" i="5"/>
  <c r="AB747" i="5"/>
  <c r="AA752" i="5"/>
  <c r="K770" i="5"/>
  <c r="Q766" i="5"/>
  <c r="K768" i="5"/>
  <c r="AA695" i="5"/>
  <c r="AA696" i="5"/>
  <c r="AA697" i="5"/>
  <c r="AA698" i="5"/>
  <c r="AA699" i="5"/>
  <c r="AA700" i="5"/>
  <c r="AA701" i="5"/>
  <c r="AA702" i="5"/>
  <c r="AA703" i="5"/>
  <c r="AA704" i="5"/>
  <c r="AA705" i="5"/>
  <c r="AC705" i="5" s="1"/>
  <c r="AA706" i="5"/>
  <c r="AA707" i="5"/>
  <c r="AA708" i="5"/>
  <c r="AA709" i="5"/>
  <c r="AA710" i="5"/>
  <c r="AA711" i="5"/>
  <c r="AA712" i="5"/>
  <c r="K717" i="5"/>
  <c r="Q713" i="5"/>
  <c r="AA716" i="5"/>
  <c r="K721" i="5"/>
  <c r="Q717" i="5"/>
  <c r="AA720" i="5"/>
  <c r="K725" i="5"/>
  <c r="Q721" i="5"/>
  <c r="P727" i="5"/>
  <c r="AA724" i="5"/>
  <c r="K729" i="5"/>
  <c r="Q725" i="5"/>
  <c r="AA726" i="5"/>
  <c r="P731" i="5"/>
  <c r="AA730" i="5"/>
  <c r="P735" i="5"/>
  <c r="AA734" i="5"/>
  <c r="AC734" i="5" s="1"/>
  <c r="K740" i="5"/>
  <c r="Q736" i="5"/>
  <c r="S736" i="5"/>
  <c r="P740" i="5"/>
  <c r="P741" i="5"/>
  <c r="S738" i="5"/>
  <c r="K743" i="5"/>
  <c r="Q739" i="5"/>
  <c r="P744" i="5"/>
  <c r="K748" i="5"/>
  <c r="Q744" i="5"/>
  <c r="S744" i="5"/>
  <c r="P749" i="5"/>
  <c r="P750" i="5"/>
  <c r="AA748" i="5"/>
  <c r="AB752" i="5"/>
  <c r="AC752" i="5" s="1"/>
  <c r="Q761" i="5"/>
  <c r="K765" i="5"/>
  <c r="AA715" i="5"/>
  <c r="K720" i="5"/>
  <c r="Q716" i="5"/>
  <c r="AA719" i="5"/>
  <c r="K724" i="5"/>
  <c r="Q720" i="5"/>
  <c r="R724" i="5" s="1"/>
  <c r="P726" i="5"/>
  <c r="AA723" i="5"/>
  <c r="K728" i="5"/>
  <c r="Q724" i="5"/>
  <c r="P730" i="5"/>
  <c r="P734" i="5"/>
  <c r="AA737" i="5"/>
  <c r="AA739" i="5"/>
  <c r="AA740" i="5"/>
  <c r="P743" i="5"/>
  <c r="AC748" i="5"/>
  <c r="AA755" i="5"/>
  <c r="AB755" i="5"/>
  <c r="AC755" i="5" s="1"/>
  <c r="P761" i="5"/>
  <c r="P762" i="5"/>
  <c r="S760" i="5"/>
  <c r="AC763" i="5"/>
  <c r="K782" i="5"/>
  <c r="Q778" i="5"/>
  <c r="K713" i="5"/>
  <c r="K714" i="5"/>
  <c r="K715" i="5"/>
  <c r="K716" i="5"/>
  <c r="K719" i="5"/>
  <c r="Q715" i="5"/>
  <c r="K723" i="5"/>
  <c r="Q719" i="5"/>
  <c r="K727" i="5"/>
  <c r="Q723" i="5"/>
  <c r="P729" i="5"/>
  <c r="P733" i="5"/>
  <c r="P737" i="5"/>
  <c r="K744" i="5"/>
  <c r="Q740" i="5"/>
  <c r="P745" i="5"/>
  <c r="AB742" i="5"/>
  <c r="AC742" i="5" s="1"/>
  <c r="AA742" i="5"/>
  <c r="K747" i="5"/>
  <c r="Q743" i="5"/>
  <c r="P751" i="5"/>
  <c r="AA751" i="5"/>
  <c r="AB751" i="5"/>
  <c r="AC751" i="5" s="1"/>
  <c r="P758" i="5"/>
  <c r="AA756" i="5"/>
  <c r="AC756" i="5" s="1"/>
  <c r="K764" i="5"/>
  <c r="Q760" i="5"/>
  <c r="R764" i="5" s="1"/>
  <c r="K767" i="5"/>
  <c r="K736" i="5"/>
  <c r="K737" i="5"/>
  <c r="K738" i="5"/>
  <c r="K739" i="5"/>
  <c r="K742" i="5"/>
  <c r="Q738" i="5"/>
  <c r="K746" i="5"/>
  <c r="Q742" i="5"/>
  <c r="P748" i="5"/>
  <c r="AA745" i="5"/>
  <c r="S746" i="5"/>
  <c r="P753" i="5"/>
  <c r="S750" i="5"/>
  <c r="P757" i="5"/>
  <c r="S754" i="5"/>
  <c r="Q755" i="5"/>
  <c r="S758" i="5"/>
  <c r="K763" i="5"/>
  <c r="Q759" i="5"/>
  <c r="AC764" i="5"/>
  <c r="K769" i="5"/>
  <c r="AC777" i="5"/>
  <c r="P785" i="5"/>
  <c r="Q727" i="5"/>
  <c r="Q728" i="5"/>
  <c r="Q729" i="5"/>
  <c r="Q730" i="5"/>
  <c r="Q731" i="5"/>
  <c r="Q732" i="5"/>
  <c r="Q733" i="5"/>
  <c r="Q734" i="5"/>
  <c r="R738" i="5" s="1"/>
  <c r="T738" i="5" s="1"/>
  <c r="D738" i="5" s="1"/>
  <c r="Q735" i="5"/>
  <c r="K741" i="5"/>
  <c r="Q737" i="5"/>
  <c r="K745" i="5"/>
  <c r="Q741" i="5"/>
  <c r="P747" i="5"/>
  <c r="K749" i="5"/>
  <c r="Q745" i="5"/>
  <c r="K750" i="5"/>
  <c r="Q746" i="5"/>
  <c r="P752" i="5"/>
  <c r="S749" i="5"/>
  <c r="P756" i="5"/>
  <c r="S753" i="5"/>
  <c r="K758" i="5"/>
  <c r="S757" i="5"/>
  <c r="Q758" i="5"/>
  <c r="R762" i="5" s="1"/>
  <c r="K766" i="5"/>
  <c r="Q762" i="5"/>
  <c r="S774" i="5"/>
  <c r="K759" i="5"/>
  <c r="AB759" i="5"/>
  <c r="S759" i="5" s="1"/>
  <c r="K760" i="5"/>
  <c r="AB760" i="5"/>
  <c r="K761" i="5"/>
  <c r="AB761" i="5"/>
  <c r="K762" i="5"/>
  <c r="AC771" i="5"/>
  <c r="P773" i="5"/>
  <c r="K778" i="5"/>
  <c r="Q774" i="5"/>
  <c r="AC774" i="5"/>
  <c r="P780" i="5"/>
  <c r="AA777" i="5"/>
  <c r="P777" i="5"/>
  <c r="Q747" i="5"/>
  <c r="Q748" i="5"/>
  <c r="Q749" i="5"/>
  <c r="Q750" i="5"/>
  <c r="R754" i="5" s="1"/>
  <c r="T754" i="5" s="1"/>
  <c r="Q751" i="5"/>
  <c r="Q752" i="5"/>
  <c r="Q753" i="5"/>
  <c r="Q754" i="5"/>
  <c r="R758" i="5" s="1"/>
  <c r="T758" i="5" s="1"/>
  <c r="Q763" i="5"/>
  <c r="S772" i="5"/>
  <c r="AA773" i="5"/>
  <c r="P779" i="5"/>
  <c r="S776" i="5"/>
  <c r="AA782" i="5"/>
  <c r="AB782" i="5"/>
  <c r="AC782" i="5" s="1"/>
  <c r="AA786" i="5"/>
  <c r="AB786" i="5"/>
  <c r="AC786" i="5" s="1"/>
  <c r="AC773" i="5"/>
  <c r="P778" i="5"/>
  <c r="P784" i="5"/>
  <c r="AA762" i="5"/>
  <c r="AA763" i="5"/>
  <c r="AA764" i="5"/>
  <c r="AA765" i="5"/>
  <c r="AA766" i="5"/>
  <c r="AC766" i="5" s="1"/>
  <c r="AA767" i="5"/>
  <c r="AA768" i="5"/>
  <c r="AA769" i="5"/>
  <c r="AA770" i="5"/>
  <c r="AC770" i="5" s="1"/>
  <c r="AA771" i="5"/>
  <c r="K777" i="5"/>
  <c r="Q773" i="5"/>
  <c r="R777" i="5" s="1"/>
  <c r="K781" i="5"/>
  <c r="Q777" i="5"/>
  <c r="P783" i="5"/>
  <c r="AB779" i="5"/>
  <c r="AC779" i="5" s="1"/>
  <c r="S781" i="5"/>
  <c r="P788" i="5"/>
  <c r="S785" i="5"/>
  <c r="Q786" i="5"/>
  <c r="K776" i="5"/>
  <c r="Q772" i="5"/>
  <c r="AA775" i="5"/>
  <c r="K780" i="5"/>
  <c r="Q776" i="5"/>
  <c r="P782" i="5"/>
  <c r="K784" i="5"/>
  <c r="Q780" i="5"/>
  <c r="P787" i="5"/>
  <c r="Q785" i="5"/>
  <c r="K772" i="5"/>
  <c r="K773" i="5"/>
  <c r="K774" i="5"/>
  <c r="K775" i="5"/>
  <c r="K779" i="5"/>
  <c r="Q775" i="5"/>
  <c r="P781" i="5"/>
  <c r="K783" i="5"/>
  <c r="Q779" i="5"/>
  <c r="AB780" i="5"/>
  <c r="P786" i="5"/>
  <c r="S783" i="5"/>
  <c r="AB784" i="5"/>
  <c r="AC784" i="5" s="1"/>
  <c r="S787" i="5"/>
  <c r="Q788" i="5"/>
  <c r="AB788" i="5"/>
  <c r="AC788" i="5" s="1"/>
  <c r="Q781" i="5"/>
  <c r="Q782" i="5"/>
  <c r="Q783" i="5"/>
  <c r="Q784" i="5"/>
  <c r="R788" i="5" s="1"/>
  <c r="D604" i="5" l="1"/>
  <c r="C604" i="5"/>
  <c r="T430" i="5"/>
  <c r="C297" i="5"/>
  <c r="D297" i="5"/>
  <c r="D78" i="5"/>
  <c r="C78" i="5"/>
  <c r="C20" i="5"/>
  <c r="D20" i="5"/>
  <c r="D24" i="5"/>
  <c r="C24" i="5"/>
  <c r="C688" i="5"/>
  <c r="D688" i="5"/>
  <c r="D578" i="5"/>
  <c r="C578" i="5"/>
  <c r="T420" i="5"/>
  <c r="C306" i="5"/>
  <c r="D306" i="5"/>
  <c r="T487" i="5"/>
  <c r="C692" i="5"/>
  <c r="D692" i="5"/>
  <c r="T309" i="5"/>
  <c r="C172" i="5"/>
  <c r="D172" i="5"/>
  <c r="T159" i="5"/>
  <c r="C137" i="5"/>
  <c r="D137" i="5"/>
  <c r="C125" i="5"/>
  <c r="D125" i="5"/>
  <c r="C112" i="5"/>
  <c r="D112" i="5"/>
  <c r="C109" i="5"/>
  <c r="D109" i="5"/>
  <c r="C168" i="5"/>
  <c r="D168" i="5"/>
  <c r="D16" i="5"/>
  <c r="C16" i="5"/>
  <c r="D713" i="5"/>
  <c r="C713" i="5"/>
  <c r="D58" i="5"/>
  <c r="C58" i="5"/>
  <c r="R775" i="5"/>
  <c r="T775" i="5" s="1"/>
  <c r="T762" i="5"/>
  <c r="AE738" i="5"/>
  <c r="R761" i="5"/>
  <c r="T761" i="5" s="1"/>
  <c r="S708" i="5"/>
  <c r="S704" i="5"/>
  <c r="S700" i="5"/>
  <c r="S696" i="5"/>
  <c r="R722" i="5"/>
  <c r="T722" i="5" s="1"/>
  <c r="S689" i="5"/>
  <c r="R701" i="5"/>
  <c r="T701" i="5" s="1"/>
  <c r="R703" i="5"/>
  <c r="T682" i="5"/>
  <c r="R664" i="5"/>
  <c r="R658" i="5"/>
  <c r="R652" i="5"/>
  <c r="T652" i="5" s="1"/>
  <c r="R646" i="5"/>
  <c r="R640" i="5"/>
  <c r="T640" i="5" s="1"/>
  <c r="R634" i="5"/>
  <c r="R628" i="5"/>
  <c r="R622" i="5"/>
  <c r="S666" i="5"/>
  <c r="S657" i="5"/>
  <c r="R616" i="5"/>
  <c r="T616" i="5" s="1"/>
  <c r="S608" i="5"/>
  <c r="S591" i="5"/>
  <c r="T591" i="5"/>
  <c r="R679" i="5"/>
  <c r="T679" i="5" s="1"/>
  <c r="D605" i="5"/>
  <c r="C605" i="5"/>
  <c r="R608" i="5"/>
  <c r="T608" i="5" s="1"/>
  <c r="S535" i="5"/>
  <c r="S515" i="5"/>
  <c r="T94" i="5"/>
  <c r="X4" i="5"/>
  <c r="S94" i="5"/>
  <c r="T61" i="5"/>
  <c r="S61" i="5"/>
  <c r="R314" i="5"/>
  <c r="T314" i="5" s="1"/>
  <c r="R293" i="5"/>
  <c r="R275" i="5"/>
  <c r="T275" i="5" s="1"/>
  <c r="R267" i="5"/>
  <c r="R259" i="5"/>
  <c r="R251" i="5"/>
  <c r="T251" i="5" s="1"/>
  <c r="T212" i="5"/>
  <c r="R145" i="5"/>
  <c r="T145" i="5" s="1"/>
  <c r="R132" i="5"/>
  <c r="T132" i="5" s="1"/>
  <c r="R283" i="5"/>
  <c r="T283" i="5" s="1"/>
  <c r="R231" i="5"/>
  <c r="T231" i="5" s="1"/>
  <c r="R233" i="5"/>
  <c r="S97" i="5"/>
  <c r="S76" i="5"/>
  <c r="S55" i="5"/>
  <c r="S29" i="5"/>
  <c r="R176" i="5"/>
  <c r="T176" i="5" s="1"/>
  <c r="T97" i="5"/>
  <c r="T29" i="5"/>
  <c r="T14" i="5"/>
  <c r="R98" i="5"/>
  <c r="T52" i="5"/>
  <c r="R787" i="5"/>
  <c r="T787" i="5" s="1"/>
  <c r="S788" i="5"/>
  <c r="S775" i="5"/>
  <c r="AC775" i="5"/>
  <c r="S768" i="5"/>
  <c r="S764" i="5"/>
  <c r="S782" i="5"/>
  <c r="R757" i="5"/>
  <c r="T757" i="5" s="1"/>
  <c r="R778" i="5"/>
  <c r="T778" i="5" s="1"/>
  <c r="R766" i="5"/>
  <c r="R741" i="5"/>
  <c r="T741" i="5" s="1"/>
  <c r="R733" i="5"/>
  <c r="T733" i="5" s="1"/>
  <c r="R742" i="5"/>
  <c r="T742" i="5" s="1"/>
  <c r="C738" i="5"/>
  <c r="F738" i="5" s="1"/>
  <c r="R782" i="5"/>
  <c r="T782" i="5" s="1"/>
  <c r="R765" i="5"/>
  <c r="S748" i="5"/>
  <c r="R740" i="5"/>
  <c r="S716" i="5"/>
  <c r="S707" i="5"/>
  <c r="T707" i="5"/>
  <c r="S699" i="5"/>
  <c r="S695" i="5"/>
  <c r="S752" i="5"/>
  <c r="R699" i="5"/>
  <c r="AC699" i="5"/>
  <c r="T672" i="5"/>
  <c r="S672" i="5"/>
  <c r="R615" i="5"/>
  <c r="T615" i="5" s="1"/>
  <c r="R613" i="5"/>
  <c r="T613" i="5" s="1"/>
  <c r="S670" i="5"/>
  <c r="S660" i="5"/>
  <c r="S656" i="5"/>
  <c r="S652" i="5"/>
  <c r="S648" i="5"/>
  <c r="S644" i="5"/>
  <c r="S640" i="5"/>
  <c r="S636" i="5"/>
  <c r="S632" i="5"/>
  <c r="S607" i="5"/>
  <c r="S598" i="5"/>
  <c r="S594" i="5"/>
  <c r="S590" i="5"/>
  <c r="T590" i="5"/>
  <c r="S586" i="5"/>
  <c r="S628" i="5"/>
  <c r="S621" i="5"/>
  <c r="R611" i="5"/>
  <c r="T611" i="5" s="1"/>
  <c r="D603" i="5"/>
  <c r="C603" i="5"/>
  <c r="S625" i="5"/>
  <c r="AC607" i="5"/>
  <c r="T606" i="5"/>
  <c r="T598" i="5"/>
  <c r="S576" i="5"/>
  <c r="T576" i="5"/>
  <c r="AC652" i="5"/>
  <c r="AC636" i="5"/>
  <c r="S626" i="5"/>
  <c r="S620" i="5"/>
  <c r="R609" i="5"/>
  <c r="AC591" i="5"/>
  <c r="T586" i="5"/>
  <c r="S631" i="5"/>
  <c r="S583" i="5"/>
  <c r="T583" i="5"/>
  <c r="S575" i="5"/>
  <c r="T573" i="5"/>
  <c r="R562" i="5"/>
  <c r="T562" i="5" s="1"/>
  <c r="T574" i="5"/>
  <c r="S534" i="5"/>
  <c r="S530" i="5"/>
  <c r="S526" i="5"/>
  <c r="S522" i="5"/>
  <c r="S518" i="5"/>
  <c r="S514" i="5"/>
  <c r="S510" i="5"/>
  <c r="S506" i="5"/>
  <c r="S502" i="5"/>
  <c r="S498" i="5"/>
  <c r="S494" i="5"/>
  <c r="AC494" i="5"/>
  <c r="S490" i="5"/>
  <c r="AC490" i="5"/>
  <c r="S486" i="5"/>
  <c r="AC486" i="5"/>
  <c r="S482" i="5"/>
  <c r="AC482" i="5"/>
  <c r="S478" i="5"/>
  <c r="AC478" i="5"/>
  <c r="AC594" i="5"/>
  <c r="R560" i="5"/>
  <c r="R556" i="5"/>
  <c r="R554" i="5"/>
  <c r="T554" i="5" s="1"/>
  <c r="R552" i="5"/>
  <c r="T552" i="5" s="1"/>
  <c r="R550" i="5"/>
  <c r="T550" i="5" s="1"/>
  <c r="R548" i="5"/>
  <c r="T548" i="5" s="1"/>
  <c r="R546" i="5"/>
  <c r="T546" i="5" s="1"/>
  <c r="R544" i="5"/>
  <c r="T544" i="5" s="1"/>
  <c r="R542" i="5"/>
  <c r="T542" i="5" s="1"/>
  <c r="R540" i="5"/>
  <c r="T540" i="5" s="1"/>
  <c r="R538" i="5"/>
  <c r="T538" i="5" s="1"/>
  <c r="R536" i="5"/>
  <c r="R534" i="5"/>
  <c r="R532" i="5"/>
  <c r="R530" i="5"/>
  <c r="T530" i="5" s="1"/>
  <c r="R528" i="5"/>
  <c r="R526" i="5"/>
  <c r="R524" i="5"/>
  <c r="R522" i="5"/>
  <c r="T522" i="5" s="1"/>
  <c r="R520" i="5"/>
  <c r="R518" i="5"/>
  <c r="R516" i="5"/>
  <c r="R514" i="5"/>
  <c r="T514" i="5" s="1"/>
  <c r="R512" i="5"/>
  <c r="R510" i="5"/>
  <c r="R508" i="5"/>
  <c r="R506" i="5"/>
  <c r="T506" i="5" s="1"/>
  <c r="R504" i="5"/>
  <c r="R502" i="5"/>
  <c r="R500" i="5"/>
  <c r="R492" i="5"/>
  <c r="T492" i="5" s="1"/>
  <c r="R476" i="5"/>
  <c r="R495" i="5"/>
  <c r="R479" i="5"/>
  <c r="T479" i="5" s="1"/>
  <c r="S454" i="5"/>
  <c r="S450" i="5"/>
  <c r="S446" i="5"/>
  <c r="S442" i="5"/>
  <c r="S438" i="5"/>
  <c r="S434" i="5"/>
  <c r="T434" i="5"/>
  <c r="S430" i="5"/>
  <c r="S426" i="5"/>
  <c r="S422" i="5"/>
  <c r="S418" i="5"/>
  <c r="S414" i="5"/>
  <c r="S410" i="5"/>
  <c r="T410" i="5"/>
  <c r="S406" i="5"/>
  <c r="S402" i="5"/>
  <c r="S398" i="5"/>
  <c r="R494" i="5"/>
  <c r="S474" i="5"/>
  <c r="S466" i="5"/>
  <c r="S458" i="5"/>
  <c r="R478" i="5"/>
  <c r="S472" i="5"/>
  <c r="R469" i="5"/>
  <c r="T469" i="5" s="1"/>
  <c r="R429" i="5"/>
  <c r="R413" i="5"/>
  <c r="R396" i="5"/>
  <c r="R380" i="5"/>
  <c r="R364" i="5"/>
  <c r="R348" i="5"/>
  <c r="R332" i="5"/>
  <c r="R316" i="5"/>
  <c r="T316" i="5" s="1"/>
  <c r="R300" i="5"/>
  <c r="AC460" i="5"/>
  <c r="R391" i="5"/>
  <c r="T391" i="5" s="1"/>
  <c r="R375" i="5"/>
  <c r="T375" i="5" s="1"/>
  <c r="R359" i="5"/>
  <c r="T359" i="5" s="1"/>
  <c r="R343" i="5"/>
  <c r="T343" i="5" s="1"/>
  <c r="R327" i="5"/>
  <c r="T327" i="5" s="1"/>
  <c r="S476" i="5"/>
  <c r="R473" i="5"/>
  <c r="T473" i="5" s="1"/>
  <c r="R461" i="5"/>
  <c r="T461" i="5" s="1"/>
  <c r="AC414" i="5"/>
  <c r="R406" i="5"/>
  <c r="T406" i="5" s="1"/>
  <c r="S396" i="5"/>
  <c r="R370" i="5"/>
  <c r="T370" i="5" s="1"/>
  <c r="AC364" i="5"/>
  <c r="S348" i="5"/>
  <c r="R337" i="5"/>
  <c r="T337" i="5" s="1"/>
  <c r="AC316" i="5"/>
  <c r="R315" i="5"/>
  <c r="T315" i="5" s="1"/>
  <c r="R299" i="5"/>
  <c r="T299" i="5" s="1"/>
  <c r="T467" i="5"/>
  <c r="AC442" i="5"/>
  <c r="AC426" i="5"/>
  <c r="T418" i="5"/>
  <c r="R407" i="5"/>
  <c r="T407" i="5" s="1"/>
  <c r="R400" i="5"/>
  <c r="R390" i="5"/>
  <c r="T390" i="5" s="1"/>
  <c r="AC384" i="5"/>
  <c r="R374" i="5"/>
  <c r="T374" i="5" s="1"/>
  <c r="AC368" i="5"/>
  <c r="R358" i="5"/>
  <c r="T358" i="5" s="1"/>
  <c r="AC352" i="5"/>
  <c r="R342" i="5"/>
  <c r="T342" i="5" s="1"/>
  <c r="AC336" i="5"/>
  <c r="R326" i="5"/>
  <c r="T326" i="5" s="1"/>
  <c r="AC320" i="5"/>
  <c r="S308" i="5"/>
  <c r="S305" i="5"/>
  <c r="AC292" i="5"/>
  <c r="AC288" i="5"/>
  <c r="R281" i="5"/>
  <c r="R277" i="5"/>
  <c r="S264" i="5"/>
  <c r="R261" i="5"/>
  <c r="S248" i="5"/>
  <c r="R245" i="5"/>
  <c r="T232" i="5"/>
  <c r="S232" i="5"/>
  <c r="R394" i="5"/>
  <c r="T394" i="5" s="1"/>
  <c r="AC388" i="5"/>
  <c r="R378" i="5"/>
  <c r="T378" i="5" s="1"/>
  <c r="AC372" i="5"/>
  <c r="R362" i="5"/>
  <c r="T362" i="5" s="1"/>
  <c r="AC356" i="5"/>
  <c r="R346" i="5"/>
  <c r="T346" i="5" s="1"/>
  <c r="AC340" i="5"/>
  <c r="R330" i="5"/>
  <c r="T330" i="5" s="1"/>
  <c r="AC324" i="5"/>
  <c r="AC304" i="5"/>
  <c r="R292" i="5"/>
  <c r="T292" i="5" s="1"/>
  <c r="R286" i="5"/>
  <c r="AC466" i="5"/>
  <c r="S392" i="5"/>
  <c r="AC300" i="5"/>
  <c r="S286" i="5"/>
  <c r="S269" i="5"/>
  <c r="R266" i="5"/>
  <c r="R263" i="5"/>
  <c r="T263" i="5" s="1"/>
  <c r="S253" i="5"/>
  <c r="R250" i="5"/>
  <c r="R247" i="5"/>
  <c r="T247" i="5" s="1"/>
  <c r="S237" i="5"/>
  <c r="S183" i="5"/>
  <c r="S175" i="5"/>
  <c r="S167" i="5"/>
  <c r="S159" i="5"/>
  <c r="S151" i="5"/>
  <c r="S143" i="5"/>
  <c r="S135" i="5"/>
  <c r="S127" i="5"/>
  <c r="T127" i="5"/>
  <c r="S119" i="5"/>
  <c r="S111" i="5"/>
  <c r="S103" i="5"/>
  <c r="AC522" i="5"/>
  <c r="AC506" i="5"/>
  <c r="T66" i="5"/>
  <c r="S66" i="5"/>
  <c r="T38" i="5"/>
  <c r="S38" i="5"/>
  <c r="AC301" i="5"/>
  <c r="S274" i="5"/>
  <c r="S266" i="5"/>
  <c r="S243" i="5"/>
  <c r="S234" i="5"/>
  <c r="S228" i="5"/>
  <c r="S174" i="5"/>
  <c r="S166" i="5"/>
  <c r="S158" i="5"/>
  <c r="X5" i="5"/>
  <c r="S150" i="5"/>
  <c r="S142" i="5"/>
  <c r="S134" i="5"/>
  <c r="S126" i="5"/>
  <c r="S118" i="5"/>
  <c r="S110" i="5"/>
  <c r="R149" i="5"/>
  <c r="T149" i="5" s="1"/>
  <c r="AC100" i="5"/>
  <c r="Y4" i="5"/>
  <c r="T92" i="5"/>
  <c r="S92" i="5"/>
  <c r="S73" i="5"/>
  <c r="T54" i="5"/>
  <c r="S54" i="5"/>
  <c r="S40" i="5"/>
  <c r="R397" i="5"/>
  <c r="T397" i="5" s="1"/>
  <c r="R382" i="5"/>
  <c r="T382" i="5" s="1"/>
  <c r="S360" i="5"/>
  <c r="AC269" i="5"/>
  <c r="S257" i="5"/>
  <c r="AC253" i="5"/>
  <c r="S241" i="5"/>
  <c r="R243" i="5"/>
  <c r="T243" i="5" s="1"/>
  <c r="R229" i="5"/>
  <c r="T229" i="5" s="1"/>
  <c r="D185" i="5"/>
  <c r="C185" i="5"/>
  <c r="R169" i="5"/>
  <c r="T169" i="5" s="1"/>
  <c r="R157" i="5"/>
  <c r="T157" i="5" s="1"/>
  <c r="R133" i="5"/>
  <c r="T133" i="5" s="1"/>
  <c r="R120" i="5"/>
  <c r="T120" i="5" s="1"/>
  <c r="R183" i="5"/>
  <c r="R155" i="5"/>
  <c r="R139" i="5"/>
  <c r="R107" i="5"/>
  <c r="S89" i="5"/>
  <c r="T81" i="5"/>
  <c r="S81" i="5"/>
  <c r="S75" i="5"/>
  <c r="S64" i="5"/>
  <c r="S52" i="5"/>
  <c r="T42" i="5"/>
  <c r="S42" i="5"/>
  <c r="T34" i="5"/>
  <c r="S34" i="5"/>
  <c r="D227" i="5"/>
  <c r="C227" i="5"/>
  <c r="AE223" i="5"/>
  <c r="F223" i="5"/>
  <c r="AE219" i="5"/>
  <c r="F219" i="5"/>
  <c r="AC143" i="5"/>
  <c r="R128" i="5"/>
  <c r="T128" i="5" s="1"/>
  <c r="R101" i="5"/>
  <c r="T101" i="5" s="1"/>
  <c r="AC66" i="5"/>
  <c r="T65" i="5"/>
  <c r="AC38" i="5"/>
  <c r="T23" i="5"/>
  <c r="S23" i="5"/>
  <c r="Y3" i="5"/>
  <c r="S12" i="5"/>
  <c r="AD193" i="5"/>
  <c r="E193" i="5"/>
  <c r="R131" i="5"/>
  <c r="T131" i="5" s="1"/>
  <c r="AC248" i="5"/>
  <c r="AC174" i="5"/>
  <c r="R140" i="5"/>
  <c r="T140" i="5" s="1"/>
  <c r="AC110" i="5"/>
  <c r="T100" i="5"/>
  <c r="AC81" i="5"/>
  <c r="S65" i="5"/>
  <c r="AC61" i="5"/>
  <c r="T56" i="5"/>
  <c r="T44" i="5"/>
  <c r="AC29" i="5"/>
  <c r="AC183" i="5"/>
  <c r="R167" i="5"/>
  <c r="T167" i="5" s="1"/>
  <c r="AC92" i="5"/>
  <c r="T87" i="5"/>
  <c r="AC52" i="5"/>
  <c r="S32" i="5"/>
  <c r="S28" i="5"/>
  <c r="T25" i="5"/>
  <c r="S25" i="5"/>
  <c r="AE199" i="5"/>
  <c r="F199" i="5"/>
  <c r="AD18" i="5"/>
  <c r="AD215" i="5"/>
  <c r="E215" i="5"/>
  <c r="AD211" i="5"/>
  <c r="E211" i="5"/>
  <c r="AD207" i="5"/>
  <c r="E207" i="5"/>
  <c r="AD201" i="5"/>
  <c r="E201" i="5"/>
  <c r="AD187" i="5"/>
  <c r="E187" i="5"/>
  <c r="R148" i="5"/>
  <c r="T148" i="5" s="1"/>
  <c r="S83" i="5"/>
  <c r="D18" i="5"/>
  <c r="E18" i="5" s="1"/>
  <c r="S769" i="5"/>
  <c r="D758" i="5"/>
  <c r="C758" i="5"/>
  <c r="AC761" i="5"/>
  <c r="R773" i="5"/>
  <c r="R734" i="5"/>
  <c r="T764" i="5"/>
  <c r="R728" i="5"/>
  <c r="T728" i="5" s="1"/>
  <c r="R720" i="5"/>
  <c r="R729" i="5"/>
  <c r="T729" i="5" s="1"/>
  <c r="R725" i="5"/>
  <c r="T725" i="5" s="1"/>
  <c r="S712" i="5"/>
  <c r="R770" i="5"/>
  <c r="T770" i="5" s="1"/>
  <c r="S731" i="5"/>
  <c r="R726" i="5"/>
  <c r="T726" i="5" s="1"/>
  <c r="S725" i="5"/>
  <c r="R716" i="5"/>
  <c r="C690" i="5"/>
  <c r="D690" i="5"/>
  <c r="D681" i="5"/>
  <c r="C681" i="5"/>
  <c r="R674" i="5"/>
  <c r="R666" i="5"/>
  <c r="T666" i="5" s="1"/>
  <c r="R660" i="5"/>
  <c r="T660" i="5" s="1"/>
  <c r="R654" i="5"/>
  <c r="R648" i="5"/>
  <c r="T648" i="5" s="1"/>
  <c r="R642" i="5"/>
  <c r="R636" i="5"/>
  <c r="T636" i="5" s="1"/>
  <c r="R630" i="5"/>
  <c r="R624" i="5"/>
  <c r="R700" i="5"/>
  <c r="T700" i="5" s="1"/>
  <c r="S682" i="5"/>
  <c r="S649" i="5"/>
  <c r="S641" i="5"/>
  <c r="S633" i="5"/>
  <c r="S599" i="5"/>
  <c r="S587" i="5"/>
  <c r="R671" i="5"/>
  <c r="T671" i="5" s="1"/>
  <c r="AC657" i="5"/>
  <c r="S527" i="5"/>
  <c r="S519" i="5"/>
  <c r="S511" i="5"/>
  <c r="S503" i="5"/>
  <c r="S495" i="5"/>
  <c r="AC495" i="5"/>
  <c r="S491" i="5"/>
  <c r="AC491" i="5"/>
  <c r="S483" i="5"/>
  <c r="S479" i="5"/>
  <c r="T581" i="5"/>
  <c r="S564" i="5"/>
  <c r="D571" i="5"/>
  <c r="C571" i="5"/>
  <c r="S560" i="5"/>
  <c r="S447" i="5"/>
  <c r="S439" i="5"/>
  <c r="S435" i="5"/>
  <c r="S427" i="5"/>
  <c r="AC427" i="5"/>
  <c r="S419" i="5"/>
  <c r="AC419" i="5"/>
  <c r="S411" i="5"/>
  <c r="AC411" i="5"/>
  <c r="S403" i="5"/>
  <c r="AC403" i="5"/>
  <c r="R565" i="5"/>
  <c r="T565" i="5" s="1"/>
  <c r="R561" i="5"/>
  <c r="T561" i="5" s="1"/>
  <c r="R489" i="5"/>
  <c r="T384" i="5"/>
  <c r="R490" i="5"/>
  <c r="T490" i="5" s="1"/>
  <c r="C471" i="5"/>
  <c r="D471" i="5"/>
  <c r="R432" i="5"/>
  <c r="R416" i="5"/>
  <c r="T416" i="5" s="1"/>
  <c r="R395" i="5"/>
  <c r="T395" i="5" s="1"/>
  <c r="R363" i="5"/>
  <c r="T363" i="5" s="1"/>
  <c r="R331" i="5"/>
  <c r="T331" i="5" s="1"/>
  <c r="AC515" i="5"/>
  <c r="T466" i="5"/>
  <c r="R459" i="5"/>
  <c r="T459" i="5" s="1"/>
  <c r="R455" i="5"/>
  <c r="R451" i="5"/>
  <c r="T451" i="5" s="1"/>
  <c r="R447" i="5"/>
  <c r="T447" i="5" s="1"/>
  <c r="R443" i="5"/>
  <c r="R439" i="5"/>
  <c r="T439" i="5" s="1"/>
  <c r="R427" i="5"/>
  <c r="T427" i="5" s="1"/>
  <c r="C353" i="5"/>
  <c r="D353" i="5"/>
  <c r="C322" i="5"/>
  <c r="D322" i="5"/>
  <c r="S316" i="5"/>
  <c r="T244" i="5"/>
  <c r="S368" i="5"/>
  <c r="S336" i="5"/>
  <c r="T336" i="5"/>
  <c r="S320" i="5"/>
  <c r="T320" i="5"/>
  <c r="S288" i="5"/>
  <c r="S280" i="5"/>
  <c r="R273" i="5"/>
  <c r="T273" i="5" s="1"/>
  <c r="T260" i="5"/>
  <c r="S260" i="5"/>
  <c r="S244" i="5"/>
  <c r="R435" i="5"/>
  <c r="T435" i="5" s="1"/>
  <c r="R414" i="5"/>
  <c r="T414" i="5" s="1"/>
  <c r="S388" i="5"/>
  <c r="S356" i="5"/>
  <c r="T285" i="5"/>
  <c r="S285" i="5"/>
  <c r="R399" i="5"/>
  <c r="T399" i="5" s="1"/>
  <c r="S300" i="5"/>
  <c r="S220" i="5"/>
  <c r="T220" i="5"/>
  <c r="S216" i="5"/>
  <c r="S208" i="5"/>
  <c r="T208" i="5"/>
  <c r="S200" i="5"/>
  <c r="S192" i="5"/>
  <c r="T192" i="5"/>
  <c r="S184" i="5"/>
  <c r="R415" i="5"/>
  <c r="AC285" i="5"/>
  <c r="S45" i="5"/>
  <c r="R298" i="5"/>
  <c r="T298" i="5" s="1"/>
  <c r="S267" i="5"/>
  <c r="S235" i="5"/>
  <c r="R174" i="5"/>
  <c r="T174" i="5" s="1"/>
  <c r="R166" i="5"/>
  <c r="R158" i="5"/>
  <c r="T158" i="5" s="1"/>
  <c r="R150" i="5"/>
  <c r="T150" i="5" s="1"/>
  <c r="R142" i="5"/>
  <c r="R134" i="5"/>
  <c r="T134" i="5" s="1"/>
  <c r="R126" i="5"/>
  <c r="T126" i="5" s="1"/>
  <c r="R118" i="5"/>
  <c r="T118" i="5" s="1"/>
  <c r="R110" i="5"/>
  <c r="R106" i="5"/>
  <c r="T106" i="5" s="1"/>
  <c r="T82" i="5"/>
  <c r="S82" i="5"/>
  <c r="S41" i="5"/>
  <c r="T305" i="5"/>
  <c r="R238" i="5"/>
  <c r="T238" i="5" s="1"/>
  <c r="T216" i="5"/>
  <c r="R173" i="5"/>
  <c r="T173" i="5" s="1"/>
  <c r="R310" i="5"/>
  <c r="T310" i="5" s="1"/>
  <c r="R143" i="5"/>
  <c r="T143" i="5" s="1"/>
  <c r="R111" i="5"/>
  <c r="T111" i="5" s="1"/>
  <c r="T84" i="5"/>
  <c r="S84" i="5"/>
  <c r="T70" i="5"/>
  <c r="S70" i="5"/>
  <c r="T47" i="5"/>
  <c r="S47" i="5"/>
  <c r="S35" i="5"/>
  <c r="AD223" i="5"/>
  <c r="E223" i="5"/>
  <c r="AD219" i="5"/>
  <c r="E219" i="5"/>
  <c r="R102" i="5"/>
  <c r="AC82" i="5"/>
  <c r="T57" i="5"/>
  <c r="T49" i="5"/>
  <c r="S13" i="5"/>
  <c r="R124" i="5"/>
  <c r="T124" i="5" s="1"/>
  <c r="AC97" i="5"/>
  <c r="T76" i="5"/>
  <c r="T40" i="5"/>
  <c r="AE195" i="5"/>
  <c r="F195" i="5"/>
  <c r="AC47" i="5"/>
  <c r="AE189" i="5"/>
  <c r="F189" i="5"/>
  <c r="R152" i="5"/>
  <c r="T152" i="5" s="1"/>
  <c r="AC84" i="5"/>
  <c r="T67" i="5"/>
  <c r="T43" i="5"/>
  <c r="D26" i="5"/>
  <c r="T21" i="5"/>
  <c r="S21" i="5"/>
  <c r="AD199" i="5"/>
  <c r="E199" i="5"/>
  <c r="AE213" i="5"/>
  <c r="F213" i="5"/>
  <c r="AE209" i="5"/>
  <c r="F209" i="5"/>
  <c r="AE205" i="5"/>
  <c r="F205" i="5"/>
  <c r="AE197" i="5"/>
  <c r="F197" i="5"/>
  <c r="R772" i="5"/>
  <c r="T772" i="5" s="1"/>
  <c r="S773" i="5"/>
  <c r="AC768" i="5"/>
  <c r="R753" i="5"/>
  <c r="T753" i="5" s="1"/>
  <c r="R737" i="5"/>
  <c r="R763" i="5"/>
  <c r="T763" i="5" s="1"/>
  <c r="S745" i="5"/>
  <c r="R747" i="5"/>
  <c r="R723" i="5"/>
  <c r="S740" i="5"/>
  <c r="R748" i="5"/>
  <c r="S730" i="5"/>
  <c r="S711" i="5"/>
  <c r="S703" i="5"/>
  <c r="S717" i="5"/>
  <c r="AC708" i="5"/>
  <c r="T708" i="5"/>
  <c r="AC707" i="5"/>
  <c r="R685" i="5"/>
  <c r="R669" i="5"/>
  <c r="T669" i="5" s="1"/>
  <c r="AC696" i="5"/>
  <c r="R686" i="5"/>
  <c r="T686" i="5" s="1"/>
  <c r="R786" i="5"/>
  <c r="S779" i="5"/>
  <c r="T788" i="5"/>
  <c r="R776" i="5"/>
  <c r="T776" i="5" s="1"/>
  <c r="R774" i="5"/>
  <c r="T774" i="5" s="1"/>
  <c r="R781" i="5"/>
  <c r="T781" i="5" s="1"/>
  <c r="S771" i="5"/>
  <c r="S767" i="5"/>
  <c r="S763" i="5"/>
  <c r="S786" i="5"/>
  <c r="R771" i="5"/>
  <c r="T771" i="5" s="1"/>
  <c r="R756" i="5"/>
  <c r="R752" i="5"/>
  <c r="S777" i="5"/>
  <c r="AC767" i="5"/>
  <c r="AC760" i="5"/>
  <c r="R750" i="5"/>
  <c r="T750" i="5" s="1"/>
  <c r="R736" i="5"/>
  <c r="T736" i="5" s="1"/>
  <c r="R732" i="5"/>
  <c r="T732" i="5" s="1"/>
  <c r="R769" i="5"/>
  <c r="T769" i="5" s="1"/>
  <c r="R759" i="5"/>
  <c r="S751" i="5"/>
  <c r="R744" i="5"/>
  <c r="T744" i="5" s="1"/>
  <c r="S755" i="5"/>
  <c r="S739" i="5"/>
  <c r="S723" i="5"/>
  <c r="AC723" i="5"/>
  <c r="R743" i="5"/>
  <c r="T743" i="5" s="1"/>
  <c r="T724" i="5"/>
  <c r="S724" i="5"/>
  <c r="S720" i="5"/>
  <c r="R717" i="5"/>
  <c r="T717" i="5" s="1"/>
  <c r="S710" i="5"/>
  <c r="T710" i="5"/>
  <c r="S706" i="5"/>
  <c r="S702" i="5"/>
  <c r="S698" i="5"/>
  <c r="AC747" i="5"/>
  <c r="S735" i="5"/>
  <c r="S727" i="5"/>
  <c r="AC739" i="5"/>
  <c r="AC706" i="5"/>
  <c r="R695" i="5"/>
  <c r="T695" i="5" s="1"/>
  <c r="S721" i="5"/>
  <c r="AC712" i="5"/>
  <c r="T706" i="5"/>
  <c r="R698" i="5"/>
  <c r="S693" i="5"/>
  <c r="S685" i="5"/>
  <c r="AC725" i="5"/>
  <c r="R711" i="5"/>
  <c r="T711" i="5" s="1"/>
  <c r="R697" i="5"/>
  <c r="S691" i="5"/>
  <c r="R676" i="5"/>
  <c r="S713" i="5"/>
  <c r="AC698" i="5"/>
  <c r="S687" i="5"/>
  <c r="S676" i="5"/>
  <c r="R673" i="5"/>
  <c r="T673" i="5" s="1"/>
  <c r="AC695" i="5"/>
  <c r="R678" i="5"/>
  <c r="T678" i="5" s="1"/>
  <c r="R670" i="5"/>
  <c r="R667" i="5"/>
  <c r="T667" i="5" s="1"/>
  <c r="R665" i="5"/>
  <c r="T665" i="5" s="1"/>
  <c r="R663" i="5"/>
  <c r="R661" i="5"/>
  <c r="R659" i="5"/>
  <c r="R657" i="5"/>
  <c r="T657" i="5" s="1"/>
  <c r="R655" i="5"/>
  <c r="T655" i="5" s="1"/>
  <c r="R653" i="5"/>
  <c r="R651" i="5"/>
  <c r="R649" i="5"/>
  <c r="T649" i="5" s="1"/>
  <c r="R647" i="5"/>
  <c r="T647" i="5" s="1"/>
  <c r="R645" i="5"/>
  <c r="R643" i="5"/>
  <c r="R641" i="5"/>
  <c r="T641" i="5" s="1"/>
  <c r="R639" i="5"/>
  <c r="T639" i="5" s="1"/>
  <c r="R637" i="5"/>
  <c r="R635" i="5"/>
  <c r="R633" i="5"/>
  <c r="T633" i="5" s="1"/>
  <c r="R631" i="5"/>
  <c r="T631" i="5" s="1"/>
  <c r="R629" i="5"/>
  <c r="R627" i="5"/>
  <c r="R625" i="5"/>
  <c r="R623" i="5"/>
  <c r="T623" i="5" s="1"/>
  <c r="R618" i="5"/>
  <c r="R619" i="5"/>
  <c r="S674" i="5"/>
  <c r="S662" i="5"/>
  <c r="S659" i="5"/>
  <c r="S655" i="5"/>
  <c r="S651" i="5"/>
  <c r="S647" i="5"/>
  <c r="S643" i="5"/>
  <c r="S639" i="5"/>
  <c r="S635" i="5"/>
  <c r="R620" i="5"/>
  <c r="S610" i="5"/>
  <c r="S601" i="5"/>
  <c r="S597" i="5"/>
  <c r="T597" i="5"/>
  <c r="S593" i="5"/>
  <c r="S589" i="5"/>
  <c r="S585" i="5"/>
  <c r="R687" i="5"/>
  <c r="R683" i="5"/>
  <c r="T683" i="5" s="1"/>
  <c r="R675" i="5"/>
  <c r="T675" i="5" s="1"/>
  <c r="AC628" i="5"/>
  <c r="AC621" i="5"/>
  <c r="AC597" i="5"/>
  <c r="AC589" i="5"/>
  <c r="AC662" i="5"/>
  <c r="AC649" i="5"/>
  <c r="AC633" i="5"/>
  <c r="AC625" i="5"/>
  <c r="R614" i="5"/>
  <c r="R610" i="5"/>
  <c r="S580" i="5"/>
  <c r="T580" i="5"/>
  <c r="AC648" i="5"/>
  <c r="AC632" i="5"/>
  <c r="AC626" i="5"/>
  <c r="AC620" i="5"/>
  <c r="R621" i="5"/>
  <c r="T621" i="5" s="1"/>
  <c r="T601" i="5"/>
  <c r="T593" i="5"/>
  <c r="AC580" i="5"/>
  <c r="AC659" i="5"/>
  <c r="AC643" i="5"/>
  <c r="AC631" i="5"/>
  <c r="AC583" i="5"/>
  <c r="AC575" i="5"/>
  <c r="R570" i="5"/>
  <c r="T570" i="5" s="1"/>
  <c r="R558" i="5"/>
  <c r="T558" i="5" s="1"/>
  <c r="T596" i="5"/>
  <c r="T572" i="5"/>
  <c r="S533" i="5"/>
  <c r="S529" i="5"/>
  <c r="S525" i="5"/>
  <c r="S521" i="5"/>
  <c r="S517" i="5"/>
  <c r="S513" i="5"/>
  <c r="S509" i="5"/>
  <c r="S505" i="5"/>
  <c r="S501" i="5"/>
  <c r="S497" i="5"/>
  <c r="S493" i="5"/>
  <c r="S489" i="5"/>
  <c r="S485" i="5"/>
  <c r="S481" i="5"/>
  <c r="S627" i="5"/>
  <c r="T585" i="5"/>
  <c r="R564" i="5"/>
  <c r="R488" i="5"/>
  <c r="T488" i="5" s="1"/>
  <c r="R472" i="5"/>
  <c r="T472" i="5" s="1"/>
  <c r="R569" i="5"/>
  <c r="T569" i="5" s="1"/>
  <c r="R499" i="5"/>
  <c r="S457" i="5"/>
  <c r="S453" i="5"/>
  <c r="S449" i="5"/>
  <c r="S445" i="5"/>
  <c r="S441" i="5"/>
  <c r="S437" i="5"/>
  <c r="S433" i="5"/>
  <c r="T433" i="5"/>
  <c r="S429" i="5"/>
  <c r="S425" i="5"/>
  <c r="S421" i="5"/>
  <c r="S417" i="5"/>
  <c r="T417" i="5"/>
  <c r="S413" i="5"/>
  <c r="S409" i="5"/>
  <c r="S405" i="5"/>
  <c r="S401" i="5"/>
  <c r="T401" i="5"/>
  <c r="S397" i="5"/>
  <c r="S556" i="5"/>
  <c r="S477" i="5"/>
  <c r="R497" i="5"/>
  <c r="T497" i="5" s="1"/>
  <c r="AC529" i="5"/>
  <c r="AC513" i="5"/>
  <c r="AC497" i="5"/>
  <c r="AC481" i="5"/>
  <c r="AC472" i="5"/>
  <c r="R463" i="5"/>
  <c r="T463" i="5" s="1"/>
  <c r="R425" i="5"/>
  <c r="R409" i="5"/>
  <c r="R392" i="5"/>
  <c r="T392" i="5" s="1"/>
  <c r="R376" i="5"/>
  <c r="R360" i="5"/>
  <c r="T360" i="5" s="1"/>
  <c r="R344" i="5"/>
  <c r="R328" i="5"/>
  <c r="T328" i="5" s="1"/>
  <c r="R312" i="5"/>
  <c r="R296" i="5"/>
  <c r="R485" i="5"/>
  <c r="AC458" i="5"/>
  <c r="R428" i="5"/>
  <c r="R412" i="5"/>
  <c r="R387" i="5"/>
  <c r="T387" i="5" s="1"/>
  <c r="R371" i="5"/>
  <c r="T371" i="5" s="1"/>
  <c r="R355" i="5"/>
  <c r="T355" i="5" s="1"/>
  <c r="R339" i="5"/>
  <c r="T339" i="5" s="1"/>
  <c r="R323" i="5"/>
  <c r="T323" i="5" s="1"/>
  <c r="R486" i="5"/>
  <c r="T486" i="5" s="1"/>
  <c r="AC476" i="5"/>
  <c r="S468" i="5"/>
  <c r="R465" i="5"/>
  <c r="T465" i="5" s="1"/>
  <c r="R460" i="5"/>
  <c r="R458" i="5"/>
  <c r="R456" i="5"/>
  <c r="T456" i="5" s="1"/>
  <c r="R454" i="5"/>
  <c r="T454" i="5" s="1"/>
  <c r="R452" i="5"/>
  <c r="R450" i="5"/>
  <c r="R448" i="5"/>
  <c r="T448" i="5" s="1"/>
  <c r="R446" i="5"/>
  <c r="T446" i="5" s="1"/>
  <c r="R444" i="5"/>
  <c r="R442" i="5"/>
  <c r="R440" i="5"/>
  <c r="T440" i="5" s="1"/>
  <c r="R438" i="5"/>
  <c r="T438" i="5" s="1"/>
  <c r="R436" i="5"/>
  <c r="AC483" i="5"/>
  <c r="AC447" i="5"/>
  <c r="AC430" i="5"/>
  <c r="R422" i="5"/>
  <c r="T422" i="5" s="1"/>
  <c r="AC413" i="5"/>
  <c r="AC396" i="5"/>
  <c r="R385" i="5"/>
  <c r="T385" i="5" s="1"/>
  <c r="R354" i="5"/>
  <c r="T354" i="5" s="1"/>
  <c r="AC348" i="5"/>
  <c r="S332" i="5"/>
  <c r="R321" i="5"/>
  <c r="T321" i="5" s="1"/>
  <c r="R288" i="5"/>
  <c r="R280" i="5"/>
  <c r="T280" i="5" s="1"/>
  <c r="R272" i="5"/>
  <c r="T272" i="5" s="1"/>
  <c r="R264" i="5"/>
  <c r="T264" i="5" s="1"/>
  <c r="R256" i="5"/>
  <c r="R248" i="5"/>
  <c r="R240" i="5"/>
  <c r="T240" i="5" s="1"/>
  <c r="AC454" i="5"/>
  <c r="AC438" i="5"/>
  <c r="AC425" i="5"/>
  <c r="R318" i="5"/>
  <c r="T318" i="5" s="1"/>
  <c r="AC308" i="5"/>
  <c r="R302" i="5"/>
  <c r="T302" i="5" s="1"/>
  <c r="R301" i="5"/>
  <c r="T301" i="5" s="1"/>
  <c r="R295" i="5"/>
  <c r="T295" i="5" s="1"/>
  <c r="R289" i="5"/>
  <c r="S268" i="5"/>
  <c r="R265" i="5"/>
  <c r="T265" i="5" s="1"/>
  <c r="S252" i="5"/>
  <c r="R249" i="5"/>
  <c r="S236" i="5"/>
  <c r="AC474" i="5"/>
  <c r="AC453" i="5"/>
  <c r="AC437" i="5"/>
  <c r="R419" i="5"/>
  <c r="AC406" i="5"/>
  <c r="R307" i="5"/>
  <c r="T307" i="5" s="1"/>
  <c r="S277" i="5"/>
  <c r="R426" i="5"/>
  <c r="AC392" i="5"/>
  <c r="R350" i="5"/>
  <c r="T350" i="5" s="1"/>
  <c r="S328" i="5"/>
  <c r="S289" i="5"/>
  <c r="R234" i="5"/>
  <c r="T234" i="5" s="1"/>
  <c r="S226" i="5"/>
  <c r="T226" i="5"/>
  <c r="S222" i="5"/>
  <c r="T222" i="5"/>
  <c r="S218" i="5"/>
  <c r="T218" i="5"/>
  <c r="S214" i="5"/>
  <c r="S210" i="5"/>
  <c r="S206" i="5"/>
  <c r="S202" i="5"/>
  <c r="T202" i="5"/>
  <c r="S198" i="5"/>
  <c r="T198" i="5"/>
  <c r="S194" i="5"/>
  <c r="S190" i="5"/>
  <c r="S186" i="5"/>
  <c r="T186" i="5"/>
  <c r="AC534" i="5"/>
  <c r="AC518" i="5"/>
  <c r="AC502" i="5"/>
  <c r="S376" i="5"/>
  <c r="S60" i="5"/>
  <c r="AC401" i="5"/>
  <c r="AC286" i="5"/>
  <c r="S251" i="5"/>
  <c r="S242" i="5"/>
  <c r="S182" i="5"/>
  <c r="T182" i="5"/>
  <c r="R178" i="5"/>
  <c r="R170" i="5"/>
  <c r="T170" i="5" s="1"/>
  <c r="R162" i="5"/>
  <c r="R154" i="5"/>
  <c r="R146" i="5"/>
  <c r="R138" i="5"/>
  <c r="T138" i="5" s="1"/>
  <c r="R130" i="5"/>
  <c r="R122" i="5"/>
  <c r="R114" i="5"/>
  <c r="T194" i="5"/>
  <c r="R180" i="5"/>
  <c r="T180" i="5" s="1"/>
  <c r="R164" i="5"/>
  <c r="T164" i="5" s="1"/>
  <c r="T96" i="5"/>
  <c r="S96" i="5"/>
  <c r="S91" i="5"/>
  <c r="S69" i="5"/>
  <c r="T53" i="5"/>
  <c r="S53" i="5"/>
  <c r="T39" i="5"/>
  <c r="S39" i="5"/>
  <c r="AC360" i="5"/>
  <c r="R303" i="5"/>
  <c r="T303" i="5" s="1"/>
  <c r="R279" i="5"/>
  <c r="T279" i="5" s="1"/>
  <c r="AC274" i="5"/>
  <c r="AC237" i="5"/>
  <c r="S233" i="5"/>
  <c r="R235" i="5"/>
  <c r="T235" i="5" s="1"/>
  <c r="AC228" i="5"/>
  <c r="AC220" i="5"/>
  <c r="T214" i="5"/>
  <c r="T210" i="5"/>
  <c r="T206" i="5"/>
  <c r="AC202" i="5"/>
  <c r="AC198" i="5"/>
  <c r="T190" i="5"/>
  <c r="R153" i="5"/>
  <c r="T153" i="5" s="1"/>
  <c r="R141" i="5"/>
  <c r="T141" i="5" s="1"/>
  <c r="R121" i="5"/>
  <c r="T121" i="5" s="1"/>
  <c r="R334" i="5"/>
  <c r="T334" i="5" s="1"/>
  <c r="S282" i="5"/>
  <c r="R151" i="5"/>
  <c r="R135" i="5"/>
  <c r="S99" i="5"/>
  <c r="T86" i="5"/>
  <c r="S86" i="5"/>
  <c r="T80" i="5"/>
  <c r="S80" i="5"/>
  <c r="T74" i="5"/>
  <c r="S74" i="5"/>
  <c r="T63" i="5"/>
  <c r="S63" i="5"/>
  <c r="T51" i="5"/>
  <c r="S51" i="5"/>
  <c r="T37" i="5"/>
  <c r="S37" i="5"/>
  <c r="S31" i="5"/>
  <c r="AD225" i="5"/>
  <c r="E225" i="5"/>
  <c r="AD221" i="5"/>
  <c r="E221" i="5"/>
  <c r="AD217" i="5"/>
  <c r="E217" i="5"/>
  <c r="R181" i="5"/>
  <c r="T181" i="5" s="1"/>
  <c r="R165" i="5"/>
  <c r="T165" i="5" s="1"/>
  <c r="R144" i="5"/>
  <c r="T144" i="5" s="1"/>
  <c r="R105" i="5"/>
  <c r="T105" i="5" s="1"/>
  <c r="T89" i="5"/>
  <c r="AC70" i="5"/>
  <c r="T69" i="5"/>
  <c r="S50" i="5"/>
  <c r="S46" i="5"/>
  <c r="AC42" i="5"/>
  <c r="T41" i="5"/>
  <c r="T27" i="5"/>
  <c r="S27" i="5"/>
  <c r="T15" i="5"/>
  <c r="S15" i="5"/>
  <c r="S11" i="5"/>
  <c r="AC9" i="5"/>
  <c r="AE193" i="5"/>
  <c r="F193" i="5"/>
  <c r="AC118" i="5"/>
  <c r="Z3" i="5" s="1"/>
  <c r="R156" i="5"/>
  <c r="T156" i="5" s="1"/>
  <c r="AC126" i="5"/>
  <c r="S101" i="5"/>
  <c r="AC99" i="5"/>
  <c r="AC69" i="5"/>
  <c r="T64" i="5"/>
  <c r="T60" i="5"/>
  <c r="AC25" i="5"/>
  <c r="AC13" i="5"/>
  <c r="AC266" i="5"/>
  <c r="AC234" i="5"/>
  <c r="R184" i="5"/>
  <c r="T184" i="5" s="1"/>
  <c r="AC135" i="5"/>
  <c r="AC119" i="5"/>
  <c r="AC96" i="5"/>
  <c r="T91" i="5"/>
  <c r="AC76" i="5"/>
  <c r="T75" i="5"/>
  <c r="AC60" i="5"/>
  <c r="T55" i="5"/>
  <c r="T32" i="5"/>
  <c r="AC28" i="5"/>
  <c r="AD203" i="5"/>
  <c r="E203" i="5"/>
  <c r="AD191" i="5"/>
  <c r="E191" i="5"/>
  <c r="AC260" i="5"/>
  <c r="AC244" i="5"/>
  <c r="R230" i="5"/>
  <c r="T230" i="5" s="1"/>
  <c r="AE215" i="5"/>
  <c r="F215" i="5"/>
  <c r="AE211" i="5"/>
  <c r="F211" i="5"/>
  <c r="AE207" i="5"/>
  <c r="F207" i="5"/>
  <c r="AE201" i="5"/>
  <c r="F201" i="5"/>
  <c r="AE187" i="5"/>
  <c r="F187" i="5"/>
  <c r="T83" i="5"/>
  <c r="AC15" i="5"/>
  <c r="AC780" i="5"/>
  <c r="S780" i="5"/>
  <c r="S784" i="5"/>
  <c r="T777" i="5"/>
  <c r="S765" i="5"/>
  <c r="AC765" i="5"/>
  <c r="AC769" i="5"/>
  <c r="D754" i="5"/>
  <c r="C754" i="5"/>
  <c r="AC759" i="5"/>
  <c r="R749" i="5"/>
  <c r="T749" i="5" s="1"/>
  <c r="T702" i="5"/>
  <c r="R696" i="5"/>
  <c r="T696" i="5" s="1"/>
  <c r="AC700" i="5"/>
  <c r="S668" i="5"/>
  <c r="R668" i="5"/>
  <c r="R662" i="5"/>
  <c r="T662" i="5" s="1"/>
  <c r="R656" i="5"/>
  <c r="T656" i="5" s="1"/>
  <c r="R650" i="5"/>
  <c r="R644" i="5"/>
  <c r="T644" i="5" s="1"/>
  <c r="R638" i="5"/>
  <c r="R632" i="5"/>
  <c r="T632" i="5" s="1"/>
  <c r="R626" i="5"/>
  <c r="T626" i="5" s="1"/>
  <c r="S614" i="5"/>
  <c r="AC614" i="5"/>
  <c r="S663" i="5"/>
  <c r="S653" i="5"/>
  <c r="S645" i="5"/>
  <c r="S637" i="5"/>
  <c r="S595" i="5"/>
  <c r="T595" i="5"/>
  <c r="AC608" i="5"/>
  <c r="AC641" i="5"/>
  <c r="T589" i="5"/>
  <c r="D566" i="5"/>
  <c r="C566" i="5"/>
  <c r="T575" i="5"/>
  <c r="S531" i="5"/>
  <c r="S523" i="5"/>
  <c r="S507" i="5"/>
  <c r="S499" i="5"/>
  <c r="S487" i="5"/>
  <c r="AC487" i="5"/>
  <c r="T600" i="5"/>
  <c r="T496" i="5"/>
  <c r="S455" i="5"/>
  <c r="S451" i="5"/>
  <c r="S443" i="5"/>
  <c r="S431" i="5"/>
  <c r="AC431" i="5"/>
  <c r="S423" i="5"/>
  <c r="AC423" i="5"/>
  <c r="S415" i="5"/>
  <c r="AC415" i="5"/>
  <c r="S407" i="5"/>
  <c r="AC407" i="5"/>
  <c r="S399" i="5"/>
  <c r="AC399" i="5"/>
  <c r="T498" i="5"/>
  <c r="R493" i="5"/>
  <c r="T493" i="5" s="1"/>
  <c r="AC479" i="5"/>
  <c r="T368" i="5"/>
  <c r="S460" i="5"/>
  <c r="R379" i="5"/>
  <c r="T379" i="5" s="1"/>
  <c r="R347" i="5"/>
  <c r="T347" i="5" s="1"/>
  <c r="T481" i="5"/>
  <c r="R457" i="5"/>
  <c r="R453" i="5"/>
  <c r="T453" i="5" s="1"/>
  <c r="R449" i="5"/>
  <c r="T449" i="5" s="1"/>
  <c r="R445" i="5"/>
  <c r="T445" i="5" s="1"/>
  <c r="R441" i="5"/>
  <c r="R437" i="5"/>
  <c r="T437" i="5" s="1"/>
  <c r="AC455" i="5"/>
  <c r="AC439" i="5"/>
  <c r="C386" i="5"/>
  <c r="D386" i="5"/>
  <c r="S364" i="5"/>
  <c r="R268" i="5"/>
  <c r="T268" i="5" s="1"/>
  <c r="R252" i="5"/>
  <c r="T252" i="5" s="1"/>
  <c r="R236" i="5"/>
  <c r="S384" i="5"/>
  <c r="S352" i="5"/>
  <c r="T352" i="5"/>
  <c r="S292" i="5"/>
  <c r="T284" i="5"/>
  <c r="AC284" i="5"/>
  <c r="S284" i="5"/>
  <c r="T276" i="5"/>
  <c r="S276" i="5"/>
  <c r="AC276" i="5"/>
  <c r="R257" i="5"/>
  <c r="T257" i="5" s="1"/>
  <c r="R241" i="5"/>
  <c r="R482" i="5"/>
  <c r="T482" i="5" s="1"/>
  <c r="T403" i="5"/>
  <c r="S372" i="5"/>
  <c r="S340" i="5"/>
  <c r="S324" i="5"/>
  <c r="S304" i="5"/>
  <c r="T304" i="5"/>
  <c r="R282" i="5"/>
  <c r="R431" i="5"/>
  <c r="T431" i="5" s="1"/>
  <c r="S224" i="5"/>
  <c r="T224" i="5"/>
  <c r="S212" i="5"/>
  <c r="S204" i="5"/>
  <c r="T204" i="5"/>
  <c r="S196" i="5"/>
  <c r="T196" i="5"/>
  <c r="S188" i="5"/>
  <c r="T188" i="5"/>
  <c r="R349" i="5"/>
  <c r="T349" i="5" s="1"/>
  <c r="T77" i="5"/>
  <c r="S77" i="5"/>
  <c r="S301" i="5"/>
  <c r="R291" i="5"/>
  <c r="T291" i="5" s="1"/>
  <c r="S258" i="5"/>
  <c r="R785" i="5"/>
  <c r="T785" i="5" s="1"/>
  <c r="R783" i="5"/>
  <c r="T783" i="5" s="1"/>
  <c r="R779" i="5"/>
  <c r="T779" i="5" s="1"/>
  <c r="R784" i="5"/>
  <c r="R780" i="5"/>
  <c r="S770" i="5"/>
  <c r="S766" i="5"/>
  <c r="S762" i="5"/>
  <c r="AC762" i="5"/>
  <c r="R768" i="5"/>
  <c r="T768" i="5" s="1"/>
  <c r="R767" i="5"/>
  <c r="T767" i="5" s="1"/>
  <c r="R755" i="5"/>
  <c r="R751" i="5"/>
  <c r="T751" i="5" s="1"/>
  <c r="S761" i="5"/>
  <c r="R745" i="5"/>
  <c r="T745" i="5" s="1"/>
  <c r="R739" i="5"/>
  <c r="T739" i="5" s="1"/>
  <c r="R735" i="5"/>
  <c r="T735" i="5" s="1"/>
  <c r="R731" i="5"/>
  <c r="R746" i="5"/>
  <c r="T746" i="5" s="1"/>
  <c r="S756" i="5"/>
  <c r="S742" i="5"/>
  <c r="R727" i="5"/>
  <c r="R719" i="5"/>
  <c r="T719" i="5" s="1"/>
  <c r="S737" i="5"/>
  <c r="AC719" i="5"/>
  <c r="S719" i="5"/>
  <c r="AC715" i="5"/>
  <c r="S715" i="5"/>
  <c r="S734" i="5"/>
  <c r="S726" i="5"/>
  <c r="R721" i="5"/>
  <c r="T721" i="5" s="1"/>
  <c r="S709" i="5"/>
  <c r="S705" i="5"/>
  <c r="T705" i="5"/>
  <c r="S701" i="5"/>
  <c r="AC701" i="5"/>
  <c r="S697" i="5"/>
  <c r="AC697" i="5"/>
  <c r="R760" i="5"/>
  <c r="S747" i="5"/>
  <c r="R730" i="5"/>
  <c r="AC731" i="5"/>
  <c r="R718" i="5"/>
  <c r="T718" i="5" s="1"/>
  <c r="R715" i="5"/>
  <c r="T715" i="5" s="1"/>
  <c r="AC704" i="5"/>
  <c r="T691" i="5"/>
  <c r="R712" i="5"/>
  <c r="T712" i="5" s="1"/>
  <c r="AC737" i="5"/>
  <c r="T709" i="5"/>
  <c r="R704" i="5"/>
  <c r="R684" i="5"/>
  <c r="T684" i="5" s="1"/>
  <c r="AC689" i="5"/>
  <c r="T680" i="5"/>
  <c r="S680" i="5"/>
  <c r="R677" i="5"/>
  <c r="T677" i="5" s="1"/>
  <c r="R714" i="5"/>
  <c r="T714" i="5" s="1"/>
  <c r="R693" i="5"/>
  <c r="R689" i="5"/>
  <c r="T689" i="5" s="1"/>
  <c r="AC682" i="5"/>
  <c r="AC666" i="5"/>
  <c r="R694" i="5"/>
  <c r="T694" i="5" s="1"/>
  <c r="S678" i="5"/>
  <c r="S664" i="5"/>
  <c r="S661" i="5"/>
  <c r="S658" i="5"/>
  <c r="S654" i="5"/>
  <c r="S650" i="5"/>
  <c r="S646" i="5"/>
  <c r="S642" i="5"/>
  <c r="S638" i="5"/>
  <c r="S634" i="5"/>
  <c r="S609" i="5"/>
  <c r="S600" i="5"/>
  <c r="S596" i="5"/>
  <c r="S592" i="5"/>
  <c r="S588" i="5"/>
  <c r="T588" i="5"/>
  <c r="S584" i="5"/>
  <c r="AC654" i="5"/>
  <c r="AC638" i="5"/>
  <c r="S624" i="5"/>
  <c r="S619" i="5"/>
  <c r="T607" i="5"/>
  <c r="T599" i="5"/>
  <c r="T584" i="5"/>
  <c r="AC672" i="5"/>
  <c r="AC661" i="5"/>
  <c r="AC645" i="5"/>
  <c r="S629" i="5"/>
  <c r="S616" i="5"/>
  <c r="S612" i="5"/>
  <c r="D602" i="5"/>
  <c r="C602" i="5"/>
  <c r="T594" i="5"/>
  <c r="T587" i="5"/>
  <c r="S630" i="5"/>
  <c r="S622" i="5"/>
  <c r="S618" i="5"/>
  <c r="R617" i="5"/>
  <c r="T617" i="5" s="1"/>
  <c r="AC595" i="5"/>
  <c r="AC587" i="5"/>
  <c r="S623" i="5"/>
  <c r="AC609" i="5"/>
  <c r="T592" i="5"/>
  <c r="S579" i="5"/>
  <c r="T579" i="5"/>
  <c r="S567" i="5"/>
  <c r="R612" i="5"/>
  <c r="AC590" i="5"/>
  <c r="T577" i="5"/>
  <c r="R567" i="5"/>
  <c r="T567" i="5" s="1"/>
  <c r="R563" i="5"/>
  <c r="T563" i="5" s="1"/>
  <c r="R559" i="5"/>
  <c r="T559" i="5" s="1"/>
  <c r="S536" i="5"/>
  <c r="S532" i="5"/>
  <c r="S528" i="5"/>
  <c r="S524" i="5"/>
  <c r="S520" i="5"/>
  <c r="S516" i="5"/>
  <c r="S512" i="5"/>
  <c r="S508" i="5"/>
  <c r="S504" i="5"/>
  <c r="S500" i="5"/>
  <c r="S496" i="5"/>
  <c r="S492" i="5"/>
  <c r="S488" i="5"/>
  <c r="S484" i="5"/>
  <c r="S480" i="5"/>
  <c r="T480" i="5"/>
  <c r="T582" i="5"/>
  <c r="R568" i="5"/>
  <c r="T568" i="5" s="1"/>
  <c r="AC598" i="5"/>
  <c r="AC564" i="5"/>
  <c r="R557" i="5"/>
  <c r="T557" i="5" s="1"/>
  <c r="R555" i="5"/>
  <c r="T555" i="5" s="1"/>
  <c r="R553" i="5"/>
  <c r="T553" i="5" s="1"/>
  <c r="R551" i="5"/>
  <c r="T551" i="5" s="1"/>
  <c r="R549" i="5"/>
  <c r="T549" i="5" s="1"/>
  <c r="R547" i="5"/>
  <c r="T547" i="5" s="1"/>
  <c r="R545" i="5"/>
  <c r="T545" i="5" s="1"/>
  <c r="R543" i="5"/>
  <c r="T543" i="5" s="1"/>
  <c r="R541" i="5"/>
  <c r="T541" i="5" s="1"/>
  <c r="R539" i="5"/>
  <c r="T539" i="5" s="1"/>
  <c r="R537" i="5"/>
  <c r="T537" i="5" s="1"/>
  <c r="R535" i="5"/>
  <c r="T535" i="5" s="1"/>
  <c r="R533" i="5"/>
  <c r="R531" i="5"/>
  <c r="T531" i="5" s="1"/>
  <c r="R529" i="5"/>
  <c r="T529" i="5" s="1"/>
  <c r="R527" i="5"/>
  <c r="T527" i="5" s="1"/>
  <c r="R525" i="5"/>
  <c r="R523" i="5"/>
  <c r="T523" i="5" s="1"/>
  <c r="R521" i="5"/>
  <c r="T521" i="5" s="1"/>
  <c r="R519" i="5"/>
  <c r="R517" i="5"/>
  <c r="R515" i="5"/>
  <c r="R513" i="5"/>
  <c r="T513" i="5" s="1"/>
  <c r="R511" i="5"/>
  <c r="T511" i="5" s="1"/>
  <c r="R509" i="5"/>
  <c r="R507" i="5"/>
  <c r="T507" i="5" s="1"/>
  <c r="R505" i="5"/>
  <c r="T505" i="5" s="1"/>
  <c r="R503" i="5"/>
  <c r="R501" i="5"/>
  <c r="R484" i="5"/>
  <c r="T484" i="5" s="1"/>
  <c r="R468" i="5"/>
  <c r="T468" i="5" s="1"/>
  <c r="AC560" i="5"/>
  <c r="R491" i="5"/>
  <c r="T491" i="5" s="1"/>
  <c r="R483" i="5"/>
  <c r="T483" i="5" s="1"/>
  <c r="S456" i="5"/>
  <c r="S452" i="5"/>
  <c r="S448" i="5"/>
  <c r="S444" i="5"/>
  <c r="S440" i="5"/>
  <c r="S436" i="5"/>
  <c r="S432" i="5"/>
  <c r="S428" i="5"/>
  <c r="AC428" i="5"/>
  <c r="S424" i="5"/>
  <c r="AC424" i="5"/>
  <c r="T424" i="5"/>
  <c r="S420" i="5"/>
  <c r="AC420" i="5"/>
  <c r="S416" i="5"/>
  <c r="AC416" i="5"/>
  <c r="S412" i="5"/>
  <c r="AC412" i="5"/>
  <c r="S408" i="5"/>
  <c r="AC408" i="5"/>
  <c r="T408" i="5"/>
  <c r="S404" i="5"/>
  <c r="AC404" i="5"/>
  <c r="T404" i="5"/>
  <c r="S400" i="5"/>
  <c r="AC400" i="5"/>
  <c r="S470" i="5"/>
  <c r="S462" i="5"/>
  <c r="AC525" i="5"/>
  <c r="AC509" i="5"/>
  <c r="AC489" i="5"/>
  <c r="AC480" i="5"/>
  <c r="R477" i="5"/>
  <c r="T477" i="5" s="1"/>
  <c r="R470" i="5"/>
  <c r="T470" i="5" s="1"/>
  <c r="S464" i="5"/>
  <c r="T464" i="5"/>
  <c r="R421" i="5"/>
  <c r="T421" i="5" s="1"/>
  <c r="R405" i="5"/>
  <c r="T405" i="5" s="1"/>
  <c r="R388" i="5"/>
  <c r="T388" i="5" s="1"/>
  <c r="R372" i="5"/>
  <c r="R356" i="5"/>
  <c r="T356" i="5" s="1"/>
  <c r="R340" i="5"/>
  <c r="T340" i="5" s="1"/>
  <c r="R324" i="5"/>
  <c r="T324" i="5" s="1"/>
  <c r="R308" i="5"/>
  <c r="T308" i="5" s="1"/>
  <c r="AC536" i="5"/>
  <c r="AC520" i="5"/>
  <c r="AC504" i="5"/>
  <c r="R383" i="5"/>
  <c r="T383" i="5" s="1"/>
  <c r="R367" i="5"/>
  <c r="T367" i="5" s="1"/>
  <c r="R351" i="5"/>
  <c r="T351" i="5" s="1"/>
  <c r="R335" i="5"/>
  <c r="T335" i="5" s="1"/>
  <c r="AC535" i="5"/>
  <c r="AC519" i="5"/>
  <c r="AC503" i="5"/>
  <c r="R474" i="5"/>
  <c r="T474" i="5" s="1"/>
  <c r="R462" i="5"/>
  <c r="T462" i="5" s="1"/>
  <c r="R475" i="5"/>
  <c r="T475" i="5" s="1"/>
  <c r="AC443" i="5"/>
  <c r="AC429" i="5"/>
  <c r="R411" i="5"/>
  <c r="AC398" i="5"/>
  <c r="S380" i="5"/>
  <c r="R369" i="5"/>
  <c r="T369" i="5" s="1"/>
  <c r="R338" i="5"/>
  <c r="T338" i="5" s="1"/>
  <c r="S312" i="5"/>
  <c r="S309" i="5"/>
  <c r="AC309" i="5"/>
  <c r="S296" i="5"/>
  <c r="S293" i="5"/>
  <c r="AC293" i="5"/>
  <c r="AC450" i="5"/>
  <c r="AC434" i="5"/>
  <c r="R423" i="5"/>
  <c r="AC410" i="5"/>
  <c r="R402" i="5"/>
  <c r="T402" i="5" s="1"/>
  <c r="R389" i="5"/>
  <c r="T389" i="5" s="1"/>
  <c r="R373" i="5"/>
  <c r="T373" i="5" s="1"/>
  <c r="R357" i="5"/>
  <c r="T357" i="5" s="1"/>
  <c r="R341" i="5"/>
  <c r="T341" i="5" s="1"/>
  <c r="R325" i="5"/>
  <c r="T325" i="5" s="1"/>
  <c r="R317" i="5"/>
  <c r="T317" i="5" s="1"/>
  <c r="R311" i="5"/>
  <c r="T311" i="5" s="1"/>
  <c r="S272" i="5"/>
  <c r="R269" i="5"/>
  <c r="S256" i="5"/>
  <c r="R253" i="5"/>
  <c r="S240" i="5"/>
  <c r="R237" i="5"/>
  <c r="AC449" i="5"/>
  <c r="AC433" i="5"/>
  <c r="AC405" i="5"/>
  <c r="R393" i="5"/>
  <c r="T393" i="5" s="1"/>
  <c r="R377" i="5"/>
  <c r="T377" i="5" s="1"/>
  <c r="R361" i="5"/>
  <c r="T361" i="5" s="1"/>
  <c r="R345" i="5"/>
  <c r="T345" i="5" s="1"/>
  <c r="R329" i="5"/>
  <c r="T329" i="5" s="1"/>
  <c r="R290" i="5"/>
  <c r="T290" i="5" s="1"/>
  <c r="S281" i="5"/>
  <c r="R278" i="5"/>
  <c r="T278" i="5" s="1"/>
  <c r="AC418" i="5"/>
  <c r="R365" i="5"/>
  <c r="T365" i="5" s="1"/>
  <c r="R287" i="5"/>
  <c r="T287" i="5" s="1"/>
  <c r="S273" i="5"/>
  <c r="R274" i="5"/>
  <c r="T274" i="5" s="1"/>
  <c r="R271" i="5"/>
  <c r="T271" i="5" s="1"/>
  <c r="S261" i="5"/>
  <c r="R258" i="5"/>
  <c r="R255" i="5"/>
  <c r="T255" i="5" s="1"/>
  <c r="S245" i="5"/>
  <c r="R242" i="5"/>
  <c r="T242" i="5" s="1"/>
  <c r="R239" i="5"/>
  <c r="T239" i="5" s="1"/>
  <c r="S179" i="5"/>
  <c r="S171" i="5"/>
  <c r="S163" i="5"/>
  <c r="S155" i="5"/>
  <c r="S147" i="5"/>
  <c r="S139" i="5"/>
  <c r="S131" i="5"/>
  <c r="S123" i="5"/>
  <c r="T123" i="5"/>
  <c r="S115" i="5"/>
  <c r="S107" i="5"/>
  <c r="R104" i="5"/>
  <c r="T104" i="5" s="1"/>
  <c r="AC530" i="5"/>
  <c r="AC514" i="5"/>
  <c r="AC498" i="5"/>
  <c r="AC402" i="5"/>
  <c r="R319" i="5"/>
  <c r="T319" i="5" s="1"/>
  <c r="S59" i="5"/>
  <c r="R381" i="5"/>
  <c r="T381" i="5" s="1"/>
  <c r="R366" i="5"/>
  <c r="T366" i="5" s="1"/>
  <c r="S344" i="5"/>
  <c r="R313" i="5"/>
  <c r="T313" i="5" s="1"/>
  <c r="AC277" i="5"/>
  <c r="S259" i="5"/>
  <c r="S250" i="5"/>
  <c r="S178" i="5"/>
  <c r="S170" i="5"/>
  <c r="S162" i="5"/>
  <c r="S154" i="5"/>
  <c r="S146" i="5"/>
  <c r="S138" i="5"/>
  <c r="S130" i="5"/>
  <c r="S122" i="5"/>
  <c r="S114" i="5"/>
  <c r="S106" i="5"/>
  <c r="S102" i="5"/>
  <c r="R13" i="5"/>
  <c r="T13" i="5" s="1"/>
  <c r="AC192" i="5"/>
  <c r="R113" i="5"/>
  <c r="T113" i="5" s="1"/>
  <c r="T95" i="5"/>
  <c r="S95" i="5"/>
  <c r="T90" i="5"/>
  <c r="S90" i="5"/>
  <c r="S68" i="5"/>
  <c r="S49" i="5"/>
  <c r="T33" i="5"/>
  <c r="S33" i="5"/>
  <c r="AC444" i="5"/>
  <c r="AC417" i="5"/>
  <c r="R333" i="5"/>
  <c r="T333" i="5" s="1"/>
  <c r="AC305" i="5"/>
  <c r="R294" i="5"/>
  <c r="T294" i="5" s="1"/>
  <c r="R270" i="5"/>
  <c r="T270" i="5" s="1"/>
  <c r="R262" i="5"/>
  <c r="T262" i="5" s="1"/>
  <c r="R254" i="5"/>
  <c r="T254" i="5" s="1"/>
  <c r="R246" i="5"/>
  <c r="T246" i="5" s="1"/>
  <c r="AC226" i="5"/>
  <c r="AC218" i="5"/>
  <c r="AC214" i="5"/>
  <c r="AC210" i="5"/>
  <c r="AC206" i="5"/>
  <c r="Z4" i="5" s="1"/>
  <c r="T200" i="5"/>
  <c r="AC188" i="5"/>
  <c r="R177" i="5"/>
  <c r="T177" i="5" s="1"/>
  <c r="R161" i="5"/>
  <c r="T161" i="5" s="1"/>
  <c r="R129" i="5"/>
  <c r="T129" i="5" s="1"/>
  <c r="R398" i="5"/>
  <c r="T398" i="5" s="1"/>
  <c r="R175" i="5"/>
  <c r="T175" i="5" s="1"/>
  <c r="AC159" i="5"/>
  <c r="R147" i="5"/>
  <c r="T147" i="5" s="1"/>
  <c r="R115" i="5"/>
  <c r="T115" i="5" s="1"/>
  <c r="S98" i="5"/>
  <c r="T85" i="5"/>
  <c r="S85" i="5"/>
  <c r="S79" i="5"/>
  <c r="T71" i="5"/>
  <c r="S71" i="5"/>
  <c r="T62" i="5"/>
  <c r="S62" i="5"/>
  <c r="T48" i="5"/>
  <c r="S48" i="5"/>
  <c r="S36" i="5"/>
  <c r="T30" i="5"/>
  <c r="S30" i="5"/>
  <c r="AE225" i="5"/>
  <c r="F225" i="5"/>
  <c r="AE221" i="5"/>
  <c r="F221" i="5"/>
  <c r="AE217" i="5"/>
  <c r="F217" i="5"/>
  <c r="AC175" i="5"/>
  <c r="R160" i="5"/>
  <c r="T160" i="5" s="1"/>
  <c r="AC130" i="5"/>
  <c r="R117" i="5"/>
  <c r="T117" i="5" s="1"/>
  <c r="R103" i="5"/>
  <c r="T103" i="5" s="1"/>
  <c r="AC94" i="5"/>
  <c r="T93" i="5"/>
  <c r="S78" i="5"/>
  <c r="AC74" i="5"/>
  <c r="T73" i="5"/>
  <c r="S58" i="5"/>
  <c r="AC54" i="5"/>
  <c r="T50" i="5"/>
  <c r="T46" i="5"/>
  <c r="T45" i="5"/>
  <c r="AC30" i="5"/>
  <c r="T19" i="5"/>
  <c r="S19" i="5"/>
  <c r="S14" i="5"/>
  <c r="R12" i="5"/>
  <c r="R163" i="5"/>
  <c r="T163" i="5" s="1"/>
  <c r="AC55" i="5"/>
  <c r="C26" i="5"/>
  <c r="AC264" i="5"/>
  <c r="Z5" i="5" s="1"/>
  <c r="AC232" i="5"/>
  <c r="R171" i="5"/>
  <c r="AC142" i="5"/>
  <c r="AC123" i="5"/>
  <c r="R108" i="5"/>
  <c r="T108" i="5" s="1"/>
  <c r="AC98" i="5"/>
  <c r="S93" i="5"/>
  <c r="AC89" i="5"/>
  <c r="T88" i="5"/>
  <c r="AC73" i="5"/>
  <c r="T72" i="5"/>
  <c r="T68" i="5"/>
  <c r="AC49" i="5"/>
  <c r="AC37" i="5"/>
  <c r="T36" i="5"/>
  <c r="T28" i="5"/>
  <c r="AD195" i="5"/>
  <c r="E195" i="5"/>
  <c r="R179" i="5"/>
  <c r="T179" i="5" s="1"/>
  <c r="AC51" i="5"/>
  <c r="AC31" i="5"/>
  <c r="AC280" i="5"/>
  <c r="AC258" i="5"/>
  <c r="AD189" i="5"/>
  <c r="E189" i="5"/>
  <c r="AC170" i="5"/>
  <c r="AC151" i="5"/>
  <c r="R136" i="5"/>
  <c r="T136" i="5" s="1"/>
  <c r="R119" i="5"/>
  <c r="T119" i="5" s="1"/>
  <c r="R99" i="5"/>
  <c r="AC80" i="5"/>
  <c r="T79" i="5"/>
  <c r="AC64" i="5"/>
  <c r="T59" i="5"/>
  <c r="S44" i="5"/>
  <c r="AC40" i="5"/>
  <c r="T35" i="5"/>
  <c r="T31" i="5"/>
  <c r="T22" i="5"/>
  <c r="T17" i="5"/>
  <c r="S17" i="5"/>
  <c r="AE203" i="5"/>
  <c r="F203" i="5"/>
  <c r="AE191" i="5"/>
  <c r="F191" i="5"/>
  <c r="AC10" i="5"/>
  <c r="AC259" i="5"/>
  <c r="AC243" i="5"/>
  <c r="R228" i="5"/>
  <c r="AD213" i="5"/>
  <c r="E213" i="5"/>
  <c r="AD209" i="5"/>
  <c r="E209" i="5"/>
  <c r="AD205" i="5"/>
  <c r="E205" i="5"/>
  <c r="AD197" i="5"/>
  <c r="E197" i="5"/>
  <c r="AC166" i="5"/>
  <c r="R116" i="5"/>
  <c r="T116" i="5" s="1"/>
  <c r="S87" i="5"/>
  <c r="AC79" i="5"/>
  <c r="AC35" i="5"/>
  <c r="AC12" i="5"/>
  <c r="C480" i="5" l="1"/>
  <c r="D480" i="5"/>
  <c r="C410" i="5"/>
  <c r="D410" i="5"/>
  <c r="D591" i="5"/>
  <c r="C591" i="5"/>
  <c r="D33" i="5"/>
  <c r="C33" i="5"/>
  <c r="D95" i="5"/>
  <c r="C95" i="5"/>
  <c r="C123" i="5"/>
  <c r="D123" i="5"/>
  <c r="D705" i="5"/>
  <c r="C705" i="5"/>
  <c r="D77" i="5"/>
  <c r="C77" i="5"/>
  <c r="D196" i="5"/>
  <c r="C196" i="5"/>
  <c r="D276" i="5"/>
  <c r="C276" i="5"/>
  <c r="D51" i="5"/>
  <c r="C51" i="5"/>
  <c r="D53" i="5"/>
  <c r="C53" i="5"/>
  <c r="D198" i="5"/>
  <c r="C198" i="5"/>
  <c r="D580" i="5"/>
  <c r="C580" i="5"/>
  <c r="D724" i="5"/>
  <c r="C724" i="5"/>
  <c r="D788" i="5"/>
  <c r="C788" i="5"/>
  <c r="D285" i="5"/>
  <c r="C285" i="5"/>
  <c r="C320" i="5"/>
  <c r="D320" i="5"/>
  <c r="D92" i="5"/>
  <c r="C92" i="5"/>
  <c r="D232" i="5"/>
  <c r="C232" i="5"/>
  <c r="D672" i="5"/>
  <c r="C672" i="5"/>
  <c r="C408" i="5"/>
  <c r="D408" i="5"/>
  <c r="C424" i="5"/>
  <c r="D424" i="5"/>
  <c r="C401" i="5"/>
  <c r="D401" i="5"/>
  <c r="C417" i="5"/>
  <c r="D417" i="5"/>
  <c r="C433" i="5"/>
  <c r="D433" i="5"/>
  <c r="D597" i="5"/>
  <c r="C597" i="5"/>
  <c r="D21" i="5"/>
  <c r="C21" i="5"/>
  <c r="D47" i="5"/>
  <c r="C47" i="5"/>
  <c r="D84" i="5"/>
  <c r="C84" i="5"/>
  <c r="C464" i="5"/>
  <c r="D464" i="5"/>
  <c r="D284" i="5"/>
  <c r="C284" i="5"/>
  <c r="C182" i="5"/>
  <c r="D182" i="5"/>
  <c r="C434" i="5"/>
  <c r="D434" i="5"/>
  <c r="D590" i="5"/>
  <c r="C590" i="5"/>
  <c r="D61" i="5"/>
  <c r="C61" i="5"/>
  <c r="D48" i="5"/>
  <c r="C48" i="5"/>
  <c r="D71" i="5"/>
  <c r="C71" i="5"/>
  <c r="D85" i="5"/>
  <c r="C85" i="5"/>
  <c r="C404" i="5"/>
  <c r="D404" i="5"/>
  <c r="D680" i="5"/>
  <c r="C680" i="5"/>
  <c r="D204" i="5"/>
  <c r="C204" i="5"/>
  <c r="C304" i="5"/>
  <c r="D304" i="5"/>
  <c r="C352" i="5"/>
  <c r="D352" i="5"/>
  <c r="D595" i="5"/>
  <c r="C595" i="5"/>
  <c r="D83" i="5"/>
  <c r="C83" i="5"/>
  <c r="D32" i="5"/>
  <c r="C32" i="5"/>
  <c r="D37" i="5"/>
  <c r="C37" i="5"/>
  <c r="D63" i="5"/>
  <c r="C63" i="5"/>
  <c r="D80" i="5"/>
  <c r="C80" i="5"/>
  <c r="D39" i="5"/>
  <c r="C39" i="5"/>
  <c r="D96" i="5"/>
  <c r="C96" i="5"/>
  <c r="D202" i="5"/>
  <c r="C202" i="5"/>
  <c r="D226" i="5"/>
  <c r="C226" i="5"/>
  <c r="D710" i="5"/>
  <c r="C710" i="5"/>
  <c r="D192" i="5"/>
  <c r="C192" i="5"/>
  <c r="D208" i="5"/>
  <c r="C208" i="5"/>
  <c r="D260" i="5"/>
  <c r="C260" i="5"/>
  <c r="C336" i="5"/>
  <c r="D336" i="5"/>
  <c r="D100" i="5"/>
  <c r="C100" i="5"/>
  <c r="D23" i="5"/>
  <c r="C23" i="5"/>
  <c r="D81" i="5"/>
  <c r="C81" i="5"/>
  <c r="C127" i="5"/>
  <c r="D127" i="5"/>
  <c r="D583" i="5"/>
  <c r="C583" i="5"/>
  <c r="D31" i="5"/>
  <c r="C31" i="5"/>
  <c r="D79" i="5"/>
  <c r="C79" i="5"/>
  <c r="D28" i="5"/>
  <c r="C28" i="5"/>
  <c r="D262" i="5"/>
  <c r="C262" i="5"/>
  <c r="D239" i="5"/>
  <c r="C239" i="5"/>
  <c r="D271" i="5"/>
  <c r="C271" i="5"/>
  <c r="C345" i="5"/>
  <c r="D345" i="5"/>
  <c r="C311" i="5"/>
  <c r="D311" i="5"/>
  <c r="C468" i="5"/>
  <c r="D468" i="5"/>
  <c r="C513" i="5"/>
  <c r="D513" i="5"/>
  <c r="D545" i="5"/>
  <c r="C545" i="5"/>
  <c r="D715" i="5"/>
  <c r="C715" i="5"/>
  <c r="D767" i="5"/>
  <c r="C767" i="5"/>
  <c r="D252" i="5"/>
  <c r="C252" i="5"/>
  <c r="C347" i="5"/>
  <c r="D347" i="5"/>
  <c r="D589" i="5"/>
  <c r="C589" i="5"/>
  <c r="C696" i="5"/>
  <c r="D696" i="5"/>
  <c r="D230" i="5"/>
  <c r="C230" i="5"/>
  <c r="C105" i="5"/>
  <c r="D105" i="5"/>
  <c r="D206" i="5"/>
  <c r="C206" i="5"/>
  <c r="D194" i="5"/>
  <c r="C194" i="5"/>
  <c r="C295" i="5"/>
  <c r="D295" i="5"/>
  <c r="D240" i="5"/>
  <c r="C240" i="5"/>
  <c r="C385" i="5"/>
  <c r="D385" i="5"/>
  <c r="C446" i="5"/>
  <c r="D446" i="5"/>
  <c r="C465" i="5"/>
  <c r="D465" i="5"/>
  <c r="C392" i="5"/>
  <c r="D392" i="5"/>
  <c r="D675" i="5"/>
  <c r="C675" i="5"/>
  <c r="C639" i="5"/>
  <c r="D639" i="5"/>
  <c r="D678" i="5"/>
  <c r="C678" i="5"/>
  <c r="C695" i="5"/>
  <c r="D695" i="5"/>
  <c r="D771" i="5"/>
  <c r="C771" i="5"/>
  <c r="D708" i="5"/>
  <c r="C708" i="5"/>
  <c r="D43" i="5"/>
  <c r="C43" i="5"/>
  <c r="T102" i="5"/>
  <c r="C305" i="5"/>
  <c r="D305" i="5"/>
  <c r="C158" i="5"/>
  <c r="D158" i="5"/>
  <c r="C399" i="5"/>
  <c r="D399" i="5"/>
  <c r="C447" i="5"/>
  <c r="D447" i="5"/>
  <c r="D565" i="5"/>
  <c r="C565" i="5"/>
  <c r="D666" i="5"/>
  <c r="C666" i="5"/>
  <c r="C148" i="5"/>
  <c r="D148" i="5"/>
  <c r="C167" i="5"/>
  <c r="D167" i="5"/>
  <c r="D101" i="5"/>
  <c r="C101" i="5"/>
  <c r="AE227" i="5"/>
  <c r="F227" i="5"/>
  <c r="D229" i="5"/>
  <c r="C229" i="5"/>
  <c r="C374" i="5"/>
  <c r="D374" i="5"/>
  <c r="C370" i="5"/>
  <c r="D370" i="5"/>
  <c r="C316" i="5"/>
  <c r="D316" i="5"/>
  <c r="C492" i="5"/>
  <c r="D492" i="5"/>
  <c r="C514" i="5"/>
  <c r="D514" i="5"/>
  <c r="C530" i="5"/>
  <c r="D530" i="5"/>
  <c r="D546" i="5"/>
  <c r="C546" i="5"/>
  <c r="AD20" i="5"/>
  <c r="E20" i="5"/>
  <c r="T228" i="5"/>
  <c r="D35" i="5"/>
  <c r="C35" i="5"/>
  <c r="D36" i="5"/>
  <c r="C36" i="5"/>
  <c r="C103" i="5"/>
  <c r="D103" i="5"/>
  <c r="D270" i="5"/>
  <c r="C270" i="5"/>
  <c r="T258" i="5"/>
  <c r="C361" i="5"/>
  <c r="D361" i="5"/>
  <c r="C373" i="5"/>
  <c r="D373" i="5"/>
  <c r="C351" i="5"/>
  <c r="D351" i="5"/>
  <c r="C470" i="5"/>
  <c r="D470" i="5"/>
  <c r="C484" i="5"/>
  <c r="D484" i="5"/>
  <c r="T515" i="5"/>
  <c r="D539" i="5"/>
  <c r="C539" i="5"/>
  <c r="D568" i="5"/>
  <c r="C568" i="5"/>
  <c r="T146" i="5"/>
  <c r="D186" i="5"/>
  <c r="C186" i="5"/>
  <c r="D218" i="5"/>
  <c r="C218" i="5"/>
  <c r="T249" i="5"/>
  <c r="D280" i="5"/>
  <c r="C280" i="5"/>
  <c r="C448" i="5"/>
  <c r="D448" i="5"/>
  <c r="C387" i="5"/>
  <c r="D387" i="5"/>
  <c r="C497" i="5"/>
  <c r="D497" i="5"/>
  <c r="D593" i="5"/>
  <c r="C593" i="5"/>
  <c r="T625" i="5"/>
  <c r="C649" i="5"/>
  <c r="D649" i="5"/>
  <c r="D711" i="5"/>
  <c r="C711" i="5"/>
  <c r="D743" i="5"/>
  <c r="C743" i="5"/>
  <c r="D769" i="5"/>
  <c r="C769" i="5"/>
  <c r="D669" i="5"/>
  <c r="C669" i="5"/>
  <c r="C763" i="5"/>
  <c r="D763" i="5"/>
  <c r="C124" i="5"/>
  <c r="D124" i="5"/>
  <c r="C111" i="5"/>
  <c r="D111" i="5"/>
  <c r="C106" i="5"/>
  <c r="D106" i="5"/>
  <c r="C134" i="5"/>
  <c r="D134" i="5"/>
  <c r="T166" i="5"/>
  <c r="T415" i="5"/>
  <c r="D273" i="5"/>
  <c r="C273" i="5"/>
  <c r="F322" i="5"/>
  <c r="AE322" i="5"/>
  <c r="C427" i="5"/>
  <c r="D427" i="5"/>
  <c r="C451" i="5"/>
  <c r="D451" i="5"/>
  <c r="C416" i="5"/>
  <c r="D416" i="5"/>
  <c r="AD571" i="5"/>
  <c r="E571" i="5"/>
  <c r="T624" i="5"/>
  <c r="C648" i="5"/>
  <c r="D648" i="5"/>
  <c r="T674" i="5"/>
  <c r="E690" i="5"/>
  <c r="AD690" i="5"/>
  <c r="D726" i="5"/>
  <c r="C726" i="5"/>
  <c r="D770" i="5"/>
  <c r="C770" i="5"/>
  <c r="D729" i="5"/>
  <c r="C729" i="5"/>
  <c r="T734" i="5"/>
  <c r="AD758" i="5"/>
  <c r="E758" i="5"/>
  <c r="AE18" i="5"/>
  <c r="F18" i="5"/>
  <c r="D56" i="5"/>
  <c r="C56" i="5"/>
  <c r="C131" i="5"/>
  <c r="D131" i="5"/>
  <c r="C128" i="5"/>
  <c r="D128" i="5"/>
  <c r="T155" i="5"/>
  <c r="C157" i="5"/>
  <c r="D157" i="5"/>
  <c r="C243" i="5"/>
  <c r="D243" i="5"/>
  <c r="C397" i="5"/>
  <c r="D397" i="5"/>
  <c r="D54" i="5"/>
  <c r="C54" i="5"/>
  <c r="D247" i="5"/>
  <c r="C247" i="5"/>
  <c r="D263" i="5"/>
  <c r="C263" i="5"/>
  <c r="C346" i="5"/>
  <c r="D346" i="5"/>
  <c r="C378" i="5"/>
  <c r="D378" i="5"/>
  <c r="T261" i="5"/>
  <c r="T281" i="5"/>
  <c r="C418" i="5"/>
  <c r="D418" i="5"/>
  <c r="C299" i="5"/>
  <c r="D299" i="5"/>
  <c r="C461" i="5"/>
  <c r="D461" i="5"/>
  <c r="C327" i="5"/>
  <c r="D327" i="5"/>
  <c r="C391" i="5"/>
  <c r="D391" i="5"/>
  <c r="T332" i="5"/>
  <c r="T396" i="5"/>
  <c r="C479" i="5"/>
  <c r="D479" i="5"/>
  <c r="T500" i="5"/>
  <c r="T508" i="5"/>
  <c r="T516" i="5"/>
  <c r="T524" i="5"/>
  <c r="T532" i="5"/>
  <c r="D540" i="5"/>
  <c r="C540" i="5"/>
  <c r="D548" i="5"/>
  <c r="C548" i="5"/>
  <c r="T556" i="5"/>
  <c r="D573" i="5"/>
  <c r="C573" i="5"/>
  <c r="D576" i="5"/>
  <c r="C576" i="5"/>
  <c r="D606" i="5"/>
  <c r="C606" i="5"/>
  <c r="D611" i="5"/>
  <c r="C611" i="5"/>
  <c r="T765" i="5"/>
  <c r="D733" i="5"/>
  <c r="C733" i="5"/>
  <c r="D757" i="5"/>
  <c r="C757" i="5"/>
  <c r="D52" i="5"/>
  <c r="C52" i="5"/>
  <c r="D29" i="5"/>
  <c r="C29" i="5"/>
  <c r="C176" i="5"/>
  <c r="D176" i="5"/>
  <c r="C132" i="5"/>
  <c r="D132" i="5"/>
  <c r="C251" i="5"/>
  <c r="D251" i="5"/>
  <c r="T293" i="5"/>
  <c r="AD605" i="5"/>
  <c r="E605" i="5"/>
  <c r="T622" i="5"/>
  <c r="T646" i="5"/>
  <c r="D682" i="5"/>
  <c r="C682" i="5"/>
  <c r="D761" i="5"/>
  <c r="C761" i="5"/>
  <c r="D775" i="5"/>
  <c r="C775" i="5"/>
  <c r="AD713" i="5"/>
  <c r="E713" i="5"/>
  <c r="AE168" i="5"/>
  <c r="F168" i="5"/>
  <c r="AD109" i="5"/>
  <c r="E109" i="5"/>
  <c r="AD125" i="5"/>
  <c r="E125" i="5"/>
  <c r="C159" i="5"/>
  <c r="D159" i="5"/>
  <c r="F306" i="5"/>
  <c r="AE306" i="5"/>
  <c r="E578" i="5"/>
  <c r="AD578" i="5"/>
  <c r="AD24" i="5"/>
  <c r="E24" i="5"/>
  <c r="AD78" i="5"/>
  <c r="E78" i="5"/>
  <c r="C430" i="5"/>
  <c r="D430" i="5"/>
  <c r="C368" i="5"/>
  <c r="D368" i="5"/>
  <c r="C496" i="5"/>
  <c r="D496" i="5"/>
  <c r="C626" i="5"/>
  <c r="D626" i="5"/>
  <c r="D777" i="5"/>
  <c r="C777" i="5"/>
  <c r="D64" i="5"/>
  <c r="C64" i="5"/>
  <c r="C138" i="5"/>
  <c r="D138" i="5"/>
  <c r="C486" i="5"/>
  <c r="D486" i="5"/>
  <c r="C328" i="5"/>
  <c r="D328" i="5"/>
  <c r="D596" i="5"/>
  <c r="C596" i="5"/>
  <c r="C623" i="5"/>
  <c r="D623" i="5"/>
  <c r="C647" i="5"/>
  <c r="D647" i="5"/>
  <c r="T663" i="5"/>
  <c r="D706" i="5"/>
  <c r="C706" i="5"/>
  <c r="T759" i="5"/>
  <c r="D82" i="5"/>
  <c r="C82" i="5"/>
  <c r="C298" i="5"/>
  <c r="D298" i="5"/>
  <c r="C435" i="5"/>
  <c r="D435" i="5"/>
  <c r="D244" i="5"/>
  <c r="C244" i="5"/>
  <c r="C395" i="5"/>
  <c r="D395" i="5"/>
  <c r="C384" i="5"/>
  <c r="D384" i="5"/>
  <c r="T642" i="5"/>
  <c r="F690" i="5"/>
  <c r="AE690" i="5"/>
  <c r="C764" i="5"/>
  <c r="D764" i="5"/>
  <c r="D65" i="5"/>
  <c r="C65" i="5"/>
  <c r="D42" i="5"/>
  <c r="C42" i="5"/>
  <c r="C133" i="5"/>
  <c r="D133" i="5"/>
  <c r="C382" i="5"/>
  <c r="D382" i="5"/>
  <c r="D38" i="5"/>
  <c r="C38" i="5"/>
  <c r="T277" i="5"/>
  <c r="C342" i="5"/>
  <c r="D342" i="5"/>
  <c r="C337" i="5"/>
  <c r="D337" i="5"/>
  <c r="C469" i="5"/>
  <c r="D469" i="5"/>
  <c r="D562" i="5"/>
  <c r="C562" i="5"/>
  <c r="AE603" i="5"/>
  <c r="F603" i="5"/>
  <c r="D742" i="5"/>
  <c r="C742" i="5"/>
  <c r="D787" i="5"/>
  <c r="C787" i="5"/>
  <c r="D283" i="5"/>
  <c r="C283" i="5"/>
  <c r="D212" i="5"/>
  <c r="C212" i="5"/>
  <c r="D616" i="5"/>
  <c r="C616" i="5"/>
  <c r="T664" i="5"/>
  <c r="D762" i="5"/>
  <c r="C762" i="5"/>
  <c r="AE16" i="5"/>
  <c r="F16" i="5"/>
  <c r="F125" i="5"/>
  <c r="AE125" i="5"/>
  <c r="C309" i="5"/>
  <c r="D309" i="5"/>
  <c r="AD297" i="5"/>
  <c r="E297" i="5"/>
  <c r="C179" i="5"/>
  <c r="D179" i="5"/>
  <c r="T12" i="5"/>
  <c r="D50" i="5"/>
  <c r="C50" i="5"/>
  <c r="C398" i="5"/>
  <c r="D398" i="5"/>
  <c r="C113" i="5"/>
  <c r="D113" i="5"/>
  <c r="D242" i="5"/>
  <c r="C242" i="5"/>
  <c r="C365" i="5"/>
  <c r="D365" i="5"/>
  <c r="C317" i="5"/>
  <c r="D317" i="5"/>
  <c r="C405" i="5"/>
  <c r="D405" i="5"/>
  <c r="C507" i="5"/>
  <c r="D507" i="5"/>
  <c r="C531" i="5"/>
  <c r="D531" i="5"/>
  <c r="D712" i="5"/>
  <c r="C712" i="5"/>
  <c r="D721" i="5"/>
  <c r="C721" i="5"/>
  <c r="T731" i="5"/>
  <c r="D783" i="5"/>
  <c r="C783" i="5"/>
  <c r="C431" i="5"/>
  <c r="D431" i="5"/>
  <c r="C437" i="5"/>
  <c r="D437" i="5"/>
  <c r="C453" i="5"/>
  <c r="D453" i="5"/>
  <c r="C632" i="5"/>
  <c r="D632" i="5"/>
  <c r="D75" i="5"/>
  <c r="C75" i="5"/>
  <c r="C144" i="5"/>
  <c r="D144" i="5"/>
  <c r="D190" i="5"/>
  <c r="C190" i="5"/>
  <c r="D235" i="5"/>
  <c r="C235" i="5"/>
  <c r="T114" i="5"/>
  <c r="C307" i="5"/>
  <c r="D307" i="5"/>
  <c r="T248" i="5"/>
  <c r="C456" i="5"/>
  <c r="D456" i="5"/>
  <c r="T485" i="5"/>
  <c r="T409" i="5"/>
  <c r="D558" i="5"/>
  <c r="C558" i="5"/>
  <c r="C641" i="5"/>
  <c r="D641" i="5"/>
  <c r="C657" i="5"/>
  <c r="D657" i="5"/>
  <c r="T676" i="5"/>
  <c r="D744" i="5"/>
  <c r="C744" i="5"/>
  <c r="T723" i="5"/>
  <c r="D67" i="5"/>
  <c r="C67" i="5"/>
  <c r="D49" i="5"/>
  <c r="C49" i="5"/>
  <c r="C490" i="5"/>
  <c r="D490" i="5"/>
  <c r="D17" i="5"/>
  <c r="C17" i="5"/>
  <c r="T99" i="5"/>
  <c r="AD26" i="5"/>
  <c r="E26" i="5"/>
  <c r="C117" i="5"/>
  <c r="D117" i="5"/>
  <c r="C129" i="5"/>
  <c r="D129" i="5"/>
  <c r="D246" i="5"/>
  <c r="C246" i="5"/>
  <c r="C294" i="5"/>
  <c r="D294" i="5"/>
  <c r="D90" i="5"/>
  <c r="C90" i="5"/>
  <c r="C366" i="5"/>
  <c r="D366" i="5"/>
  <c r="C319" i="5"/>
  <c r="D319" i="5"/>
  <c r="C290" i="5"/>
  <c r="D290" i="5"/>
  <c r="C377" i="5"/>
  <c r="D377" i="5"/>
  <c r="T253" i="5"/>
  <c r="C325" i="5"/>
  <c r="D325" i="5"/>
  <c r="C389" i="5"/>
  <c r="D389" i="5"/>
  <c r="C338" i="5"/>
  <c r="D338" i="5"/>
  <c r="C475" i="5"/>
  <c r="D475" i="5"/>
  <c r="C367" i="5"/>
  <c r="D367" i="5"/>
  <c r="C356" i="5"/>
  <c r="D356" i="5"/>
  <c r="C421" i="5"/>
  <c r="D421" i="5"/>
  <c r="C477" i="5"/>
  <c r="D477" i="5"/>
  <c r="C491" i="5"/>
  <c r="D491" i="5"/>
  <c r="T501" i="5"/>
  <c r="T509" i="5"/>
  <c r="T517" i="5"/>
  <c r="T525" i="5"/>
  <c r="T533" i="5"/>
  <c r="D541" i="5"/>
  <c r="C541" i="5"/>
  <c r="D549" i="5"/>
  <c r="C549" i="5"/>
  <c r="D557" i="5"/>
  <c r="C557" i="5"/>
  <c r="D582" i="5"/>
  <c r="C582" i="5"/>
  <c r="D563" i="5"/>
  <c r="C563" i="5"/>
  <c r="T612" i="5"/>
  <c r="E602" i="5"/>
  <c r="AD602" i="5"/>
  <c r="C689" i="5"/>
  <c r="D689" i="5"/>
  <c r="T704" i="5"/>
  <c r="C691" i="5"/>
  <c r="D691" i="5"/>
  <c r="T760" i="5"/>
  <c r="D719" i="5"/>
  <c r="C719" i="5"/>
  <c r="D735" i="5"/>
  <c r="C735" i="5"/>
  <c r="D751" i="5"/>
  <c r="C751" i="5"/>
  <c r="T780" i="5"/>
  <c r="D785" i="5"/>
  <c r="C785" i="5"/>
  <c r="C349" i="5"/>
  <c r="D349" i="5"/>
  <c r="T282" i="5"/>
  <c r="D257" i="5"/>
  <c r="C257" i="5"/>
  <c r="AD386" i="5"/>
  <c r="E386" i="5"/>
  <c r="T441" i="5"/>
  <c r="T457" i="5"/>
  <c r="AD566" i="5"/>
  <c r="E566" i="5"/>
  <c r="T638" i="5"/>
  <c r="C662" i="5"/>
  <c r="D662" i="5"/>
  <c r="C702" i="5"/>
  <c r="D702" i="5"/>
  <c r="AD754" i="5"/>
  <c r="E754" i="5"/>
  <c r="D55" i="5"/>
  <c r="C55" i="5"/>
  <c r="D15" i="5"/>
  <c r="C15" i="5"/>
  <c r="C165" i="5"/>
  <c r="D165" i="5"/>
  <c r="T135" i="5"/>
  <c r="C121" i="5"/>
  <c r="D121" i="5"/>
  <c r="D214" i="5"/>
  <c r="C214" i="5"/>
  <c r="C303" i="5"/>
  <c r="D303" i="5"/>
  <c r="C164" i="5"/>
  <c r="D164" i="5"/>
  <c r="T122" i="5"/>
  <c r="T154" i="5"/>
  <c r="T426" i="5"/>
  <c r="C302" i="5"/>
  <c r="D302" i="5"/>
  <c r="T256" i="5"/>
  <c r="T288" i="5"/>
  <c r="T442" i="5"/>
  <c r="T450" i="5"/>
  <c r="T458" i="5"/>
  <c r="C339" i="5"/>
  <c r="D339" i="5"/>
  <c r="T412" i="5"/>
  <c r="T296" i="5"/>
  <c r="C360" i="5"/>
  <c r="D360" i="5"/>
  <c r="T425" i="5"/>
  <c r="T499" i="5"/>
  <c r="T564" i="5"/>
  <c r="D572" i="5"/>
  <c r="C572" i="5"/>
  <c r="D570" i="5"/>
  <c r="C570" i="5"/>
  <c r="D601" i="5"/>
  <c r="C601" i="5"/>
  <c r="T610" i="5"/>
  <c r="T687" i="5"/>
  <c r="T619" i="5"/>
  <c r="T627" i="5"/>
  <c r="T635" i="5"/>
  <c r="T643" i="5"/>
  <c r="T651" i="5"/>
  <c r="T659" i="5"/>
  <c r="D667" i="5"/>
  <c r="C667" i="5"/>
  <c r="D673" i="5"/>
  <c r="C673" i="5"/>
  <c r="D732" i="5"/>
  <c r="C732" i="5"/>
  <c r="T752" i="5"/>
  <c r="D774" i="5"/>
  <c r="C774" i="5"/>
  <c r="T786" i="5"/>
  <c r="T685" i="5"/>
  <c r="T748" i="5"/>
  <c r="T747" i="5"/>
  <c r="T737" i="5"/>
  <c r="D40" i="5"/>
  <c r="C40" i="5"/>
  <c r="D57" i="5"/>
  <c r="C57" i="5"/>
  <c r="D70" i="5"/>
  <c r="C70" i="5"/>
  <c r="C143" i="5"/>
  <c r="D143" i="5"/>
  <c r="D216" i="5"/>
  <c r="C216" i="5"/>
  <c r="T110" i="5"/>
  <c r="T142" i="5"/>
  <c r="C174" i="5"/>
  <c r="D174" i="5"/>
  <c r="AD322" i="5"/>
  <c r="E322" i="5"/>
  <c r="C439" i="5"/>
  <c r="D439" i="5"/>
  <c r="T455" i="5"/>
  <c r="C331" i="5"/>
  <c r="D331" i="5"/>
  <c r="T432" i="5"/>
  <c r="T489" i="5"/>
  <c r="AE571" i="5"/>
  <c r="F571" i="5"/>
  <c r="D581" i="5"/>
  <c r="C581" i="5"/>
  <c r="T630" i="5"/>
  <c r="T654" i="5"/>
  <c r="AD681" i="5"/>
  <c r="E681" i="5"/>
  <c r="T716" i="5"/>
  <c r="T720" i="5"/>
  <c r="T773" i="5"/>
  <c r="AE758" i="5"/>
  <c r="F758" i="5"/>
  <c r="D25" i="5"/>
  <c r="C25" i="5"/>
  <c r="D87" i="5"/>
  <c r="C87" i="5"/>
  <c r="C140" i="5"/>
  <c r="D140" i="5"/>
  <c r="D34" i="5"/>
  <c r="C34" i="5"/>
  <c r="T183" i="5"/>
  <c r="C169" i="5"/>
  <c r="D169" i="5"/>
  <c r="D66" i="5"/>
  <c r="C66" i="5"/>
  <c r="T250" i="5"/>
  <c r="T266" i="5"/>
  <c r="T245" i="5"/>
  <c r="C326" i="5"/>
  <c r="D326" i="5"/>
  <c r="C358" i="5"/>
  <c r="D358" i="5"/>
  <c r="C390" i="5"/>
  <c r="D390" i="5"/>
  <c r="C315" i="5"/>
  <c r="D315" i="5"/>
  <c r="C473" i="5"/>
  <c r="D473" i="5"/>
  <c r="C343" i="5"/>
  <c r="D343" i="5"/>
  <c r="T348" i="5"/>
  <c r="T413" i="5"/>
  <c r="T494" i="5"/>
  <c r="T495" i="5"/>
  <c r="T502" i="5"/>
  <c r="T510" i="5"/>
  <c r="T518" i="5"/>
  <c r="T526" i="5"/>
  <c r="T534" i="5"/>
  <c r="D542" i="5"/>
  <c r="C542" i="5"/>
  <c r="D550" i="5"/>
  <c r="C550" i="5"/>
  <c r="T560" i="5"/>
  <c r="T609" i="5"/>
  <c r="D613" i="5"/>
  <c r="C613" i="5"/>
  <c r="D707" i="5"/>
  <c r="C707" i="5"/>
  <c r="T740" i="5"/>
  <c r="D782" i="5"/>
  <c r="C782" i="5"/>
  <c r="C741" i="5"/>
  <c r="D741" i="5"/>
  <c r="T233" i="5"/>
  <c r="C145" i="5"/>
  <c r="D145" i="5"/>
  <c r="T259" i="5"/>
  <c r="C314" i="5"/>
  <c r="D314" i="5"/>
  <c r="AE605" i="5"/>
  <c r="F605" i="5"/>
  <c r="T628" i="5"/>
  <c r="C652" i="5"/>
  <c r="D652" i="5"/>
  <c r="T703" i="5"/>
  <c r="AE713" i="5"/>
  <c r="F713" i="5"/>
  <c r="E168" i="5"/>
  <c r="AD168" i="5"/>
  <c r="AE112" i="5"/>
  <c r="F112" i="5"/>
  <c r="AE172" i="5"/>
  <c r="F172" i="5"/>
  <c r="AE692" i="5"/>
  <c r="F692" i="5"/>
  <c r="AD306" i="5"/>
  <c r="E306" i="5"/>
  <c r="F578" i="5"/>
  <c r="AE578" i="5"/>
  <c r="AE24" i="5"/>
  <c r="F24" i="5"/>
  <c r="F78" i="5"/>
  <c r="AE78" i="5"/>
  <c r="AD604" i="5"/>
  <c r="E604" i="5"/>
  <c r="C136" i="5"/>
  <c r="D136" i="5"/>
  <c r="D68" i="5"/>
  <c r="C68" i="5"/>
  <c r="C108" i="5"/>
  <c r="D108" i="5"/>
  <c r="C163" i="5"/>
  <c r="D163" i="5"/>
  <c r="D46" i="5"/>
  <c r="C46" i="5"/>
  <c r="D73" i="5"/>
  <c r="C73" i="5"/>
  <c r="C160" i="5"/>
  <c r="D160" i="5"/>
  <c r="C115" i="5"/>
  <c r="D115" i="5"/>
  <c r="C177" i="5"/>
  <c r="D177" i="5"/>
  <c r="C333" i="5"/>
  <c r="D333" i="5"/>
  <c r="D255" i="5"/>
  <c r="C255" i="5"/>
  <c r="C287" i="5"/>
  <c r="D287" i="5"/>
  <c r="C357" i="5"/>
  <c r="D357" i="5"/>
  <c r="C474" i="5"/>
  <c r="D474" i="5"/>
  <c r="C335" i="5"/>
  <c r="D335" i="5"/>
  <c r="C324" i="5"/>
  <c r="D324" i="5"/>
  <c r="C388" i="5"/>
  <c r="D388" i="5"/>
  <c r="C505" i="5"/>
  <c r="D505" i="5"/>
  <c r="C521" i="5"/>
  <c r="D521" i="5"/>
  <c r="C529" i="5"/>
  <c r="D529" i="5"/>
  <c r="C537" i="5"/>
  <c r="D537" i="5"/>
  <c r="D553" i="5"/>
  <c r="C553" i="5"/>
  <c r="D577" i="5"/>
  <c r="C577" i="5"/>
  <c r="D587" i="5"/>
  <c r="C587" i="5"/>
  <c r="D607" i="5"/>
  <c r="C607" i="5"/>
  <c r="D714" i="5"/>
  <c r="C714" i="5"/>
  <c r="D746" i="5"/>
  <c r="C746" i="5"/>
  <c r="C745" i="5"/>
  <c r="D745" i="5"/>
  <c r="D779" i="5"/>
  <c r="C779" i="5"/>
  <c r="C482" i="5"/>
  <c r="D482" i="5"/>
  <c r="C449" i="5"/>
  <c r="D449" i="5"/>
  <c r="C493" i="5"/>
  <c r="D493" i="5"/>
  <c r="T650" i="5"/>
  <c r="C184" i="5"/>
  <c r="D184" i="5"/>
  <c r="D27" i="5"/>
  <c r="C27" i="5"/>
  <c r="C153" i="5"/>
  <c r="D153" i="5"/>
  <c r="C170" i="5"/>
  <c r="D170" i="5"/>
  <c r="C350" i="5"/>
  <c r="D350" i="5"/>
  <c r="D265" i="5"/>
  <c r="C265" i="5"/>
  <c r="C318" i="5"/>
  <c r="D318" i="5"/>
  <c r="D272" i="5"/>
  <c r="C272" i="5"/>
  <c r="C438" i="5"/>
  <c r="D438" i="5"/>
  <c r="C454" i="5"/>
  <c r="D454" i="5"/>
  <c r="C371" i="5"/>
  <c r="D371" i="5"/>
  <c r="C472" i="5"/>
  <c r="D472" i="5"/>
  <c r="C631" i="5"/>
  <c r="D631" i="5"/>
  <c r="C655" i="5"/>
  <c r="D655" i="5"/>
  <c r="T697" i="5"/>
  <c r="D717" i="5"/>
  <c r="C717" i="5"/>
  <c r="D750" i="5"/>
  <c r="C750" i="5"/>
  <c r="C152" i="5"/>
  <c r="D152" i="5"/>
  <c r="C173" i="5"/>
  <c r="D173" i="5"/>
  <c r="C126" i="5"/>
  <c r="D126" i="5"/>
  <c r="D220" i="5"/>
  <c r="C220" i="5"/>
  <c r="AD353" i="5"/>
  <c r="E353" i="5"/>
  <c r="C466" i="5"/>
  <c r="D466" i="5"/>
  <c r="E471" i="5"/>
  <c r="AD471" i="5"/>
  <c r="C700" i="5"/>
  <c r="D700" i="5"/>
  <c r="D725" i="5"/>
  <c r="C725" i="5"/>
  <c r="D44" i="5"/>
  <c r="C44" i="5"/>
  <c r="T139" i="5"/>
  <c r="AE185" i="5"/>
  <c r="F185" i="5"/>
  <c r="C149" i="5"/>
  <c r="D149" i="5"/>
  <c r="C292" i="5"/>
  <c r="D292" i="5"/>
  <c r="C407" i="5"/>
  <c r="D407" i="5"/>
  <c r="C467" i="5"/>
  <c r="D467" i="5"/>
  <c r="C375" i="5"/>
  <c r="D375" i="5"/>
  <c r="T380" i="5"/>
  <c r="C506" i="5"/>
  <c r="D506" i="5"/>
  <c r="C522" i="5"/>
  <c r="D522" i="5"/>
  <c r="D538" i="5"/>
  <c r="C538" i="5"/>
  <c r="D554" i="5"/>
  <c r="C554" i="5"/>
  <c r="D586" i="5"/>
  <c r="C586" i="5"/>
  <c r="D598" i="5"/>
  <c r="C598" i="5"/>
  <c r="D778" i="5"/>
  <c r="C778" i="5"/>
  <c r="D14" i="5"/>
  <c r="C14" i="5"/>
  <c r="D97" i="5"/>
  <c r="C97" i="5"/>
  <c r="D275" i="5"/>
  <c r="C275" i="5"/>
  <c r="D608" i="5"/>
  <c r="C608" i="5"/>
  <c r="C640" i="5"/>
  <c r="D640" i="5"/>
  <c r="C701" i="5"/>
  <c r="D701" i="5"/>
  <c r="F58" i="5"/>
  <c r="AE58" i="5"/>
  <c r="AE109" i="5"/>
  <c r="F109" i="5"/>
  <c r="AD137" i="5"/>
  <c r="E137" i="5"/>
  <c r="C487" i="5"/>
  <c r="D487" i="5"/>
  <c r="C420" i="5"/>
  <c r="D420" i="5"/>
  <c r="AD688" i="5"/>
  <c r="E688" i="5"/>
  <c r="D59" i="5"/>
  <c r="C59" i="5"/>
  <c r="D72" i="5"/>
  <c r="C72" i="5"/>
  <c r="D19" i="5"/>
  <c r="C19" i="5"/>
  <c r="D30" i="5"/>
  <c r="C30" i="5"/>
  <c r="C147" i="5"/>
  <c r="D147" i="5"/>
  <c r="D274" i="5"/>
  <c r="C274" i="5"/>
  <c r="T269" i="5"/>
  <c r="T423" i="5"/>
  <c r="C340" i="5"/>
  <c r="D340" i="5"/>
  <c r="C483" i="5"/>
  <c r="D483" i="5"/>
  <c r="C523" i="5"/>
  <c r="D523" i="5"/>
  <c r="D547" i="5"/>
  <c r="C547" i="5"/>
  <c r="D555" i="5"/>
  <c r="C555" i="5"/>
  <c r="D559" i="5"/>
  <c r="C559" i="5"/>
  <c r="D579" i="5"/>
  <c r="C579" i="5"/>
  <c r="D617" i="5"/>
  <c r="C617" i="5"/>
  <c r="D594" i="5"/>
  <c r="C594" i="5"/>
  <c r="D584" i="5"/>
  <c r="C584" i="5"/>
  <c r="D588" i="5"/>
  <c r="C588" i="5"/>
  <c r="D677" i="5"/>
  <c r="C677" i="5"/>
  <c r="C684" i="5"/>
  <c r="D684" i="5"/>
  <c r="D718" i="5"/>
  <c r="C718" i="5"/>
  <c r="D768" i="5"/>
  <c r="C768" i="5"/>
  <c r="C291" i="5"/>
  <c r="D291" i="5"/>
  <c r="T241" i="5"/>
  <c r="D268" i="5"/>
  <c r="C268" i="5"/>
  <c r="F386" i="5"/>
  <c r="AE386" i="5"/>
  <c r="C379" i="5"/>
  <c r="D379" i="5"/>
  <c r="C498" i="5"/>
  <c r="D498" i="5"/>
  <c r="D600" i="5"/>
  <c r="C600" i="5"/>
  <c r="D575" i="5"/>
  <c r="C575" i="5"/>
  <c r="C656" i="5"/>
  <c r="D656" i="5"/>
  <c r="D41" i="5"/>
  <c r="C41" i="5"/>
  <c r="D69" i="5"/>
  <c r="C69" i="5"/>
  <c r="C334" i="5"/>
  <c r="D334" i="5"/>
  <c r="D210" i="5"/>
  <c r="C210" i="5"/>
  <c r="D279" i="5"/>
  <c r="C279" i="5"/>
  <c r="T178" i="5"/>
  <c r="C301" i="5"/>
  <c r="D301" i="5"/>
  <c r="C440" i="5"/>
  <c r="D440" i="5"/>
  <c r="C323" i="5"/>
  <c r="D323" i="5"/>
  <c r="T344" i="5"/>
  <c r="C488" i="5"/>
  <c r="D488" i="5"/>
  <c r="D683" i="5"/>
  <c r="C683" i="5"/>
  <c r="C633" i="5"/>
  <c r="D633" i="5"/>
  <c r="D665" i="5"/>
  <c r="C665" i="5"/>
  <c r="D781" i="5"/>
  <c r="C781" i="5"/>
  <c r="C116" i="5"/>
  <c r="D116" i="5"/>
  <c r="D22" i="5"/>
  <c r="C22" i="5"/>
  <c r="C119" i="5"/>
  <c r="D119" i="5"/>
  <c r="D88" i="5"/>
  <c r="C88" i="5"/>
  <c r="T171" i="5"/>
  <c r="D45" i="5"/>
  <c r="C45" i="5"/>
  <c r="D93" i="5"/>
  <c r="C93" i="5"/>
  <c r="D62" i="5"/>
  <c r="C62" i="5"/>
  <c r="C175" i="5"/>
  <c r="D175" i="5"/>
  <c r="C161" i="5"/>
  <c r="D161" i="5"/>
  <c r="D200" i="5"/>
  <c r="C200" i="5"/>
  <c r="D254" i="5"/>
  <c r="C254" i="5"/>
  <c r="D13" i="5"/>
  <c r="C13" i="5"/>
  <c r="C313" i="5"/>
  <c r="D313" i="5"/>
  <c r="C381" i="5"/>
  <c r="D381" i="5"/>
  <c r="C104" i="5"/>
  <c r="D104" i="5"/>
  <c r="D278" i="5"/>
  <c r="C278" i="5"/>
  <c r="C329" i="5"/>
  <c r="D329" i="5"/>
  <c r="C393" i="5"/>
  <c r="D393" i="5"/>
  <c r="T237" i="5"/>
  <c r="C341" i="5"/>
  <c r="D341" i="5"/>
  <c r="C402" i="5"/>
  <c r="D402" i="5"/>
  <c r="C369" i="5"/>
  <c r="D369" i="5"/>
  <c r="T411" i="5"/>
  <c r="C462" i="5"/>
  <c r="D462" i="5"/>
  <c r="C383" i="5"/>
  <c r="D383" i="5"/>
  <c r="C308" i="5"/>
  <c r="D308" i="5"/>
  <c r="T372" i="5"/>
  <c r="T503" i="5"/>
  <c r="C511" i="5"/>
  <c r="D511" i="5"/>
  <c r="T519" i="5"/>
  <c r="C527" i="5"/>
  <c r="D527" i="5"/>
  <c r="C535" i="5"/>
  <c r="D535" i="5"/>
  <c r="D543" i="5"/>
  <c r="C543" i="5"/>
  <c r="D551" i="5"/>
  <c r="C551" i="5"/>
  <c r="D567" i="5"/>
  <c r="C567" i="5"/>
  <c r="D592" i="5"/>
  <c r="C592" i="5"/>
  <c r="AE602" i="5"/>
  <c r="F602" i="5"/>
  <c r="D599" i="5"/>
  <c r="C599" i="5"/>
  <c r="C694" i="5"/>
  <c r="D694" i="5"/>
  <c r="T693" i="5"/>
  <c r="D709" i="5"/>
  <c r="C709" i="5"/>
  <c r="T730" i="5"/>
  <c r="T727" i="5"/>
  <c r="D739" i="5"/>
  <c r="C739" i="5"/>
  <c r="T755" i="5"/>
  <c r="T784" i="5"/>
  <c r="D188" i="5"/>
  <c r="C188" i="5"/>
  <c r="D224" i="5"/>
  <c r="C224" i="5"/>
  <c r="C403" i="5"/>
  <c r="D403" i="5"/>
  <c r="T236" i="5"/>
  <c r="C445" i="5"/>
  <c r="D445" i="5"/>
  <c r="C481" i="5"/>
  <c r="D481" i="5"/>
  <c r="AE566" i="5"/>
  <c r="F566" i="5"/>
  <c r="C644" i="5"/>
  <c r="D644" i="5"/>
  <c r="T668" i="5"/>
  <c r="D749" i="5"/>
  <c r="C749" i="5"/>
  <c r="AE754" i="5"/>
  <c r="F754" i="5"/>
  <c r="D91" i="5"/>
  <c r="C91" i="5"/>
  <c r="D60" i="5"/>
  <c r="C60" i="5"/>
  <c r="C156" i="5"/>
  <c r="D156" i="5"/>
  <c r="D89" i="5"/>
  <c r="C89" i="5"/>
  <c r="C181" i="5"/>
  <c r="D181" i="5"/>
  <c r="D74" i="5"/>
  <c r="C74" i="5"/>
  <c r="D86" i="5"/>
  <c r="C86" i="5"/>
  <c r="T151" i="5"/>
  <c r="C141" i="5"/>
  <c r="D141" i="5"/>
  <c r="C180" i="5"/>
  <c r="D180" i="5"/>
  <c r="T130" i="5"/>
  <c r="T162" i="5"/>
  <c r="D222" i="5"/>
  <c r="C222" i="5"/>
  <c r="D234" i="5"/>
  <c r="C234" i="5"/>
  <c r="T419" i="5"/>
  <c r="T289" i="5"/>
  <c r="D264" i="5"/>
  <c r="C264" i="5"/>
  <c r="C321" i="5"/>
  <c r="D321" i="5"/>
  <c r="C354" i="5"/>
  <c r="D354" i="5"/>
  <c r="C422" i="5"/>
  <c r="D422" i="5"/>
  <c r="T436" i="5"/>
  <c r="T444" i="5"/>
  <c r="T452" i="5"/>
  <c r="T460" i="5"/>
  <c r="C355" i="5"/>
  <c r="D355" i="5"/>
  <c r="T428" i="5"/>
  <c r="T312" i="5"/>
  <c r="T376" i="5"/>
  <c r="C463" i="5"/>
  <c r="D463" i="5"/>
  <c r="D569" i="5"/>
  <c r="C569" i="5"/>
  <c r="D585" i="5"/>
  <c r="C585" i="5"/>
  <c r="C621" i="5"/>
  <c r="D621" i="5"/>
  <c r="T614" i="5"/>
  <c r="T620" i="5"/>
  <c r="T618" i="5"/>
  <c r="T629" i="5"/>
  <c r="T637" i="5"/>
  <c r="T645" i="5"/>
  <c r="T653" i="5"/>
  <c r="T661" i="5"/>
  <c r="T670" i="5"/>
  <c r="T698" i="5"/>
  <c r="D736" i="5"/>
  <c r="C736" i="5"/>
  <c r="T756" i="5"/>
  <c r="D776" i="5"/>
  <c r="C776" i="5"/>
  <c r="C686" i="5"/>
  <c r="D686" i="5"/>
  <c r="D753" i="5"/>
  <c r="C753" i="5"/>
  <c r="D772" i="5"/>
  <c r="C772" i="5"/>
  <c r="AE26" i="5"/>
  <c r="F26" i="5"/>
  <c r="D76" i="5"/>
  <c r="C76" i="5"/>
  <c r="C310" i="5"/>
  <c r="D310" i="5"/>
  <c r="D238" i="5"/>
  <c r="C238" i="5"/>
  <c r="C118" i="5"/>
  <c r="D118" i="5"/>
  <c r="C150" i="5"/>
  <c r="D150" i="5"/>
  <c r="C414" i="5"/>
  <c r="D414" i="5"/>
  <c r="AE353" i="5"/>
  <c r="F353" i="5"/>
  <c r="T443" i="5"/>
  <c r="C459" i="5"/>
  <c r="D459" i="5"/>
  <c r="C363" i="5"/>
  <c r="D363" i="5"/>
  <c r="F471" i="5"/>
  <c r="AE471" i="5"/>
  <c r="D561" i="5"/>
  <c r="C561" i="5"/>
  <c r="D671" i="5"/>
  <c r="C671" i="5"/>
  <c r="C636" i="5"/>
  <c r="D636" i="5"/>
  <c r="C660" i="5"/>
  <c r="D660" i="5"/>
  <c r="AE681" i="5"/>
  <c r="F681" i="5"/>
  <c r="D728" i="5"/>
  <c r="C728" i="5"/>
  <c r="AD227" i="5"/>
  <c r="E227" i="5"/>
  <c r="T107" i="5"/>
  <c r="C120" i="5"/>
  <c r="D120" i="5"/>
  <c r="AD185" i="5"/>
  <c r="E185" i="5"/>
  <c r="T286" i="5"/>
  <c r="C330" i="5"/>
  <c r="D330" i="5"/>
  <c r="C362" i="5"/>
  <c r="D362" i="5"/>
  <c r="C394" i="5"/>
  <c r="D394" i="5"/>
  <c r="T400" i="5"/>
  <c r="C406" i="5"/>
  <c r="D406" i="5"/>
  <c r="C359" i="5"/>
  <c r="D359" i="5"/>
  <c r="T300" i="5"/>
  <c r="T364" i="5"/>
  <c r="T429" i="5"/>
  <c r="T478" i="5"/>
  <c r="T476" i="5"/>
  <c r="T504" i="5"/>
  <c r="T512" i="5"/>
  <c r="T520" i="5"/>
  <c r="T528" i="5"/>
  <c r="T536" i="5"/>
  <c r="D544" i="5"/>
  <c r="C544" i="5"/>
  <c r="D552" i="5"/>
  <c r="C552" i="5"/>
  <c r="D574" i="5"/>
  <c r="C574" i="5"/>
  <c r="AD603" i="5"/>
  <c r="E603" i="5"/>
  <c r="D615" i="5"/>
  <c r="C615" i="5"/>
  <c r="T699" i="5"/>
  <c r="AD738" i="5"/>
  <c r="E738" i="5"/>
  <c r="T766" i="5"/>
  <c r="T98" i="5"/>
  <c r="D231" i="5"/>
  <c r="C231" i="5"/>
  <c r="T267" i="5"/>
  <c r="D94" i="5"/>
  <c r="C94" i="5"/>
  <c r="D679" i="5"/>
  <c r="C679" i="5"/>
  <c r="T634" i="5"/>
  <c r="T658" i="5"/>
  <c r="D722" i="5"/>
  <c r="C722" i="5"/>
  <c r="AD58" i="5"/>
  <c r="E58" i="5"/>
  <c r="AD16" i="5"/>
  <c r="E16" i="5"/>
  <c r="AD112" i="5"/>
  <c r="E112" i="5"/>
  <c r="F137" i="5"/>
  <c r="AE137" i="5"/>
  <c r="E172" i="5"/>
  <c r="AD172" i="5"/>
  <c r="AD692" i="5"/>
  <c r="E692" i="5"/>
  <c r="AE688" i="5"/>
  <c r="F688" i="5"/>
  <c r="AE20" i="5"/>
  <c r="F20" i="5"/>
  <c r="AE297" i="5"/>
  <c r="F297" i="5"/>
  <c r="AE604" i="5"/>
  <c r="F604" i="5"/>
  <c r="AD722" i="5" l="1"/>
  <c r="E722" i="5"/>
  <c r="C267" i="5"/>
  <c r="D267" i="5"/>
  <c r="AD615" i="5"/>
  <c r="E615" i="5"/>
  <c r="AD544" i="5"/>
  <c r="E544" i="5"/>
  <c r="C478" i="5"/>
  <c r="D478" i="5"/>
  <c r="C400" i="5"/>
  <c r="D400" i="5"/>
  <c r="AE728" i="5"/>
  <c r="F728" i="5"/>
  <c r="AE671" i="5"/>
  <c r="F671" i="5"/>
  <c r="E459" i="5"/>
  <c r="AD459" i="5"/>
  <c r="F118" i="5"/>
  <c r="AE118" i="5"/>
  <c r="AD776" i="5"/>
  <c r="E776" i="5"/>
  <c r="AE736" i="5"/>
  <c r="F736" i="5"/>
  <c r="C618" i="5"/>
  <c r="D618" i="5"/>
  <c r="AE569" i="5"/>
  <c r="F569" i="5"/>
  <c r="C460" i="5"/>
  <c r="D460" i="5"/>
  <c r="C289" i="5"/>
  <c r="D289" i="5"/>
  <c r="AE180" i="5"/>
  <c r="F180" i="5"/>
  <c r="AE74" i="5"/>
  <c r="F74" i="5"/>
  <c r="AE60" i="5"/>
  <c r="F60" i="5"/>
  <c r="AE481" i="5"/>
  <c r="F481" i="5"/>
  <c r="AE224" i="5"/>
  <c r="F224" i="5"/>
  <c r="D730" i="5"/>
  <c r="C730" i="5"/>
  <c r="AD543" i="5"/>
  <c r="E543" i="5"/>
  <c r="AD511" i="5"/>
  <c r="E511" i="5"/>
  <c r="AD462" i="5"/>
  <c r="E462" i="5"/>
  <c r="AE402" i="5"/>
  <c r="F402" i="5"/>
  <c r="AD329" i="5"/>
  <c r="E329" i="5"/>
  <c r="AD313" i="5"/>
  <c r="E313" i="5"/>
  <c r="AD161" i="5"/>
  <c r="E161" i="5"/>
  <c r="F45" i="5"/>
  <c r="AE45" i="5"/>
  <c r="AE116" i="5"/>
  <c r="F116" i="5"/>
  <c r="AD683" i="5"/>
  <c r="E683" i="5"/>
  <c r="AD440" i="5"/>
  <c r="E440" i="5"/>
  <c r="F334" i="5"/>
  <c r="AE334" i="5"/>
  <c r="E575" i="5"/>
  <c r="AD575" i="5"/>
  <c r="D241" i="5"/>
  <c r="C241" i="5"/>
  <c r="AD684" i="5"/>
  <c r="E684" i="5"/>
  <c r="AE594" i="5"/>
  <c r="F594" i="5"/>
  <c r="AE555" i="5"/>
  <c r="F555" i="5"/>
  <c r="E340" i="5"/>
  <c r="AD340" i="5"/>
  <c r="AE30" i="5"/>
  <c r="F30" i="5"/>
  <c r="E487" i="5"/>
  <c r="AD487" i="5"/>
  <c r="AE608" i="5"/>
  <c r="F608" i="5"/>
  <c r="AE778" i="5"/>
  <c r="F778" i="5"/>
  <c r="AE538" i="5"/>
  <c r="F538" i="5"/>
  <c r="F467" i="5"/>
  <c r="AE467" i="5"/>
  <c r="F44" i="5"/>
  <c r="AE44" i="5"/>
  <c r="AD466" i="5"/>
  <c r="E466" i="5"/>
  <c r="AD173" i="5"/>
  <c r="E173" i="5"/>
  <c r="AE655" i="5"/>
  <c r="F655" i="5"/>
  <c r="AE454" i="5"/>
  <c r="F454" i="5"/>
  <c r="AD265" i="5"/>
  <c r="E265" i="5"/>
  <c r="C650" i="5"/>
  <c r="D650" i="5"/>
  <c r="AE779" i="5"/>
  <c r="F779" i="5"/>
  <c r="AE607" i="5"/>
  <c r="F607" i="5"/>
  <c r="AD537" i="5"/>
  <c r="E537" i="5"/>
  <c r="E388" i="5"/>
  <c r="AD388" i="5"/>
  <c r="AD357" i="5"/>
  <c r="E357" i="5"/>
  <c r="AD177" i="5"/>
  <c r="E177" i="5"/>
  <c r="F46" i="5"/>
  <c r="AE46" i="5"/>
  <c r="AD136" i="5"/>
  <c r="E136" i="5"/>
  <c r="C628" i="5"/>
  <c r="D628" i="5"/>
  <c r="D233" i="5"/>
  <c r="C233" i="5"/>
  <c r="AD613" i="5"/>
  <c r="E613" i="5"/>
  <c r="C534" i="5"/>
  <c r="D534" i="5"/>
  <c r="C348" i="5"/>
  <c r="D348" i="5"/>
  <c r="AD390" i="5"/>
  <c r="E390" i="5"/>
  <c r="AD66" i="5"/>
  <c r="E66" i="5"/>
  <c r="AD140" i="5"/>
  <c r="E140" i="5"/>
  <c r="D720" i="5"/>
  <c r="C720" i="5"/>
  <c r="AD439" i="5"/>
  <c r="E439" i="5"/>
  <c r="AE216" i="5"/>
  <c r="F216" i="5"/>
  <c r="AE40" i="5"/>
  <c r="F40" i="5"/>
  <c r="D752" i="5"/>
  <c r="C752" i="5"/>
  <c r="C651" i="5"/>
  <c r="D651" i="5"/>
  <c r="AE601" i="5"/>
  <c r="F601" i="5"/>
  <c r="AE360" i="5"/>
  <c r="F360" i="5"/>
  <c r="F339" i="5"/>
  <c r="AE339" i="5"/>
  <c r="AD302" i="5"/>
  <c r="E302" i="5"/>
  <c r="C135" i="5"/>
  <c r="D135" i="5"/>
  <c r="C457" i="5"/>
  <c r="D457" i="5"/>
  <c r="AD349" i="5"/>
  <c r="E349" i="5"/>
  <c r="AD719" i="5"/>
  <c r="E719" i="5"/>
  <c r="AE557" i="5"/>
  <c r="F557" i="5"/>
  <c r="C509" i="5"/>
  <c r="D509" i="5"/>
  <c r="AE356" i="5"/>
  <c r="F356" i="5"/>
  <c r="D253" i="5"/>
  <c r="C253" i="5"/>
  <c r="AD366" i="5"/>
  <c r="E366" i="5"/>
  <c r="AD129" i="5"/>
  <c r="E129" i="5"/>
  <c r="AD67" i="5"/>
  <c r="E67" i="5"/>
  <c r="C409" i="5"/>
  <c r="D409" i="5"/>
  <c r="AD235" i="5"/>
  <c r="E235" i="5"/>
  <c r="AE144" i="5"/>
  <c r="F144" i="5"/>
  <c r="AE437" i="5"/>
  <c r="F437" i="5"/>
  <c r="AD531" i="5"/>
  <c r="E531" i="5"/>
  <c r="AD365" i="5"/>
  <c r="E365" i="5"/>
  <c r="F50" i="5"/>
  <c r="AE50" i="5"/>
  <c r="E762" i="5"/>
  <c r="AD762" i="5"/>
  <c r="AE283" i="5"/>
  <c r="F283" i="5"/>
  <c r="AE562" i="5"/>
  <c r="F562" i="5"/>
  <c r="AD38" i="5"/>
  <c r="E38" i="5"/>
  <c r="AD65" i="5"/>
  <c r="E65" i="5"/>
  <c r="E384" i="5"/>
  <c r="AD384" i="5"/>
  <c r="AD298" i="5"/>
  <c r="E298" i="5"/>
  <c r="AD647" i="5"/>
  <c r="E647" i="5"/>
  <c r="E486" i="5"/>
  <c r="AD486" i="5"/>
  <c r="AD626" i="5"/>
  <c r="E626" i="5"/>
  <c r="C622" i="5"/>
  <c r="D622" i="5"/>
  <c r="AE176" i="5"/>
  <c r="F176" i="5"/>
  <c r="AD733" i="5"/>
  <c r="E733" i="5"/>
  <c r="F576" i="5"/>
  <c r="AE576" i="5"/>
  <c r="C532" i="5"/>
  <c r="D532" i="5"/>
  <c r="C332" i="5"/>
  <c r="D332" i="5"/>
  <c r="E299" i="5"/>
  <c r="AD299" i="5"/>
  <c r="AD346" i="5"/>
  <c r="E346" i="5"/>
  <c r="AD397" i="5"/>
  <c r="E397" i="5"/>
  <c r="F131" i="5"/>
  <c r="AE131" i="5"/>
  <c r="AD770" i="5"/>
  <c r="E770" i="5"/>
  <c r="AE416" i="5"/>
  <c r="F416" i="5"/>
  <c r="AD273" i="5"/>
  <c r="E273" i="5"/>
  <c r="F111" i="5"/>
  <c r="AE111" i="5"/>
  <c r="AE679" i="5"/>
  <c r="F679" i="5"/>
  <c r="F574" i="5"/>
  <c r="AE574" i="5"/>
  <c r="C512" i="5"/>
  <c r="D512" i="5"/>
  <c r="E359" i="5"/>
  <c r="AD359" i="5"/>
  <c r="F330" i="5"/>
  <c r="AE330" i="5"/>
  <c r="AE636" i="5"/>
  <c r="F636" i="5"/>
  <c r="C443" i="5"/>
  <c r="D443" i="5"/>
  <c r="E118" i="5"/>
  <c r="AD118" i="5"/>
  <c r="AE753" i="5"/>
  <c r="F753" i="5"/>
  <c r="F776" i="5"/>
  <c r="AE776" i="5"/>
  <c r="C645" i="5"/>
  <c r="D645" i="5"/>
  <c r="AD585" i="5"/>
  <c r="E585" i="5"/>
  <c r="C428" i="5"/>
  <c r="D428" i="5"/>
  <c r="E422" i="5"/>
  <c r="AD422" i="5"/>
  <c r="C419" i="5"/>
  <c r="D419" i="5"/>
  <c r="E180" i="5"/>
  <c r="AD180" i="5"/>
  <c r="F181" i="5"/>
  <c r="AE181" i="5"/>
  <c r="AD91" i="5"/>
  <c r="E91" i="5"/>
  <c r="AD644" i="5"/>
  <c r="E644" i="5"/>
  <c r="AD188" i="5"/>
  <c r="E188" i="5"/>
  <c r="AD709" i="5"/>
  <c r="E709" i="5"/>
  <c r="E694" i="5"/>
  <c r="AD694" i="5"/>
  <c r="F567" i="5"/>
  <c r="AE567" i="5"/>
  <c r="AD527" i="5"/>
  <c r="E527" i="5"/>
  <c r="C503" i="5"/>
  <c r="D503" i="5"/>
  <c r="F383" i="5"/>
  <c r="AE383" i="5"/>
  <c r="C411" i="5"/>
  <c r="D411" i="5"/>
  <c r="E402" i="5"/>
  <c r="AD402" i="5"/>
  <c r="AE393" i="5"/>
  <c r="F393" i="5"/>
  <c r="AD278" i="5"/>
  <c r="E278" i="5"/>
  <c r="AE381" i="5"/>
  <c r="F381" i="5"/>
  <c r="AD13" i="5"/>
  <c r="E13" i="5"/>
  <c r="AD200" i="5"/>
  <c r="E200" i="5"/>
  <c r="AE175" i="5"/>
  <c r="F175" i="5"/>
  <c r="AD93" i="5"/>
  <c r="E93" i="5"/>
  <c r="C171" i="5"/>
  <c r="D171" i="5"/>
  <c r="E119" i="5"/>
  <c r="AD119" i="5"/>
  <c r="AD116" i="5"/>
  <c r="E116" i="5"/>
  <c r="AE665" i="5"/>
  <c r="F665" i="5"/>
  <c r="AE683" i="5"/>
  <c r="F683" i="5"/>
  <c r="F323" i="5"/>
  <c r="AE323" i="5"/>
  <c r="AE301" i="5"/>
  <c r="F301" i="5"/>
  <c r="AE279" i="5"/>
  <c r="F279" i="5"/>
  <c r="AD334" i="5"/>
  <c r="E334" i="5"/>
  <c r="F41" i="5"/>
  <c r="AE41" i="5"/>
  <c r="AE575" i="5"/>
  <c r="F575" i="5"/>
  <c r="AD498" i="5"/>
  <c r="E498" i="5"/>
  <c r="F291" i="5"/>
  <c r="AE291" i="5"/>
  <c r="AD718" i="5"/>
  <c r="E718" i="5"/>
  <c r="AD677" i="5"/>
  <c r="E677" i="5"/>
  <c r="AD584" i="5"/>
  <c r="E584" i="5"/>
  <c r="AD617" i="5"/>
  <c r="E617" i="5"/>
  <c r="AD559" i="5"/>
  <c r="E559" i="5"/>
  <c r="AD547" i="5"/>
  <c r="E547" i="5"/>
  <c r="AE483" i="5"/>
  <c r="F483" i="5"/>
  <c r="C423" i="5"/>
  <c r="D423" i="5"/>
  <c r="AE147" i="5"/>
  <c r="F147" i="5"/>
  <c r="AD19" i="5"/>
  <c r="E19" i="5"/>
  <c r="T3" i="5"/>
  <c r="AA3" i="5" s="1"/>
  <c r="AD59" i="5"/>
  <c r="E59" i="5"/>
  <c r="AE420" i="5"/>
  <c r="F420" i="5"/>
  <c r="AE640" i="5"/>
  <c r="F640" i="5"/>
  <c r="AD275" i="5"/>
  <c r="E275" i="5"/>
  <c r="AD14" i="5"/>
  <c r="E14" i="5"/>
  <c r="AD598" i="5"/>
  <c r="E598" i="5"/>
  <c r="AD554" i="5"/>
  <c r="E554" i="5"/>
  <c r="AE522" i="5"/>
  <c r="F522" i="5"/>
  <c r="C380" i="5"/>
  <c r="D380" i="5"/>
  <c r="E467" i="5"/>
  <c r="AD467" i="5"/>
  <c r="E292" i="5"/>
  <c r="AD292" i="5"/>
  <c r="AD725" i="5"/>
  <c r="E725" i="5"/>
  <c r="F126" i="5"/>
  <c r="AE126" i="5"/>
  <c r="AE152" i="5"/>
  <c r="F152" i="5"/>
  <c r="AD717" i="5"/>
  <c r="E717" i="5"/>
  <c r="AD655" i="5"/>
  <c r="E655" i="5"/>
  <c r="E472" i="5"/>
  <c r="AD472" i="5"/>
  <c r="AD454" i="5"/>
  <c r="E454" i="5"/>
  <c r="AE272" i="5"/>
  <c r="F272" i="5"/>
  <c r="AE265" i="5"/>
  <c r="F265" i="5"/>
  <c r="AD170" i="5"/>
  <c r="E170" i="5"/>
  <c r="F27" i="5"/>
  <c r="AE27" i="5"/>
  <c r="AE493" i="5"/>
  <c r="F493" i="5"/>
  <c r="AE482" i="5"/>
  <c r="F482" i="5"/>
  <c r="AE745" i="5"/>
  <c r="F745" i="5"/>
  <c r="AD714" i="5"/>
  <c r="E714" i="5"/>
  <c r="AD587" i="5"/>
  <c r="E587" i="5"/>
  <c r="AD553" i="5"/>
  <c r="E553" i="5"/>
  <c r="AE529" i="5"/>
  <c r="F529" i="5"/>
  <c r="AE505" i="5"/>
  <c r="F505" i="5"/>
  <c r="AE324" i="5"/>
  <c r="F324" i="5"/>
  <c r="F474" i="5"/>
  <c r="AE474" i="5"/>
  <c r="F287" i="5"/>
  <c r="AE287" i="5"/>
  <c r="AE333" i="5"/>
  <c r="F333" i="5"/>
  <c r="AE115" i="5"/>
  <c r="F115" i="5"/>
  <c r="AD73" i="5"/>
  <c r="E73" i="5"/>
  <c r="F163" i="5"/>
  <c r="AE163" i="5"/>
  <c r="AD68" i="5"/>
  <c r="E68" i="5"/>
  <c r="D703" i="5"/>
  <c r="C703" i="5"/>
  <c r="C259" i="5"/>
  <c r="D259" i="5"/>
  <c r="AE741" i="5"/>
  <c r="F741" i="5"/>
  <c r="D740" i="5"/>
  <c r="C740" i="5"/>
  <c r="AE613" i="5"/>
  <c r="F613" i="5"/>
  <c r="AE550" i="5"/>
  <c r="F550" i="5"/>
  <c r="C526" i="5"/>
  <c r="D526" i="5"/>
  <c r="C495" i="5"/>
  <c r="D495" i="5"/>
  <c r="F343" i="5"/>
  <c r="AE343" i="5"/>
  <c r="F315" i="5"/>
  <c r="AE315" i="5"/>
  <c r="F358" i="5"/>
  <c r="AE358" i="5"/>
  <c r="D245" i="5"/>
  <c r="C245" i="5"/>
  <c r="F66" i="5"/>
  <c r="AE66" i="5"/>
  <c r="AD34" i="5"/>
  <c r="E34" i="5"/>
  <c r="AD87" i="5"/>
  <c r="E87" i="5"/>
  <c r="D716" i="5"/>
  <c r="C716" i="5"/>
  <c r="C630" i="5"/>
  <c r="D630" i="5"/>
  <c r="E331" i="5"/>
  <c r="AD331" i="5"/>
  <c r="C142" i="5"/>
  <c r="D142" i="5"/>
  <c r="AE143" i="5"/>
  <c r="F143" i="5"/>
  <c r="AD57" i="5"/>
  <c r="E57" i="5"/>
  <c r="C737" i="5"/>
  <c r="D737" i="5"/>
  <c r="D786" i="5"/>
  <c r="C786" i="5"/>
  <c r="AD732" i="5"/>
  <c r="E732" i="5"/>
  <c r="AD667" i="5"/>
  <c r="E667" i="5"/>
  <c r="C643" i="5"/>
  <c r="D643" i="5"/>
  <c r="C687" i="5"/>
  <c r="D687" i="5"/>
  <c r="AD570" i="5"/>
  <c r="E570" i="5"/>
  <c r="D564" i="5"/>
  <c r="C564" i="5"/>
  <c r="E360" i="5"/>
  <c r="AD360" i="5"/>
  <c r="E339" i="5"/>
  <c r="AD339" i="5"/>
  <c r="C288" i="5"/>
  <c r="D288" i="5"/>
  <c r="C426" i="5"/>
  <c r="D426" i="5"/>
  <c r="E164" i="5"/>
  <c r="AD164" i="5"/>
  <c r="AE214" i="5"/>
  <c r="F214" i="5"/>
  <c r="AE165" i="5"/>
  <c r="F165" i="5"/>
  <c r="AD55" i="5"/>
  <c r="E55" i="5"/>
  <c r="AE702" i="5"/>
  <c r="F702" i="5"/>
  <c r="C638" i="5"/>
  <c r="D638" i="5"/>
  <c r="C441" i="5"/>
  <c r="D441" i="5"/>
  <c r="AE257" i="5"/>
  <c r="F257" i="5"/>
  <c r="AD785" i="5"/>
  <c r="E785" i="5"/>
  <c r="AE751" i="5"/>
  <c r="F751" i="5"/>
  <c r="AE719" i="5"/>
  <c r="F719" i="5"/>
  <c r="D704" i="5"/>
  <c r="C704" i="5"/>
  <c r="E582" i="5"/>
  <c r="AD582" i="5"/>
  <c r="AD549" i="5"/>
  <c r="E549" i="5"/>
  <c r="C533" i="5"/>
  <c r="D533" i="5"/>
  <c r="C501" i="5"/>
  <c r="D501" i="5"/>
  <c r="AD477" i="5"/>
  <c r="E477" i="5"/>
  <c r="E356" i="5"/>
  <c r="AD356" i="5"/>
  <c r="E475" i="5"/>
  <c r="AD475" i="5"/>
  <c r="AD389" i="5"/>
  <c r="E389" i="5"/>
  <c r="AE377" i="5"/>
  <c r="F377" i="5"/>
  <c r="F319" i="5"/>
  <c r="AE319" i="5"/>
  <c r="AD90" i="5"/>
  <c r="E90" i="5"/>
  <c r="AD246" i="5"/>
  <c r="E246" i="5"/>
  <c r="F117" i="5"/>
  <c r="AE117" i="5"/>
  <c r="D99" i="5"/>
  <c r="C99" i="5"/>
  <c r="E490" i="5"/>
  <c r="AD490" i="5"/>
  <c r="AE67" i="5"/>
  <c r="F67" i="5"/>
  <c r="D676" i="5"/>
  <c r="C676" i="5"/>
  <c r="AD641" i="5"/>
  <c r="E641" i="5"/>
  <c r="C485" i="5"/>
  <c r="D485" i="5"/>
  <c r="F307" i="5"/>
  <c r="AE307" i="5"/>
  <c r="AE235" i="5"/>
  <c r="F235" i="5"/>
  <c r="AD144" i="5"/>
  <c r="E144" i="5"/>
  <c r="AD632" i="5"/>
  <c r="E632" i="5"/>
  <c r="AD437" i="5"/>
  <c r="E437" i="5"/>
  <c r="AE783" i="5"/>
  <c r="F783" i="5"/>
  <c r="AD712" i="5"/>
  <c r="E712" i="5"/>
  <c r="AE507" i="5"/>
  <c r="F507" i="5"/>
  <c r="AE317" i="5"/>
  <c r="F317" i="5"/>
  <c r="AD242" i="5"/>
  <c r="E242" i="5"/>
  <c r="AE398" i="5"/>
  <c r="F398" i="5"/>
  <c r="D12" i="5"/>
  <c r="C12" i="5"/>
  <c r="AE762" i="5"/>
  <c r="F762" i="5"/>
  <c r="AD212" i="5"/>
  <c r="E212" i="5"/>
  <c r="AD787" i="5"/>
  <c r="E787" i="5"/>
  <c r="AE469" i="5"/>
  <c r="F469" i="5"/>
  <c r="F342" i="5"/>
  <c r="AE342" i="5"/>
  <c r="F38" i="5"/>
  <c r="AE38" i="5"/>
  <c r="AD133" i="5"/>
  <c r="E133" i="5"/>
  <c r="AE65" i="5"/>
  <c r="F65" i="5"/>
  <c r="F395" i="5"/>
  <c r="AE395" i="5"/>
  <c r="AE435" i="5"/>
  <c r="F435" i="5"/>
  <c r="AD82" i="5"/>
  <c r="E82" i="5"/>
  <c r="AE706" i="5"/>
  <c r="F706" i="5"/>
  <c r="AE623" i="5"/>
  <c r="F623" i="5"/>
  <c r="AE328" i="5"/>
  <c r="F328" i="5"/>
  <c r="F138" i="5"/>
  <c r="AE138" i="5"/>
  <c r="AD777" i="5"/>
  <c r="E777" i="5"/>
  <c r="AE496" i="5"/>
  <c r="F496" i="5"/>
  <c r="AE430" i="5"/>
  <c r="F430" i="5"/>
  <c r="AD775" i="5"/>
  <c r="E775" i="5"/>
  <c r="AD682" i="5"/>
  <c r="E682" i="5"/>
  <c r="AD251" i="5"/>
  <c r="E251" i="5"/>
  <c r="AD176" i="5"/>
  <c r="E176" i="5"/>
  <c r="AE52" i="5"/>
  <c r="F52" i="5"/>
  <c r="F733" i="5"/>
  <c r="AE733" i="5"/>
  <c r="E606" i="5"/>
  <c r="AD606" i="5"/>
  <c r="E573" i="5"/>
  <c r="AD573" i="5"/>
  <c r="AE548" i="5"/>
  <c r="F548" i="5"/>
  <c r="C524" i="5"/>
  <c r="D524" i="5"/>
  <c r="AE479" i="5"/>
  <c r="F479" i="5"/>
  <c r="F391" i="5"/>
  <c r="AE391" i="5"/>
  <c r="AE461" i="5"/>
  <c r="F461" i="5"/>
  <c r="AE418" i="5"/>
  <c r="F418" i="5"/>
  <c r="F378" i="5"/>
  <c r="AE378" i="5"/>
  <c r="AD263" i="5"/>
  <c r="E263" i="5"/>
  <c r="AD54" i="5"/>
  <c r="E54" i="5"/>
  <c r="AE243" i="5"/>
  <c r="F243" i="5"/>
  <c r="C155" i="5"/>
  <c r="D155" i="5"/>
  <c r="E131" i="5"/>
  <c r="AD131" i="5"/>
  <c r="D734" i="5"/>
  <c r="C734" i="5"/>
  <c r="AE770" i="5"/>
  <c r="F770" i="5"/>
  <c r="C624" i="5"/>
  <c r="D624" i="5"/>
  <c r="E416" i="5"/>
  <c r="AD416" i="5"/>
  <c r="E427" i="5"/>
  <c r="AD427" i="5"/>
  <c r="AE273" i="5"/>
  <c r="F273" i="5"/>
  <c r="E134" i="5"/>
  <c r="AD134" i="5"/>
  <c r="E111" i="5"/>
  <c r="AD111" i="5"/>
  <c r="E763" i="5"/>
  <c r="AD763" i="5"/>
  <c r="AE769" i="5"/>
  <c r="F769" i="5"/>
  <c r="AE711" i="5"/>
  <c r="F711" i="5"/>
  <c r="AD593" i="5"/>
  <c r="E593" i="5"/>
  <c r="F387" i="5"/>
  <c r="AE387" i="5"/>
  <c r="AD280" i="5"/>
  <c r="E280" i="5"/>
  <c r="AE218" i="5"/>
  <c r="F218" i="5"/>
  <c r="AD568" i="5"/>
  <c r="E568" i="5"/>
  <c r="C515" i="5"/>
  <c r="D515" i="5"/>
  <c r="AD470" i="5"/>
  <c r="E470" i="5"/>
  <c r="AD373" i="5"/>
  <c r="E373" i="5"/>
  <c r="AD270" i="5"/>
  <c r="E270" i="5"/>
  <c r="AD36" i="5"/>
  <c r="E36" i="5"/>
  <c r="D228" i="5"/>
  <c r="C228" i="5"/>
  <c r="AE546" i="5"/>
  <c r="F546" i="5"/>
  <c r="AD514" i="5"/>
  <c r="E514" i="5"/>
  <c r="E316" i="5"/>
  <c r="AD316" i="5"/>
  <c r="AD374" i="5"/>
  <c r="E374" i="5"/>
  <c r="E167" i="5"/>
  <c r="AD167" i="5"/>
  <c r="AE666" i="5"/>
  <c r="F666" i="5"/>
  <c r="AD447" i="5"/>
  <c r="E447" i="5"/>
  <c r="E158" i="5"/>
  <c r="AD158" i="5"/>
  <c r="AD43" i="5"/>
  <c r="E43" i="5"/>
  <c r="E771" i="5"/>
  <c r="AD771" i="5"/>
  <c r="AD678" i="5"/>
  <c r="E678" i="5"/>
  <c r="AD675" i="5"/>
  <c r="E675" i="5"/>
  <c r="AE465" i="5"/>
  <c r="F465" i="5"/>
  <c r="AE385" i="5"/>
  <c r="F385" i="5"/>
  <c r="F295" i="5"/>
  <c r="AE295" i="5"/>
  <c r="AD206" i="5"/>
  <c r="E206" i="5"/>
  <c r="AD230" i="5"/>
  <c r="E230" i="5"/>
  <c r="AD589" i="5"/>
  <c r="E589" i="5"/>
  <c r="AD252" i="5"/>
  <c r="E252" i="5"/>
  <c r="AD715" i="5"/>
  <c r="E715" i="5"/>
  <c r="AE513" i="5"/>
  <c r="F513" i="5"/>
  <c r="F311" i="5"/>
  <c r="AE311" i="5"/>
  <c r="AD271" i="5"/>
  <c r="E271" i="5"/>
  <c r="AD262" i="5"/>
  <c r="E262" i="5"/>
  <c r="AD79" i="5"/>
  <c r="E79" i="5"/>
  <c r="E583" i="5"/>
  <c r="AD583" i="5"/>
  <c r="AD81" i="5"/>
  <c r="E81" i="5"/>
  <c r="AD100" i="5"/>
  <c r="E100" i="5"/>
  <c r="AD260" i="5"/>
  <c r="E260" i="5"/>
  <c r="AD192" i="5"/>
  <c r="E192" i="5"/>
  <c r="AD226" i="5"/>
  <c r="E226" i="5"/>
  <c r="AD96" i="5"/>
  <c r="E96" i="5"/>
  <c r="AD80" i="5"/>
  <c r="E80" i="5"/>
  <c r="AD37" i="5"/>
  <c r="E37" i="5"/>
  <c r="AD83" i="5"/>
  <c r="E83" i="5"/>
  <c r="AE352" i="5"/>
  <c r="F352" i="5"/>
  <c r="E204" i="5"/>
  <c r="AD204" i="5"/>
  <c r="AE404" i="5"/>
  <c r="F404" i="5"/>
  <c r="AD71" i="5"/>
  <c r="E71" i="5"/>
  <c r="AD61" i="5"/>
  <c r="E61" i="5"/>
  <c r="AE434" i="5"/>
  <c r="F434" i="5"/>
  <c r="AD284" i="5"/>
  <c r="E284" i="5"/>
  <c r="AD84" i="5"/>
  <c r="E84" i="5"/>
  <c r="AD21" i="5"/>
  <c r="E21" i="5"/>
  <c r="AE433" i="5"/>
  <c r="F433" i="5"/>
  <c r="AE401" i="5"/>
  <c r="F401" i="5"/>
  <c r="AE408" i="5"/>
  <c r="F408" i="5"/>
  <c r="AD232" i="5"/>
  <c r="E232" i="5"/>
  <c r="AE320" i="5"/>
  <c r="F320" i="5"/>
  <c r="AD788" i="5"/>
  <c r="E788" i="5"/>
  <c r="AD580" i="5"/>
  <c r="E580" i="5"/>
  <c r="AD53" i="5"/>
  <c r="E53" i="5"/>
  <c r="AD276" i="5"/>
  <c r="E276" i="5"/>
  <c r="AD77" i="5"/>
  <c r="E77" i="5"/>
  <c r="F123" i="5"/>
  <c r="AE123" i="5"/>
  <c r="AD33" i="5"/>
  <c r="E33" i="5"/>
  <c r="AE410" i="5"/>
  <c r="F410" i="5"/>
  <c r="AD76" i="5"/>
  <c r="E76" i="5"/>
  <c r="AD772" i="5"/>
  <c r="E772" i="5"/>
  <c r="F686" i="5"/>
  <c r="AE686" i="5"/>
  <c r="D756" i="5"/>
  <c r="C756" i="5"/>
  <c r="D670" i="5"/>
  <c r="C670" i="5"/>
  <c r="C637" i="5"/>
  <c r="D637" i="5"/>
  <c r="D614" i="5"/>
  <c r="C614" i="5"/>
  <c r="AE585" i="5"/>
  <c r="F585" i="5"/>
  <c r="E463" i="5"/>
  <c r="AD463" i="5"/>
  <c r="F355" i="5"/>
  <c r="AE355" i="5"/>
  <c r="C444" i="5"/>
  <c r="D444" i="5"/>
  <c r="F354" i="5"/>
  <c r="AE354" i="5"/>
  <c r="AD264" i="5"/>
  <c r="E264" i="5"/>
  <c r="AD234" i="5"/>
  <c r="E234" i="5"/>
  <c r="C162" i="5"/>
  <c r="D162" i="5"/>
  <c r="F141" i="5"/>
  <c r="AE141" i="5"/>
  <c r="AE86" i="5"/>
  <c r="F86" i="5"/>
  <c r="AD181" i="5"/>
  <c r="E181" i="5"/>
  <c r="AD156" i="5"/>
  <c r="E156" i="5"/>
  <c r="F91" i="5"/>
  <c r="AE91" i="5"/>
  <c r="AE749" i="5"/>
  <c r="F749" i="5"/>
  <c r="AE445" i="5"/>
  <c r="F445" i="5"/>
  <c r="E403" i="5"/>
  <c r="AD403" i="5"/>
  <c r="AE188" i="5"/>
  <c r="F188" i="5"/>
  <c r="AE739" i="5"/>
  <c r="F739" i="5"/>
  <c r="AE709" i="5"/>
  <c r="F709" i="5"/>
  <c r="AD599" i="5"/>
  <c r="E599" i="5"/>
  <c r="AD592" i="5"/>
  <c r="E592" i="5"/>
  <c r="AD551" i="5"/>
  <c r="E551" i="5"/>
  <c r="AE535" i="5"/>
  <c r="F535" i="5"/>
  <c r="C519" i="5"/>
  <c r="D519" i="5"/>
  <c r="C372" i="5"/>
  <c r="D372" i="5"/>
  <c r="E383" i="5"/>
  <c r="AD383" i="5"/>
  <c r="AE369" i="5"/>
  <c r="F369" i="5"/>
  <c r="AE341" i="5"/>
  <c r="F341" i="5"/>
  <c r="AD393" i="5"/>
  <c r="E393" i="5"/>
  <c r="AE278" i="5"/>
  <c r="F278" i="5"/>
  <c r="AD381" i="5"/>
  <c r="E381" i="5"/>
  <c r="AE13" i="5"/>
  <c r="F13" i="5"/>
  <c r="AE200" i="5"/>
  <c r="F200" i="5"/>
  <c r="E175" i="5"/>
  <c r="AD175" i="5"/>
  <c r="F93" i="5"/>
  <c r="AE93" i="5"/>
  <c r="AD88" i="5"/>
  <c r="E88" i="5"/>
  <c r="AD22" i="5"/>
  <c r="E22" i="5"/>
  <c r="AD781" i="5"/>
  <c r="E781" i="5"/>
  <c r="AE633" i="5"/>
  <c r="F633" i="5"/>
  <c r="AE488" i="5"/>
  <c r="F488" i="5"/>
  <c r="E323" i="5"/>
  <c r="AD323" i="5"/>
  <c r="AD301" i="5"/>
  <c r="E301" i="5"/>
  <c r="AD210" i="5"/>
  <c r="E210" i="5"/>
  <c r="AD69" i="5"/>
  <c r="E69" i="5"/>
  <c r="AE656" i="5"/>
  <c r="F656" i="5"/>
  <c r="AD600" i="5"/>
  <c r="E600" i="5"/>
  <c r="F379" i="5"/>
  <c r="AE379" i="5"/>
  <c r="AD268" i="5"/>
  <c r="E268" i="5"/>
  <c r="E291" i="5"/>
  <c r="AD291" i="5"/>
  <c r="AE718" i="5"/>
  <c r="F718" i="5"/>
  <c r="AE677" i="5"/>
  <c r="F677" i="5"/>
  <c r="AE584" i="5"/>
  <c r="F584" i="5"/>
  <c r="AE617" i="5"/>
  <c r="F617" i="5"/>
  <c r="AE559" i="5"/>
  <c r="F559" i="5"/>
  <c r="AE547" i="5"/>
  <c r="F547" i="5"/>
  <c r="E483" i="5"/>
  <c r="AD483" i="5"/>
  <c r="D269" i="5"/>
  <c r="C269" i="5"/>
  <c r="E147" i="5"/>
  <c r="AD147" i="5"/>
  <c r="AE19" i="5"/>
  <c r="F19" i="5"/>
  <c r="F59" i="5"/>
  <c r="AE59" i="5"/>
  <c r="E420" i="5"/>
  <c r="AD420" i="5"/>
  <c r="AD640" i="5"/>
  <c r="E640" i="5"/>
  <c r="AE275" i="5"/>
  <c r="F275" i="5"/>
  <c r="AE14" i="5"/>
  <c r="F14" i="5"/>
  <c r="AE598" i="5"/>
  <c r="F598" i="5"/>
  <c r="AE554" i="5"/>
  <c r="F554" i="5"/>
  <c r="AD522" i="5"/>
  <c r="E522" i="5"/>
  <c r="F375" i="5"/>
  <c r="AE375" i="5"/>
  <c r="AE407" i="5"/>
  <c r="F407" i="5"/>
  <c r="F149" i="5"/>
  <c r="AE149" i="5"/>
  <c r="C139" i="5"/>
  <c r="D139" i="5"/>
  <c r="AE725" i="5"/>
  <c r="F725" i="5"/>
  <c r="E126" i="5"/>
  <c r="AD126" i="5"/>
  <c r="AD152" i="5"/>
  <c r="E152" i="5"/>
  <c r="AE717" i="5"/>
  <c r="F717" i="5"/>
  <c r="AE631" i="5"/>
  <c r="F631" i="5"/>
  <c r="F371" i="5"/>
  <c r="AE371" i="5"/>
  <c r="AE438" i="5"/>
  <c r="F438" i="5"/>
  <c r="F318" i="5"/>
  <c r="AE318" i="5"/>
  <c r="F350" i="5"/>
  <c r="AE350" i="5"/>
  <c r="F153" i="5"/>
  <c r="AE153" i="5"/>
  <c r="AE184" i="5"/>
  <c r="F184" i="5"/>
  <c r="E493" i="5"/>
  <c r="AD493" i="5"/>
  <c r="E482" i="5"/>
  <c r="AD482" i="5"/>
  <c r="AD745" i="5"/>
  <c r="E745" i="5"/>
  <c r="AE714" i="5"/>
  <c r="F714" i="5"/>
  <c r="AE587" i="5"/>
  <c r="F587" i="5"/>
  <c r="AE553" i="5"/>
  <c r="F553" i="5"/>
  <c r="AD529" i="5"/>
  <c r="E529" i="5"/>
  <c r="AD505" i="5"/>
  <c r="E505" i="5"/>
  <c r="E324" i="5"/>
  <c r="AD324" i="5"/>
  <c r="AD474" i="5"/>
  <c r="E474" i="5"/>
  <c r="E287" i="5"/>
  <c r="AD287" i="5"/>
  <c r="AD333" i="5"/>
  <c r="E333" i="5"/>
  <c r="E115" i="5"/>
  <c r="AD115" i="5"/>
  <c r="F73" i="5"/>
  <c r="AE73" i="5"/>
  <c r="E163" i="5"/>
  <c r="AD163" i="5"/>
  <c r="AE68" i="5"/>
  <c r="F68" i="5"/>
  <c r="AE652" i="5"/>
  <c r="F652" i="5"/>
  <c r="F145" i="5"/>
  <c r="AE145" i="5"/>
  <c r="AD741" i="5"/>
  <c r="E741" i="5"/>
  <c r="AD707" i="5"/>
  <c r="E707" i="5"/>
  <c r="D609" i="5"/>
  <c r="C609" i="5"/>
  <c r="AD542" i="5"/>
  <c r="E542" i="5"/>
  <c r="C518" i="5"/>
  <c r="D518" i="5"/>
  <c r="C494" i="5"/>
  <c r="D494" i="5"/>
  <c r="E343" i="5"/>
  <c r="AD343" i="5"/>
  <c r="E315" i="5"/>
  <c r="AD315" i="5"/>
  <c r="AD358" i="5"/>
  <c r="E358" i="5"/>
  <c r="D266" i="5"/>
  <c r="C266" i="5"/>
  <c r="AE169" i="5"/>
  <c r="F169" i="5"/>
  <c r="AE34" i="5"/>
  <c r="F34" i="5"/>
  <c r="F87" i="5"/>
  <c r="AE87" i="5"/>
  <c r="E581" i="5"/>
  <c r="AD581" i="5"/>
  <c r="C489" i="5"/>
  <c r="D489" i="5"/>
  <c r="C455" i="5"/>
  <c r="D455" i="5"/>
  <c r="C110" i="5"/>
  <c r="D110" i="5"/>
  <c r="E143" i="5"/>
  <c r="AD143" i="5"/>
  <c r="F57" i="5"/>
  <c r="AE57" i="5"/>
  <c r="D747" i="5"/>
  <c r="C747" i="5"/>
  <c r="AD774" i="5"/>
  <c r="E774" i="5"/>
  <c r="AE732" i="5"/>
  <c r="F732" i="5"/>
  <c r="AE667" i="5"/>
  <c r="F667" i="5"/>
  <c r="C635" i="5"/>
  <c r="D635" i="5"/>
  <c r="D610" i="5"/>
  <c r="C610" i="5"/>
  <c r="AE570" i="5"/>
  <c r="F570" i="5"/>
  <c r="C499" i="5"/>
  <c r="D499" i="5"/>
  <c r="C296" i="5"/>
  <c r="D296" i="5"/>
  <c r="C458" i="5"/>
  <c r="D458" i="5"/>
  <c r="D256" i="5"/>
  <c r="C256" i="5"/>
  <c r="C154" i="5"/>
  <c r="D154" i="5"/>
  <c r="F303" i="5"/>
  <c r="AE303" i="5"/>
  <c r="F121" i="5"/>
  <c r="AE121" i="5"/>
  <c r="AD165" i="5"/>
  <c r="E165" i="5"/>
  <c r="AE55" i="5"/>
  <c r="F55" i="5"/>
  <c r="E702" i="5"/>
  <c r="AD702" i="5"/>
  <c r="D282" i="5"/>
  <c r="C282" i="5"/>
  <c r="AE785" i="5"/>
  <c r="F785" i="5"/>
  <c r="AD735" i="5"/>
  <c r="E735" i="5"/>
  <c r="D760" i="5"/>
  <c r="C760" i="5"/>
  <c r="F689" i="5"/>
  <c r="AE689" i="5"/>
  <c r="D612" i="5"/>
  <c r="C612" i="5"/>
  <c r="F582" i="5"/>
  <c r="AE582" i="5"/>
  <c r="AE549" i="5"/>
  <c r="F549" i="5"/>
  <c r="C525" i="5"/>
  <c r="D525" i="5"/>
  <c r="AE491" i="5"/>
  <c r="F491" i="5"/>
  <c r="AE421" i="5"/>
  <c r="F421" i="5"/>
  <c r="F367" i="5"/>
  <c r="AE367" i="5"/>
  <c r="F338" i="5"/>
  <c r="AE338" i="5"/>
  <c r="AE325" i="5"/>
  <c r="F325" i="5"/>
  <c r="AD377" i="5"/>
  <c r="E377" i="5"/>
  <c r="E319" i="5"/>
  <c r="AD319" i="5"/>
  <c r="AE90" i="5"/>
  <c r="F90" i="5"/>
  <c r="AE246" i="5"/>
  <c r="F246" i="5"/>
  <c r="AD117" i="5"/>
  <c r="E117" i="5"/>
  <c r="AD17" i="5"/>
  <c r="E17" i="5"/>
  <c r="AD49" i="5"/>
  <c r="E49" i="5"/>
  <c r="D723" i="5"/>
  <c r="C723" i="5"/>
  <c r="AE657" i="5"/>
  <c r="F657" i="5"/>
  <c r="AD558" i="5"/>
  <c r="E558" i="5"/>
  <c r="AE456" i="5"/>
  <c r="F456" i="5"/>
  <c r="E307" i="5"/>
  <c r="AD307" i="5"/>
  <c r="E190" i="5"/>
  <c r="AD190" i="5"/>
  <c r="AD75" i="5"/>
  <c r="E75" i="5"/>
  <c r="AE453" i="5"/>
  <c r="F453" i="5"/>
  <c r="AE431" i="5"/>
  <c r="F431" i="5"/>
  <c r="D731" i="5"/>
  <c r="C731" i="5"/>
  <c r="F712" i="5"/>
  <c r="AE712" i="5"/>
  <c r="AD507" i="5"/>
  <c r="E507" i="5"/>
  <c r="AD317" i="5"/>
  <c r="E317" i="5"/>
  <c r="AE242" i="5"/>
  <c r="F242" i="5"/>
  <c r="E398" i="5"/>
  <c r="AD398" i="5"/>
  <c r="F179" i="5"/>
  <c r="AE179" i="5"/>
  <c r="AE309" i="5"/>
  <c r="F309" i="5"/>
  <c r="C664" i="5"/>
  <c r="D664" i="5"/>
  <c r="AE212" i="5"/>
  <c r="F212" i="5"/>
  <c r="AE787" i="5"/>
  <c r="F787" i="5"/>
  <c r="AD469" i="5"/>
  <c r="E469" i="5"/>
  <c r="AD342" i="5"/>
  <c r="E342" i="5"/>
  <c r="F382" i="5"/>
  <c r="AE382" i="5"/>
  <c r="AD42" i="5"/>
  <c r="E42" i="5"/>
  <c r="AE764" i="5"/>
  <c r="F764" i="5"/>
  <c r="C642" i="5"/>
  <c r="D642" i="5"/>
  <c r="E395" i="5"/>
  <c r="AD395" i="5"/>
  <c r="AD435" i="5"/>
  <c r="E435" i="5"/>
  <c r="AE82" i="5"/>
  <c r="F82" i="5"/>
  <c r="C663" i="5"/>
  <c r="D663" i="5"/>
  <c r="AD623" i="5"/>
  <c r="E623" i="5"/>
  <c r="E328" i="5"/>
  <c r="AD328" i="5"/>
  <c r="E138" i="5"/>
  <c r="AD138" i="5"/>
  <c r="AE777" i="5"/>
  <c r="F777" i="5"/>
  <c r="AD496" i="5"/>
  <c r="E496" i="5"/>
  <c r="E430" i="5"/>
  <c r="AD430" i="5"/>
  <c r="AE775" i="5"/>
  <c r="F775" i="5"/>
  <c r="AE682" i="5"/>
  <c r="F682" i="5"/>
  <c r="AE132" i="5"/>
  <c r="F132" i="5"/>
  <c r="AD29" i="5"/>
  <c r="E29" i="5"/>
  <c r="AD757" i="5"/>
  <c r="E757" i="5"/>
  <c r="C765" i="5"/>
  <c r="D765" i="5"/>
  <c r="AE606" i="5"/>
  <c r="F606" i="5"/>
  <c r="F573" i="5"/>
  <c r="AE573" i="5"/>
  <c r="AD540" i="5"/>
  <c r="E540" i="5"/>
  <c r="C516" i="5"/>
  <c r="D516" i="5"/>
  <c r="E479" i="5"/>
  <c r="AD479" i="5"/>
  <c r="E391" i="5"/>
  <c r="AD391" i="5"/>
  <c r="AD461" i="5"/>
  <c r="E461" i="5"/>
  <c r="E418" i="5"/>
  <c r="AD418" i="5"/>
  <c r="AD378" i="5"/>
  <c r="E378" i="5"/>
  <c r="AE263" i="5"/>
  <c r="F263" i="5"/>
  <c r="F54" i="5"/>
  <c r="AE54" i="5"/>
  <c r="AD243" i="5"/>
  <c r="E243" i="5"/>
  <c r="AE128" i="5"/>
  <c r="F128" i="5"/>
  <c r="AD56" i="5"/>
  <c r="E56" i="5"/>
  <c r="U3" i="5"/>
  <c r="AB3" i="5" s="1"/>
  <c r="AD729" i="5"/>
  <c r="E729" i="5"/>
  <c r="AD726" i="5"/>
  <c r="E726" i="5"/>
  <c r="D674" i="5"/>
  <c r="C674" i="5"/>
  <c r="AE451" i="5"/>
  <c r="F451" i="5"/>
  <c r="C415" i="5"/>
  <c r="D415" i="5"/>
  <c r="F106" i="5"/>
  <c r="AE106" i="5"/>
  <c r="AE124" i="5"/>
  <c r="F124" i="5"/>
  <c r="AD669" i="5"/>
  <c r="E669" i="5"/>
  <c r="AD743" i="5"/>
  <c r="E743" i="5"/>
  <c r="AE649" i="5"/>
  <c r="F649" i="5"/>
  <c r="AE593" i="5"/>
  <c r="F593" i="5"/>
  <c r="E387" i="5"/>
  <c r="AD387" i="5"/>
  <c r="AE280" i="5"/>
  <c r="F280" i="5"/>
  <c r="E186" i="5"/>
  <c r="AD186" i="5"/>
  <c r="F568" i="5"/>
  <c r="AE568" i="5"/>
  <c r="AE484" i="5"/>
  <c r="F484" i="5"/>
  <c r="F351" i="5"/>
  <c r="AE351" i="5"/>
  <c r="AE361" i="5"/>
  <c r="F361" i="5"/>
  <c r="AE270" i="5"/>
  <c r="F270" i="5"/>
  <c r="AE36" i="5"/>
  <c r="F36" i="5"/>
  <c r="AE530" i="5"/>
  <c r="F530" i="5"/>
  <c r="AE492" i="5"/>
  <c r="F492" i="5"/>
  <c r="F370" i="5"/>
  <c r="AE370" i="5"/>
  <c r="AD229" i="5"/>
  <c r="E229" i="5"/>
  <c r="AD101" i="5"/>
  <c r="E101" i="5"/>
  <c r="AE148" i="5"/>
  <c r="F148" i="5"/>
  <c r="AD565" i="5"/>
  <c r="E565" i="5"/>
  <c r="AE399" i="5"/>
  <c r="F399" i="5"/>
  <c r="AE305" i="5"/>
  <c r="F305" i="5"/>
  <c r="F43" i="5"/>
  <c r="AE43" i="5"/>
  <c r="AE771" i="5"/>
  <c r="F771" i="5"/>
  <c r="AE678" i="5"/>
  <c r="F678" i="5"/>
  <c r="AE675" i="5"/>
  <c r="F675" i="5"/>
  <c r="AD465" i="5"/>
  <c r="E465" i="5"/>
  <c r="AD385" i="5"/>
  <c r="E385" i="5"/>
  <c r="E295" i="5"/>
  <c r="AD295" i="5"/>
  <c r="AE206" i="5"/>
  <c r="F206" i="5"/>
  <c r="AE230" i="5"/>
  <c r="F230" i="5"/>
  <c r="AE589" i="5"/>
  <c r="F589" i="5"/>
  <c r="AE252" i="5"/>
  <c r="F252" i="5"/>
  <c r="AE715" i="5"/>
  <c r="F715" i="5"/>
  <c r="AD513" i="5"/>
  <c r="E513" i="5"/>
  <c r="E311" i="5"/>
  <c r="AD311" i="5"/>
  <c r="AE271" i="5"/>
  <c r="F271" i="5"/>
  <c r="AE262" i="5"/>
  <c r="F262" i="5"/>
  <c r="AE79" i="5"/>
  <c r="F79" i="5"/>
  <c r="AE583" i="5"/>
  <c r="F583" i="5"/>
  <c r="AE81" i="5"/>
  <c r="F81" i="5"/>
  <c r="AE100" i="5"/>
  <c r="F100" i="5"/>
  <c r="AE260" i="5"/>
  <c r="F260" i="5"/>
  <c r="F192" i="5"/>
  <c r="AE192" i="5"/>
  <c r="AE226" i="5"/>
  <c r="F226" i="5"/>
  <c r="AE96" i="5"/>
  <c r="F96" i="5"/>
  <c r="AE80" i="5"/>
  <c r="F80" i="5"/>
  <c r="AE37" i="5"/>
  <c r="F37" i="5"/>
  <c r="F83" i="5"/>
  <c r="AE83" i="5"/>
  <c r="E352" i="5"/>
  <c r="AD352" i="5"/>
  <c r="AE204" i="5"/>
  <c r="F204" i="5"/>
  <c r="E404" i="5"/>
  <c r="AD404" i="5"/>
  <c r="AE71" i="5"/>
  <c r="F71" i="5"/>
  <c r="F61" i="5"/>
  <c r="AE61" i="5"/>
  <c r="AD434" i="5"/>
  <c r="E434" i="5"/>
  <c r="AE284" i="5"/>
  <c r="F284" i="5"/>
  <c r="AE84" i="5"/>
  <c r="F84" i="5"/>
  <c r="AE21" i="5"/>
  <c r="F21" i="5"/>
  <c r="AD433" i="5"/>
  <c r="E433" i="5"/>
  <c r="AD401" i="5"/>
  <c r="E401" i="5"/>
  <c r="E408" i="5"/>
  <c r="AD408" i="5"/>
  <c r="AE232" i="5"/>
  <c r="F232" i="5"/>
  <c r="E320" i="5"/>
  <c r="AD320" i="5"/>
  <c r="AE788" i="5"/>
  <c r="F788" i="5"/>
  <c r="F580" i="5"/>
  <c r="AE580" i="5"/>
  <c r="AE53" i="5"/>
  <c r="F53" i="5"/>
  <c r="AE276" i="5"/>
  <c r="F276" i="5"/>
  <c r="AE77" i="5"/>
  <c r="F77" i="5"/>
  <c r="E123" i="5"/>
  <c r="AD123" i="5"/>
  <c r="F33" i="5"/>
  <c r="AE33" i="5"/>
  <c r="E410" i="5"/>
  <c r="AD410" i="5"/>
  <c r="AD679" i="5"/>
  <c r="E679" i="5"/>
  <c r="C766" i="5"/>
  <c r="D766" i="5"/>
  <c r="E574" i="5"/>
  <c r="AD574" i="5"/>
  <c r="C520" i="5"/>
  <c r="D520" i="5"/>
  <c r="F359" i="5"/>
  <c r="AE359" i="5"/>
  <c r="AD362" i="5"/>
  <c r="E362" i="5"/>
  <c r="C107" i="5"/>
  <c r="D107" i="5"/>
  <c r="AD660" i="5"/>
  <c r="E660" i="5"/>
  <c r="AE414" i="5"/>
  <c r="F414" i="5"/>
  <c r="F310" i="5"/>
  <c r="AE310" i="5"/>
  <c r="AD753" i="5"/>
  <c r="E753" i="5"/>
  <c r="C653" i="5"/>
  <c r="D653" i="5"/>
  <c r="AD621" i="5"/>
  <c r="E621" i="5"/>
  <c r="C312" i="5"/>
  <c r="D312" i="5"/>
  <c r="AE422" i="5"/>
  <c r="F422" i="5"/>
  <c r="AE321" i="5"/>
  <c r="F321" i="5"/>
  <c r="AD222" i="5"/>
  <c r="E222" i="5"/>
  <c r="C151" i="5"/>
  <c r="D151" i="5"/>
  <c r="F89" i="5"/>
  <c r="AE89" i="5"/>
  <c r="AE644" i="5"/>
  <c r="F644" i="5"/>
  <c r="D236" i="5"/>
  <c r="C236" i="5"/>
  <c r="D755" i="5"/>
  <c r="C755" i="5"/>
  <c r="F694" i="5"/>
  <c r="AE694" i="5"/>
  <c r="AD567" i="5"/>
  <c r="E567" i="5"/>
  <c r="AE527" i="5"/>
  <c r="F527" i="5"/>
  <c r="E308" i="5"/>
  <c r="AD308" i="5"/>
  <c r="D237" i="5"/>
  <c r="C237" i="5"/>
  <c r="AD104" i="5"/>
  <c r="E104" i="5"/>
  <c r="AE254" i="5"/>
  <c r="F254" i="5"/>
  <c r="AE62" i="5"/>
  <c r="F62" i="5"/>
  <c r="AE119" i="5"/>
  <c r="F119" i="5"/>
  <c r="AD665" i="5"/>
  <c r="E665" i="5"/>
  <c r="C344" i="5"/>
  <c r="D344" i="5"/>
  <c r="AD279" i="5"/>
  <c r="E279" i="5"/>
  <c r="AD41" i="5"/>
  <c r="E41" i="5"/>
  <c r="AE498" i="5"/>
  <c r="F498" i="5"/>
  <c r="AE768" i="5"/>
  <c r="F768" i="5"/>
  <c r="AE588" i="5"/>
  <c r="F588" i="5"/>
  <c r="AE579" i="5"/>
  <c r="F579" i="5"/>
  <c r="AD523" i="5"/>
  <c r="E523" i="5"/>
  <c r="AE274" i="5"/>
  <c r="F274" i="5"/>
  <c r="AE72" i="5"/>
  <c r="F72" i="5"/>
  <c r="E701" i="5"/>
  <c r="AD701" i="5"/>
  <c r="F97" i="5"/>
  <c r="AE97" i="5"/>
  <c r="AE586" i="5"/>
  <c r="F586" i="5"/>
  <c r="AD506" i="5"/>
  <c r="E506" i="5"/>
  <c r="AE292" i="5"/>
  <c r="F292" i="5"/>
  <c r="E700" i="5"/>
  <c r="AD700" i="5"/>
  <c r="AE220" i="5"/>
  <c r="F220" i="5"/>
  <c r="AE750" i="5"/>
  <c r="F750" i="5"/>
  <c r="AE472" i="5"/>
  <c r="F472" i="5"/>
  <c r="AD272" i="5"/>
  <c r="E272" i="5"/>
  <c r="F170" i="5"/>
  <c r="AE170" i="5"/>
  <c r="AD27" i="5"/>
  <c r="E27" i="5"/>
  <c r="AD449" i="5"/>
  <c r="E449" i="5"/>
  <c r="AE746" i="5"/>
  <c r="F746" i="5"/>
  <c r="F577" i="5"/>
  <c r="AE577" i="5"/>
  <c r="AD521" i="5"/>
  <c r="E521" i="5"/>
  <c r="E335" i="5"/>
  <c r="AD335" i="5"/>
  <c r="AE255" i="5"/>
  <c r="F255" i="5"/>
  <c r="AD160" i="5"/>
  <c r="E160" i="5"/>
  <c r="AD108" i="5"/>
  <c r="E108" i="5"/>
  <c r="AD314" i="5"/>
  <c r="E314" i="5"/>
  <c r="AE782" i="5"/>
  <c r="F782" i="5"/>
  <c r="AD550" i="5"/>
  <c r="E550" i="5"/>
  <c r="C502" i="5"/>
  <c r="D502" i="5"/>
  <c r="AD473" i="5"/>
  <c r="E473" i="5"/>
  <c r="AD326" i="5"/>
  <c r="E326" i="5"/>
  <c r="C183" i="5"/>
  <c r="D183" i="5"/>
  <c r="AE25" i="5"/>
  <c r="F25" i="5"/>
  <c r="C654" i="5"/>
  <c r="D654" i="5"/>
  <c r="F331" i="5"/>
  <c r="AE331" i="5"/>
  <c r="E174" i="5"/>
  <c r="AD174" i="5"/>
  <c r="AE70" i="5"/>
  <c r="F70" i="5"/>
  <c r="C685" i="5"/>
  <c r="D685" i="5"/>
  <c r="AE673" i="5"/>
  <c r="F673" i="5"/>
  <c r="C619" i="5"/>
  <c r="D619" i="5"/>
  <c r="AE572" i="5"/>
  <c r="F572" i="5"/>
  <c r="C442" i="5"/>
  <c r="D442" i="5"/>
  <c r="AE164" i="5"/>
  <c r="F164" i="5"/>
  <c r="E214" i="5"/>
  <c r="AD214" i="5"/>
  <c r="F15" i="5"/>
  <c r="AE15" i="5"/>
  <c r="AD662" i="5"/>
  <c r="E662" i="5"/>
  <c r="AD257" i="5"/>
  <c r="E257" i="5"/>
  <c r="AD751" i="5"/>
  <c r="E751" i="5"/>
  <c r="E691" i="5"/>
  <c r="AD691" i="5"/>
  <c r="AE563" i="5"/>
  <c r="F563" i="5"/>
  <c r="AE541" i="5"/>
  <c r="F541" i="5"/>
  <c r="AE477" i="5"/>
  <c r="F477" i="5"/>
  <c r="F475" i="5"/>
  <c r="AE475" i="5"/>
  <c r="AE389" i="5"/>
  <c r="F389" i="5"/>
  <c r="AD290" i="5"/>
  <c r="E290" i="5"/>
  <c r="AD294" i="5"/>
  <c r="E294" i="5"/>
  <c r="AE490" i="5"/>
  <c r="F490" i="5"/>
  <c r="AE744" i="5"/>
  <c r="F744" i="5"/>
  <c r="AE641" i="5"/>
  <c r="F641" i="5"/>
  <c r="D248" i="5"/>
  <c r="C248" i="5"/>
  <c r="AE632" i="5"/>
  <c r="F632" i="5"/>
  <c r="AD783" i="5"/>
  <c r="E783" i="5"/>
  <c r="AE721" i="5"/>
  <c r="F721" i="5"/>
  <c r="AD405" i="5"/>
  <c r="E405" i="5"/>
  <c r="AD113" i="5"/>
  <c r="E113" i="5"/>
  <c r="AE616" i="5"/>
  <c r="F616" i="5"/>
  <c r="AE742" i="5"/>
  <c r="F742" i="5"/>
  <c r="AD337" i="5"/>
  <c r="E337" i="5"/>
  <c r="F133" i="5"/>
  <c r="AE133" i="5"/>
  <c r="AE244" i="5"/>
  <c r="F244" i="5"/>
  <c r="E706" i="5"/>
  <c r="AD706" i="5"/>
  <c r="AE596" i="5"/>
  <c r="F596" i="5"/>
  <c r="F64" i="5"/>
  <c r="AE64" i="5"/>
  <c r="E368" i="5"/>
  <c r="AD368" i="5"/>
  <c r="E159" i="5"/>
  <c r="AD159" i="5"/>
  <c r="AE761" i="5"/>
  <c r="F761" i="5"/>
  <c r="AE251" i="5"/>
  <c r="F251" i="5"/>
  <c r="AD52" i="5"/>
  <c r="E52" i="5"/>
  <c r="F611" i="5"/>
  <c r="AE611" i="5"/>
  <c r="AD548" i="5"/>
  <c r="E548" i="5"/>
  <c r="C500" i="5"/>
  <c r="D500" i="5"/>
  <c r="E327" i="5"/>
  <c r="AD327" i="5"/>
  <c r="D261" i="5"/>
  <c r="C261" i="5"/>
  <c r="AE247" i="5"/>
  <c r="F247" i="5"/>
  <c r="AD157" i="5"/>
  <c r="E157" i="5"/>
  <c r="AD648" i="5"/>
  <c r="E648" i="5"/>
  <c r="AE427" i="5"/>
  <c r="F427" i="5"/>
  <c r="F134" i="5"/>
  <c r="AE134" i="5"/>
  <c r="AE763" i="5"/>
  <c r="F763" i="5"/>
  <c r="AE722" i="5"/>
  <c r="F722" i="5"/>
  <c r="AD231" i="5"/>
  <c r="E231" i="5"/>
  <c r="F615" i="5"/>
  <c r="AE615" i="5"/>
  <c r="AE544" i="5"/>
  <c r="F544" i="5"/>
  <c r="C429" i="5"/>
  <c r="D429" i="5"/>
  <c r="F394" i="5"/>
  <c r="AE394" i="5"/>
  <c r="AD561" i="5"/>
  <c r="E561" i="5"/>
  <c r="F363" i="5"/>
  <c r="AE363" i="5"/>
  <c r="E414" i="5"/>
  <c r="AD414" i="5"/>
  <c r="AD310" i="5"/>
  <c r="E310" i="5"/>
  <c r="C698" i="5"/>
  <c r="D698" i="5"/>
  <c r="C620" i="5"/>
  <c r="D620" i="5"/>
  <c r="F463" i="5"/>
  <c r="AE463" i="5"/>
  <c r="C452" i="5"/>
  <c r="D452" i="5"/>
  <c r="AD321" i="5"/>
  <c r="E321" i="5"/>
  <c r="AE222" i="5"/>
  <c r="F222" i="5"/>
  <c r="AD86" i="5"/>
  <c r="E86" i="5"/>
  <c r="AE156" i="5"/>
  <c r="F156" i="5"/>
  <c r="AD749" i="5"/>
  <c r="E749" i="5"/>
  <c r="E481" i="5"/>
  <c r="AD481" i="5"/>
  <c r="AE403" i="5"/>
  <c r="F403" i="5"/>
  <c r="AD739" i="5"/>
  <c r="E739" i="5"/>
  <c r="AE543" i="5"/>
  <c r="F543" i="5"/>
  <c r="C658" i="5"/>
  <c r="D658" i="5"/>
  <c r="AD94" i="5"/>
  <c r="E94" i="5"/>
  <c r="AE231" i="5"/>
  <c r="F231" i="5"/>
  <c r="AD552" i="5"/>
  <c r="E552" i="5"/>
  <c r="C536" i="5"/>
  <c r="D536" i="5"/>
  <c r="C504" i="5"/>
  <c r="D504" i="5"/>
  <c r="C364" i="5"/>
  <c r="D364" i="5"/>
  <c r="AE406" i="5"/>
  <c r="F406" i="5"/>
  <c r="AD394" i="5"/>
  <c r="E394" i="5"/>
  <c r="AD330" i="5"/>
  <c r="E330" i="5"/>
  <c r="AE120" i="5"/>
  <c r="F120" i="5"/>
  <c r="AD636" i="5"/>
  <c r="E636" i="5"/>
  <c r="AE561" i="5"/>
  <c r="F561" i="5"/>
  <c r="E363" i="5"/>
  <c r="AD363" i="5"/>
  <c r="F150" i="5"/>
  <c r="AE150" i="5"/>
  <c r="AD238" i="5"/>
  <c r="E238" i="5"/>
  <c r="C634" i="5"/>
  <c r="D634" i="5"/>
  <c r="AE94" i="5"/>
  <c r="F94" i="5"/>
  <c r="D98" i="5"/>
  <c r="C98" i="5"/>
  <c r="C699" i="5"/>
  <c r="D699" i="5"/>
  <c r="AE552" i="5"/>
  <c r="F552" i="5"/>
  <c r="C528" i="5"/>
  <c r="D528" i="5"/>
  <c r="C476" i="5"/>
  <c r="D476" i="5"/>
  <c r="C300" i="5"/>
  <c r="D300" i="5"/>
  <c r="E406" i="5"/>
  <c r="AD406" i="5"/>
  <c r="F362" i="5"/>
  <c r="AE362" i="5"/>
  <c r="D286" i="5"/>
  <c r="C286" i="5"/>
  <c r="E120" i="5"/>
  <c r="AD120" i="5"/>
  <c r="AD728" i="5"/>
  <c r="E728" i="5"/>
  <c r="AE660" i="5"/>
  <c r="F660" i="5"/>
  <c r="AD671" i="5"/>
  <c r="E671" i="5"/>
  <c r="F459" i="5"/>
  <c r="AE459" i="5"/>
  <c r="E150" i="5"/>
  <c r="AD150" i="5"/>
  <c r="AE238" i="5"/>
  <c r="F238" i="5"/>
  <c r="AE76" i="5"/>
  <c r="F76" i="5"/>
  <c r="F772" i="5"/>
  <c r="AE772" i="5"/>
  <c r="E686" i="5"/>
  <c r="AD686" i="5"/>
  <c r="AD736" i="5"/>
  <c r="E736" i="5"/>
  <c r="C661" i="5"/>
  <c r="D661" i="5"/>
  <c r="C629" i="5"/>
  <c r="D629" i="5"/>
  <c r="AE621" i="5"/>
  <c r="F621" i="5"/>
  <c r="AD569" i="5"/>
  <c r="E569" i="5"/>
  <c r="C376" i="5"/>
  <c r="D376" i="5"/>
  <c r="E355" i="5"/>
  <c r="AD355" i="5"/>
  <c r="C436" i="5"/>
  <c r="D436" i="5"/>
  <c r="AD354" i="5"/>
  <c r="E354" i="5"/>
  <c r="AE264" i="5"/>
  <c r="F264" i="5"/>
  <c r="AE234" i="5"/>
  <c r="F234" i="5"/>
  <c r="C130" i="5"/>
  <c r="D130" i="5"/>
  <c r="AD141" i="5"/>
  <c r="E141" i="5"/>
  <c r="AD74" i="5"/>
  <c r="E74" i="5"/>
  <c r="AD89" i="5"/>
  <c r="E89" i="5"/>
  <c r="AD60" i="5"/>
  <c r="E60" i="5"/>
  <c r="D668" i="5"/>
  <c r="C668" i="5"/>
  <c r="AD445" i="5"/>
  <c r="E445" i="5"/>
  <c r="AD224" i="5"/>
  <c r="E224" i="5"/>
  <c r="D784" i="5"/>
  <c r="C784" i="5"/>
  <c r="D727" i="5"/>
  <c r="C727" i="5"/>
  <c r="C693" i="5"/>
  <c r="D693" i="5"/>
  <c r="AE599" i="5"/>
  <c r="F599" i="5"/>
  <c r="AE592" i="5"/>
  <c r="F592" i="5"/>
  <c r="AE551" i="5"/>
  <c r="F551" i="5"/>
  <c r="AD535" i="5"/>
  <c r="E535" i="5"/>
  <c r="AE511" i="5"/>
  <c r="F511" i="5"/>
  <c r="AE308" i="5"/>
  <c r="F308" i="5"/>
  <c r="F462" i="5"/>
  <c r="AE462" i="5"/>
  <c r="AD369" i="5"/>
  <c r="E369" i="5"/>
  <c r="AD341" i="5"/>
  <c r="E341" i="5"/>
  <c r="AE329" i="5"/>
  <c r="F329" i="5"/>
  <c r="AE104" i="5"/>
  <c r="F104" i="5"/>
  <c r="AE313" i="5"/>
  <c r="F313" i="5"/>
  <c r="AD254" i="5"/>
  <c r="E254" i="5"/>
  <c r="AE161" i="5"/>
  <c r="F161" i="5"/>
  <c r="AD62" i="5"/>
  <c r="E62" i="5"/>
  <c r="AD45" i="5"/>
  <c r="E45" i="5"/>
  <c r="F88" i="5"/>
  <c r="AE88" i="5"/>
  <c r="AE22" i="5"/>
  <c r="F22" i="5"/>
  <c r="AE781" i="5"/>
  <c r="F781" i="5"/>
  <c r="AD633" i="5"/>
  <c r="E633" i="5"/>
  <c r="AD488" i="5"/>
  <c r="E488" i="5"/>
  <c r="AE440" i="5"/>
  <c r="F440" i="5"/>
  <c r="C178" i="5"/>
  <c r="D178" i="5"/>
  <c r="AE210" i="5"/>
  <c r="F210" i="5"/>
  <c r="F69" i="5"/>
  <c r="AE69" i="5"/>
  <c r="AD656" i="5"/>
  <c r="E656" i="5"/>
  <c r="AE600" i="5"/>
  <c r="F600" i="5"/>
  <c r="E379" i="5"/>
  <c r="AD379" i="5"/>
  <c r="AE268" i="5"/>
  <c r="F268" i="5"/>
  <c r="AD768" i="5"/>
  <c r="E768" i="5"/>
  <c r="AE684" i="5"/>
  <c r="F684" i="5"/>
  <c r="AD588" i="5"/>
  <c r="E588" i="5"/>
  <c r="E594" i="5"/>
  <c r="AD594" i="5"/>
  <c r="E579" i="5"/>
  <c r="AD579" i="5"/>
  <c r="AD555" i="5"/>
  <c r="E555" i="5"/>
  <c r="AE523" i="5"/>
  <c r="F523" i="5"/>
  <c r="AE340" i="5"/>
  <c r="F340" i="5"/>
  <c r="AD274" i="5"/>
  <c r="E274" i="5"/>
  <c r="AD30" i="5"/>
  <c r="E30" i="5"/>
  <c r="AD72" i="5"/>
  <c r="E72" i="5"/>
  <c r="AE487" i="5"/>
  <c r="F487" i="5"/>
  <c r="AE701" i="5"/>
  <c r="F701" i="5"/>
  <c r="AD608" i="5"/>
  <c r="E608" i="5"/>
  <c r="AD97" i="5"/>
  <c r="E97" i="5"/>
  <c r="AD778" i="5"/>
  <c r="E778" i="5"/>
  <c r="E586" i="5"/>
  <c r="AD586" i="5"/>
  <c r="AD538" i="5"/>
  <c r="E538" i="5"/>
  <c r="AE506" i="5"/>
  <c r="F506" i="5"/>
  <c r="E375" i="5"/>
  <c r="AD375" i="5"/>
  <c r="E407" i="5"/>
  <c r="AD407" i="5"/>
  <c r="AD149" i="5"/>
  <c r="E149" i="5"/>
  <c r="AD44" i="5"/>
  <c r="E44" i="5"/>
  <c r="AE700" i="5"/>
  <c r="F700" i="5"/>
  <c r="F466" i="5"/>
  <c r="AE466" i="5"/>
  <c r="AD220" i="5"/>
  <c r="E220" i="5"/>
  <c r="F173" i="5"/>
  <c r="AE173" i="5"/>
  <c r="AD750" i="5"/>
  <c r="E750" i="5"/>
  <c r="C697" i="5"/>
  <c r="D697" i="5"/>
  <c r="AD631" i="5"/>
  <c r="E631" i="5"/>
  <c r="E371" i="5"/>
  <c r="AD371" i="5"/>
  <c r="AD438" i="5"/>
  <c r="E438" i="5"/>
  <c r="AD318" i="5"/>
  <c r="E318" i="5"/>
  <c r="AD350" i="5"/>
  <c r="E350" i="5"/>
  <c r="AD153" i="5"/>
  <c r="E153" i="5"/>
  <c r="AD184" i="5"/>
  <c r="E184" i="5"/>
  <c r="AE449" i="5"/>
  <c r="F449" i="5"/>
  <c r="AD779" i="5"/>
  <c r="E779" i="5"/>
  <c r="AD746" i="5"/>
  <c r="E746" i="5"/>
  <c r="AD607" i="5"/>
  <c r="E607" i="5"/>
  <c r="E577" i="5"/>
  <c r="AD577" i="5"/>
  <c r="AE537" i="5"/>
  <c r="F537" i="5"/>
  <c r="AE521" i="5"/>
  <c r="F521" i="5"/>
  <c r="AE388" i="5"/>
  <c r="F388" i="5"/>
  <c r="F335" i="5"/>
  <c r="AE335" i="5"/>
  <c r="AE357" i="5"/>
  <c r="F357" i="5"/>
  <c r="AD255" i="5"/>
  <c r="E255" i="5"/>
  <c r="AE177" i="5"/>
  <c r="F177" i="5"/>
  <c r="AE160" i="5"/>
  <c r="F160" i="5"/>
  <c r="AD46" i="5"/>
  <c r="E46" i="5"/>
  <c r="AE108" i="5"/>
  <c r="F108" i="5"/>
  <c r="AE136" i="5"/>
  <c r="F136" i="5"/>
  <c r="AD652" i="5"/>
  <c r="E652" i="5"/>
  <c r="F314" i="5"/>
  <c r="AE314" i="5"/>
  <c r="AD145" i="5"/>
  <c r="E145" i="5"/>
  <c r="AD782" i="5"/>
  <c r="E782" i="5"/>
  <c r="AE707" i="5"/>
  <c r="F707" i="5"/>
  <c r="D560" i="5"/>
  <c r="C560" i="5"/>
  <c r="AE542" i="5"/>
  <c r="F542" i="5"/>
  <c r="C510" i="5"/>
  <c r="D510" i="5"/>
  <c r="C413" i="5"/>
  <c r="D413" i="5"/>
  <c r="AE473" i="5"/>
  <c r="F473" i="5"/>
  <c r="F390" i="5"/>
  <c r="AE390" i="5"/>
  <c r="F326" i="5"/>
  <c r="AE326" i="5"/>
  <c r="D250" i="5"/>
  <c r="C250" i="5"/>
  <c r="AD169" i="5"/>
  <c r="E169" i="5"/>
  <c r="AE140" i="5"/>
  <c r="F140" i="5"/>
  <c r="AD25" i="5"/>
  <c r="E25" i="5"/>
  <c r="D773" i="5"/>
  <c r="C773" i="5"/>
  <c r="F581" i="5"/>
  <c r="AE581" i="5"/>
  <c r="C432" i="5"/>
  <c r="D432" i="5"/>
  <c r="AE439" i="5"/>
  <c r="F439" i="5"/>
  <c r="F174" i="5"/>
  <c r="AE174" i="5"/>
  <c r="AD216" i="5"/>
  <c r="E216" i="5"/>
  <c r="AD70" i="5"/>
  <c r="E70" i="5"/>
  <c r="AD40" i="5"/>
  <c r="E40" i="5"/>
  <c r="D748" i="5"/>
  <c r="C748" i="5"/>
  <c r="AE774" i="5"/>
  <c r="F774" i="5"/>
  <c r="AD673" i="5"/>
  <c r="E673" i="5"/>
  <c r="C659" i="5"/>
  <c r="D659" i="5"/>
  <c r="C627" i="5"/>
  <c r="D627" i="5"/>
  <c r="AD601" i="5"/>
  <c r="E601" i="5"/>
  <c r="AD572" i="5"/>
  <c r="E572" i="5"/>
  <c r="C425" i="5"/>
  <c r="D425" i="5"/>
  <c r="C412" i="5"/>
  <c r="D412" i="5"/>
  <c r="C450" i="5"/>
  <c r="D450" i="5"/>
  <c r="F302" i="5"/>
  <c r="AE302" i="5"/>
  <c r="C122" i="5"/>
  <c r="D122" i="5"/>
  <c r="E303" i="5"/>
  <c r="AD303" i="5"/>
  <c r="AD121" i="5"/>
  <c r="E121" i="5"/>
  <c r="AD15" i="5"/>
  <c r="E15" i="5"/>
  <c r="AE662" i="5"/>
  <c r="F662" i="5"/>
  <c r="AE349" i="5"/>
  <c r="F349" i="5"/>
  <c r="D780" i="5"/>
  <c r="C780" i="5"/>
  <c r="AE735" i="5"/>
  <c r="F735" i="5"/>
  <c r="AE691" i="5"/>
  <c r="F691" i="5"/>
  <c r="AD689" i="5"/>
  <c r="E689" i="5"/>
  <c r="AD563" i="5"/>
  <c r="E563" i="5"/>
  <c r="AD557" i="5"/>
  <c r="E557" i="5"/>
  <c r="AD541" i="5"/>
  <c r="E541" i="5"/>
  <c r="C517" i="5"/>
  <c r="D517" i="5"/>
  <c r="E491" i="5"/>
  <c r="AD491" i="5"/>
  <c r="AD421" i="5"/>
  <c r="E421" i="5"/>
  <c r="E367" i="5"/>
  <c r="AD367" i="5"/>
  <c r="AD338" i="5"/>
  <c r="E338" i="5"/>
  <c r="AD325" i="5"/>
  <c r="E325" i="5"/>
  <c r="F290" i="5"/>
  <c r="AE290" i="5"/>
  <c r="F366" i="5"/>
  <c r="AE366" i="5"/>
  <c r="F294" i="5"/>
  <c r="AE294" i="5"/>
  <c r="AE129" i="5"/>
  <c r="F129" i="5"/>
  <c r="AE17" i="5"/>
  <c r="F17" i="5"/>
  <c r="AE49" i="5"/>
  <c r="F49" i="5"/>
  <c r="AD744" i="5"/>
  <c r="E744" i="5"/>
  <c r="AD657" i="5"/>
  <c r="E657" i="5"/>
  <c r="AE558" i="5"/>
  <c r="F558" i="5"/>
  <c r="AD456" i="5"/>
  <c r="E456" i="5"/>
  <c r="C114" i="5"/>
  <c r="D114" i="5"/>
  <c r="AE190" i="5"/>
  <c r="F190" i="5"/>
  <c r="AE75" i="5"/>
  <c r="F75" i="5"/>
  <c r="AD453" i="5"/>
  <c r="E453" i="5"/>
  <c r="E431" i="5"/>
  <c r="AD431" i="5"/>
  <c r="AD721" i="5"/>
  <c r="E721" i="5"/>
  <c r="AE531" i="5"/>
  <c r="F531" i="5"/>
  <c r="AE405" i="5"/>
  <c r="F405" i="5"/>
  <c r="AE365" i="5"/>
  <c r="F365" i="5"/>
  <c r="F113" i="5"/>
  <c r="AE113" i="5"/>
  <c r="AD50" i="5"/>
  <c r="E50" i="5"/>
  <c r="E179" i="5"/>
  <c r="AD179" i="5"/>
  <c r="AD309" i="5"/>
  <c r="E309" i="5"/>
  <c r="AD616" i="5"/>
  <c r="E616" i="5"/>
  <c r="AD283" i="5"/>
  <c r="E283" i="5"/>
  <c r="AD742" i="5"/>
  <c r="E742" i="5"/>
  <c r="AD562" i="5"/>
  <c r="E562" i="5"/>
  <c r="AE337" i="5"/>
  <c r="F337" i="5"/>
  <c r="D277" i="5"/>
  <c r="C277" i="5"/>
  <c r="AD382" i="5"/>
  <c r="E382" i="5"/>
  <c r="AE42" i="5"/>
  <c r="F42" i="5"/>
  <c r="AD764" i="5"/>
  <c r="E764" i="5"/>
  <c r="AE384" i="5"/>
  <c r="F384" i="5"/>
  <c r="AD244" i="5"/>
  <c r="E244" i="5"/>
  <c r="F298" i="5"/>
  <c r="AE298" i="5"/>
  <c r="D759" i="5"/>
  <c r="C759" i="5"/>
  <c r="AE647" i="5"/>
  <c r="F647" i="5"/>
  <c r="AD596" i="5"/>
  <c r="E596" i="5"/>
  <c r="AE486" i="5"/>
  <c r="F486" i="5"/>
  <c r="AD64" i="5"/>
  <c r="E64" i="5"/>
  <c r="AE626" i="5"/>
  <c r="F626" i="5"/>
  <c r="AE368" i="5"/>
  <c r="F368" i="5"/>
  <c r="AE159" i="5"/>
  <c r="F159" i="5"/>
  <c r="AD761" i="5"/>
  <c r="E761" i="5"/>
  <c r="C646" i="5"/>
  <c r="D646" i="5"/>
  <c r="C293" i="5"/>
  <c r="D293" i="5"/>
  <c r="E132" i="5"/>
  <c r="AD132" i="5"/>
  <c r="AE29" i="5"/>
  <c r="F29" i="5"/>
  <c r="AE757" i="5"/>
  <c r="F757" i="5"/>
  <c r="AD611" i="5"/>
  <c r="E611" i="5"/>
  <c r="AD576" i="5"/>
  <c r="E576" i="5"/>
  <c r="D556" i="5"/>
  <c r="C556" i="5"/>
  <c r="AE540" i="5"/>
  <c r="F540" i="5"/>
  <c r="C508" i="5"/>
  <c r="D508" i="5"/>
  <c r="C396" i="5"/>
  <c r="D396" i="5"/>
  <c r="F327" i="5"/>
  <c r="AE327" i="5"/>
  <c r="F299" i="5"/>
  <c r="AE299" i="5"/>
  <c r="D281" i="5"/>
  <c r="C281" i="5"/>
  <c r="F346" i="5"/>
  <c r="AE346" i="5"/>
  <c r="AD247" i="5"/>
  <c r="E247" i="5"/>
  <c r="AE397" i="5"/>
  <c r="F397" i="5"/>
  <c r="F157" i="5"/>
  <c r="AE157" i="5"/>
  <c r="AD128" i="5"/>
  <c r="E128" i="5"/>
  <c r="F56" i="5"/>
  <c r="AE56" i="5"/>
  <c r="F729" i="5"/>
  <c r="AE729" i="5"/>
  <c r="AE726" i="5"/>
  <c r="F726" i="5"/>
  <c r="AE648" i="5"/>
  <c r="F648" i="5"/>
  <c r="AD451" i="5"/>
  <c r="E451" i="5"/>
  <c r="C166" i="5"/>
  <c r="D166" i="5"/>
  <c r="AD106" i="5"/>
  <c r="E106" i="5"/>
  <c r="E124" i="5"/>
  <c r="AD124" i="5"/>
  <c r="AE669" i="5"/>
  <c r="F669" i="5"/>
  <c r="AE743" i="5"/>
  <c r="F743" i="5"/>
  <c r="AD649" i="5"/>
  <c r="E649" i="5"/>
  <c r="AE497" i="5"/>
  <c r="F497" i="5"/>
  <c r="AE448" i="5"/>
  <c r="F448" i="5"/>
  <c r="D249" i="5"/>
  <c r="C249" i="5"/>
  <c r="AE186" i="5"/>
  <c r="F186" i="5"/>
  <c r="AD539" i="5"/>
  <c r="E539" i="5"/>
  <c r="AD484" i="5"/>
  <c r="E484" i="5"/>
  <c r="E351" i="5"/>
  <c r="AD351" i="5"/>
  <c r="AD361" i="5"/>
  <c r="E361" i="5"/>
  <c r="AE103" i="5"/>
  <c r="F103" i="5"/>
  <c r="AD35" i="5"/>
  <c r="E35" i="5"/>
  <c r="AD530" i="5"/>
  <c r="E530" i="5"/>
  <c r="AD492" i="5"/>
  <c r="E492" i="5"/>
  <c r="AD370" i="5"/>
  <c r="E370" i="5"/>
  <c r="F229" i="5"/>
  <c r="AE229" i="5"/>
  <c r="F101" i="5"/>
  <c r="AE101" i="5"/>
  <c r="AD148" i="5"/>
  <c r="E148" i="5"/>
  <c r="AE565" i="5"/>
  <c r="F565" i="5"/>
  <c r="E399" i="5"/>
  <c r="AD399" i="5"/>
  <c r="AD305" i="5"/>
  <c r="E305" i="5"/>
  <c r="E708" i="5"/>
  <c r="AD708" i="5"/>
  <c r="AE695" i="5"/>
  <c r="F695" i="5"/>
  <c r="AE639" i="5"/>
  <c r="F639" i="5"/>
  <c r="AE392" i="5"/>
  <c r="F392" i="5"/>
  <c r="AE446" i="5"/>
  <c r="F446" i="5"/>
  <c r="AD240" i="5"/>
  <c r="E240" i="5"/>
  <c r="E194" i="5"/>
  <c r="AD194" i="5"/>
  <c r="AE105" i="5"/>
  <c r="F105" i="5"/>
  <c r="AE696" i="5"/>
  <c r="F696" i="5"/>
  <c r="F347" i="5"/>
  <c r="AE347" i="5"/>
  <c r="AD767" i="5"/>
  <c r="E767" i="5"/>
  <c r="AD545" i="5"/>
  <c r="E545" i="5"/>
  <c r="AE468" i="5"/>
  <c r="F468" i="5"/>
  <c r="AE345" i="5"/>
  <c r="F345" i="5"/>
  <c r="AD239" i="5"/>
  <c r="E239" i="5"/>
  <c r="AD28" i="5"/>
  <c r="E28" i="5"/>
  <c r="AD31" i="5"/>
  <c r="E31" i="5"/>
  <c r="AE127" i="5"/>
  <c r="F127" i="5"/>
  <c r="AD23" i="5"/>
  <c r="E23" i="5"/>
  <c r="AE336" i="5"/>
  <c r="F336" i="5"/>
  <c r="AD208" i="5"/>
  <c r="E208" i="5"/>
  <c r="E710" i="5"/>
  <c r="AD710" i="5"/>
  <c r="AD202" i="5"/>
  <c r="E202" i="5"/>
  <c r="AD39" i="5"/>
  <c r="E39" i="5"/>
  <c r="AD63" i="5"/>
  <c r="E63" i="5"/>
  <c r="AD32" i="5"/>
  <c r="E32" i="5"/>
  <c r="AD595" i="5"/>
  <c r="E595" i="5"/>
  <c r="AE304" i="5"/>
  <c r="F304" i="5"/>
  <c r="AD680" i="5"/>
  <c r="E680" i="5"/>
  <c r="AD85" i="5"/>
  <c r="E85" i="5"/>
  <c r="AD48" i="5"/>
  <c r="E48" i="5"/>
  <c r="E590" i="5"/>
  <c r="AD590" i="5"/>
  <c r="F182" i="5"/>
  <c r="AE182" i="5"/>
  <c r="AE464" i="5"/>
  <c r="F464" i="5"/>
  <c r="AD47" i="5"/>
  <c r="E47" i="5"/>
  <c r="AD597" i="5"/>
  <c r="E597" i="5"/>
  <c r="AE417" i="5"/>
  <c r="F417" i="5"/>
  <c r="AE424" i="5"/>
  <c r="F424" i="5"/>
  <c r="AD672" i="5"/>
  <c r="E672" i="5"/>
  <c r="AD92" i="5"/>
  <c r="E92" i="5"/>
  <c r="AD285" i="5"/>
  <c r="E285" i="5"/>
  <c r="AD724" i="5"/>
  <c r="E724" i="5"/>
  <c r="E198" i="5"/>
  <c r="AD198" i="5"/>
  <c r="AD51" i="5"/>
  <c r="E51" i="5"/>
  <c r="AD196" i="5"/>
  <c r="E196" i="5"/>
  <c r="AD705" i="5"/>
  <c r="E705" i="5"/>
  <c r="AD95" i="5"/>
  <c r="E95" i="5"/>
  <c r="AD591" i="5"/>
  <c r="E591" i="5"/>
  <c r="AE480" i="5"/>
  <c r="F480" i="5"/>
  <c r="AD769" i="5"/>
  <c r="E769" i="5"/>
  <c r="AD711" i="5"/>
  <c r="E711" i="5"/>
  <c r="C625" i="5"/>
  <c r="D625" i="5"/>
  <c r="AD497" i="5"/>
  <c r="E497" i="5"/>
  <c r="AD448" i="5"/>
  <c r="E448" i="5"/>
  <c r="E218" i="5"/>
  <c r="AD218" i="5"/>
  <c r="C146" i="5"/>
  <c r="D146" i="5"/>
  <c r="AE539" i="5"/>
  <c r="F539" i="5"/>
  <c r="F470" i="5"/>
  <c r="AE470" i="5"/>
  <c r="AE373" i="5"/>
  <c r="F373" i="5"/>
  <c r="D258" i="5"/>
  <c r="C258" i="5"/>
  <c r="E103" i="5"/>
  <c r="AD103" i="5"/>
  <c r="AE35" i="5"/>
  <c r="F35" i="5"/>
  <c r="AD546" i="5"/>
  <c r="E546" i="5"/>
  <c r="AE514" i="5"/>
  <c r="F514" i="5"/>
  <c r="AE316" i="5"/>
  <c r="F316" i="5"/>
  <c r="F374" i="5"/>
  <c r="AE374" i="5"/>
  <c r="F167" i="5"/>
  <c r="AE167" i="5"/>
  <c r="AD666" i="5"/>
  <c r="E666" i="5"/>
  <c r="AE447" i="5"/>
  <c r="F447" i="5"/>
  <c r="F158" i="5"/>
  <c r="AE158" i="5"/>
  <c r="C102" i="5"/>
  <c r="D102" i="5"/>
  <c r="AE708" i="5"/>
  <c r="F708" i="5"/>
  <c r="AD695" i="5"/>
  <c r="E695" i="5"/>
  <c r="AD639" i="5"/>
  <c r="E639" i="5"/>
  <c r="E392" i="5"/>
  <c r="AD392" i="5"/>
  <c r="AD446" i="5"/>
  <c r="E446" i="5"/>
  <c r="AE240" i="5"/>
  <c r="F240" i="5"/>
  <c r="AE194" i="5"/>
  <c r="F194" i="5"/>
  <c r="AD105" i="5"/>
  <c r="E105" i="5"/>
  <c r="E696" i="5"/>
  <c r="AD696" i="5"/>
  <c r="E347" i="5"/>
  <c r="AD347" i="5"/>
  <c r="AE767" i="5"/>
  <c r="F767" i="5"/>
  <c r="AE545" i="5"/>
  <c r="F545" i="5"/>
  <c r="E468" i="5"/>
  <c r="AD468" i="5"/>
  <c r="AD345" i="5"/>
  <c r="E345" i="5"/>
  <c r="AE239" i="5"/>
  <c r="F239" i="5"/>
  <c r="AE28" i="5"/>
  <c r="F28" i="5"/>
  <c r="AE31" i="5"/>
  <c r="F31" i="5"/>
  <c r="E127" i="5"/>
  <c r="AD127" i="5"/>
  <c r="AE23" i="5"/>
  <c r="F23" i="5"/>
  <c r="E336" i="5"/>
  <c r="AD336" i="5"/>
  <c r="AE208" i="5"/>
  <c r="F208" i="5"/>
  <c r="AE710" i="5"/>
  <c r="F710" i="5"/>
  <c r="AE202" i="5"/>
  <c r="F202" i="5"/>
  <c r="F39" i="5"/>
  <c r="AE39" i="5"/>
  <c r="AE63" i="5"/>
  <c r="F63" i="5"/>
  <c r="F32" i="5"/>
  <c r="AE32" i="5"/>
  <c r="AE595" i="5"/>
  <c r="F595" i="5"/>
  <c r="E304" i="5"/>
  <c r="AD304" i="5"/>
  <c r="AE680" i="5"/>
  <c r="F680" i="5"/>
  <c r="AE85" i="5"/>
  <c r="F85" i="5"/>
  <c r="AE48" i="5"/>
  <c r="F48" i="5"/>
  <c r="AE590" i="5"/>
  <c r="F590" i="5"/>
  <c r="E182" i="5"/>
  <c r="AD182" i="5"/>
  <c r="E464" i="5"/>
  <c r="AD464" i="5"/>
  <c r="AE47" i="5"/>
  <c r="F47" i="5"/>
  <c r="AE597" i="5"/>
  <c r="F597" i="5"/>
  <c r="AD417" i="5"/>
  <c r="E417" i="5"/>
  <c r="E424" i="5"/>
  <c r="AD424" i="5"/>
  <c r="AE672" i="5"/>
  <c r="F672" i="5"/>
  <c r="AE92" i="5"/>
  <c r="F92" i="5"/>
  <c r="F285" i="5"/>
  <c r="AE285" i="5"/>
  <c r="AE724" i="5"/>
  <c r="F724" i="5"/>
  <c r="AE198" i="5"/>
  <c r="F198" i="5"/>
  <c r="AE51" i="5"/>
  <c r="F51" i="5"/>
  <c r="AE196" i="5"/>
  <c r="F196" i="5"/>
  <c r="AE705" i="5"/>
  <c r="F705" i="5"/>
  <c r="AE95" i="5"/>
  <c r="F95" i="5"/>
  <c r="AE591" i="5"/>
  <c r="F591" i="5"/>
  <c r="AD480" i="5"/>
  <c r="E480" i="5"/>
  <c r="T4" i="5" l="1"/>
  <c r="AA4" i="5" s="1"/>
  <c r="E364" i="5"/>
  <c r="AD364" i="5"/>
  <c r="AD536" i="5"/>
  <c r="E536" i="5"/>
  <c r="AE658" i="5"/>
  <c r="F658" i="5"/>
  <c r="AE452" i="5"/>
  <c r="F452" i="5"/>
  <c r="AE620" i="5"/>
  <c r="F620" i="5"/>
  <c r="AD261" i="5"/>
  <c r="E261" i="5"/>
  <c r="AE500" i="5"/>
  <c r="F500" i="5"/>
  <c r="AE502" i="5"/>
  <c r="F502" i="5"/>
  <c r="AD755" i="5"/>
  <c r="E755" i="5"/>
  <c r="AE151" i="5"/>
  <c r="F151" i="5"/>
  <c r="AE312" i="5"/>
  <c r="F312" i="5"/>
  <c r="AE653" i="5"/>
  <c r="F653" i="5"/>
  <c r="AE520" i="5"/>
  <c r="F520" i="5"/>
  <c r="AE766" i="5"/>
  <c r="F766" i="5"/>
  <c r="AE723" i="5"/>
  <c r="F723" i="5"/>
  <c r="AE612" i="5"/>
  <c r="F612" i="5"/>
  <c r="AE760" i="5"/>
  <c r="F760" i="5"/>
  <c r="AE256" i="5"/>
  <c r="F256" i="5"/>
  <c r="E296" i="5"/>
  <c r="AD296" i="5"/>
  <c r="AD635" i="5"/>
  <c r="E635" i="5"/>
  <c r="AE747" i="5"/>
  <c r="F747" i="5"/>
  <c r="AD455" i="5"/>
  <c r="E455" i="5"/>
  <c r="AE266" i="5"/>
  <c r="F266" i="5"/>
  <c r="E494" i="5"/>
  <c r="AD494" i="5"/>
  <c r="AD519" i="5"/>
  <c r="E519" i="5"/>
  <c r="AD162" i="5"/>
  <c r="E162" i="5"/>
  <c r="AD444" i="5"/>
  <c r="E444" i="5"/>
  <c r="AE614" i="5"/>
  <c r="F614" i="5"/>
  <c r="AE670" i="5"/>
  <c r="F670" i="5"/>
  <c r="AD228" i="5"/>
  <c r="E228" i="5"/>
  <c r="AE524" i="5"/>
  <c r="F524" i="5"/>
  <c r="AD12" i="5"/>
  <c r="E12" i="5"/>
  <c r="AE485" i="5"/>
  <c r="F485" i="5"/>
  <c r="AD676" i="5"/>
  <c r="E676" i="5"/>
  <c r="AE533" i="5"/>
  <c r="F533" i="5"/>
  <c r="AE441" i="5"/>
  <c r="F441" i="5"/>
  <c r="F288" i="5"/>
  <c r="AE288" i="5"/>
  <c r="AE643" i="5"/>
  <c r="F643" i="5"/>
  <c r="AE737" i="5"/>
  <c r="F737" i="5"/>
  <c r="AD716" i="5"/>
  <c r="E716" i="5"/>
  <c r="AD245" i="5"/>
  <c r="E245" i="5"/>
  <c r="AE495" i="5"/>
  <c r="F495" i="5"/>
  <c r="AD740" i="5"/>
  <c r="E740" i="5"/>
  <c r="AE259" i="5"/>
  <c r="F259" i="5"/>
  <c r="E411" i="5"/>
  <c r="AD411" i="5"/>
  <c r="AD503" i="5"/>
  <c r="E503" i="5"/>
  <c r="E419" i="5"/>
  <c r="AD419" i="5"/>
  <c r="E428" i="5"/>
  <c r="AD428" i="5"/>
  <c r="AD645" i="5"/>
  <c r="E645" i="5"/>
  <c r="AD443" i="5"/>
  <c r="E443" i="5"/>
  <c r="AD512" i="5"/>
  <c r="E512" i="5"/>
  <c r="AD532" i="5"/>
  <c r="E532" i="5"/>
  <c r="AD622" i="5"/>
  <c r="E622" i="5"/>
  <c r="E135" i="5"/>
  <c r="AD135" i="5"/>
  <c r="AE752" i="5"/>
  <c r="F752" i="5"/>
  <c r="F720" i="5"/>
  <c r="AE720" i="5"/>
  <c r="E348" i="5"/>
  <c r="AD348" i="5"/>
  <c r="AD628" i="5"/>
  <c r="E628" i="5"/>
  <c r="AE241" i="5"/>
  <c r="F241" i="5"/>
  <c r="AE730" i="5"/>
  <c r="F730" i="5"/>
  <c r="AD289" i="5"/>
  <c r="E289" i="5"/>
  <c r="E400" i="5"/>
  <c r="AD400" i="5"/>
  <c r="AD267" i="5"/>
  <c r="E267" i="5"/>
  <c r="E146" i="5"/>
  <c r="AD146" i="5"/>
  <c r="AD166" i="5"/>
  <c r="E166" i="5"/>
  <c r="AD517" i="5"/>
  <c r="E517" i="5"/>
  <c r="AD627" i="5"/>
  <c r="E627" i="5"/>
  <c r="AE748" i="5"/>
  <c r="F748" i="5"/>
  <c r="AD432" i="5"/>
  <c r="E432" i="5"/>
  <c r="AD413" i="5"/>
  <c r="E413" i="5"/>
  <c r="E697" i="5"/>
  <c r="AD697" i="5"/>
  <c r="AE784" i="5"/>
  <c r="F784" i="5"/>
  <c r="AD130" i="5"/>
  <c r="E130" i="5"/>
  <c r="E376" i="5"/>
  <c r="AD376" i="5"/>
  <c r="AE286" i="5"/>
  <c r="F286" i="5"/>
  <c r="AE98" i="5"/>
  <c r="F98" i="5"/>
  <c r="AE364" i="5"/>
  <c r="F364" i="5"/>
  <c r="AD442" i="5"/>
  <c r="E442" i="5"/>
  <c r="AD685" i="5"/>
  <c r="E685" i="5"/>
  <c r="AD654" i="5"/>
  <c r="E654" i="5"/>
  <c r="AE237" i="5"/>
  <c r="F237" i="5"/>
  <c r="AE704" i="5"/>
  <c r="F704" i="5"/>
  <c r="E426" i="5"/>
  <c r="AD426" i="5"/>
  <c r="AE564" i="5"/>
  <c r="F564" i="5"/>
  <c r="E142" i="5"/>
  <c r="AD142" i="5"/>
  <c r="AD526" i="5"/>
  <c r="E526" i="5"/>
  <c r="AD556" i="5"/>
  <c r="E556" i="5"/>
  <c r="AE293" i="5"/>
  <c r="F293" i="5"/>
  <c r="AD759" i="5"/>
  <c r="E759" i="5"/>
  <c r="AD780" i="5"/>
  <c r="E780" i="5"/>
  <c r="F122" i="5"/>
  <c r="AE122" i="5"/>
  <c r="AE450" i="5"/>
  <c r="F450" i="5"/>
  <c r="AE425" i="5"/>
  <c r="F425" i="5"/>
  <c r="AE659" i="5"/>
  <c r="F659" i="5"/>
  <c r="AE510" i="5"/>
  <c r="F510" i="5"/>
  <c r="AD560" i="5"/>
  <c r="E560" i="5"/>
  <c r="F178" i="5"/>
  <c r="AE178" i="5"/>
  <c r="AD727" i="5"/>
  <c r="E727" i="5"/>
  <c r="AD668" i="5"/>
  <c r="E668" i="5"/>
  <c r="AE629" i="5"/>
  <c r="F629" i="5"/>
  <c r="AE300" i="5"/>
  <c r="F300" i="5"/>
  <c r="AE528" i="5"/>
  <c r="F528" i="5"/>
  <c r="AE699" i="5"/>
  <c r="F699" i="5"/>
  <c r="U4" i="5"/>
  <c r="AB4" i="5" s="1"/>
  <c r="AD634" i="5"/>
  <c r="E634" i="5"/>
  <c r="AE281" i="5"/>
  <c r="F281" i="5"/>
  <c r="AD508" i="5"/>
  <c r="E508" i="5"/>
  <c r="AE556" i="5"/>
  <c r="F556" i="5"/>
  <c r="AD293" i="5"/>
  <c r="E293" i="5"/>
  <c r="AE759" i="5"/>
  <c r="F759" i="5"/>
  <c r="AE780" i="5"/>
  <c r="F780" i="5"/>
  <c r="E122" i="5"/>
  <c r="AD122" i="5"/>
  <c r="AD450" i="5"/>
  <c r="E450" i="5"/>
  <c r="AD425" i="5"/>
  <c r="E425" i="5"/>
  <c r="AD659" i="5"/>
  <c r="E659" i="5"/>
  <c r="AD510" i="5"/>
  <c r="E510" i="5"/>
  <c r="AE560" i="5"/>
  <c r="F560" i="5"/>
  <c r="AD178" i="5"/>
  <c r="E178" i="5"/>
  <c r="AE727" i="5"/>
  <c r="F727" i="5"/>
  <c r="AE668" i="5"/>
  <c r="F668" i="5"/>
  <c r="AD629" i="5"/>
  <c r="E629" i="5"/>
  <c r="E300" i="5"/>
  <c r="AD300" i="5"/>
  <c r="AD528" i="5"/>
  <c r="E528" i="5"/>
  <c r="AD699" i="5"/>
  <c r="E699" i="5"/>
  <c r="AE504" i="5"/>
  <c r="F504" i="5"/>
  <c r="AD658" i="5"/>
  <c r="E658" i="5"/>
  <c r="AD452" i="5"/>
  <c r="E452" i="5"/>
  <c r="AD620" i="5"/>
  <c r="E620" i="5"/>
  <c r="AE261" i="5"/>
  <c r="F261" i="5"/>
  <c r="AD500" i="5"/>
  <c r="E500" i="5"/>
  <c r="AD502" i="5"/>
  <c r="E502" i="5"/>
  <c r="AE755" i="5"/>
  <c r="F755" i="5"/>
  <c r="E151" i="5"/>
  <c r="AD151" i="5"/>
  <c r="E312" i="5"/>
  <c r="AD312" i="5"/>
  <c r="AD653" i="5"/>
  <c r="E653" i="5"/>
  <c r="AD520" i="5"/>
  <c r="E520" i="5"/>
  <c r="AD766" i="5"/>
  <c r="E766" i="5"/>
  <c r="AE516" i="5"/>
  <c r="F516" i="5"/>
  <c r="AE765" i="5"/>
  <c r="F765" i="5"/>
  <c r="AE663" i="5"/>
  <c r="F663" i="5"/>
  <c r="AE642" i="5"/>
  <c r="F642" i="5"/>
  <c r="AE664" i="5"/>
  <c r="F664" i="5"/>
  <c r="AD731" i="5"/>
  <c r="E731" i="5"/>
  <c r="AE525" i="5"/>
  <c r="F525" i="5"/>
  <c r="AD282" i="5"/>
  <c r="E282" i="5"/>
  <c r="F154" i="5"/>
  <c r="AE154" i="5"/>
  <c r="F458" i="5"/>
  <c r="AE458" i="5"/>
  <c r="AE499" i="5"/>
  <c r="F499" i="5"/>
  <c r="AD610" i="5"/>
  <c r="E610" i="5"/>
  <c r="F110" i="5"/>
  <c r="AE110" i="5"/>
  <c r="AE489" i="5"/>
  <c r="F489" i="5"/>
  <c r="AE518" i="5"/>
  <c r="F518" i="5"/>
  <c r="AD609" i="5"/>
  <c r="E609" i="5"/>
  <c r="AE139" i="5"/>
  <c r="F139" i="5"/>
  <c r="AD269" i="5"/>
  <c r="E269" i="5"/>
  <c r="AE372" i="5"/>
  <c r="F372" i="5"/>
  <c r="AE637" i="5"/>
  <c r="F637" i="5"/>
  <c r="AD756" i="5"/>
  <c r="E756" i="5"/>
  <c r="F228" i="5"/>
  <c r="AE228" i="5"/>
  <c r="AD524" i="5"/>
  <c r="E524" i="5"/>
  <c r="F12" i="5"/>
  <c r="AE12" i="5"/>
  <c r="E485" i="5"/>
  <c r="AD485" i="5"/>
  <c r="AE676" i="5"/>
  <c r="F676" i="5"/>
  <c r="AD533" i="5"/>
  <c r="E533" i="5"/>
  <c r="AD441" i="5"/>
  <c r="E441" i="5"/>
  <c r="E288" i="5"/>
  <c r="AD288" i="5"/>
  <c r="AD643" i="5"/>
  <c r="E643" i="5"/>
  <c r="AD737" i="5"/>
  <c r="E737" i="5"/>
  <c r="F716" i="5"/>
  <c r="AE716" i="5"/>
  <c r="AE245" i="5"/>
  <c r="F245" i="5"/>
  <c r="AD495" i="5"/>
  <c r="E495" i="5"/>
  <c r="AE740" i="5"/>
  <c r="F740" i="5"/>
  <c r="AD259" i="5"/>
  <c r="E259" i="5"/>
  <c r="AE423" i="5"/>
  <c r="F423" i="5"/>
  <c r="F171" i="5"/>
  <c r="AE171" i="5"/>
  <c r="AE332" i="5"/>
  <c r="F332" i="5"/>
  <c r="AE409" i="5"/>
  <c r="F409" i="5"/>
  <c r="AD253" i="5"/>
  <c r="E253" i="5"/>
  <c r="AE509" i="5"/>
  <c r="F509" i="5"/>
  <c r="AE457" i="5"/>
  <c r="F457" i="5"/>
  <c r="AE651" i="5"/>
  <c r="F651" i="5"/>
  <c r="AE534" i="5"/>
  <c r="F534" i="5"/>
  <c r="AD233" i="5"/>
  <c r="E233" i="5"/>
  <c r="AE650" i="5"/>
  <c r="F650" i="5"/>
  <c r="AE460" i="5"/>
  <c r="F460" i="5"/>
  <c r="AE618" i="5"/>
  <c r="F618" i="5"/>
  <c r="AE478" i="5"/>
  <c r="F478" i="5"/>
  <c r="F102" i="5"/>
  <c r="AE102" i="5"/>
  <c r="AE258" i="5"/>
  <c r="F258" i="5"/>
  <c r="AD625" i="5"/>
  <c r="E625" i="5"/>
  <c r="AE249" i="5"/>
  <c r="F249" i="5"/>
  <c r="E396" i="5"/>
  <c r="AD396" i="5"/>
  <c r="AD646" i="5"/>
  <c r="E646" i="5"/>
  <c r="AE277" i="5"/>
  <c r="F277" i="5"/>
  <c r="E114" i="5"/>
  <c r="AD114" i="5"/>
  <c r="E412" i="5"/>
  <c r="AD412" i="5"/>
  <c r="AE773" i="5"/>
  <c r="F773" i="5"/>
  <c r="AE250" i="5"/>
  <c r="F250" i="5"/>
  <c r="AD693" i="5"/>
  <c r="E693" i="5"/>
  <c r="AD436" i="5"/>
  <c r="E436" i="5"/>
  <c r="AD661" i="5"/>
  <c r="E661" i="5"/>
  <c r="E476" i="5"/>
  <c r="AD476" i="5"/>
  <c r="AE634" i="5"/>
  <c r="F634" i="5"/>
  <c r="AE536" i="5"/>
  <c r="F536" i="5"/>
  <c r="E698" i="5"/>
  <c r="AD698" i="5"/>
  <c r="AD429" i="5"/>
  <c r="E429" i="5"/>
  <c r="AE248" i="5"/>
  <c r="F248" i="5"/>
  <c r="AD619" i="5"/>
  <c r="E619" i="5"/>
  <c r="E183" i="5"/>
  <c r="AD183" i="5"/>
  <c r="E344" i="5"/>
  <c r="AD344" i="5"/>
  <c r="AE236" i="5"/>
  <c r="F236" i="5"/>
  <c r="E107" i="5"/>
  <c r="AD107" i="5"/>
  <c r="E415" i="5"/>
  <c r="AD415" i="5"/>
  <c r="AE674" i="5"/>
  <c r="F674" i="5"/>
  <c r="AD723" i="5"/>
  <c r="E723" i="5"/>
  <c r="AD612" i="5"/>
  <c r="E612" i="5"/>
  <c r="AD760" i="5"/>
  <c r="E760" i="5"/>
  <c r="AD256" i="5"/>
  <c r="E256" i="5"/>
  <c r="AE296" i="5"/>
  <c r="F296" i="5"/>
  <c r="AE635" i="5"/>
  <c r="F635" i="5"/>
  <c r="AD747" i="5"/>
  <c r="E747" i="5"/>
  <c r="AE455" i="5"/>
  <c r="F455" i="5"/>
  <c r="AD266" i="5"/>
  <c r="E266" i="5"/>
  <c r="AE494" i="5"/>
  <c r="F494" i="5"/>
  <c r="AE519" i="5"/>
  <c r="F519" i="5"/>
  <c r="F162" i="5"/>
  <c r="AE162" i="5"/>
  <c r="AE444" i="5"/>
  <c r="F444" i="5"/>
  <c r="AD614" i="5"/>
  <c r="E614" i="5"/>
  <c r="AD670" i="5"/>
  <c r="E670" i="5"/>
  <c r="T5" i="5"/>
  <c r="AA5" i="5" s="1"/>
  <c r="AD515" i="5"/>
  <c r="E515" i="5"/>
  <c r="AD624" i="5"/>
  <c r="E624" i="5"/>
  <c r="AE734" i="5"/>
  <c r="F734" i="5"/>
  <c r="E155" i="5"/>
  <c r="AD155" i="5"/>
  <c r="AE99" i="5"/>
  <c r="F99" i="5"/>
  <c r="AD501" i="5"/>
  <c r="E501" i="5"/>
  <c r="AD638" i="5"/>
  <c r="E638" i="5"/>
  <c r="E687" i="5"/>
  <c r="AD687" i="5"/>
  <c r="AE786" i="5"/>
  <c r="F786" i="5"/>
  <c r="AD630" i="5"/>
  <c r="E630" i="5"/>
  <c r="AE703" i="5"/>
  <c r="F703" i="5"/>
  <c r="E380" i="5"/>
  <c r="AD380" i="5"/>
  <c r="AE411" i="5"/>
  <c r="F411" i="5"/>
  <c r="AE503" i="5"/>
  <c r="F503" i="5"/>
  <c r="AE419" i="5"/>
  <c r="F419" i="5"/>
  <c r="AE428" i="5"/>
  <c r="F428" i="5"/>
  <c r="AE645" i="5"/>
  <c r="F645" i="5"/>
  <c r="AE443" i="5"/>
  <c r="F443" i="5"/>
  <c r="AE512" i="5"/>
  <c r="F512" i="5"/>
  <c r="AE532" i="5"/>
  <c r="F532" i="5"/>
  <c r="AE622" i="5"/>
  <c r="F622" i="5"/>
  <c r="AE135" i="5"/>
  <c r="F135" i="5"/>
  <c r="AD752" i="5"/>
  <c r="E752" i="5"/>
  <c r="AD720" i="5"/>
  <c r="E720" i="5"/>
  <c r="AE348" i="5"/>
  <c r="F348" i="5"/>
  <c r="AE628" i="5"/>
  <c r="F628" i="5"/>
  <c r="AD241" i="5"/>
  <c r="E241" i="5"/>
  <c r="AD730" i="5"/>
  <c r="E730" i="5"/>
  <c r="AE289" i="5"/>
  <c r="F289" i="5"/>
  <c r="AE400" i="5"/>
  <c r="F400" i="5"/>
  <c r="AE267" i="5"/>
  <c r="F267" i="5"/>
  <c r="AD102" i="5"/>
  <c r="E102" i="5"/>
  <c r="AD281" i="5"/>
  <c r="E281" i="5"/>
  <c r="AE508" i="5"/>
  <c r="F508" i="5"/>
  <c r="U5" i="5"/>
  <c r="AB5" i="5" s="1"/>
  <c r="AD258" i="5"/>
  <c r="E258" i="5"/>
  <c r="F146" i="5"/>
  <c r="AE146" i="5"/>
  <c r="AE625" i="5"/>
  <c r="F625" i="5"/>
  <c r="AD249" i="5"/>
  <c r="E249" i="5"/>
  <c r="F166" i="5"/>
  <c r="AE166" i="5"/>
  <c r="AE396" i="5"/>
  <c r="F396" i="5"/>
  <c r="AE646" i="5"/>
  <c r="F646" i="5"/>
  <c r="AD277" i="5"/>
  <c r="E277" i="5"/>
  <c r="F114" i="5"/>
  <c r="AE114" i="5"/>
  <c r="AE517" i="5"/>
  <c r="F517" i="5"/>
  <c r="AE412" i="5"/>
  <c r="F412" i="5"/>
  <c r="AE627" i="5"/>
  <c r="F627" i="5"/>
  <c r="AD748" i="5"/>
  <c r="E748" i="5"/>
  <c r="AE432" i="5"/>
  <c r="F432" i="5"/>
  <c r="AD773" i="5"/>
  <c r="E773" i="5"/>
  <c r="AD250" i="5"/>
  <c r="E250" i="5"/>
  <c r="AE413" i="5"/>
  <c r="F413" i="5"/>
  <c r="AE697" i="5"/>
  <c r="F697" i="5"/>
  <c r="F693" i="5"/>
  <c r="AE693" i="5"/>
  <c r="AD784" i="5"/>
  <c r="E784" i="5"/>
  <c r="F130" i="5"/>
  <c r="AE130" i="5"/>
  <c r="AE436" i="5"/>
  <c r="F436" i="5"/>
  <c r="AE376" i="5"/>
  <c r="F376" i="5"/>
  <c r="AE661" i="5"/>
  <c r="F661" i="5"/>
  <c r="AD286" i="5"/>
  <c r="E286" i="5"/>
  <c r="AE476" i="5"/>
  <c r="F476" i="5"/>
  <c r="AD98" i="5"/>
  <c r="E98" i="5"/>
  <c r="AD504" i="5"/>
  <c r="E504" i="5"/>
  <c r="AE698" i="5"/>
  <c r="F698" i="5"/>
  <c r="AE429" i="5"/>
  <c r="F429" i="5"/>
  <c r="AD248" i="5"/>
  <c r="E248" i="5"/>
  <c r="AE442" i="5"/>
  <c r="F442" i="5"/>
  <c r="AE619" i="5"/>
  <c r="F619" i="5"/>
  <c r="F685" i="5"/>
  <c r="AE685" i="5"/>
  <c r="AE654" i="5"/>
  <c r="F654" i="5"/>
  <c r="AE183" i="5"/>
  <c r="F183" i="5"/>
  <c r="AE344" i="5"/>
  <c r="F344" i="5"/>
  <c r="AD237" i="5"/>
  <c r="E237" i="5"/>
  <c r="AD236" i="5"/>
  <c r="E236" i="5"/>
  <c r="V4" i="5" s="1"/>
  <c r="F107" i="5"/>
  <c r="AE107" i="5"/>
  <c r="AE415" i="5"/>
  <c r="F415" i="5"/>
  <c r="AD674" i="5"/>
  <c r="E674" i="5"/>
  <c r="AD516" i="5"/>
  <c r="E516" i="5"/>
  <c r="E765" i="5"/>
  <c r="AD765" i="5"/>
  <c r="AD663" i="5"/>
  <c r="E663" i="5"/>
  <c r="AD642" i="5"/>
  <c r="E642" i="5"/>
  <c r="AD664" i="5"/>
  <c r="E664" i="5"/>
  <c r="AE731" i="5"/>
  <c r="F731" i="5"/>
  <c r="AD525" i="5"/>
  <c r="E525" i="5"/>
  <c r="AE282" i="5"/>
  <c r="F282" i="5"/>
  <c r="E154" i="5"/>
  <c r="AD154" i="5"/>
  <c r="AD458" i="5"/>
  <c r="E458" i="5"/>
  <c r="AD499" i="5"/>
  <c r="E499" i="5"/>
  <c r="AE610" i="5"/>
  <c r="F610" i="5"/>
  <c r="AD110" i="5"/>
  <c r="E110" i="5"/>
  <c r="E489" i="5"/>
  <c r="AD489" i="5"/>
  <c r="AD518" i="5"/>
  <c r="E518" i="5"/>
  <c r="AE609" i="5"/>
  <c r="F609" i="5"/>
  <c r="E139" i="5"/>
  <c r="AD139" i="5"/>
  <c r="AE269" i="5"/>
  <c r="F269" i="5"/>
  <c r="W5" i="5" s="1"/>
  <c r="E372" i="5"/>
  <c r="AD372" i="5"/>
  <c r="AD637" i="5"/>
  <c r="E637" i="5"/>
  <c r="AE756" i="5"/>
  <c r="F756" i="5"/>
  <c r="AE515" i="5"/>
  <c r="F515" i="5"/>
  <c r="AE624" i="5"/>
  <c r="F624" i="5"/>
  <c r="AD734" i="5"/>
  <c r="E734" i="5"/>
  <c r="AE155" i="5"/>
  <c r="F155" i="5"/>
  <c r="AD99" i="5"/>
  <c r="E99" i="5"/>
  <c r="AE501" i="5"/>
  <c r="F501" i="5"/>
  <c r="E704" i="5"/>
  <c r="AD704" i="5"/>
  <c r="AE638" i="5"/>
  <c r="F638" i="5"/>
  <c r="AE426" i="5"/>
  <c r="F426" i="5"/>
  <c r="AD564" i="5"/>
  <c r="E564" i="5"/>
  <c r="AE687" i="5"/>
  <c r="F687" i="5"/>
  <c r="AD786" i="5"/>
  <c r="E786" i="5"/>
  <c r="F142" i="5"/>
  <c r="AE142" i="5"/>
  <c r="AE630" i="5"/>
  <c r="F630" i="5"/>
  <c r="AE526" i="5"/>
  <c r="F526" i="5"/>
  <c r="AD703" i="5"/>
  <c r="E703" i="5"/>
  <c r="AE380" i="5"/>
  <c r="F380" i="5"/>
  <c r="E423" i="5"/>
  <c r="AD423" i="5"/>
  <c r="E171" i="5"/>
  <c r="AD171" i="5"/>
  <c r="E332" i="5"/>
  <c r="AD332" i="5"/>
  <c r="AD409" i="5"/>
  <c r="E409" i="5"/>
  <c r="AE253" i="5"/>
  <c r="F253" i="5"/>
  <c r="AD509" i="5"/>
  <c r="E509" i="5"/>
  <c r="AD457" i="5"/>
  <c r="E457" i="5"/>
  <c r="AD651" i="5"/>
  <c r="E651" i="5"/>
  <c r="AD534" i="5"/>
  <c r="E534" i="5"/>
  <c r="AE233" i="5"/>
  <c r="F233" i="5"/>
  <c r="AD650" i="5"/>
  <c r="E650" i="5"/>
  <c r="E460" i="5"/>
  <c r="AD460" i="5"/>
  <c r="AD618" i="5"/>
  <c r="E618" i="5"/>
  <c r="E478" i="5"/>
  <c r="AD478" i="5"/>
  <c r="V5" i="5" l="1"/>
  <c r="W4" i="5"/>
  <c r="W3" i="5"/>
  <c r="V3" i="5"/>
  <c r="X5" i="4" l="1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V8" i="4" l="1"/>
  <c r="Y5" i="4"/>
  <c r="AH9" i="4" l="1"/>
  <c r="AI9" i="4"/>
  <c r="AH10" i="4"/>
  <c r="AI10" i="4"/>
  <c r="AH11" i="4"/>
  <c r="AI11" i="4"/>
  <c r="AH12" i="4"/>
  <c r="AI12" i="4"/>
  <c r="AH13" i="4"/>
  <c r="AI13" i="4"/>
  <c r="AH14" i="4"/>
  <c r="AI14" i="4"/>
  <c r="AH15" i="4"/>
  <c r="AI15" i="4"/>
  <c r="AH16" i="4"/>
  <c r="AI16" i="4"/>
  <c r="AH17" i="4"/>
  <c r="AI17" i="4"/>
  <c r="AH18" i="4"/>
  <c r="AI18" i="4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50" i="4"/>
  <c r="AI50" i="4"/>
  <c r="AH51" i="4"/>
  <c r="AI51" i="4"/>
  <c r="AH52" i="4"/>
  <c r="AI52" i="4"/>
  <c r="AH53" i="4"/>
  <c r="AI53" i="4"/>
  <c r="AH54" i="4"/>
  <c r="AI54" i="4"/>
  <c r="AH55" i="4"/>
  <c r="AI55" i="4"/>
  <c r="AH56" i="4"/>
  <c r="AI56" i="4"/>
  <c r="AH57" i="4"/>
  <c r="AI57" i="4"/>
  <c r="AH58" i="4"/>
  <c r="AI58" i="4"/>
  <c r="AH59" i="4"/>
  <c r="AI59" i="4"/>
  <c r="AH60" i="4"/>
  <c r="AI60" i="4"/>
  <c r="AH61" i="4"/>
  <c r="AI61" i="4"/>
  <c r="AH62" i="4"/>
  <c r="AI62" i="4"/>
  <c r="AH63" i="4"/>
  <c r="AI63" i="4"/>
  <c r="AH64" i="4"/>
  <c r="AI64" i="4"/>
  <c r="AH65" i="4"/>
  <c r="AI65" i="4"/>
  <c r="AH66" i="4"/>
  <c r="AI66" i="4"/>
  <c r="AH67" i="4"/>
  <c r="AI67" i="4"/>
  <c r="AH68" i="4"/>
  <c r="AI68" i="4"/>
  <c r="AH69" i="4"/>
  <c r="AI69" i="4"/>
  <c r="AH70" i="4"/>
  <c r="AI70" i="4"/>
  <c r="AH71" i="4"/>
  <c r="AI71" i="4"/>
  <c r="AH72" i="4"/>
  <c r="AI72" i="4"/>
  <c r="AH73" i="4"/>
  <c r="AI73" i="4"/>
  <c r="AH74" i="4"/>
  <c r="AI74" i="4"/>
  <c r="AH75" i="4"/>
  <c r="AI75" i="4"/>
  <c r="AH76" i="4"/>
  <c r="AI76" i="4"/>
  <c r="AH77" i="4"/>
  <c r="AI77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98" i="4"/>
  <c r="AI98" i="4"/>
  <c r="AH99" i="4"/>
  <c r="AI99" i="4"/>
  <c r="AH100" i="4"/>
  <c r="AI100" i="4"/>
  <c r="AH101" i="4"/>
  <c r="AI101" i="4"/>
  <c r="AH102" i="4"/>
  <c r="AI102" i="4"/>
  <c r="AH103" i="4"/>
  <c r="AI103" i="4"/>
  <c r="AH104" i="4"/>
  <c r="AI104" i="4"/>
  <c r="AH105" i="4"/>
  <c r="AI105" i="4"/>
  <c r="AH106" i="4"/>
  <c r="AI106" i="4"/>
  <c r="AH107" i="4"/>
  <c r="AI107" i="4"/>
  <c r="AH108" i="4"/>
  <c r="AI108" i="4"/>
  <c r="AH109" i="4"/>
  <c r="AI109" i="4"/>
  <c r="AH110" i="4"/>
  <c r="AI110" i="4"/>
  <c r="AH111" i="4"/>
  <c r="AI111" i="4"/>
  <c r="AH112" i="4"/>
  <c r="AI112" i="4"/>
  <c r="AH113" i="4"/>
  <c r="AI113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34" i="4"/>
  <c r="AI134" i="4"/>
  <c r="AH135" i="4"/>
  <c r="AI135" i="4"/>
  <c r="AH136" i="4"/>
  <c r="AI136" i="4"/>
  <c r="AH137" i="4"/>
  <c r="AI137" i="4"/>
  <c r="AH138" i="4"/>
  <c r="AI138" i="4"/>
  <c r="AH139" i="4"/>
  <c r="AI139" i="4"/>
  <c r="AH140" i="4"/>
  <c r="AI140" i="4"/>
  <c r="AH141" i="4"/>
  <c r="AI141" i="4"/>
  <c r="AH142" i="4"/>
  <c r="AI142" i="4"/>
  <c r="AH143" i="4"/>
  <c r="AI14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I8" i="4"/>
  <c r="AH8" i="4"/>
  <c r="Z1472" i="4" l="1"/>
  <c r="V1472" i="4" s="1"/>
  <c r="Z1471" i="4"/>
  <c r="V1471" i="4" s="1"/>
  <c r="Z1470" i="4"/>
  <c r="V1470" i="4" s="1"/>
  <c r="Z1469" i="4"/>
  <c r="V1469" i="4" s="1"/>
  <c r="Z1468" i="4"/>
  <c r="V1468" i="4" s="1"/>
  <c r="Z1467" i="4"/>
  <c r="V1467" i="4" s="1"/>
  <c r="Z1466" i="4"/>
  <c r="V1466" i="4" s="1"/>
  <c r="Z1465" i="4"/>
  <c r="V1465" i="4" s="1"/>
  <c r="Z1464" i="4"/>
  <c r="V1464" i="4" s="1"/>
  <c r="Z1463" i="4"/>
  <c r="V1463" i="4" s="1"/>
  <c r="Z1462" i="4"/>
  <c r="V1462" i="4" s="1"/>
  <c r="Z1461" i="4"/>
  <c r="V1461" i="4" s="1"/>
  <c r="Z1460" i="4"/>
  <c r="V1460" i="4" s="1"/>
  <c r="Z1459" i="4"/>
  <c r="V1459" i="4" s="1"/>
  <c r="Z1458" i="4"/>
  <c r="V1458" i="4" s="1"/>
  <c r="Z1457" i="4"/>
  <c r="V1457" i="4" s="1"/>
  <c r="Z1456" i="4"/>
  <c r="V1456" i="4" s="1"/>
  <c r="Z1455" i="4"/>
  <c r="V1455" i="4" s="1"/>
  <c r="Z1454" i="4"/>
  <c r="V1454" i="4" s="1"/>
  <c r="Z1453" i="4"/>
  <c r="V1453" i="4" s="1"/>
  <c r="Z1452" i="4"/>
  <c r="V1452" i="4" s="1"/>
  <c r="Z1451" i="4"/>
  <c r="V1451" i="4" s="1"/>
  <c r="Z1450" i="4"/>
  <c r="V1450" i="4" s="1"/>
  <c r="Z1449" i="4"/>
  <c r="V1449" i="4" s="1"/>
  <c r="Z1448" i="4"/>
  <c r="V1448" i="4" s="1"/>
  <c r="Z1447" i="4"/>
  <c r="V1447" i="4" s="1"/>
  <c r="Z1446" i="4"/>
  <c r="V1446" i="4" s="1"/>
  <c r="Z1445" i="4"/>
  <c r="V1445" i="4" s="1"/>
  <c r="Z1444" i="4"/>
  <c r="V1444" i="4" s="1"/>
  <c r="Z1443" i="4"/>
  <c r="V1443" i="4" s="1"/>
  <c r="Z1442" i="4"/>
  <c r="V1442" i="4" s="1"/>
  <c r="Z1441" i="4"/>
  <c r="V1441" i="4" s="1"/>
  <c r="Z1440" i="4"/>
  <c r="V1440" i="4" s="1"/>
  <c r="Z1439" i="4"/>
  <c r="V1439" i="4" s="1"/>
  <c r="Z1438" i="4"/>
  <c r="V1438" i="4" s="1"/>
  <c r="Z1437" i="4"/>
  <c r="V1437" i="4" s="1"/>
  <c r="Z1436" i="4"/>
  <c r="V1436" i="4" s="1"/>
  <c r="Z1435" i="4"/>
  <c r="V1435" i="4" s="1"/>
  <c r="Z1434" i="4"/>
  <c r="V1434" i="4" s="1"/>
  <c r="Z1433" i="4"/>
  <c r="V1433" i="4" s="1"/>
  <c r="Z1432" i="4"/>
  <c r="V1432" i="4" s="1"/>
  <c r="Z1431" i="4"/>
  <c r="V1431" i="4" s="1"/>
  <c r="Z1430" i="4"/>
  <c r="V1430" i="4" s="1"/>
  <c r="Z1429" i="4"/>
  <c r="V1429" i="4" s="1"/>
  <c r="Z1428" i="4"/>
  <c r="V1428" i="4" s="1"/>
  <c r="Z1427" i="4"/>
  <c r="V1427" i="4" s="1"/>
  <c r="Z1426" i="4"/>
  <c r="V1426" i="4" s="1"/>
  <c r="Z1425" i="4"/>
  <c r="V1425" i="4" s="1"/>
  <c r="X1424" i="4"/>
  <c r="V1424" i="4" s="1"/>
  <c r="X1423" i="4"/>
  <c r="V1423" i="4"/>
  <c r="X1422" i="4"/>
  <c r="V1422" i="4" s="1"/>
  <c r="X1421" i="4"/>
  <c r="V1421" i="4"/>
  <c r="X1420" i="4"/>
  <c r="V1420" i="4" s="1"/>
  <c r="X1419" i="4"/>
  <c r="V1419" i="4"/>
  <c r="X1418" i="4"/>
  <c r="V1418" i="4" s="1"/>
  <c r="X1417" i="4"/>
  <c r="V1417" i="4"/>
  <c r="X1416" i="4"/>
  <c r="V1416" i="4" s="1"/>
  <c r="X1415" i="4"/>
  <c r="V1415" i="4"/>
  <c r="X1414" i="4"/>
  <c r="V1414" i="4" s="1"/>
  <c r="X1413" i="4"/>
  <c r="V1413" i="4"/>
  <c r="X1412" i="4"/>
  <c r="V1412" i="4" s="1"/>
  <c r="X1411" i="4"/>
  <c r="V1411" i="4"/>
  <c r="X1410" i="4"/>
  <c r="V1410" i="4" s="1"/>
  <c r="X1409" i="4"/>
  <c r="V1409" i="4"/>
  <c r="X1408" i="4"/>
  <c r="V1408" i="4" s="1"/>
  <c r="X1407" i="4"/>
  <c r="V1407" i="4"/>
  <c r="X1406" i="4"/>
  <c r="V1406" i="4" s="1"/>
  <c r="X1405" i="4"/>
  <c r="V1405" i="4"/>
  <c r="X1404" i="4"/>
  <c r="V1404" i="4" s="1"/>
  <c r="X1403" i="4"/>
  <c r="V1403" i="4"/>
  <c r="X1402" i="4"/>
  <c r="V1402" i="4" s="1"/>
  <c r="X1401" i="4"/>
  <c r="V1401" i="4"/>
  <c r="X1400" i="4"/>
  <c r="V1400" i="4" s="1"/>
  <c r="X1399" i="4"/>
  <c r="V1399" i="4"/>
  <c r="X1398" i="4"/>
  <c r="V1398" i="4" s="1"/>
  <c r="X1397" i="4"/>
  <c r="V1397" i="4"/>
  <c r="X1396" i="4"/>
  <c r="V1396" i="4" s="1"/>
  <c r="X1395" i="4"/>
  <c r="V1395" i="4"/>
  <c r="X1394" i="4"/>
  <c r="V1394" i="4" s="1"/>
  <c r="X1393" i="4"/>
  <c r="V1393" i="4"/>
  <c r="X1392" i="4"/>
  <c r="V1392" i="4" s="1"/>
  <c r="X1391" i="4"/>
  <c r="V1391" i="4"/>
  <c r="X1390" i="4"/>
  <c r="V1390" i="4" s="1"/>
  <c r="X1389" i="4"/>
  <c r="V1389" i="4"/>
  <c r="X1388" i="4"/>
  <c r="V1388" i="4" s="1"/>
  <c r="X1387" i="4"/>
  <c r="V1387" i="4"/>
  <c r="X1386" i="4"/>
  <c r="V1386" i="4" s="1"/>
  <c r="X1385" i="4"/>
  <c r="V1385" i="4"/>
  <c r="X1384" i="4"/>
  <c r="V1384" i="4" s="1"/>
  <c r="X1383" i="4"/>
  <c r="V1383" i="4"/>
  <c r="X1382" i="4"/>
  <c r="V1382" i="4" s="1"/>
  <c r="X1381" i="4"/>
  <c r="V1381" i="4"/>
  <c r="X1380" i="4"/>
  <c r="V1380" i="4" s="1"/>
  <c r="X1379" i="4"/>
  <c r="V1379" i="4"/>
  <c r="X1378" i="4"/>
  <c r="V1378" i="4" s="1"/>
  <c r="X1377" i="4"/>
  <c r="V1377" i="4"/>
  <c r="X1376" i="4"/>
  <c r="V1376" i="4" s="1"/>
  <c r="X1375" i="4"/>
  <c r="V1375" i="4"/>
  <c r="X1374" i="4"/>
  <c r="V1374" i="4" s="1"/>
  <c r="X1373" i="4"/>
  <c r="V1373" i="4"/>
  <c r="X1372" i="4"/>
  <c r="V1372" i="4" s="1"/>
  <c r="X1371" i="4"/>
  <c r="V1371" i="4"/>
  <c r="X1370" i="4"/>
  <c r="V1370" i="4" s="1"/>
  <c r="X1369" i="4"/>
  <c r="V1369" i="4"/>
  <c r="X1368" i="4"/>
  <c r="V1368" i="4" s="1"/>
  <c r="X1367" i="4"/>
  <c r="V1367" i="4"/>
  <c r="X1366" i="4"/>
  <c r="V1366" i="4" s="1"/>
  <c r="X1365" i="4"/>
  <c r="V1365" i="4"/>
  <c r="X1364" i="4"/>
  <c r="V1364" i="4" s="1"/>
  <c r="X1363" i="4"/>
  <c r="V1363" i="4"/>
  <c r="X1362" i="4"/>
  <c r="V1362" i="4" s="1"/>
  <c r="X1361" i="4"/>
  <c r="V1361" i="4"/>
  <c r="X1360" i="4"/>
  <c r="V1360" i="4" s="1"/>
  <c r="X1359" i="4"/>
  <c r="V1359" i="4"/>
  <c r="X1358" i="4"/>
  <c r="V1358" i="4" s="1"/>
  <c r="X1357" i="4"/>
  <c r="V1357" i="4"/>
  <c r="X1356" i="4"/>
  <c r="V1356" i="4" s="1"/>
  <c r="X1355" i="4"/>
  <c r="V1355" i="4"/>
  <c r="X1354" i="4"/>
  <c r="V1354" i="4" s="1"/>
  <c r="X1353" i="4"/>
  <c r="V1353" i="4"/>
  <c r="X1352" i="4"/>
  <c r="V1352" i="4" s="1"/>
  <c r="X1351" i="4"/>
  <c r="V1351" i="4"/>
  <c r="X1350" i="4"/>
  <c r="V1350" i="4" s="1"/>
  <c r="X1349" i="4"/>
  <c r="V1349" i="4"/>
  <c r="X1348" i="4"/>
  <c r="V1348" i="4" s="1"/>
  <c r="X1347" i="4"/>
  <c r="V1347" i="4"/>
  <c r="X1346" i="4"/>
  <c r="V1346" i="4" s="1"/>
  <c r="X1345" i="4"/>
  <c r="V1345" i="4"/>
  <c r="X1344" i="4"/>
  <c r="V1344" i="4" s="1"/>
  <c r="X1343" i="4"/>
  <c r="V1343" i="4"/>
  <c r="X1342" i="4"/>
  <c r="V1342" i="4" s="1"/>
  <c r="X1341" i="4"/>
  <c r="V1341" i="4"/>
  <c r="X1340" i="4"/>
  <c r="V1340" i="4" s="1"/>
  <c r="X1339" i="4"/>
  <c r="V1339" i="4"/>
  <c r="X1338" i="4"/>
  <c r="V1338" i="4" s="1"/>
  <c r="X1337" i="4"/>
  <c r="V1337" i="4"/>
  <c r="X1336" i="4"/>
  <c r="V1336" i="4" s="1"/>
  <c r="X1335" i="4"/>
  <c r="V1335" i="4"/>
  <c r="X1334" i="4"/>
  <c r="V1334" i="4" s="1"/>
  <c r="X1333" i="4"/>
  <c r="V1333" i="4"/>
  <c r="X1332" i="4"/>
  <c r="V1332" i="4" s="1"/>
  <c r="X1331" i="4"/>
  <c r="V1331" i="4"/>
  <c r="X1330" i="4"/>
  <c r="V1330" i="4" s="1"/>
  <c r="X1329" i="4"/>
  <c r="V1329" i="4"/>
  <c r="X1328" i="4"/>
  <c r="V1328" i="4" s="1"/>
  <c r="X1327" i="4"/>
  <c r="V1327" i="4"/>
  <c r="X1326" i="4"/>
  <c r="V1326" i="4" s="1"/>
  <c r="X1325" i="4"/>
  <c r="V1325" i="4"/>
  <c r="X1324" i="4"/>
  <c r="V1324" i="4" s="1"/>
  <c r="X1323" i="4"/>
  <c r="V1323" i="4"/>
  <c r="X1322" i="4"/>
  <c r="V1322" i="4" s="1"/>
  <c r="X1321" i="4"/>
  <c r="V1321" i="4"/>
  <c r="X1320" i="4"/>
  <c r="V1320" i="4" s="1"/>
  <c r="X1319" i="4"/>
  <c r="V1319" i="4"/>
  <c r="X1318" i="4"/>
  <c r="V1318" i="4" s="1"/>
  <c r="X1317" i="4"/>
  <c r="V1317" i="4"/>
  <c r="X1316" i="4"/>
  <c r="V1316" i="4" s="1"/>
  <c r="X1315" i="4"/>
  <c r="U1315" i="4"/>
  <c r="X1314" i="4"/>
  <c r="V1314" i="4" s="1"/>
  <c r="U1314" i="4"/>
  <c r="X1313" i="4"/>
  <c r="V1313" i="4" s="1"/>
  <c r="U1313" i="4"/>
  <c r="X1312" i="4"/>
  <c r="V1312" i="4"/>
  <c r="U1312" i="4"/>
  <c r="X1311" i="4"/>
  <c r="V1311" i="4" s="1"/>
  <c r="U1311" i="4"/>
  <c r="X1310" i="4"/>
  <c r="V1310" i="4"/>
  <c r="U1310" i="4"/>
  <c r="X1309" i="4"/>
  <c r="V1309" i="4"/>
  <c r="U1309" i="4"/>
  <c r="X1308" i="4"/>
  <c r="V1308" i="4"/>
  <c r="U1308" i="4"/>
  <c r="X1307" i="4"/>
  <c r="V1307" i="4"/>
  <c r="U1307" i="4"/>
  <c r="X1306" i="4"/>
  <c r="V1306" i="4"/>
  <c r="U1306" i="4"/>
  <c r="X1305" i="4"/>
  <c r="V1305" i="4"/>
  <c r="U1305" i="4"/>
  <c r="X1304" i="4"/>
  <c r="V1304" i="4"/>
  <c r="U1304" i="4"/>
  <c r="X1303" i="4"/>
  <c r="V1303" i="4"/>
  <c r="U1303" i="4"/>
  <c r="X1302" i="4"/>
  <c r="V1302" i="4"/>
  <c r="U1302" i="4"/>
  <c r="X1301" i="4"/>
  <c r="V1301" i="4"/>
  <c r="U1301" i="4"/>
  <c r="X1300" i="4"/>
  <c r="V1300" i="4"/>
  <c r="U1300" i="4"/>
  <c r="X1299" i="4"/>
  <c r="V1299" i="4"/>
  <c r="U1299" i="4"/>
  <c r="X1298" i="4"/>
  <c r="V1298" i="4"/>
  <c r="U1298" i="4"/>
  <c r="X1297" i="4"/>
  <c r="V1297" i="4"/>
  <c r="U1297" i="4"/>
  <c r="X1296" i="4"/>
  <c r="V1296" i="4"/>
  <c r="U1296" i="4"/>
  <c r="X1295" i="4"/>
  <c r="V1295" i="4"/>
  <c r="U1295" i="4"/>
  <c r="X1294" i="4"/>
  <c r="V1294" i="4" s="1"/>
  <c r="U1294" i="4"/>
  <c r="X1293" i="4"/>
  <c r="V1293" i="4"/>
  <c r="U1293" i="4"/>
  <c r="X1292" i="4"/>
  <c r="V1292" i="4" s="1"/>
  <c r="U1292" i="4"/>
  <c r="X1291" i="4"/>
  <c r="V1291" i="4"/>
  <c r="U1291" i="4"/>
  <c r="X1290" i="4"/>
  <c r="V1290" i="4" s="1"/>
  <c r="U1290" i="4"/>
  <c r="X1289" i="4"/>
  <c r="V1289" i="4"/>
  <c r="U1289" i="4"/>
  <c r="X1288" i="4"/>
  <c r="V1288" i="4" s="1"/>
  <c r="U1288" i="4"/>
  <c r="X1287" i="4"/>
  <c r="V1287" i="4"/>
  <c r="U1287" i="4"/>
  <c r="X1286" i="4"/>
  <c r="V1286" i="4" s="1"/>
  <c r="U1286" i="4"/>
  <c r="X1285" i="4"/>
  <c r="V1285" i="4"/>
  <c r="U1285" i="4"/>
  <c r="X1284" i="4"/>
  <c r="V1284" i="4"/>
  <c r="U1284" i="4"/>
  <c r="X1283" i="4"/>
  <c r="V1283" i="4" s="1"/>
  <c r="U1283" i="4"/>
  <c r="X1282" i="4"/>
  <c r="V1282" i="4"/>
  <c r="U1282" i="4"/>
  <c r="X1281" i="4"/>
  <c r="V1281" i="4" s="1"/>
  <c r="U1281" i="4"/>
  <c r="X1280" i="4"/>
  <c r="V1280" i="4"/>
  <c r="U1280" i="4"/>
  <c r="X1279" i="4"/>
  <c r="V1279" i="4" s="1"/>
  <c r="U1279" i="4"/>
  <c r="X1278" i="4"/>
  <c r="V1278" i="4"/>
  <c r="U1278" i="4"/>
  <c r="X1277" i="4"/>
  <c r="V1277" i="4" s="1"/>
  <c r="U1277" i="4"/>
  <c r="X1276" i="4"/>
  <c r="V1276" i="4"/>
  <c r="U1276" i="4"/>
  <c r="X1275" i="4"/>
  <c r="V1275" i="4" s="1"/>
  <c r="U1275" i="4"/>
  <c r="X1274" i="4"/>
  <c r="V1274" i="4"/>
  <c r="U1274" i="4"/>
  <c r="X1273" i="4"/>
  <c r="V1273" i="4" s="1"/>
  <c r="U1273" i="4"/>
  <c r="X1272" i="4"/>
  <c r="V1272" i="4"/>
  <c r="U1272" i="4"/>
  <c r="X1271" i="4"/>
  <c r="V1271" i="4" s="1"/>
  <c r="U1271" i="4"/>
  <c r="X1270" i="4"/>
  <c r="V1270" i="4"/>
  <c r="U1270" i="4"/>
  <c r="X1269" i="4"/>
  <c r="V1269" i="4" s="1"/>
  <c r="U1269" i="4"/>
  <c r="X1268" i="4"/>
  <c r="V1268" i="4"/>
  <c r="U1268" i="4"/>
  <c r="X1267" i="4"/>
  <c r="V1267" i="4" s="1"/>
  <c r="U1267" i="4"/>
  <c r="X1266" i="4"/>
  <c r="V1266" i="4"/>
  <c r="U1266" i="4"/>
  <c r="X1265" i="4"/>
  <c r="V1265" i="4" s="1"/>
  <c r="U1265" i="4"/>
  <c r="X1264" i="4"/>
  <c r="V1264" i="4"/>
  <c r="U1264" i="4"/>
  <c r="X1263" i="4"/>
  <c r="V1263" i="4" s="1"/>
  <c r="U1263" i="4"/>
  <c r="X1262" i="4"/>
  <c r="V1262" i="4"/>
  <c r="U1262" i="4"/>
  <c r="X1261" i="4"/>
  <c r="V1261" i="4"/>
  <c r="U1261" i="4"/>
  <c r="X1260" i="4"/>
  <c r="V1260" i="4"/>
  <c r="U1260" i="4"/>
  <c r="X1259" i="4"/>
  <c r="V1259" i="4"/>
  <c r="U1259" i="4"/>
  <c r="X1258" i="4"/>
  <c r="V1258" i="4"/>
  <c r="U1258" i="4"/>
  <c r="X1257" i="4"/>
  <c r="V1257" i="4"/>
  <c r="U1257" i="4"/>
  <c r="X1256" i="4"/>
  <c r="V1256" i="4"/>
  <c r="U1256" i="4"/>
  <c r="X1255" i="4"/>
  <c r="U1255" i="4"/>
  <c r="X1254" i="4"/>
  <c r="V1254" i="4"/>
  <c r="U1254" i="4"/>
  <c r="X1253" i="4"/>
  <c r="V1253" i="4"/>
  <c r="U1253" i="4"/>
  <c r="X1252" i="4"/>
  <c r="V1252" i="4"/>
  <c r="U1252" i="4"/>
  <c r="X1251" i="4"/>
  <c r="V1251" i="4"/>
  <c r="U1251" i="4"/>
  <c r="X1250" i="4"/>
  <c r="V1250" i="4"/>
  <c r="U1250" i="4"/>
  <c r="X1249" i="4"/>
  <c r="V1249" i="4"/>
  <c r="U1249" i="4"/>
  <c r="X1248" i="4"/>
  <c r="V1248" i="4"/>
  <c r="U1248" i="4"/>
  <c r="X1247" i="4"/>
  <c r="V1247" i="4"/>
  <c r="U1247" i="4"/>
  <c r="X1246" i="4"/>
  <c r="V1246" i="4"/>
  <c r="U1246" i="4"/>
  <c r="X1245" i="4"/>
  <c r="V1245" i="4"/>
  <c r="U1245" i="4"/>
  <c r="X1244" i="4"/>
  <c r="V1244" i="4"/>
  <c r="U1244" i="4"/>
  <c r="X1243" i="4"/>
  <c r="V1243" i="4"/>
  <c r="U1243" i="4"/>
  <c r="X1242" i="4"/>
  <c r="V1242" i="4"/>
  <c r="U1242" i="4"/>
  <c r="X1241" i="4"/>
  <c r="V1241" i="4"/>
  <c r="U1241" i="4"/>
  <c r="X1240" i="4"/>
  <c r="V1240" i="4"/>
  <c r="U1240" i="4"/>
  <c r="X1239" i="4"/>
  <c r="V1239" i="4"/>
  <c r="U1239" i="4"/>
  <c r="X1238" i="4"/>
  <c r="V1238" i="4"/>
  <c r="U1238" i="4"/>
  <c r="X1237" i="4"/>
  <c r="V1237" i="4"/>
  <c r="U1237" i="4"/>
  <c r="X1236" i="4"/>
  <c r="V1236" i="4"/>
  <c r="U1236" i="4"/>
  <c r="X1235" i="4"/>
  <c r="V1235" i="4"/>
  <c r="U1235" i="4"/>
  <c r="X1234" i="4"/>
  <c r="V1234" i="4"/>
  <c r="U1234" i="4"/>
  <c r="X1233" i="4"/>
  <c r="V1233" i="4"/>
  <c r="U1233" i="4"/>
  <c r="X1232" i="4"/>
  <c r="V1232" i="4"/>
  <c r="U1232" i="4"/>
  <c r="X1231" i="4"/>
  <c r="V1231" i="4"/>
  <c r="U1231" i="4"/>
  <c r="X1230" i="4"/>
  <c r="V1230" i="4"/>
  <c r="U1230" i="4"/>
  <c r="X1229" i="4"/>
  <c r="V1229" i="4"/>
  <c r="U1229" i="4"/>
  <c r="X1228" i="4"/>
  <c r="U1228" i="4"/>
  <c r="X1227" i="4"/>
  <c r="V1227" i="4" s="1"/>
  <c r="U1227" i="4"/>
  <c r="X1226" i="4"/>
  <c r="U1226" i="4"/>
  <c r="X1225" i="4"/>
  <c r="V1225" i="4" s="1"/>
  <c r="U1225" i="4"/>
  <c r="X1224" i="4"/>
  <c r="U1224" i="4"/>
  <c r="X1223" i="4"/>
  <c r="V1223" i="4" s="1"/>
  <c r="U1223" i="4"/>
  <c r="X1222" i="4"/>
  <c r="U1222" i="4"/>
  <c r="X1221" i="4"/>
  <c r="V1221" i="4" s="1"/>
  <c r="U1221" i="4"/>
  <c r="X1220" i="4"/>
  <c r="U1220" i="4"/>
  <c r="X1219" i="4"/>
  <c r="V1219" i="4" s="1"/>
  <c r="U1219" i="4"/>
  <c r="X1218" i="4"/>
  <c r="U1218" i="4"/>
  <c r="X1217" i="4"/>
  <c r="V1217" i="4" s="1"/>
  <c r="U1217" i="4"/>
  <c r="X1216" i="4"/>
  <c r="U1216" i="4"/>
  <c r="X1215" i="4"/>
  <c r="V1215" i="4" s="1"/>
  <c r="U1215" i="4"/>
  <c r="X1214" i="4"/>
  <c r="U1214" i="4"/>
  <c r="X1213" i="4"/>
  <c r="V1213" i="4"/>
  <c r="U1213" i="4"/>
  <c r="X1212" i="4"/>
  <c r="U1212" i="4"/>
  <c r="X1211" i="4"/>
  <c r="V1211" i="4"/>
  <c r="U1211" i="4"/>
  <c r="X1210" i="4"/>
  <c r="U1210" i="4"/>
  <c r="X1209" i="4"/>
  <c r="V1209" i="4"/>
  <c r="U1209" i="4"/>
  <c r="X1208" i="4"/>
  <c r="V1208" i="4"/>
  <c r="U1208" i="4"/>
  <c r="X1207" i="4"/>
  <c r="V1207" i="4"/>
  <c r="U1207" i="4"/>
  <c r="X1206" i="4"/>
  <c r="V1206" i="4"/>
  <c r="U1206" i="4"/>
  <c r="X1205" i="4"/>
  <c r="V1205" i="4"/>
  <c r="U1205" i="4"/>
  <c r="X1204" i="4"/>
  <c r="V1204" i="4"/>
  <c r="U1204" i="4"/>
  <c r="X1203" i="4"/>
  <c r="V1203" i="4"/>
  <c r="U1203" i="4"/>
  <c r="X1202" i="4"/>
  <c r="V1202" i="4"/>
  <c r="U1202" i="4"/>
  <c r="X1201" i="4"/>
  <c r="V1201" i="4"/>
  <c r="U1201" i="4"/>
  <c r="X1200" i="4"/>
  <c r="V1200" i="4"/>
  <c r="U1200" i="4"/>
  <c r="X1199" i="4"/>
  <c r="V1199" i="4"/>
  <c r="U1199" i="4"/>
  <c r="X1198" i="4"/>
  <c r="V1198" i="4"/>
  <c r="U1198" i="4"/>
  <c r="X1197" i="4"/>
  <c r="V1197" i="4"/>
  <c r="U1197" i="4"/>
  <c r="X1196" i="4"/>
  <c r="V1196" i="4"/>
  <c r="U1196" i="4"/>
  <c r="X1195" i="4"/>
  <c r="V1195" i="4"/>
  <c r="U1195" i="4"/>
  <c r="X1194" i="4"/>
  <c r="V1194" i="4"/>
  <c r="U1194" i="4"/>
  <c r="X1193" i="4"/>
  <c r="V1193" i="4"/>
  <c r="U1193" i="4"/>
  <c r="X1192" i="4"/>
  <c r="V1192" i="4"/>
  <c r="U1192" i="4"/>
  <c r="X1191" i="4"/>
  <c r="V1191" i="4"/>
  <c r="U1191" i="4"/>
  <c r="X1190" i="4"/>
  <c r="V1190" i="4"/>
  <c r="U1190" i="4"/>
  <c r="X1189" i="4"/>
  <c r="V1189" i="4"/>
  <c r="U1189" i="4"/>
  <c r="X1188" i="4"/>
  <c r="V1188" i="4"/>
  <c r="U1188" i="4"/>
  <c r="X1187" i="4"/>
  <c r="V1187" i="4"/>
  <c r="U1187" i="4"/>
  <c r="X1186" i="4"/>
  <c r="V1186" i="4"/>
  <c r="U1186" i="4"/>
  <c r="X1185" i="4"/>
  <c r="V1185" i="4"/>
  <c r="U1185" i="4"/>
  <c r="X1184" i="4"/>
  <c r="V1184" i="4"/>
  <c r="U1184" i="4"/>
  <c r="X1183" i="4"/>
  <c r="V1183" i="4"/>
  <c r="U1183" i="4"/>
  <c r="X1182" i="4"/>
  <c r="V1182" i="4"/>
  <c r="U1182" i="4"/>
  <c r="X1181" i="4"/>
  <c r="V1181" i="4"/>
  <c r="U1181" i="4"/>
  <c r="X1180" i="4"/>
  <c r="V1180" i="4"/>
  <c r="U1180" i="4"/>
  <c r="X1179" i="4"/>
  <c r="V1179" i="4"/>
  <c r="U1179" i="4"/>
  <c r="X1178" i="4"/>
  <c r="V1178" i="4"/>
  <c r="U1178" i="4"/>
  <c r="X1177" i="4"/>
  <c r="V1177" i="4"/>
  <c r="U1177" i="4"/>
  <c r="X1176" i="4"/>
  <c r="V1176" i="4"/>
  <c r="U1176" i="4"/>
  <c r="X1175" i="4"/>
  <c r="V1175" i="4"/>
  <c r="U1175" i="4"/>
  <c r="X1174" i="4"/>
  <c r="V1174" i="4"/>
  <c r="U1174" i="4"/>
  <c r="X1173" i="4"/>
  <c r="V1173" i="4"/>
  <c r="U1173" i="4"/>
  <c r="X1172" i="4"/>
  <c r="V1172" i="4"/>
  <c r="U1172" i="4"/>
  <c r="X1171" i="4"/>
  <c r="V1171" i="4"/>
  <c r="U1171" i="4"/>
  <c r="X1170" i="4"/>
  <c r="V1170" i="4"/>
  <c r="U1170" i="4"/>
  <c r="X1169" i="4"/>
  <c r="V1169" i="4"/>
  <c r="U1169" i="4"/>
  <c r="X1168" i="4"/>
  <c r="V1168" i="4"/>
  <c r="U1168" i="4"/>
  <c r="X1167" i="4"/>
  <c r="V1167" i="4"/>
  <c r="U1167" i="4"/>
  <c r="X1166" i="4"/>
  <c r="V1166" i="4"/>
  <c r="U1166" i="4"/>
  <c r="X1165" i="4"/>
  <c r="V1165" i="4"/>
  <c r="U1165" i="4"/>
  <c r="X1164" i="4"/>
  <c r="V1164" i="4"/>
  <c r="U1164" i="4"/>
  <c r="X1163" i="4"/>
  <c r="V1163" i="4"/>
  <c r="U1163" i="4"/>
  <c r="X1162" i="4"/>
  <c r="V1162" i="4"/>
  <c r="U1162" i="4"/>
  <c r="X1161" i="4"/>
  <c r="V1161" i="4"/>
  <c r="U1161" i="4"/>
  <c r="X1160" i="4"/>
  <c r="V1160" i="4"/>
  <c r="U1160" i="4"/>
  <c r="X1159" i="4"/>
  <c r="V1159" i="4"/>
  <c r="U1159" i="4"/>
  <c r="X1158" i="4"/>
  <c r="V1158" i="4"/>
  <c r="U1158" i="4"/>
  <c r="X1157" i="4"/>
  <c r="V1157" i="4"/>
  <c r="U1157" i="4"/>
  <c r="X1156" i="4"/>
  <c r="V1156" i="4"/>
  <c r="U1156" i="4"/>
  <c r="X1155" i="4"/>
  <c r="V1155" i="4"/>
  <c r="U1155" i="4"/>
  <c r="X1154" i="4"/>
  <c r="V1154" i="4"/>
  <c r="U1154" i="4"/>
  <c r="X1153" i="4"/>
  <c r="V1153" i="4"/>
  <c r="U1153" i="4"/>
  <c r="X1152" i="4"/>
  <c r="V1152" i="4"/>
  <c r="U1152" i="4"/>
  <c r="X1151" i="4"/>
  <c r="V1151" i="4"/>
  <c r="U1151" i="4"/>
  <c r="X1150" i="4"/>
  <c r="V1150" i="4"/>
  <c r="U1150" i="4"/>
  <c r="X1149" i="4"/>
  <c r="V1149" i="4"/>
  <c r="U1149" i="4"/>
  <c r="X1148" i="4"/>
  <c r="V1148" i="4"/>
  <c r="U1148" i="4"/>
  <c r="X1147" i="4"/>
  <c r="V1147" i="4"/>
  <c r="U1147" i="4"/>
  <c r="X1146" i="4"/>
  <c r="V1146" i="4"/>
  <c r="U1146" i="4"/>
  <c r="X1145" i="4"/>
  <c r="V1145" i="4"/>
  <c r="U1145" i="4"/>
  <c r="X1144" i="4"/>
  <c r="V1144" i="4"/>
  <c r="U1144" i="4"/>
  <c r="X1143" i="4"/>
  <c r="V1143" i="4"/>
  <c r="U1143" i="4"/>
  <c r="X1142" i="4"/>
  <c r="V1142" i="4"/>
  <c r="U1142" i="4"/>
  <c r="X1141" i="4"/>
  <c r="V1141" i="4"/>
  <c r="U1141" i="4"/>
  <c r="X1140" i="4"/>
  <c r="V1140" i="4"/>
  <c r="U1140" i="4"/>
  <c r="X1139" i="4"/>
  <c r="V1139" i="4" s="1"/>
  <c r="U1139" i="4"/>
  <c r="X1138" i="4"/>
  <c r="V1138" i="4"/>
  <c r="U1138" i="4"/>
  <c r="X1137" i="4"/>
  <c r="V1137" i="4" s="1"/>
  <c r="U1137" i="4"/>
  <c r="X1136" i="4"/>
  <c r="V1136" i="4"/>
  <c r="U1136" i="4"/>
  <c r="X1135" i="4"/>
  <c r="V1135" i="4" s="1"/>
  <c r="U1135" i="4"/>
  <c r="X1134" i="4"/>
  <c r="V1134" i="4"/>
  <c r="U1134" i="4"/>
  <c r="X1133" i="4"/>
  <c r="V1133" i="4" s="1"/>
  <c r="U1133" i="4"/>
  <c r="X1132" i="4"/>
  <c r="V1132" i="4"/>
  <c r="U1132" i="4"/>
  <c r="X1131" i="4"/>
  <c r="V1131" i="4" s="1"/>
  <c r="U1131" i="4"/>
  <c r="X1130" i="4"/>
  <c r="V1130" i="4"/>
  <c r="U1130" i="4"/>
  <c r="X1129" i="4"/>
  <c r="V1129" i="4" s="1"/>
  <c r="U1129" i="4"/>
  <c r="X1128" i="4"/>
  <c r="V1128" i="4"/>
  <c r="U1128" i="4"/>
  <c r="X1127" i="4"/>
  <c r="V1127" i="4" s="1"/>
  <c r="U1127" i="4"/>
  <c r="X1126" i="4"/>
  <c r="V1126" i="4"/>
  <c r="U1126" i="4"/>
  <c r="X1125" i="4"/>
  <c r="V1125" i="4" s="1"/>
  <c r="U1125" i="4"/>
  <c r="X1124" i="4"/>
  <c r="V1124" i="4"/>
  <c r="U1124" i="4"/>
  <c r="X1123" i="4"/>
  <c r="V1123" i="4" s="1"/>
  <c r="U1123" i="4"/>
  <c r="X1122" i="4"/>
  <c r="V1122" i="4"/>
  <c r="U1122" i="4"/>
  <c r="X1121" i="4"/>
  <c r="V1121" i="4" s="1"/>
  <c r="U1121" i="4"/>
  <c r="X1120" i="4"/>
  <c r="V1120" i="4"/>
  <c r="U1120" i="4"/>
  <c r="X1119" i="4"/>
  <c r="V1119" i="4" s="1"/>
  <c r="U1119" i="4"/>
  <c r="X1118" i="4"/>
  <c r="V1118" i="4"/>
  <c r="U1118" i="4"/>
  <c r="X1117" i="4"/>
  <c r="V1117" i="4" s="1"/>
  <c r="U1117" i="4"/>
  <c r="X1116" i="4"/>
  <c r="V1116" i="4"/>
  <c r="U1116" i="4"/>
  <c r="X1115" i="4"/>
  <c r="V1115" i="4"/>
  <c r="U1115" i="4"/>
  <c r="X1114" i="4"/>
  <c r="V1114" i="4"/>
  <c r="U1114" i="4"/>
  <c r="X1113" i="4"/>
  <c r="V1113" i="4"/>
  <c r="U1113" i="4"/>
  <c r="X1112" i="4"/>
  <c r="V1112" i="4"/>
  <c r="U1112" i="4"/>
  <c r="X1111" i="4"/>
  <c r="V1111" i="4"/>
  <c r="U1111" i="4"/>
  <c r="X1110" i="4"/>
  <c r="V1110" i="4"/>
  <c r="U1110" i="4"/>
  <c r="X1109" i="4"/>
  <c r="V1109" i="4"/>
  <c r="U1109" i="4"/>
  <c r="X1108" i="4"/>
  <c r="V1108" i="4"/>
  <c r="U1108" i="4"/>
  <c r="X1107" i="4"/>
  <c r="V1107" i="4"/>
  <c r="U1107" i="4"/>
  <c r="X1106" i="4"/>
  <c r="V1106" i="4"/>
  <c r="U1106" i="4"/>
  <c r="X1105" i="4"/>
  <c r="V1105" i="4"/>
  <c r="U1105" i="4"/>
  <c r="X1104" i="4"/>
  <c r="V1104" i="4"/>
  <c r="U1104" i="4"/>
  <c r="X1103" i="4"/>
  <c r="V1103" i="4"/>
  <c r="U1103" i="4"/>
  <c r="X1102" i="4"/>
  <c r="V1102" i="4"/>
  <c r="U1102" i="4"/>
  <c r="X1101" i="4"/>
  <c r="V1101" i="4"/>
  <c r="U1101" i="4"/>
  <c r="X1100" i="4"/>
  <c r="V1100" i="4"/>
  <c r="U1100" i="4"/>
  <c r="X1099" i="4"/>
  <c r="V1099" i="4"/>
  <c r="U1099" i="4"/>
  <c r="X1098" i="4"/>
  <c r="V1098" i="4"/>
  <c r="U1098" i="4"/>
  <c r="X1097" i="4"/>
  <c r="V1097" i="4"/>
  <c r="U1097" i="4"/>
  <c r="X1096" i="4"/>
  <c r="V1096" i="4" s="1"/>
  <c r="U1096" i="4"/>
  <c r="X1095" i="4"/>
  <c r="V1095" i="4"/>
  <c r="U1095" i="4"/>
  <c r="X1094" i="4"/>
  <c r="U1094" i="4"/>
  <c r="X1093" i="4"/>
  <c r="U1093" i="4"/>
  <c r="X1092" i="4"/>
  <c r="V1092" i="4" s="1"/>
  <c r="U1092" i="4"/>
  <c r="X1091" i="4"/>
  <c r="U1091" i="4"/>
  <c r="X1090" i="4"/>
  <c r="V1090" i="4" s="1"/>
  <c r="U1090" i="4"/>
  <c r="X1089" i="4"/>
  <c r="U1089" i="4"/>
  <c r="X1088" i="4"/>
  <c r="V1088" i="4" s="1"/>
  <c r="U1088" i="4"/>
  <c r="X1087" i="4"/>
  <c r="U1087" i="4"/>
  <c r="X1086" i="4"/>
  <c r="V1086" i="4" s="1"/>
  <c r="U1086" i="4"/>
  <c r="X1085" i="4"/>
  <c r="U1085" i="4"/>
  <c r="X1084" i="4"/>
  <c r="V1084" i="4" s="1"/>
  <c r="U1084" i="4"/>
  <c r="X1083" i="4"/>
  <c r="U1083" i="4"/>
  <c r="X1082" i="4"/>
  <c r="V1082" i="4" s="1"/>
  <c r="U1082" i="4"/>
  <c r="X1081" i="4"/>
  <c r="U1081" i="4"/>
  <c r="X1080" i="4"/>
  <c r="V1080" i="4" s="1"/>
  <c r="U1080" i="4"/>
  <c r="X1079" i="4"/>
  <c r="U1079" i="4"/>
  <c r="X1078" i="4"/>
  <c r="V1078" i="4" s="1"/>
  <c r="U1078" i="4"/>
  <c r="X1077" i="4"/>
  <c r="U1077" i="4"/>
  <c r="X1076" i="4"/>
  <c r="V1076" i="4" s="1"/>
  <c r="U1076" i="4"/>
  <c r="X1075" i="4"/>
  <c r="U1075" i="4"/>
  <c r="X1074" i="4"/>
  <c r="V1074" i="4"/>
  <c r="U1074" i="4"/>
  <c r="X1073" i="4"/>
  <c r="U1073" i="4"/>
  <c r="X1072" i="4"/>
  <c r="V1072" i="4"/>
  <c r="U1072" i="4"/>
  <c r="X1071" i="4"/>
  <c r="U1071" i="4"/>
  <c r="X1070" i="4"/>
  <c r="V1070" i="4"/>
  <c r="U1070" i="4"/>
  <c r="X1069" i="4"/>
  <c r="U1069" i="4"/>
  <c r="X1068" i="4"/>
  <c r="V1068" i="4"/>
  <c r="U1068" i="4"/>
  <c r="X1067" i="4"/>
  <c r="U1067" i="4"/>
  <c r="X1066" i="4"/>
  <c r="V1066" i="4"/>
  <c r="U1066" i="4"/>
  <c r="X1065" i="4"/>
  <c r="U1065" i="4"/>
  <c r="X1064" i="4"/>
  <c r="V1064" i="4"/>
  <c r="U1064" i="4"/>
  <c r="X1063" i="4"/>
  <c r="U1063" i="4"/>
  <c r="X1062" i="4"/>
  <c r="V1062" i="4"/>
  <c r="U1062" i="4"/>
  <c r="X1061" i="4"/>
  <c r="U1061" i="4"/>
  <c r="X1060" i="4"/>
  <c r="V1060" i="4"/>
  <c r="U1060" i="4"/>
  <c r="X1059" i="4"/>
  <c r="U1059" i="4"/>
  <c r="X1058" i="4"/>
  <c r="V1058" i="4"/>
  <c r="U1058" i="4"/>
  <c r="X1057" i="4"/>
  <c r="U1057" i="4"/>
  <c r="X1056" i="4"/>
  <c r="V1056" i="4"/>
  <c r="U1056" i="4"/>
  <c r="X1055" i="4"/>
  <c r="U1055" i="4"/>
  <c r="X1054" i="4"/>
  <c r="V1054" i="4"/>
  <c r="U1054" i="4"/>
  <c r="X1053" i="4"/>
  <c r="U1053" i="4"/>
  <c r="X1052" i="4"/>
  <c r="V1052" i="4"/>
  <c r="U1052" i="4"/>
  <c r="X1051" i="4"/>
  <c r="U1051" i="4"/>
  <c r="X1050" i="4"/>
  <c r="V1050" i="4"/>
  <c r="U1050" i="4"/>
  <c r="X1049" i="4"/>
  <c r="U1049" i="4"/>
  <c r="X1048" i="4"/>
  <c r="V1048" i="4"/>
  <c r="U1048" i="4"/>
  <c r="X1047" i="4"/>
  <c r="U1047" i="4"/>
  <c r="X1046" i="4"/>
  <c r="V1046" i="4"/>
  <c r="U1046" i="4"/>
  <c r="X1045" i="4"/>
  <c r="U1045" i="4"/>
  <c r="X1044" i="4"/>
  <c r="V1044" i="4"/>
  <c r="U1044" i="4"/>
  <c r="X1043" i="4"/>
  <c r="U1043" i="4"/>
  <c r="X1042" i="4"/>
  <c r="V1042" i="4"/>
  <c r="U1042" i="4"/>
  <c r="X1041" i="4"/>
  <c r="V1041" i="4"/>
  <c r="U1041" i="4"/>
  <c r="X1040" i="4"/>
  <c r="V1040" i="4"/>
  <c r="U1040" i="4"/>
  <c r="X1039" i="4"/>
  <c r="V1039" i="4"/>
  <c r="U1039" i="4"/>
  <c r="X1038" i="4"/>
  <c r="U1038" i="4"/>
  <c r="X1037" i="4"/>
  <c r="V1037" i="4"/>
  <c r="U1037" i="4"/>
  <c r="X1036" i="4"/>
  <c r="U1036" i="4"/>
  <c r="X1035" i="4"/>
  <c r="V1035" i="4"/>
  <c r="U1035" i="4"/>
  <c r="X1034" i="4"/>
  <c r="U1034" i="4"/>
  <c r="X1033" i="4"/>
  <c r="V1033" i="4"/>
  <c r="U1033" i="4"/>
  <c r="X1032" i="4"/>
  <c r="U1032" i="4"/>
  <c r="X1031" i="4"/>
  <c r="V1031" i="4"/>
  <c r="U1031" i="4"/>
  <c r="X1030" i="4"/>
  <c r="U1030" i="4"/>
  <c r="X1029" i="4"/>
  <c r="V1029" i="4"/>
  <c r="U1029" i="4"/>
  <c r="X1028" i="4"/>
  <c r="U1028" i="4"/>
  <c r="X1027" i="4"/>
  <c r="V1027" i="4"/>
  <c r="U1027" i="4"/>
  <c r="X1026" i="4"/>
  <c r="U1026" i="4"/>
  <c r="X1025" i="4"/>
  <c r="V1025" i="4"/>
  <c r="U1025" i="4"/>
  <c r="X1024" i="4"/>
  <c r="U1024" i="4"/>
  <c r="X1023" i="4"/>
  <c r="V1023" i="4"/>
  <c r="U1023" i="4"/>
  <c r="X1022" i="4"/>
  <c r="U1022" i="4"/>
  <c r="X1021" i="4"/>
  <c r="V1021" i="4"/>
  <c r="U1021" i="4"/>
  <c r="X1020" i="4"/>
  <c r="U1020" i="4"/>
  <c r="X1019" i="4"/>
  <c r="V1019" i="4"/>
  <c r="U1019" i="4"/>
  <c r="X1018" i="4"/>
  <c r="U1018" i="4"/>
  <c r="X1017" i="4"/>
  <c r="V1017" i="4"/>
  <c r="U1017" i="4"/>
  <c r="X1016" i="4"/>
  <c r="U1016" i="4"/>
  <c r="X1015" i="4"/>
  <c r="V1015" i="4"/>
  <c r="U1015" i="4"/>
  <c r="X1014" i="4"/>
  <c r="U1014" i="4"/>
  <c r="X1013" i="4"/>
  <c r="V1013" i="4"/>
  <c r="U1013" i="4"/>
  <c r="X1012" i="4"/>
  <c r="U1012" i="4"/>
  <c r="X1011" i="4"/>
  <c r="V1011" i="4"/>
  <c r="U1011" i="4"/>
  <c r="X1010" i="4"/>
  <c r="U1010" i="4"/>
  <c r="X1009" i="4"/>
  <c r="V1009" i="4"/>
  <c r="U1009" i="4"/>
  <c r="X1008" i="4"/>
  <c r="U1008" i="4"/>
  <c r="X1007" i="4"/>
  <c r="V1007" i="4"/>
  <c r="U1007" i="4"/>
  <c r="X1006" i="4"/>
  <c r="U1006" i="4"/>
  <c r="X1005" i="4"/>
  <c r="V1005" i="4"/>
  <c r="U1005" i="4"/>
  <c r="X1004" i="4"/>
  <c r="U1004" i="4"/>
  <c r="X1003" i="4"/>
  <c r="V1003" i="4"/>
  <c r="U1003" i="4"/>
  <c r="X1002" i="4"/>
  <c r="U1002" i="4"/>
  <c r="X1001" i="4"/>
  <c r="V1001" i="4"/>
  <c r="U1001" i="4"/>
  <c r="X1000" i="4"/>
  <c r="U1000" i="4"/>
  <c r="X999" i="4"/>
  <c r="V999" i="4"/>
  <c r="U999" i="4"/>
  <c r="X998" i="4"/>
  <c r="U998" i="4"/>
  <c r="X997" i="4"/>
  <c r="V997" i="4"/>
  <c r="U997" i="4"/>
  <c r="X996" i="4"/>
  <c r="U996" i="4"/>
  <c r="X995" i="4"/>
  <c r="V995" i="4"/>
  <c r="U995" i="4"/>
  <c r="X994" i="4"/>
  <c r="U994" i="4"/>
  <c r="X993" i="4"/>
  <c r="V993" i="4"/>
  <c r="U993" i="4"/>
  <c r="X992" i="4"/>
  <c r="U992" i="4"/>
  <c r="X991" i="4"/>
  <c r="V991" i="4"/>
  <c r="U991" i="4"/>
  <c r="X990" i="4"/>
  <c r="U990" i="4"/>
  <c r="X989" i="4"/>
  <c r="V989" i="4"/>
  <c r="U989" i="4"/>
  <c r="X988" i="4"/>
  <c r="U988" i="4"/>
  <c r="X987" i="4"/>
  <c r="V987" i="4"/>
  <c r="U987" i="4"/>
  <c r="X986" i="4"/>
  <c r="U986" i="4"/>
  <c r="X985" i="4"/>
  <c r="V985" i="4"/>
  <c r="U985" i="4"/>
  <c r="X984" i="4"/>
  <c r="U984" i="4"/>
  <c r="X983" i="4"/>
  <c r="V983" i="4"/>
  <c r="U983" i="4"/>
  <c r="X982" i="4"/>
  <c r="U982" i="4"/>
  <c r="X981" i="4"/>
  <c r="V981" i="4"/>
  <c r="U981" i="4"/>
  <c r="X980" i="4"/>
  <c r="U980" i="4"/>
  <c r="X979" i="4"/>
  <c r="V979" i="4"/>
  <c r="U979" i="4"/>
  <c r="X978" i="4"/>
  <c r="U978" i="4"/>
  <c r="X977" i="4"/>
  <c r="V977" i="4"/>
  <c r="U977" i="4"/>
  <c r="X976" i="4"/>
  <c r="U976" i="4"/>
  <c r="X975" i="4"/>
  <c r="V975" i="4"/>
  <c r="U975" i="4"/>
  <c r="X974" i="4"/>
  <c r="U974" i="4"/>
  <c r="X973" i="4"/>
  <c r="V973" i="4"/>
  <c r="U973" i="4"/>
  <c r="X972" i="4"/>
  <c r="U972" i="4"/>
  <c r="X971" i="4"/>
  <c r="V971" i="4"/>
  <c r="U971" i="4"/>
  <c r="X970" i="4"/>
  <c r="U970" i="4"/>
  <c r="X969" i="4"/>
  <c r="V969" i="4"/>
  <c r="U969" i="4"/>
  <c r="X968" i="4"/>
  <c r="U968" i="4"/>
  <c r="X967" i="4"/>
  <c r="V967" i="4"/>
  <c r="U967" i="4"/>
  <c r="X966" i="4"/>
  <c r="U966" i="4"/>
  <c r="X965" i="4"/>
  <c r="V965" i="4"/>
  <c r="U965" i="4"/>
  <c r="X964" i="4"/>
  <c r="U964" i="4"/>
  <c r="X963" i="4"/>
  <c r="V963" i="4"/>
  <c r="U963" i="4"/>
  <c r="X962" i="4"/>
  <c r="U962" i="4"/>
  <c r="X961" i="4"/>
  <c r="V961" i="4"/>
  <c r="U961" i="4"/>
  <c r="X960" i="4"/>
  <c r="U960" i="4"/>
  <c r="X959" i="4"/>
  <c r="V959" i="4"/>
  <c r="U959" i="4"/>
  <c r="X958" i="4"/>
  <c r="U958" i="4"/>
  <c r="X957" i="4"/>
  <c r="V957" i="4"/>
  <c r="U957" i="4"/>
  <c r="X956" i="4"/>
  <c r="U956" i="4"/>
  <c r="X955" i="4"/>
  <c r="V955" i="4"/>
  <c r="U955" i="4"/>
  <c r="X954" i="4"/>
  <c r="U954" i="4"/>
  <c r="X953" i="4"/>
  <c r="V953" i="4"/>
  <c r="U953" i="4"/>
  <c r="X952" i="4"/>
  <c r="U952" i="4"/>
  <c r="X951" i="4"/>
  <c r="V951" i="4"/>
  <c r="U951" i="4"/>
  <c r="X950" i="4"/>
  <c r="U950" i="4"/>
  <c r="X949" i="4"/>
  <c r="V949" i="4"/>
  <c r="U949" i="4"/>
  <c r="X948" i="4"/>
  <c r="U948" i="4"/>
  <c r="X947" i="4"/>
  <c r="V947" i="4"/>
  <c r="U947" i="4"/>
  <c r="X946" i="4"/>
  <c r="U946" i="4"/>
  <c r="X945" i="4"/>
  <c r="V945" i="4"/>
  <c r="U945" i="4"/>
  <c r="X944" i="4"/>
  <c r="U944" i="4"/>
  <c r="X943" i="4"/>
  <c r="V943" i="4"/>
  <c r="U943" i="4"/>
  <c r="X942" i="4"/>
  <c r="U942" i="4"/>
  <c r="X941" i="4"/>
  <c r="V941" i="4"/>
  <c r="U941" i="4"/>
  <c r="X940" i="4"/>
  <c r="U940" i="4"/>
  <c r="X939" i="4"/>
  <c r="V939" i="4"/>
  <c r="U939" i="4"/>
  <c r="X938" i="4"/>
  <c r="U938" i="4"/>
  <c r="X937" i="4"/>
  <c r="V937" i="4"/>
  <c r="U937" i="4"/>
  <c r="X936" i="4"/>
  <c r="U936" i="4"/>
  <c r="X935" i="4"/>
  <c r="V935" i="4"/>
  <c r="U935" i="4"/>
  <c r="X934" i="4"/>
  <c r="V934" i="4"/>
  <c r="U934" i="4"/>
  <c r="X933" i="4"/>
  <c r="V933" i="4"/>
  <c r="U933" i="4"/>
  <c r="X932" i="4"/>
  <c r="V932" i="4"/>
  <c r="U932" i="4"/>
  <c r="X931" i="4"/>
  <c r="V931" i="4"/>
  <c r="U931" i="4"/>
  <c r="X930" i="4"/>
  <c r="V930" i="4"/>
  <c r="U930" i="4"/>
  <c r="X929" i="4"/>
  <c r="V929" i="4"/>
  <c r="U929" i="4"/>
  <c r="X928" i="4"/>
  <c r="U928" i="4"/>
  <c r="X927" i="4"/>
  <c r="V927" i="4"/>
  <c r="U927" i="4"/>
  <c r="X926" i="4"/>
  <c r="V926" i="4"/>
  <c r="U926" i="4"/>
  <c r="X925" i="4"/>
  <c r="V925" i="4"/>
  <c r="U925" i="4"/>
  <c r="X924" i="4"/>
  <c r="V924" i="4"/>
  <c r="U924" i="4"/>
  <c r="X923" i="4"/>
  <c r="V923" i="4"/>
  <c r="U923" i="4"/>
  <c r="X922" i="4"/>
  <c r="U922" i="4"/>
  <c r="X921" i="4"/>
  <c r="V921" i="4"/>
  <c r="U921" i="4"/>
  <c r="X920" i="4"/>
  <c r="U920" i="4"/>
  <c r="X919" i="4"/>
  <c r="V919" i="4"/>
  <c r="U919" i="4"/>
  <c r="X918" i="4"/>
  <c r="U918" i="4"/>
  <c r="X917" i="4"/>
  <c r="V917" i="4"/>
  <c r="U917" i="4"/>
  <c r="X916" i="4"/>
  <c r="U916" i="4"/>
  <c r="X915" i="4"/>
  <c r="V915" i="4"/>
  <c r="U915" i="4"/>
  <c r="X914" i="4"/>
  <c r="U914" i="4"/>
  <c r="X913" i="4"/>
  <c r="V913" i="4"/>
  <c r="U913" i="4"/>
  <c r="X912" i="4"/>
  <c r="U912" i="4"/>
  <c r="X911" i="4"/>
  <c r="V911" i="4"/>
  <c r="U911" i="4"/>
  <c r="X910" i="4"/>
  <c r="U910" i="4"/>
  <c r="X909" i="4"/>
  <c r="V909" i="4"/>
  <c r="U909" i="4"/>
  <c r="X908" i="4"/>
  <c r="U908" i="4"/>
  <c r="X907" i="4"/>
  <c r="V907" i="4"/>
  <c r="U907" i="4"/>
  <c r="X906" i="4"/>
  <c r="U906" i="4"/>
  <c r="X905" i="4"/>
  <c r="V905" i="4"/>
  <c r="U905" i="4"/>
  <c r="X904" i="4"/>
  <c r="U904" i="4"/>
  <c r="X903" i="4"/>
  <c r="V903" i="4"/>
  <c r="U903" i="4"/>
  <c r="X902" i="4"/>
  <c r="U902" i="4"/>
  <c r="X901" i="4"/>
  <c r="V901" i="4"/>
  <c r="U901" i="4"/>
  <c r="X900" i="4"/>
  <c r="U900" i="4"/>
  <c r="X899" i="4"/>
  <c r="V899" i="4"/>
  <c r="U899" i="4"/>
  <c r="X898" i="4"/>
  <c r="U898" i="4"/>
  <c r="X897" i="4"/>
  <c r="V897" i="4"/>
  <c r="U897" i="4"/>
  <c r="X896" i="4"/>
  <c r="U896" i="4"/>
  <c r="X895" i="4"/>
  <c r="V895" i="4"/>
  <c r="U895" i="4"/>
  <c r="X894" i="4"/>
  <c r="U894" i="4"/>
  <c r="X893" i="4"/>
  <c r="V893" i="4"/>
  <c r="U893" i="4"/>
  <c r="X892" i="4"/>
  <c r="U892" i="4"/>
  <c r="X891" i="4"/>
  <c r="V891" i="4"/>
  <c r="U891" i="4"/>
  <c r="X890" i="4"/>
  <c r="U890" i="4"/>
  <c r="X889" i="4"/>
  <c r="V889" i="4"/>
  <c r="U889" i="4"/>
  <c r="X888" i="4"/>
  <c r="U888" i="4"/>
  <c r="X887" i="4"/>
  <c r="V887" i="4"/>
  <c r="U887" i="4"/>
  <c r="X886" i="4"/>
  <c r="U886" i="4"/>
  <c r="X885" i="4"/>
  <c r="V885" i="4"/>
  <c r="U885" i="4"/>
  <c r="X884" i="4"/>
  <c r="U884" i="4"/>
  <c r="X883" i="4"/>
  <c r="V883" i="4"/>
  <c r="U883" i="4"/>
  <c r="X882" i="4"/>
  <c r="U882" i="4"/>
  <c r="X881" i="4"/>
  <c r="V881" i="4"/>
  <c r="U881" i="4"/>
  <c r="X880" i="4"/>
  <c r="U880" i="4"/>
  <c r="X879" i="4"/>
  <c r="V879" i="4"/>
  <c r="U879" i="4"/>
  <c r="X878" i="4"/>
  <c r="U878" i="4"/>
  <c r="X877" i="4"/>
  <c r="V877" i="4"/>
  <c r="U877" i="4"/>
  <c r="X876" i="4"/>
  <c r="U876" i="4"/>
  <c r="X875" i="4"/>
  <c r="V875" i="4"/>
  <c r="U875" i="4"/>
  <c r="X874" i="4"/>
  <c r="U874" i="4"/>
  <c r="X873" i="4"/>
  <c r="V873" i="4"/>
  <c r="U873" i="4"/>
  <c r="X872" i="4"/>
  <c r="U872" i="4"/>
  <c r="X871" i="4"/>
  <c r="V871" i="4"/>
  <c r="U871" i="4"/>
  <c r="X870" i="4"/>
  <c r="U870" i="4"/>
  <c r="X869" i="4"/>
  <c r="V869" i="4"/>
  <c r="U869" i="4"/>
  <c r="X868" i="4"/>
  <c r="U868" i="4"/>
  <c r="X867" i="4"/>
  <c r="V867" i="4"/>
  <c r="U867" i="4"/>
  <c r="X866" i="4"/>
  <c r="U866" i="4"/>
  <c r="X865" i="4"/>
  <c r="V865" i="4"/>
  <c r="U865" i="4"/>
  <c r="X864" i="4"/>
  <c r="U864" i="4"/>
  <c r="X863" i="4"/>
  <c r="V863" i="4"/>
  <c r="U863" i="4"/>
  <c r="X862" i="4"/>
  <c r="U862" i="4"/>
  <c r="X861" i="4"/>
  <c r="V861" i="4"/>
  <c r="U861" i="4"/>
  <c r="X860" i="4"/>
  <c r="U860" i="4"/>
  <c r="X859" i="4"/>
  <c r="V859" i="4"/>
  <c r="U859" i="4"/>
  <c r="X858" i="4"/>
  <c r="U858" i="4"/>
  <c r="X857" i="4"/>
  <c r="V857" i="4"/>
  <c r="U857" i="4"/>
  <c r="X856" i="4"/>
  <c r="U856" i="4"/>
  <c r="X855" i="4"/>
  <c r="V855" i="4"/>
  <c r="U855" i="4"/>
  <c r="X854" i="4"/>
  <c r="U854" i="4"/>
  <c r="X853" i="4"/>
  <c r="V853" i="4"/>
  <c r="U853" i="4"/>
  <c r="X852" i="4"/>
  <c r="U852" i="4"/>
  <c r="X851" i="4"/>
  <c r="V851" i="4"/>
  <c r="U851" i="4"/>
  <c r="X850" i="4"/>
  <c r="U850" i="4"/>
  <c r="X849" i="4"/>
  <c r="V849" i="4"/>
  <c r="U849" i="4"/>
  <c r="X848" i="4"/>
  <c r="U848" i="4"/>
  <c r="X847" i="4"/>
  <c r="V847" i="4"/>
  <c r="U847" i="4"/>
  <c r="X846" i="4"/>
  <c r="U846" i="4"/>
  <c r="X845" i="4"/>
  <c r="V845" i="4"/>
  <c r="U845" i="4"/>
  <c r="X844" i="4"/>
  <c r="U844" i="4"/>
  <c r="X843" i="4"/>
  <c r="V843" i="4"/>
  <c r="U843" i="4"/>
  <c r="X842" i="4"/>
  <c r="U842" i="4"/>
  <c r="X841" i="4"/>
  <c r="V841" i="4"/>
  <c r="U841" i="4"/>
  <c r="X840" i="4"/>
  <c r="U840" i="4"/>
  <c r="X839" i="4"/>
  <c r="V839" i="4"/>
  <c r="U839" i="4"/>
  <c r="X838" i="4"/>
  <c r="U838" i="4"/>
  <c r="X837" i="4"/>
  <c r="V837" i="4"/>
  <c r="U837" i="4"/>
  <c r="X836" i="4"/>
  <c r="U836" i="4"/>
  <c r="X835" i="4"/>
  <c r="V835" i="4"/>
  <c r="U835" i="4"/>
  <c r="X834" i="4"/>
  <c r="U834" i="4"/>
  <c r="X833" i="4"/>
  <c r="V833" i="4"/>
  <c r="U833" i="4"/>
  <c r="X832" i="4"/>
  <c r="U832" i="4"/>
  <c r="X831" i="4"/>
  <c r="V831" i="4"/>
  <c r="U831" i="4"/>
  <c r="X830" i="4"/>
  <c r="U830" i="4"/>
  <c r="X829" i="4"/>
  <c r="V829" i="4"/>
  <c r="U829" i="4"/>
  <c r="X828" i="4"/>
  <c r="U828" i="4"/>
  <c r="X827" i="4"/>
  <c r="V827" i="4"/>
  <c r="U827" i="4"/>
  <c r="X826" i="4"/>
  <c r="V826" i="4"/>
  <c r="U826" i="4"/>
  <c r="X825" i="4"/>
  <c r="V825" i="4"/>
  <c r="U825" i="4"/>
  <c r="X824" i="4"/>
  <c r="V824" i="4" s="1"/>
  <c r="U824" i="4"/>
  <c r="X823" i="4"/>
  <c r="V823" i="4"/>
  <c r="U823" i="4"/>
  <c r="X822" i="4"/>
  <c r="V822" i="4"/>
  <c r="U822" i="4"/>
  <c r="X821" i="4"/>
  <c r="V821" i="4"/>
  <c r="U821" i="4"/>
  <c r="X820" i="4"/>
  <c r="U820" i="4"/>
  <c r="X819" i="4"/>
  <c r="V819" i="4"/>
  <c r="U819" i="4"/>
  <c r="X818" i="4"/>
  <c r="V818" i="4"/>
  <c r="U818" i="4"/>
  <c r="X817" i="4"/>
  <c r="V817" i="4"/>
  <c r="U817" i="4"/>
  <c r="X816" i="4"/>
  <c r="V816" i="4" s="1"/>
  <c r="U816" i="4"/>
  <c r="X815" i="4"/>
  <c r="V815" i="4" s="1"/>
  <c r="U815" i="4"/>
  <c r="X814" i="4"/>
  <c r="U814" i="4"/>
  <c r="X813" i="4"/>
  <c r="V813" i="4" s="1"/>
  <c r="U813" i="4"/>
  <c r="X812" i="4"/>
  <c r="U812" i="4"/>
  <c r="X811" i="4"/>
  <c r="V811" i="4" s="1"/>
  <c r="U811" i="4"/>
  <c r="X810" i="4"/>
  <c r="U810" i="4"/>
  <c r="X809" i="4"/>
  <c r="V809" i="4" s="1"/>
  <c r="U809" i="4"/>
  <c r="X808" i="4"/>
  <c r="U808" i="4"/>
  <c r="X807" i="4"/>
  <c r="V807" i="4" s="1"/>
  <c r="U807" i="4"/>
  <c r="X806" i="4"/>
  <c r="U806" i="4"/>
  <c r="X805" i="4"/>
  <c r="V805" i="4" s="1"/>
  <c r="U805" i="4"/>
  <c r="X804" i="4"/>
  <c r="U804" i="4"/>
  <c r="X803" i="4"/>
  <c r="V803" i="4" s="1"/>
  <c r="U803" i="4"/>
  <c r="X802" i="4"/>
  <c r="U802" i="4"/>
  <c r="X801" i="4"/>
  <c r="V801" i="4" s="1"/>
  <c r="U801" i="4"/>
  <c r="X800" i="4"/>
  <c r="U800" i="4"/>
  <c r="X799" i="4"/>
  <c r="V799" i="4" s="1"/>
  <c r="U799" i="4"/>
  <c r="X798" i="4"/>
  <c r="U798" i="4"/>
  <c r="X797" i="4"/>
  <c r="V797" i="4" s="1"/>
  <c r="U797" i="4"/>
  <c r="X796" i="4"/>
  <c r="U796" i="4"/>
  <c r="X795" i="4"/>
  <c r="V795" i="4" s="1"/>
  <c r="U795" i="4"/>
  <c r="X794" i="4"/>
  <c r="U794" i="4"/>
  <c r="X793" i="4"/>
  <c r="V793" i="4" s="1"/>
  <c r="U793" i="4"/>
  <c r="X792" i="4"/>
  <c r="U792" i="4"/>
  <c r="X791" i="4"/>
  <c r="V791" i="4" s="1"/>
  <c r="U791" i="4"/>
  <c r="X790" i="4"/>
  <c r="U790" i="4"/>
  <c r="X789" i="4"/>
  <c r="V789" i="4" s="1"/>
  <c r="U789" i="4"/>
  <c r="U788" i="4"/>
  <c r="V787" i="4"/>
  <c r="U787" i="4"/>
  <c r="U786" i="4"/>
  <c r="V785" i="4"/>
  <c r="U785" i="4"/>
  <c r="U784" i="4"/>
  <c r="V783" i="4"/>
  <c r="U783" i="4"/>
  <c r="U782" i="4"/>
  <c r="V781" i="4"/>
  <c r="U781" i="4"/>
  <c r="U780" i="4"/>
  <c r="V779" i="4"/>
  <c r="U779" i="4"/>
  <c r="U778" i="4"/>
  <c r="V777" i="4"/>
  <c r="U777" i="4"/>
  <c r="U776" i="4"/>
  <c r="V775" i="4"/>
  <c r="U775" i="4"/>
  <c r="U774" i="4"/>
  <c r="V773" i="4"/>
  <c r="U773" i="4"/>
  <c r="U772" i="4"/>
  <c r="V771" i="4"/>
  <c r="U771" i="4"/>
  <c r="U770" i="4"/>
  <c r="V769" i="4"/>
  <c r="U769" i="4"/>
  <c r="U768" i="4"/>
  <c r="V767" i="4"/>
  <c r="U767" i="4"/>
  <c r="U766" i="4"/>
  <c r="V765" i="4"/>
  <c r="U765" i="4"/>
  <c r="U764" i="4"/>
  <c r="V763" i="4"/>
  <c r="U763" i="4"/>
  <c r="U762" i="4"/>
  <c r="V761" i="4"/>
  <c r="U761" i="4"/>
  <c r="U760" i="4"/>
  <c r="V759" i="4"/>
  <c r="U759" i="4"/>
  <c r="U758" i="4"/>
  <c r="V757" i="4"/>
  <c r="U757" i="4"/>
  <c r="U756" i="4"/>
  <c r="V755" i="4"/>
  <c r="U755" i="4"/>
  <c r="U754" i="4"/>
  <c r="V753" i="4"/>
  <c r="U753" i="4"/>
  <c r="U752" i="4"/>
  <c r="V751" i="4"/>
  <c r="U751" i="4"/>
  <c r="U750" i="4"/>
  <c r="V749" i="4"/>
  <c r="U749" i="4"/>
  <c r="U748" i="4"/>
  <c r="V747" i="4"/>
  <c r="U747" i="4"/>
  <c r="U746" i="4"/>
  <c r="V745" i="4"/>
  <c r="U745" i="4"/>
  <c r="U744" i="4"/>
  <c r="V743" i="4"/>
  <c r="U743" i="4"/>
  <c r="U742" i="4"/>
  <c r="V741" i="4"/>
  <c r="U741" i="4"/>
  <c r="U740" i="4"/>
  <c r="V739" i="4"/>
  <c r="U739" i="4"/>
  <c r="U738" i="4"/>
  <c r="V737" i="4"/>
  <c r="U737" i="4"/>
  <c r="U736" i="4"/>
  <c r="V735" i="4"/>
  <c r="U735" i="4"/>
  <c r="V734" i="4"/>
  <c r="U734" i="4"/>
  <c r="V733" i="4"/>
  <c r="U733" i="4"/>
  <c r="V732" i="4"/>
  <c r="U732" i="4"/>
  <c r="V731" i="4"/>
  <c r="U731" i="4"/>
  <c r="U730" i="4"/>
  <c r="U729" i="4"/>
  <c r="V728" i="4"/>
  <c r="U728" i="4"/>
  <c r="U727" i="4"/>
  <c r="V726" i="4"/>
  <c r="U726" i="4"/>
  <c r="U725" i="4"/>
  <c r="V724" i="4"/>
  <c r="U724" i="4"/>
  <c r="U723" i="4"/>
  <c r="V722" i="4"/>
  <c r="U722" i="4"/>
  <c r="U721" i="4"/>
  <c r="V720" i="4"/>
  <c r="U720" i="4"/>
  <c r="U719" i="4"/>
  <c r="V718" i="4"/>
  <c r="U718" i="4"/>
  <c r="U717" i="4"/>
  <c r="V716" i="4"/>
  <c r="U716" i="4"/>
  <c r="U715" i="4"/>
  <c r="V714" i="4"/>
  <c r="U714" i="4"/>
  <c r="U713" i="4"/>
  <c r="V712" i="4"/>
  <c r="U712" i="4"/>
  <c r="U711" i="4"/>
  <c r="V710" i="4"/>
  <c r="U710" i="4"/>
  <c r="U709" i="4"/>
  <c r="V708" i="4"/>
  <c r="U708" i="4"/>
  <c r="U707" i="4"/>
  <c r="V706" i="4"/>
  <c r="U706" i="4"/>
  <c r="U705" i="4"/>
  <c r="V704" i="4"/>
  <c r="U704" i="4"/>
  <c r="U703" i="4"/>
  <c r="V702" i="4"/>
  <c r="U702" i="4"/>
  <c r="U701" i="4"/>
  <c r="V700" i="4"/>
  <c r="U700" i="4"/>
  <c r="U699" i="4"/>
  <c r="V698" i="4"/>
  <c r="U698" i="4"/>
  <c r="U697" i="4"/>
  <c r="V696" i="4"/>
  <c r="U696" i="4"/>
  <c r="U695" i="4"/>
  <c r="V694" i="4"/>
  <c r="U694" i="4"/>
  <c r="U693" i="4"/>
  <c r="V692" i="4"/>
  <c r="U692" i="4"/>
  <c r="U691" i="4"/>
  <c r="V690" i="4"/>
  <c r="U690" i="4"/>
  <c r="U689" i="4"/>
  <c r="V688" i="4"/>
  <c r="U688" i="4"/>
  <c r="U687" i="4"/>
  <c r="V686" i="4"/>
  <c r="U686" i="4"/>
  <c r="U685" i="4"/>
  <c r="V684" i="4"/>
  <c r="U684" i="4"/>
  <c r="U683" i="4"/>
  <c r="V682" i="4"/>
  <c r="U682" i="4"/>
  <c r="U681" i="4"/>
  <c r="V680" i="4"/>
  <c r="U680" i="4"/>
  <c r="U679" i="4"/>
  <c r="V678" i="4"/>
  <c r="U678" i="4"/>
  <c r="U677" i="4"/>
  <c r="V676" i="4"/>
  <c r="U676" i="4"/>
  <c r="U675" i="4"/>
  <c r="V674" i="4"/>
  <c r="U674" i="4"/>
  <c r="U673" i="4"/>
  <c r="V672" i="4"/>
  <c r="U672" i="4"/>
  <c r="U671" i="4"/>
  <c r="V670" i="4"/>
  <c r="U670" i="4"/>
  <c r="U669" i="4"/>
  <c r="V668" i="4"/>
  <c r="U668" i="4"/>
  <c r="U667" i="4"/>
  <c r="V666" i="4"/>
  <c r="U666" i="4"/>
  <c r="U665" i="4"/>
  <c r="V664" i="4"/>
  <c r="U664" i="4"/>
  <c r="U663" i="4"/>
  <c r="V662" i="4"/>
  <c r="U662" i="4"/>
  <c r="U661" i="4"/>
  <c r="V660" i="4"/>
  <c r="U660" i="4"/>
  <c r="U659" i="4"/>
  <c r="V658" i="4"/>
  <c r="U658" i="4"/>
  <c r="U657" i="4"/>
  <c r="V656" i="4"/>
  <c r="U656" i="4"/>
  <c r="U655" i="4"/>
  <c r="V654" i="4"/>
  <c r="U654" i="4"/>
  <c r="U653" i="4"/>
  <c r="V652" i="4"/>
  <c r="U652" i="4"/>
  <c r="U651" i="4"/>
  <c r="V650" i="4"/>
  <c r="U650" i="4"/>
  <c r="U649" i="4"/>
  <c r="V648" i="4"/>
  <c r="U648" i="4"/>
  <c r="U647" i="4"/>
  <c r="V646" i="4"/>
  <c r="U646" i="4"/>
  <c r="U645" i="4"/>
  <c r="V644" i="4"/>
  <c r="U644" i="4"/>
  <c r="U643" i="4"/>
  <c r="V642" i="4"/>
  <c r="U642" i="4"/>
  <c r="U641" i="4"/>
  <c r="V640" i="4"/>
  <c r="U640" i="4"/>
  <c r="U639" i="4"/>
  <c r="V638" i="4"/>
  <c r="U638" i="4"/>
  <c r="U637" i="4"/>
  <c r="V636" i="4"/>
  <c r="U636" i="4"/>
  <c r="U635" i="4"/>
  <c r="V634" i="4"/>
  <c r="U634" i="4"/>
  <c r="U633" i="4"/>
  <c r="V632" i="4"/>
  <c r="U632" i="4"/>
  <c r="U631" i="4"/>
  <c r="V630" i="4"/>
  <c r="U630" i="4"/>
  <c r="U629" i="4"/>
  <c r="V628" i="4"/>
  <c r="U628" i="4"/>
  <c r="U627" i="4"/>
  <c r="V626" i="4"/>
  <c r="U626" i="4"/>
  <c r="U625" i="4"/>
  <c r="V624" i="4"/>
  <c r="U624" i="4"/>
  <c r="U623" i="4"/>
  <c r="V622" i="4"/>
  <c r="U622" i="4"/>
  <c r="U621" i="4"/>
  <c r="V620" i="4"/>
  <c r="U620" i="4"/>
  <c r="U619" i="4"/>
  <c r="V618" i="4"/>
  <c r="U618" i="4"/>
  <c r="U617" i="4"/>
  <c r="V616" i="4"/>
  <c r="U616" i="4"/>
  <c r="U615" i="4"/>
  <c r="V614" i="4"/>
  <c r="U614" i="4"/>
  <c r="U613" i="4"/>
  <c r="V612" i="4"/>
  <c r="U612" i="4"/>
  <c r="U611" i="4"/>
  <c r="V610" i="4"/>
  <c r="U610" i="4"/>
  <c r="U609" i="4"/>
  <c r="V608" i="4"/>
  <c r="U608" i="4"/>
  <c r="U607" i="4"/>
  <c r="V606" i="4"/>
  <c r="U606" i="4"/>
  <c r="U605" i="4"/>
  <c r="V604" i="4"/>
  <c r="U604" i="4"/>
  <c r="U603" i="4"/>
  <c r="V602" i="4"/>
  <c r="U602" i="4"/>
  <c r="U601" i="4"/>
  <c r="V600" i="4"/>
  <c r="U600" i="4"/>
  <c r="U599" i="4"/>
  <c r="V598" i="4"/>
  <c r="U598" i="4"/>
  <c r="U597" i="4"/>
  <c r="V596" i="4"/>
  <c r="U596" i="4"/>
  <c r="U595" i="4"/>
  <c r="V594" i="4"/>
  <c r="U594" i="4"/>
  <c r="U593" i="4"/>
  <c r="V592" i="4"/>
  <c r="U592" i="4"/>
  <c r="U591" i="4"/>
  <c r="V590" i="4"/>
  <c r="U590" i="4"/>
  <c r="U589" i="4"/>
  <c r="V588" i="4"/>
  <c r="U588" i="4"/>
  <c r="U587" i="4"/>
  <c r="V586" i="4"/>
  <c r="U586" i="4"/>
  <c r="U585" i="4"/>
  <c r="V584" i="4"/>
  <c r="U584" i="4"/>
  <c r="U583" i="4"/>
  <c r="V582" i="4"/>
  <c r="U582" i="4"/>
  <c r="U581" i="4"/>
  <c r="V580" i="4"/>
  <c r="U580" i="4"/>
  <c r="U579" i="4"/>
  <c r="V578" i="4"/>
  <c r="U578" i="4"/>
  <c r="U577" i="4"/>
  <c r="V576" i="4"/>
  <c r="U576" i="4"/>
  <c r="U575" i="4"/>
  <c r="V574" i="4"/>
  <c r="U574" i="4"/>
  <c r="U573" i="4"/>
  <c r="V572" i="4"/>
  <c r="U572" i="4"/>
  <c r="U571" i="4"/>
  <c r="V570" i="4"/>
  <c r="U570" i="4"/>
  <c r="U569" i="4"/>
  <c r="V568" i="4"/>
  <c r="U568" i="4"/>
  <c r="U567" i="4"/>
  <c r="V566" i="4"/>
  <c r="U566" i="4"/>
  <c r="U565" i="4"/>
  <c r="V564" i="4"/>
  <c r="U564" i="4"/>
  <c r="U563" i="4"/>
  <c r="V562" i="4"/>
  <c r="U562" i="4"/>
  <c r="U561" i="4"/>
  <c r="V560" i="4"/>
  <c r="U560" i="4"/>
  <c r="U559" i="4"/>
  <c r="V558" i="4"/>
  <c r="U558" i="4"/>
  <c r="U557" i="4"/>
  <c r="V556" i="4"/>
  <c r="U556" i="4"/>
  <c r="U555" i="4"/>
  <c r="V554" i="4"/>
  <c r="U554" i="4"/>
  <c r="U553" i="4"/>
  <c r="V552" i="4"/>
  <c r="U552" i="4"/>
  <c r="U551" i="4"/>
  <c r="V550" i="4"/>
  <c r="U550" i="4"/>
  <c r="U549" i="4"/>
  <c r="V548" i="4"/>
  <c r="U548" i="4"/>
  <c r="U547" i="4"/>
  <c r="V546" i="4"/>
  <c r="U546" i="4"/>
  <c r="U545" i="4"/>
  <c r="V544" i="4"/>
  <c r="U544" i="4"/>
  <c r="U543" i="4"/>
  <c r="V542" i="4"/>
  <c r="U542" i="4"/>
  <c r="U541" i="4"/>
  <c r="V540" i="4"/>
  <c r="U540" i="4"/>
  <c r="U539" i="4"/>
  <c r="V538" i="4"/>
  <c r="U538" i="4"/>
  <c r="U537" i="4"/>
  <c r="V536" i="4"/>
  <c r="U536" i="4"/>
  <c r="U535" i="4"/>
  <c r="V534" i="4"/>
  <c r="U534" i="4"/>
  <c r="U533" i="4"/>
  <c r="V532" i="4"/>
  <c r="U532" i="4"/>
  <c r="U531" i="4"/>
  <c r="V530" i="4"/>
  <c r="U530" i="4"/>
  <c r="U529" i="4"/>
  <c r="V528" i="4"/>
  <c r="U528" i="4"/>
  <c r="U527" i="4"/>
  <c r="V526" i="4"/>
  <c r="U526" i="4"/>
  <c r="U525" i="4"/>
  <c r="V524" i="4"/>
  <c r="U524" i="4"/>
  <c r="U523" i="4"/>
  <c r="V522" i="4"/>
  <c r="U522" i="4"/>
  <c r="U521" i="4"/>
  <c r="V520" i="4"/>
  <c r="U520" i="4"/>
  <c r="U519" i="4"/>
  <c r="V518" i="4"/>
  <c r="U518" i="4"/>
  <c r="U517" i="4"/>
  <c r="V516" i="4"/>
  <c r="U516" i="4"/>
  <c r="V515" i="4"/>
  <c r="U515" i="4"/>
  <c r="V514" i="4"/>
  <c r="U514" i="4"/>
  <c r="U513" i="4"/>
  <c r="V512" i="4"/>
  <c r="U512" i="4"/>
  <c r="V511" i="4"/>
  <c r="U511" i="4"/>
  <c r="V510" i="4"/>
  <c r="U510" i="4"/>
  <c r="V509" i="4"/>
  <c r="U509" i="4"/>
  <c r="V508" i="4"/>
  <c r="U508" i="4"/>
  <c r="V507" i="4"/>
  <c r="U507" i="4"/>
  <c r="V506" i="4"/>
  <c r="U506" i="4"/>
  <c r="U505" i="4"/>
  <c r="V504" i="4"/>
  <c r="U504" i="4"/>
  <c r="V503" i="4"/>
  <c r="U503" i="4"/>
  <c r="V502" i="4"/>
  <c r="U502" i="4"/>
  <c r="V501" i="4"/>
  <c r="U501" i="4"/>
  <c r="V500" i="4"/>
  <c r="U500" i="4"/>
  <c r="V499" i="4"/>
  <c r="U499" i="4"/>
  <c r="V498" i="4"/>
  <c r="U498" i="4"/>
  <c r="V497" i="4"/>
  <c r="U497" i="4"/>
  <c r="V496" i="4"/>
  <c r="U496" i="4"/>
  <c r="V495" i="4"/>
  <c r="U495" i="4"/>
  <c r="V494" i="4"/>
  <c r="U494" i="4"/>
  <c r="V493" i="4"/>
  <c r="U493" i="4"/>
  <c r="V492" i="4"/>
  <c r="U492" i="4"/>
  <c r="V491" i="4"/>
  <c r="U491" i="4"/>
  <c r="V490" i="4"/>
  <c r="U490" i="4"/>
  <c r="V489" i="4"/>
  <c r="U489" i="4"/>
  <c r="V488" i="4"/>
  <c r="U488" i="4"/>
  <c r="V487" i="4"/>
  <c r="U487" i="4"/>
  <c r="V486" i="4"/>
  <c r="U486" i="4"/>
  <c r="V485" i="4"/>
  <c r="U485" i="4"/>
  <c r="V484" i="4"/>
  <c r="U484" i="4"/>
  <c r="V483" i="4"/>
  <c r="U483" i="4"/>
  <c r="V482" i="4"/>
  <c r="U482" i="4"/>
  <c r="V481" i="4"/>
  <c r="U481" i="4"/>
  <c r="V480" i="4"/>
  <c r="U480" i="4"/>
  <c r="V479" i="4"/>
  <c r="U479" i="4"/>
  <c r="V478" i="4"/>
  <c r="U478" i="4"/>
  <c r="V477" i="4"/>
  <c r="U477" i="4"/>
  <c r="V476" i="4"/>
  <c r="U476" i="4"/>
  <c r="V475" i="4"/>
  <c r="U475" i="4"/>
  <c r="V474" i="4"/>
  <c r="U474" i="4"/>
  <c r="V473" i="4"/>
  <c r="U473" i="4"/>
  <c r="V472" i="4"/>
  <c r="U472" i="4"/>
  <c r="V471" i="4"/>
  <c r="U471" i="4"/>
  <c r="V470" i="4"/>
  <c r="U470" i="4"/>
  <c r="V469" i="4"/>
  <c r="U469" i="4"/>
  <c r="V468" i="4"/>
  <c r="U468" i="4"/>
  <c r="V467" i="4"/>
  <c r="U467" i="4"/>
  <c r="V466" i="4"/>
  <c r="U466" i="4"/>
  <c r="V465" i="4"/>
  <c r="U465" i="4"/>
  <c r="V464" i="4"/>
  <c r="U464" i="4"/>
  <c r="V463" i="4"/>
  <c r="U463" i="4"/>
  <c r="V462" i="4"/>
  <c r="U462" i="4"/>
  <c r="V461" i="4"/>
  <c r="U461" i="4"/>
  <c r="V460" i="4"/>
  <c r="U460" i="4"/>
  <c r="V459" i="4"/>
  <c r="U459" i="4"/>
  <c r="V458" i="4"/>
  <c r="U458" i="4"/>
  <c r="V457" i="4"/>
  <c r="U457" i="4"/>
  <c r="V456" i="4"/>
  <c r="U456" i="4"/>
  <c r="V455" i="4"/>
  <c r="U455" i="4"/>
  <c r="V454" i="4"/>
  <c r="U454" i="4"/>
  <c r="V453" i="4"/>
  <c r="U453" i="4"/>
  <c r="V452" i="4"/>
  <c r="U452" i="4"/>
  <c r="V451" i="4"/>
  <c r="U451" i="4"/>
  <c r="V450" i="4"/>
  <c r="U450" i="4"/>
  <c r="V449" i="4"/>
  <c r="U449" i="4"/>
  <c r="V448" i="4"/>
  <c r="U448" i="4"/>
  <c r="V447" i="4"/>
  <c r="U447" i="4"/>
  <c r="V446" i="4"/>
  <c r="U446" i="4"/>
  <c r="V445" i="4"/>
  <c r="U445" i="4"/>
  <c r="V444" i="4"/>
  <c r="U444" i="4"/>
  <c r="V443" i="4"/>
  <c r="U443" i="4"/>
  <c r="V442" i="4"/>
  <c r="U442" i="4"/>
  <c r="V441" i="4"/>
  <c r="U441" i="4"/>
  <c r="V440" i="4"/>
  <c r="U440" i="4"/>
  <c r="V439" i="4"/>
  <c r="U439" i="4"/>
  <c r="V438" i="4"/>
  <c r="U438" i="4"/>
  <c r="V437" i="4"/>
  <c r="U437" i="4"/>
  <c r="V436" i="4"/>
  <c r="U436" i="4"/>
  <c r="V435" i="4"/>
  <c r="U435" i="4"/>
  <c r="V434" i="4"/>
  <c r="U434" i="4"/>
  <c r="V433" i="4"/>
  <c r="U433" i="4"/>
  <c r="V432" i="4"/>
  <c r="U432" i="4"/>
  <c r="V431" i="4"/>
  <c r="U431" i="4"/>
  <c r="V430" i="4"/>
  <c r="U430" i="4"/>
  <c r="V429" i="4"/>
  <c r="U429" i="4"/>
  <c r="V428" i="4"/>
  <c r="U428" i="4"/>
  <c r="V427" i="4"/>
  <c r="U427" i="4"/>
  <c r="V426" i="4"/>
  <c r="U426" i="4"/>
  <c r="V425" i="4"/>
  <c r="U425" i="4"/>
  <c r="V424" i="4"/>
  <c r="U424" i="4"/>
  <c r="V423" i="4"/>
  <c r="U423" i="4"/>
  <c r="V422" i="4"/>
  <c r="U422" i="4"/>
  <c r="V421" i="4"/>
  <c r="U421" i="4"/>
  <c r="V420" i="4"/>
  <c r="U420" i="4"/>
  <c r="V419" i="4"/>
  <c r="U419" i="4"/>
  <c r="V418" i="4"/>
  <c r="U418" i="4"/>
  <c r="V417" i="4"/>
  <c r="U417" i="4"/>
  <c r="V416" i="4"/>
  <c r="U416" i="4"/>
  <c r="V415" i="4"/>
  <c r="U415" i="4"/>
  <c r="V414" i="4"/>
  <c r="U414" i="4"/>
  <c r="V413" i="4"/>
  <c r="U413" i="4"/>
  <c r="V412" i="4"/>
  <c r="U412" i="4"/>
  <c r="V411" i="4"/>
  <c r="U411" i="4"/>
  <c r="V410" i="4"/>
  <c r="U410" i="4"/>
  <c r="V409" i="4"/>
  <c r="U409" i="4"/>
  <c r="V408" i="4"/>
  <c r="U408" i="4"/>
  <c r="V407" i="4"/>
  <c r="U407" i="4"/>
  <c r="V406" i="4"/>
  <c r="U406" i="4"/>
  <c r="V405" i="4"/>
  <c r="U405" i="4"/>
  <c r="V404" i="4"/>
  <c r="U404" i="4"/>
  <c r="V403" i="4"/>
  <c r="U403" i="4"/>
  <c r="V402" i="4"/>
  <c r="U402" i="4"/>
  <c r="V401" i="4"/>
  <c r="U401" i="4"/>
  <c r="V400" i="4"/>
  <c r="U400" i="4"/>
  <c r="V399" i="4"/>
  <c r="U399" i="4"/>
  <c r="V398" i="4"/>
  <c r="U398" i="4"/>
  <c r="V397" i="4"/>
  <c r="U397" i="4"/>
  <c r="V396" i="4"/>
  <c r="U396" i="4"/>
  <c r="V395" i="4"/>
  <c r="U395" i="4"/>
  <c r="V394" i="4"/>
  <c r="U394" i="4"/>
  <c r="V393" i="4"/>
  <c r="U393" i="4"/>
  <c r="V392" i="4"/>
  <c r="U392" i="4"/>
  <c r="V391" i="4"/>
  <c r="U391" i="4"/>
  <c r="V390" i="4"/>
  <c r="U390" i="4"/>
  <c r="V389" i="4"/>
  <c r="U389" i="4"/>
  <c r="V388" i="4"/>
  <c r="U388" i="4"/>
  <c r="V387" i="4"/>
  <c r="U387" i="4"/>
  <c r="V386" i="4"/>
  <c r="U386" i="4"/>
  <c r="V385" i="4"/>
  <c r="U385" i="4"/>
  <c r="V384" i="4"/>
  <c r="U384" i="4"/>
  <c r="V383" i="4"/>
  <c r="U383" i="4"/>
  <c r="V382" i="4"/>
  <c r="U382" i="4"/>
  <c r="V381" i="4"/>
  <c r="U381" i="4"/>
  <c r="V380" i="4"/>
  <c r="U380" i="4"/>
  <c r="V379" i="4"/>
  <c r="U379" i="4"/>
  <c r="V378" i="4"/>
  <c r="U378" i="4"/>
  <c r="U377" i="4"/>
  <c r="V376" i="4"/>
  <c r="U376" i="4"/>
  <c r="U375" i="4"/>
  <c r="V374" i="4"/>
  <c r="U374" i="4"/>
  <c r="U373" i="4"/>
  <c r="V372" i="4"/>
  <c r="U372" i="4"/>
  <c r="U371" i="4"/>
  <c r="V370" i="4"/>
  <c r="U370" i="4"/>
  <c r="U369" i="4"/>
  <c r="V368" i="4"/>
  <c r="U368" i="4"/>
  <c r="U367" i="4"/>
  <c r="V366" i="4"/>
  <c r="U366" i="4"/>
  <c r="U365" i="4"/>
  <c r="V364" i="4"/>
  <c r="U364" i="4"/>
  <c r="U363" i="4"/>
  <c r="V362" i="4"/>
  <c r="U362" i="4"/>
  <c r="U361" i="4"/>
  <c r="V360" i="4"/>
  <c r="U360" i="4"/>
  <c r="U359" i="4"/>
  <c r="V358" i="4"/>
  <c r="U358" i="4"/>
  <c r="U357" i="4"/>
  <c r="V356" i="4"/>
  <c r="U356" i="4"/>
  <c r="U355" i="4"/>
  <c r="V354" i="4"/>
  <c r="U354" i="4"/>
  <c r="U353" i="4"/>
  <c r="V352" i="4"/>
  <c r="U352" i="4"/>
  <c r="U351" i="4"/>
  <c r="V350" i="4"/>
  <c r="U350" i="4"/>
  <c r="U349" i="4"/>
  <c r="V348" i="4"/>
  <c r="U348" i="4"/>
  <c r="U347" i="4"/>
  <c r="V346" i="4"/>
  <c r="U346" i="4"/>
  <c r="U345" i="4"/>
  <c r="V344" i="4"/>
  <c r="U344" i="4"/>
  <c r="U343" i="4"/>
  <c r="V342" i="4"/>
  <c r="U342" i="4"/>
  <c r="U341" i="4"/>
  <c r="V340" i="4"/>
  <c r="U340" i="4"/>
  <c r="U339" i="4"/>
  <c r="V338" i="4"/>
  <c r="U338" i="4"/>
  <c r="U337" i="4"/>
  <c r="V336" i="4"/>
  <c r="U336" i="4"/>
  <c r="U335" i="4"/>
  <c r="V334" i="4"/>
  <c r="U334" i="4"/>
  <c r="U333" i="4"/>
  <c r="V332" i="4"/>
  <c r="U332" i="4"/>
  <c r="U331" i="4"/>
  <c r="V330" i="4"/>
  <c r="U330" i="4"/>
  <c r="U329" i="4"/>
  <c r="V328" i="4"/>
  <c r="U328" i="4"/>
  <c r="U327" i="4"/>
  <c r="V326" i="4"/>
  <c r="U326" i="4"/>
  <c r="U325" i="4"/>
  <c r="V324" i="4"/>
  <c r="U324" i="4"/>
  <c r="U323" i="4"/>
  <c r="V322" i="4"/>
  <c r="U322" i="4"/>
  <c r="U321" i="4"/>
  <c r="V320" i="4"/>
  <c r="U320" i="4"/>
  <c r="U319" i="4"/>
  <c r="V318" i="4"/>
  <c r="U318" i="4"/>
  <c r="U317" i="4"/>
  <c r="V316" i="4"/>
  <c r="U316" i="4"/>
  <c r="U315" i="4"/>
  <c r="V314" i="4"/>
  <c r="U314" i="4"/>
  <c r="U313" i="4"/>
  <c r="V312" i="4"/>
  <c r="U312" i="4"/>
  <c r="U311" i="4"/>
  <c r="V310" i="4"/>
  <c r="U310" i="4"/>
  <c r="U309" i="4"/>
  <c r="V308" i="4"/>
  <c r="U308" i="4"/>
  <c r="U307" i="4"/>
  <c r="V306" i="4"/>
  <c r="U306" i="4"/>
  <c r="U305" i="4"/>
  <c r="V304" i="4"/>
  <c r="U304" i="4"/>
  <c r="U303" i="4"/>
  <c r="V302" i="4"/>
  <c r="U302" i="4"/>
  <c r="U301" i="4"/>
  <c r="V300" i="4"/>
  <c r="U300" i="4"/>
  <c r="U299" i="4"/>
  <c r="V298" i="4"/>
  <c r="U298" i="4"/>
  <c r="U297" i="4"/>
  <c r="V296" i="4"/>
  <c r="U296" i="4"/>
  <c r="U295" i="4"/>
  <c r="V294" i="4"/>
  <c r="U294" i="4"/>
  <c r="U293" i="4"/>
  <c r="V292" i="4"/>
  <c r="U292" i="4"/>
  <c r="U291" i="4"/>
  <c r="V290" i="4"/>
  <c r="U290" i="4"/>
  <c r="U289" i="4"/>
  <c r="V288" i="4"/>
  <c r="U288" i="4"/>
  <c r="U287" i="4"/>
  <c r="V286" i="4"/>
  <c r="U286" i="4"/>
  <c r="U285" i="4"/>
  <c r="V284" i="4"/>
  <c r="U284" i="4"/>
  <c r="U283" i="4"/>
  <c r="V282" i="4"/>
  <c r="U282" i="4"/>
  <c r="U281" i="4"/>
  <c r="V280" i="4"/>
  <c r="U280" i="4"/>
  <c r="U279" i="4"/>
  <c r="V278" i="4"/>
  <c r="U278" i="4"/>
  <c r="V277" i="4"/>
  <c r="U277" i="4"/>
  <c r="V276" i="4"/>
  <c r="U276" i="4"/>
  <c r="V275" i="4"/>
  <c r="U275" i="4"/>
  <c r="V274" i="4"/>
  <c r="U274" i="4"/>
  <c r="V273" i="4"/>
  <c r="U273" i="4"/>
  <c r="V272" i="4"/>
  <c r="U272" i="4"/>
  <c r="V271" i="4"/>
  <c r="U271" i="4"/>
  <c r="V270" i="4"/>
  <c r="U270" i="4"/>
  <c r="V269" i="4"/>
  <c r="U269" i="4"/>
  <c r="V268" i="4"/>
  <c r="U268" i="4"/>
  <c r="V267" i="4"/>
  <c r="U267" i="4"/>
  <c r="V266" i="4"/>
  <c r="U266" i="4"/>
  <c r="V265" i="4"/>
  <c r="U265" i="4"/>
  <c r="V264" i="4"/>
  <c r="U264" i="4"/>
  <c r="V263" i="4"/>
  <c r="U263" i="4"/>
  <c r="V262" i="4"/>
  <c r="U262" i="4"/>
  <c r="V261" i="4"/>
  <c r="U261" i="4"/>
  <c r="V260" i="4"/>
  <c r="U260" i="4"/>
  <c r="V259" i="4"/>
  <c r="U259" i="4"/>
  <c r="V258" i="4"/>
  <c r="U258" i="4"/>
  <c r="V257" i="4"/>
  <c r="U257" i="4"/>
  <c r="V256" i="4"/>
  <c r="U256" i="4"/>
  <c r="V255" i="4"/>
  <c r="U255" i="4"/>
  <c r="V254" i="4"/>
  <c r="U254" i="4"/>
  <c r="V253" i="4"/>
  <c r="U253" i="4"/>
  <c r="V252" i="4"/>
  <c r="U252" i="4"/>
  <c r="U251" i="4"/>
  <c r="V250" i="4"/>
  <c r="U250" i="4"/>
  <c r="U249" i="4"/>
  <c r="V248" i="4"/>
  <c r="U248" i="4"/>
  <c r="U247" i="4"/>
  <c r="V246" i="4"/>
  <c r="U246" i="4"/>
  <c r="U245" i="4"/>
  <c r="V244" i="4"/>
  <c r="U244" i="4"/>
  <c r="U243" i="4"/>
  <c r="V242" i="4"/>
  <c r="U242" i="4"/>
  <c r="U241" i="4"/>
  <c r="V240" i="4"/>
  <c r="U240" i="4"/>
  <c r="U239" i="4"/>
  <c r="V238" i="4"/>
  <c r="U238" i="4"/>
  <c r="U237" i="4"/>
  <c r="V236" i="4"/>
  <c r="U236" i="4"/>
  <c r="U235" i="4"/>
  <c r="V234" i="4"/>
  <c r="U234" i="4"/>
  <c r="U233" i="4"/>
  <c r="V232" i="4"/>
  <c r="U232" i="4"/>
  <c r="U231" i="4"/>
  <c r="V230" i="4"/>
  <c r="U230" i="4"/>
  <c r="U229" i="4"/>
  <c r="V228" i="4"/>
  <c r="U228" i="4"/>
  <c r="U227" i="4"/>
  <c r="V226" i="4"/>
  <c r="U226" i="4"/>
  <c r="U225" i="4"/>
  <c r="V224" i="4"/>
  <c r="U224" i="4"/>
  <c r="U223" i="4"/>
  <c r="V222" i="4"/>
  <c r="U222" i="4"/>
  <c r="U221" i="4"/>
  <c r="V220" i="4"/>
  <c r="U220" i="4"/>
  <c r="U219" i="4"/>
  <c r="V218" i="4"/>
  <c r="U218" i="4"/>
  <c r="U217" i="4"/>
  <c r="V216" i="4"/>
  <c r="U216" i="4"/>
  <c r="U215" i="4"/>
  <c r="V214" i="4"/>
  <c r="U214" i="4"/>
  <c r="U213" i="4"/>
  <c r="V212" i="4"/>
  <c r="U212" i="4"/>
  <c r="U211" i="4"/>
  <c r="V210" i="4"/>
  <c r="U210" i="4"/>
  <c r="U209" i="4"/>
  <c r="V208" i="4"/>
  <c r="U208" i="4"/>
  <c r="U207" i="4"/>
  <c r="V206" i="4"/>
  <c r="U206" i="4"/>
  <c r="U205" i="4"/>
  <c r="V204" i="4"/>
  <c r="U204" i="4"/>
  <c r="U203" i="4"/>
  <c r="V202" i="4"/>
  <c r="U202" i="4"/>
  <c r="U201" i="4"/>
  <c r="V200" i="4"/>
  <c r="U200" i="4"/>
  <c r="U199" i="4"/>
  <c r="V198" i="4"/>
  <c r="U198" i="4"/>
  <c r="U197" i="4"/>
  <c r="V196" i="4"/>
  <c r="U196" i="4"/>
  <c r="U195" i="4"/>
  <c r="V194" i="4"/>
  <c r="U194" i="4"/>
  <c r="U193" i="4"/>
  <c r="V192" i="4"/>
  <c r="U192" i="4"/>
  <c r="U191" i="4"/>
  <c r="V190" i="4"/>
  <c r="U190" i="4"/>
  <c r="U189" i="4"/>
  <c r="V188" i="4"/>
  <c r="U188" i="4"/>
  <c r="U187" i="4"/>
  <c r="V186" i="4"/>
  <c r="U186" i="4"/>
  <c r="U185" i="4"/>
  <c r="V184" i="4"/>
  <c r="U184" i="4"/>
  <c r="U183" i="4"/>
  <c r="V182" i="4"/>
  <c r="U182" i="4"/>
  <c r="U181" i="4"/>
  <c r="V180" i="4"/>
  <c r="U180" i="4"/>
  <c r="U179" i="4"/>
  <c r="V178" i="4"/>
  <c r="U178" i="4"/>
  <c r="U177" i="4"/>
  <c r="V176" i="4"/>
  <c r="U176" i="4"/>
  <c r="U175" i="4"/>
  <c r="V174" i="4"/>
  <c r="U174" i="4"/>
  <c r="U173" i="4"/>
  <c r="V172" i="4"/>
  <c r="U172" i="4"/>
  <c r="U171" i="4"/>
  <c r="V170" i="4"/>
  <c r="U170" i="4"/>
  <c r="U169" i="4"/>
  <c r="V168" i="4"/>
  <c r="U168" i="4"/>
  <c r="U167" i="4"/>
  <c r="V166" i="4"/>
  <c r="U166" i="4"/>
  <c r="V165" i="4"/>
  <c r="U165" i="4"/>
  <c r="V164" i="4"/>
  <c r="U164" i="4"/>
  <c r="V163" i="4"/>
  <c r="U163" i="4"/>
  <c r="V162" i="4"/>
  <c r="U162" i="4"/>
  <c r="V161" i="4"/>
  <c r="U161" i="4"/>
  <c r="V160" i="4"/>
  <c r="U160" i="4"/>
  <c r="V159" i="4"/>
  <c r="U159" i="4"/>
  <c r="V158" i="4"/>
  <c r="U158" i="4"/>
  <c r="V157" i="4"/>
  <c r="U157" i="4"/>
  <c r="V156" i="4"/>
  <c r="U156" i="4"/>
  <c r="V155" i="4"/>
  <c r="U155" i="4"/>
  <c r="V154" i="4"/>
  <c r="U154" i="4"/>
  <c r="V153" i="4"/>
  <c r="U153" i="4"/>
  <c r="V152" i="4"/>
  <c r="U152" i="4"/>
  <c r="V151" i="4"/>
  <c r="U151" i="4"/>
  <c r="V150" i="4"/>
  <c r="U150" i="4"/>
  <c r="V149" i="4"/>
  <c r="U149" i="4"/>
  <c r="V148" i="4"/>
  <c r="U148" i="4"/>
  <c r="V147" i="4"/>
  <c r="U147" i="4"/>
  <c r="V146" i="4"/>
  <c r="U146" i="4"/>
  <c r="V145" i="4"/>
  <c r="U145" i="4"/>
  <c r="V144" i="4"/>
  <c r="U144" i="4"/>
  <c r="V143" i="4"/>
  <c r="U143" i="4"/>
  <c r="V142" i="4"/>
  <c r="U142" i="4"/>
  <c r="V141" i="4"/>
  <c r="U141" i="4"/>
  <c r="V140" i="4"/>
  <c r="U140" i="4"/>
  <c r="V139" i="4"/>
  <c r="U139" i="4"/>
  <c r="V138" i="4"/>
  <c r="U138" i="4"/>
  <c r="V137" i="4"/>
  <c r="U137" i="4"/>
  <c r="V136" i="4"/>
  <c r="U136" i="4"/>
  <c r="V135" i="4"/>
  <c r="U135" i="4"/>
  <c r="V134" i="4"/>
  <c r="U134" i="4"/>
  <c r="V133" i="4"/>
  <c r="U133" i="4"/>
  <c r="V132" i="4"/>
  <c r="U132" i="4"/>
  <c r="V131" i="4"/>
  <c r="U131" i="4"/>
  <c r="V130" i="4"/>
  <c r="U130" i="4"/>
  <c r="V129" i="4"/>
  <c r="U129" i="4"/>
  <c r="V128" i="4"/>
  <c r="U128" i="4"/>
  <c r="V127" i="4"/>
  <c r="U127" i="4"/>
  <c r="V126" i="4"/>
  <c r="U126" i="4"/>
  <c r="V125" i="4"/>
  <c r="U125" i="4"/>
  <c r="V124" i="4"/>
  <c r="U124" i="4"/>
  <c r="V123" i="4"/>
  <c r="U123" i="4"/>
  <c r="V122" i="4"/>
  <c r="U122" i="4"/>
  <c r="V121" i="4"/>
  <c r="U121" i="4"/>
  <c r="V120" i="4"/>
  <c r="U120" i="4"/>
  <c r="V119" i="4"/>
  <c r="U119" i="4"/>
  <c r="V118" i="4"/>
  <c r="U118" i="4"/>
  <c r="V117" i="4"/>
  <c r="U117" i="4"/>
  <c r="V116" i="4"/>
  <c r="U116" i="4"/>
  <c r="V115" i="4"/>
  <c r="U115" i="4"/>
  <c r="V114" i="4"/>
  <c r="U114" i="4"/>
  <c r="V113" i="4"/>
  <c r="U113" i="4"/>
  <c r="V112" i="4"/>
  <c r="U112" i="4"/>
  <c r="V111" i="4"/>
  <c r="U111" i="4"/>
  <c r="V110" i="4"/>
  <c r="U110" i="4"/>
  <c r="V109" i="4"/>
  <c r="U109" i="4"/>
  <c r="V108" i="4"/>
  <c r="U108" i="4"/>
  <c r="V107" i="4"/>
  <c r="U107" i="4"/>
  <c r="V106" i="4"/>
  <c r="U106" i="4"/>
  <c r="V105" i="4"/>
  <c r="U105" i="4"/>
  <c r="V104" i="4"/>
  <c r="U104" i="4"/>
  <c r="V103" i="4"/>
  <c r="U103" i="4"/>
  <c r="V102" i="4"/>
  <c r="U102" i="4"/>
  <c r="V101" i="4"/>
  <c r="U101" i="4"/>
  <c r="V100" i="4"/>
  <c r="U100" i="4"/>
  <c r="V99" i="4"/>
  <c r="U99" i="4"/>
  <c r="V98" i="4"/>
  <c r="U98" i="4"/>
  <c r="V97" i="4"/>
  <c r="U97" i="4"/>
  <c r="V96" i="4"/>
  <c r="U96" i="4"/>
  <c r="V95" i="4"/>
  <c r="U95" i="4"/>
  <c r="V94" i="4"/>
  <c r="U94" i="4"/>
  <c r="V93" i="4"/>
  <c r="U93" i="4"/>
  <c r="V92" i="4"/>
  <c r="U92" i="4"/>
  <c r="V91" i="4"/>
  <c r="U91" i="4"/>
  <c r="V90" i="4"/>
  <c r="U90" i="4"/>
  <c r="V89" i="4"/>
  <c r="U89" i="4"/>
  <c r="V88" i="4"/>
  <c r="U88" i="4"/>
  <c r="V87" i="4"/>
  <c r="U87" i="4"/>
  <c r="V86" i="4"/>
  <c r="U86" i="4"/>
  <c r="V85" i="4"/>
  <c r="U85" i="4"/>
  <c r="V84" i="4"/>
  <c r="U84" i="4"/>
  <c r="V83" i="4"/>
  <c r="U83" i="4"/>
  <c r="V82" i="4"/>
  <c r="U82" i="4"/>
  <c r="V81" i="4"/>
  <c r="U81" i="4"/>
  <c r="V80" i="4"/>
  <c r="U80" i="4"/>
  <c r="V79" i="4"/>
  <c r="U79" i="4"/>
  <c r="V78" i="4"/>
  <c r="AM4" i="4" s="1"/>
  <c r="U78" i="4"/>
  <c r="V77" i="4"/>
  <c r="U77" i="4"/>
  <c r="V76" i="4"/>
  <c r="U76" i="4"/>
  <c r="V75" i="4"/>
  <c r="U75" i="4"/>
  <c r="V74" i="4"/>
  <c r="U74" i="4"/>
  <c r="V73" i="4"/>
  <c r="U73" i="4"/>
  <c r="V72" i="4"/>
  <c r="U72" i="4"/>
  <c r="V71" i="4"/>
  <c r="U71" i="4"/>
  <c r="V70" i="4"/>
  <c r="U70" i="4"/>
  <c r="V69" i="4"/>
  <c r="U69" i="4"/>
  <c r="V68" i="4"/>
  <c r="U68" i="4"/>
  <c r="V67" i="4"/>
  <c r="U67" i="4"/>
  <c r="V66" i="4"/>
  <c r="U66" i="4"/>
  <c r="V65" i="4"/>
  <c r="U65" i="4"/>
  <c r="V64" i="4"/>
  <c r="U64" i="4"/>
  <c r="V63" i="4"/>
  <c r="U63" i="4"/>
  <c r="V62" i="4"/>
  <c r="U62" i="4"/>
  <c r="V61" i="4"/>
  <c r="U61" i="4"/>
  <c r="V60" i="4"/>
  <c r="U60" i="4"/>
  <c r="V59" i="4"/>
  <c r="U59" i="4"/>
  <c r="V58" i="4"/>
  <c r="U58" i="4"/>
  <c r="V57" i="4"/>
  <c r="U57" i="4"/>
  <c r="V56" i="4"/>
  <c r="U56" i="4"/>
  <c r="V55" i="4"/>
  <c r="U55" i="4"/>
  <c r="V54" i="4"/>
  <c r="U54" i="4"/>
  <c r="V53" i="4"/>
  <c r="U53" i="4"/>
  <c r="V52" i="4"/>
  <c r="U52" i="4"/>
  <c r="V51" i="4"/>
  <c r="U51" i="4"/>
  <c r="V50" i="4"/>
  <c r="U50" i="4"/>
  <c r="V49" i="4"/>
  <c r="U49" i="4"/>
  <c r="V48" i="4"/>
  <c r="U48" i="4"/>
  <c r="V47" i="4"/>
  <c r="U47" i="4"/>
  <c r="V46" i="4"/>
  <c r="U46" i="4"/>
  <c r="V45" i="4"/>
  <c r="U45" i="4"/>
  <c r="V44" i="4"/>
  <c r="U44" i="4"/>
  <c r="V43" i="4"/>
  <c r="U43" i="4"/>
  <c r="V42" i="4"/>
  <c r="U42" i="4"/>
  <c r="V41" i="4"/>
  <c r="U41" i="4"/>
  <c r="V40" i="4"/>
  <c r="U40" i="4"/>
  <c r="V39" i="4"/>
  <c r="U39" i="4"/>
  <c r="V38" i="4"/>
  <c r="U38" i="4"/>
  <c r="V37" i="4"/>
  <c r="U37" i="4"/>
  <c r="V36" i="4"/>
  <c r="U36" i="4"/>
  <c r="V35" i="4"/>
  <c r="U35" i="4"/>
  <c r="M35" i="4"/>
  <c r="V34" i="4"/>
  <c r="U34" i="4"/>
  <c r="M34" i="4"/>
  <c r="V33" i="4"/>
  <c r="U33" i="4"/>
  <c r="M33" i="4"/>
  <c r="V32" i="4"/>
  <c r="U32" i="4"/>
  <c r="M32" i="4"/>
  <c r="V31" i="4"/>
  <c r="U31" i="4"/>
  <c r="M31" i="4"/>
  <c r="V30" i="4"/>
  <c r="U30" i="4"/>
  <c r="M30" i="4"/>
  <c r="V29" i="4"/>
  <c r="U29" i="4"/>
  <c r="M29" i="4"/>
  <c r="V28" i="4"/>
  <c r="U28" i="4"/>
  <c r="M28" i="4"/>
  <c r="V27" i="4"/>
  <c r="U27" i="4"/>
  <c r="M27" i="4"/>
  <c r="V26" i="4"/>
  <c r="U26" i="4"/>
  <c r="M26" i="4"/>
  <c r="V25" i="4"/>
  <c r="U25" i="4"/>
  <c r="M25" i="4"/>
  <c r="V24" i="4"/>
  <c r="U24" i="4"/>
  <c r="M24" i="4"/>
  <c r="V23" i="4"/>
  <c r="U23" i="4"/>
  <c r="M23" i="4"/>
  <c r="V22" i="4"/>
  <c r="U22" i="4"/>
  <c r="M22" i="4"/>
  <c r="V21" i="4"/>
  <c r="U21" i="4"/>
  <c r="M21" i="4"/>
  <c r="V20" i="4"/>
  <c r="U20" i="4"/>
  <c r="M20" i="4"/>
  <c r="V19" i="4"/>
  <c r="U19" i="4"/>
  <c r="M19" i="4"/>
  <c r="V18" i="4"/>
  <c r="U18" i="4"/>
  <c r="M18" i="4"/>
  <c r="V17" i="4"/>
  <c r="U17" i="4"/>
  <c r="M17" i="4"/>
  <c r="V16" i="4"/>
  <c r="U16" i="4"/>
  <c r="M16" i="4"/>
  <c r="V15" i="4"/>
  <c r="U15" i="4"/>
  <c r="M15" i="4"/>
  <c r="V14" i="4"/>
  <c r="U14" i="4"/>
  <c r="M14" i="4"/>
  <c r="V13" i="4"/>
  <c r="U13" i="4"/>
  <c r="M13" i="4"/>
  <c r="V12" i="4"/>
  <c r="U12" i="4"/>
  <c r="M12" i="4"/>
  <c r="V11" i="4"/>
  <c r="M11" i="4"/>
  <c r="H11" i="4"/>
  <c r="Z11" i="4" s="1"/>
  <c r="V10" i="4"/>
  <c r="V9" i="4"/>
  <c r="M9" i="4"/>
  <c r="H9" i="4"/>
  <c r="AL4" i="4"/>
  <c r="AL3" i="4"/>
  <c r="O251" i="4"/>
  <c r="M260" i="4"/>
  <c r="H253" i="4"/>
  <c r="H2" i="2"/>
  <c r="O788" i="3"/>
  <c r="M788" i="3"/>
  <c r="J788" i="3"/>
  <c r="H788" i="3"/>
  <c r="O787" i="3"/>
  <c r="M787" i="3"/>
  <c r="J787" i="3"/>
  <c r="H787" i="3"/>
  <c r="O786" i="3"/>
  <c r="M786" i="3"/>
  <c r="J786" i="3"/>
  <c r="H786" i="3"/>
  <c r="O785" i="3"/>
  <c r="M785" i="3"/>
  <c r="J785" i="3"/>
  <c r="H785" i="3"/>
  <c r="O784" i="3"/>
  <c r="P788" i="3" s="1"/>
  <c r="M784" i="3"/>
  <c r="J784" i="3"/>
  <c r="K788" i="3" s="1"/>
  <c r="H784" i="3"/>
  <c r="O783" i="3"/>
  <c r="P787" i="3" s="1"/>
  <c r="M783" i="3"/>
  <c r="J783" i="3"/>
  <c r="K787" i="3" s="1"/>
  <c r="H783" i="3"/>
  <c r="O782" i="3"/>
  <c r="P786" i="3" s="1"/>
  <c r="M782" i="3"/>
  <c r="J782" i="3"/>
  <c r="K786" i="3" s="1"/>
  <c r="H782" i="3"/>
  <c r="O781" i="3"/>
  <c r="P785" i="3" s="1"/>
  <c r="M781" i="3"/>
  <c r="J781" i="3"/>
  <c r="K785" i="3" s="1"/>
  <c r="H781" i="3"/>
  <c r="O780" i="3"/>
  <c r="P784" i="3" s="1"/>
  <c r="M780" i="3"/>
  <c r="J780" i="3"/>
  <c r="K784" i="3" s="1"/>
  <c r="H780" i="3"/>
  <c r="O779" i="3"/>
  <c r="P783" i="3" s="1"/>
  <c r="M779" i="3"/>
  <c r="J779" i="3"/>
  <c r="K783" i="3" s="1"/>
  <c r="H779" i="3"/>
  <c r="O778" i="3"/>
  <c r="P782" i="3" s="1"/>
  <c r="M778" i="3"/>
  <c r="J778" i="3"/>
  <c r="K782" i="3" s="1"/>
  <c r="H778" i="3"/>
  <c r="O777" i="3"/>
  <c r="P781" i="3" s="1"/>
  <c r="M777" i="3"/>
  <c r="J777" i="3"/>
  <c r="K781" i="3" s="1"/>
  <c r="H777" i="3"/>
  <c r="O776" i="3"/>
  <c r="P780" i="3" s="1"/>
  <c r="M776" i="3"/>
  <c r="J776" i="3"/>
  <c r="K780" i="3" s="1"/>
  <c r="H776" i="3"/>
  <c r="O775" i="3"/>
  <c r="P779" i="3" s="1"/>
  <c r="M775" i="3"/>
  <c r="J775" i="3"/>
  <c r="K779" i="3" s="1"/>
  <c r="H775" i="3"/>
  <c r="O774" i="3"/>
  <c r="P778" i="3" s="1"/>
  <c r="M774" i="3"/>
  <c r="J774" i="3"/>
  <c r="K778" i="3" s="1"/>
  <c r="H774" i="3"/>
  <c r="O773" i="3"/>
  <c r="P777" i="3" s="1"/>
  <c r="M773" i="3"/>
  <c r="J773" i="3"/>
  <c r="K777" i="3" s="1"/>
  <c r="H773" i="3"/>
  <c r="O772" i="3"/>
  <c r="P776" i="3" s="1"/>
  <c r="M772" i="3"/>
  <c r="J772" i="3"/>
  <c r="K776" i="3" s="1"/>
  <c r="H772" i="3"/>
  <c r="O771" i="3"/>
  <c r="P775" i="3" s="1"/>
  <c r="M771" i="3"/>
  <c r="J771" i="3"/>
  <c r="K775" i="3" s="1"/>
  <c r="H771" i="3"/>
  <c r="O770" i="3"/>
  <c r="P774" i="3" s="1"/>
  <c r="M770" i="3"/>
  <c r="J770" i="3"/>
  <c r="K774" i="3" s="1"/>
  <c r="H770" i="3"/>
  <c r="O769" i="3"/>
  <c r="P773" i="3" s="1"/>
  <c r="M769" i="3"/>
  <c r="J769" i="3"/>
  <c r="K773" i="3" s="1"/>
  <c r="H769" i="3"/>
  <c r="O768" i="3"/>
  <c r="M768" i="3"/>
  <c r="J768" i="3"/>
  <c r="K772" i="3" s="1"/>
  <c r="H768" i="3"/>
  <c r="O767" i="3"/>
  <c r="P771" i="3" s="1"/>
  <c r="M767" i="3"/>
  <c r="J767" i="3"/>
  <c r="K771" i="3" s="1"/>
  <c r="H767" i="3"/>
  <c r="O766" i="3"/>
  <c r="P770" i="3" s="1"/>
  <c r="M766" i="3"/>
  <c r="J766" i="3"/>
  <c r="K770" i="3" s="1"/>
  <c r="H766" i="3"/>
  <c r="O765" i="3"/>
  <c r="P769" i="3" s="1"/>
  <c r="M765" i="3"/>
  <c r="J765" i="3"/>
  <c r="K769" i="3" s="1"/>
  <c r="H765" i="3"/>
  <c r="O764" i="3"/>
  <c r="P768" i="3" s="1"/>
  <c r="M764" i="3"/>
  <c r="J764" i="3"/>
  <c r="K768" i="3" s="1"/>
  <c r="H764" i="3"/>
  <c r="O763" i="3"/>
  <c r="P767" i="3" s="1"/>
  <c r="M763" i="3"/>
  <c r="J763" i="3"/>
  <c r="K767" i="3" s="1"/>
  <c r="H763" i="3"/>
  <c r="O762" i="3"/>
  <c r="P766" i="3" s="1"/>
  <c r="M762" i="3"/>
  <c r="J762" i="3"/>
  <c r="K766" i="3" s="1"/>
  <c r="H762" i="3"/>
  <c r="O761" i="3"/>
  <c r="P765" i="3" s="1"/>
  <c r="M761" i="3"/>
  <c r="J761" i="3"/>
  <c r="K765" i="3" s="1"/>
  <c r="H761" i="3"/>
  <c r="O760" i="3"/>
  <c r="M760" i="3"/>
  <c r="J760" i="3"/>
  <c r="K764" i="3" s="1"/>
  <c r="H760" i="3"/>
  <c r="O759" i="3"/>
  <c r="M759" i="3"/>
  <c r="J759" i="3"/>
  <c r="K763" i="3" s="1"/>
  <c r="H759" i="3"/>
  <c r="O758" i="3"/>
  <c r="M758" i="3"/>
  <c r="J758" i="3"/>
  <c r="K762" i="3" s="1"/>
  <c r="H758" i="3"/>
  <c r="O757" i="3"/>
  <c r="M757" i="3"/>
  <c r="J757" i="3"/>
  <c r="K761" i="3" s="1"/>
  <c r="H757" i="3"/>
  <c r="O756" i="3"/>
  <c r="P760" i="3" s="1"/>
  <c r="M756" i="3"/>
  <c r="J756" i="3"/>
  <c r="K760" i="3" s="1"/>
  <c r="H756" i="3"/>
  <c r="O755" i="3"/>
  <c r="P759" i="3" s="1"/>
  <c r="M755" i="3"/>
  <c r="J755" i="3"/>
  <c r="K759" i="3" s="1"/>
  <c r="H755" i="3"/>
  <c r="O754" i="3"/>
  <c r="P758" i="3" s="1"/>
  <c r="M754" i="3"/>
  <c r="J754" i="3"/>
  <c r="K758" i="3" s="1"/>
  <c r="H754" i="3"/>
  <c r="O753" i="3"/>
  <c r="P757" i="3" s="1"/>
  <c r="M753" i="3"/>
  <c r="J753" i="3"/>
  <c r="K757" i="3" s="1"/>
  <c r="H753" i="3"/>
  <c r="O752" i="3"/>
  <c r="P756" i="3" s="1"/>
  <c r="M752" i="3"/>
  <c r="J752" i="3"/>
  <c r="K756" i="3" s="1"/>
  <c r="H752" i="3"/>
  <c r="O751" i="3"/>
  <c r="P755" i="3" s="1"/>
  <c r="M751" i="3"/>
  <c r="J751" i="3"/>
  <c r="H751" i="3"/>
  <c r="O750" i="3"/>
  <c r="P754" i="3" s="1"/>
  <c r="M750" i="3"/>
  <c r="J750" i="3"/>
  <c r="K754" i="3" s="1"/>
  <c r="H750" i="3"/>
  <c r="O749" i="3"/>
  <c r="P753" i="3" s="1"/>
  <c r="M749" i="3"/>
  <c r="J749" i="3"/>
  <c r="H749" i="3"/>
  <c r="O748" i="3"/>
  <c r="P752" i="3" s="1"/>
  <c r="M748" i="3"/>
  <c r="J748" i="3"/>
  <c r="H748" i="3"/>
  <c r="O747" i="3"/>
  <c r="P751" i="3" s="1"/>
  <c r="M747" i="3"/>
  <c r="J747" i="3"/>
  <c r="H747" i="3"/>
  <c r="O746" i="3"/>
  <c r="P750" i="3" s="1"/>
  <c r="M746" i="3"/>
  <c r="J746" i="3"/>
  <c r="H746" i="3"/>
  <c r="O745" i="3"/>
  <c r="P749" i="3" s="1"/>
  <c r="M745" i="3"/>
  <c r="J745" i="3"/>
  <c r="H745" i="3"/>
  <c r="O744" i="3"/>
  <c r="P748" i="3" s="1"/>
  <c r="M744" i="3"/>
  <c r="J744" i="3"/>
  <c r="H744" i="3"/>
  <c r="O743" i="3"/>
  <c r="P747" i="3" s="1"/>
  <c r="M743" i="3"/>
  <c r="J743" i="3"/>
  <c r="H743" i="3"/>
  <c r="O742" i="3"/>
  <c r="P746" i="3" s="1"/>
  <c r="M742" i="3"/>
  <c r="J742" i="3"/>
  <c r="K746" i="3" s="1"/>
  <c r="H742" i="3"/>
  <c r="O741" i="3"/>
  <c r="P745" i="3" s="1"/>
  <c r="M741" i="3"/>
  <c r="J741" i="3"/>
  <c r="K745" i="3" s="1"/>
  <c r="H741" i="3"/>
  <c r="O740" i="3"/>
  <c r="P744" i="3" s="1"/>
  <c r="M740" i="3"/>
  <c r="J740" i="3"/>
  <c r="K744" i="3" s="1"/>
  <c r="H740" i="3"/>
  <c r="O739" i="3"/>
  <c r="P743" i="3" s="1"/>
  <c r="M739" i="3"/>
  <c r="J739" i="3"/>
  <c r="K743" i="3" s="1"/>
  <c r="H739" i="3"/>
  <c r="O738" i="3"/>
  <c r="M738" i="3"/>
  <c r="J738" i="3"/>
  <c r="K742" i="3" s="1"/>
  <c r="H738" i="3"/>
  <c r="O737" i="3"/>
  <c r="P741" i="3" s="1"/>
  <c r="M737" i="3"/>
  <c r="J737" i="3"/>
  <c r="K741" i="3" s="1"/>
  <c r="H737" i="3"/>
  <c r="O736" i="3"/>
  <c r="M736" i="3"/>
  <c r="J736" i="3"/>
  <c r="K740" i="3" s="1"/>
  <c r="H736" i="3"/>
  <c r="O735" i="3"/>
  <c r="M735" i="3"/>
  <c r="J735" i="3"/>
  <c r="H735" i="3"/>
  <c r="O734" i="3"/>
  <c r="M734" i="3"/>
  <c r="J734" i="3"/>
  <c r="H734" i="3"/>
  <c r="O733" i="3"/>
  <c r="M733" i="3"/>
  <c r="J733" i="3"/>
  <c r="H733" i="3"/>
  <c r="O732" i="3"/>
  <c r="M732" i="3"/>
  <c r="J732" i="3"/>
  <c r="K736" i="3" s="1"/>
  <c r="H732" i="3"/>
  <c r="O731" i="3"/>
  <c r="M731" i="3"/>
  <c r="J731" i="3"/>
  <c r="H731" i="3"/>
  <c r="O730" i="3"/>
  <c r="M730" i="3"/>
  <c r="J730" i="3"/>
  <c r="H730" i="3"/>
  <c r="O729" i="3"/>
  <c r="M729" i="3"/>
  <c r="J729" i="3"/>
  <c r="K733" i="3" s="1"/>
  <c r="H729" i="3"/>
  <c r="O728" i="3"/>
  <c r="M728" i="3"/>
  <c r="J728" i="3"/>
  <c r="K732" i="3" s="1"/>
  <c r="H728" i="3"/>
  <c r="O727" i="3"/>
  <c r="M727" i="3"/>
  <c r="J727" i="3"/>
  <c r="K731" i="3" s="1"/>
  <c r="H727" i="3"/>
  <c r="O726" i="3"/>
  <c r="M726" i="3"/>
  <c r="J726" i="3"/>
  <c r="K730" i="3" s="1"/>
  <c r="H726" i="3"/>
  <c r="O725" i="3"/>
  <c r="M725" i="3"/>
  <c r="J725" i="3"/>
  <c r="K729" i="3" s="1"/>
  <c r="H725" i="3"/>
  <c r="O724" i="3"/>
  <c r="M724" i="3"/>
  <c r="J724" i="3"/>
  <c r="K728" i="3" s="1"/>
  <c r="H724" i="3"/>
  <c r="O723" i="3"/>
  <c r="P727" i="3" s="1"/>
  <c r="M723" i="3"/>
  <c r="J723" i="3"/>
  <c r="K727" i="3" s="1"/>
  <c r="H723" i="3"/>
  <c r="O722" i="3"/>
  <c r="P726" i="3" s="1"/>
  <c r="M722" i="3"/>
  <c r="J722" i="3"/>
  <c r="K726" i="3" s="1"/>
  <c r="H722" i="3"/>
  <c r="O721" i="3"/>
  <c r="P725" i="3" s="1"/>
  <c r="M721" i="3"/>
  <c r="J721" i="3"/>
  <c r="K725" i="3" s="1"/>
  <c r="H721" i="3"/>
  <c r="O720" i="3"/>
  <c r="P724" i="3" s="1"/>
  <c r="M720" i="3"/>
  <c r="J720" i="3"/>
  <c r="K724" i="3" s="1"/>
  <c r="H720" i="3"/>
  <c r="O719" i="3"/>
  <c r="P723" i="3" s="1"/>
  <c r="M719" i="3"/>
  <c r="J719" i="3"/>
  <c r="K723" i="3" s="1"/>
  <c r="H719" i="3"/>
  <c r="O718" i="3"/>
  <c r="P722" i="3" s="1"/>
  <c r="M718" i="3"/>
  <c r="J718" i="3"/>
  <c r="K722" i="3" s="1"/>
  <c r="H718" i="3"/>
  <c r="O717" i="3"/>
  <c r="P721" i="3" s="1"/>
  <c r="M717" i="3"/>
  <c r="J717" i="3"/>
  <c r="K721" i="3" s="1"/>
  <c r="H717" i="3"/>
  <c r="O716" i="3"/>
  <c r="P720" i="3" s="1"/>
  <c r="M716" i="3"/>
  <c r="J716" i="3"/>
  <c r="K720" i="3" s="1"/>
  <c r="H716" i="3"/>
  <c r="O715" i="3"/>
  <c r="P719" i="3" s="1"/>
  <c r="M715" i="3"/>
  <c r="J715" i="3"/>
  <c r="K719" i="3" s="1"/>
  <c r="H715" i="3"/>
  <c r="O714" i="3"/>
  <c r="P718" i="3" s="1"/>
  <c r="M714" i="3"/>
  <c r="J714" i="3"/>
  <c r="K718" i="3" s="1"/>
  <c r="H714" i="3"/>
  <c r="O713" i="3"/>
  <c r="P717" i="3" s="1"/>
  <c r="M713" i="3"/>
  <c r="J713" i="3"/>
  <c r="K717" i="3" s="1"/>
  <c r="H713" i="3"/>
  <c r="O712" i="3"/>
  <c r="P716" i="3" s="1"/>
  <c r="M712" i="3"/>
  <c r="J712" i="3"/>
  <c r="K716" i="3" s="1"/>
  <c r="H712" i="3"/>
  <c r="O711" i="3"/>
  <c r="P715" i="3" s="1"/>
  <c r="M711" i="3"/>
  <c r="J711" i="3"/>
  <c r="K715" i="3" s="1"/>
  <c r="H711" i="3"/>
  <c r="O710" i="3"/>
  <c r="P714" i="3" s="1"/>
  <c r="M710" i="3"/>
  <c r="J710" i="3"/>
  <c r="K714" i="3" s="1"/>
  <c r="H710" i="3"/>
  <c r="O709" i="3"/>
  <c r="P713" i="3" s="1"/>
  <c r="M709" i="3"/>
  <c r="J709" i="3"/>
  <c r="K713" i="3" s="1"/>
  <c r="H709" i="3"/>
  <c r="O708" i="3"/>
  <c r="P712" i="3" s="1"/>
  <c r="M708" i="3"/>
  <c r="J708" i="3"/>
  <c r="K712" i="3" s="1"/>
  <c r="H708" i="3"/>
  <c r="O707" i="3"/>
  <c r="P711" i="3" s="1"/>
  <c r="M707" i="3"/>
  <c r="J707" i="3"/>
  <c r="K711" i="3" s="1"/>
  <c r="H707" i="3"/>
  <c r="O706" i="3"/>
  <c r="P710" i="3" s="1"/>
  <c r="M706" i="3"/>
  <c r="J706" i="3"/>
  <c r="K710" i="3" s="1"/>
  <c r="H706" i="3"/>
  <c r="O705" i="3"/>
  <c r="P709" i="3" s="1"/>
  <c r="M705" i="3"/>
  <c r="J705" i="3"/>
  <c r="K709" i="3" s="1"/>
  <c r="H705" i="3"/>
  <c r="O704" i="3"/>
  <c r="P708" i="3" s="1"/>
  <c r="M704" i="3"/>
  <c r="J704" i="3"/>
  <c r="K708" i="3" s="1"/>
  <c r="H704" i="3"/>
  <c r="O703" i="3"/>
  <c r="P707" i="3" s="1"/>
  <c r="M703" i="3"/>
  <c r="J703" i="3"/>
  <c r="K707" i="3" s="1"/>
  <c r="H703" i="3"/>
  <c r="O702" i="3"/>
  <c r="P706" i="3" s="1"/>
  <c r="M702" i="3"/>
  <c r="J702" i="3"/>
  <c r="K706" i="3" s="1"/>
  <c r="H702" i="3"/>
  <c r="O701" i="3"/>
  <c r="P705" i="3" s="1"/>
  <c r="M701" i="3"/>
  <c r="J701" i="3"/>
  <c r="K705" i="3" s="1"/>
  <c r="H701" i="3"/>
  <c r="O700" i="3"/>
  <c r="P704" i="3" s="1"/>
  <c r="M700" i="3"/>
  <c r="J700" i="3"/>
  <c r="K704" i="3" s="1"/>
  <c r="H700" i="3"/>
  <c r="O699" i="3"/>
  <c r="P703" i="3" s="1"/>
  <c r="M699" i="3"/>
  <c r="J699" i="3"/>
  <c r="K703" i="3" s="1"/>
  <c r="H699" i="3"/>
  <c r="O698" i="3"/>
  <c r="M698" i="3"/>
  <c r="J698" i="3"/>
  <c r="H698" i="3"/>
  <c r="O697" i="3"/>
  <c r="M697" i="3"/>
  <c r="J697" i="3"/>
  <c r="H697" i="3"/>
  <c r="O696" i="3"/>
  <c r="M696" i="3"/>
  <c r="J696" i="3"/>
  <c r="K700" i="3" s="1"/>
  <c r="H696" i="3"/>
  <c r="O695" i="3"/>
  <c r="M695" i="3"/>
  <c r="J695" i="3"/>
  <c r="H695" i="3"/>
  <c r="O694" i="3"/>
  <c r="M694" i="3"/>
  <c r="J694" i="3"/>
  <c r="H694" i="3"/>
  <c r="O693" i="3"/>
  <c r="M693" i="3"/>
  <c r="J693" i="3"/>
  <c r="H693" i="3"/>
  <c r="O692" i="3"/>
  <c r="M692" i="3"/>
  <c r="J692" i="3"/>
  <c r="K696" i="3" s="1"/>
  <c r="H692" i="3"/>
  <c r="O691" i="3"/>
  <c r="M691" i="3"/>
  <c r="J691" i="3"/>
  <c r="H691" i="3"/>
  <c r="O690" i="3"/>
  <c r="P694" i="3" s="1"/>
  <c r="M690" i="3"/>
  <c r="J690" i="3"/>
  <c r="K694" i="3" s="1"/>
  <c r="H690" i="3"/>
  <c r="O689" i="3"/>
  <c r="P693" i="3" s="1"/>
  <c r="M689" i="3"/>
  <c r="J689" i="3"/>
  <c r="K693" i="3" s="1"/>
  <c r="H689" i="3"/>
  <c r="O688" i="3"/>
  <c r="P692" i="3" s="1"/>
  <c r="M688" i="3"/>
  <c r="J688" i="3"/>
  <c r="K692" i="3" s="1"/>
  <c r="H688" i="3"/>
  <c r="O687" i="3"/>
  <c r="P691" i="3" s="1"/>
  <c r="M687" i="3"/>
  <c r="J687" i="3"/>
  <c r="K691" i="3" s="1"/>
  <c r="H687" i="3"/>
  <c r="O686" i="3"/>
  <c r="P690" i="3" s="1"/>
  <c r="M686" i="3"/>
  <c r="J686" i="3"/>
  <c r="K690" i="3" s="1"/>
  <c r="H686" i="3"/>
  <c r="O685" i="3"/>
  <c r="P689" i="3" s="1"/>
  <c r="M685" i="3"/>
  <c r="J685" i="3"/>
  <c r="K689" i="3" s="1"/>
  <c r="H685" i="3"/>
  <c r="O684" i="3"/>
  <c r="P688" i="3" s="1"/>
  <c r="M684" i="3"/>
  <c r="J684" i="3"/>
  <c r="K688" i="3" s="1"/>
  <c r="H684" i="3"/>
  <c r="O683" i="3"/>
  <c r="P687" i="3" s="1"/>
  <c r="M683" i="3"/>
  <c r="J683" i="3"/>
  <c r="K687" i="3" s="1"/>
  <c r="H683" i="3"/>
  <c r="O682" i="3"/>
  <c r="P686" i="3" s="1"/>
  <c r="M682" i="3"/>
  <c r="J682" i="3"/>
  <c r="K686" i="3" s="1"/>
  <c r="H682" i="3"/>
  <c r="O681" i="3"/>
  <c r="P685" i="3" s="1"/>
  <c r="M681" i="3"/>
  <c r="J681" i="3"/>
  <c r="K685" i="3" s="1"/>
  <c r="H681" i="3"/>
  <c r="O680" i="3"/>
  <c r="P684" i="3" s="1"/>
  <c r="M680" i="3"/>
  <c r="J680" i="3"/>
  <c r="K684" i="3" s="1"/>
  <c r="H680" i="3"/>
  <c r="O679" i="3"/>
  <c r="P683" i="3" s="1"/>
  <c r="M679" i="3"/>
  <c r="J679" i="3"/>
  <c r="K683" i="3" s="1"/>
  <c r="H679" i="3"/>
  <c r="O678" i="3"/>
  <c r="P682" i="3" s="1"/>
  <c r="M678" i="3"/>
  <c r="J678" i="3"/>
  <c r="K682" i="3" s="1"/>
  <c r="H678" i="3"/>
  <c r="O677" i="3"/>
  <c r="P681" i="3" s="1"/>
  <c r="M677" i="3"/>
  <c r="J677" i="3"/>
  <c r="K681" i="3" s="1"/>
  <c r="H677" i="3"/>
  <c r="O676" i="3"/>
  <c r="P680" i="3" s="1"/>
  <c r="M676" i="3"/>
  <c r="J676" i="3"/>
  <c r="K680" i="3" s="1"/>
  <c r="H676" i="3"/>
  <c r="O675" i="3"/>
  <c r="P679" i="3" s="1"/>
  <c r="M675" i="3"/>
  <c r="J675" i="3"/>
  <c r="K679" i="3" s="1"/>
  <c r="H675" i="3"/>
  <c r="O674" i="3"/>
  <c r="P678" i="3" s="1"/>
  <c r="M674" i="3"/>
  <c r="J674" i="3"/>
  <c r="K678" i="3" s="1"/>
  <c r="H674" i="3"/>
  <c r="O673" i="3"/>
  <c r="P677" i="3" s="1"/>
  <c r="M673" i="3"/>
  <c r="J673" i="3"/>
  <c r="K677" i="3" s="1"/>
  <c r="H673" i="3"/>
  <c r="O672" i="3"/>
  <c r="P676" i="3" s="1"/>
  <c r="M672" i="3"/>
  <c r="J672" i="3"/>
  <c r="K676" i="3" s="1"/>
  <c r="H672" i="3"/>
  <c r="O671" i="3"/>
  <c r="P675" i="3" s="1"/>
  <c r="M671" i="3"/>
  <c r="J671" i="3"/>
  <c r="H671" i="3"/>
  <c r="O670" i="3"/>
  <c r="P674" i="3" s="1"/>
  <c r="M670" i="3"/>
  <c r="J670" i="3"/>
  <c r="H670" i="3"/>
  <c r="O669" i="3"/>
  <c r="P673" i="3" s="1"/>
  <c r="M669" i="3"/>
  <c r="J669" i="3"/>
  <c r="K673" i="3" s="1"/>
  <c r="H669" i="3"/>
  <c r="O668" i="3"/>
  <c r="P672" i="3" s="1"/>
  <c r="M668" i="3"/>
  <c r="J668" i="3"/>
  <c r="K672" i="3" s="1"/>
  <c r="H668" i="3"/>
  <c r="O667" i="3"/>
  <c r="P671" i="3" s="1"/>
  <c r="M667" i="3"/>
  <c r="J667" i="3"/>
  <c r="K671" i="3" s="1"/>
  <c r="H667" i="3"/>
  <c r="O666" i="3"/>
  <c r="P670" i="3" s="1"/>
  <c r="M666" i="3"/>
  <c r="J666" i="3"/>
  <c r="K670" i="3" s="1"/>
  <c r="H666" i="3"/>
  <c r="O665" i="3"/>
  <c r="P669" i="3" s="1"/>
  <c r="M665" i="3"/>
  <c r="J665" i="3"/>
  <c r="K669" i="3" s="1"/>
  <c r="H665" i="3"/>
  <c r="O664" i="3"/>
  <c r="P668" i="3" s="1"/>
  <c r="M664" i="3"/>
  <c r="J664" i="3"/>
  <c r="K668" i="3" s="1"/>
  <c r="H664" i="3"/>
  <c r="O663" i="3"/>
  <c r="P667" i="3" s="1"/>
  <c r="M663" i="3"/>
  <c r="J663" i="3"/>
  <c r="K667" i="3" s="1"/>
  <c r="H663" i="3"/>
  <c r="O662" i="3"/>
  <c r="P666" i="3" s="1"/>
  <c r="M662" i="3"/>
  <c r="J662" i="3"/>
  <c r="K666" i="3" s="1"/>
  <c r="H662" i="3"/>
  <c r="O661" i="3"/>
  <c r="P665" i="3" s="1"/>
  <c r="M661" i="3"/>
  <c r="J661" i="3"/>
  <c r="K665" i="3" s="1"/>
  <c r="H661" i="3"/>
  <c r="O660" i="3"/>
  <c r="P664" i="3" s="1"/>
  <c r="M660" i="3"/>
  <c r="J660" i="3"/>
  <c r="K664" i="3" s="1"/>
  <c r="H660" i="3"/>
  <c r="O659" i="3"/>
  <c r="P663" i="3" s="1"/>
  <c r="M659" i="3"/>
  <c r="J659" i="3"/>
  <c r="K663" i="3" s="1"/>
  <c r="H659" i="3"/>
  <c r="O658" i="3"/>
  <c r="P662" i="3" s="1"/>
  <c r="M658" i="3"/>
  <c r="J658" i="3"/>
  <c r="K662" i="3" s="1"/>
  <c r="H658" i="3"/>
  <c r="O657" i="3"/>
  <c r="P661" i="3" s="1"/>
  <c r="M657" i="3"/>
  <c r="J657" i="3"/>
  <c r="K661" i="3" s="1"/>
  <c r="H657" i="3"/>
  <c r="O656" i="3"/>
  <c r="P660" i="3" s="1"/>
  <c r="M656" i="3"/>
  <c r="J656" i="3"/>
  <c r="K660" i="3" s="1"/>
  <c r="H656" i="3"/>
  <c r="O655" i="3"/>
  <c r="P659" i="3" s="1"/>
  <c r="M655" i="3"/>
  <c r="J655" i="3"/>
  <c r="K659" i="3" s="1"/>
  <c r="H655" i="3"/>
  <c r="O654" i="3"/>
  <c r="P658" i="3" s="1"/>
  <c r="M654" i="3"/>
  <c r="J654" i="3"/>
  <c r="K658" i="3" s="1"/>
  <c r="H654" i="3"/>
  <c r="O653" i="3"/>
  <c r="P657" i="3" s="1"/>
  <c r="M653" i="3"/>
  <c r="J653" i="3"/>
  <c r="K657" i="3" s="1"/>
  <c r="H653" i="3"/>
  <c r="O652" i="3"/>
  <c r="P656" i="3" s="1"/>
  <c r="M652" i="3"/>
  <c r="J652" i="3"/>
  <c r="K656" i="3" s="1"/>
  <c r="H652" i="3"/>
  <c r="O651" i="3"/>
  <c r="P655" i="3" s="1"/>
  <c r="M651" i="3"/>
  <c r="J651" i="3"/>
  <c r="K655" i="3" s="1"/>
  <c r="H651" i="3"/>
  <c r="O650" i="3"/>
  <c r="P654" i="3" s="1"/>
  <c r="M650" i="3"/>
  <c r="J650" i="3"/>
  <c r="K654" i="3" s="1"/>
  <c r="H650" i="3"/>
  <c r="O649" i="3"/>
  <c r="P653" i="3" s="1"/>
  <c r="M649" i="3"/>
  <c r="J649" i="3"/>
  <c r="K653" i="3" s="1"/>
  <c r="H649" i="3"/>
  <c r="O648" i="3"/>
  <c r="P652" i="3" s="1"/>
  <c r="M648" i="3"/>
  <c r="J648" i="3"/>
  <c r="K652" i="3" s="1"/>
  <c r="H648" i="3"/>
  <c r="O647" i="3"/>
  <c r="P651" i="3" s="1"/>
  <c r="M647" i="3"/>
  <c r="J647" i="3"/>
  <c r="K651" i="3" s="1"/>
  <c r="H647" i="3"/>
  <c r="O646" i="3"/>
  <c r="P650" i="3" s="1"/>
  <c r="M646" i="3"/>
  <c r="J646" i="3"/>
  <c r="K650" i="3" s="1"/>
  <c r="H646" i="3"/>
  <c r="O645" i="3"/>
  <c r="P649" i="3" s="1"/>
  <c r="M645" i="3"/>
  <c r="J645" i="3"/>
  <c r="H645" i="3"/>
  <c r="O644" i="3"/>
  <c r="P648" i="3" s="1"/>
  <c r="M644" i="3"/>
  <c r="J644" i="3"/>
  <c r="K648" i="3" s="1"/>
  <c r="H644" i="3"/>
  <c r="O643" i="3"/>
  <c r="P647" i="3" s="1"/>
  <c r="M643" i="3"/>
  <c r="J643" i="3"/>
  <c r="K647" i="3" s="1"/>
  <c r="H643" i="3"/>
  <c r="O642" i="3"/>
  <c r="P646" i="3" s="1"/>
  <c r="M642" i="3"/>
  <c r="J642" i="3"/>
  <c r="K646" i="3" s="1"/>
  <c r="H642" i="3"/>
  <c r="O641" i="3"/>
  <c r="P645" i="3" s="1"/>
  <c r="M641" i="3"/>
  <c r="J641" i="3"/>
  <c r="K645" i="3" s="1"/>
  <c r="H641" i="3"/>
  <c r="O640" i="3"/>
  <c r="P644" i="3" s="1"/>
  <c r="M640" i="3"/>
  <c r="J640" i="3"/>
  <c r="K644" i="3" s="1"/>
  <c r="H640" i="3"/>
  <c r="O639" i="3"/>
  <c r="P643" i="3" s="1"/>
  <c r="M639" i="3"/>
  <c r="J639" i="3"/>
  <c r="K643" i="3" s="1"/>
  <c r="H639" i="3"/>
  <c r="O638" i="3"/>
  <c r="P642" i="3" s="1"/>
  <c r="M638" i="3"/>
  <c r="J638" i="3"/>
  <c r="K642" i="3" s="1"/>
  <c r="H638" i="3"/>
  <c r="O637" i="3"/>
  <c r="P641" i="3" s="1"/>
  <c r="M637" i="3"/>
  <c r="J637" i="3"/>
  <c r="K641" i="3" s="1"/>
  <c r="H637" i="3"/>
  <c r="O636" i="3"/>
  <c r="P640" i="3" s="1"/>
  <c r="M636" i="3"/>
  <c r="J636" i="3"/>
  <c r="K640" i="3" s="1"/>
  <c r="H636" i="3"/>
  <c r="O635" i="3"/>
  <c r="P639" i="3" s="1"/>
  <c r="M635" i="3"/>
  <c r="J635" i="3"/>
  <c r="K639" i="3" s="1"/>
  <c r="H635" i="3"/>
  <c r="O634" i="3"/>
  <c r="P638" i="3" s="1"/>
  <c r="M634" i="3"/>
  <c r="J634" i="3"/>
  <c r="K638" i="3" s="1"/>
  <c r="H634" i="3"/>
  <c r="O633" i="3"/>
  <c r="P637" i="3" s="1"/>
  <c r="M633" i="3"/>
  <c r="J633" i="3"/>
  <c r="K637" i="3" s="1"/>
  <c r="H633" i="3"/>
  <c r="O632" i="3"/>
  <c r="P636" i="3" s="1"/>
  <c r="M632" i="3"/>
  <c r="J632" i="3"/>
  <c r="K636" i="3" s="1"/>
  <c r="H632" i="3"/>
  <c r="O631" i="3"/>
  <c r="P635" i="3" s="1"/>
  <c r="M631" i="3"/>
  <c r="J631" i="3"/>
  <c r="K635" i="3" s="1"/>
  <c r="H631" i="3"/>
  <c r="O630" i="3"/>
  <c r="P634" i="3" s="1"/>
  <c r="M630" i="3"/>
  <c r="J630" i="3"/>
  <c r="K634" i="3" s="1"/>
  <c r="H630" i="3"/>
  <c r="O629" i="3"/>
  <c r="P633" i="3" s="1"/>
  <c r="M629" i="3"/>
  <c r="J629" i="3"/>
  <c r="K633" i="3" s="1"/>
  <c r="H629" i="3"/>
  <c r="O628" i="3"/>
  <c r="P632" i="3" s="1"/>
  <c r="M628" i="3"/>
  <c r="J628" i="3"/>
  <c r="K632" i="3" s="1"/>
  <c r="H628" i="3"/>
  <c r="O627" i="3"/>
  <c r="P631" i="3" s="1"/>
  <c r="M627" i="3"/>
  <c r="J627" i="3"/>
  <c r="K631" i="3" s="1"/>
  <c r="H627" i="3"/>
  <c r="O626" i="3"/>
  <c r="P630" i="3" s="1"/>
  <c r="M626" i="3"/>
  <c r="J626" i="3"/>
  <c r="K630" i="3" s="1"/>
  <c r="H626" i="3"/>
  <c r="O625" i="3"/>
  <c r="P629" i="3" s="1"/>
  <c r="M625" i="3"/>
  <c r="J625" i="3"/>
  <c r="K629" i="3" s="1"/>
  <c r="H625" i="3"/>
  <c r="O624" i="3"/>
  <c r="P628" i="3" s="1"/>
  <c r="M624" i="3"/>
  <c r="J624" i="3"/>
  <c r="K628" i="3" s="1"/>
  <c r="H624" i="3"/>
  <c r="O623" i="3"/>
  <c r="P627" i="3" s="1"/>
  <c r="M623" i="3"/>
  <c r="J623" i="3"/>
  <c r="K627" i="3" s="1"/>
  <c r="H623" i="3"/>
  <c r="O622" i="3"/>
  <c r="P626" i="3" s="1"/>
  <c r="M622" i="3"/>
  <c r="J622" i="3"/>
  <c r="K626" i="3" s="1"/>
  <c r="H622" i="3"/>
  <c r="O621" i="3"/>
  <c r="P625" i="3" s="1"/>
  <c r="M621" i="3"/>
  <c r="J621" i="3"/>
  <c r="K625" i="3" s="1"/>
  <c r="H621" i="3"/>
  <c r="O620" i="3"/>
  <c r="P624" i="3" s="1"/>
  <c r="M620" i="3"/>
  <c r="J620" i="3"/>
  <c r="K624" i="3" s="1"/>
  <c r="H620" i="3"/>
  <c r="O619" i="3"/>
  <c r="P623" i="3" s="1"/>
  <c r="M619" i="3"/>
  <c r="J619" i="3"/>
  <c r="H619" i="3"/>
  <c r="O618" i="3"/>
  <c r="P622" i="3" s="1"/>
  <c r="M618" i="3"/>
  <c r="J618" i="3"/>
  <c r="H618" i="3"/>
  <c r="O617" i="3"/>
  <c r="P621" i="3" s="1"/>
  <c r="M617" i="3"/>
  <c r="J617" i="3"/>
  <c r="H617" i="3"/>
  <c r="O616" i="3"/>
  <c r="P620" i="3" s="1"/>
  <c r="M616" i="3"/>
  <c r="J616" i="3"/>
  <c r="K620" i="3" s="1"/>
  <c r="H616" i="3"/>
  <c r="O615" i="3"/>
  <c r="P619" i="3" s="1"/>
  <c r="M615" i="3"/>
  <c r="J615" i="3"/>
  <c r="H615" i="3"/>
  <c r="O614" i="3"/>
  <c r="P618" i="3" s="1"/>
  <c r="M614" i="3"/>
  <c r="J614" i="3"/>
  <c r="K618" i="3" s="1"/>
  <c r="H614" i="3"/>
  <c r="O613" i="3"/>
  <c r="P617" i="3" s="1"/>
  <c r="M613" i="3"/>
  <c r="J613" i="3"/>
  <c r="H613" i="3"/>
  <c r="O612" i="3"/>
  <c r="P616" i="3" s="1"/>
  <c r="M612" i="3"/>
  <c r="J612" i="3"/>
  <c r="K616" i="3" s="1"/>
  <c r="H612" i="3"/>
  <c r="O611" i="3"/>
  <c r="P615" i="3" s="1"/>
  <c r="M611" i="3"/>
  <c r="J611" i="3"/>
  <c r="K615" i="3" s="1"/>
  <c r="H611" i="3"/>
  <c r="O610" i="3"/>
  <c r="P614" i="3" s="1"/>
  <c r="M610" i="3"/>
  <c r="J610" i="3"/>
  <c r="K614" i="3" s="1"/>
  <c r="H610" i="3"/>
  <c r="O609" i="3"/>
  <c r="P613" i="3" s="1"/>
  <c r="M609" i="3"/>
  <c r="J609" i="3"/>
  <c r="K613" i="3" s="1"/>
  <c r="H609" i="3"/>
  <c r="O608" i="3"/>
  <c r="P612" i="3" s="1"/>
  <c r="M608" i="3"/>
  <c r="J608" i="3"/>
  <c r="K612" i="3" s="1"/>
  <c r="H608" i="3"/>
  <c r="O607" i="3"/>
  <c r="P611" i="3" s="1"/>
  <c r="M607" i="3"/>
  <c r="J607" i="3"/>
  <c r="K611" i="3" s="1"/>
  <c r="H607" i="3"/>
  <c r="O606" i="3"/>
  <c r="P610" i="3" s="1"/>
  <c r="M606" i="3"/>
  <c r="J606" i="3"/>
  <c r="K610" i="3" s="1"/>
  <c r="H606" i="3"/>
  <c r="O605" i="3"/>
  <c r="P609" i="3" s="1"/>
  <c r="M605" i="3"/>
  <c r="J605" i="3"/>
  <c r="K609" i="3" s="1"/>
  <c r="H605" i="3"/>
  <c r="O604" i="3"/>
  <c r="P608" i="3" s="1"/>
  <c r="M604" i="3"/>
  <c r="J604" i="3"/>
  <c r="K608" i="3" s="1"/>
  <c r="H604" i="3"/>
  <c r="O603" i="3"/>
  <c r="P607" i="3" s="1"/>
  <c r="M603" i="3"/>
  <c r="J603" i="3"/>
  <c r="K607" i="3" s="1"/>
  <c r="H603" i="3"/>
  <c r="O602" i="3"/>
  <c r="P606" i="3" s="1"/>
  <c r="M602" i="3"/>
  <c r="J602" i="3"/>
  <c r="K606" i="3" s="1"/>
  <c r="H602" i="3"/>
  <c r="O601" i="3"/>
  <c r="P605" i="3" s="1"/>
  <c r="M601" i="3"/>
  <c r="J601" i="3"/>
  <c r="K605" i="3" s="1"/>
  <c r="H601" i="3"/>
  <c r="O600" i="3"/>
  <c r="M600" i="3"/>
  <c r="J600" i="3"/>
  <c r="K604" i="3" s="1"/>
  <c r="H600" i="3"/>
  <c r="O599" i="3"/>
  <c r="M599" i="3"/>
  <c r="J599" i="3"/>
  <c r="K603" i="3" s="1"/>
  <c r="H599" i="3"/>
  <c r="O598" i="3"/>
  <c r="M598" i="3"/>
  <c r="J598" i="3"/>
  <c r="K602" i="3" s="1"/>
  <c r="H598" i="3"/>
  <c r="O597" i="3"/>
  <c r="M597" i="3"/>
  <c r="J597" i="3"/>
  <c r="K601" i="3" s="1"/>
  <c r="H597" i="3"/>
  <c r="O596" i="3"/>
  <c r="P600" i="3" s="1"/>
  <c r="M596" i="3"/>
  <c r="J596" i="3"/>
  <c r="K600" i="3" s="1"/>
  <c r="H596" i="3"/>
  <c r="O595" i="3"/>
  <c r="M595" i="3"/>
  <c r="J595" i="3"/>
  <c r="K599" i="3" s="1"/>
  <c r="H595" i="3"/>
  <c r="O594" i="3"/>
  <c r="M594" i="3"/>
  <c r="J594" i="3"/>
  <c r="K598" i="3" s="1"/>
  <c r="H594" i="3"/>
  <c r="O593" i="3"/>
  <c r="M593" i="3"/>
  <c r="J593" i="3"/>
  <c r="K597" i="3" s="1"/>
  <c r="H593" i="3"/>
  <c r="O592" i="3"/>
  <c r="M592" i="3"/>
  <c r="J592" i="3"/>
  <c r="K596" i="3" s="1"/>
  <c r="H592" i="3"/>
  <c r="O591" i="3"/>
  <c r="M591" i="3"/>
  <c r="J591" i="3"/>
  <c r="K595" i="3" s="1"/>
  <c r="H591" i="3"/>
  <c r="O590" i="3"/>
  <c r="M590" i="3"/>
  <c r="J590" i="3"/>
  <c r="K594" i="3" s="1"/>
  <c r="H590" i="3"/>
  <c r="O589" i="3"/>
  <c r="M589" i="3"/>
  <c r="J589" i="3"/>
  <c r="K593" i="3" s="1"/>
  <c r="H589" i="3"/>
  <c r="O588" i="3"/>
  <c r="M588" i="3"/>
  <c r="J588" i="3"/>
  <c r="K592" i="3" s="1"/>
  <c r="H588" i="3"/>
  <c r="O587" i="3"/>
  <c r="P591" i="3" s="1"/>
  <c r="M587" i="3"/>
  <c r="J587" i="3"/>
  <c r="K591" i="3" s="1"/>
  <c r="H587" i="3"/>
  <c r="O586" i="3"/>
  <c r="P590" i="3" s="1"/>
  <c r="M586" i="3"/>
  <c r="J586" i="3"/>
  <c r="K590" i="3" s="1"/>
  <c r="H586" i="3"/>
  <c r="O585" i="3"/>
  <c r="P589" i="3" s="1"/>
  <c r="M585" i="3"/>
  <c r="J585" i="3"/>
  <c r="K589" i="3" s="1"/>
  <c r="H585" i="3"/>
  <c r="O584" i="3"/>
  <c r="P588" i="3" s="1"/>
  <c r="M584" i="3"/>
  <c r="J584" i="3"/>
  <c r="K588" i="3" s="1"/>
  <c r="H584" i="3"/>
  <c r="O583" i="3"/>
  <c r="P587" i="3" s="1"/>
  <c r="M583" i="3"/>
  <c r="J583" i="3"/>
  <c r="K587" i="3" s="1"/>
  <c r="H583" i="3"/>
  <c r="O582" i="3"/>
  <c r="P586" i="3" s="1"/>
  <c r="M582" i="3"/>
  <c r="J582" i="3"/>
  <c r="K586" i="3" s="1"/>
  <c r="H582" i="3"/>
  <c r="O581" i="3"/>
  <c r="P585" i="3" s="1"/>
  <c r="M581" i="3"/>
  <c r="J581" i="3"/>
  <c r="K585" i="3" s="1"/>
  <c r="H581" i="3"/>
  <c r="O580" i="3"/>
  <c r="P584" i="3" s="1"/>
  <c r="M580" i="3"/>
  <c r="J580" i="3"/>
  <c r="K584" i="3" s="1"/>
  <c r="H580" i="3"/>
  <c r="O579" i="3"/>
  <c r="P583" i="3" s="1"/>
  <c r="M579" i="3"/>
  <c r="J579" i="3"/>
  <c r="K583" i="3" s="1"/>
  <c r="H579" i="3"/>
  <c r="O578" i="3"/>
  <c r="P582" i="3" s="1"/>
  <c r="M578" i="3"/>
  <c r="J578" i="3"/>
  <c r="K582" i="3" s="1"/>
  <c r="H578" i="3"/>
  <c r="O577" i="3"/>
  <c r="P581" i="3" s="1"/>
  <c r="M577" i="3"/>
  <c r="J577" i="3"/>
  <c r="K581" i="3" s="1"/>
  <c r="H577" i="3"/>
  <c r="O576" i="3"/>
  <c r="P580" i="3" s="1"/>
  <c r="M576" i="3"/>
  <c r="J576" i="3"/>
  <c r="K580" i="3" s="1"/>
  <c r="H576" i="3"/>
  <c r="O575" i="3"/>
  <c r="P579" i="3" s="1"/>
  <c r="M575" i="3"/>
  <c r="J575" i="3"/>
  <c r="H575" i="3"/>
  <c r="O574" i="3"/>
  <c r="P578" i="3" s="1"/>
  <c r="M574" i="3"/>
  <c r="J574" i="3"/>
  <c r="K578" i="3" s="1"/>
  <c r="H574" i="3"/>
  <c r="O573" i="3"/>
  <c r="P577" i="3" s="1"/>
  <c r="M573" i="3"/>
  <c r="J573" i="3"/>
  <c r="K577" i="3" s="1"/>
  <c r="H573" i="3"/>
  <c r="O572" i="3"/>
  <c r="P576" i="3" s="1"/>
  <c r="M572" i="3"/>
  <c r="J572" i="3"/>
  <c r="K576" i="3" s="1"/>
  <c r="H572" i="3"/>
  <c r="O571" i="3"/>
  <c r="P575" i="3" s="1"/>
  <c r="M571" i="3"/>
  <c r="J571" i="3"/>
  <c r="K575" i="3" s="1"/>
  <c r="H571" i="3"/>
  <c r="O570" i="3"/>
  <c r="P574" i="3" s="1"/>
  <c r="M570" i="3"/>
  <c r="J570" i="3"/>
  <c r="K574" i="3" s="1"/>
  <c r="H570" i="3"/>
  <c r="O569" i="3"/>
  <c r="P573" i="3" s="1"/>
  <c r="M569" i="3"/>
  <c r="J569" i="3"/>
  <c r="K573" i="3" s="1"/>
  <c r="H569" i="3"/>
  <c r="O568" i="3"/>
  <c r="P572" i="3" s="1"/>
  <c r="M568" i="3"/>
  <c r="J568" i="3"/>
  <c r="K572" i="3" s="1"/>
  <c r="H568" i="3"/>
  <c r="O567" i="3"/>
  <c r="P571" i="3" s="1"/>
  <c r="M567" i="3"/>
  <c r="J567" i="3"/>
  <c r="K571" i="3" s="1"/>
  <c r="H567" i="3"/>
  <c r="O566" i="3"/>
  <c r="P570" i="3" s="1"/>
  <c r="M566" i="3"/>
  <c r="J566" i="3"/>
  <c r="K570" i="3" s="1"/>
  <c r="H566" i="3"/>
  <c r="O565" i="3"/>
  <c r="P569" i="3" s="1"/>
  <c r="M565" i="3"/>
  <c r="J565" i="3"/>
  <c r="K569" i="3" s="1"/>
  <c r="H565" i="3"/>
  <c r="O564" i="3"/>
  <c r="P568" i="3" s="1"/>
  <c r="M564" i="3"/>
  <c r="J564" i="3"/>
  <c r="K568" i="3" s="1"/>
  <c r="H564" i="3"/>
  <c r="O563" i="3"/>
  <c r="P567" i="3" s="1"/>
  <c r="M563" i="3"/>
  <c r="J563" i="3"/>
  <c r="K567" i="3" s="1"/>
  <c r="H563" i="3"/>
  <c r="O562" i="3"/>
  <c r="P566" i="3" s="1"/>
  <c r="M562" i="3"/>
  <c r="J562" i="3"/>
  <c r="K566" i="3" s="1"/>
  <c r="H562" i="3"/>
  <c r="O561" i="3"/>
  <c r="P565" i="3" s="1"/>
  <c r="M561" i="3"/>
  <c r="J561" i="3"/>
  <c r="K565" i="3" s="1"/>
  <c r="H561" i="3"/>
  <c r="O560" i="3"/>
  <c r="P564" i="3" s="1"/>
  <c r="M560" i="3"/>
  <c r="J560" i="3"/>
  <c r="K564" i="3" s="1"/>
  <c r="H560" i="3"/>
  <c r="O559" i="3"/>
  <c r="P563" i="3" s="1"/>
  <c r="M559" i="3"/>
  <c r="J559" i="3"/>
  <c r="H559" i="3"/>
  <c r="O558" i="3"/>
  <c r="P562" i="3" s="1"/>
  <c r="M558" i="3"/>
  <c r="J558" i="3"/>
  <c r="K562" i="3" s="1"/>
  <c r="H558" i="3"/>
  <c r="O557" i="3"/>
  <c r="P561" i="3" s="1"/>
  <c r="M557" i="3"/>
  <c r="J557" i="3"/>
  <c r="K561" i="3" s="1"/>
  <c r="H557" i="3"/>
  <c r="O556" i="3"/>
  <c r="P560" i="3" s="1"/>
  <c r="M556" i="3"/>
  <c r="J556" i="3"/>
  <c r="K560" i="3" s="1"/>
  <c r="H556" i="3"/>
  <c r="O555" i="3"/>
  <c r="P559" i="3" s="1"/>
  <c r="M555" i="3"/>
  <c r="J555" i="3"/>
  <c r="K559" i="3" s="1"/>
  <c r="H555" i="3"/>
  <c r="O554" i="3"/>
  <c r="P558" i="3" s="1"/>
  <c r="M554" i="3"/>
  <c r="J554" i="3"/>
  <c r="K558" i="3" s="1"/>
  <c r="H554" i="3"/>
  <c r="O553" i="3"/>
  <c r="P557" i="3" s="1"/>
  <c r="M553" i="3"/>
  <c r="J553" i="3"/>
  <c r="K557" i="3" s="1"/>
  <c r="H553" i="3"/>
  <c r="O552" i="3"/>
  <c r="P556" i="3" s="1"/>
  <c r="M552" i="3"/>
  <c r="J552" i="3"/>
  <c r="K556" i="3" s="1"/>
  <c r="H552" i="3"/>
  <c r="O551" i="3"/>
  <c r="P555" i="3" s="1"/>
  <c r="M551" i="3"/>
  <c r="J551" i="3"/>
  <c r="K555" i="3" s="1"/>
  <c r="H551" i="3"/>
  <c r="O550" i="3"/>
  <c r="P554" i="3" s="1"/>
  <c r="M550" i="3"/>
  <c r="J550" i="3"/>
  <c r="K554" i="3" s="1"/>
  <c r="H550" i="3"/>
  <c r="O549" i="3"/>
  <c r="P553" i="3" s="1"/>
  <c r="M549" i="3"/>
  <c r="J549" i="3"/>
  <c r="K553" i="3" s="1"/>
  <c r="H549" i="3"/>
  <c r="O548" i="3"/>
  <c r="P552" i="3" s="1"/>
  <c r="M548" i="3"/>
  <c r="J548" i="3"/>
  <c r="K552" i="3" s="1"/>
  <c r="H548" i="3"/>
  <c r="O547" i="3"/>
  <c r="P551" i="3" s="1"/>
  <c r="M547" i="3"/>
  <c r="J547" i="3"/>
  <c r="K551" i="3" s="1"/>
  <c r="H547" i="3"/>
  <c r="O546" i="3"/>
  <c r="P550" i="3" s="1"/>
  <c r="M546" i="3"/>
  <c r="J546" i="3"/>
  <c r="K550" i="3" s="1"/>
  <c r="H546" i="3"/>
  <c r="O545" i="3"/>
  <c r="P549" i="3" s="1"/>
  <c r="M545" i="3"/>
  <c r="J545" i="3"/>
  <c r="K549" i="3" s="1"/>
  <c r="H545" i="3"/>
  <c r="O544" i="3"/>
  <c r="P548" i="3" s="1"/>
  <c r="M544" i="3"/>
  <c r="J544" i="3"/>
  <c r="K548" i="3" s="1"/>
  <c r="H544" i="3"/>
  <c r="O543" i="3"/>
  <c r="P547" i="3" s="1"/>
  <c r="M543" i="3"/>
  <c r="J543" i="3"/>
  <c r="K547" i="3" s="1"/>
  <c r="H543" i="3"/>
  <c r="O542" i="3"/>
  <c r="P546" i="3" s="1"/>
  <c r="M542" i="3"/>
  <c r="J542" i="3"/>
  <c r="K546" i="3" s="1"/>
  <c r="H542" i="3"/>
  <c r="O541" i="3"/>
  <c r="P545" i="3" s="1"/>
  <c r="M541" i="3"/>
  <c r="J541" i="3"/>
  <c r="K545" i="3" s="1"/>
  <c r="H541" i="3"/>
  <c r="O540" i="3"/>
  <c r="P544" i="3" s="1"/>
  <c r="M540" i="3"/>
  <c r="J540" i="3"/>
  <c r="K544" i="3" s="1"/>
  <c r="H540" i="3"/>
  <c r="O539" i="3"/>
  <c r="P543" i="3" s="1"/>
  <c r="M539" i="3"/>
  <c r="J539" i="3"/>
  <c r="K543" i="3" s="1"/>
  <c r="H539" i="3"/>
  <c r="O538" i="3"/>
  <c r="P542" i="3" s="1"/>
  <c r="M538" i="3"/>
  <c r="J538" i="3"/>
  <c r="K542" i="3" s="1"/>
  <c r="H538" i="3"/>
  <c r="O537" i="3"/>
  <c r="P541" i="3" s="1"/>
  <c r="M537" i="3"/>
  <c r="J537" i="3"/>
  <c r="K541" i="3" s="1"/>
  <c r="H537" i="3"/>
  <c r="O536" i="3"/>
  <c r="P540" i="3" s="1"/>
  <c r="M536" i="3"/>
  <c r="J536" i="3"/>
  <c r="K540" i="3" s="1"/>
  <c r="H536" i="3"/>
  <c r="O535" i="3"/>
  <c r="P539" i="3" s="1"/>
  <c r="M535" i="3"/>
  <c r="J535" i="3"/>
  <c r="H535" i="3"/>
  <c r="O534" i="3"/>
  <c r="P538" i="3" s="1"/>
  <c r="M534" i="3"/>
  <c r="J534" i="3"/>
  <c r="K538" i="3" s="1"/>
  <c r="H534" i="3"/>
  <c r="O533" i="3"/>
  <c r="P537" i="3" s="1"/>
  <c r="M533" i="3"/>
  <c r="J533" i="3"/>
  <c r="K537" i="3" s="1"/>
  <c r="H533" i="3"/>
  <c r="O532" i="3"/>
  <c r="P536" i="3" s="1"/>
  <c r="M532" i="3"/>
  <c r="J532" i="3"/>
  <c r="K536" i="3" s="1"/>
  <c r="H532" i="3"/>
  <c r="O531" i="3"/>
  <c r="P535" i="3" s="1"/>
  <c r="M531" i="3"/>
  <c r="J531" i="3"/>
  <c r="K535" i="3" s="1"/>
  <c r="H531" i="3"/>
  <c r="O530" i="3"/>
  <c r="P534" i="3" s="1"/>
  <c r="M530" i="3"/>
  <c r="J530" i="3"/>
  <c r="K534" i="3" s="1"/>
  <c r="H530" i="3"/>
  <c r="O529" i="3"/>
  <c r="P533" i="3" s="1"/>
  <c r="M529" i="3"/>
  <c r="J529" i="3"/>
  <c r="K533" i="3" s="1"/>
  <c r="H529" i="3"/>
  <c r="O528" i="3"/>
  <c r="P532" i="3" s="1"/>
  <c r="M528" i="3"/>
  <c r="J528" i="3"/>
  <c r="K532" i="3" s="1"/>
  <c r="H528" i="3"/>
  <c r="O527" i="3"/>
  <c r="P531" i="3" s="1"/>
  <c r="M527" i="3"/>
  <c r="J527" i="3"/>
  <c r="K531" i="3" s="1"/>
  <c r="H527" i="3"/>
  <c r="O526" i="3"/>
  <c r="P530" i="3" s="1"/>
  <c r="M526" i="3"/>
  <c r="J526" i="3"/>
  <c r="K530" i="3" s="1"/>
  <c r="H526" i="3"/>
  <c r="O525" i="3"/>
  <c r="P529" i="3" s="1"/>
  <c r="M525" i="3"/>
  <c r="J525" i="3"/>
  <c r="K529" i="3" s="1"/>
  <c r="H525" i="3"/>
  <c r="O524" i="3"/>
  <c r="P528" i="3" s="1"/>
  <c r="M524" i="3"/>
  <c r="J524" i="3"/>
  <c r="K528" i="3" s="1"/>
  <c r="H524" i="3"/>
  <c r="O523" i="3"/>
  <c r="P527" i="3" s="1"/>
  <c r="M523" i="3"/>
  <c r="J523" i="3"/>
  <c r="K527" i="3" s="1"/>
  <c r="H523" i="3"/>
  <c r="O522" i="3"/>
  <c r="P526" i="3" s="1"/>
  <c r="M522" i="3"/>
  <c r="J522" i="3"/>
  <c r="K526" i="3" s="1"/>
  <c r="H522" i="3"/>
  <c r="O521" i="3"/>
  <c r="P525" i="3" s="1"/>
  <c r="M521" i="3"/>
  <c r="J521" i="3"/>
  <c r="K525" i="3" s="1"/>
  <c r="H521" i="3"/>
  <c r="O520" i="3"/>
  <c r="P524" i="3" s="1"/>
  <c r="M520" i="3"/>
  <c r="J520" i="3"/>
  <c r="K524" i="3" s="1"/>
  <c r="H520" i="3"/>
  <c r="O519" i="3"/>
  <c r="P523" i="3" s="1"/>
  <c r="M519" i="3"/>
  <c r="J519" i="3"/>
  <c r="H519" i="3"/>
  <c r="O518" i="3"/>
  <c r="P522" i="3" s="1"/>
  <c r="M518" i="3"/>
  <c r="J518" i="3"/>
  <c r="K522" i="3" s="1"/>
  <c r="H518" i="3"/>
  <c r="O517" i="3"/>
  <c r="P521" i="3" s="1"/>
  <c r="M517" i="3"/>
  <c r="J517" i="3"/>
  <c r="K521" i="3" s="1"/>
  <c r="H517" i="3"/>
  <c r="O516" i="3"/>
  <c r="P520" i="3" s="1"/>
  <c r="M516" i="3"/>
  <c r="J516" i="3"/>
  <c r="K520" i="3" s="1"/>
  <c r="H516" i="3"/>
  <c r="O515" i="3"/>
  <c r="P519" i="3" s="1"/>
  <c r="M515" i="3"/>
  <c r="J515" i="3"/>
  <c r="K519" i="3" s="1"/>
  <c r="H515" i="3"/>
  <c r="O514" i="3"/>
  <c r="P518" i="3" s="1"/>
  <c r="M514" i="3"/>
  <c r="J514" i="3"/>
  <c r="K518" i="3" s="1"/>
  <c r="H514" i="3"/>
  <c r="O513" i="3"/>
  <c r="P517" i="3" s="1"/>
  <c r="M513" i="3"/>
  <c r="J513" i="3"/>
  <c r="K517" i="3" s="1"/>
  <c r="H513" i="3"/>
  <c r="O512" i="3"/>
  <c r="P516" i="3" s="1"/>
  <c r="M512" i="3"/>
  <c r="J512" i="3"/>
  <c r="K516" i="3" s="1"/>
  <c r="H512" i="3"/>
  <c r="O511" i="3"/>
  <c r="P515" i="3" s="1"/>
  <c r="M511" i="3"/>
  <c r="J511" i="3"/>
  <c r="K515" i="3" s="1"/>
  <c r="H511" i="3"/>
  <c r="O510" i="3"/>
  <c r="P514" i="3" s="1"/>
  <c r="M510" i="3"/>
  <c r="J510" i="3"/>
  <c r="K514" i="3" s="1"/>
  <c r="H510" i="3"/>
  <c r="O509" i="3"/>
  <c r="P513" i="3" s="1"/>
  <c r="M509" i="3"/>
  <c r="J509" i="3"/>
  <c r="K513" i="3" s="1"/>
  <c r="H509" i="3"/>
  <c r="O508" i="3"/>
  <c r="M508" i="3"/>
  <c r="J508" i="3"/>
  <c r="K512" i="3" s="1"/>
  <c r="H508" i="3"/>
  <c r="O507" i="3"/>
  <c r="P511" i="3" s="1"/>
  <c r="M507" i="3"/>
  <c r="J507" i="3"/>
  <c r="K511" i="3" s="1"/>
  <c r="H507" i="3"/>
  <c r="O506" i="3"/>
  <c r="P510" i="3" s="1"/>
  <c r="M506" i="3"/>
  <c r="J506" i="3"/>
  <c r="K510" i="3" s="1"/>
  <c r="H506" i="3"/>
  <c r="O505" i="3"/>
  <c r="P509" i="3" s="1"/>
  <c r="M505" i="3"/>
  <c r="J505" i="3"/>
  <c r="K509" i="3" s="1"/>
  <c r="H505" i="3"/>
  <c r="O504" i="3"/>
  <c r="P508" i="3" s="1"/>
  <c r="M504" i="3"/>
  <c r="J504" i="3"/>
  <c r="K508" i="3" s="1"/>
  <c r="H504" i="3"/>
  <c r="O503" i="3"/>
  <c r="P507" i="3" s="1"/>
  <c r="M503" i="3"/>
  <c r="J503" i="3"/>
  <c r="K507" i="3" s="1"/>
  <c r="H503" i="3"/>
  <c r="O502" i="3"/>
  <c r="P506" i="3" s="1"/>
  <c r="M502" i="3"/>
  <c r="J502" i="3"/>
  <c r="K506" i="3" s="1"/>
  <c r="H502" i="3"/>
  <c r="O501" i="3"/>
  <c r="P505" i="3" s="1"/>
  <c r="M501" i="3"/>
  <c r="J501" i="3"/>
  <c r="K505" i="3" s="1"/>
  <c r="H501" i="3"/>
  <c r="O500" i="3"/>
  <c r="P504" i="3" s="1"/>
  <c r="M500" i="3"/>
  <c r="J500" i="3"/>
  <c r="K504" i="3" s="1"/>
  <c r="H500" i="3"/>
  <c r="O499" i="3"/>
  <c r="P503" i="3" s="1"/>
  <c r="M499" i="3"/>
  <c r="J499" i="3"/>
  <c r="K503" i="3" s="1"/>
  <c r="H499" i="3"/>
  <c r="O498" i="3"/>
  <c r="P502" i="3" s="1"/>
  <c r="M498" i="3"/>
  <c r="J498" i="3"/>
  <c r="K502" i="3" s="1"/>
  <c r="H498" i="3"/>
  <c r="O497" i="3"/>
  <c r="P501" i="3" s="1"/>
  <c r="M497" i="3"/>
  <c r="J497" i="3"/>
  <c r="K501" i="3" s="1"/>
  <c r="H497" i="3"/>
  <c r="O496" i="3"/>
  <c r="P500" i="3" s="1"/>
  <c r="M496" i="3"/>
  <c r="J496" i="3"/>
  <c r="K500" i="3" s="1"/>
  <c r="H496" i="3"/>
  <c r="O495" i="3"/>
  <c r="P499" i="3" s="1"/>
  <c r="M495" i="3"/>
  <c r="J495" i="3"/>
  <c r="K499" i="3" s="1"/>
  <c r="H495" i="3"/>
  <c r="O494" i="3"/>
  <c r="P498" i="3" s="1"/>
  <c r="M494" i="3"/>
  <c r="J494" i="3"/>
  <c r="K498" i="3" s="1"/>
  <c r="H494" i="3"/>
  <c r="O493" i="3"/>
  <c r="P497" i="3" s="1"/>
  <c r="M493" i="3"/>
  <c r="J493" i="3"/>
  <c r="K497" i="3" s="1"/>
  <c r="H493" i="3"/>
  <c r="O492" i="3"/>
  <c r="P496" i="3" s="1"/>
  <c r="M492" i="3"/>
  <c r="J492" i="3"/>
  <c r="K496" i="3" s="1"/>
  <c r="H492" i="3"/>
  <c r="O491" i="3"/>
  <c r="P495" i="3" s="1"/>
  <c r="M491" i="3"/>
  <c r="J491" i="3"/>
  <c r="K495" i="3" s="1"/>
  <c r="H491" i="3"/>
  <c r="O490" i="3"/>
  <c r="P494" i="3" s="1"/>
  <c r="M490" i="3"/>
  <c r="J490" i="3"/>
  <c r="K494" i="3" s="1"/>
  <c r="H490" i="3"/>
  <c r="O489" i="3"/>
  <c r="P493" i="3" s="1"/>
  <c r="M489" i="3"/>
  <c r="J489" i="3"/>
  <c r="K493" i="3" s="1"/>
  <c r="H489" i="3"/>
  <c r="O488" i="3"/>
  <c r="M488" i="3"/>
  <c r="J488" i="3"/>
  <c r="K492" i="3" s="1"/>
  <c r="H488" i="3"/>
  <c r="O487" i="3"/>
  <c r="P491" i="3" s="1"/>
  <c r="M487" i="3"/>
  <c r="J487" i="3"/>
  <c r="K491" i="3" s="1"/>
  <c r="H487" i="3"/>
  <c r="O486" i="3"/>
  <c r="P490" i="3" s="1"/>
  <c r="M486" i="3"/>
  <c r="J486" i="3"/>
  <c r="K490" i="3" s="1"/>
  <c r="H486" i="3"/>
  <c r="O485" i="3"/>
  <c r="P489" i="3" s="1"/>
  <c r="M485" i="3"/>
  <c r="J485" i="3"/>
  <c r="K489" i="3" s="1"/>
  <c r="H485" i="3"/>
  <c r="O484" i="3"/>
  <c r="P488" i="3" s="1"/>
  <c r="M484" i="3"/>
  <c r="J484" i="3"/>
  <c r="K488" i="3" s="1"/>
  <c r="H484" i="3"/>
  <c r="O483" i="3"/>
  <c r="P487" i="3" s="1"/>
  <c r="M483" i="3"/>
  <c r="J483" i="3"/>
  <c r="K487" i="3" s="1"/>
  <c r="H483" i="3"/>
  <c r="O482" i="3"/>
  <c r="P486" i="3" s="1"/>
  <c r="M482" i="3"/>
  <c r="J482" i="3"/>
  <c r="K486" i="3" s="1"/>
  <c r="H482" i="3"/>
  <c r="O481" i="3"/>
  <c r="P485" i="3" s="1"/>
  <c r="M481" i="3"/>
  <c r="J481" i="3"/>
  <c r="K485" i="3" s="1"/>
  <c r="H481" i="3"/>
  <c r="O480" i="3"/>
  <c r="P484" i="3" s="1"/>
  <c r="M480" i="3"/>
  <c r="J480" i="3"/>
  <c r="K484" i="3" s="1"/>
  <c r="H480" i="3"/>
  <c r="O479" i="3"/>
  <c r="P483" i="3" s="1"/>
  <c r="M479" i="3"/>
  <c r="J479" i="3"/>
  <c r="K483" i="3" s="1"/>
  <c r="H479" i="3"/>
  <c r="O478" i="3"/>
  <c r="P482" i="3" s="1"/>
  <c r="M478" i="3"/>
  <c r="J478" i="3"/>
  <c r="K482" i="3" s="1"/>
  <c r="H478" i="3"/>
  <c r="O477" i="3"/>
  <c r="P481" i="3" s="1"/>
  <c r="M477" i="3"/>
  <c r="J477" i="3"/>
  <c r="K481" i="3" s="1"/>
  <c r="H477" i="3"/>
  <c r="O476" i="3"/>
  <c r="M476" i="3"/>
  <c r="J476" i="3"/>
  <c r="H476" i="3"/>
  <c r="O475" i="3"/>
  <c r="M475" i="3"/>
  <c r="J475" i="3"/>
  <c r="H475" i="3"/>
  <c r="O474" i="3"/>
  <c r="M474" i="3"/>
  <c r="J474" i="3"/>
  <c r="H474" i="3"/>
  <c r="O473" i="3"/>
  <c r="M473" i="3"/>
  <c r="J473" i="3"/>
  <c r="H473" i="3"/>
  <c r="O472" i="3"/>
  <c r="M472" i="3"/>
  <c r="J472" i="3"/>
  <c r="H472" i="3"/>
  <c r="O471" i="3"/>
  <c r="M471" i="3"/>
  <c r="J471" i="3"/>
  <c r="H471" i="3"/>
  <c r="O470" i="3"/>
  <c r="M470" i="3"/>
  <c r="J470" i="3"/>
  <c r="H470" i="3"/>
  <c r="O469" i="3"/>
  <c r="M469" i="3"/>
  <c r="J469" i="3"/>
  <c r="H469" i="3"/>
  <c r="O468" i="3"/>
  <c r="P472" i="3" s="1"/>
  <c r="M468" i="3"/>
  <c r="J468" i="3"/>
  <c r="K472" i="3" s="1"/>
  <c r="H468" i="3"/>
  <c r="O467" i="3"/>
  <c r="P471" i="3" s="1"/>
  <c r="M467" i="3"/>
  <c r="J467" i="3"/>
  <c r="K471" i="3" s="1"/>
  <c r="H467" i="3"/>
  <c r="O466" i="3"/>
  <c r="P470" i="3" s="1"/>
  <c r="M466" i="3"/>
  <c r="J466" i="3"/>
  <c r="K470" i="3" s="1"/>
  <c r="H466" i="3"/>
  <c r="O465" i="3"/>
  <c r="P469" i="3" s="1"/>
  <c r="M465" i="3"/>
  <c r="J465" i="3"/>
  <c r="K469" i="3" s="1"/>
  <c r="H465" i="3"/>
  <c r="O464" i="3"/>
  <c r="P468" i="3" s="1"/>
  <c r="M464" i="3"/>
  <c r="J464" i="3"/>
  <c r="K468" i="3" s="1"/>
  <c r="H464" i="3"/>
  <c r="O463" i="3"/>
  <c r="P467" i="3" s="1"/>
  <c r="M463" i="3"/>
  <c r="J463" i="3"/>
  <c r="K467" i="3" s="1"/>
  <c r="H463" i="3"/>
  <c r="O462" i="3"/>
  <c r="P466" i="3" s="1"/>
  <c r="M462" i="3"/>
  <c r="J462" i="3"/>
  <c r="K466" i="3" s="1"/>
  <c r="H462" i="3"/>
  <c r="O461" i="3"/>
  <c r="P465" i="3" s="1"/>
  <c r="M461" i="3"/>
  <c r="J461" i="3"/>
  <c r="K465" i="3" s="1"/>
  <c r="H461" i="3"/>
  <c r="O460" i="3"/>
  <c r="P464" i="3" s="1"/>
  <c r="M460" i="3"/>
  <c r="J460" i="3"/>
  <c r="K464" i="3" s="1"/>
  <c r="H460" i="3"/>
  <c r="O459" i="3"/>
  <c r="P463" i="3" s="1"/>
  <c r="M459" i="3"/>
  <c r="J459" i="3"/>
  <c r="K463" i="3" s="1"/>
  <c r="H459" i="3"/>
  <c r="O458" i="3"/>
  <c r="P462" i="3" s="1"/>
  <c r="M458" i="3"/>
  <c r="J458" i="3"/>
  <c r="K462" i="3" s="1"/>
  <c r="H458" i="3"/>
  <c r="O457" i="3"/>
  <c r="P461" i="3" s="1"/>
  <c r="M457" i="3"/>
  <c r="J457" i="3"/>
  <c r="K461" i="3" s="1"/>
  <c r="H457" i="3"/>
  <c r="O456" i="3"/>
  <c r="P460" i="3" s="1"/>
  <c r="M456" i="3"/>
  <c r="J456" i="3"/>
  <c r="K460" i="3" s="1"/>
  <c r="H456" i="3"/>
  <c r="O455" i="3"/>
  <c r="P459" i="3" s="1"/>
  <c r="M455" i="3"/>
  <c r="J455" i="3"/>
  <c r="K459" i="3" s="1"/>
  <c r="H455" i="3"/>
  <c r="O454" i="3"/>
  <c r="P458" i="3" s="1"/>
  <c r="M454" i="3"/>
  <c r="J454" i="3"/>
  <c r="K458" i="3" s="1"/>
  <c r="H454" i="3"/>
  <c r="O453" i="3"/>
  <c r="P457" i="3" s="1"/>
  <c r="M453" i="3"/>
  <c r="J453" i="3"/>
  <c r="K457" i="3" s="1"/>
  <c r="H453" i="3"/>
  <c r="O452" i="3"/>
  <c r="P456" i="3" s="1"/>
  <c r="M452" i="3"/>
  <c r="J452" i="3"/>
  <c r="K456" i="3" s="1"/>
  <c r="H452" i="3"/>
  <c r="O451" i="3"/>
  <c r="P455" i="3" s="1"/>
  <c r="M451" i="3"/>
  <c r="J451" i="3"/>
  <c r="K455" i="3" s="1"/>
  <c r="H451" i="3"/>
  <c r="O450" i="3"/>
  <c r="P454" i="3" s="1"/>
  <c r="M450" i="3"/>
  <c r="J450" i="3"/>
  <c r="K454" i="3" s="1"/>
  <c r="H450" i="3"/>
  <c r="O449" i="3"/>
  <c r="P453" i="3" s="1"/>
  <c r="M449" i="3"/>
  <c r="J449" i="3"/>
  <c r="K453" i="3" s="1"/>
  <c r="H449" i="3"/>
  <c r="O448" i="3"/>
  <c r="P452" i="3" s="1"/>
  <c r="M448" i="3"/>
  <c r="J448" i="3"/>
  <c r="K452" i="3" s="1"/>
  <c r="H448" i="3"/>
  <c r="O447" i="3"/>
  <c r="P451" i="3" s="1"/>
  <c r="M447" i="3"/>
  <c r="J447" i="3"/>
  <c r="K451" i="3" s="1"/>
  <c r="H447" i="3"/>
  <c r="O446" i="3"/>
  <c r="P450" i="3" s="1"/>
  <c r="M446" i="3"/>
  <c r="J446" i="3"/>
  <c r="K450" i="3" s="1"/>
  <c r="H446" i="3"/>
  <c r="O445" i="3"/>
  <c r="P449" i="3" s="1"/>
  <c r="M445" i="3"/>
  <c r="J445" i="3"/>
  <c r="K449" i="3" s="1"/>
  <c r="H445" i="3"/>
  <c r="O444" i="3"/>
  <c r="P448" i="3" s="1"/>
  <c r="M444" i="3"/>
  <c r="J444" i="3"/>
  <c r="K448" i="3" s="1"/>
  <c r="H444" i="3"/>
  <c r="O443" i="3"/>
  <c r="P447" i="3" s="1"/>
  <c r="M443" i="3"/>
  <c r="J443" i="3"/>
  <c r="K447" i="3" s="1"/>
  <c r="H443" i="3"/>
  <c r="O442" i="3"/>
  <c r="P446" i="3" s="1"/>
  <c r="M442" i="3"/>
  <c r="J442" i="3"/>
  <c r="K446" i="3" s="1"/>
  <c r="H442" i="3"/>
  <c r="O441" i="3"/>
  <c r="P445" i="3" s="1"/>
  <c r="M441" i="3"/>
  <c r="J441" i="3"/>
  <c r="K445" i="3" s="1"/>
  <c r="H441" i="3"/>
  <c r="O440" i="3"/>
  <c r="P444" i="3" s="1"/>
  <c r="M440" i="3"/>
  <c r="J440" i="3"/>
  <c r="K444" i="3" s="1"/>
  <c r="H440" i="3"/>
  <c r="O439" i="3"/>
  <c r="P443" i="3" s="1"/>
  <c r="M439" i="3"/>
  <c r="J439" i="3"/>
  <c r="K443" i="3" s="1"/>
  <c r="H439" i="3"/>
  <c r="O438" i="3"/>
  <c r="P442" i="3" s="1"/>
  <c r="M438" i="3"/>
  <c r="J438" i="3"/>
  <c r="K442" i="3" s="1"/>
  <c r="H438" i="3"/>
  <c r="O437" i="3"/>
  <c r="P441" i="3" s="1"/>
  <c r="M437" i="3"/>
  <c r="J437" i="3"/>
  <c r="K441" i="3" s="1"/>
  <c r="H437" i="3"/>
  <c r="O436" i="3"/>
  <c r="P440" i="3" s="1"/>
  <c r="M436" i="3"/>
  <c r="J436" i="3"/>
  <c r="H436" i="3"/>
  <c r="O435" i="3"/>
  <c r="P439" i="3" s="1"/>
  <c r="M435" i="3"/>
  <c r="J435" i="3"/>
  <c r="K439" i="3" s="1"/>
  <c r="H435" i="3"/>
  <c r="O434" i="3"/>
  <c r="P438" i="3" s="1"/>
  <c r="M434" i="3"/>
  <c r="J434" i="3"/>
  <c r="K438" i="3" s="1"/>
  <c r="H434" i="3"/>
  <c r="O433" i="3"/>
  <c r="P437" i="3" s="1"/>
  <c r="M433" i="3"/>
  <c r="J433" i="3"/>
  <c r="K437" i="3" s="1"/>
  <c r="H433" i="3"/>
  <c r="O432" i="3"/>
  <c r="P436" i="3" s="1"/>
  <c r="M432" i="3"/>
  <c r="J432" i="3"/>
  <c r="K436" i="3" s="1"/>
  <c r="H432" i="3"/>
  <c r="O431" i="3"/>
  <c r="P435" i="3" s="1"/>
  <c r="M431" i="3"/>
  <c r="J431" i="3"/>
  <c r="K435" i="3" s="1"/>
  <c r="H431" i="3"/>
  <c r="O430" i="3"/>
  <c r="P434" i="3" s="1"/>
  <c r="M430" i="3"/>
  <c r="J430" i="3"/>
  <c r="K434" i="3" s="1"/>
  <c r="H430" i="3"/>
  <c r="O429" i="3"/>
  <c r="P433" i="3" s="1"/>
  <c r="M429" i="3"/>
  <c r="J429" i="3"/>
  <c r="K433" i="3" s="1"/>
  <c r="H429" i="3"/>
  <c r="O428" i="3"/>
  <c r="P432" i="3" s="1"/>
  <c r="M428" i="3"/>
  <c r="J428" i="3"/>
  <c r="K432" i="3" s="1"/>
  <c r="H428" i="3"/>
  <c r="O427" i="3"/>
  <c r="P431" i="3" s="1"/>
  <c r="M427" i="3"/>
  <c r="J427" i="3"/>
  <c r="K431" i="3" s="1"/>
  <c r="H427" i="3"/>
  <c r="O426" i="3"/>
  <c r="P430" i="3" s="1"/>
  <c r="M426" i="3"/>
  <c r="J426" i="3"/>
  <c r="K430" i="3" s="1"/>
  <c r="H426" i="3"/>
  <c r="O425" i="3"/>
  <c r="P429" i="3" s="1"/>
  <c r="M425" i="3"/>
  <c r="J425" i="3"/>
  <c r="K429" i="3" s="1"/>
  <c r="H425" i="3"/>
  <c r="O424" i="3"/>
  <c r="P428" i="3" s="1"/>
  <c r="M424" i="3"/>
  <c r="J424" i="3"/>
  <c r="K428" i="3" s="1"/>
  <c r="H424" i="3"/>
  <c r="O423" i="3"/>
  <c r="P427" i="3" s="1"/>
  <c r="M423" i="3"/>
  <c r="J423" i="3"/>
  <c r="K427" i="3" s="1"/>
  <c r="H423" i="3"/>
  <c r="O422" i="3"/>
  <c r="P426" i="3" s="1"/>
  <c r="M422" i="3"/>
  <c r="J422" i="3"/>
  <c r="K426" i="3" s="1"/>
  <c r="H422" i="3"/>
  <c r="O421" i="3"/>
  <c r="P425" i="3" s="1"/>
  <c r="M421" i="3"/>
  <c r="J421" i="3"/>
  <c r="K425" i="3" s="1"/>
  <c r="H421" i="3"/>
  <c r="O420" i="3"/>
  <c r="P424" i="3" s="1"/>
  <c r="M420" i="3"/>
  <c r="J420" i="3"/>
  <c r="K424" i="3" s="1"/>
  <c r="H420" i="3"/>
  <c r="O419" i="3"/>
  <c r="P423" i="3" s="1"/>
  <c r="M419" i="3"/>
  <c r="J419" i="3"/>
  <c r="K423" i="3" s="1"/>
  <c r="H419" i="3"/>
  <c r="O418" i="3"/>
  <c r="P422" i="3" s="1"/>
  <c r="M418" i="3"/>
  <c r="J418" i="3"/>
  <c r="K422" i="3" s="1"/>
  <c r="H418" i="3"/>
  <c r="O417" i="3"/>
  <c r="P421" i="3" s="1"/>
  <c r="M417" i="3"/>
  <c r="J417" i="3"/>
  <c r="K421" i="3" s="1"/>
  <c r="H417" i="3"/>
  <c r="O416" i="3"/>
  <c r="P420" i="3" s="1"/>
  <c r="M416" i="3"/>
  <c r="J416" i="3"/>
  <c r="K420" i="3" s="1"/>
  <c r="H416" i="3"/>
  <c r="O415" i="3"/>
  <c r="P419" i="3" s="1"/>
  <c r="M415" i="3"/>
  <c r="J415" i="3"/>
  <c r="K419" i="3" s="1"/>
  <c r="H415" i="3"/>
  <c r="O414" i="3"/>
  <c r="P418" i="3" s="1"/>
  <c r="M414" i="3"/>
  <c r="J414" i="3"/>
  <c r="K418" i="3" s="1"/>
  <c r="H414" i="3"/>
  <c r="O413" i="3"/>
  <c r="P417" i="3" s="1"/>
  <c r="M413" i="3"/>
  <c r="J413" i="3"/>
  <c r="K417" i="3" s="1"/>
  <c r="H413" i="3"/>
  <c r="O412" i="3"/>
  <c r="P416" i="3" s="1"/>
  <c r="M412" i="3"/>
  <c r="J412" i="3"/>
  <c r="K416" i="3" s="1"/>
  <c r="H412" i="3"/>
  <c r="O411" i="3"/>
  <c r="P415" i="3" s="1"/>
  <c r="M411" i="3"/>
  <c r="J411" i="3"/>
  <c r="K415" i="3" s="1"/>
  <c r="H411" i="3"/>
  <c r="O410" i="3"/>
  <c r="P414" i="3" s="1"/>
  <c r="M410" i="3"/>
  <c r="J410" i="3"/>
  <c r="K414" i="3" s="1"/>
  <c r="H410" i="3"/>
  <c r="O409" i="3"/>
  <c r="P413" i="3" s="1"/>
  <c r="M409" i="3"/>
  <c r="J409" i="3"/>
  <c r="K413" i="3" s="1"/>
  <c r="H409" i="3"/>
  <c r="O408" i="3"/>
  <c r="P412" i="3" s="1"/>
  <c r="M408" i="3"/>
  <c r="J408" i="3"/>
  <c r="K412" i="3" s="1"/>
  <c r="H408" i="3"/>
  <c r="O407" i="3"/>
  <c r="P411" i="3" s="1"/>
  <c r="M407" i="3"/>
  <c r="J407" i="3"/>
  <c r="K411" i="3" s="1"/>
  <c r="H407" i="3"/>
  <c r="O406" i="3"/>
  <c r="P410" i="3" s="1"/>
  <c r="M406" i="3"/>
  <c r="J406" i="3"/>
  <c r="K410" i="3" s="1"/>
  <c r="H406" i="3"/>
  <c r="O405" i="3"/>
  <c r="M405" i="3"/>
  <c r="J405" i="3"/>
  <c r="K409" i="3" s="1"/>
  <c r="H405" i="3"/>
  <c r="O404" i="3"/>
  <c r="M404" i="3"/>
  <c r="J404" i="3"/>
  <c r="K408" i="3" s="1"/>
  <c r="H404" i="3"/>
  <c r="O403" i="3"/>
  <c r="M403" i="3"/>
  <c r="J403" i="3"/>
  <c r="K407" i="3" s="1"/>
  <c r="H403" i="3"/>
  <c r="O402" i="3"/>
  <c r="M402" i="3"/>
  <c r="J402" i="3"/>
  <c r="K406" i="3" s="1"/>
  <c r="H402" i="3"/>
  <c r="O401" i="3"/>
  <c r="M401" i="3"/>
  <c r="J401" i="3"/>
  <c r="K405" i="3" s="1"/>
  <c r="H401" i="3"/>
  <c r="O400" i="3"/>
  <c r="P404" i="3" s="1"/>
  <c r="M400" i="3"/>
  <c r="J400" i="3"/>
  <c r="K404" i="3" s="1"/>
  <c r="H400" i="3"/>
  <c r="O399" i="3"/>
  <c r="P403" i="3" s="1"/>
  <c r="M399" i="3"/>
  <c r="J399" i="3"/>
  <c r="K403" i="3" s="1"/>
  <c r="H399" i="3"/>
  <c r="O398" i="3"/>
  <c r="P402" i="3" s="1"/>
  <c r="M398" i="3"/>
  <c r="J398" i="3"/>
  <c r="K402" i="3" s="1"/>
  <c r="H398" i="3"/>
  <c r="O397" i="3"/>
  <c r="M397" i="3"/>
  <c r="J397" i="3"/>
  <c r="K401" i="3" s="1"/>
  <c r="H397" i="3"/>
  <c r="O396" i="3"/>
  <c r="P400" i="3" s="1"/>
  <c r="M396" i="3"/>
  <c r="J396" i="3"/>
  <c r="K400" i="3" s="1"/>
  <c r="H396" i="3"/>
  <c r="O395" i="3"/>
  <c r="P399" i="3" s="1"/>
  <c r="M395" i="3"/>
  <c r="J395" i="3"/>
  <c r="K399" i="3" s="1"/>
  <c r="H395" i="3"/>
  <c r="O394" i="3"/>
  <c r="P398" i="3" s="1"/>
  <c r="M394" i="3"/>
  <c r="J394" i="3"/>
  <c r="K398" i="3" s="1"/>
  <c r="H394" i="3"/>
  <c r="O393" i="3"/>
  <c r="P397" i="3" s="1"/>
  <c r="M393" i="3"/>
  <c r="J393" i="3"/>
  <c r="K397" i="3" s="1"/>
  <c r="H393" i="3"/>
  <c r="O392" i="3"/>
  <c r="P396" i="3" s="1"/>
  <c r="M392" i="3"/>
  <c r="J392" i="3"/>
  <c r="K396" i="3" s="1"/>
  <c r="H392" i="3"/>
  <c r="O391" i="3"/>
  <c r="P395" i="3" s="1"/>
  <c r="M391" i="3"/>
  <c r="J391" i="3"/>
  <c r="K395" i="3" s="1"/>
  <c r="H391" i="3"/>
  <c r="O390" i="3"/>
  <c r="P394" i="3" s="1"/>
  <c r="M390" i="3"/>
  <c r="J390" i="3"/>
  <c r="K394" i="3" s="1"/>
  <c r="H390" i="3"/>
  <c r="O389" i="3"/>
  <c r="P393" i="3" s="1"/>
  <c r="M389" i="3"/>
  <c r="J389" i="3"/>
  <c r="K393" i="3" s="1"/>
  <c r="H389" i="3"/>
  <c r="O388" i="3"/>
  <c r="P392" i="3" s="1"/>
  <c r="M388" i="3"/>
  <c r="J388" i="3"/>
  <c r="K392" i="3" s="1"/>
  <c r="H388" i="3"/>
  <c r="O387" i="3"/>
  <c r="P391" i="3" s="1"/>
  <c r="M387" i="3"/>
  <c r="J387" i="3"/>
  <c r="K391" i="3" s="1"/>
  <c r="H387" i="3"/>
  <c r="O386" i="3"/>
  <c r="P390" i="3" s="1"/>
  <c r="M386" i="3"/>
  <c r="J386" i="3"/>
  <c r="K390" i="3" s="1"/>
  <c r="H386" i="3"/>
  <c r="O385" i="3"/>
  <c r="P389" i="3" s="1"/>
  <c r="M385" i="3"/>
  <c r="J385" i="3"/>
  <c r="K389" i="3" s="1"/>
  <c r="H385" i="3"/>
  <c r="O384" i="3"/>
  <c r="P388" i="3" s="1"/>
  <c r="M384" i="3"/>
  <c r="J384" i="3"/>
  <c r="K388" i="3" s="1"/>
  <c r="H384" i="3"/>
  <c r="O383" i="3"/>
  <c r="P387" i="3" s="1"/>
  <c r="M383" i="3"/>
  <c r="J383" i="3"/>
  <c r="K387" i="3" s="1"/>
  <c r="H383" i="3"/>
  <c r="O382" i="3"/>
  <c r="P386" i="3" s="1"/>
  <c r="M382" i="3"/>
  <c r="J382" i="3"/>
  <c r="K386" i="3" s="1"/>
  <c r="H382" i="3"/>
  <c r="O381" i="3"/>
  <c r="P385" i="3" s="1"/>
  <c r="M381" i="3"/>
  <c r="J381" i="3"/>
  <c r="K385" i="3" s="1"/>
  <c r="H381" i="3"/>
  <c r="O380" i="3"/>
  <c r="P384" i="3" s="1"/>
  <c r="M380" i="3"/>
  <c r="J380" i="3"/>
  <c r="K384" i="3" s="1"/>
  <c r="H380" i="3"/>
  <c r="O379" i="3"/>
  <c r="P383" i="3" s="1"/>
  <c r="M379" i="3"/>
  <c r="J379" i="3"/>
  <c r="K383" i="3" s="1"/>
  <c r="H379" i="3"/>
  <c r="O378" i="3"/>
  <c r="P382" i="3" s="1"/>
  <c r="M378" i="3"/>
  <c r="J378" i="3"/>
  <c r="K382" i="3" s="1"/>
  <c r="H378" i="3"/>
  <c r="O377" i="3"/>
  <c r="P381" i="3" s="1"/>
  <c r="M377" i="3"/>
  <c r="J377" i="3"/>
  <c r="K381" i="3" s="1"/>
  <c r="H377" i="3"/>
  <c r="O376" i="3"/>
  <c r="P380" i="3" s="1"/>
  <c r="M376" i="3"/>
  <c r="J376" i="3"/>
  <c r="K380" i="3" s="1"/>
  <c r="H376" i="3"/>
  <c r="O375" i="3"/>
  <c r="P379" i="3" s="1"/>
  <c r="M375" i="3"/>
  <c r="J375" i="3"/>
  <c r="K379" i="3" s="1"/>
  <c r="H375" i="3"/>
  <c r="O374" i="3"/>
  <c r="P378" i="3" s="1"/>
  <c r="M374" i="3"/>
  <c r="J374" i="3"/>
  <c r="K378" i="3" s="1"/>
  <c r="H374" i="3"/>
  <c r="O373" i="3"/>
  <c r="P377" i="3" s="1"/>
  <c r="M373" i="3"/>
  <c r="J373" i="3"/>
  <c r="H373" i="3"/>
  <c r="O372" i="3"/>
  <c r="P376" i="3" s="1"/>
  <c r="M372" i="3"/>
  <c r="J372" i="3"/>
  <c r="K376" i="3" s="1"/>
  <c r="H372" i="3"/>
  <c r="O371" i="3"/>
  <c r="P375" i="3" s="1"/>
  <c r="M371" i="3"/>
  <c r="J371" i="3"/>
  <c r="K375" i="3" s="1"/>
  <c r="H371" i="3"/>
  <c r="O370" i="3"/>
  <c r="P374" i="3" s="1"/>
  <c r="M370" i="3"/>
  <c r="J370" i="3"/>
  <c r="K374" i="3" s="1"/>
  <c r="H370" i="3"/>
  <c r="O369" i="3"/>
  <c r="P373" i="3" s="1"/>
  <c r="M369" i="3"/>
  <c r="J369" i="3"/>
  <c r="H369" i="3"/>
  <c r="O368" i="3"/>
  <c r="P372" i="3" s="1"/>
  <c r="M368" i="3"/>
  <c r="J368" i="3"/>
  <c r="H368" i="3"/>
  <c r="O367" i="3"/>
  <c r="P371" i="3" s="1"/>
  <c r="M367" i="3"/>
  <c r="J367" i="3"/>
  <c r="H367" i="3"/>
  <c r="O366" i="3"/>
  <c r="P370" i="3" s="1"/>
  <c r="M366" i="3"/>
  <c r="J366" i="3"/>
  <c r="H366" i="3"/>
  <c r="O365" i="3"/>
  <c r="P369" i="3" s="1"/>
  <c r="M365" i="3"/>
  <c r="J365" i="3"/>
  <c r="H365" i="3"/>
  <c r="O364" i="3"/>
  <c r="P368" i="3" s="1"/>
  <c r="M364" i="3"/>
  <c r="J364" i="3"/>
  <c r="H364" i="3"/>
  <c r="O363" i="3"/>
  <c r="P367" i="3" s="1"/>
  <c r="M363" i="3"/>
  <c r="J363" i="3"/>
  <c r="H363" i="3"/>
  <c r="O362" i="3"/>
  <c r="P366" i="3" s="1"/>
  <c r="M362" i="3"/>
  <c r="J362" i="3"/>
  <c r="H362" i="3"/>
  <c r="O361" i="3"/>
  <c r="P365" i="3" s="1"/>
  <c r="M361" i="3"/>
  <c r="J361" i="3"/>
  <c r="H361" i="3"/>
  <c r="O360" i="3"/>
  <c r="P364" i="3" s="1"/>
  <c r="M360" i="3"/>
  <c r="J360" i="3"/>
  <c r="K364" i="3" s="1"/>
  <c r="H360" i="3"/>
  <c r="O359" i="3"/>
  <c r="P363" i="3" s="1"/>
  <c r="M359" i="3"/>
  <c r="J359" i="3"/>
  <c r="H359" i="3"/>
  <c r="O358" i="3"/>
  <c r="P362" i="3" s="1"/>
  <c r="M358" i="3"/>
  <c r="J358" i="3"/>
  <c r="K362" i="3" s="1"/>
  <c r="H358" i="3"/>
  <c r="O357" i="3"/>
  <c r="P361" i="3" s="1"/>
  <c r="M357" i="3"/>
  <c r="J357" i="3"/>
  <c r="K361" i="3" s="1"/>
  <c r="H357" i="3"/>
  <c r="O356" i="3"/>
  <c r="P360" i="3" s="1"/>
  <c r="M356" i="3"/>
  <c r="J356" i="3"/>
  <c r="K360" i="3" s="1"/>
  <c r="H356" i="3"/>
  <c r="O355" i="3"/>
  <c r="P359" i="3" s="1"/>
  <c r="M355" i="3"/>
  <c r="J355" i="3"/>
  <c r="K359" i="3" s="1"/>
  <c r="H355" i="3"/>
  <c r="O354" i="3"/>
  <c r="P358" i="3" s="1"/>
  <c r="M354" i="3"/>
  <c r="J354" i="3"/>
  <c r="K358" i="3" s="1"/>
  <c r="H354" i="3"/>
  <c r="O353" i="3"/>
  <c r="P357" i="3" s="1"/>
  <c r="M353" i="3"/>
  <c r="J353" i="3"/>
  <c r="K357" i="3" s="1"/>
  <c r="H353" i="3"/>
  <c r="O352" i="3"/>
  <c r="P356" i="3" s="1"/>
  <c r="M352" i="3"/>
  <c r="J352" i="3"/>
  <c r="K356" i="3" s="1"/>
  <c r="H352" i="3"/>
  <c r="O351" i="3"/>
  <c r="P355" i="3" s="1"/>
  <c r="M351" i="3"/>
  <c r="J351" i="3"/>
  <c r="K355" i="3" s="1"/>
  <c r="H351" i="3"/>
  <c r="O350" i="3"/>
  <c r="P354" i="3" s="1"/>
  <c r="M350" i="3"/>
  <c r="J350" i="3"/>
  <c r="K354" i="3" s="1"/>
  <c r="H350" i="3"/>
  <c r="O349" i="3"/>
  <c r="P353" i="3" s="1"/>
  <c r="M349" i="3"/>
  <c r="J349" i="3"/>
  <c r="K353" i="3" s="1"/>
  <c r="H349" i="3"/>
  <c r="O348" i="3"/>
  <c r="P352" i="3" s="1"/>
  <c r="M348" i="3"/>
  <c r="J348" i="3"/>
  <c r="K352" i="3" s="1"/>
  <c r="H348" i="3"/>
  <c r="O347" i="3"/>
  <c r="P351" i="3" s="1"/>
  <c r="M347" i="3"/>
  <c r="J347" i="3"/>
  <c r="K351" i="3" s="1"/>
  <c r="H347" i="3"/>
  <c r="O346" i="3"/>
  <c r="P350" i="3" s="1"/>
  <c r="M346" i="3"/>
  <c r="J346" i="3"/>
  <c r="K350" i="3" s="1"/>
  <c r="H346" i="3"/>
  <c r="O345" i="3"/>
  <c r="P349" i="3" s="1"/>
  <c r="M345" i="3"/>
  <c r="J345" i="3"/>
  <c r="K349" i="3" s="1"/>
  <c r="H345" i="3"/>
  <c r="O344" i="3"/>
  <c r="P348" i="3" s="1"/>
  <c r="M344" i="3"/>
  <c r="J344" i="3"/>
  <c r="K348" i="3" s="1"/>
  <c r="H344" i="3"/>
  <c r="O343" i="3"/>
  <c r="P347" i="3" s="1"/>
  <c r="M343" i="3"/>
  <c r="J343" i="3"/>
  <c r="H343" i="3"/>
  <c r="O342" i="3"/>
  <c r="P346" i="3" s="1"/>
  <c r="M342" i="3"/>
  <c r="J342" i="3"/>
  <c r="K346" i="3" s="1"/>
  <c r="H342" i="3"/>
  <c r="O341" i="3"/>
  <c r="P345" i="3" s="1"/>
  <c r="M341" i="3"/>
  <c r="J341" i="3"/>
  <c r="K345" i="3" s="1"/>
  <c r="H341" i="3"/>
  <c r="O340" i="3"/>
  <c r="P344" i="3" s="1"/>
  <c r="M340" i="3"/>
  <c r="J340" i="3"/>
  <c r="H340" i="3"/>
  <c r="O339" i="3"/>
  <c r="P343" i="3" s="1"/>
  <c r="M339" i="3"/>
  <c r="J339" i="3"/>
  <c r="K343" i="3" s="1"/>
  <c r="H339" i="3"/>
  <c r="O338" i="3"/>
  <c r="P342" i="3" s="1"/>
  <c r="M338" i="3"/>
  <c r="J338" i="3"/>
  <c r="K342" i="3" s="1"/>
  <c r="H338" i="3"/>
  <c r="O337" i="3"/>
  <c r="P341" i="3" s="1"/>
  <c r="M337" i="3"/>
  <c r="J337" i="3"/>
  <c r="K341" i="3" s="1"/>
  <c r="H337" i="3"/>
  <c r="O336" i="3"/>
  <c r="P340" i="3" s="1"/>
  <c r="M336" i="3"/>
  <c r="J336" i="3"/>
  <c r="K340" i="3" s="1"/>
  <c r="H336" i="3"/>
  <c r="O335" i="3"/>
  <c r="P339" i="3" s="1"/>
  <c r="M335" i="3"/>
  <c r="J335" i="3"/>
  <c r="K339" i="3" s="1"/>
  <c r="H335" i="3"/>
  <c r="O334" i="3"/>
  <c r="M334" i="3"/>
  <c r="J334" i="3"/>
  <c r="K338" i="3" s="1"/>
  <c r="H334" i="3"/>
  <c r="O333" i="3"/>
  <c r="P337" i="3" s="1"/>
  <c r="M333" i="3"/>
  <c r="J333" i="3"/>
  <c r="K337" i="3" s="1"/>
  <c r="H333" i="3"/>
  <c r="O332" i="3"/>
  <c r="M332" i="3"/>
  <c r="J332" i="3"/>
  <c r="K336" i="3" s="1"/>
  <c r="H332" i="3"/>
  <c r="O331" i="3"/>
  <c r="M331" i="3"/>
  <c r="J331" i="3"/>
  <c r="K335" i="3" s="1"/>
  <c r="H331" i="3"/>
  <c r="O330" i="3"/>
  <c r="P334" i="3" s="1"/>
  <c r="M330" i="3"/>
  <c r="J330" i="3"/>
  <c r="K334" i="3" s="1"/>
  <c r="H330" i="3"/>
  <c r="O329" i="3"/>
  <c r="P333" i="3" s="1"/>
  <c r="M329" i="3"/>
  <c r="J329" i="3"/>
  <c r="K333" i="3" s="1"/>
  <c r="H329" i="3"/>
  <c r="O328" i="3"/>
  <c r="P332" i="3" s="1"/>
  <c r="M328" i="3"/>
  <c r="J328" i="3"/>
  <c r="H328" i="3"/>
  <c r="O327" i="3"/>
  <c r="P331" i="3" s="1"/>
  <c r="M327" i="3"/>
  <c r="J327" i="3"/>
  <c r="H327" i="3"/>
  <c r="O326" i="3"/>
  <c r="P330" i="3" s="1"/>
  <c r="M326" i="3"/>
  <c r="J326" i="3"/>
  <c r="K330" i="3" s="1"/>
  <c r="H326" i="3"/>
  <c r="O325" i="3"/>
  <c r="P329" i="3" s="1"/>
  <c r="M325" i="3"/>
  <c r="J325" i="3"/>
  <c r="K329" i="3" s="1"/>
  <c r="H325" i="3"/>
  <c r="O324" i="3"/>
  <c r="P328" i="3" s="1"/>
  <c r="M324" i="3"/>
  <c r="J324" i="3"/>
  <c r="K328" i="3" s="1"/>
  <c r="H324" i="3"/>
  <c r="O323" i="3"/>
  <c r="P327" i="3" s="1"/>
  <c r="M323" i="3"/>
  <c r="J323" i="3"/>
  <c r="K327" i="3" s="1"/>
  <c r="H323" i="3"/>
  <c r="O322" i="3"/>
  <c r="P326" i="3" s="1"/>
  <c r="M322" i="3"/>
  <c r="J322" i="3"/>
  <c r="K326" i="3" s="1"/>
  <c r="H322" i="3"/>
  <c r="O321" i="3"/>
  <c r="P325" i="3" s="1"/>
  <c r="M321" i="3"/>
  <c r="J321" i="3"/>
  <c r="K325" i="3" s="1"/>
  <c r="H321" i="3"/>
  <c r="O320" i="3"/>
  <c r="P324" i="3" s="1"/>
  <c r="M320" i="3"/>
  <c r="J320" i="3"/>
  <c r="H320" i="3"/>
  <c r="O319" i="3"/>
  <c r="P323" i="3" s="1"/>
  <c r="M319" i="3"/>
  <c r="J319" i="3"/>
  <c r="K323" i="3" s="1"/>
  <c r="H319" i="3"/>
  <c r="O318" i="3"/>
  <c r="P322" i="3" s="1"/>
  <c r="M318" i="3"/>
  <c r="J318" i="3"/>
  <c r="K322" i="3" s="1"/>
  <c r="H318" i="3"/>
  <c r="O317" i="3"/>
  <c r="P321" i="3" s="1"/>
  <c r="M317" i="3"/>
  <c r="J317" i="3"/>
  <c r="K321" i="3" s="1"/>
  <c r="H317" i="3"/>
  <c r="O316" i="3"/>
  <c r="P320" i="3" s="1"/>
  <c r="M316" i="3"/>
  <c r="J316" i="3"/>
  <c r="K320" i="3" s="1"/>
  <c r="H316" i="3"/>
  <c r="O315" i="3"/>
  <c r="P319" i="3" s="1"/>
  <c r="M315" i="3"/>
  <c r="J315" i="3"/>
  <c r="K319" i="3" s="1"/>
  <c r="H315" i="3"/>
  <c r="O314" i="3"/>
  <c r="P318" i="3" s="1"/>
  <c r="M314" i="3"/>
  <c r="J314" i="3"/>
  <c r="K318" i="3" s="1"/>
  <c r="H314" i="3"/>
  <c r="O313" i="3"/>
  <c r="P317" i="3" s="1"/>
  <c r="M313" i="3"/>
  <c r="J313" i="3"/>
  <c r="K317" i="3" s="1"/>
  <c r="H313" i="3"/>
  <c r="O312" i="3"/>
  <c r="P316" i="3" s="1"/>
  <c r="M312" i="3"/>
  <c r="J312" i="3"/>
  <c r="K316" i="3" s="1"/>
  <c r="H312" i="3"/>
  <c r="O311" i="3"/>
  <c r="P315" i="3" s="1"/>
  <c r="M311" i="3"/>
  <c r="J311" i="3"/>
  <c r="K315" i="3" s="1"/>
  <c r="H311" i="3"/>
  <c r="O310" i="3"/>
  <c r="P314" i="3" s="1"/>
  <c r="M310" i="3"/>
  <c r="J310" i="3"/>
  <c r="K314" i="3" s="1"/>
  <c r="H310" i="3"/>
  <c r="O309" i="3"/>
  <c r="P313" i="3" s="1"/>
  <c r="M309" i="3"/>
  <c r="J309" i="3"/>
  <c r="K313" i="3" s="1"/>
  <c r="H309" i="3"/>
  <c r="O308" i="3"/>
  <c r="P312" i="3" s="1"/>
  <c r="M308" i="3"/>
  <c r="J308" i="3"/>
  <c r="K312" i="3" s="1"/>
  <c r="H308" i="3"/>
  <c r="O307" i="3"/>
  <c r="M307" i="3"/>
  <c r="J307" i="3"/>
  <c r="K311" i="3" s="1"/>
  <c r="H307" i="3"/>
  <c r="O306" i="3"/>
  <c r="M306" i="3"/>
  <c r="J306" i="3"/>
  <c r="K310" i="3" s="1"/>
  <c r="H306" i="3"/>
  <c r="O305" i="3"/>
  <c r="M305" i="3"/>
  <c r="J305" i="3"/>
  <c r="K309" i="3" s="1"/>
  <c r="H305" i="3"/>
  <c r="O304" i="3"/>
  <c r="M304" i="3"/>
  <c r="J304" i="3"/>
  <c r="K308" i="3" s="1"/>
  <c r="H304" i="3"/>
  <c r="O303" i="3"/>
  <c r="M303" i="3"/>
  <c r="J303" i="3"/>
  <c r="K307" i="3" s="1"/>
  <c r="H303" i="3"/>
  <c r="O302" i="3"/>
  <c r="M302" i="3"/>
  <c r="J302" i="3"/>
  <c r="K306" i="3" s="1"/>
  <c r="H302" i="3"/>
  <c r="O301" i="3"/>
  <c r="M301" i="3"/>
  <c r="J301" i="3"/>
  <c r="K305" i="3" s="1"/>
  <c r="H301" i="3"/>
  <c r="O300" i="3"/>
  <c r="M300" i="3"/>
  <c r="J300" i="3"/>
  <c r="K304" i="3" s="1"/>
  <c r="H300" i="3"/>
  <c r="O299" i="3"/>
  <c r="P303" i="3" s="1"/>
  <c r="M299" i="3"/>
  <c r="J299" i="3"/>
  <c r="K303" i="3" s="1"/>
  <c r="H299" i="3"/>
  <c r="O298" i="3"/>
  <c r="P302" i="3" s="1"/>
  <c r="M298" i="3"/>
  <c r="J298" i="3"/>
  <c r="K302" i="3" s="1"/>
  <c r="H298" i="3"/>
  <c r="O297" i="3"/>
  <c r="P301" i="3" s="1"/>
  <c r="M297" i="3"/>
  <c r="J297" i="3"/>
  <c r="K301" i="3" s="1"/>
  <c r="H297" i="3"/>
  <c r="O296" i="3"/>
  <c r="P300" i="3" s="1"/>
  <c r="M296" i="3"/>
  <c r="J296" i="3"/>
  <c r="K300" i="3" s="1"/>
  <c r="H296" i="3"/>
  <c r="O295" i="3"/>
  <c r="P299" i="3" s="1"/>
  <c r="M295" i="3"/>
  <c r="J295" i="3"/>
  <c r="K299" i="3" s="1"/>
  <c r="H295" i="3"/>
  <c r="O294" i="3"/>
  <c r="P298" i="3" s="1"/>
  <c r="M294" i="3"/>
  <c r="J294" i="3"/>
  <c r="K298" i="3" s="1"/>
  <c r="H294" i="3"/>
  <c r="O293" i="3"/>
  <c r="M293" i="3"/>
  <c r="J293" i="3"/>
  <c r="K297" i="3" s="1"/>
  <c r="H293" i="3"/>
  <c r="O292" i="3"/>
  <c r="P296" i="3" s="1"/>
  <c r="M292" i="3"/>
  <c r="J292" i="3"/>
  <c r="K296" i="3" s="1"/>
  <c r="H292" i="3"/>
  <c r="O291" i="3"/>
  <c r="P295" i="3" s="1"/>
  <c r="M291" i="3"/>
  <c r="J291" i="3"/>
  <c r="K295" i="3" s="1"/>
  <c r="H291" i="3"/>
  <c r="O290" i="3"/>
  <c r="P294" i="3" s="1"/>
  <c r="M290" i="3"/>
  <c r="J290" i="3"/>
  <c r="K294" i="3" s="1"/>
  <c r="H290" i="3"/>
  <c r="O289" i="3"/>
  <c r="P293" i="3" s="1"/>
  <c r="M289" i="3"/>
  <c r="J289" i="3"/>
  <c r="K293" i="3" s="1"/>
  <c r="H289" i="3"/>
  <c r="O288" i="3"/>
  <c r="P292" i="3" s="1"/>
  <c r="M288" i="3"/>
  <c r="J288" i="3"/>
  <c r="K292" i="3" s="1"/>
  <c r="H288" i="3"/>
  <c r="O287" i="3"/>
  <c r="P291" i="3" s="1"/>
  <c r="M287" i="3"/>
  <c r="J287" i="3"/>
  <c r="K291" i="3" s="1"/>
  <c r="H287" i="3"/>
  <c r="O286" i="3"/>
  <c r="P290" i="3" s="1"/>
  <c r="M286" i="3"/>
  <c r="J286" i="3"/>
  <c r="K290" i="3" s="1"/>
  <c r="H286" i="3"/>
  <c r="O285" i="3"/>
  <c r="P289" i="3" s="1"/>
  <c r="M285" i="3"/>
  <c r="J285" i="3"/>
  <c r="K289" i="3" s="1"/>
  <c r="H285" i="3"/>
  <c r="O284" i="3"/>
  <c r="P288" i="3" s="1"/>
  <c r="M284" i="3"/>
  <c r="J284" i="3"/>
  <c r="K288" i="3" s="1"/>
  <c r="H284" i="3"/>
  <c r="O283" i="3"/>
  <c r="P287" i="3" s="1"/>
  <c r="M283" i="3"/>
  <c r="J283" i="3"/>
  <c r="H283" i="3"/>
  <c r="O282" i="3"/>
  <c r="P286" i="3" s="1"/>
  <c r="M282" i="3"/>
  <c r="J282" i="3"/>
  <c r="H282" i="3"/>
  <c r="O281" i="3"/>
  <c r="P285" i="3" s="1"/>
  <c r="M281" i="3"/>
  <c r="J281" i="3"/>
  <c r="K285" i="3" s="1"/>
  <c r="H281" i="3"/>
  <c r="O280" i="3"/>
  <c r="P284" i="3" s="1"/>
  <c r="M280" i="3"/>
  <c r="J280" i="3"/>
  <c r="K284" i="3" s="1"/>
  <c r="H280" i="3"/>
  <c r="O279" i="3"/>
  <c r="P283" i="3" s="1"/>
  <c r="M279" i="3"/>
  <c r="J279" i="3"/>
  <c r="K283" i="3" s="1"/>
  <c r="H279" i="3"/>
  <c r="O278" i="3"/>
  <c r="P282" i="3" s="1"/>
  <c r="M278" i="3"/>
  <c r="J278" i="3"/>
  <c r="K282" i="3" s="1"/>
  <c r="H278" i="3"/>
  <c r="O277" i="3"/>
  <c r="P281" i="3" s="1"/>
  <c r="M277" i="3"/>
  <c r="J277" i="3"/>
  <c r="K281" i="3" s="1"/>
  <c r="H277" i="3"/>
  <c r="O276" i="3"/>
  <c r="P280" i="3" s="1"/>
  <c r="M276" i="3"/>
  <c r="J276" i="3"/>
  <c r="K280" i="3" s="1"/>
  <c r="H276" i="3"/>
  <c r="O275" i="3"/>
  <c r="P279" i="3" s="1"/>
  <c r="M275" i="3"/>
  <c r="J275" i="3"/>
  <c r="K279" i="3" s="1"/>
  <c r="H275" i="3"/>
  <c r="O274" i="3"/>
  <c r="P278" i="3" s="1"/>
  <c r="M274" i="3"/>
  <c r="J274" i="3"/>
  <c r="K278" i="3" s="1"/>
  <c r="H274" i="3"/>
  <c r="O273" i="3"/>
  <c r="P277" i="3" s="1"/>
  <c r="M273" i="3"/>
  <c r="J273" i="3"/>
  <c r="K277" i="3" s="1"/>
  <c r="H273" i="3"/>
  <c r="O272" i="3"/>
  <c r="P276" i="3" s="1"/>
  <c r="M272" i="3"/>
  <c r="J272" i="3"/>
  <c r="K276" i="3" s="1"/>
  <c r="H272" i="3"/>
  <c r="O271" i="3"/>
  <c r="P275" i="3" s="1"/>
  <c r="M271" i="3"/>
  <c r="J271" i="3"/>
  <c r="K275" i="3" s="1"/>
  <c r="H271" i="3"/>
  <c r="O270" i="3"/>
  <c r="P274" i="3" s="1"/>
  <c r="M270" i="3"/>
  <c r="J270" i="3"/>
  <c r="K274" i="3" s="1"/>
  <c r="H270" i="3"/>
  <c r="O269" i="3"/>
  <c r="P273" i="3" s="1"/>
  <c r="M269" i="3"/>
  <c r="J269" i="3"/>
  <c r="K273" i="3" s="1"/>
  <c r="H269" i="3"/>
  <c r="O268" i="3"/>
  <c r="P272" i="3" s="1"/>
  <c r="M268" i="3"/>
  <c r="J268" i="3"/>
  <c r="K272" i="3" s="1"/>
  <c r="H268" i="3"/>
  <c r="O267" i="3"/>
  <c r="P271" i="3" s="1"/>
  <c r="M267" i="3"/>
  <c r="J267" i="3"/>
  <c r="K271" i="3" s="1"/>
  <c r="H267" i="3"/>
  <c r="O266" i="3"/>
  <c r="P270" i="3" s="1"/>
  <c r="M266" i="3"/>
  <c r="J266" i="3"/>
  <c r="K270" i="3" s="1"/>
  <c r="H266" i="3"/>
  <c r="O265" i="3"/>
  <c r="P269" i="3" s="1"/>
  <c r="M265" i="3"/>
  <c r="J265" i="3"/>
  <c r="K269" i="3" s="1"/>
  <c r="H265" i="3"/>
  <c r="O264" i="3"/>
  <c r="P268" i="3" s="1"/>
  <c r="M264" i="3"/>
  <c r="J264" i="3"/>
  <c r="K268" i="3" s="1"/>
  <c r="H264" i="3"/>
  <c r="O263" i="3"/>
  <c r="P267" i="3" s="1"/>
  <c r="M263" i="3"/>
  <c r="J263" i="3"/>
  <c r="K267" i="3" s="1"/>
  <c r="H263" i="3"/>
  <c r="O262" i="3"/>
  <c r="P266" i="3" s="1"/>
  <c r="M262" i="3"/>
  <c r="J262" i="3"/>
  <c r="K266" i="3" s="1"/>
  <c r="H262" i="3"/>
  <c r="O261" i="3"/>
  <c r="P265" i="3" s="1"/>
  <c r="M261" i="3"/>
  <c r="J261" i="3"/>
  <c r="K265" i="3" s="1"/>
  <c r="H261" i="3"/>
  <c r="O260" i="3"/>
  <c r="P264" i="3" s="1"/>
  <c r="M260" i="3"/>
  <c r="J260" i="3"/>
  <c r="K264" i="3" s="1"/>
  <c r="H260" i="3"/>
  <c r="O259" i="3"/>
  <c r="P263" i="3" s="1"/>
  <c r="M259" i="3"/>
  <c r="J259" i="3"/>
  <c r="K263" i="3" s="1"/>
  <c r="H259" i="3"/>
  <c r="O258" i="3"/>
  <c r="P262" i="3" s="1"/>
  <c r="M258" i="3"/>
  <c r="J258" i="3"/>
  <c r="K262" i="3" s="1"/>
  <c r="H258" i="3"/>
  <c r="O257" i="3"/>
  <c r="P261" i="3" s="1"/>
  <c r="M257" i="3"/>
  <c r="J257" i="3"/>
  <c r="K261" i="3" s="1"/>
  <c r="H257" i="3"/>
  <c r="O256" i="3"/>
  <c r="P260" i="3" s="1"/>
  <c r="M256" i="3"/>
  <c r="J256" i="3"/>
  <c r="K260" i="3" s="1"/>
  <c r="H256" i="3"/>
  <c r="O255" i="3"/>
  <c r="P259" i="3" s="1"/>
  <c r="M255" i="3"/>
  <c r="J255" i="3"/>
  <c r="K259" i="3" s="1"/>
  <c r="H255" i="3"/>
  <c r="O254" i="3"/>
  <c r="P258" i="3" s="1"/>
  <c r="M254" i="3"/>
  <c r="J254" i="3"/>
  <c r="K258" i="3" s="1"/>
  <c r="H254" i="3"/>
  <c r="O253" i="3"/>
  <c r="P257" i="3" s="1"/>
  <c r="M253" i="3"/>
  <c r="J253" i="3"/>
  <c r="K257" i="3" s="1"/>
  <c r="H253" i="3"/>
  <c r="O252" i="3"/>
  <c r="P256" i="3" s="1"/>
  <c r="M252" i="3"/>
  <c r="J252" i="3"/>
  <c r="K256" i="3" s="1"/>
  <c r="H252" i="3"/>
  <c r="O251" i="3"/>
  <c r="P255" i="3" s="1"/>
  <c r="M251" i="3"/>
  <c r="J251" i="3"/>
  <c r="K255" i="3" s="1"/>
  <c r="H251" i="3"/>
  <c r="O250" i="3"/>
  <c r="P254" i="3" s="1"/>
  <c r="M250" i="3"/>
  <c r="J250" i="3"/>
  <c r="K254" i="3" s="1"/>
  <c r="H250" i="3"/>
  <c r="O249" i="3"/>
  <c r="P253" i="3" s="1"/>
  <c r="M249" i="3"/>
  <c r="J249" i="3"/>
  <c r="K253" i="3" s="1"/>
  <c r="H249" i="3"/>
  <c r="O248" i="3"/>
  <c r="P252" i="3" s="1"/>
  <c r="M248" i="3"/>
  <c r="J248" i="3"/>
  <c r="K252" i="3" s="1"/>
  <c r="H248" i="3"/>
  <c r="O247" i="3"/>
  <c r="P251" i="3" s="1"/>
  <c r="M247" i="3"/>
  <c r="J247" i="3"/>
  <c r="K251" i="3" s="1"/>
  <c r="H247" i="3"/>
  <c r="O246" i="3"/>
  <c r="P250" i="3" s="1"/>
  <c r="M246" i="3"/>
  <c r="J246" i="3"/>
  <c r="K250" i="3" s="1"/>
  <c r="H246" i="3"/>
  <c r="O245" i="3"/>
  <c r="P249" i="3" s="1"/>
  <c r="M245" i="3"/>
  <c r="J245" i="3"/>
  <c r="K249" i="3" s="1"/>
  <c r="H245" i="3"/>
  <c r="O244" i="3"/>
  <c r="P248" i="3" s="1"/>
  <c r="M244" i="3"/>
  <c r="J244" i="3"/>
  <c r="K248" i="3" s="1"/>
  <c r="H244" i="3"/>
  <c r="O243" i="3"/>
  <c r="P247" i="3" s="1"/>
  <c r="M243" i="3"/>
  <c r="J243" i="3"/>
  <c r="K247" i="3" s="1"/>
  <c r="H243" i="3"/>
  <c r="O242" i="3"/>
  <c r="P246" i="3" s="1"/>
  <c r="M242" i="3"/>
  <c r="J242" i="3"/>
  <c r="K246" i="3" s="1"/>
  <c r="H242" i="3"/>
  <c r="O241" i="3"/>
  <c r="P245" i="3" s="1"/>
  <c r="M241" i="3"/>
  <c r="J241" i="3"/>
  <c r="K245" i="3" s="1"/>
  <c r="H241" i="3"/>
  <c r="O240" i="3"/>
  <c r="P244" i="3" s="1"/>
  <c r="M240" i="3"/>
  <c r="J240" i="3"/>
  <c r="K244" i="3" s="1"/>
  <c r="H240" i="3"/>
  <c r="O239" i="3"/>
  <c r="P243" i="3" s="1"/>
  <c r="M239" i="3"/>
  <c r="J239" i="3"/>
  <c r="K243" i="3" s="1"/>
  <c r="H239" i="3"/>
  <c r="O238" i="3"/>
  <c r="M238" i="3"/>
  <c r="J238" i="3"/>
  <c r="K242" i="3" s="1"/>
  <c r="H238" i="3"/>
  <c r="O237" i="3"/>
  <c r="M237" i="3"/>
  <c r="J237" i="3"/>
  <c r="K241" i="3" s="1"/>
  <c r="H237" i="3"/>
  <c r="O236" i="3"/>
  <c r="M236" i="3"/>
  <c r="J236" i="3"/>
  <c r="K240" i="3" s="1"/>
  <c r="H236" i="3"/>
  <c r="O235" i="3"/>
  <c r="M235" i="3"/>
  <c r="J235" i="3"/>
  <c r="K239" i="3" s="1"/>
  <c r="H235" i="3"/>
  <c r="O234" i="3"/>
  <c r="M234" i="3"/>
  <c r="J234" i="3"/>
  <c r="K238" i="3" s="1"/>
  <c r="H234" i="3"/>
  <c r="O233" i="3"/>
  <c r="M233" i="3"/>
  <c r="J233" i="3"/>
  <c r="K237" i="3" s="1"/>
  <c r="H233" i="3"/>
  <c r="O232" i="3"/>
  <c r="P236" i="3" s="1"/>
  <c r="M232" i="3"/>
  <c r="J232" i="3"/>
  <c r="K236" i="3" s="1"/>
  <c r="H232" i="3"/>
  <c r="O231" i="3"/>
  <c r="P235" i="3" s="1"/>
  <c r="M231" i="3"/>
  <c r="J231" i="3"/>
  <c r="K235" i="3" s="1"/>
  <c r="H231" i="3"/>
  <c r="O230" i="3"/>
  <c r="P234" i="3" s="1"/>
  <c r="M230" i="3"/>
  <c r="J230" i="3"/>
  <c r="K234" i="3" s="1"/>
  <c r="H230" i="3"/>
  <c r="O229" i="3"/>
  <c r="P233" i="3" s="1"/>
  <c r="M229" i="3"/>
  <c r="J229" i="3"/>
  <c r="K233" i="3" s="1"/>
  <c r="H229" i="3"/>
  <c r="O228" i="3"/>
  <c r="P232" i="3" s="1"/>
  <c r="M228" i="3"/>
  <c r="J228" i="3"/>
  <c r="K232" i="3" s="1"/>
  <c r="H228" i="3"/>
  <c r="O227" i="3"/>
  <c r="M227" i="3"/>
  <c r="J227" i="3"/>
  <c r="K231" i="3" s="1"/>
  <c r="H227" i="3"/>
  <c r="O226" i="3"/>
  <c r="P230" i="3" s="1"/>
  <c r="M226" i="3"/>
  <c r="J226" i="3"/>
  <c r="K230" i="3" s="1"/>
  <c r="H226" i="3"/>
  <c r="O225" i="3"/>
  <c r="P229" i="3" s="1"/>
  <c r="M225" i="3"/>
  <c r="J225" i="3"/>
  <c r="K229" i="3" s="1"/>
  <c r="H225" i="3"/>
  <c r="O224" i="3"/>
  <c r="P228" i="3" s="1"/>
  <c r="M224" i="3"/>
  <c r="J224" i="3"/>
  <c r="K228" i="3" s="1"/>
  <c r="H224" i="3"/>
  <c r="O223" i="3"/>
  <c r="P227" i="3" s="1"/>
  <c r="M223" i="3"/>
  <c r="J223" i="3"/>
  <c r="K227" i="3" s="1"/>
  <c r="H223" i="3"/>
  <c r="O222" i="3"/>
  <c r="P226" i="3" s="1"/>
  <c r="M222" i="3"/>
  <c r="J222" i="3"/>
  <c r="K226" i="3" s="1"/>
  <c r="H222" i="3"/>
  <c r="O221" i="3"/>
  <c r="P225" i="3" s="1"/>
  <c r="M221" i="3"/>
  <c r="J221" i="3"/>
  <c r="K225" i="3" s="1"/>
  <c r="H221" i="3"/>
  <c r="O220" i="3"/>
  <c r="P224" i="3" s="1"/>
  <c r="M220" i="3"/>
  <c r="J220" i="3"/>
  <c r="K224" i="3" s="1"/>
  <c r="H220" i="3"/>
  <c r="O219" i="3"/>
  <c r="P223" i="3" s="1"/>
  <c r="M219" i="3"/>
  <c r="J219" i="3"/>
  <c r="K223" i="3" s="1"/>
  <c r="H219" i="3"/>
  <c r="O218" i="3"/>
  <c r="P222" i="3" s="1"/>
  <c r="M218" i="3"/>
  <c r="J218" i="3"/>
  <c r="K222" i="3" s="1"/>
  <c r="H218" i="3"/>
  <c r="O217" i="3"/>
  <c r="P221" i="3" s="1"/>
  <c r="M217" i="3"/>
  <c r="J217" i="3"/>
  <c r="K221" i="3" s="1"/>
  <c r="H217" i="3"/>
  <c r="O216" i="3"/>
  <c r="P220" i="3" s="1"/>
  <c r="M216" i="3"/>
  <c r="J216" i="3"/>
  <c r="K220" i="3" s="1"/>
  <c r="H216" i="3"/>
  <c r="O215" i="3"/>
  <c r="P219" i="3" s="1"/>
  <c r="M215" i="3"/>
  <c r="J215" i="3"/>
  <c r="K219" i="3" s="1"/>
  <c r="H215" i="3"/>
  <c r="O214" i="3"/>
  <c r="P218" i="3" s="1"/>
  <c r="M214" i="3"/>
  <c r="J214" i="3"/>
  <c r="K218" i="3" s="1"/>
  <c r="H214" i="3"/>
  <c r="O213" i="3"/>
  <c r="P217" i="3" s="1"/>
  <c r="M213" i="3"/>
  <c r="J213" i="3"/>
  <c r="K217" i="3" s="1"/>
  <c r="H213" i="3"/>
  <c r="O212" i="3"/>
  <c r="P216" i="3" s="1"/>
  <c r="M212" i="3"/>
  <c r="J212" i="3"/>
  <c r="K216" i="3" s="1"/>
  <c r="H212" i="3"/>
  <c r="O211" i="3"/>
  <c r="P215" i="3" s="1"/>
  <c r="M211" i="3"/>
  <c r="J211" i="3"/>
  <c r="K215" i="3" s="1"/>
  <c r="H211" i="3"/>
  <c r="O210" i="3"/>
  <c r="P214" i="3" s="1"/>
  <c r="M210" i="3"/>
  <c r="J210" i="3"/>
  <c r="K214" i="3" s="1"/>
  <c r="H210" i="3"/>
  <c r="O209" i="3"/>
  <c r="P213" i="3" s="1"/>
  <c r="M209" i="3"/>
  <c r="J209" i="3"/>
  <c r="K213" i="3" s="1"/>
  <c r="H209" i="3"/>
  <c r="O208" i="3"/>
  <c r="P212" i="3" s="1"/>
  <c r="M208" i="3"/>
  <c r="J208" i="3"/>
  <c r="K212" i="3" s="1"/>
  <c r="H208" i="3"/>
  <c r="O207" i="3"/>
  <c r="P211" i="3" s="1"/>
  <c r="M207" i="3"/>
  <c r="J207" i="3"/>
  <c r="K211" i="3" s="1"/>
  <c r="H207" i="3"/>
  <c r="O206" i="3"/>
  <c r="P210" i="3" s="1"/>
  <c r="M206" i="3"/>
  <c r="J206" i="3"/>
  <c r="K210" i="3" s="1"/>
  <c r="H206" i="3"/>
  <c r="O205" i="3"/>
  <c r="P209" i="3" s="1"/>
  <c r="M205" i="3"/>
  <c r="J205" i="3"/>
  <c r="K209" i="3" s="1"/>
  <c r="H205" i="3"/>
  <c r="O204" i="3"/>
  <c r="P208" i="3" s="1"/>
  <c r="M204" i="3"/>
  <c r="J204" i="3"/>
  <c r="K208" i="3" s="1"/>
  <c r="H204" i="3"/>
  <c r="O203" i="3"/>
  <c r="P207" i="3" s="1"/>
  <c r="M203" i="3"/>
  <c r="J203" i="3"/>
  <c r="K207" i="3" s="1"/>
  <c r="H203" i="3"/>
  <c r="O202" i="3"/>
  <c r="P206" i="3" s="1"/>
  <c r="M202" i="3"/>
  <c r="J202" i="3"/>
  <c r="K206" i="3" s="1"/>
  <c r="H202" i="3"/>
  <c r="O201" i="3"/>
  <c r="P205" i="3" s="1"/>
  <c r="M201" i="3"/>
  <c r="J201" i="3"/>
  <c r="K205" i="3" s="1"/>
  <c r="H201" i="3"/>
  <c r="O200" i="3"/>
  <c r="P204" i="3" s="1"/>
  <c r="M200" i="3"/>
  <c r="J200" i="3"/>
  <c r="K204" i="3" s="1"/>
  <c r="H200" i="3"/>
  <c r="O199" i="3"/>
  <c r="P203" i="3" s="1"/>
  <c r="M199" i="3"/>
  <c r="J199" i="3"/>
  <c r="K203" i="3" s="1"/>
  <c r="H199" i="3"/>
  <c r="O198" i="3"/>
  <c r="P202" i="3" s="1"/>
  <c r="M198" i="3"/>
  <c r="J198" i="3"/>
  <c r="K202" i="3" s="1"/>
  <c r="H198" i="3"/>
  <c r="O197" i="3"/>
  <c r="P201" i="3" s="1"/>
  <c r="M197" i="3"/>
  <c r="J197" i="3"/>
  <c r="K201" i="3" s="1"/>
  <c r="H197" i="3"/>
  <c r="O196" i="3"/>
  <c r="P200" i="3" s="1"/>
  <c r="M196" i="3"/>
  <c r="J196" i="3"/>
  <c r="K200" i="3" s="1"/>
  <c r="H196" i="3"/>
  <c r="O195" i="3"/>
  <c r="P199" i="3" s="1"/>
  <c r="M195" i="3"/>
  <c r="J195" i="3"/>
  <c r="H195" i="3"/>
  <c r="O194" i="3"/>
  <c r="P198" i="3" s="1"/>
  <c r="M194" i="3"/>
  <c r="J194" i="3"/>
  <c r="K198" i="3" s="1"/>
  <c r="H194" i="3"/>
  <c r="O193" i="3"/>
  <c r="P197" i="3" s="1"/>
  <c r="M193" i="3"/>
  <c r="J193" i="3"/>
  <c r="K197" i="3" s="1"/>
  <c r="H193" i="3"/>
  <c r="O192" i="3"/>
  <c r="P196" i="3" s="1"/>
  <c r="M192" i="3"/>
  <c r="J192" i="3"/>
  <c r="K196" i="3" s="1"/>
  <c r="H192" i="3"/>
  <c r="O191" i="3"/>
  <c r="P195" i="3" s="1"/>
  <c r="M191" i="3"/>
  <c r="J191" i="3"/>
  <c r="K195" i="3" s="1"/>
  <c r="H191" i="3"/>
  <c r="O190" i="3"/>
  <c r="P194" i="3" s="1"/>
  <c r="M190" i="3"/>
  <c r="J190" i="3"/>
  <c r="K194" i="3" s="1"/>
  <c r="H190" i="3"/>
  <c r="O189" i="3"/>
  <c r="P193" i="3" s="1"/>
  <c r="M189" i="3"/>
  <c r="J189" i="3"/>
  <c r="K193" i="3" s="1"/>
  <c r="H189" i="3"/>
  <c r="O188" i="3"/>
  <c r="P192" i="3" s="1"/>
  <c r="M188" i="3"/>
  <c r="J188" i="3"/>
  <c r="K192" i="3" s="1"/>
  <c r="H188" i="3"/>
  <c r="O187" i="3"/>
  <c r="P191" i="3" s="1"/>
  <c r="M187" i="3"/>
  <c r="J187" i="3"/>
  <c r="K191" i="3" s="1"/>
  <c r="H187" i="3"/>
  <c r="O186" i="3"/>
  <c r="P190" i="3" s="1"/>
  <c r="M186" i="3"/>
  <c r="J186" i="3"/>
  <c r="K190" i="3" s="1"/>
  <c r="H186" i="3"/>
  <c r="O185" i="3"/>
  <c r="P189" i="3" s="1"/>
  <c r="M185" i="3"/>
  <c r="J185" i="3"/>
  <c r="K189" i="3" s="1"/>
  <c r="H185" i="3"/>
  <c r="O184" i="3"/>
  <c r="P188" i="3" s="1"/>
  <c r="M184" i="3"/>
  <c r="J184" i="3"/>
  <c r="K188" i="3" s="1"/>
  <c r="H184" i="3"/>
  <c r="O183" i="3"/>
  <c r="P187" i="3" s="1"/>
  <c r="M183" i="3"/>
  <c r="J183" i="3"/>
  <c r="K187" i="3" s="1"/>
  <c r="H183" i="3"/>
  <c r="O182" i="3"/>
  <c r="P186" i="3" s="1"/>
  <c r="M182" i="3"/>
  <c r="J182" i="3"/>
  <c r="K186" i="3" s="1"/>
  <c r="H182" i="3"/>
  <c r="O181" i="3"/>
  <c r="P185" i="3" s="1"/>
  <c r="M181" i="3"/>
  <c r="J181" i="3"/>
  <c r="K185" i="3" s="1"/>
  <c r="H181" i="3"/>
  <c r="O180" i="3"/>
  <c r="P184" i="3" s="1"/>
  <c r="M180" i="3"/>
  <c r="J180" i="3"/>
  <c r="K184" i="3" s="1"/>
  <c r="H180" i="3"/>
  <c r="O179" i="3"/>
  <c r="P183" i="3" s="1"/>
  <c r="M179" i="3"/>
  <c r="J179" i="3"/>
  <c r="K183" i="3" s="1"/>
  <c r="H179" i="3"/>
  <c r="O178" i="3"/>
  <c r="P182" i="3" s="1"/>
  <c r="M178" i="3"/>
  <c r="J178" i="3"/>
  <c r="K182" i="3" s="1"/>
  <c r="H178" i="3"/>
  <c r="O177" i="3"/>
  <c r="P181" i="3" s="1"/>
  <c r="M177" i="3"/>
  <c r="J177" i="3"/>
  <c r="K181" i="3" s="1"/>
  <c r="H177" i="3"/>
  <c r="O176" i="3"/>
  <c r="P180" i="3" s="1"/>
  <c r="M176" i="3"/>
  <c r="J176" i="3"/>
  <c r="K180" i="3" s="1"/>
  <c r="H176" i="3"/>
  <c r="O175" i="3"/>
  <c r="P179" i="3" s="1"/>
  <c r="M175" i="3"/>
  <c r="J175" i="3"/>
  <c r="K179" i="3" s="1"/>
  <c r="H175" i="3"/>
  <c r="O174" i="3"/>
  <c r="P178" i="3" s="1"/>
  <c r="M174" i="3"/>
  <c r="J174" i="3"/>
  <c r="K178" i="3" s="1"/>
  <c r="H174" i="3"/>
  <c r="O173" i="3"/>
  <c r="P177" i="3" s="1"/>
  <c r="M173" i="3"/>
  <c r="J173" i="3"/>
  <c r="K177" i="3" s="1"/>
  <c r="H173" i="3"/>
  <c r="O172" i="3"/>
  <c r="P176" i="3" s="1"/>
  <c r="M172" i="3"/>
  <c r="J172" i="3"/>
  <c r="K176" i="3" s="1"/>
  <c r="H172" i="3"/>
  <c r="O171" i="3"/>
  <c r="P175" i="3" s="1"/>
  <c r="M171" i="3"/>
  <c r="J171" i="3"/>
  <c r="K175" i="3" s="1"/>
  <c r="H171" i="3"/>
  <c r="O170" i="3"/>
  <c r="P174" i="3" s="1"/>
  <c r="M170" i="3"/>
  <c r="J170" i="3"/>
  <c r="K174" i="3" s="1"/>
  <c r="H170" i="3"/>
  <c r="O169" i="3"/>
  <c r="P173" i="3" s="1"/>
  <c r="M169" i="3"/>
  <c r="J169" i="3"/>
  <c r="K173" i="3" s="1"/>
  <c r="H169" i="3"/>
  <c r="O168" i="3"/>
  <c r="P172" i="3" s="1"/>
  <c r="M168" i="3"/>
  <c r="J168" i="3"/>
  <c r="K172" i="3" s="1"/>
  <c r="H168" i="3"/>
  <c r="O167" i="3"/>
  <c r="P171" i="3" s="1"/>
  <c r="M167" i="3"/>
  <c r="J167" i="3"/>
  <c r="K171" i="3" s="1"/>
  <c r="H167" i="3"/>
  <c r="O166" i="3"/>
  <c r="P170" i="3" s="1"/>
  <c r="M166" i="3"/>
  <c r="J166" i="3"/>
  <c r="K170" i="3" s="1"/>
  <c r="H166" i="3"/>
  <c r="O165" i="3"/>
  <c r="P169" i="3" s="1"/>
  <c r="M165" i="3"/>
  <c r="J165" i="3"/>
  <c r="K169" i="3" s="1"/>
  <c r="H165" i="3"/>
  <c r="O164" i="3"/>
  <c r="P168" i="3" s="1"/>
  <c r="M164" i="3"/>
  <c r="J164" i="3"/>
  <c r="K168" i="3" s="1"/>
  <c r="H164" i="3"/>
  <c r="O163" i="3"/>
  <c r="P167" i="3" s="1"/>
  <c r="M163" i="3"/>
  <c r="J163" i="3"/>
  <c r="K167" i="3" s="1"/>
  <c r="H163" i="3"/>
  <c r="O162" i="3"/>
  <c r="P166" i="3" s="1"/>
  <c r="M162" i="3"/>
  <c r="J162" i="3"/>
  <c r="K166" i="3" s="1"/>
  <c r="H162" i="3"/>
  <c r="O161" i="3"/>
  <c r="P165" i="3" s="1"/>
  <c r="M161" i="3"/>
  <c r="J161" i="3"/>
  <c r="K165" i="3" s="1"/>
  <c r="H161" i="3"/>
  <c r="O160" i="3"/>
  <c r="P164" i="3" s="1"/>
  <c r="M160" i="3"/>
  <c r="J160" i="3"/>
  <c r="K164" i="3" s="1"/>
  <c r="H160" i="3"/>
  <c r="O159" i="3"/>
  <c r="P163" i="3" s="1"/>
  <c r="M159" i="3"/>
  <c r="J159" i="3"/>
  <c r="K163" i="3" s="1"/>
  <c r="H159" i="3"/>
  <c r="O158" i="3"/>
  <c r="P162" i="3" s="1"/>
  <c r="M158" i="3"/>
  <c r="J158" i="3"/>
  <c r="K162" i="3" s="1"/>
  <c r="H158" i="3"/>
  <c r="O157" i="3"/>
  <c r="P161" i="3" s="1"/>
  <c r="M157" i="3"/>
  <c r="J157" i="3"/>
  <c r="K161" i="3" s="1"/>
  <c r="H157" i="3"/>
  <c r="O156" i="3"/>
  <c r="P160" i="3" s="1"/>
  <c r="M156" i="3"/>
  <c r="J156" i="3"/>
  <c r="K160" i="3" s="1"/>
  <c r="H156" i="3"/>
  <c r="O155" i="3"/>
  <c r="P159" i="3" s="1"/>
  <c r="M155" i="3"/>
  <c r="J155" i="3"/>
  <c r="K159" i="3" s="1"/>
  <c r="H155" i="3"/>
  <c r="O154" i="3"/>
  <c r="P158" i="3" s="1"/>
  <c r="M154" i="3"/>
  <c r="J154" i="3"/>
  <c r="K158" i="3" s="1"/>
  <c r="H154" i="3"/>
  <c r="O153" i="3"/>
  <c r="P157" i="3" s="1"/>
  <c r="M153" i="3"/>
  <c r="J153" i="3"/>
  <c r="K157" i="3" s="1"/>
  <c r="H153" i="3"/>
  <c r="O152" i="3"/>
  <c r="P156" i="3" s="1"/>
  <c r="M152" i="3"/>
  <c r="J152" i="3"/>
  <c r="K156" i="3" s="1"/>
  <c r="H152" i="3"/>
  <c r="O151" i="3"/>
  <c r="P155" i="3" s="1"/>
  <c r="M151" i="3"/>
  <c r="J151" i="3"/>
  <c r="K155" i="3" s="1"/>
  <c r="H151" i="3"/>
  <c r="O150" i="3"/>
  <c r="P154" i="3" s="1"/>
  <c r="M150" i="3"/>
  <c r="J150" i="3"/>
  <c r="K154" i="3" s="1"/>
  <c r="H150" i="3"/>
  <c r="O149" i="3"/>
  <c r="P153" i="3" s="1"/>
  <c r="M149" i="3"/>
  <c r="J149" i="3"/>
  <c r="K153" i="3" s="1"/>
  <c r="H149" i="3"/>
  <c r="O148" i="3"/>
  <c r="P152" i="3" s="1"/>
  <c r="M148" i="3"/>
  <c r="J148" i="3"/>
  <c r="K152" i="3" s="1"/>
  <c r="H148" i="3"/>
  <c r="O147" i="3"/>
  <c r="P151" i="3" s="1"/>
  <c r="M147" i="3"/>
  <c r="J147" i="3"/>
  <c r="K151" i="3" s="1"/>
  <c r="H147" i="3"/>
  <c r="O146" i="3"/>
  <c r="P150" i="3" s="1"/>
  <c r="M146" i="3"/>
  <c r="J146" i="3"/>
  <c r="K150" i="3" s="1"/>
  <c r="H146" i="3"/>
  <c r="O145" i="3"/>
  <c r="P149" i="3" s="1"/>
  <c r="M145" i="3"/>
  <c r="J145" i="3"/>
  <c r="K149" i="3" s="1"/>
  <c r="H145" i="3"/>
  <c r="O144" i="3"/>
  <c r="P148" i="3" s="1"/>
  <c r="M144" i="3"/>
  <c r="J144" i="3"/>
  <c r="K148" i="3" s="1"/>
  <c r="H144" i="3"/>
  <c r="O143" i="3"/>
  <c r="P147" i="3" s="1"/>
  <c r="M143" i="3"/>
  <c r="J143" i="3"/>
  <c r="K147" i="3" s="1"/>
  <c r="H143" i="3"/>
  <c r="O142" i="3"/>
  <c r="P146" i="3" s="1"/>
  <c r="M142" i="3"/>
  <c r="J142" i="3"/>
  <c r="K146" i="3" s="1"/>
  <c r="H142" i="3"/>
  <c r="O141" i="3"/>
  <c r="P145" i="3" s="1"/>
  <c r="M141" i="3"/>
  <c r="J141" i="3"/>
  <c r="K145" i="3" s="1"/>
  <c r="H141" i="3"/>
  <c r="O140" i="3"/>
  <c r="P144" i="3" s="1"/>
  <c r="M140" i="3"/>
  <c r="J140" i="3"/>
  <c r="K144" i="3" s="1"/>
  <c r="H140" i="3"/>
  <c r="O139" i="3"/>
  <c r="P143" i="3" s="1"/>
  <c r="M139" i="3"/>
  <c r="J139" i="3"/>
  <c r="K143" i="3" s="1"/>
  <c r="H139" i="3"/>
  <c r="O138" i="3"/>
  <c r="P142" i="3" s="1"/>
  <c r="M138" i="3"/>
  <c r="J138" i="3"/>
  <c r="K142" i="3" s="1"/>
  <c r="H138" i="3"/>
  <c r="O137" i="3"/>
  <c r="P141" i="3" s="1"/>
  <c r="M137" i="3"/>
  <c r="J137" i="3"/>
  <c r="K141" i="3" s="1"/>
  <c r="H137" i="3"/>
  <c r="O136" i="3"/>
  <c r="P140" i="3" s="1"/>
  <c r="M136" i="3"/>
  <c r="J136" i="3"/>
  <c r="K140" i="3" s="1"/>
  <c r="H136" i="3"/>
  <c r="O135" i="3"/>
  <c r="P139" i="3" s="1"/>
  <c r="M135" i="3"/>
  <c r="J135" i="3"/>
  <c r="K139" i="3" s="1"/>
  <c r="H135" i="3"/>
  <c r="O134" i="3"/>
  <c r="P138" i="3" s="1"/>
  <c r="M134" i="3"/>
  <c r="J134" i="3"/>
  <c r="K138" i="3" s="1"/>
  <c r="H134" i="3"/>
  <c r="O133" i="3"/>
  <c r="P137" i="3" s="1"/>
  <c r="M133" i="3"/>
  <c r="J133" i="3"/>
  <c r="H133" i="3"/>
  <c r="O132" i="3"/>
  <c r="P136" i="3" s="1"/>
  <c r="M132" i="3"/>
  <c r="J132" i="3"/>
  <c r="K136" i="3" s="1"/>
  <c r="H132" i="3"/>
  <c r="O131" i="3"/>
  <c r="P135" i="3" s="1"/>
  <c r="M131" i="3"/>
  <c r="J131" i="3"/>
  <c r="K135" i="3" s="1"/>
  <c r="H131" i="3"/>
  <c r="O130" i="3"/>
  <c r="P134" i="3" s="1"/>
  <c r="M130" i="3"/>
  <c r="J130" i="3"/>
  <c r="K134" i="3" s="1"/>
  <c r="H130" i="3"/>
  <c r="O129" i="3"/>
  <c r="P133" i="3" s="1"/>
  <c r="M129" i="3"/>
  <c r="J129" i="3"/>
  <c r="K133" i="3" s="1"/>
  <c r="H129" i="3"/>
  <c r="O128" i="3"/>
  <c r="P132" i="3" s="1"/>
  <c r="M128" i="3"/>
  <c r="J128" i="3"/>
  <c r="K132" i="3" s="1"/>
  <c r="H128" i="3"/>
  <c r="O127" i="3"/>
  <c r="P131" i="3" s="1"/>
  <c r="M127" i="3"/>
  <c r="J127" i="3"/>
  <c r="K131" i="3" s="1"/>
  <c r="H127" i="3"/>
  <c r="O126" i="3"/>
  <c r="P130" i="3" s="1"/>
  <c r="M126" i="3"/>
  <c r="J126" i="3"/>
  <c r="K130" i="3" s="1"/>
  <c r="H126" i="3"/>
  <c r="O125" i="3"/>
  <c r="P129" i="3" s="1"/>
  <c r="M125" i="3"/>
  <c r="J125" i="3"/>
  <c r="K129" i="3" s="1"/>
  <c r="H125" i="3"/>
  <c r="O124" i="3"/>
  <c r="P128" i="3" s="1"/>
  <c r="M124" i="3"/>
  <c r="J124" i="3"/>
  <c r="K128" i="3" s="1"/>
  <c r="H124" i="3"/>
  <c r="O123" i="3"/>
  <c r="P127" i="3" s="1"/>
  <c r="M123" i="3"/>
  <c r="J123" i="3"/>
  <c r="K127" i="3" s="1"/>
  <c r="H123" i="3"/>
  <c r="O122" i="3"/>
  <c r="P126" i="3" s="1"/>
  <c r="M122" i="3"/>
  <c r="J122" i="3"/>
  <c r="K126" i="3" s="1"/>
  <c r="H122" i="3"/>
  <c r="O121" i="3"/>
  <c r="P125" i="3" s="1"/>
  <c r="M121" i="3"/>
  <c r="J121" i="3"/>
  <c r="K125" i="3" s="1"/>
  <c r="H121" i="3"/>
  <c r="O120" i="3"/>
  <c r="P124" i="3" s="1"/>
  <c r="M120" i="3"/>
  <c r="J120" i="3"/>
  <c r="K124" i="3" s="1"/>
  <c r="H120" i="3"/>
  <c r="O119" i="3"/>
  <c r="P123" i="3" s="1"/>
  <c r="M119" i="3"/>
  <c r="J119" i="3"/>
  <c r="K123" i="3" s="1"/>
  <c r="H119" i="3"/>
  <c r="O118" i="3"/>
  <c r="P122" i="3" s="1"/>
  <c r="M118" i="3"/>
  <c r="J118" i="3"/>
  <c r="K122" i="3" s="1"/>
  <c r="H118" i="3"/>
  <c r="O117" i="3"/>
  <c r="P121" i="3" s="1"/>
  <c r="M117" i="3"/>
  <c r="J117" i="3"/>
  <c r="K121" i="3" s="1"/>
  <c r="H117" i="3"/>
  <c r="O116" i="3"/>
  <c r="P120" i="3" s="1"/>
  <c r="M116" i="3"/>
  <c r="J116" i="3"/>
  <c r="K120" i="3" s="1"/>
  <c r="H116" i="3"/>
  <c r="O115" i="3"/>
  <c r="P119" i="3" s="1"/>
  <c r="M115" i="3"/>
  <c r="J115" i="3"/>
  <c r="K119" i="3" s="1"/>
  <c r="H115" i="3"/>
  <c r="O114" i="3"/>
  <c r="P118" i="3" s="1"/>
  <c r="M114" i="3"/>
  <c r="J114" i="3"/>
  <c r="K118" i="3" s="1"/>
  <c r="H114" i="3"/>
  <c r="O113" i="3"/>
  <c r="P117" i="3" s="1"/>
  <c r="M113" i="3"/>
  <c r="J113" i="3"/>
  <c r="K117" i="3" s="1"/>
  <c r="H113" i="3"/>
  <c r="O112" i="3"/>
  <c r="P116" i="3" s="1"/>
  <c r="M112" i="3"/>
  <c r="J112" i="3"/>
  <c r="K116" i="3" s="1"/>
  <c r="H112" i="3"/>
  <c r="O111" i="3"/>
  <c r="P115" i="3" s="1"/>
  <c r="M111" i="3"/>
  <c r="J111" i="3"/>
  <c r="K115" i="3" s="1"/>
  <c r="H111" i="3"/>
  <c r="O110" i="3"/>
  <c r="P114" i="3" s="1"/>
  <c r="M110" i="3"/>
  <c r="J110" i="3"/>
  <c r="K114" i="3" s="1"/>
  <c r="H110" i="3"/>
  <c r="O109" i="3"/>
  <c r="P113" i="3" s="1"/>
  <c r="M109" i="3"/>
  <c r="J109" i="3"/>
  <c r="K113" i="3" s="1"/>
  <c r="H109" i="3"/>
  <c r="O108" i="3"/>
  <c r="P112" i="3" s="1"/>
  <c r="M108" i="3"/>
  <c r="J108" i="3"/>
  <c r="K112" i="3" s="1"/>
  <c r="H108" i="3"/>
  <c r="O107" i="3"/>
  <c r="P111" i="3" s="1"/>
  <c r="M107" i="3"/>
  <c r="J107" i="3"/>
  <c r="K111" i="3" s="1"/>
  <c r="H107" i="3"/>
  <c r="O106" i="3"/>
  <c r="P110" i="3" s="1"/>
  <c r="M106" i="3"/>
  <c r="J106" i="3"/>
  <c r="K110" i="3" s="1"/>
  <c r="H106" i="3"/>
  <c r="O105" i="3"/>
  <c r="P109" i="3" s="1"/>
  <c r="M105" i="3"/>
  <c r="J105" i="3"/>
  <c r="K109" i="3" s="1"/>
  <c r="H105" i="3"/>
  <c r="O104" i="3"/>
  <c r="P108" i="3" s="1"/>
  <c r="M104" i="3"/>
  <c r="J104" i="3"/>
  <c r="K108" i="3" s="1"/>
  <c r="H104" i="3"/>
  <c r="O103" i="3"/>
  <c r="P107" i="3" s="1"/>
  <c r="M103" i="3"/>
  <c r="J103" i="3"/>
  <c r="K107" i="3" s="1"/>
  <c r="H103" i="3"/>
  <c r="O102" i="3"/>
  <c r="P106" i="3" s="1"/>
  <c r="M102" i="3"/>
  <c r="J102" i="3"/>
  <c r="K106" i="3" s="1"/>
  <c r="H102" i="3"/>
  <c r="O101" i="3"/>
  <c r="P105" i="3" s="1"/>
  <c r="M101" i="3"/>
  <c r="J101" i="3"/>
  <c r="K105" i="3" s="1"/>
  <c r="H101" i="3"/>
  <c r="O100" i="3"/>
  <c r="P104" i="3" s="1"/>
  <c r="M100" i="3"/>
  <c r="J100" i="3"/>
  <c r="K104" i="3" s="1"/>
  <c r="H100" i="3"/>
  <c r="O99" i="3"/>
  <c r="P103" i="3" s="1"/>
  <c r="M99" i="3"/>
  <c r="J99" i="3"/>
  <c r="K103" i="3" s="1"/>
  <c r="H99" i="3"/>
  <c r="O98" i="3"/>
  <c r="P102" i="3" s="1"/>
  <c r="M98" i="3"/>
  <c r="J98" i="3"/>
  <c r="K102" i="3" s="1"/>
  <c r="H98" i="3"/>
  <c r="O97" i="3"/>
  <c r="P101" i="3" s="1"/>
  <c r="M97" i="3"/>
  <c r="J97" i="3"/>
  <c r="K101" i="3" s="1"/>
  <c r="H97" i="3"/>
  <c r="O96" i="3"/>
  <c r="P100" i="3" s="1"/>
  <c r="M96" i="3"/>
  <c r="J96" i="3"/>
  <c r="K100" i="3" s="1"/>
  <c r="H96" i="3"/>
  <c r="O95" i="3"/>
  <c r="P99" i="3" s="1"/>
  <c r="M95" i="3"/>
  <c r="J95" i="3"/>
  <c r="K99" i="3" s="1"/>
  <c r="H95" i="3"/>
  <c r="O94" i="3"/>
  <c r="P98" i="3" s="1"/>
  <c r="M94" i="3"/>
  <c r="J94" i="3"/>
  <c r="K98" i="3" s="1"/>
  <c r="H94" i="3"/>
  <c r="O93" i="3"/>
  <c r="P97" i="3" s="1"/>
  <c r="M93" i="3"/>
  <c r="J93" i="3"/>
  <c r="K97" i="3" s="1"/>
  <c r="H93" i="3"/>
  <c r="O92" i="3"/>
  <c r="P96" i="3" s="1"/>
  <c r="M92" i="3"/>
  <c r="J92" i="3"/>
  <c r="K96" i="3" s="1"/>
  <c r="H92" i="3"/>
  <c r="O91" i="3"/>
  <c r="P95" i="3" s="1"/>
  <c r="M91" i="3"/>
  <c r="J91" i="3"/>
  <c r="K95" i="3" s="1"/>
  <c r="H91" i="3"/>
  <c r="O90" i="3"/>
  <c r="P94" i="3" s="1"/>
  <c r="M90" i="3"/>
  <c r="J90" i="3"/>
  <c r="K94" i="3" s="1"/>
  <c r="H90" i="3"/>
  <c r="O89" i="3"/>
  <c r="P93" i="3" s="1"/>
  <c r="M89" i="3"/>
  <c r="J89" i="3"/>
  <c r="K93" i="3" s="1"/>
  <c r="H89" i="3"/>
  <c r="O88" i="3"/>
  <c r="P92" i="3" s="1"/>
  <c r="M88" i="3"/>
  <c r="J88" i="3"/>
  <c r="K92" i="3" s="1"/>
  <c r="H88" i="3"/>
  <c r="O87" i="3"/>
  <c r="P91" i="3" s="1"/>
  <c r="M87" i="3"/>
  <c r="J87" i="3"/>
  <c r="K91" i="3" s="1"/>
  <c r="H87" i="3"/>
  <c r="O86" i="3"/>
  <c r="P90" i="3" s="1"/>
  <c r="M86" i="3"/>
  <c r="J86" i="3"/>
  <c r="K90" i="3" s="1"/>
  <c r="H86" i="3"/>
  <c r="O85" i="3"/>
  <c r="P89" i="3" s="1"/>
  <c r="M85" i="3"/>
  <c r="J85" i="3"/>
  <c r="K89" i="3" s="1"/>
  <c r="H85" i="3"/>
  <c r="O84" i="3"/>
  <c r="P88" i="3" s="1"/>
  <c r="M84" i="3"/>
  <c r="J84" i="3"/>
  <c r="K88" i="3" s="1"/>
  <c r="H84" i="3"/>
  <c r="O83" i="3"/>
  <c r="P87" i="3" s="1"/>
  <c r="M83" i="3"/>
  <c r="J83" i="3"/>
  <c r="K87" i="3" s="1"/>
  <c r="H83" i="3"/>
  <c r="O82" i="3"/>
  <c r="P86" i="3" s="1"/>
  <c r="M82" i="3"/>
  <c r="J82" i="3"/>
  <c r="K86" i="3" s="1"/>
  <c r="H82" i="3"/>
  <c r="O81" i="3"/>
  <c r="P85" i="3" s="1"/>
  <c r="M81" i="3"/>
  <c r="J81" i="3"/>
  <c r="K85" i="3" s="1"/>
  <c r="H81" i="3"/>
  <c r="O80" i="3"/>
  <c r="P84" i="3" s="1"/>
  <c r="M80" i="3"/>
  <c r="J80" i="3"/>
  <c r="K84" i="3" s="1"/>
  <c r="H80" i="3"/>
  <c r="O79" i="3"/>
  <c r="P83" i="3" s="1"/>
  <c r="M79" i="3"/>
  <c r="J79" i="3"/>
  <c r="K83" i="3" s="1"/>
  <c r="H79" i="3"/>
  <c r="O78" i="3"/>
  <c r="P82" i="3" s="1"/>
  <c r="M78" i="3"/>
  <c r="J78" i="3"/>
  <c r="K82" i="3" s="1"/>
  <c r="H78" i="3"/>
  <c r="O77" i="3"/>
  <c r="P81" i="3" s="1"/>
  <c r="M77" i="3"/>
  <c r="J77" i="3"/>
  <c r="K81" i="3" s="1"/>
  <c r="H77" i="3"/>
  <c r="O76" i="3"/>
  <c r="P80" i="3" s="1"/>
  <c r="M76" i="3"/>
  <c r="J76" i="3"/>
  <c r="K80" i="3" s="1"/>
  <c r="H76" i="3"/>
  <c r="O75" i="3"/>
  <c r="P79" i="3" s="1"/>
  <c r="M75" i="3"/>
  <c r="J75" i="3"/>
  <c r="K79" i="3" s="1"/>
  <c r="H75" i="3"/>
  <c r="O74" i="3"/>
  <c r="P78" i="3" s="1"/>
  <c r="M74" i="3"/>
  <c r="J74" i="3"/>
  <c r="K78" i="3" s="1"/>
  <c r="H74" i="3"/>
  <c r="O73" i="3"/>
  <c r="P77" i="3" s="1"/>
  <c r="M73" i="3"/>
  <c r="J73" i="3"/>
  <c r="K77" i="3" s="1"/>
  <c r="H73" i="3"/>
  <c r="O72" i="3"/>
  <c r="P76" i="3" s="1"/>
  <c r="M72" i="3"/>
  <c r="J72" i="3"/>
  <c r="K76" i="3" s="1"/>
  <c r="H72" i="3"/>
  <c r="O71" i="3"/>
  <c r="P75" i="3" s="1"/>
  <c r="M71" i="3"/>
  <c r="J71" i="3"/>
  <c r="K75" i="3" s="1"/>
  <c r="H71" i="3"/>
  <c r="O70" i="3"/>
  <c r="P74" i="3" s="1"/>
  <c r="M70" i="3"/>
  <c r="J70" i="3"/>
  <c r="K74" i="3" s="1"/>
  <c r="H70" i="3"/>
  <c r="O69" i="3"/>
  <c r="P73" i="3" s="1"/>
  <c r="M69" i="3"/>
  <c r="J69" i="3"/>
  <c r="K73" i="3" s="1"/>
  <c r="H69" i="3"/>
  <c r="O68" i="3"/>
  <c r="P72" i="3" s="1"/>
  <c r="M68" i="3"/>
  <c r="J68" i="3"/>
  <c r="K72" i="3" s="1"/>
  <c r="H68" i="3"/>
  <c r="O67" i="3"/>
  <c r="P71" i="3" s="1"/>
  <c r="M67" i="3"/>
  <c r="J67" i="3"/>
  <c r="K71" i="3" s="1"/>
  <c r="H67" i="3"/>
  <c r="O66" i="3"/>
  <c r="P70" i="3" s="1"/>
  <c r="M66" i="3"/>
  <c r="J66" i="3"/>
  <c r="K70" i="3" s="1"/>
  <c r="H66" i="3"/>
  <c r="O65" i="3"/>
  <c r="P69" i="3" s="1"/>
  <c r="M65" i="3"/>
  <c r="J65" i="3"/>
  <c r="K69" i="3" s="1"/>
  <c r="H65" i="3"/>
  <c r="O64" i="3"/>
  <c r="P68" i="3" s="1"/>
  <c r="M64" i="3"/>
  <c r="J64" i="3"/>
  <c r="K68" i="3" s="1"/>
  <c r="H64" i="3"/>
  <c r="O63" i="3"/>
  <c r="P67" i="3" s="1"/>
  <c r="M63" i="3"/>
  <c r="J63" i="3"/>
  <c r="K67" i="3" s="1"/>
  <c r="H63" i="3"/>
  <c r="O62" i="3"/>
  <c r="P66" i="3" s="1"/>
  <c r="M62" i="3"/>
  <c r="J62" i="3"/>
  <c r="K66" i="3" s="1"/>
  <c r="H62" i="3"/>
  <c r="O61" i="3"/>
  <c r="P65" i="3" s="1"/>
  <c r="M61" i="3"/>
  <c r="J61" i="3"/>
  <c r="K65" i="3" s="1"/>
  <c r="H61" i="3"/>
  <c r="O60" i="3"/>
  <c r="P64" i="3" s="1"/>
  <c r="M60" i="3"/>
  <c r="J60" i="3"/>
  <c r="K64" i="3" s="1"/>
  <c r="H60" i="3"/>
  <c r="O59" i="3"/>
  <c r="P63" i="3" s="1"/>
  <c r="M59" i="3"/>
  <c r="J59" i="3"/>
  <c r="K63" i="3" s="1"/>
  <c r="H59" i="3"/>
  <c r="O58" i="3"/>
  <c r="P62" i="3" s="1"/>
  <c r="M58" i="3"/>
  <c r="J58" i="3"/>
  <c r="K62" i="3" s="1"/>
  <c r="H58" i="3"/>
  <c r="O57" i="3"/>
  <c r="P61" i="3" s="1"/>
  <c r="M57" i="3"/>
  <c r="J57" i="3"/>
  <c r="K61" i="3" s="1"/>
  <c r="H57" i="3"/>
  <c r="O56" i="3"/>
  <c r="P60" i="3" s="1"/>
  <c r="M56" i="3"/>
  <c r="J56" i="3"/>
  <c r="K60" i="3" s="1"/>
  <c r="H56" i="3"/>
  <c r="O55" i="3"/>
  <c r="P59" i="3" s="1"/>
  <c r="M55" i="3"/>
  <c r="J55" i="3"/>
  <c r="K59" i="3" s="1"/>
  <c r="H55" i="3"/>
  <c r="O54" i="3"/>
  <c r="P58" i="3" s="1"/>
  <c r="M54" i="3"/>
  <c r="J54" i="3"/>
  <c r="K58" i="3" s="1"/>
  <c r="H54" i="3"/>
  <c r="O53" i="3"/>
  <c r="P57" i="3" s="1"/>
  <c r="M53" i="3"/>
  <c r="J53" i="3"/>
  <c r="K57" i="3" s="1"/>
  <c r="H53" i="3"/>
  <c r="O52" i="3"/>
  <c r="P56" i="3" s="1"/>
  <c r="M52" i="3"/>
  <c r="J52" i="3"/>
  <c r="K56" i="3" s="1"/>
  <c r="H52" i="3"/>
  <c r="O51" i="3"/>
  <c r="P55" i="3" s="1"/>
  <c r="M51" i="3"/>
  <c r="J51" i="3"/>
  <c r="K55" i="3" s="1"/>
  <c r="H51" i="3"/>
  <c r="O50" i="3"/>
  <c r="P54" i="3" s="1"/>
  <c r="M50" i="3"/>
  <c r="J50" i="3"/>
  <c r="K54" i="3" s="1"/>
  <c r="H50" i="3"/>
  <c r="O49" i="3"/>
  <c r="P53" i="3" s="1"/>
  <c r="M49" i="3"/>
  <c r="J49" i="3"/>
  <c r="K53" i="3" s="1"/>
  <c r="H49" i="3"/>
  <c r="O48" i="3"/>
  <c r="P52" i="3" s="1"/>
  <c r="M48" i="3"/>
  <c r="J48" i="3"/>
  <c r="K52" i="3" s="1"/>
  <c r="H48" i="3"/>
  <c r="O47" i="3"/>
  <c r="P51" i="3" s="1"/>
  <c r="M47" i="3"/>
  <c r="J47" i="3"/>
  <c r="K51" i="3" s="1"/>
  <c r="H47" i="3"/>
  <c r="O46" i="3"/>
  <c r="P50" i="3" s="1"/>
  <c r="M46" i="3"/>
  <c r="J46" i="3"/>
  <c r="K50" i="3" s="1"/>
  <c r="H46" i="3"/>
  <c r="O45" i="3"/>
  <c r="P49" i="3" s="1"/>
  <c r="M45" i="3"/>
  <c r="J45" i="3"/>
  <c r="K49" i="3" s="1"/>
  <c r="H45" i="3"/>
  <c r="O44" i="3"/>
  <c r="P48" i="3" s="1"/>
  <c r="M44" i="3"/>
  <c r="J44" i="3"/>
  <c r="K48" i="3" s="1"/>
  <c r="H44" i="3"/>
  <c r="O43" i="3"/>
  <c r="P47" i="3" s="1"/>
  <c r="M43" i="3"/>
  <c r="J43" i="3"/>
  <c r="K47" i="3" s="1"/>
  <c r="H43" i="3"/>
  <c r="O42" i="3"/>
  <c r="M42" i="3"/>
  <c r="J42" i="3"/>
  <c r="K46" i="3" s="1"/>
  <c r="H42" i="3"/>
  <c r="O41" i="3"/>
  <c r="M41" i="3"/>
  <c r="J41" i="3"/>
  <c r="K45" i="3" s="1"/>
  <c r="H41" i="3"/>
  <c r="O40" i="3"/>
  <c r="M40" i="3"/>
  <c r="J40" i="3"/>
  <c r="K44" i="3" s="1"/>
  <c r="H40" i="3"/>
  <c r="O39" i="3"/>
  <c r="P43" i="3" s="1"/>
  <c r="M39" i="3"/>
  <c r="J39" i="3"/>
  <c r="K43" i="3" s="1"/>
  <c r="H39" i="3"/>
  <c r="O38" i="3"/>
  <c r="P42" i="3" s="1"/>
  <c r="M38" i="3"/>
  <c r="J38" i="3"/>
  <c r="K42" i="3" s="1"/>
  <c r="H38" i="3"/>
  <c r="O37" i="3"/>
  <c r="P41" i="3" s="1"/>
  <c r="M37" i="3"/>
  <c r="J37" i="3"/>
  <c r="K41" i="3" s="1"/>
  <c r="H37" i="3"/>
  <c r="O36" i="3"/>
  <c r="P40" i="3" s="1"/>
  <c r="M36" i="3"/>
  <c r="J36" i="3"/>
  <c r="K40" i="3" s="1"/>
  <c r="H36" i="3"/>
  <c r="O35" i="3"/>
  <c r="P39" i="3" s="1"/>
  <c r="M35" i="3"/>
  <c r="J35" i="3"/>
  <c r="K39" i="3" s="1"/>
  <c r="H35" i="3"/>
  <c r="O34" i="3"/>
  <c r="P38" i="3" s="1"/>
  <c r="M34" i="3"/>
  <c r="J34" i="3"/>
  <c r="K38" i="3" s="1"/>
  <c r="H34" i="3"/>
  <c r="O33" i="3"/>
  <c r="P37" i="3" s="1"/>
  <c r="M33" i="3"/>
  <c r="J33" i="3"/>
  <c r="K37" i="3" s="1"/>
  <c r="H33" i="3"/>
  <c r="O32" i="3"/>
  <c r="P36" i="3" s="1"/>
  <c r="M32" i="3"/>
  <c r="J32" i="3"/>
  <c r="K36" i="3" s="1"/>
  <c r="H32" i="3"/>
  <c r="O31" i="3"/>
  <c r="P35" i="3" s="1"/>
  <c r="M31" i="3"/>
  <c r="J31" i="3"/>
  <c r="K35" i="3" s="1"/>
  <c r="H31" i="3"/>
  <c r="O30" i="3"/>
  <c r="P34" i="3" s="1"/>
  <c r="M30" i="3"/>
  <c r="J30" i="3"/>
  <c r="K34" i="3" s="1"/>
  <c r="H30" i="3"/>
  <c r="O29" i="3"/>
  <c r="P33" i="3" s="1"/>
  <c r="M29" i="3"/>
  <c r="J29" i="3"/>
  <c r="K33" i="3" s="1"/>
  <c r="H29" i="3"/>
  <c r="O28" i="3"/>
  <c r="P32" i="3" s="1"/>
  <c r="M28" i="3"/>
  <c r="J28" i="3"/>
  <c r="K32" i="3" s="1"/>
  <c r="H28" i="3"/>
  <c r="O27" i="3"/>
  <c r="P31" i="3" s="1"/>
  <c r="M27" i="3"/>
  <c r="J27" i="3"/>
  <c r="K31" i="3" s="1"/>
  <c r="H27" i="3"/>
  <c r="O26" i="3"/>
  <c r="P30" i="3" s="1"/>
  <c r="M26" i="3"/>
  <c r="J26" i="3"/>
  <c r="K30" i="3" s="1"/>
  <c r="H26" i="3"/>
  <c r="O25" i="3"/>
  <c r="P29" i="3" s="1"/>
  <c r="M25" i="3"/>
  <c r="J25" i="3"/>
  <c r="K29" i="3" s="1"/>
  <c r="H25" i="3"/>
  <c r="O24" i="3"/>
  <c r="P28" i="3" s="1"/>
  <c r="M24" i="3"/>
  <c r="J24" i="3"/>
  <c r="K28" i="3" s="1"/>
  <c r="H24" i="3"/>
  <c r="O23" i="3"/>
  <c r="P27" i="3" s="1"/>
  <c r="M23" i="3"/>
  <c r="J23" i="3"/>
  <c r="K27" i="3" s="1"/>
  <c r="H23" i="3"/>
  <c r="O22" i="3"/>
  <c r="P26" i="3" s="1"/>
  <c r="M22" i="3"/>
  <c r="J22" i="3"/>
  <c r="K26" i="3" s="1"/>
  <c r="H22" i="3"/>
  <c r="O21" i="3"/>
  <c r="P25" i="3" s="1"/>
  <c r="M21" i="3"/>
  <c r="J21" i="3"/>
  <c r="K25" i="3" s="1"/>
  <c r="H21" i="3"/>
  <c r="O20" i="3"/>
  <c r="P24" i="3" s="1"/>
  <c r="M20" i="3"/>
  <c r="J20" i="3"/>
  <c r="K24" i="3" s="1"/>
  <c r="H20" i="3"/>
  <c r="O19" i="3"/>
  <c r="P23" i="3" s="1"/>
  <c r="M19" i="3"/>
  <c r="J19" i="3"/>
  <c r="K23" i="3" s="1"/>
  <c r="H19" i="3"/>
  <c r="O18" i="3"/>
  <c r="P22" i="3" s="1"/>
  <c r="M18" i="3"/>
  <c r="J18" i="3"/>
  <c r="K22" i="3" s="1"/>
  <c r="H18" i="3"/>
  <c r="O17" i="3"/>
  <c r="P21" i="3" s="1"/>
  <c r="M17" i="3"/>
  <c r="J17" i="3"/>
  <c r="K21" i="3" s="1"/>
  <c r="H17" i="3"/>
  <c r="O16" i="3"/>
  <c r="P20" i="3" s="1"/>
  <c r="M16" i="3"/>
  <c r="J16" i="3"/>
  <c r="K20" i="3" s="1"/>
  <c r="H16" i="3"/>
  <c r="O15" i="3"/>
  <c r="P19" i="3" s="1"/>
  <c r="M15" i="3"/>
  <c r="J15" i="3"/>
  <c r="K19" i="3" s="1"/>
  <c r="H15" i="3"/>
  <c r="O14" i="3"/>
  <c r="P18" i="3" s="1"/>
  <c r="M14" i="3"/>
  <c r="J14" i="3"/>
  <c r="K18" i="3" s="1"/>
  <c r="H14" i="3"/>
  <c r="O13" i="3"/>
  <c r="P17" i="3" s="1"/>
  <c r="M13" i="3"/>
  <c r="J13" i="3"/>
  <c r="K17" i="3" s="1"/>
  <c r="H13" i="3"/>
  <c r="O12" i="3"/>
  <c r="P16" i="3" s="1"/>
  <c r="M12" i="3"/>
  <c r="J12" i="3"/>
  <c r="K16" i="3" s="1"/>
  <c r="H12" i="3"/>
  <c r="O11" i="3"/>
  <c r="P15" i="3" s="1"/>
  <c r="M11" i="3"/>
  <c r="J11" i="3"/>
  <c r="K15" i="3" s="1"/>
  <c r="H11" i="3"/>
  <c r="O10" i="3"/>
  <c r="P14" i="3" s="1"/>
  <c r="M10" i="3"/>
  <c r="J10" i="3"/>
  <c r="K14" i="3" s="1"/>
  <c r="H10" i="3"/>
  <c r="O9" i="3"/>
  <c r="P13" i="3" s="1"/>
  <c r="M9" i="3"/>
  <c r="J9" i="3"/>
  <c r="K13" i="3" s="1"/>
  <c r="H9" i="3"/>
  <c r="O8" i="3"/>
  <c r="P12" i="3" s="1"/>
  <c r="M8" i="3"/>
  <c r="J8" i="3"/>
  <c r="K12" i="3" s="1"/>
  <c r="H8" i="3"/>
  <c r="P736" i="3" l="1"/>
  <c r="P737" i="3"/>
  <c r="P738" i="3"/>
  <c r="P739" i="3"/>
  <c r="P740" i="3"/>
  <c r="P742" i="3"/>
  <c r="P401" i="3"/>
  <c r="P761" i="3"/>
  <c r="P762" i="3"/>
  <c r="P763" i="3"/>
  <c r="P764" i="3"/>
  <c r="Q436" i="3"/>
  <c r="Q476" i="3"/>
  <c r="Q698" i="3"/>
  <c r="K137" i="3"/>
  <c r="K199" i="3"/>
  <c r="K747" i="3"/>
  <c r="K748" i="3"/>
  <c r="K749" i="3"/>
  <c r="K750" i="3"/>
  <c r="K751" i="3"/>
  <c r="K752" i="3"/>
  <c r="K753" i="3"/>
  <c r="K755" i="3"/>
  <c r="K617" i="3"/>
  <c r="K373" i="3"/>
  <c r="K734" i="3"/>
  <c r="K735" i="3"/>
  <c r="K737" i="3"/>
  <c r="K738" i="3"/>
  <c r="K739" i="3"/>
  <c r="K370" i="3"/>
  <c r="K377" i="3"/>
  <c r="K473" i="3"/>
  <c r="K474" i="3"/>
  <c r="K475" i="3"/>
  <c r="K476" i="3"/>
  <c r="K477" i="3"/>
  <c r="K478" i="3"/>
  <c r="K479" i="3"/>
  <c r="K480" i="3"/>
  <c r="K619" i="3"/>
  <c r="K621" i="3"/>
  <c r="K622" i="3"/>
  <c r="K623" i="3"/>
  <c r="K695" i="3"/>
  <c r="K697" i="3"/>
  <c r="K698" i="3"/>
  <c r="K699" i="3"/>
  <c r="K701" i="3"/>
  <c r="K702" i="3"/>
  <c r="AM3" i="4"/>
  <c r="P593" i="3"/>
  <c r="Q684" i="3"/>
  <c r="Q692" i="3"/>
  <c r="P335" i="3"/>
  <c r="P336" i="3"/>
  <c r="P338" i="3"/>
  <c r="P45" i="3"/>
  <c r="P592" i="3"/>
  <c r="P594" i="3"/>
  <c r="P595" i="3"/>
  <c r="P596" i="3"/>
  <c r="P597" i="3"/>
  <c r="P598" i="3"/>
  <c r="P599" i="3"/>
  <c r="P601" i="3"/>
  <c r="P602" i="3"/>
  <c r="P603" i="3"/>
  <c r="P604" i="3"/>
  <c r="P44" i="3"/>
  <c r="P46" i="3"/>
  <c r="P728" i="3"/>
  <c r="P729" i="3"/>
  <c r="P730" i="3"/>
  <c r="P731" i="3"/>
  <c r="P732" i="3"/>
  <c r="P733" i="3"/>
  <c r="P734" i="3"/>
  <c r="P735" i="3"/>
  <c r="AA158" i="3"/>
  <c r="AA161" i="3"/>
  <c r="AA164" i="3"/>
  <c r="AA166" i="3"/>
  <c r="AA172" i="3"/>
  <c r="AA188" i="3"/>
  <c r="AA192" i="3"/>
  <c r="AA196" i="3"/>
  <c r="AA200" i="3"/>
  <c r="AA204" i="3"/>
  <c r="AA208" i="3"/>
  <c r="AA212" i="3"/>
  <c r="AA213" i="3"/>
  <c r="AA216" i="3"/>
  <c r="AA217" i="3"/>
  <c r="AA220" i="3"/>
  <c r="AA330" i="3"/>
  <c r="AA366" i="3"/>
  <c r="AA372" i="3"/>
  <c r="AA374" i="3"/>
  <c r="AA378" i="3"/>
  <c r="AA382" i="3"/>
  <c r="AA440" i="3"/>
  <c r="AA448" i="3"/>
  <c r="AA456" i="3"/>
  <c r="AA458" i="3"/>
  <c r="AA464" i="3"/>
  <c r="AA466" i="3"/>
  <c r="AA473" i="3"/>
  <c r="AA474" i="3"/>
  <c r="AB21" i="3"/>
  <c r="AB25" i="3"/>
  <c r="AB29" i="3"/>
  <c r="AB33" i="3"/>
  <c r="AB37" i="3"/>
  <c r="AB41" i="3"/>
  <c r="AB45" i="3"/>
  <c r="AB49" i="3"/>
  <c r="AB53" i="3"/>
  <c r="AB57" i="3"/>
  <c r="AB61" i="3"/>
  <c r="AB65" i="3"/>
  <c r="AB69" i="3"/>
  <c r="AB73" i="3"/>
  <c r="AB77" i="3"/>
  <c r="AB81" i="3"/>
  <c r="AB85" i="3"/>
  <c r="AB89" i="3"/>
  <c r="AB93" i="3"/>
  <c r="AB97" i="3"/>
  <c r="AB101" i="3"/>
  <c r="AB105" i="3"/>
  <c r="AB109" i="3"/>
  <c r="AB113" i="3"/>
  <c r="AB117" i="3"/>
  <c r="AB121" i="3"/>
  <c r="AB125" i="3"/>
  <c r="AB128" i="3"/>
  <c r="AB129" i="3"/>
  <c r="AB130" i="3"/>
  <c r="AA153" i="3"/>
  <c r="AA156" i="3"/>
  <c r="AA553" i="3"/>
  <c r="AA618" i="3"/>
  <c r="AA686" i="3"/>
  <c r="AA694" i="3"/>
  <c r="AB23" i="3"/>
  <c r="AB27" i="3"/>
  <c r="AB35" i="3"/>
  <c r="AB43" i="3"/>
  <c r="AB47" i="3"/>
  <c r="AB59" i="3"/>
  <c r="AB63" i="3"/>
  <c r="AB67" i="3"/>
  <c r="AB71" i="3"/>
  <c r="AB79" i="3"/>
  <c r="AB83" i="3"/>
  <c r="AB87" i="3"/>
  <c r="AB99" i="3"/>
  <c r="AB103" i="3"/>
  <c r="AB107" i="3"/>
  <c r="AB111" i="3"/>
  <c r="AB115" i="3"/>
  <c r="AB119" i="3"/>
  <c r="AB123" i="3"/>
  <c r="AB127" i="3"/>
  <c r="AA155" i="3"/>
  <c r="AA163" i="3"/>
  <c r="AB371" i="3"/>
  <c r="AB375" i="3"/>
  <c r="AB379" i="3"/>
  <c r="AB15" i="3"/>
  <c r="AB19" i="3"/>
  <c r="AB31" i="3"/>
  <c r="AB39" i="3"/>
  <c r="AB51" i="3"/>
  <c r="AB55" i="3"/>
  <c r="AB75" i="3"/>
  <c r="AB91" i="3"/>
  <c r="AB95" i="3"/>
  <c r="AA551" i="3"/>
  <c r="AA555" i="3"/>
  <c r="AA616" i="3"/>
  <c r="AA684" i="3"/>
  <c r="AA688" i="3"/>
  <c r="AA692" i="3"/>
  <c r="P406" i="3"/>
  <c r="P408" i="3"/>
  <c r="Q488" i="3"/>
  <c r="P492" i="3"/>
  <c r="Q508" i="3"/>
  <c r="P512" i="3"/>
  <c r="P695" i="3"/>
  <c r="P480" i="3"/>
  <c r="P231" i="3"/>
  <c r="P238" i="3"/>
  <c r="P240" i="3"/>
  <c r="P242" i="3"/>
  <c r="P405" i="3"/>
  <c r="P407" i="3"/>
  <c r="P409" i="3"/>
  <c r="K286" i="3"/>
  <c r="K287" i="3"/>
  <c r="Q320" i="3"/>
  <c r="K324" i="3"/>
  <c r="Q327" i="3"/>
  <c r="K331" i="3"/>
  <c r="Q328" i="3"/>
  <c r="K332" i="3"/>
  <c r="Q340" i="3"/>
  <c r="K344" i="3"/>
  <c r="Q343" i="3"/>
  <c r="K347" i="3"/>
  <c r="Q359" i="3"/>
  <c r="K363" i="3"/>
  <c r="Q361" i="3"/>
  <c r="K365" i="3"/>
  <c r="K366" i="3"/>
  <c r="K367" i="3"/>
  <c r="K368" i="3"/>
  <c r="Q365" i="3"/>
  <c r="K369" i="3"/>
  <c r="K371" i="3"/>
  <c r="K372" i="3"/>
  <c r="Q400" i="3"/>
  <c r="P772" i="3"/>
  <c r="Q768" i="3"/>
  <c r="P237" i="3"/>
  <c r="P239" i="3"/>
  <c r="P241" i="3"/>
  <c r="P297" i="3"/>
  <c r="P304" i="3"/>
  <c r="P305" i="3"/>
  <c r="P306" i="3"/>
  <c r="P307" i="3"/>
  <c r="P308" i="3"/>
  <c r="P309" i="3"/>
  <c r="P310" i="3"/>
  <c r="P311" i="3"/>
  <c r="Q270" i="3"/>
  <c r="AB275" i="3"/>
  <c r="AB279" i="3"/>
  <c r="AB280" i="3"/>
  <c r="K440" i="3"/>
  <c r="P699" i="3"/>
  <c r="AB284" i="3"/>
  <c r="AB291" i="3"/>
  <c r="AB293" i="3"/>
  <c r="AB295" i="3"/>
  <c r="AB296" i="3"/>
  <c r="AB300" i="3"/>
  <c r="AB307" i="3"/>
  <c r="Q516" i="3"/>
  <c r="Q519" i="3"/>
  <c r="Q524" i="3"/>
  <c r="Q532" i="3"/>
  <c r="Q535" i="3"/>
  <c r="Q540" i="3"/>
  <c r="Q556" i="3"/>
  <c r="Q559" i="3"/>
  <c r="Q564" i="3"/>
  <c r="Q575" i="3"/>
  <c r="Q644" i="3"/>
  <c r="Q645" i="3"/>
  <c r="Q668" i="3"/>
  <c r="Q670" i="3"/>
  <c r="Q671" i="3"/>
  <c r="K675" i="3"/>
  <c r="K579" i="3"/>
  <c r="K563" i="3"/>
  <c r="K539" i="3"/>
  <c r="K523" i="3"/>
  <c r="P473" i="3"/>
  <c r="P474" i="3"/>
  <c r="P475" i="3"/>
  <c r="P476" i="3"/>
  <c r="P477" i="3"/>
  <c r="P478" i="3"/>
  <c r="P479" i="3"/>
  <c r="AB494" i="3"/>
  <c r="AB495" i="3"/>
  <c r="AB498" i="3"/>
  <c r="AB499" i="3"/>
  <c r="AB785" i="3"/>
  <c r="K674" i="3"/>
  <c r="P696" i="3"/>
  <c r="P697" i="3"/>
  <c r="P698" i="3"/>
  <c r="P700" i="3"/>
  <c r="P701" i="3"/>
  <c r="P702" i="3"/>
  <c r="AA708" i="3"/>
  <c r="AA716" i="3"/>
  <c r="AB719" i="3"/>
  <c r="AB723" i="3"/>
  <c r="AB727" i="3"/>
  <c r="AA734" i="3"/>
  <c r="AB735" i="3"/>
  <c r="AB739" i="3"/>
  <c r="AB740" i="3"/>
  <c r="K649" i="3"/>
  <c r="Q8" i="3"/>
  <c r="Q10" i="3"/>
  <c r="AA221" i="3"/>
  <c r="AA224" i="3"/>
  <c r="AA225" i="3"/>
  <c r="AA228" i="3"/>
  <c r="AA229" i="3"/>
  <c r="AA232" i="3"/>
  <c r="AA233" i="3"/>
  <c r="AA236" i="3"/>
  <c r="AA237" i="3"/>
  <c r="AA240" i="3"/>
  <c r="AA241" i="3"/>
  <c r="AA242" i="3"/>
  <c r="AA244" i="3"/>
  <c r="AA245" i="3"/>
  <c r="AA246" i="3"/>
  <c r="AA249" i="3"/>
  <c r="AA253" i="3"/>
  <c r="AA255" i="3"/>
  <c r="AA257" i="3"/>
  <c r="AA258" i="3"/>
  <c r="AA261" i="3"/>
  <c r="AA265" i="3"/>
  <c r="AA267" i="3"/>
  <c r="AA269" i="3"/>
  <c r="AA315" i="3"/>
  <c r="AA317" i="3"/>
  <c r="AA318" i="3"/>
  <c r="AB410" i="3"/>
  <c r="AB427" i="3"/>
  <c r="AB430" i="3"/>
  <c r="AB431" i="3"/>
  <c r="Q439" i="3"/>
  <c r="Q440" i="3"/>
  <c r="Q447" i="3"/>
  <c r="Q448" i="3"/>
  <c r="Q455" i="3"/>
  <c r="Q456" i="3"/>
  <c r="Q463" i="3"/>
  <c r="Q464" i="3"/>
  <c r="Q467" i="3"/>
  <c r="Q471" i="3"/>
  <c r="AA485" i="3"/>
  <c r="AA486" i="3"/>
  <c r="AA489" i="3"/>
  <c r="AA490" i="3"/>
  <c r="AB558" i="3"/>
  <c r="AB562" i="3"/>
  <c r="Q616" i="3"/>
  <c r="Q617" i="3"/>
  <c r="Q636" i="3"/>
  <c r="Q641" i="3"/>
  <c r="AA331" i="3"/>
  <c r="AA341" i="3"/>
  <c r="AA342" i="3"/>
  <c r="AA344" i="3"/>
  <c r="AA360" i="3"/>
  <c r="AA362" i="3"/>
  <c r="AB363" i="3"/>
  <c r="AB443" i="3"/>
  <c r="AB451" i="3"/>
  <c r="Q492" i="3"/>
  <c r="Q495" i="3"/>
  <c r="Q500" i="3"/>
  <c r="Q503" i="3"/>
  <c r="AA519" i="3"/>
  <c r="AA521" i="3"/>
  <c r="AA523" i="3"/>
  <c r="AA533" i="3"/>
  <c r="AA535" i="3"/>
  <c r="AA537" i="3"/>
  <c r="AA539" i="3"/>
  <c r="Q552" i="3"/>
  <c r="AB580" i="3"/>
  <c r="AB584" i="3"/>
  <c r="AB592" i="3"/>
  <c r="AB595" i="3"/>
  <c r="AB596" i="3"/>
  <c r="AB607" i="3"/>
  <c r="AB608" i="3"/>
  <c r="AB635" i="3"/>
  <c r="AB639" i="3"/>
  <c r="AB651" i="3"/>
  <c r="AB655" i="3"/>
  <c r="AB660" i="3"/>
  <c r="AA670" i="3"/>
  <c r="Q263" i="3"/>
  <c r="AA271" i="3"/>
  <c r="AA320" i="3"/>
  <c r="AB438" i="3"/>
  <c r="AB439" i="3"/>
  <c r="AB446" i="3"/>
  <c r="AB447" i="3"/>
  <c r="AB454" i="3"/>
  <c r="AB455" i="3"/>
  <c r="AB459" i="3"/>
  <c r="AB462" i="3"/>
  <c r="AB463" i="3"/>
  <c r="Q472" i="3"/>
  <c r="Q504" i="3"/>
  <c r="AB510" i="3"/>
  <c r="AB514" i="3"/>
  <c r="AB615" i="3"/>
  <c r="AB149" i="3"/>
  <c r="AB150" i="3"/>
  <c r="AB167" i="3"/>
  <c r="AA174" i="3"/>
  <c r="AA177" i="3"/>
  <c r="AA178" i="3"/>
  <c r="AA181" i="3"/>
  <c r="AB263" i="3"/>
  <c r="Q294" i="3"/>
  <c r="Q302" i="3"/>
  <c r="Q303" i="3"/>
  <c r="Q310" i="3"/>
  <c r="Q314" i="3"/>
  <c r="AA328" i="3"/>
  <c r="AA402" i="3"/>
  <c r="AB406" i="3"/>
  <c r="AA416" i="3"/>
  <c r="AA418" i="3"/>
  <c r="AA420" i="3"/>
  <c r="AA423" i="3"/>
  <c r="AA424" i="3"/>
  <c r="AA426" i="3"/>
  <c r="AA432" i="3"/>
  <c r="AA434" i="3"/>
  <c r="AA436" i="3"/>
  <c r="AB470" i="3"/>
  <c r="AB471" i="3"/>
  <c r="Q479" i="3"/>
  <c r="Q484" i="3"/>
  <c r="Q487" i="3"/>
  <c r="AA501" i="3"/>
  <c r="AA503" i="3"/>
  <c r="AA505" i="3"/>
  <c r="AA507" i="3"/>
  <c r="Q520" i="3"/>
  <c r="AB526" i="3"/>
  <c r="AB530" i="3"/>
  <c r="Q543" i="3"/>
  <c r="Q548" i="3"/>
  <c r="Q551" i="3"/>
  <c r="AA566" i="3"/>
  <c r="AA568" i="3"/>
  <c r="AB571" i="3"/>
  <c r="AA572" i="3"/>
  <c r="AA574" i="3"/>
  <c r="Q665" i="3"/>
  <c r="AB671" i="3"/>
  <c r="AB681" i="3"/>
  <c r="AB683" i="3"/>
  <c r="AA745" i="3"/>
  <c r="AB746" i="3"/>
  <c r="AA748" i="3"/>
  <c r="AA751" i="3"/>
  <c r="AA753" i="3"/>
  <c r="AB754" i="3"/>
  <c r="AA756" i="3"/>
  <c r="AA757" i="3"/>
  <c r="AA758" i="3"/>
  <c r="AA761" i="3"/>
  <c r="AA764" i="3"/>
  <c r="AA765" i="3"/>
  <c r="AA768" i="3"/>
  <c r="AB311" i="3"/>
  <c r="AB312" i="3"/>
  <c r="AB383" i="3"/>
  <c r="AA385" i="3"/>
  <c r="AA389" i="3"/>
  <c r="AB390" i="3"/>
  <c r="AB391" i="3"/>
  <c r="AA393" i="3"/>
  <c r="AB394" i="3"/>
  <c r="AB395" i="3"/>
  <c r="AA397" i="3"/>
  <c r="AB398" i="3"/>
  <c r="AB399" i="3"/>
  <c r="Q415" i="3"/>
  <c r="Q420" i="3"/>
  <c r="Q431" i="3"/>
  <c r="AA442" i="3"/>
  <c r="AA450" i="3"/>
  <c r="AB478" i="3"/>
  <c r="AB479" i="3"/>
  <c r="AB482" i="3"/>
  <c r="AB483" i="3"/>
  <c r="Q536" i="3"/>
  <c r="AB542" i="3"/>
  <c r="AB546" i="3"/>
  <c r="AA620" i="3"/>
  <c r="AA622" i="3"/>
  <c r="AA623" i="3"/>
  <c r="AA625" i="3"/>
  <c r="AA627" i="3"/>
  <c r="AA629" i="3"/>
  <c r="AB631" i="3"/>
  <c r="AA643" i="3"/>
  <c r="AA645" i="3"/>
  <c r="AA647" i="3"/>
  <c r="AA662" i="3"/>
  <c r="AA663" i="3"/>
  <c r="AA665" i="3"/>
  <c r="AA666" i="3"/>
  <c r="AA700" i="3"/>
  <c r="Q712" i="3"/>
  <c r="Q714" i="3"/>
  <c r="Q732" i="3"/>
  <c r="Q736" i="3"/>
  <c r="Q744" i="3"/>
  <c r="AB782" i="3"/>
  <c r="AB784" i="3"/>
  <c r="Q127" i="3"/>
  <c r="Q130" i="3"/>
  <c r="AB158" i="3"/>
  <c r="S158" i="3" s="1"/>
  <c r="Q369" i="3"/>
  <c r="Q576" i="3"/>
  <c r="Q584" i="3"/>
  <c r="AB131" i="3"/>
  <c r="Q132" i="3"/>
  <c r="AB166" i="3"/>
  <c r="AB261" i="3"/>
  <c r="Q271" i="3"/>
  <c r="Q274" i="3"/>
  <c r="Q282" i="3"/>
  <c r="Q291" i="3"/>
  <c r="AB320" i="3"/>
  <c r="AC320" i="3" s="1"/>
  <c r="Q332" i="3"/>
  <c r="Q344" i="3"/>
  <c r="Q348" i="3"/>
  <c r="Q351" i="3"/>
  <c r="AB382" i="3"/>
  <c r="U382" i="3" s="1"/>
  <c r="Q385" i="3"/>
  <c r="Q389" i="3"/>
  <c r="Q632" i="3"/>
  <c r="Q129" i="3"/>
  <c r="Q401" i="3"/>
  <c r="AB426" i="3"/>
  <c r="AB458" i="3"/>
  <c r="S458" i="3" s="1"/>
  <c r="Q22" i="3"/>
  <c r="Q25" i="3"/>
  <c r="Q26" i="3"/>
  <c r="Q38" i="3"/>
  <c r="Q47" i="3"/>
  <c r="Q55" i="3"/>
  <c r="Q63" i="3"/>
  <c r="Q71" i="3"/>
  <c r="Q79" i="3"/>
  <c r="Q87" i="3"/>
  <c r="Q95" i="3"/>
  <c r="Q103" i="3"/>
  <c r="Q111" i="3"/>
  <c r="Q119" i="3"/>
  <c r="Q134" i="3"/>
  <c r="Q135" i="3"/>
  <c r="Q136" i="3"/>
  <c r="Q138" i="3"/>
  <c r="AA167" i="3"/>
  <c r="AA190" i="3"/>
  <c r="AA193" i="3"/>
  <c r="AA194" i="3"/>
  <c r="AA197" i="3"/>
  <c r="Q258" i="3"/>
  <c r="AA262" i="3"/>
  <c r="Q262" i="3"/>
  <c r="AB264" i="3"/>
  <c r="AB268" i="3"/>
  <c r="AA273" i="3"/>
  <c r="AA274" i="3"/>
  <c r="AA277" i="3"/>
  <c r="AA278" i="3"/>
  <c r="AA281" i="3"/>
  <c r="AA283" i="3"/>
  <c r="AA285" i="3"/>
  <c r="AA287" i="3"/>
  <c r="AA289" i="3"/>
  <c r="AA290" i="3"/>
  <c r="AA293" i="3"/>
  <c r="Q298" i="3"/>
  <c r="Q307" i="3"/>
  <c r="AA323" i="3"/>
  <c r="Q324" i="3"/>
  <c r="Q331" i="3"/>
  <c r="AA333" i="3"/>
  <c r="AA334" i="3"/>
  <c r="Q335" i="3"/>
  <c r="Q336" i="3"/>
  <c r="AA346" i="3"/>
  <c r="AA347" i="3"/>
  <c r="AA349" i="3"/>
  <c r="AA350" i="3"/>
  <c r="AA352" i="3"/>
  <c r="AA354" i="3"/>
  <c r="AA355" i="3"/>
  <c r="Q356" i="3"/>
  <c r="AA384" i="3"/>
  <c r="AA387" i="3"/>
  <c r="AA390" i="3"/>
  <c r="Q396" i="3"/>
  <c r="Q407" i="3"/>
  <c r="Q408" i="3"/>
  <c r="Q412" i="3"/>
  <c r="AB442" i="3"/>
  <c r="Q511" i="3"/>
  <c r="AB647" i="3"/>
  <c r="Q653" i="3"/>
  <c r="Q661" i="3"/>
  <c r="Q781" i="3"/>
  <c r="Q784" i="3"/>
  <c r="Q128" i="3"/>
  <c r="Q250" i="3"/>
  <c r="Q255" i="3"/>
  <c r="Q377" i="3"/>
  <c r="Q593" i="3"/>
  <c r="Q18" i="3"/>
  <c r="Q19" i="3"/>
  <c r="Q42" i="3"/>
  <c r="Q43" i="3"/>
  <c r="Q51" i="3"/>
  <c r="Q59" i="3"/>
  <c r="Q67" i="3"/>
  <c r="Q75" i="3"/>
  <c r="Q83" i="3"/>
  <c r="Q91" i="3"/>
  <c r="Q99" i="3"/>
  <c r="Q107" i="3"/>
  <c r="Q115" i="3"/>
  <c r="Q123" i="3"/>
  <c r="Q125" i="3"/>
  <c r="AB132" i="3"/>
  <c r="AB133" i="3"/>
  <c r="AB151" i="3"/>
  <c r="AB157" i="3"/>
  <c r="AA10" i="3"/>
  <c r="AB135" i="3"/>
  <c r="AB136" i="3"/>
  <c r="AB139" i="3"/>
  <c r="AB140" i="3"/>
  <c r="AB143" i="3"/>
  <c r="AB144" i="3"/>
  <c r="AA147" i="3"/>
  <c r="AA148" i="3"/>
  <c r="AA150" i="3"/>
  <c r="U150" i="3" s="1"/>
  <c r="AB159" i="3"/>
  <c r="AB165" i="3"/>
  <c r="AA176" i="3"/>
  <c r="AA180" i="3"/>
  <c r="AA184" i="3"/>
  <c r="AA206" i="3"/>
  <c r="AA209" i="3"/>
  <c r="AA210" i="3"/>
  <c r="AB252" i="3"/>
  <c r="AB259" i="3"/>
  <c r="Q267" i="3"/>
  <c r="Q278" i="3"/>
  <c r="Q286" i="3"/>
  <c r="Q287" i="3"/>
  <c r="AA294" i="3"/>
  <c r="AA297" i="3"/>
  <c r="AA299" i="3"/>
  <c r="AA301" i="3"/>
  <c r="AA303" i="3"/>
  <c r="AA305" i="3"/>
  <c r="AA306" i="3"/>
  <c r="AA309" i="3"/>
  <c r="AA310" i="3"/>
  <c r="AA313" i="3"/>
  <c r="Q316" i="3"/>
  <c r="Q319" i="3"/>
  <c r="AA325" i="3"/>
  <c r="AA326" i="3"/>
  <c r="AA336" i="3"/>
  <c r="AA338" i="3"/>
  <c r="AA339" i="3"/>
  <c r="Q352" i="3"/>
  <c r="AA357" i="3"/>
  <c r="AA367" i="3"/>
  <c r="AA370" i="3"/>
  <c r="AB374" i="3"/>
  <c r="AC374" i="3" s="1"/>
  <c r="AA377" i="3"/>
  <c r="Q384" i="3"/>
  <c r="AA395" i="3"/>
  <c r="AA398" i="3"/>
  <c r="U398" i="3" s="1"/>
  <c r="AA401" i="3"/>
  <c r="Q424" i="3"/>
  <c r="AB450" i="3"/>
  <c r="Q468" i="3"/>
  <c r="Q527" i="3"/>
  <c r="Q633" i="3"/>
  <c r="AB402" i="3"/>
  <c r="AB403" i="3"/>
  <c r="AA405" i="3"/>
  <c r="AA411" i="3"/>
  <c r="AA417" i="3"/>
  <c r="AB418" i="3"/>
  <c r="AC418" i="3" s="1"/>
  <c r="AA428" i="3"/>
  <c r="AA430" i="3"/>
  <c r="Q435" i="3"/>
  <c r="AA438" i="3"/>
  <c r="AA444" i="3"/>
  <c r="AA446" i="3"/>
  <c r="AA452" i="3"/>
  <c r="AA454" i="3"/>
  <c r="AA460" i="3"/>
  <c r="AA462" i="3"/>
  <c r="AA477" i="3"/>
  <c r="AA478" i="3"/>
  <c r="Q480" i="3"/>
  <c r="AB486" i="3"/>
  <c r="AB487" i="3"/>
  <c r="AA493" i="3"/>
  <c r="Q496" i="3"/>
  <c r="AB502" i="3"/>
  <c r="AB503" i="3"/>
  <c r="AA509" i="3"/>
  <c r="AA510" i="3"/>
  <c r="AC510" i="3" s="1"/>
  <c r="Q512" i="3"/>
  <c r="AB518" i="3"/>
  <c r="AA525" i="3"/>
  <c r="AA527" i="3"/>
  <c r="Q528" i="3"/>
  <c r="AB534" i="3"/>
  <c r="AA541" i="3"/>
  <c r="AA542" i="3"/>
  <c r="S542" i="3" s="1"/>
  <c r="Q544" i="3"/>
  <c r="AB550" i="3"/>
  <c r="AA557" i="3"/>
  <c r="AA558" i="3"/>
  <c r="U558" i="3" s="1"/>
  <c r="Q560" i="3"/>
  <c r="Q563" i="3"/>
  <c r="Q569" i="3"/>
  <c r="AA577" i="3"/>
  <c r="AA580" i="3"/>
  <c r="AA582" i="3"/>
  <c r="AA586" i="3"/>
  <c r="AA592" i="3"/>
  <c r="U592" i="3" s="1"/>
  <c r="AA605" i="3"/>
  <c r="Q613" i="3"/>
  <c r="Q620" i="3"/>
  <c r="Q624" i="3"/>
  <c r="AA632" i="3"/>
  <c r="Q640" i="3"/>
  <c r="AB643" i="3"/>
  <c r="AA649" i="3"/>
  <c r="AA652" i="3"/>
  <c r="AA654" i="3"/>
  <c r="AA656" i="3"/>
  <c r="AA660" i="3"/>
  <c r="AC660" i="3" s="1"/>
  <c r="AB687" i="3"/>
  <c r="Q696" i="3"/>
  <c r="AA413" i="3"/>
  <c r="Q416" i="3"/>
  <c r="AB423" i="3"/>
  <c r="AA425" i="3"/>
  <c r="Q427" i="3"/>
  <c r="Q428" i="3"/>
  <c r="Q432" i="3"/>
  <c r="AB435" i="3"/>
  <c r="Q443" i="3"/>
  <c r="Q451" i="3"/>
  <c r="Q459" i="3"/>
  <c r="AB466" i="3"/>
  <c r="AC466" i="3" s="1"/>
  <c r="AB467" i="3"/>
  <c r="AA469" i="3"/>
  <c r="AA470" i="3"/>
  <c r="AC470" i="3" s="1"/>
  <c r="AB474" i="3"/>
  <c r="AC474" i="3" s="1"/>
  <c r="AB475" i="3"/>
  <c r="AA481" i="3"/>
  <c r="AA482" i="3"/>
  <c r="AB490" i="3"/>
  <c r="S490" i="3" s="1"/>
  <c r="AB491" i="3"/>
  <c r="AB506" i="3"/>
  <c r="AA512" i="3"/>
  <c r="AA514" i="3"/>
  <c r="AA516" i="3"/>
  <c r="AB522" i="3"/>
  <c r="AA530" i="3"/>
  <c r="AB538" i="3"/>
  <c r="AA544" i="3"/>
  <c r="AA545" i="3"/>
  <c r="AA546" i="3"/>
  <c r="AA548" i="3"/>
  <c r="AB554" i="3"/>
  <c r="AA561" i="3"/>
  <c r="AA562" i="3"/>
  <c r="AA564" i="3"/>
  <c r="AB572" i="3"/>
  <c r="AC572" i="3" s="1"/>
  <c r="AA575" i="3"/>
  <c r="Q580" i="3"/>
  <c r="Q589" i="3"/>
  <c r="Q592" i="3"/>
  <c r="Q597" i="3"/>
  <c r="Q600" i="3"/>
  <c r="Q601" i="3"/>
  <c r="AA609" i="3"/>
  <c r="AA613" i="3"/>
  <c r="AB619" i="3"/>
  <c r="AB623" i="3"/>
  <c r="AC623" i="3" s="1"/>
  <c r="AB627" i="3"/>
  <c r="AC627" i="3" s="1"/>
  <c r="AA634" i="3"/>
  <c r="AA636" i="3"/>
  <c r="AA638" i="3"/>
  <c r="AA639" i="3"/>
  <c r="AC639" i="3" s="1"/>
  <c r="AA641" i="3"/>
  <c r="Q656" i="3"/>
  <c r="Q660" i="3"/>
  <c r="Q664" i="3"/>
  <c r="AA669" i="3"/>
  <c r="Q676" i="3"/>
  <c r="Q678" i="3"/>
  <c r="AA721" i="3"/>
  <c r="AB722" i="3"/>
  <c r="AA724" i="3"/>
  <c r="AA727" i="3"/>
  <c r="AA729" i="3"/>
  <c r="AA732" i="3"/>
  <c r="AB734" i="3"/>
  <c r="AA736" i="3"/>
  <c r="AB738" i="3"/>
  <c r="AA739" i="3"/>
  <c r="AC739" i="3" s="1"/>
  <c r="AA740" i="3"/>
  <c r="AB747" i="3"/>
  <c r="AA750" i="3"/>
  <c r="AB751" i="3"/>
  <c r="S751" i="3" s="1"/>
  <c r="Q772" i="3"/>
  <c r="Q785" i="3"/>
  <c r="AB434" i="3"/>
  <c r="AB566" i="3"/>
  <c r="AC566" i="3" s="1"/>
  <c r="Q567" i="3"/>
  <c r="AB668" i="3"/>
  <c r="AA672" i="3"/>
  <c r="AA676" i="3"/>
  <c r="AA678" i="3"/>
  <c r="AA680" i="3"/>
  <c r="AA696" i="3"/>
  <c r="AA698" i="3"/>
  <c r="AB710" i="3"/>
  <c r="AA719" i="3"/>
  <c r="Q756" i="3"/>
  <c r="Q760" i="3"/>
  <c r="Q764" i="3"/>
  <c r="AA770" i="3"/>
  <c r="AA771" i="3"/>
  <c r="AA773" i="3"/>
  <c r="AA774" i="3"/>
  <c r="AA781" i="3"/>
  <c r="AB783" i="3"/>
  <c r="AA784" i="3"/>
  <c r="AA785" i="3"/>
  <c r="U785" i="3" s="1"/>
  <c r="Z9" i="4"/>
  <c r="AA11" i="4"/>
  <c r="AB11" i="4" s="1"/>
  <c r="AA9" i="4"/>
  <c r="J1315" i="4"/>
  <c r="J1314" i="4"/>
  <c r="J1312" i="4"/>
  <c r="J1310" i="4"/>
  <c r="J1308" i="4"/>
  <c r="J1306" i="4"/>
  <c r="J1304" i="4"/>
  <c r="J1302" i="4"/>
  <c r="J1300" i="4"/>
  <c r="J1311" i="4"/>
  <c r="J1309" i="4"/>
  <c r="J1307" i="4"/>
  <c r="J1305" i="4"/>
  <c r="J1303" i="4"/>
  <c r="J1301" i="4"/>
  <c r="J1296" i="4"/>
  <c r="J1313" i="4"/>
  <c r="J1299" i="4"/>
  <c r="J1295" i="4"/>
  <c r="J1293" i="4"/>
  <c r="J1291" i="4"/>
  <c r="J1289" i="4"/>
  <c r="J1287" i="4"/>
  <c r="J1285" i="4"/>
  <c r="J1298" i="4"/>
  <c r="J1297" i="4"/>
  <c r="J1294" i="4"/>
  <c r="J1286" i="4"/>
  <c r="J1288" i="4"/>
  <c r="J1282" i="4"/>
  <c r="J1280" i="4"/>
  <c r="J1278" i="4"/>
  <c r="J1276" i="4"/>
  <c r="J1274" i="4"/>
  <c r="J1272" i="4"/>
  <c r="J1270" i="4"/>
  <c r="J1268" i="4"/>
  <c r="J1266" i="4"/>
  <c r="J1264" i="4"/>
  <c r="J1262" i="4"/>
  <c r="J1260" i="4"/>
  <c r="J1258" i="4"/>
  <c r="J1290" i="4"/>
  <c r="J1284" i="4"/>
  <c r="J1281" i="4"/>
  <c r="J1273" i="4"/>
  <c r="J1265" i="4"/>
  <c r="J1255" i="4"/>
  <c r="J1283" i="4"/>
  <c r="J1275" i="4"/>
  <c r="J1267" i="4"/>
  <c r="J1251" i="4"/>
  <c r="J1249" i="4"/>
  <c r="J1247" i="4"/>
  <c r="J1245" i="4"/>
  <c r="J1243" i="4"/>
  <c r="J1241" i="4"/>
  <c r="J1239" i="4"/>
  <c r="J1237" i="4"/>
  <c r="J1292" i="4"/>
  <c r="J1277" i="4"/>
  <c r="J1269" i="4"/>
  <c r="J1257" i="4"/>
  <c r="J1254" i="4"/>
  <c r="J1279" i="4"/>
  <c r="J1263" i="4"/>
  <c r="J1261" i="4"/>
  <c r="J1259" i="4"/>
  <c r="J1232" i="4"/>
  <c r="J1227" i="4"/>
  <c r="J1225" i="4"/>
  <c r="J1223" i="4"/>
  <c r="J1221" i="4"/>
  <c r="J1219" i="4"/>
  <c r="J1217" i="4"/>
  <c r="J1215" i="4"/>
  <c r="J1213" i="4"/>
  <c r="J1211" i="4"/>
  <c r="J1209" i="4"/>
  <c r="J1253" i="4"/>
  <c r="J1252" i="4"/>
  <c r="J1250" i="4"/>
  <c r="J1248" i="4"/>
  <c r="J1246" i="4"/>
  <c r="J1244" i="4"/>
  <c r="J1242" i="4"/>
  <c r="J1240" i="4"/>
  <c r="J1238" i="4"/>
  <c r="J1236" i="4"/>
  <c r="J1235" i="4"/>
  <c r="J1231" i="4"/>
  <c r="J1271" i="4"/>
  <c r="J1234" i="4"/>
  <c r="J1230" i="4"/>
  <c r="J1228" i="4"/>
  <c r="J1226" i="4"/>
  <c r="J1224" i="4"/>
  <c r="J1222" i="4"/>
  <c r="J1220" i="4"/>
  <c r="J1218" i="4"/>
  <c r="J1216" i="4"/>
  <c r="J1214" i="4"/>
  <c r="J1212" i="4"/>
  <c r="J1210" i="4"/>
  <c r="J1208" i="4"/>
  <c r="J1229" i="4"/>
  <c r="J1205" i="4"/>
  <c r="J1207" i="4"/>
  <c r="J1204" i="4"/>
  <c r="J1202" i="4"/>
  <c r="J1200" i="4"/>
  <c r="J1198" i="4"/>
  <c r="J1196" i="4"/>
  <c r="J1194" i="4"/>
  <c r="J1192" i="4"/>
  <c r="J1190" i="4"/>
  <c r="J1188" i="4"/>
  <c r="J1186" i="4"/>
  <c r="J1184" i="4"/>
  <c r="J1182" i="4"/>
  <c r="J1180" i="4"/>
  <c r="J1178" i="4"/>
  <c r="J1176" i="4"/>
  <c r="J1174" i="4"/>
  <c r="J1172" i="4"/>
  <c r="J1170" i="4"/>
  <c r="J1168" i="4"/>
  <c r="J1166" i="4"/>
  <c r="J1164" i="4"/>
  <c r="J1162" i="4"/>
  <c r="J1160" i="4"/>
  <c r="J1158" i="4"/>
  <c r="J1156" i="4"/>
  <c r="J1154" i="4"/>
  <c r="J1256" i="4"/>
  <c r="J1233" i="4"/>
  <c r="J1206" i="4"/>
  <c r="J1203" i="4"/>
  <c r="J1201" i="4"/>
  <c r="J1199" i="4"/>
  <c r="J1197" i="4"/>
  <c r="J1195" i="4"/>
  <c r="J1193" i="4"/>
  <c r="J1191" i="4"/>
  <c r="J1189" i="4"/>
  <c r="J1187" i="4"/>
  <c r="J1185" i="4"/>
  <c r="J1183" i="4"/>
  <c r="J1181" i="4"/>
  <c r="J1179" i="4"/>
  <c r="J1177" i="4"/>
  <c r="J1175" i="4"/>
  <c r="J1173" i="4"/>
  <c r="J1171" i="4"/>
  <c r="J1169" i="4"/>
  <c r="J1167" i="4"/>
  <c r="J1165" i="4"/>
  <c r="J1163" i="4"/>
  <c r="J1161" i="4"/>
  <c r="J1159" i="4"/>
  <c r="J1157" i="4"/>
  <c r="J1155" i="4"/>
  <c r="J1153" i="4"/>
  <c r="J1149" i="4"/>
  <c r="J1145" i="4"/>
  <c r="J1141" i="4"/>
  <c r="J1152" i="4"/>
  <c r="J1148" i="4"/>
  <c r="J1144" i="4"/>
  <c r="J1140" i="4"/>
  <c r="J1138" i="4"/>
  <c r="J1136" i="4"/>
  <c r="J1134" i="4"/>
  <c r="J1132" i="4"/>
  <c r="J1130" i="4"/>
  <c r="J1128" i="4"/>
  <c r="J1126" i="4"/>
  <c r="J1124" i="4"/>
  <c r="J1122" i="4"/>
  <c r="J1120" i="4"/>
  <c r="J1118" i="4"/>
  <c r="J1116" i="4"/>
  <c r="J1114" i="4"/>
  <c r="J1112" i="4"/>
  <c r="J1110" i="4"/>
  <c r="J1108" i="4"/>
  <c r="J1106" i="4"/>
  <c r="J1104" i="4"/>
  <c r="J1102" i="4"/>
  <c r="J1100" i="4"/>
  <c r="J1151" i="4"/>
  <c r="J1147" i="4"/>
  <c r="J1143" i="4"/>
  <c r="J1137" i="4"/>
  <c r="J1129" i="4"/>
  <c r="J1121" i="4"/>
  <c r="J1097" i="4"/>
  <c r="J1094" i="4"/>
  <c r="J1092" i="4"/>
  <c r="J1090" i="4"/>
  <c r="J1088" i="4"/>
  <c r="J1086" i="4"/>
  <c r="J1084" i="4"/>
  <c r="J1082" i="4"/>
  <c r="J1080" i="4"/>
  <c r="J1078" i="4"/>
  <c r="J1076" i="4"/>
  <c r="J1074" i="4"/>
  <c r="J1072" i="4"/>
  <c r="J1070" i="4"/>
  <c r="J1068" i="4"/>
  <c r="J1066" i="4"/>
  <c r="J1064" i="4"/>
  <c r="J1062" i="4"/>
  <c r="J1060" i="4"/>
  <c r="J1058" i="4"/>
  <c r="J1056" i="4"/>
  <c r="J1054" i="4"/>
  <c r="J1052" i="4"/>
  <c r="J1050" i="4"/>
  <c r="J1048" i="4"/>
  <c r="J1046" i="4"/>
  <c r="J1150" i="4"/>
  <c r="J1142" i="4"/>
  <c r="J1139" i="4"/>
  <c r="J1131" i="4"/>
  <c r="J1123" i="4"/>
  <c r="J1096" i="4"/>
  <c r="J1133" i="4"/>
  <c r="J1125" i="4"/>
  <c r="J1117" i="4"/>
  <c r="J1115" i="4"/>
  <c r="J1113" i="4"/>
  <c r="J1111" i="4"/>
  <c r="J1109" i="4"/>
  <c r="J1107" i="4"/>
  <c r="J1105" i="4"/>
  <c r="J1103" i="4"/>
  <c r="J1101" i="4"/>
  <c r="J1099" i="4"/>
  <c r="J1098" i="4"/>
  <c r="J1093" i="4"/>
  <c r="J1091" i="4"/>
  <c r="J1089" i="4"/>
  <c r="J1087" i="4"/>
  <c r="J1085" i="4"/>
  <c r="J1083" i="4"/>
  <c r="J1081" i="4"/>
  <c r="J1079" i="4"/>
  <c r="J1077" i="4"/>
  <c r="J1075" i="4"/>
  <c r="J1073" i="4"/>
  <c r="J1071" i="4"/>
  <c r="J1069" i="4"/>
  <c r="J1067" i="4"/>
  <c r="J1065" i="4"/>
  <c r="J1063" i="4"/>
  <c r="J1061" i="4"/>
  <c r="J1059" i="4"/>
  <c r="J1057" i="4"/>
  <c r="J1055" i="4"/>
  <c r="J1053" i="4"/>
  <c r="J1051" i="4"/>
  <c r="J1049" i="4"/>
  <c r="J1047" i="4"/>
  <c r="J1127" i="4"/>
  <c r="J1043" i="4"/>
  <c r="J1039" i="4"/>
  <c r="J1037" i="4"/>
  <c r="J1035" i="4"/>
  <c r="J1033" i="4"/>
  <c r="J1031" i="4"/>
  <c r="J1029" i="4"/>
  <c r="J1027" i="4"/>
  <c r="J1025" i="4"/>
  <c r="J1023" i="4"/>
  <c r="J1021" i="4"/>
  <c r="J1019" i="4"/>
  <c r="J1017" i="4"/>
  <c r="J1015" i="4"/>
  <c r="J1013" i="4"/>
  <c r="J1011" i="4"/>
  <c r="J1009" i="4"/>
  <c r="J1007" i="4"/>
  <c r="J1005" i="4"/>
  <c r="J1003" i="4"/>
  <c r="J1001" i="4"/>
  <c r="J999" i="4"/>
  <c r="J997" i="4"/>
  <c r="J995" i="4"/>
  <c r="J993" i="4"/>
  <c r="J991" i="4"/>
  <c r="J989" i="4"/>
  <c r="J987" i="4"/>
  <c r="J985" i="4"/>
  <c r="J983" i="4"/>
  <c r="J981" i="4"/>
  <c r="J979" i="4"/>
  <c r="J977" i="4"/>
  <c r="J975" i="4"/>
  <c r="J973" i="4"/>
  <c r="J971" i="4"/>
  <c r="J969" i="4"/>
  <c r="J967" i="4"/>
  <c r="J965" i="4"/>
  <c r="J963" i="4"/>
  <c r="J961" i="4"/>
  <c r="J959" i="4"/>
  <c r="J957" i="4"/>
  <c r="J955" i="4"/>
  <c r="J953" i="4"/>
  <c r="J951" i="4"/>
  <c r="J949" i="4"/>
  <c r="J947" i="4"/>
  <c r="J945" i="4"/>
  <c r="J943" i="4"/>
  <c r="J941" i="4"/>
  <c r="J939" i="4"/>
  <c r="J937" i="4"/>
  <c r="J935" i="4"/>
  <c r="J1095" i="4"/>
  <c r="J1045" i="4"/>
  <c r="J1040" i="4"/>
  <c r="J1146" i="4"/>
  <c r="J1135" i="4"/>
  <c r="J1119" i="4"/>
  <c r="J1042" i="4"/>
  <c r="J1038" i="4"/>
  <c r="J1036" i="4"/>
  <c r="J1034" i="4"/>
  <c r="J1032" i="4"/>
  <c r="J1030" i="4"/>
  <c r="J1028" i="4"/>
  <c r="J1026" i="4"/>
  <c r="J1024" i="4"/>
  <c r="J1022" i="4"/>
  <c r="J1020" i="4"/>
  <c r="J1018" i="4"/>
  <c r="J1016" i="4"/>
  <c r="J1014" i="4"/>
  <c r="J1012" i="4"/>
  <c r="J1010" i="4"/>
  <c r="J1008" i="4"/>
  <c r="J1006" i="4"/>
  <c r="J1004" i="4"/>
  <c r="J1002" i="4"/>
  <c r="J1000" i="4"/>
  <c r="J99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958" i="4"/>
  <c r="J956" i="4"/>
  <c r="J954" i="4"/>
  <c r="J952" i="4"/>
  <c r="J950" i="4"/>
  <c r="J948" i="4"/>
  <c r="J946" i="4"/>
  <c r="J944" i="4"/>
  <c r="J942" i="4"/>
  <c r="J940" i="4"/>
  <c r="J938" i="4"/>
  <c r="J936" i="4"/>
  <c r="J931" i="4"/>
  <c r="J928" i="4"/>
  <c r="J923" i="4"/>
  <c r="J921" i="4"/>
  <c r="J919" i="4"/>
  <c r="J917" i="4"/>
  <c r="J915" i="4"/>
  <c r="J913" i="4"/>
  <c r="J911" i="4"/>
  <c r="J909" i="4"/>
  <c r="J907" i="4"/>
  <c r="J905" i="4"/>
  <c r="J903" i="4"/>
  <c r="J901" i="4"/>
  <c r="J899" i="4"/>
  <c r="J897" i="4"/>
  <c r="J895" i="4"/>
  <c r="J893" i="4"/>
  <c r="J891" i="4"/>
  <c r="J889" i="4"/>
  <c r="J887" i="4"/>
  <c r="J885" i="4"/>
  <c r="J883" i="4"/>
  <c r="J881" i="4"/>
  <c r="J879" i="4"/>
  <c r="J877" i="4"/>
  <c r="J875" i="4"/>
  <c r="J873" i="4"/>
  <c r="J871" i="4"/>
  <c r="J869" i="4"/>
  <c r="J867" i="4"/>
  <c r="J865" i="4"/>
  <c r="J863" i="4"/>
  <c r="J861" i="4"/>
  <c r="J859" i="4"/>
  <c r="J857" i="4"/>
  <c r="J855" i="4"/>
  <c r="J853" i="4"/>
  <c r="J851" i="4"/>
  <c r="J849" i="4"/>
  <c r="J847" i="4"/>
  <c r="J845" i="4"/>
  <c r="J843" i="4"/>
  <c r="J841" i="4"/>
  <c r="J839" i="4"/>
  <c r="J837" i="4"/>
  <c r="J835" i="4"/>
  <c r="J833" i="4"/>
  <c r="J831" i="4"/>
  <c r="J829" i="4"/>
  <c r="J1041" i="4"/>
  <c r="J933" i="4"/>
  <c r="J930" i="4"/>
  <c r="J925" i="4"/>
  <c r="J932" i="4"/>
  <c r="J927" i="4"/>
  <c r="J924" i="4"/>
  <c r="J922" i="4"/>
  <c r="J920" i="4"/>
  <c r="J918" i="4"/>
  <c r="J916" i="4"/>
  <c r="J914" i="4"/>
  <c r="J912" i="4"/>
  <c r="J910" i="4"/>
  <c r="J908" i="4"/>
  <c r="J906" i="4"/>
  <c r="J904" i="4"/>
  <c r="J902" i="4"/>
  <c r="J900" i="4"/>
  <c r="J898" i="4"/>
  <c r="J896" i="4"/>
  <c r="J894" i="4"/>
  <c r="J892" i="4"/>
  <c r="J890" i="4"/>
  <c r="J888" i="4"/>
  <c r="J886" i="4"/>
  <c r="J884" i="4"/>
  <c r="J882" i="4"/>
  <c r="J880" i="4"/>
  <c r="J878" i="4"/>
  <c r="J876" i="4"/>
  <c r="J874" i="4"/>
  <c r="J872" i="4"/>
  <c r="J870" i="4"/>
  <c r="J868" i="4"/>
  <c r="J866" i="4"/>
  <c r="J864" i="4"/>
  <c r="J862" i="4"/>
  <c r="J860" i="4"/>
  <c r="J858" i="4"/>
  <c r="J856" i="4"/>
  <c r="J854" i="4"/>
  <c r="J852" i="4"/>
  <c r="J850" i="4"/>
  <c r="J848" i="4"/>
  <c r="J846" i="4"/>
  <c r="J934" i="4"/>
  <c r="J926" i="4"/>
  <c r="J823" i="4"/>
  <c r="J820" i="4"/>
  <c r="J815" i="4"/>
  <c r="J813" i="4"/>
  <c r="J811" i="4"/>
  <c r="J809" i="4"/>
  <c r="J807" i="4"/>
  <c r="J805" i="4"/>
  <c r="J803" i="4"/>
  <c r="J801" i="4"/>
  <c r="J799" i="4"/>
  <c r="J797" i="4"/>
  <c r="J795" i="4"/>
  <c r="J793" i="4"/>
  <c r="J791" i="4"/>
  <c r="J789" i="4"/>
  <c r="J787" i="4"/>
  <c r="J785" i="4"/>
  <c r="J783" i="4"/>
  <c r="J781" i="4"/>
  <c r="J779" i="4"/>
  <c r="J777" i="4"/>
  <c r="J775" i="4"/>
  <c r="J773" i="4"/>
  <c r="J771" i="4"/>
  <c r="J769" i="4"/>
  <c r="J767" i="4"/>
  <c r="J765" i="4"/>
  <c r="J763" i="4"/>
  <c r="J761" i="4"/>
  <c r="J759" i="4"/>
  <c r="J757" i="4"/>
  <c r="J755" i="4"/>
  <c r="J753" i="4"/>
  <c r="J751" i="4"/>
  <c r="J749" i="4"/>
  <c r="J747" i="4"/>
  <c r="J745" i="4"/>
  <c r="J743" i="4"/>
  <c r="J741" i="4"/>
  <c r="J739" i="4"/>
  <c r="J737" i="4"/>
  <c r="J735" i="4"/>
  <c r="J825" i="4"/>
  <c r="J822" i="4"/>
  <c r="J817" i="4"/>
  <c r="J1044" i="4"/>
  <c r="J929" i="4"/>
  <c r="J844" i="4"/>
  <c r="J842" i="4"/>
  <c r="J840" i="4"/>
  <c r="J838" i="4"/>
  <c r="J836" i="4"/>
  <c r="J834" i="4"/>
  <c r="J832" i="4"/>
  <c r="J830" i="4"/>
  <c r="J828" i="4"/>
  <c r="J827" i="4"/>
  <c r="J824" i="4"/>
  <c r="J819" i="4"/>
  <c r="J816" i="4"/>
  <c r="J814" i="4"/>
  <c r="J812" i="4"/>
  <c r="J810" i="4"/>
  <c r="J808" i="4"/>
  <c r="J806" i="4"/>
  <c r="J804" i="4"/>
  <c r="J802" i="4"/>
  <c r="J800" i="4"/>
  <c r="J798" i="4"/>
  <c r="J796" i="4"/>
  <c r="J794" i="4"/>
  <c r="J792" i="4"/>
  <c r="J790" i="4"/>
  <c r="J788" i="4"/>
  <c r="J786" i="4"/>
  <c r="J784" i="4"/>
  <c r="J782" i="4"/>
  <c r="J780" i="4"/>
  <c r="J778" i="4"/>
  <c r="J776" i="4"/>
  <c r="J774" i="4"/>
  <c r="J772" i="4"/>
  <c r="J770" i="4"/>
  <c r="J768" i="4"/>
  <c r="J766" i="4"/>
  <c r="J764" i="4"/>
  <c r="J762" i="4"/>
  <c r="J760" i="4"/>
  <c r="J758" i="4"/>
  <c r="J756" i="4"/>
  <c r="J754" i="4"/>
  <c r="J752" i="4"/>
  <c r="J750" i="4"/>
  <c r="J748" i="4"/>
  <c r="J746" i="4"/>
  <c r="J744" i="4"/>
  <c r="J742" i="4"/>
  <c r="J740" i="4"/>
  <c r="J738" i="4"/>
  <c r="J736" i="4"/>
  <c r="J821" i="4"/>
  <c r="J733" i="4"/>
  <c r="J730" i="4"/>
  <c r="J728" i="4"/>
  <c r="J726" i="4"/>
  <c r="J724" i="4"/>
  <c r="J722" i="4"/>
  <c r="J720" i="4"/>
  <c r="J718" i="4"/>
  <c r="J716" i="4"/>
  <c r="J714" i="4"/>
  <c r="J712" i="4"/>
  <c r="J710" i="4"/>
  <c r="J708" i="4"/>
  <c r="J706" i="4"/>
  <c r="J704" i="4"/>
  <c r="J702" i="4"/>
  <c r="J700" i="4"/>
  <c r="J698" i="4"/>
  <c r="J696" i="4"/>
  <c r="J694" i="4"/>
  <c r="J692" i="4"/>
  <c r="J690" i="4"/>
  <c r="J688" i="4"/>
  <c r="J686" i="4"/>
  <c r="J684" i="4"/>
  <c r="J682" i="4"/>
  <c r="J680" i="4"/>
  <c r="J678" i="4"/>
  <c r="J676" i="4"/>
  <c r="J674" i="4"/>
  <c r="J672" i="4"/>
  <c r="J670" i="4"/>
  <c r="J668" i="4"/>
  <c r="J666" i="4"/>
  <c r="J664" i="4"/>
  <c r="J662" i="4"/>
  <c r="J660" i="4"/>
  <c r="J658" i="4"/>
  <c r="J656" i="4"/>
  <c r="J654" i="4"/>
  <c r="J652" i="4"/>
  <c r="J650" i="4"/>
  <c r="J648" i="4"/>
  <c r="J646" i="4"/>
  <c r="J644" i="4"/>
  <c r="J642" i="4"/>
  <c r="J640" i="4"/>
  <c r="J638" i="4"/>
  <c r="J636" i="4"/>
  <c r="J634" i="4"/>
  <c r="J632" i="4"/>
  <c r="J630" i="4"/>
  <c r="J628" i="4"/>
  <c r="J626" i="4"/>
  <c r="J624" i="4"/>
  <c r="J622" i="4"/>
  <c r="J620" i="4"/>
  <c r="J618" i="4"/>
  <c r="J616" i="4"/>
  <c r="J614" i="4"/>
  <c r="J612" i="4"/>
  <c r="J610" i="4"/>
  <c r="J608" i="4"/>
  <c r="J606" i="4"/>
  <c r="J604" i="4"/>
  <c r="J602" i="4"/>
  <c r="J600" i="4"/>
  <c r="J598" i="4"/>
  <c r="J596" i="4"/>
  <c r="J594" i="4"/>
  <c r="J592" i="4"/>
  <c r="J590" i="4"/>
  <c r="J588" i="4"/>
  <c r="J586" i="4"/>
  <c r="J584" i="4"/>
  <c r="J582" i="4"/>
  <c r="J580" i="4"/>
  <c r="J578" i="4"/>
  <c r="J576" i="4"/>
  <c r="J574" i="4"/>
  <c r="J572" i="4"/>
  <c r="J570" i="4"/>
  <c r="J568" i="4"/>
  <c r="J566" i="4"/>
  <c r="J564" i="4"/>
  <c r="J562" i="4"/>
  <c r="J560" i="4"/>
  <c r="J558" i="4"/>
  <c r="J556" i="4"/>
  <c r="J554" i="4"/>
  <c r="J552" i="4"/>
  <c r="J550" i="4"/>
  <c r="J548" i="4"/>
  <c r="J546" i="4"/>
  <c r="J544" i="4"/>
  <c r="J542" i="4"/>
  <c r="J540" i="4"/>
  <c r="J538" i="4"/>
  <c r="J536" i="4"/>
  <c r="J534" i="4"/>
  <c r="J532" i="4"/>
  <c r="J530" i="4"/>
  <c r="J528" i="4"/>
  <c r="J526" i="4"/>
  <c r="J524" i="4"/>
  <c r="J522" i="4"/>
  <c r="J520" i="4"/>
  <c r="J518" i="4"/>
  <c r="J516" i="4"/>
  <c r="J732" i="4"/>
  <c r="J818" i="4"/>
  <c r="J734" i="4"/>
  <c r="J729" i="4"/>
  <c r="J727" i="4"/>
  <c r="J725" i="4"/>
  <c r="J723" i="4"/>
  <c r="J721" i="4"/>
  <c r="J719" i="4"/>
  <c r="J717" i="4"/>
  <c r="J715" i="4"/>
  <c r="J713" i="4"/>
  <c r="J711" i="4"/>
  <c r="J709" i="4"/>
  <c r="J707" i="4"/>
  <c r="J705" i="4"/>
  <c r="J703" i="4"/>
  <c r="J701" i="4"/>
  <c r="J699" i="4"/>
  <c r="J697" i="4"/>
  <c r="J695" i="4"/>
  <c r="J693" i="4"/>
  <c r="J691" i="4"/>
  <c r="J689" i="4"/>
  <c r="J687" i="4"/>
  <c r="J685" i="4"/>
  <c r="J683" i="4"/>
  <c r="J681" i="4"/>
  <c r="J679" i="4"/>
  <c r="J677" i="4"/>
  <c r="J675" i="4"/>
  <c r="J673" i="4"/>
  <c r="J671" i="4"/>
  <c r="J669" i="4"/>
  <c r="J667" i="4"/>
  <c r="J665" i="4"/>
  <c r="J663" i="4"/>
  <c r="J661" i="4"/>
  <c r="J659" i="4"/>
  <c r="J657" i="4"/>
  <c r="J655" i="4"/>
  <c r="J653" i="4"/>
  <c r="J651" i="4"/>
  <c r="J649" i="4"/>
  <c r="J647" i="4"/>
  <c r="J645" i="4"/>
  <c r="J643" i="4"/>
  <c r="J641" i="4"/>
  <c r="J639" i="4"/>
  <c r="J637" i="4"/>
  <c r="J635" i="4"/>
  <c r="J633" i="4"/>
  <c r="J631" i="4"/>
  <c r="J629" i="4"/>
  <c r="J627" i="4"/>
  <c r="J625" i="4"/>
  <c r="J623" i="4"/>
  <c r="J621" i="4"/>
  <c r="J619" i="4"/>
  <c r="J617" i="4"/>
  <c r="J615" i="4"/>
  <c r="J613" i="4"/>
  <c r="J611" i="4"/>
  <c r="J609" i="4"/>
  <c r="J607" i="4"/>
  <c r="J605" i="4"/>
  <c r="J603" i="4"/>
  <c r="J601" i="4"/>
  <c r="J599" i="4"/>
  <c r="J597" i="4"/>
  <c r="J595" i="4"/>
  <c r="J593" i="4"/>
  <c r="J591" i="4"/>
  <c r="J589" i="4"/>
  <c r="J587" i="4"/>
  <c r="J585" i="4"/>
  <c r="J583" i="4"/>
  <c r="J581" i="4"/>
  <c r="J579" i="4"/>
  <c r="J577" i="4"/>
  <c r="J575" i="4"/>
  <c r="J573" i="4"/>
  <c r="J571" i="4"/>
  <c r="J569" i="4"/>
  <c r="J567" i="4"/>
  <c r="J565" i="4"/>
  <c r="J563" i="4"/>
  <c r="J561" i="4"/>
  <c r="J559" i="4"/>
  <c r="J557" i="4"/>
  <c r="J555" i="4"/>
  <c r="J553" i="4"/>
  <c r="J551" i="4"/>
  <c r="J549" i="4"/>
  <c r="J547" i="4"/>
  <c r="J545" i="4"/>
  <c r="J543" i="4"/>
  <c r="J541" i="4"/>
  <c r="J539" i="4"/>
  <c r="J537" i="4"/>
  <c r="J535" i="4"/>
  <c r="J533" i="4"/>
  <c r="J531" i="4"/>
  <c r="J529" i="4"/>
  <c r="J527" i="4"/>
  <c r="J513" i="4"/>
  <c r="J508" i="4"/>
  <c r="J505" i="4"/>
  <c r="J525" i="4"/>
  <c r="J523" i="4"/>
  <c r="J521" i="4"/>
  <c r="J519" i="4"/>
  <c r="J517" i="4"/>
  <c r="J515" i="4"/>
  <c r="J510" i="4"/>
  <c r="J507" i="4"/>
  <c r="J502" i="4"/>
  <c r="J500" i="4"/>
  <c r="J498" i="4"/>
  <c r="J496" i="4"/>
  <c r="J494" i="4"/>
  <c r="J492" i="4"/>
  <c r="J490" i="4"/>
  <c r="J488" i="4"/>
  <c r="J486" i="4"/>
  <c r="J484" i="4"/>
  <c r="J482" i="4"/>
  <c r="J480" i="4"/>
  <c r="J478" i="4"/>
  <c r="J476" i="4"/>
  <c r="J474" i="4"/>
  <c r="J472" i="4"/>
  <c r="J470" i="4"/>
  <c r="J468" i="4"/>
  <c r="J466" i="4"/>
  <c r="J464" i="4"/>
  <c r="J462" i="4"/>
  <c r="J460" i="4"/>
  <c r="J458" i="4"/>
  <c r="J456" i="4"/>
  <c r="J826" i="4"/>
  <c r="J512" i="4"/>
  <c r="J509" i="4"/>
  <c r="J504" i="4"/>
  <c r="J731" i="4"/>
  <c r="J455" i="4"/>
  <c r="J451" i="4"/>
  <c r="J514" i="4"/>
  <c r="J506" i="4"/>
  <c r="J511" i="4"/>
  <c r="J503" i="4"/>
  <c r="J501" i="4"/>
  <c r="J499" i="4"/>
  <c r="J497" i="4"/>
  <c r="J495" i="4"/>
  <c r="J493" i="4"/>
  <c r="J491" i="4"/>
  <c r="J489" i="4"/>
  <c r="J487" i="4"/>
  <c r="J485" i="4"/>
  <c r="J483" i="4"/>
  <c r="J481" i="4"/>
  <c r="J479" i="4"/>
  <c r="J477" i="4"/>
  <c r="J475" i="4"/>
  <c r="J473" i="4"/>
  <c r="J471" i="4"/>
  <c r="J469" i="4"/>
  <c r="J467" i="4"/>
  <c r="J465" i="4"/>
  <c r="J463" i="4"/>
  <c r="J461" i="4"/>
  <c r="J459" i="4"/>
  <c r="J457" i="4"/>
  <c r="J452" i="4"/>
  <c r="J454" i="4"/>
  <c r="J444" i="4"/>
  <c r="J442" i="4"/>
  <c r="J440" i="4"/>
  <c r="J438" i="4"/>
  <c r="J436" i="4"/>
  <c r="J434" i="4"/>
  <c r="J432" i="4"/>
  <c r="J430" i="4"/>
  <c r="J428" i="4"/>
  <c r="J426" i="4"/>
  <c r="J424" i="4"/>
  <c r="J422" i="4"/>
  <c r="J420" i="4"/>
  <c r="J418" i="4"/>
  <c r="J416" i="4"/>
  <c r="J414" i="4"/>
  <c r="J412" i="4"/>
  <c r="J410" i="4"/>
  <c r="J408" i="4"/>
  <c r="J406" i="4"/>
  <c r="J404" i="4"/>
  <c r="J402" i="4"/>
  <c r="J400" i="4"/>
  <c r="J398" i="4"/>
  <c r="J396" i="4"/>
  <c r="J394" i="4"/>
  <c r="J392" i="4"/>
  <c r="J390" i="4"/>
  <c r="J388" i="4"/>
  <c r="J386" i="4"/>
  <c r="J453" i="4"/>
  <c r="J448" i="4"/>
  <c r="J446" i="4"/>
  <c r="J449" i="4"/>
  <c r="J445" i="4"/>
  <c r="J443" i="4"/>
  <c r="J441" i="4"/>
  <c r="J439" i="4"/>
  <c r="J437" i="4"/>
  <c r="J435" i="4"/>
  <c r="J433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450" i="4"/>
  <c r="J447" i="4"/>
  <c r="J397" i="4"/>
  <c r="J395" i="4"/>
  <c r="J393" i="4"/>
  <c r="J391" i="4"/>
  <c r="J389" i="4"/>
  <c r="J387" i="4"/>
  <c r="J385" i="4"/>
  <c r="J384" i="4"/>
  <c r="J379" i="4"/>
  <c r="J381" i="4"/>
  <c r="J378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43" i="4"/>
  <c r="J341" i="4"/>
  <c r="J339" i="4"/>
  <c r="J337" i="4"/>
  <c r="J335" i="4"/>
  <c r="J333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289" i="4"/>
  <c r="J287" i="4"/>
  <c r="J285" i="4"/>
  <c r="J283" i="4"/>
  <c r="J281" i="4"/>
  <c r="J279" i="4"/>
  <c r="J277" i="4"/>
  <c r="J275" i="4"/>
  <c r="J273" i="4"/>
  <c r="J271" i="4"/>
  <c r="J269" i="4"/>
  <c r="J267" i="4"/>
  <c r="J265" i="4"/>
  <c r="J383" i="4"/>
  <c r="J380" i="4"/>
  <c r="J382" i="4"/>
  <c r="J376" i="4"/>
  <c r="J374" i="4"/>
  <c r="J372" i="4"/>
  <c r="J370" i="4"/>
  <c r="J368" i="4"/>
  <c r="J366" i="4"/>
  <c r="J364" i="4"/>
  <c r="J362" i="4"/>
  <c r="J360" i="4"/>
  <c r="J358" i="4"/>
  <c r="J356" i="4"/>
  <c r="J354" i="4"/>
  <c r="J352" i="4"/>
  <c r="J350" i="4"/>
  <c r="J348" i="4"/>
  <c r="J346" i="4"/>
  <c r="J344" i="4"/>
  <c r="J342" i="4"/>
  <c r="J340" i="4"/>
  <c r="J338" i="4"/>
  <c r="J336" i="4"/>
  <c r="J334" i="4"/>
  <c r="J332" i="4"/>
  <c r="J330" i="4"/>
  <c r="J328" i="4"/>
  <c r="J326" i="4"/>
  <c r="J324" i="4"/>
  <c r="J322" i="4"/>
  <c r="J320" i="4"/>
  <c r="J318" i="4"/>
  <c r="J316" i="4"/>
  <c r="J314" i="4"/>
  <c r="J312" i="4"/>
  <c r="J310" i="4"/>
  <c r="J308" i="4"/>
  <c r="J306" i="4"/>
  <c r="J304" i="4"/>
  <c r="J302" i="4"/>
  <c r="J300" i="4"/>
  <c r="J298" i="4"/>
  <c r="J296" i="4"/>
  <c r="J294" i="4"/>
  <c r="J292" i="4"/>
  <c r="J290" i="4"/>
  <c r="J288" i="4"/>
  <c r="J286" i="4"/>
  <c r="J284" i="4"/>
  <c r="J282" i="4"/>
  <c r="J280" i="4"/>
  <c r="J278" i="4"/>
  <c r="J276" i="4"/>
  <c r="J274" i="4"/>
  <c r="J272" i="4"/>
  <c r="J270" i="4"/>
  <c r="J268" i="4"/>
  <c r="J266" i="4"/>
  <c r="J264" i="4"/>
  <c r="J8" i="4"/>
  <c r="O10" i="4"/>
  <c r="J12" i="4"/>
  <c r="J14" i="4"/>
  <c r="J16" i="4"/>
  <c r="J18" i="4"/>
  <c r="J20" i="4"/>
  <c r="J22" i="4"/>
  <c r="J24" i="4"/>
  <c r="J26" i="4"/>
  <c r="J28" i="4"/>
  <c r="J30" i="4"/>
  <c r="J32" i="4"/>
  <c r="J34" i="4"/>
  <c r="J36" i="4"/>
  <c r="M37" i="4"/>
  <c r="J38" i="4"/>
  <c r="M39" i="4"/>
  <c r="J40" i="4"/>
  <c r="M41" i="4"/>
  <c r="J42" i="4"/>
  <c r="M43" i="4"/>
  <c r="J44" i="4"/>
  <c r="M45" i="4"/>
  <c r="J46" i="4"/>
  <c r="M47" i="4"/>
  <c r="J48" i="4"/>
  <c r="M49" i="4"/>
  <c r="J50" i="4"/>
  <c r="M51" i="4"/>
  <c r="J52" i="4"/>
  <c r="M53" i="4"/>
  <c r="J54" i="4"/>
  <c r="M55" i="4"/>
  <c r="J56" i="4"/>
  <c r="M57" i="4"/>
  <c r="J58" i="4"/>
  <c r="M59" i="4"/>
  <c r="J60" i="4"/>
  <c r="M61" i="4"/>
  <c r="J62" i="4"/>
  <c r="M63" i="4"/>
  <c r="J64" i="4"/>
  <c r="M65" i="4"/>
  <c r="J66" i="4"/>
  <c r="M67" i="4"/>
  <c r="J68" i="4"/>
  <c r="M69" i="4"/>
  <c r="J70" i="4"/>
  <c r="M71" i="4"/>
  <c r="J72" i="4"/>
  <c r="M73" i="4"/>
  <c r="J74" i="4"/>
  <c r="M75" i="4"/>
  <c r="J76" i="4"/>
  <c r="M77" i="4"/>
  <c r="J78" i="4"/>
  <c r="M79" i="4"/>
  <c r="J80" i="4"/>
  <c r="M81" i="4"/>
  <c r="J82" i="4"/>
  <c r="M83" i="4"/>
  <c r="J84" i="4"/>
  <c r="M85" i="4"/>
  <c r="J86" i="4"/>
  <c r="M87" i="4"/>
  <c r="J88" i="4"/>
  <c r="M89" i="4"/>
  <c r="J90" i="4"/>
  <c r="M91" i="4"/>
  <c r="J92" i="4"/>
  <c r="M93" i="4"/>
  <c r="J94" i="4"/>
  <c r="M95" i="4"/>
  <c r="J96" i="4"/>
  <c r="M97" i="4"/>
  <c r="J98" i="4"/>
  <c r="M99" i="4"/>
  <c r="J100" i="4"/>
  <c r="M101" i="4"/>
  <c r="J102" i="4"/>
  <c r="M103" i="4"/>
  <c r="J104" i="4"/>
  <c r="M105" i="4"/>
  <c r="J106" i="4"/>
  <c r="M107" i="4"/>
  <c r="J108" i="4"/>
  <c r="M109" i="4"/>
  <c r="J110" i="4"/>
  <c r="M111" i="4"/>
  <c r="J112" i="4"/>
  <c r="M113" i="4"/>
  <c r="J114" i="4"/>
  <c r="M115" i="4"/>
  <c r="J116" i="4"/>
  <c r="M117" i="4"/>
  <c r="J118" i="4"/>
  <c r="M119" i="4"/>
  <c r="J120" i="4"/>
  <c r="M121" i="4"/>
  <c r="J122" i="4"/>
  <c r="M123" i="4"/>
  <c r="J124" i="4"/>
  <c r="M125" i="4"/>
  <c r="J126" i="4"/>
  <c r="M127" i="4"/>
  <c r="J128" i="4"/>
  <c r="M129" i="4"/>
  <c r="J130" i="4"/>
  <c r="M131" i="4"/>
  <c r="J132" i="4"/>
  <c r="M133" i="4"/>
  <c r="J134" i="4"/>
  <c r="M135" i="4"/>
  <c r="J136" i="4"/>
  <c r="M137" i="4"/>
  <c r="J138" i="4"/>
  <c r="M139" i="4"/>
  <c r="J140" i="4"/>
  <c r="M141" i="4"/>
  <c r="J142" i="4"/>
  <c r="M143" i="4"/>
  <c r="J144" i="4"/>
  <c r="M145" i="4"/>
  <c r="J146" i="4"/>
  <c r="M147" i="4"/>
  <c r="J148" i="4"/>
  <c r="M149" i="4"/>
  <c r="J150" i="4"/>
  <c r="M151" i="4"/>
  <c r="J152" i="4"/>
  <c r="M153" i="4"/>
  <c r="J154" i="4"/>
  <c r="M155" i="4"/>
  <c r="J156" i="4"/>
  <c r="M157" i="4"/>
  <c r="J158" i="4"/>
  <c r="M159" i="4"/>
  <c r="J160" i="4"/>
  <c r="M161" i="4"/>
  <c r="J162" i="4"/>
  <c r="M163" i="4"/>
  <c r="J164" i="4"/>
  <c r="M165" i="4"/>
  <c r="J166" i="4"/>
  <c r="M167" i="4"/>
  <c r="V167" i="4"/>
  <c r="J168" i="4"/>
  <c r="M169" i="4"/>
  <c r="V169" i="4"/>
  <c r="J170" i="4"/>
  <c r="M171" i="4"/>
  <c r="V171" i="4"/>
  <c r="J172" i="4"/>
  <c r="M173" i="4"/>
  <c r="V173" i="4"/>
  <c r="J174" i="4"/>
  <c r="M175" i="4"/>
  <c r="V175" i="4"/>
  <c r="J176" i="4"/>
  <c r="M177" i="4"/>
  <c r="V177" i="4"/>
  <c r="J178" i="4"/>
  <c r="M179" i="4"/>
  <c r="V179" i="4"/>
  <c r="J180" i="4"/>
  <c r="M181" i="4"/>
  <c r="V181" i="4"/>
  <c r="J182" i="4"/>
  <c r="M183" i="4"/>
  <c r="V183" i="4"/>
  <c r="J184" i="4"/>
  <c r="M185" i="4"/>
  <c r="V185" i="4"/>
  <c r="J186" i="4"/>
  <c r="M187" i="4"/>
  <c r="V187" i="4"/>
  <c r="J188" i="4"/>
  <c r="M189" i="4"/>
  <c r="V189" i="4"/>
  <c r="J190" i="4"/>
  <c r="M191" i="4"/>
  <c r="V191" i="4"/>
  <c r="J192" i="4"/>
  <c r="M193" i="4"/>
  <c r="V193" i="4"/>
  <c r="J194" i="4"/>
  <c r="M195" i="4"/>
  <c r="V195" i="4"/>
  <c r="J196" i="4"/>
  <c r="M197" i="4"/>
  <c r="V197" i="4"/>
  <c r="J198" i="4"/>
  <c r="M199" i="4"/>
  <c r="V199" i="4"/>
  <c r="J200" i="4"/>
  <c r="M201" i="4"/>
  <c r="V201" i="4"/>
  <c r="J202" i="4"/>
  <c r="M203" i="4"/>
  <c r="V203" i="4"/>
  <c r="J204" i="4"/>
  <c r="M205" i="4"/>
  <c r="V205" i="4"/>
  <c r="J206" i="4"/>
  <c r="M207" i="4"/>
  <c r="V207" i="4"/>
  <c r="J208" i="4"/>
  <c r="M209" i="4"/>
  <c r="V209" i="4"/>
  <c r="J210" i="4"/>
  <c r="M211" i="4"/>
  <c r="V211" i="4"/>
  <c r="J212" i="4"/>
  <c r="M213" i="4"/>
  <c r="V213" i="4"/>
  <c r="J214" i="4"/>
  <c r="M215" i="4"/>
  <c r="V215" i="4"/>
  <c r="J216" i="4"/>
  <c r="M217" i="4"/>
  <c r="V217" i="4"/>
  <c r="J218" i="4"/>
  <c r="M219" i="4"/>
  <c r="V219" i="4"/>
  <c r="J220" i="4"/>
  <c r="M221" i="4"/>
  <c r="V221" i="4"/>
  <c r="J222" i="4"/>
  <c r="M223" i="4"/>
  <c r="V223" i="4"/>
  <c r="J224" i="4"/>
  <c r="M225" i="4"/>
  <c r="V225" i="4"/>
  <c r="J226" i="4"/>
  <c r="M227" i="4"/>
  <c r="V227" i="4"/>
  <c r="J228" i="4"/>
  <c r="M229" i="4"/>
  <c r="V229" i="4"/>
  <c r="J230" i="4"/>
  <c r="M231" i="4"/>
  <c r="V231" i="4"/>
  <c r="J232" i="4"/>
  <c r="M233" i="4"/>
  <c r="V233" i="4"/>
  <c r="J234" i="4"/>
  <c r="M235" i="4"/>
  <c r="V235" i="4"/>
  <c r="J236" i="4"/>
  <c r="M237" i="4"/>
  <c r="V237" i="4"/>
  <c r="J238" i="4"/>
  <c r="M239" i="4"/>
  <c r="V239" i="4"/>
  <c r="J240" i="4"/>
  <c r="M241" i="4"/>
  <c r="V241" i="4"/>
  <c r="J242" i="4"/>
  <c r="M243" i="4"/>
  <c r="V243" i="4"/>
  <c r="J244" i="4"/>
  <c r="M245" i="4"/>
  <c r="V245" i="4"/>
  <c r="J246" i="4"/>
  <c r="M247" i="4"/>
  <c r="V247" i="4"/>
  <c r="J248" i="4"/>
  <c r="M249" i="4"/>
  <c r="V249" i="4"/>
  <c r="J250" i="4"/>
  <c r="M251" i="4"/>
  <c r="V251" i="4"/>
  <c r="J252" i="4"/>
  <c r="O253" i="4"/>
  <c r="H255" i="4"/>
  <c r="M256" i="4"/>
  <c r="J257" i="4"/>
  <c r="J261" i="4"/>
  <c r="M1315" i="4"/>
  <c r="M1313" i="4"/>
  <c r="M1311" i="4"/>
  <c r="M1309" i="4"/>
  <c r="M1307" i="4"/>
  <c r="M1305" i="4"/>
  <c r="M1303" i="4"/>
  <c r="M1301" i="4"/>
  <c r="M1312" i="4"/>
  <c r="M1299" i="4"/>
  <c r="M1314" i="4"/>
  <c r="M1298" i="4"/>
  <c r="M1294" i="4"/>
  <c r="M1292" i="4"/>
  <c r="M1290" i="4"/>
  <c r="M1288" i="4"/>
  <c r="M1286" i="4"/>
  <c r="M1297" i="4"/>
  <c r="M1310" i="4"/>
  <c r="M1308" i="4"/>
  <c r="M1306" i="4"/>
  <c r="M1304" i="4"/>
  <c r="M1302" i="4"/>
  <c r="M1300" i="4"/>
  <c r="M1295" i="4"/>
  <c r="M1287" i="4"/>
  <c r="M1296" i="4"/>
  <c r="M1289" i="4"/>
  <c r="M1284" i="4"/>
  <c r="M1283" i="4"/>
  <c r="M1281" i="4"/>
  <c r="M1279" i="4"/>
  <c r="M1277" i="4"/>
  <c r="M1275" i="4"/>
  <c r="M1273" i="4"/>
  <c r="M1271" i="4"/>
  <c r="M1269" i="4"/>
  <c r="M1267" i="4"/>
  <c r="M1265" i="4"/>
  <c r="M1263" i="4"/>
  <c r="M1261" i="4"/>
  <c r="M1259" i="4"/>
  <c r="M1291" i="4"/>
  <c r="M1282" i="4"/>
  <c r="M1274" i="4"/>
  <c r="M1266" i="4"/>
  <c r="M1254" i="4"/>
  <c r="M1285" i="4"/>
  <c r="M1276" i="4"/>
  <c r="M1268" i="4"/>
  <c r="M1257" i="4"/>
  <c r="M1252" i="4"/>
  <c r="M1250" i="4"/>
  <c r="M1248" i="4"/>
  <c r="M1246" i="4"/>
  <c r="M1244" i="4"/>
  <c r="M1242" i="4"/>
  <c r="M1240" i="4"/>
  <c r="M1238" i="4"/>
  <c r="M1236" i="4"/>
  <c r="M1278" i="4"/>
  <c r="M1270" i="4"/>
  <c r="M1262" i="4"/>
  <c r="M1260" i="4"/>
  <c r="M1258" i="4"/>
  <c r="M1256" i="4"/>
  <c r="M1253" i="4"/>
  <c r="M1255" i="4"/>
  <c r="M1251" i="4"/>
  <c r="M1249" i="4"/>
  <c r="M1247" i="4"/>
  <c r="M1245" i="4"/>
  <c r="M1243" i="4"/>
  <c r="M1241" i="4"/>
  <c r="M1239" i="4"/>
  <c r="M1237" i="4"/>
  <c r="M1235" i="4"/>
  <c r="M1231" i="4"/>
  <c r="M1228" i="4"/>
  <c r="M1226" i="4"/>
  <c r="M1224" i="4"/>
  <c r="M1222" i="4"/>
  <c r="M1220" i="4"/>
  <c r="M1218" i="4"/>
  <c r="M1216" i="4"/>
  <c r="M1214" i="4"/>
  <c r="M1212" i="4"/>
  <c r="M1210" i="4"/>
  <c r="M1293" i="4"/>
  <c r="M1280" i="4"/>
  <c r="M1264" i="4"/>
  <c r="M1234" i="4"/>
  <c r="M1230" i="4"/>
  <c r="M1233" i="4"/>
  <c r="M1229" i="4"/>
  <c r="M1227" i="4"/>
  <c r="M1225" i="4"/>
  <c r="M1223" i="4"/>
  <c r="M1221" i="4"/>
  <c r="M1219" i="4"/>
  <c r="M1217" i="4"/>
  <c r="M1215" i="4"/>
  <c r="M1213" i="4"/>
  <c r="M1211" i="4"/>
  <c r="M1209" i="4"/>
  <c r="M1207" i="4"/>
  <c r="M1204" i="4"/>
  <c r="M1206" i="4"/>
  <c r="M1203" i="4"/>
  <c r="M1201" i="4"/>
  <c r="M1199" i="4"/>
  <c r="M1197" i="4"/>
  <c r="M1195" i="4"/>
  <c r="M1193" i="4"/>
  <c r="M1191" i="4"/>
  <c r="M1189" i="4"/>
  <c r="M1187" i="4"/>
  <c r="M1185" i="4"/>
  <c r="M1183" i="4"/>
  <c r="M1181" i="4"/>
  <c r="M1179" i="4"/>
  <c r="M1177" i="4"/>
  <c r="M1175" i="4"/>
  <c r="M1173" i="4"/>
  <c r="M1171" i="4"/>
  <c r="M1169" i="4"/>
  <c r="M1167" i="4"/>
  <c r="M1165" i="4"/>
  <c r="M1163" i="4"/>
  <c r="M1161" i="4"/>
  <c r="M1159" i="4"/>
  <c r="M1157" i="4"/>
  <c r="M1155" i="4"/>
  <c r="M1272" i="4"/>
  <c r="M1205" i="4"/>
  <c r="M1232" i="4"/>
  <c r="M1152" i="4"/>
  <c r="M1148" i="4"/>
  <c r="M1144" i="4"/>
  <c r="M1151" i="4"/>
  <c r="M1147" i="4"/>
  <c r="M1143" i="4"/>
  <c r="M1139" i="4"/>
  <c r="M1137" i="4"/>
  <c r="M1135" i="4"/>
  <c r="M1133" i="4"/>
  <c r="M1131" i="4"/>
  <c r="M1129" i="4"/>
  <c r="M1127" i="4"/>
  <c r="M1125" i="4"/>
  <c r="M1123" i="4"/>
  <c r="M1121" i="4"/>
  <c r="M1119" i="4"/>
  <c r="M1117" i="4"/>
  <c r="M1115" i="4"/>
  <c r="M1113" i="4"/>
  <c r="M1111" i="4"/>
  <c r="M1109" i="4"/>
  <c r="M1107" i="4"/>
  <c r="M1105" i="4"/>
  <c r="M1103" i="4"/>
  <c r="M1101" i="4"/>
  <c r="M1099" i="4"/>
  <c r="M1208" i="4"/>
  <c r="M1150" i="4"/>
  <c r="M1146" i="4"/>
  <c r="M1142" i="4"/>
  <c r="M1153" i="4"/>
  <c r="M1145" i="4"/>
  <c r="M1138" i="4"/>
  <c r="M1130" i="4"/>
  <c r="M1122" i="4"/>
  <c r="M1096" i="4"/>
  <c r="M1093" i="4"/>
  <c r="M1091" i="4"/>
  <c r="M1089" i="4"/>
  <c r="M1087" i="4"/>
  <c r="M1085" i="4"/>
  <c r="M1083" i="4"/>
  <c r="M1081" i="4"/>
  <c r="M1079" i="4"/>
  <c r="M1077" i="4"/>
  <c r="M1075" i="4"/>
  <c r="M1073" i="4"/>
  <c r="M1071" i="4"/>
  <c r="M1069" i="4"/>
  <c r="M1067" i="4"/>
  <c r="M1065" i="4"/>
  <c r="M1063" i="4"/>
  <c r="M1061" i="4"/>
  <c r="M1059" i="4"/>
  <c r="M1057" i="4"/>
  <c r="M1055" i="4"/>
  <c r="M1053" i="4"/>
  <c r="M1051" i="4"/>
  <c r="M1049" i="4"/>
  <c r="M1047" i="4"/>
  <c r="M1140" i="4"/>
  <c r="M1132" i="4"/>
  <c r="M1124" i="4"/>
  <c r="M1116" i="4"/>
  <c r="M1114" i="4"/>
  <c r="M1112" i="4"/>
  <c r="M1110" i="4"/>
  <c r="M1108" i="4"/>
  <c r="M1106" i="4"/>
  <c r="M1104" i="4"/>
  <c r="M1102" i="4"/>
  <c r="M1100" i="4"/>
  <c r="M1098" i="4"/>
  <c r="M1095" i="4"/>
  <c r="M1149" i="4"/>
  <c r="M1141" i="4"/>
  <c r="M1134" i="4"/>
  <c r="M1126" i="4"/>
  <c r="M1118" i="4"/>
  <c r="M1097" i="4"/>
  <c r="M1092" i="4"/>
  <c r="M1090" i="4"/>
  <c r="M1088" i="4"/>
  <c r="M1086" i="4"/>
  <c r="M1084" i="4"/>
  <c r="M1082" i="4"/>
  <c r="M1080" i="4"/>
  <c r="M1078" i="4"/>
  <c r="M1076" i="4"/>
  <c r="M1074" i="4"/>
  <c r="M1072" i="4"/>
  <c r="M1070" i="4"/>
  <c r="M1068" i="4"/>
  <c r="M1066" i="4"/>
  <c r="M1064" i="4"/>
  <c r="M1062" i="4"/>
  <c r="M1060" i="4"/>
  <c r="M1058" i="4"/>
  <c r="M1056" i="4"/>
  <c r="M1054" i="4"/>
  <c r="M1052" i="4"/>
  <c r="M1050" i="4"/>
  <c r="M1048" i="4"/>
  <c r="M1046" i="4"/>
  <c r="M1045" i="4"/>
  <c r="M1042" i="4"/>
  <c r="M1038" i="4"/>
  <c r="M1036" i="4"/>
  <c r="M1034" i="4"/>
  <c r="M1032" i="4"/>
  <c r="M1030" i="4"/>
  <c r="M1028" i="4"/>
  <c r="M1026" i="4"/>
  <c r="M1024" i="4"/>
  <c r="M1022" i="4"/>
  <c r="M1020" i="4"/>
  <c r="M1018" i="4"/>
  <c r="M1016" i="4"/>
  <c r="M1014" i="4"/>
  <c r="M1012" i="4"/>
  <c r="M1010" i="4"/>
  <c r="M1008" i="4"/>
  <c r="M1006" i="4"/>
  <c r="M1004" i="4"/>
  <c r="M1002" i="4"/>
  <c r="M1000" i="4"/>
  <c r="M998" i="4"/>
  <c r="M996" i="4"/>
  <c r="M994" i="4"/>
  <c r="M992" i="4"/>
  <c r="M990" i="4"/>
  <c r="M988" i="4"/>
  <c r="M986" i="4"/>
  <c r="M984" i="4"/>
  <c r="M982" i="4"/>
  <c r="M980" i="4"/>
  <c r="M978" i="4"/>
  <c r="M976" i="4"/>
  <c r="M974" i="4"/>
  <c r="M972" i="4"/>
  <c r="M970" i="4"/>
  <c r="M968" i="4"/>
  <c r="M966" i="4"/>
  <c r="M964" i="4"/>
  <c r="M962" i="4"/>
  <c r="M960" i="4"/>
  <c r="M958" i="4"/>
  <c r="M956" i="4"/>
  <c r="M954" i="4"/>
  <c r="M952" i="4"/>
  <c r="M950" i="4"/>
  <c r="M948" i="4"/>
  <c r="M946" i="4"/>
  <c r="M944" i="4"/>
  <c r="M942" i="4"/>
  <c r="M940" i="4"/>
  <c r="M938" i="4"/>
  <c r="M936" i="4"/>
  <c r="M1128" i="4"/>
  <c r="M1044" i="4"/>
  <c r="M1202" i="4"/>
  <c r="M1200" i="4"/>
  <c r="M1198" i="4"/>
  <c r="M1196" i="4"/>
  <c r="M1194" i="4"/>
  <c r="M1192" i="4"/>
  <c r="M1190" i="4"/>
  <c r="M1188" i="4"/>
  <c r="M1186" i="4"/>
  <c r="M1184" i="4"/>
  <c r="M1182" i="4"/>
  <c r="M1180" i="4"/>
  <c r="M1178" i="4"/>
  <c r="M1176" i="4"/>
  <c r="M1174" i="4"/>
  <c r="M1172" i="4"/>
  <c r="M1170" i="4"/>
  <c r="M1168" i="4"/>
  <c r="M1166" i="4"/>
  <c r="M1164" i="4"/>
  <c r="M1162" i="4"/>
  <c r="M1160" i="4"/>
  <c r="M1158" i="4"/>
  <c r="M1156" i="4"/>
  <c r="M1154" i="4"/>
  <c r="M1094" i="4"/>
  <c r="M1041" i="4"/>
  <c r="M1039" i="4"/>
  <c r="M1037" i="4"/>
  <c r="M1035" i="4"/>
  <c r="M1033" i="4"/>
  <c r="M1031" i="4"/>
  <c r="M1029" i="4"/>
  <c r="M1027" i="4"/>
  <c r="M1025" i="4"/>
  <c r="M1023" i="4"/>
  <c r="M1021" i="4"/>
  <c r="M1019" i="4"/>
  <c r="M1017" i="4"/>
  <c r="M1015" i="4"/>
  <c r="M1013" i="4"/>
  <c r="M1011" i="4"/>
  <c r="M1009" i="4"/>
  <c r="M1007" i="4"/>
  <c r="M1005" i="4"/>
  <c r="M1003" i="4"/>
  <c r="M1001" i="4"/>
  <c r="M999" i="4"/>
  <c r="M997" i="4"/>
  <c r="M995" i="4"/>
  <c r="M993" i="4"/>
  <c r="M991" i="4"/>
  <c r="M989" i="4"/>
  <c r="M987" i="4"/>
  <c r="M985" i="4"/>
  <c r="M983" i="4"/>
  <c r="M981" i="4"/>
  <c r="M979" i="4"/>
  <c r="M977" i="4"/>
  <c r="M975" i="4"/>
  <c r="M973" i="4"/>
  <c r="M971" i="4"/>
  <c r="M969" i="4"/>
  <c r="M967" i="4"/>
  <c r="M965" i="4"/>
  <c r="M963" i="4"/>
  <c r="M961" i="4"/>
  <c r="M959" i="4"/>
  <c r="M957" i="4"/>
  <c r="M955" i="4"/>
  <c r="M953" i="4"/>
  <c r="M951" i="4"/>
  <c r="M949" i="4"/>
  <c r="M1043" i="4"/>
  <c r="M1040" i="4"/>
  <c r="M930" i="4"/>
  <c r="M927" i="4"/>
  <c r="M922" i="4"/>
  <c r="M920" i="4"/>
  <c r="M918" i="4"/>
  <c r="M916" i="4"/>
  <c r="M914" i="4"/>
  <c r="M912" i="4"/>
  <c r="M910" i="4"/>
  <c r="M908" i="4"/>
  <c r="M906" i="4"/>
  <c r="M904" i="4"/>
  <c r="M902" i="4"/>
  <c r="M900" i="4"/>
  <c r="M898" i="4"/>
  <c r="M896" i="4"/>
  <c r="M894" i="4"/>
  <c r="M892" i="4"/>
  <c r="M890" i="4"/>
  <c r="M888" i="4"/>
  <c r="M886" i="4"/>
  <c r="M884" i="4"/>
  <c r="M882" i="4"/>
  <c r="M880" i="4"/>
  <c r="M878" i="4"/>
  <c r="M876" i="4"/>
  <c r="M874" i="4"/>
  <c r="M872" i="4"/>
  <c r="M870" i="4"/>
  <c r="M868" i="4"/>
  <c r="M866" i="4"/>
  <c r="M864" i="4"/>
  <c r="M862" i="4"/>
  <c r="M860" i="4"/>
  <c r="M858" i="4"/>
  <c r="M856" i="4"/>
  <c r="M854" i="4"/>
  <c r="M852" i="4"/>
  <c r="M850" i="4"/>
  <c r="M848" i="4"/>
  <c r="M846" i="4"/>
  <c r="M844" i="4"/>
  <c r="M842" i="4"/>
  <c r="M840" i="4"/>
  <c r="M838" i="4"/>
  <c r="M836" i="4"/>
  <c r="M834" i="4"/>
  <c r="M832" i="4"/>
  <c r="M830" i="4"/>
  <c r="M828" i="4"/>
  <c r="M1120" i="4"/>
  <c r="M932" i="4"/>
  <c r="M929" i="4"/>
  <c r="M924" i="4"/>
  <c r="M934" i="4"/>
  <c r="M931" i="4"/>
  <c r="M926" i="4"/>
  <c r="M923" i="4"/>
  <c r="M921" i="4"/>
  <c r="M919" i="4"/>
  <c r="M917" i="4"/>
  <c r="M915" i="4"/>
  <c r="M913" i="4"/>
  <c r="M911" i="4"/>
  <c r="M909" i="4"/>
  <c r="M907" i="4"/>
  <c r="M905" i="4"/>
  <c r="M903" i="4"/>
  <c r="M901" i="4"/>
  <c r="M899" i="4"/>
  <c r="M897" i="4"/>
  <c r="M895" i="4"/>
  <c r="M893" i="4"/>
  <c r="M891" i="4"/>
  <c r="M889" i="4"/>
  <c r="M887" i="4"/>
  <c r="M885" i="4"/>
  <c r="M883" i="4"/>
  <c r="M881" i="4"/>
  <c r="M879" i="4"/>
  <c r="M877" i="4"/>
  <c r="M875" i="4"/>
  <c r="M873" i="4"/>
  <c r="M871" i="4"/>
  <c r="M869" i="4"/>
  <c r="M867" i="4"/>
  <c r="M865" i="4"/>
  <c r="M863" i="4"/>
  <c r="M861" i="4"/>
  <c r="M859" i="4"/>
  <c r="M857" i="4"/>
  <c r="M855" i="4"/>
  <c r="M853" i="4"/>
  <c r="M851" i="4"/>
  <c r="M849" i="4"/>
  <c r="M847" i="4"/>
  <c r="M845" i="4"/>
  <c r="M947" i="4"/>
  <c r="M939" i="4"/>
  <c r="M827" i="4"/>
  <c r="M822" i="4"/>
  <c r="M819" i="4"/>
  <c r="M814" i="4"/>
  <c r="M812" i="4"/>
  <c r="M810" i="4"/>
  <c r="M808" i="4"/>
  <c r="M806" i="4"/>
  <c r="M804" i="4"/>
  <c r="M802" i="4"/>
  <c r="M800" i="4"/>
  <c r="M798" i="4"/>
  <c r="M796" i="4"/>
  <c r="M794" i="4"/>
  <c r="M792" i="4"/>
  <c r="M790" i="4"/>
  <c r="M788" i="4"/>
  <c r="M786" i="4"/>
  <c r="M784" i="4"/>
  <c r="M782" i="4"/>
  <c r="M780" i="4"/>
  <c r="M778" i="4"/>
  <c r="M776" i="4"/>
  <c r="M774" i="4"/>
  <c r="M772" i="4"/>
  <c r="M770" i="4"/>
  <c r="M768" i="4"/>
  <c r="M766" i="4"/>
  <c r="M764" i="4"/>
  <c r="M762" i="4"/>
  <c r="M760" i="4"/>
  <c r="M758" i="4"/>
  <c r="M756" i="4"/>
  <c r="M754" i="4"/>
  <c r="M752" i="4"/>
  <c r="M750" i="4"/>
  <c r="M748" i="4"/>
  <c r="M746" i="4"/>
  <c r="M744" i="4"/>
  <c r="M742" i="4"/>
  <c r="M740" i="4"/>
  <c r="M738" i="4"/>
  <c r="M736" i="4"/>
  <c r="M945" i="4"/>
  <c r="M937" i="4"/>
  <c r="M843" i="4"/>
  <c r="M841" i="4"/>
  <c r="M839" i="4"/>
  <c r="M837" i="4"/>
  <c r="M835" i="4"/>
  <c r="M833" i="4"/>
  <c r="M831" i="4"/>
  <c r="M829" i="4"/>
  <c r="M824" i="4"/>
  <c r="M821" i="4"/>
  <c r="M816" i="4"/>
  <c r="M943" i="4"/>
  <c r="M935" i="4"/>
  <c r="M826" i="4"/>
  <c r="M823" i="4"/>
  <c r="M818" i="4"/>
  <c r="M815" i="4"/>
  <c r="M813" i="4"/>
  <c r="M811" i="4"/>
  <c r="M809" i="4"/>
  <c r="M807" i="4"/>
  <c r="M805" i="4"/>
  <c r="M803" i="4"/>
  <c r="M801" i="4"/>
  <c r="M799" i="4"/>
  <c r="M797" i="4"/>
  <c r="M795" i="4"/>
  <c r="M793" i="4"/>
  <c r="M791" i="4"/>
  <c r="M789" i="4"/>
  <c r="M787" i="4"/>
  <c r="M785" i="4"/>
  <c r="M783" i="4"/>
  <c r="M781" i="4"/>
  <c r="M779" i="4"/>
  <c r="M777" i="4"/>
  <c r="M775" i="4"/>
  <c r="M773" i="4"/>
  <c r="M771" i="4"/>
  <c r="M769" i="4"/>
  <c r="M767" i="4"/>
  <c r="M765" i="4"/>
  <c r="M763" i="4"/>
  <c r="M761" i="4"/>
  <c r="M759" i="4"/>
  <c r="M757" i="4"/>
  <c r="M755" i="4"/>
  <c r="M753" i="4"/>
  <c r="M751" i="4"/>
  <c r="M749" i="4"/>
  <c r="M747" i="4"/>
  <c r="M745" i="4"/>
  <c r="M743" i="4"/>
  <c r="M741" i="4"/>
  <c r="M739" i="4"/>
  <c r="M737" i="4"/>
  <c r="M735" i="4"/>
  <c r="M732" i="4"/>
  <c r="M729" i="4"/>
  <c r="M727" i="4"/>
  <c r="M725" i="4"/>
  <c r="M723" i="4"/>
  <c r="M721" i="4"/>
  <c r="M719" i="4"/>
  <c r="M717" i="4"/>
  <c r="M715" i="4"/>
  <c r="M713" i="4"/>
  <c r="M711" i="4"/>
  <c r="M709" i="4"/>
  <c r="M707" i="4"/>
  <c r="M705" i="4"/>
  <c r="M703" i="4"/>
  <c r="M701" i="4"/>
  <c r="M699" i="4"/>
  <c r="M697" i="4"/>
  <c r="M695" i="4"/>
  <c r="M693" i="4"/>
  <c r="M691" i="4"/>
  <c r="M689" i="4"/>
  <c r="M687" i="4"/>
  <c r="M685" i="4"/>
  <c r="M683" i="4"/>
  <c r="M681" i="4"/>
  <c r="M679" i="4"/>
  <c r="M677" i="4"/>
  <c r="M675" i="4"/>
  <c r="M673" i="4"/>
  <c r="M671" i="4"/>
  <c r="M669" i="4"/>
  <c r="M667" i="4"/>
  <c r="M665" i="4"/>
  <c r="M663" i="4"/>
  <c r="M661" i="4"/>
  <c r="M659" i="4"/>
  <c r="M657" i="4"/>
  <c r="M655" i="4"/>
  <c r="M653" i="4"/>
  <c r="M651" i="4"/>
  <c r="M649" i="4"/>
  <c r="M647" i="4"/>
  <c r="M645" i="4"/>
  <c r="M643" i="4"/>
  <c r="M641" i="4"/>
  <c r="M639" i="4"/>
  <c r="M637" i="4"/>
  <c r="M635" i="4"/>
  <c r="M633" i="4"/>
  <c r="M631" i="4"/>
  <c r="M629" i="4"/>
  <c r="M627" i="4"/>
  <c r="M625" i="4"/>
  <c r="M623" i="4"/>
  <c r="M621" i="4"/>
  <c r="M619" i="4"/>
  <c r="M617" i="4"/>
  <c r="M615" i="4"/>
  <c r="M613" i="4"/>
  <c r="M611" i="4"/>
  <c r="M609" i="4"/>
  <c r="M607" i="4"/>
  <c r="M605" i="4"/>
  <c r="M603" i="4"/>
  <c r="M601" i="4"/>
  <c r="M599" i="4"/>
  <c r="M597" i="4"/>
  <c r="M595" i="4"/>
  <c r="M593" i="4"/>
  <c r="M591" i="4"/>
  <c r="M589" i="4"/>
  <c r="M587" i="4"/>
  <c r="M585" i="4"/>
  <c r="M583" i="4"/>
  <c r="M581" i="4"/>
  <c r="M579" i="4"/>
  <c r="M577" i="4"/>
  <c r="M575" i="4"/>
  <c r="M573" i="4"/>
  <c r="M571" i="4"/>
  <c r="M569" i="4"/>
  <c r="M567" i="4"/>
  <c r="M565" i="4"/>
  <c r="M563" i="4"/>
  <c r="M561" i="4"/>
  <c r="M559" i="4"/>
  <c r="M557" i="4"/>
  <c r="M555" i="4"/>
  <c r="M553" i="4"/>
  <c r="M551" i="4"/>
  <c r="M549" i="4"/>
  <c r="M547" i="4"/>
  <c r="M545" i="4"/>
  <c r="M543" i="4"/>
  <c r="M541" i="4"/>
  <c r="M539" i="4"/>
  <c r="M537" i="4"/>
  <c r="M535" i="4"/>
  <c r="M533" i="4"/>
  <c r="M531" i="4"/>
  <c r="M529" i="4"/>
  <c r="M527" i="4"/>
  <c r="M525" i="4"/>
  <c r="M523" i="4"/>
  <c r="M521" i="4"/>
  <c r="M519" i="4"/>
  <c r="M517" i="4"/>
  <c r="M941" i="4"/>
  <c r="M928" i="4"/>
  <c r="M925" i="4"/>
  <c r="M820" i="4"/>
  <c r="M817" i="4"/>
  <c r="M734" i="4"/>
  <c r="M731" i="4"/>
  <c r="M933" i="4"/>
  <c r="M825" i="4"/>
  <c r="M733" i="4"/>
  <c r="M728" i="4"/>
  <c r="M726" i="4"/>
  <c r="M724" i="4"/>
  <c r="M722" i="4"/>
  <c r="M720" i="4"/>
  <c r="M718" i="4"/>
  <c r="M716" i="4"/>
  <c r="M714" i="4"/>
  <c r="M712" i="4"/>
  <c r="M710" i="4"/>
  <c r="M708" i="4"/>
  <c r="M706" i="4"/>
  <c r="M704" i="4"/>
  <c r="M702" i="4"/>
  <c r="M700" i="4"/>
  <c r="M698" i="4"/>
  <c r="M696" i="4"/>
  <c r="M694" i="4"/>
  <c r="M692" i="4"/>
  <c r="M690" i="4"/>
  <c r="M688" i="4"/>
  <c r="M686" i="4"/>
  <c r="M684" i="4"/>
  <c r="M682" i="4"/>
  <c r="M680" i="4"/>
  <c r="M678" i="4"/>
  <c r="M676" i="4"/>
  <c r="M674" i="4"/>
  <c r="M672" i="4"/>
  <c r="M670" i="4"/>
  <c r="M668" i="4"/>
  <c r="M666" i="4"/>
  <c r="M664" i="4"/>
  <c r="M662" i="4"/>
  <c r="M660" i="4"/>
  <c r="M658" i="4"/>
  <c r="M656" i="4"/>
  <c r="M654" i="4"/>
  <c r="M652" i="4"/>
  <c r="M650" i="4"/>
  <c r="M648" i="4"/>
  <c r="M646" i="4"/>
  <c r="M644" i="4"/>
  <c r="M642" i="4"/>
  <c r="M640" i="4"/>
  <c r="M638" i="4"/>
  <c r="M636" i="4"/>
  <c r="M634" i="4"/>
  <c r="M632" i="4"/>
  <c r="M630" i="4"/>
  <c r="M628" i="4"/>
  <c r="M626" i="4"/>
  <c r="M624" i="4"/>
  <c r="M622" i="4"/>
  <c r="M620" i="4"/>
  <c r="M618" i="4"/>
  <c r="M616" i="4"/>
  <c r="M614" i="4"/>
  <c r="M612" i="4"/>
  <c r="M610" i="4"/>
  <c r="M608" i="4"/>
  <c r="M606" i="4"/>
  <c r="M604" i="4"/>
  <c r="M602" i="4"/>
  <c r="M600" i="4"/>
  <c r="M598" i="4"/>
  <c r="M596" i="4"/>
  <c r="M594" i="4"/>
  <c r="M592" i="4"/>
  <c r="M590" i="4"/>
  <c r="M588" i="4"/>
  <c r="M586" i="4"/>
  <c r="M584" i="4"/>
  <c r="M582" i="4"/>
  <c r="M580" i="4"/>
  <c r="M578" i="4"/>
  <c r="M576" i="4"/>
  <c r="M574" i="4"/>
  <c r="M572" i="4"/>
  <c r="M570" i="4"/>
  <c r="M568" i="4"/>
  <c r="M566" i="4"/>
  <c r="M564" i="4"/>
  <c r="M562" i="4"/>
  <c r="M560" i="4"/>
  <c r="M558" i="4"/>
  <c r="M556" i="4"/>
  <c r="M554" i="4"/>
  <c r="M552" i="4"/>
  <c r="M550" i="4"/>
  <c r="M548" i="4"/>
  <c r="M546" i="4"/>
  <c r="M544" i="4"/>
  <c r="M542" i="4"/>
  <c r="M540" i="4"/>
  <c r="M538" i="4"/>
  <c r="M536" i="4"/>
  <c r="M534" i="4"/>
  <c r="M532" i="4"/>
  <c r="M530" i="4"/>
  <c r="M528" i="4"/>
  <c r="M730" i="4"/>
  <c r="M526" i="4"/>
  <c r="M524" i="4"/>
  <c r="M522" i="4"/>
  <c r="M520" i="4"/>
  <c r="M518" i="4"/>
  <c r="M516" i="4"/>
  <c r="M515" i="4"/>
  <c r="M512" i="4"/>
  <c r="M507" i="4"/>
  <c r="M504" i="4"/>
  <c r="M514" i="4"/>
  <c r="M509" i="4"/>
  <c r="M506" i="4"/>
  <c r="M501" i="4"/>
  <c r="M499" i="4"/>
  <c r="M497" i="4"/>
  <c r="M495" i="4"/>
  <c r="M493" i="4"/>
  <c r="M491" i="4"/>
  <c r="M489" i="4"/>
  <c r="M487" i="4"/>
  <c r="M485" i="4"/>
  <c r="M483" i="4"/>
  <c r="M481" i="4"/>
  <c r="M479" i="4"/>
  <c r="M477" i="4"/>
  <c r="M475" i="4"/>
  <c r="M473" i="4"/>
  <c r="M471" i="4"/>
  <c r="M469" i="4"/>
  <c r="M467" i="4"/>
  <c r="M465" i="4"/>
  <c r="M463" i="4"/>
  <c r="M461" i="4"/>
  <c r="M459" i="4"/>
  <c r="M457" i="4"/>
  <c r="M511" i="4"/>
  <c r="M508" i="4"/>
  <c r="M503" i="4"/>
  <c r="M1136" i="4"/>
  <c r="M454" i="4"/>
  <c r="M450" i="4"/>
  <c r="M447" i="4"/>
  <c r="M455" i="4"/>
  <c r="M453" i="4"/>
  <c r="M452" i="4"/>
  <c r="M451" i="4"/>
  <c r="M448" i="4"/>
  <c r="M445" i="4"/>
  <c r="M443" i="4"/>
  <c r="M441" i="4"/>
  <c r="M439" i="4"/>
  <c r="M437" i="4"/>
  <c r="M435" i="4"/>
  <c r="M433" i="4"/>
  <c r="M431" i="4"/>
  <c r="M429" i="4"/>
  <c r="M427" i="4"/>
  <c r="M425" i="4"/>
  <c r="M423" i="4"/>
  <c r="M421" i="4"/>
  <c r="M419" i="4"/>
  <c r="M417" i="4"/>
  <c r="M415" i="4"/>
  <c r="M413" i="4"/>
  <c r="M411" i="4"/>
  <c r="M409" i="4"/>
  <c r="M407" i="4"/>
  <c r="M405" i="4"/>
  <c r="M403" i="4"/>
  <c r="M401" i="4"/>
  <c r="M399" i="4"/>
  <c r="M397" i="4"/>
  <c r="M395" i="4"/>
  <c r="M393" i="4"/>
  <c r="M391" i="4"/>
  <c r="M389" i="4"/>
  <c r="M387" i="4"/>
  <c r="M385" i="4"/>
  <c r="M505" i="4"/>
  <c r="M502" i="4"/>
  <c r="M500" i="4"/>
  <c r="M498" i="4"/>
  <c r="M496" i="4"/>
  <c r="M494" i="4"/>
  <c r="M492" i="4"/>
  <c r="M490" i="4"/>
  <c r="M488" i="4"/>
  <c r="M486" i="4"/>
  <c r="M484" i="4"/>
  <c r="M482" i="4"/>
  <c r="M480" i="4"/>
  <c r="M478" i="4"/>
  <c r="M476" i="4"/>
  <c r="M474" i="4"/>
  <c r="M472" i="4"/>
  <c r="M470" i="4"/>
  <c r="M468" i="4"/>
  <c r="M466" i="4"/>
  <c r="M464" i="4"/>
  <c r="M462" i="4"/>
  <c r="M460" i="4"/>
  <c r="M458" i="4"/>
  <c r="M456" i="4"/>
  <c r="M449" i="4"/>
  <c r="M513" i="4"/>
  <c r="M510" i="4"/>
  <c r="M444" i="4"/>
  <c r="M442" i="4"/>
  <c r="M440" i="4"/>
  <c r="M438" i="4"/>
  <c r="M436" i="4"/>
  <c r="M434" i="4"/>
  <c r="M432" i="4"/>
  <c r="M430" i="4"/>
  <c r="M428" i="4"/>
  <c r="M426" i="4"/>
  <c r="M424" i="4"/>
  <c r="M422" i="4"/>
  <c r="M420" i="4"/>
  <c r="M418" i="4"/>
  <c r="M416" i="4"/>
  <c r="M414" i="4"/>
  <c r="M412" i="4"/>
  <c r="M410" i="4"/>
  <c r="M408" i="4"/>
  <c r="M406" i="4"/>
  <c r="M404" i="4"/>
  <c r="M402" i="4"/>
  <c r="M400" i="4"/>
  <c r="M446" i="4"/>
  <c r="M383" i="4"/>
  <c r="M378" i="4"/>
  <c r="M380" i="4"/>
  <c r="M376" i="4"/>
  <c r="M374" i="4"/>
  <c r="M372" i="4"/>
  <c r="M370" i="4"/>
  <c r="M368" i="4"/>
  <c r="M366" i="4"/>
  <c r="M364" i="4"/>
  <c r="M362" i="4"/>
  <c r="M360" i="4"/>
  <c r="M358" i="4"/>
  <c r="M356" i="4"/>
  <c r="M354" i="4"/>
  <c r="M352" i="4"/>
  <c r="M350" i="4"/>
  <c r="M348" i="4"/>
  <c r="M346" i="4"/>
  <c r="M344" i="4"/>
  <c r="M342" i="4"/>
  <c r="M340" i="4"/>
  <c r="M338" i="4"/>
  <c r="M336" i="4"/>
  <c r="M334" i="4"/>
  <c r="M332" i="4"/>
  <c r="M330" i="4"/>
  <c r="M328" i="4"/>
  <c r="M326" i="4"/>
  <c r="M324" i="4"/>
  <c r="M322" i="4"/>
  <c r="M320" i="4"/>
  <c r="M318" i="4"/>
  <c r="M316" i="4"/>
  <c r="M314" i="4"/>
  <c r="M312" i="4"/>
  <c r="M310" i="4"/>
  <c r="M308" i="4"/>
  <c r="M306" i="4"/>
  <c r="M304" i="4"/>
  <c r="M302" i="4"/>
  <c r="M300" i="4"/>
  <c r="M298" i="4"/>
  <c r="M296" i="4"/>
  <c r="M294" i="4"/>
  <c r="M292" i="4"/>
  <c r="M290" i="4"/>
  <c r="M288" i="4"/>
  <c r="M286" i="4"/>
  <c r="M284" i="4"/>
  <c r="M282" i="4"/>
  <c r="M280" i="4"/>
  <c r="M278" i="4"/>
  <c r="M276" i="4"/>
  <c r="M274" i="4"/>
  <c r="M272" i="4"/>
  <c r="M270" i="4"/>
  <c r="M268" i="4"/>
  <c r="M266" i="4"/>
  <c r="M264" i="4"/>
  <c r="M382" i="4"/>
  <c r="M379" i="4"/>
  <c r="M398" i="4"/>
  <c r="M396" i="4"/>
  <c r="M394" i="4"/>
  <c r="M392" i="4"/>
  <c r="M390" i="4"/>
  <c r="M388" i="4"/>
  <c r="M386" i="4"/>
  <c r="M384" i="4"/>
  <c r="M381" i="4"/>
  <c r="M377" i="4"/>
  <c r="M375" i="4"/>
  <c r="M373" i="4"/>
  <c r="M371" i="4"/>
  <c r="M369" i="4"/>
  <c r="M367" i="4"/>
  <c r="M365" i="4"/>
  <c r="M363" i="4"/>
  <c r="M361" i="4"/>
  <c r="M359" i="4"/>
  <c r="M357" i="4"/>
  <c r="M355" i="4"/>
  <c r="M353" i="4"/>
  <c r="M351" i="4"/>
  <c r="M349" i="4"/>
  <c r="M347" i="4"/>
  <c r="M345" i="4"/>
  <c r="M343" i="4"/>
  <c r="M341" i="4"/>
  <c r="M339" i="4"/>
  <c r="M337" i="4"/>
  <c r="M335" i="4"/>
  <c r="M333" i="4"/>
  <c r="M331" i="4"/>
  <c r="M329" i="4"/>
  <c r="M327" i="4"/>
  <c r="M325" i="4"/>
  <c r="M323" i="4"/>
  <c r="M321" i="4"/>
  <c r="M319" i="4"/>
  <c r="M317" i="4"/>
  <c r="M315" i="4"/>
  <c r="M313" i="4"/>
  <c r="M311" i="4"/>
  <c r="M309" i="4"/>
  <c r="M307" i="4"/>
  <c r="M305" i="4"/>
  <c r="M303" i="4"/>
  <c r="M301" i="4"/>
  <c r="M299" i="4"/>
  <c r="M297" i="4"/>
  <c r="M295" i="4"/>
  <c r="M293" i="4"/>
  <c r="M291" i="4"/>
  <c r="M289" i="4"/>
  <c r="M287" i="4"/>
  <c r="M285" i="4"/>
  <c r="M283" i="4"/>
  <c r="M281" i="4"/>
  <c r="M279" i="4"/>
  <c r="M277" i="4"/>
  <c r="M275" i="4"/>
  <c r="M273" i="4"/>
  <c r="M271" i="4"/>
  <c r="M269" i="4"/>
  <c r="M267" i="4"/>
  <c r="M265" i="4"/>
  <c r="M8" i="4"/>
  <c r="O9" i="4"/>
  <c r="H10" i="4"/>
  <c r="J11" i="4"/>
  <c r="H13" i="4"/>
  <c r="Z13" i="4" s="1"/>
  <c r="O13" i="4"/>
  <c r="H15" i="4"/>
  <c r="Z15" i="4" s="1"/>
  <c r="O15" i="4"/>
  <c r="H17" i="4"/>
  <c r="Z17" i="4" s="1"/>
  <c r="O17" i="4"/>
  <c r="H19" i="4"/>
  <c r="Z19" i="4" s="1"/>
  <c r="O19" i="4"/>
  <c r="H21" i="4"/>
  <c r="Z21" i="4" s="1"/>
  <c r="O21" i="4"/>
  <c r="H23" i="4"/>
  <c r="Z23" i="4" s="1"/>
  <c r="O23" i="4"/>
  <c r="H25" i="4"/>
  <c r="Z25" i="4" s="1"/>
  <c r="O25" i="4"/>
  <c r="H27" i="4"/>
  <c r="Z27" i="4" s="1"/>
  <c r="O27" i="4"/>
  <c r="H29" i="4"/>
  <c r="Z29" i="4" s="1"/>
  <c r="O29" i="4"/>
  <c r="H31" i="4"/>
  <c r="Z31" i="4" s="1"/>
  <c r="O31" i="4"/>
  <c r="H33" i="4"/>
  <c r="Z33" i="4" s="1"/>
  <c r="O33" i="4"/>
  <c r="H35" i="4"/>
  <c r="Z35" i="4" s="1"/>
  <c r="O35" i="4"/>
  <c r="H37" i="4"/>
  <c r="Z37" i="4" s="1"/>
  <c r="O37" i="4"/>
  <c r="H39" i="4"/>
  <c r="Z39" i="4" s="1"/>
  <c r="O39" i="4"/>
  <c r="H41" i="4"/>
  <c r="Z41" i="4" s="1"/>
  <c r="O41" i="4"/>
  <c r="H43" i="4"/>
  <c r="Z43" i="4" s="1"/>
  <c r="O43" i="4"/>
  <c r="H45" i="4"/>
  <c r="Z45" i="4" s="1"/>
  <c r="O45" i="4"/>
  <c r="H47" i="4"/>
  <c r="Z47" i="4" s="1"/>
  <c r="O47" i="4"/>
  <c r="H49" i="4"/>
  <c r="Z49" i="4" s="1"/>
  <c r="O49" i="4"/>
  <c r="H51" i="4"/>
  <c r="Z51" i="4" s="1"/>
  <c r="O51" i="4"/>
  <c r="H53" i="4"/>
  <c r="Z53" i="4" s="1"/>
  <c r="O53" i="4"/>
  <c r="H55" i="4"/>
  <c r="Z55" i="4" s="1"/>
  <c r="O55" i="4"/>
  <c r="H57" i="4"/>
  <c r="Z57" i="4" s="1"/>
  <c r="O57" i="4"/>
  <c r="H59" i="4"/>
  <c r="Z59" i="4" s="1"/>
  <c r="O59" i="4"/>
  <c r="H61" i="4"/>
  <c r="Z61" i="4" s="1"/>
  <c r="O61" i="4"/>
  <c r="H63" i="4"/>
  <c r="Z63" i="4" s="1"/>
  <c r="O63" i="4"/>
  <c r="H65" i="4"/>
  <c r="Z65" i="4" s="1"/>
  <c r="O65" i="4"/>
  <c r="H67" i="4"/>
  <c r="Z67" i="4" s="1"/>
  <c r="O67" i="4"/>
  <c r="H69" i="4"/>
  <c r="Z69" i="4" s="1"/>
  <c r="O69" i="4"/>
  <c r="H71" i="4"/>
  <c r="Z71" i="4" s="1"/>
  <c r="O71" i="4"/>
  <c r="H73" i="4"/>
  <c r="Z73" i="4" s="1"/>
  <c r="O73" i="4"/>
  <c r="H75" i="4"/>
  <c r="Z75" i="4" s="1"/>
  <c r="O75" i="4"/>
  <c r="H77" i="4"/>
  <c r="Z77" i="4" s="1"/>
  <c r="O77" i="4"/>
  <c r="H79" i="4"/>
  <c r="Z79" i="4" s="1"/>
  <c r="O79" i="4"/>
  <c r="H81" i="4"/>
  <c r="Z81" i="4" s="1"/>
  <c r="O81" i="4"/>
  <c r="H83" i="4"/>
  <c r="Z83" i="4" s="1"/>
  <c r="O83" i="4"/>
  <c r="H85" i="4"/>
  <c r="Z85" i="4" s="1"/>
  <c r="O85" i="4"/>
  <c r="H87" i="4"/>
  <c r="Z87" i="4" s="1"/>
  <c r="O87" i="4"/>
  <c r="H89" i="4"/>
  <c r="Z89" i="4" s="1"/>
  <c r="O89" i="4"/>
  <c r="H91" i="4"/>
  <c r="Z91" i="4" s="1"/>
  <c r="O91" i="4"/>
  <c r="H93" i="4"/>
  <c r="Z93" i="4" s="1"/>
  <c r="O93" i="4"/>
  <c r="H95" i="4"/>
  <c r="Z95" i="4" s="1"/>
  <c r="O95" i="4"/>
  <c r="H97" i="4"/>
  <c r="Z97" i="4" s="1"/>
  <c r="O97" i="4"/>
  <c r="H99" i="4"/>
  <c r="Z99" i="4" s="1"/>
  <c r="O99" i="4"/>
  <c r="H101" i="4"/>
  <c r="Z101" i="4" s="1"/>
  <c r="O101" i="4"/>
  <c r="H103" i="4"/>
  <c r="Z103" i="4" s="1"/>
  <c r="O103" i="4"/>
  <c r="H105" i="4"/>
  <c r="Z105" i="4" s="1"/>
  <c r="O105" i="4"/>
  <c r="H107" i="4"/>
  <c r="Z107" i="4" s="1"/>
  <c r="O107" i="4"/>
  <c r="H109" i="4"/>
  <c r="Z109" i="4" s="1"/>
  <c r="O109" i="4"/>
  <c r="H111" i="4"/>
  <c r="Z111" i="4" s="1"/>
  <c r="O111" i="4"/>
  <c r="H113" i="4"/>
  <c r="Z113" i="4" s="1"/>
  <c r="O113" i="4"/>
  <c r="H115" i="4"/>
  <c r="Z115" i="4" s="1"/>
  <c r="O115" i="4"/>
  <c r="H117" i="4"/>
  <c r="Z117" i="4" s="1"/>
  <c r="O117" i="4"/>
  <c r="H119" i="4"/>
  <c r="Z119" i="4" s="1"/>
  <c r="O119" i="4"/>
  <c r="H121" i="4"/>
  <c r="Z121" i="4" s="1"/>
  <c r="O121" i="4"/>
  <c r="H123" i="4"/>
  <c r="Z123" i="4" s="1"/>
  <c r="O123" i="4"/>
  <c r="H125" i="4"/>
  <c r="Z125" i="4" s="1"/>
  <c r="O125" i="4"/>
  <c r="H127" i="4"/>
  <c r="Z127" i="4" s="1"/>
  <c r="O127" i="4"/>
  <c r="H129" i="4"/>
  <c r="Z129" i="4" s="1"/>
  <c r="O129" i="4"/>
  <c r="H131" i="4"/>
  <c r="Z131" i="4" s="1"/>
  <c r="O131" i="4"/>
  <c r="H133" i="4"/>
  <c r="Z133" i="4" s="1"/>
  <c r="O133" i="4"/>
  <c r="H135" i="4"/>
  <c r="Z135" i="4" s="1"/>
  <c r="O135" i="4"/>
  <c r="H137" i="4"/>
  <c r="Z137" i="4" s="1"/>
  <c r="O137" i="4"/>
  <c r="H139" i="4"/>
  <c r="Z139" i="4" s="1"/>
  <c r="O139" i="4"/>
  <c r="H141" i="4"/>
  <c r="Z141" i="4" s="1"/>
  <c r="O141" i="4"/>
  <c r="H143" i="4"/>
  <c r="Z143" i="4" s="1"/>
  <c r="O143" i="4"/>
  <c r="H145" i="4"/>
  <c r="Z145" i="4" s="1"/>
  <c r="O145" i="4"/>
  <c r="H147" i="4"/>
  <c r="Z147" i="4" s="1"/>
  <c r="O147" i="4"/>
  <c r="H149" i="4"/>
  <c r="Z149" i="4" s="1"/>
  <c r="O149" i="4"/>
  <c r="H151" i="4"/>
  <c r="Z151" i="4" s="1"/>
  <c r="O151" i="4"/>
  <c r="H153" i="4"/>
  <c r="Z153" i="4" s="1"/>
  <c r="O153" i="4"/>
  <c r="H155" i="4"/>
  <c r="Z155" i="4" s="1"/>
  <c r="O155" i="4"/>
  <c r="H157" i="4"/>
  <c r="Z157" i="4" s="1"/>
  <c r="O157" i="4"/>
  <c r="H159" i="4"/>
  <c r="Z159" i="4" s="1"/>
  <c r="O159" i="4"/>
  <c r="H161" i="4"/>
  <c r="Z161" i="4" s="1"/>
  <c r="O161" i="4"/>
  <c r="H163" i="4"/>
  <c r="Z163" i="4" s="1"/>
  <c r="O163" i="4"/>
  <c r="H165" i="4"/>
  <c r="Z165" i="4" s="1"/>
  <c r="O165" i="4"/>
  <c r="H167" i="4"/>
  <c r="Z167" i="4" s="1"/>
  <c r="O167" i="4"/>
  <c r="H169" i="4"/>
  <c r="Z169" i="4" s="1"/>
  <c r="O169" i="4"/>
  <c r="H171" i="4"/>
  <c r="Z171" i="4" s="1"/>
  <c r="O171" i="4"/>
  <c r="H173" i="4"/>
  <c r="Z173" i="4" s="1"/>
  <c r="O173" i="4"/>
  <c r="H175" i="4"/>
  <c r="Z175" i="4" s="1"/>
  <c r="O175" i="4"/>
  <c r="H177" i="4"/>
  <c r="Z177" i="4" s="1"/>
  <c r="O177" i="4"/>
  <c r="H179" i="4"/>
  <c r="Z179" i="4" s="1"/>
  <c r="O179" i="4"/>
  <c r="H181" i="4"/>
  <c r="Z181" i="4" s="1"/>
  <c r="O181" i="4"/>
  <c r="H183" i="4"/>
  <c r="Z183" i="4" s="1"/>
  <c r="O183" i="4"/>
  <c r="H185" i="4"/>
  <c r="Z185" i="4" s="1"/>
  <c r="O185" i="4"/>
  <c r="H187" i="4"/>
  <c r="Z187" i="4" s="1"/>
  <c r="O187" i="4"/>
  <c r="H189" i="4"/>
  <c r="Z189" i="4" s="1"/>
  <c r="O189" i="4"/>
  <c r="H191" i="4"/>
  <c r="Z191" i="4" s="1"/>
  <c r="O191" i="4"/>
  <c r="H193" i="4"/>
  <c r="Z193" i="4" s="1"/>
  <c r="O193" i="4"/>
  <c r="H195" i="4"/>
  <c r="Z195" i="4" s="1"/>
  <c r="O195" i="4"/>
  <c r="H197" i="4"/>
  <c r="Z197" i="4" s="1"/>
  <c r="O197" i="4"/>
  <c r="H199" i="4"/>
  <c r="Z199" i="4" s="1"/>
  <c r="O199" i="4"/>
  <c r="H201" i="4"/>
  <c r="Z201" i="4" s="1"/>
  <c r="O201" i="4"/>
  <c r="H203" i="4"/>
  <c r="Z203" i="4" s="1"/>
  <c r="O203" i="4"/>
  <c r="H205" i="4"/>
  <c r="Z205" i="4" s="1"/>
  <c r="O205" i="4"/>
  <c r="H207" i="4"/>
  <c r="Z207" i="4" s="1"/>
  <c r="O207" i="4"/>
  <c r="H209" i="4"/>
  <c r="Z209" i="4" s="1"/>
  <c r="O209" i="4"/>
  <c r="H211" i="4"/>
  <c r="Z211" i="4" s="1"/>
  <c r="O211" i="4"/>
  <c r="H213" i="4"/>
  <c r="Z213" i="4" s="1"/>
  <c r="O213" i="4"/>
  <c r="H215" i="4"/>
  <c r="Z215" i="4" s="1"/>
  <c r="O215" i="4"/>
  <c r="H217" i="4"/>
  <c r="Z217" i="4" s="1"/>
  <c r="O217" i="4"/>
  <c r="H219" i="4"/>
  <c r="Z219" i="4" s="1"/>
  <c r="O219" i="4"/>
  <c r="H221" i="4"/>
  <c r="Z221" i="4" s="1"/>
  <c r="O221" i="4"/>
  <c r="H223" i="4"/>
  <c r="Z223" i="4" s="1"/>
  <c r="O223" i="4"/>
  <c r="H225" i="4"/>
  <c r="Z225" i="4" s="1"/>
  <c r="O225" i="4"/>
  <c r="H227" i="4"/>
  <c r="Z227" i="4" s="1"/>
  <c r="O227" i="4"/>
  <c r="H229" i="4"/>
  <c r="Z229" i="4" s="1"/>
  <c r="O229" i="4"/>
  <c r="H231" i="4"/>
  <c r="Z231" i="4" s="1"/>
  <c r="O231" i="4"/>
  <c r="H233" i="4"/>
  <c r="Z233" i="4" s="1"/>
  <c r="O233" i="4"/>
  <c r="H235" i="4"/>
  <c r="Z235" i="4" s="1"/>
  <c r="O235" i="4"/>
  <c r="H237" i="4"/>
  <c r="Z237" i="4" s="1"/>
  <c r="O237" i="4"/>
  <c r="H239" i="4"/>
  <c r="Z239" i="4" s="1"/>
  <c r="O239" i="4"/>
  <c r="H241" i="4"/>
  <c r="Z241" i="4" s="1"/>
  <c r="O241" i="4"/>
  <c r="H243" i="4"/>
  <c r="Z243" i="4" s="1"/>
  <c r="O243" i="4"/>
  <c r="H245" i="4"/>
  <c r="Z245" i="4" s="1"/>
  <c r="O245" i="4"/>
  <c r="H247" i="4"/>
  <c r="Z247" i="4" s="1"/>
  <c r="O247" i="4"/>
  <c r="H249" i="4"/>
  <c r="Z249" i="4" s="1"/>
  <c r="O249" i="4"/>
  <c r="H251" i="4"/>
  <c r="Z251" i="4" s="1"/>
  <c r="M254" i="4"/>
  <c r="J255" i="4"/>
  <c r="M257" i="4"/>
  <c r="J258" i="4"/>
  <c r="M261" i="4"/>
  <c r="J262" i="4"/>
  <c r="O1313" i="4"/>
  <c r="O1311" i="4"/>
  <c r="O1309" i="4"/>
  <c r="O1307" i="4"/>
  <c r="O1305" i="4"/>
  <c r="O1303" i="4"/>
  <c r="O1301" i="4"/>
  <c r="O1299" i="4"/>
  <c r="O1297" i="4"/>
  <c r="O1314" i="4"/>
  <c r="O1312" i="4"/>
  <c r="O1310" i="4"/>
  <c r="O1308" i="4"/>
  <c r="O1306" i="4"/>
  <c r="O1304" i="4"/>
  <c r="O1302" i="4"/>
  <c r="O1300" i="4"/>
  <c r="O1298" i="4"/>
  <c r="O1296" i="4"/>
  <c r="O1294" i="4"/>
  <c r="O1292" i="4"/>
  <c r="O1290" i="4"/>
  <c r="O1288" i="4"/>
  <c r="O1286" i="4"/>
  <c r="O1284" i="4"/>
  <c r="O1315" i="4"/>
  <c r="O1295" i="4"/>
  <c r="O1293" i="4"/>
  <c r="O1291" i="4"/>
  <c r="O1289" i="4"/>
  <c r="O1287" i="4"/>
  <c r="O1285" i="4"/>
  <c r="O1283" i="4"/>
  <c r="O1281" i="4"/>
  <c r="O1279" i="4"/>
  <c r="O1277" i="4"/>
  <c r="O1275" i="4"/>
  <c r="O1273" i="4"/>
  <c r="O1271" i="4"/>
  <c r="O1269" i="4"/>
  <c r="O1267" i="4"/>
  <c r="O1265" i="4"/>
  <c r="O1263" i="4"/>
  <c r="O1261" i="4"/>
  <c r="O1259" i="4"/>
  <c r="O1257" i="4"/>
  <c r="O1282" i="4"/>
  <c r="O1280" i="4"/>
  <c r="O1278" i="4"/>
  <c r="O1276" i="4"/>
  <c r="O1274" i="4"/>
  <c r="O1272" i="4"/>
  <c r="O1270" i="4"/>
  <c r="O1268" i="4"/>
  <c r="O1266" i="4"/>
  <c r="O1264" i="4"/>
  <c r="O1262" i="4"/>
  <c r="O1260" i="4"/>
  <c r="O1258" i="4"/>
  <c r="O1256" i="4"/>
  <c r="O1254" i="4"/>
  <c r="O1252" i="4"/>
  <c r="O1250" i="4"/>
  <c r="O1248" i="4"/>
  <c r="O1246" i="4"/>
  <c r="O1244" i="4"/>
  <c r="O1242" i="4"/>
  <c r="O1240" i="4"/>
  <c r="O1238" i="4"/>
  <c r="O1236" i="4"/>
  <c r="O1234" i="4"/>
  <c r="O1232" i="4"/>
  <c r="O1230" i="4"/>
  <c r="O1253" i="4"/>
  <c r="O1255" i="4"/>
  <c r="O1251" i="4"/>
  <c r="O1249" i="4"/>
  <c r="O1247" i="4"/>
  <c r="O1245" i="4"/>
  <c r="O1243" i="4"/>
  <c r="P1247" i="4" s="1"/>
  <c r="O1241" i="4"/>
  <c r="O1239" i="4"/>
  <c r="O1237" i="4"/>
  <c r="O1235" i="4"/>
  <c r="O1233" i="4"/>
  <c r="O1231" i="4"/>
  <c r="O1229" i="4"/>
  <c r="O1227" i="4"/>
  <c r="O1225" i="4"/>
  <c r="O1223" i="4"/>
  <c r="O1221" i="4"/>
  <c r="O1219" i="4"/>
  <c r="O1217" i="4"/>
  <c r="O1215" i="4"/>
  <c r="O1213" i="4"/>
  <c r="O1211" i="4"/>
  <c r="O1209" i="4"/>
  <c r="O1207" i="4"/>
  <c r="O1205" i="4"/>
  <c r="O1222" i="4"/>
  <c r="O1214" i="4"/>
  <c r="O1210" i="4"/>
  <c r="O1206" i="4"/>
  <c r="O1203" i="4"/>
  <c r="O1201" i="4"/>
  <c r="O1199" i="4"/>
  <c r="O1197" i="4"/>
  <c r="O1195" i="4"/>
  <c r="O1193" i="4"/>
  <c r="O1191" i="4"/>
  <c r="O1189" i="4"/>
  <c r="O1187" i="4"/>
  <c r="O1185" i="4"/>
  <c r="O1183" i="4"/>
  <c r="O1181" i="4"/>
  <c r="O1179" i="4"/>
  <c r="O1177" i="4"/>
  <c r="O1175" i="4"/>
  <c r="O1173" i="4"/>
  <c r="O1171" i="4"/>
  <c r="O1169" i="4"/>
  <c r="O1167" i="4"/>
  <c r="O1165" i="4"/>
  <c r="O1163" i="4"/>
  <c r="O1161" i="4"/>
  <c r="O1159" i="4"/>
  <c r="O1157" i="4"/>
  <c r="O1155" i="4"/>
  <c r="O1153" i="4"/>
  <c r="O1151" i="4"/>
  <c r="O1149" i="4"/>
  <c r="O1147" i="4"/>
  <c r="O1145" i="4"/>
  <c r="O1143" i="4"/>
  <c r="O1141" i="4"/>
  <c r="O1228" i="4"/>
  <c r="P1232" i="4" s="1"/>
  <c r="O1220" i="4"/>
  <c r="O1226" i="4"/>
  <c r="O1218" i="4"/>
  <c r="O1212" i="4"/>
  <c r="O1208" i="4"/>
  <c r="O1202" i="4"/>
  <c r="O1200" i="4"/>
  <c r="O1198" i="4"/>
  <c r="O1196" i="4"/>
  <c r="O1194" i="4"/>
  <c r="O1192" i="4"/>
  <c r="O1190" i="4"/>
  <c r="P1194" i="4" s="1"/>
  <c r="O1188" i="4"/>
  <c r="O1186" i="4"/>
  <c r="O1184" i="4"/>
  <c r="O1182" i="4"/>
  <c r="P1186" i="4" s="1"/>
  <c r="O1180" i="4"/>
  <c r="O1178" i="4"/>
  <c r="O1176" i="4"/>
  <c r="O1174" i="4"/>
  <c r="P1178" i="4" s="1"/>
  <c r="O1172" i="4"/>
  <c r="O1170" i="4"/>
  <c r="O1168" i="4"/>
  <c r="O1166" i="4"/>
  <c r="P1170" i="4" s="1"/>
  <c r="O1164" i="4"/>
  <c r="O1162" i="4"/>
  <c r="O1160" i="4"/>
  <c r="O1158" i="4"/>
  <c r="P1162" i="4" s="1"/>
  <c r="O1156" i="4"/>
  <c r="O1154" i="4"/>
  <c r="O1152" i="4"/>
  <c r="O1150" i="4"/>
  <c r="O1148" i="4"/>
  <c r="O1146" i="4"/>
  <c r="O1144" i="4"/>
  <c r="O1142" i="4"/>
  <c r="O1139" i="4"/>
  <c r="O1137" i="4"/>
  <c r="O1135" i="4"/>
  <c r="O1133" i="4"/>
  <c r="O1131" i="4"/>
  <c r="O1129" i="4"/>
  <c r="O1127" i="4"/>
  <c r="O1125" i="4"/>
  <c r="O1123" i="4"/>
  <c r="O1121" i="4"/>
  <c r="O1119" i="4"/>
  <c r="O1117" i="4"/>
  <c r="O1115" i="4"/>
  <c r="O1113" i="4"/>
  <c r="O1111" i="4"/>
  <c r="O1109" i="4"/>
  <c r="O1107" i="4"/>
  <c r="O1105" i="4"/>
  <c r="O1103" i="4"/>
  <c r="O1101" i="4"/>
  <c r="O1099" i="4"/>
  <c r="O1097" i="4"/>
  <c r="O1095" i="4"/>
  <c r="O1224" i="4"/>
  <c r="P1228" i="4" s="1"/>
  <c r="O1140" i="4"/>
  <c r="O1138" i="4"/>
  <c r="O1136" i="4"/>
  <c r="O1134" i="4"/>
  <c r="P1138" i="4" s="1"/>
  <c r="O1132" i="4"/>
  <c r="O1130" i="4"/>
  <c r="O1128" i="4"/>
  <c r="O1126" i="4"/>
  <c r="P1130" i="4" s="1"/>
  <c r="O1124" i="4"/>
  <c r="O1122" i="4"/>
  <c r="O1120" i="4"/>
  <c r="O1118" i="4"/>
  <c r="P1122" i="4" s="1"/>
  <c r="O1116" i="4"/>
  <c r="O1114" i="4"/>
  <c r="O1112" i="4"/>
  <c r="O1110" i="4"/>
  <c r="P1114" i="4" s="1"/>
  <c r="O1108" i="4"/>
  <c r="O1106" i="4"/>
  <c r="O1104" i="4"/>
  <c r="O1102" i="4"/>
  <c r="P1106" i="4" s="1"/>
  <c r="O1100" i="4"/>
  <c r="O1098" i="4"/>
  <c r="O1092" i="4"/>
  <c r="O1090" i="4"/>
  <c r="O1088" i="4"/>
  <c r="O1086" i="4"/>
  <c r="O1084" i="4"/>
  <c r="O1082" i="4"/>
  <c r="O1080" i="4"/>
  <c r="O1078" i="4"/>
  <c r="O1076" i="4"/>
  <c r="O1074" i="4"/>
  <c r="O1072" i="4"/>
  <c r="O1070" i="4"/>
  <c r="O1068" i="4"/>
  <c r="O1066" i="4"/>
  <c r="O1064" i="4"/>
  <c r="O1062" i="4"/>
  <c r="O1060" i="4"/>
  <c r="O1058" i="4"/>
  <c r="O1056" i="4"/>
  <c r="O1054" i="4"/>
  <c r="O1052" i="4"/>
  <c r="O1050" i="4"/>
  <c r="O1048" i="4"/>
  <c r="O1046" i="4"/>
  <c r="O1044" i="4"/>
  <c r="O1042" i="4"/>
  <c r="O1040" i="4"/>
  <c r="O1216" i="4"/>
  <c r="O1094" i="4"/>
  <c r="O1093" i="4"/>
  <c r="O1085" i="4"/>
  <c r="O1077" i="4"/>
  <c r="O1091" i="4"/>
  <c r="O1083" i="4"/>
  <c r="O1075" i="4"/>
  <c r="O1071" i="4"/>
  <c r="O1067" i="4"/>
  <c r="O1063" i="4"/>
  <c r="O1059" i="4"/>
  <c r="O1055" i="4"/>
  <c r="O1051" i="4"/>
  <c r="O1047" i="4"/>
  <c r="O1041" i="4"/>
  <c r="O1039" i="4"/>
  <c r="O1037" i="4"/>
  <c r="O1035" i="4"/>
  <c r="O1033" i="4"/>
  <c r="O1031" i="4"/>
  <c r="O1029" i="4"/>
  <c r="O1027" i="4"/>
  <c r="O1025" i="4"/>
  <c r="O1023" i="4"/>
  <c r="O1021" i="4"/>
  <c r="O1019" i="4"/>
  <c r="O1017" i="4"/>
  <c r="O1015" i="4"/>
  <c r="O1013" i="4"/>
  <c r="O1011" i="4"/>
  <c r="O1009" i="4"/>
  <c r="O1007" i="4"/>
  <c r="O1005" i="4"/>
  <c r="O1003" i="4"/>
  <c r="O1001" i="4"/>
  <c r="O999" i="4"/>
  <c r="O997" i="4"/>
  <c r="O995" i="4"/>
  <c r="O993" i="4"/>
  <c r="O991" i="4"/>
  <c r="O989" i="4"/>
  <c r="O987" i="4"/>
  <c r="O985" i="4"/>
  <c r="O983" i="4"/>
  <c r="O981" i="4"/>
  <c r="O979" i="4"/>
  <c r="O977" i="4"/>
  <c r="O975" i="4"/>
  <c r="O973" i="4"/>
  <c r="O971" i="4"/>
  <c r="O969" i="4"/>
  <c r="O967" i="4"/>
  <c r="O965" i="4"/>
  <c r="O963" i="4"/>
  <c r="O961" i="4"/>
  <c r="O959" i="4"/>
  <c r="O957" i="4"/>
  <c r="O955" i="4"/>
  <c r="O953" i="4"/>
  <c r="O951" i="4"/>
  <c r="O949" i="4"/>
  <c r="O947" i="4"/>
  <c r="O945" i="4"/>
  <c r="O943" i="4"/>
  <c r="O941" i="4"/>
  <c r="O939" i="4"/>
  <c r="O937" i="4"/>
  <c r="O935" i="4"/>
  <c r="O933" i="4"/>
  <c r="O931" i="4"/>
  <c r="O929" i="4"/>
  <c r="O927" i="4"/>
  <c r="O925" i="4"/>
  <c r="O1204" i="4"/>
  <c r="O1096" i="4"/>
  <c r="O1089" i="4"/>
  <c r="O1081" i="4"/>
  <c r="O1043" i="4"/>
  <c r="O1069" i="4"/>
  <c r="O1061" i="4"/>
  <c r="O1053" i="4"/>
  <c r="O1045" i="4"/>
  <c r="O932" i="4"/>
  <c r="O924" i="4"/>
  <c r="O1087" i="4"/>
  <c r="O1038" i="4"/>
  <c r="P1042" i="4" s="1"/>
  <c r="O1034" i="4"/>
  <c r="O1030" i="4"/>
  <c r="O1026" i="4"/>
  <c r="O1022" i="4"/>
  <c r="O1018" i="4"/>
  <c r="O1014" i="4"/>
  <c r="O1010" i="4"/>
  <c r="O1006" i="4"/>
  <c r="O1002" i="4"/>
  <c r="O998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34" i="4"/>
  <c r="O926" i="4"/>
  <c r="O923" i="4"/>
  <c r="O921" i="4"/>
  <c r="O919" i="4"/>
  <c r="O917" i="4"/>
  <c r="O915" i="4"/>
  <c r="O913" i="4"/>
  <c r="O911" i="4"/>
  <c r="O909" i="4"/>
  <c r="O907" i="4"/>
  <c r="O905" i="4"/>
  <c r="O903" i="4"/>
  <c r="O901" i="4"/>
  <c r="O899" i="4"/>
  <c r="O897" i="4"/>
  <c r="O895" i="4"/>
  <c r="O893" i="4"/>
  <c r="O891" i="4"/>
  <c r="O889" i="4"/>
  <c r="O887" i="4"/>
  <c r="O885" i="4"/>
  <c r="O883" i="4"/>
  <c r="O881" i="4"/>
  <c r="O879" i="4"/>
  <c r="O877" i="4"/>
  <c r="O875" i="4"/>
  <c r="O873" i="4"/>
  <c r="O871" i="4"/>
  <c r="O869" i="4"/>
  <c r="O867" i="4"/>
  <c r="O865" i="4"/>
  <c r="O863" i="4"/>
  <c r="O861" i="4"/>
  <c r="O859" i="4"/>
  <c r="O857" i="4"/>
  <c r="O855" i="4"/>
  <c r="O853" i="4"/>
  <c r="O851" i="4"/>
  <c r="O849" i="4"/>
  <c r="O847" i="4"/>
  <c r="O845" i="4"/>
  <c r="O843" i="4"/>
  <c r="O841" i="4"/>
  <c r="O839" i="4"/>
  <c r="O837" i="4"/>
  <c r="O835" i="4"/>
  <c r="O833" i="4"/>
  <c r="O831" i="4"/>
  <c r="O829" i="4"/>
  <c r="O827" i="4"/>
  <c r="O825" i="4"/>
  <c r="O823" i="4"/>
  <c r="O821" i="4"/>
  <c r="O819" i="4"/>
  <c r="O817" i="4"/>
  <c r="O1079" i="4"/>
  <c r="O1073" i="4"/>
  <c r="O1065" i="4"/>
  <c r="O1057" i="4"/>
  <c r="O1049" i="4"/>
  <c r="O928" i="4"/>
  <c r="O946" i="4"/>
  <c r="O938" i="4"/>
  <c r="O824" i="4"/>
  <c r="O816" i="4"/>
  <c r="O1032" i="4"/>
  <c r="O1024" i="4"/>
  <c r="O1016" i="4"/>
  <c r="O1008" i="4"/>
  <c r="O1000" i="4"/>
  <c r="O992" i="4"/>
  <c r="O984" i="4"/>
  <c r="O976" i="4"/>
  <c r="O968" i="4"/>
  <c r="O960" i="4"/>
  <c r="O952" i="4"/>
  <c r="O944" i="4"/>
  <c r="O936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6" i="4"/>
  <c r="O852" i="4"/>
  <c r="O848" i="4"/>
  <c r="O844" i="4"/>
  <c r="O842" i="4"/>
  <c r="O840" i="4"/>
  <c r="O838" i="4"/>
  <c r="O836" i="4"/>
  <c r="O834" i="4"/>
  <c r="O832" i="4"/>
  <c r="O830" i="4"/>
  <c r="O828" i="4"/>
  <c r="O826" i="4"/>
  <c r="O818" i="4"/>
  <c r="O815" i="4"/>
  <c r="O813" i="4"/>
  <c r="O811" i="4"/>
  <c r="O809" i="4"/>
  <c r="O807" i="4"/>
  <c r="O805" i="4"/>
  <c r="O803" i="4"/>
  <c r="O801" i="4"/>
  <c r="O799" i="4"/>
  <c r="O797" i="4"/>
  <c r="O795" i="4"/>
  <c r="O793" i="4"/>
  <c r="O791" i="4"/>
  <c r="O789" i="4"/>
  <c r="O787" i="4"/>
  <c r="O785" i="4"/>
  <c r="O783" i="4"/>
  <c r="O781" i="4"/>
  <c r="O779" i="4"/>
  <c r="O777" i="4"/>
  <c r="O775" i="4"/>
  <c r="O773" i="4"/>
  <c r="O771" i="4"/>
  <c r="O769" i="4"/>
  <c r="O767" i="4"/>
  <c r="O765" i="4"/>
  <c r="O763" i="4"/>
  <c r="O761" i="4"/>
  <c r="O759" i="4"/>
  <c r="O757" i="4"/>
  <c r="O755" i="4"/>
  <c r="O753" i="4"/>
  <c r="O751" i="4"/>
  <c r="O749" i="4"/>
  <c r="O747" i="4"/>
  <c r="O745" i="4"/>
  <c r="O743" i="4"/>
  <c r="O741" i="4"/>
  <c r="O739" i="4"/>
  <c r="O737" i="4"/>
  <c r="O735" i="4"/>
  <c r="O733" i="4"/>
  <c r="O731" i="4"/>
  <c r="O942" i="4"/>
  <c r="O820" i="4"/>
  <c r="O1028" i="4"/>
  <c r="O1012" i="4"/>
  <c r="O996" i="4"/>
  <c r="O980" i="4"/>
  <c r="O964" i="4"/>
  <c r="O948" i="4"/>
  <c r="O940" i="4"/>
  <c r="O922" i="4"/>
  <c r="O914" i="4"/>
  <c r="O906" i="4"/>
  <c r="O898" i="4"/>
  <c r="O890" i="4"/>
  <c r="O882" i="4"/>
  <c r="O874" i="4"/>
  <c r="O866" i="4"/>
  <c r="O858" i="4"/>
  <c r="O850" i="4"/>
  <c r="O812" i="4"/>
  <c r="O804" i="4"/>
  <c r="O796" i="4"/>
  <c r="O788" i="4"/>
  <c r="O780" i="4"/>
  <c r="O734" i="4"/>
  <c r="O822" i="4"/>
  <c r="O810" i="4"/>
  <c r="O802" i="4"/>
  <c r="O794" i="4"/>
  <c r="O786" i="4"/>
  <c r="O778" i="4"/>
  <c r="O774" i="4"/>
  <c r="O770" i="4"/>
  <c r="O766" i="4"/>
  <c r="O762" i="4"/>
  <c r="O758" i="4"/>
  <c r="O754" i="4"/>
  <c r="O750" i="4"/>
  <c r="O746" i="4"/>
  <c r="O742" i="4"/>
  <c r="O738" i="4"/>
  <c r="O728" i="4"/>
  <c r="O726" i="4"/>
  <c r="O724" i="4"/>
  <c r="O722" i="4"/>
  <c r="O720" i="4"/>
  <c r="O718" i="4"/>
  <c r="O716" i="4"/>
  <c r="O714" i="4"/>
  <c r="O712" i="4"/>
  <c r="O710" i="4"/>
  <c r="O708" i="4"/>
  <c r="O706" i="4"/>
  <c r="O704" i="4"/>
  <c r="O702" i="4"/>
  <c r="O700" i="4"/>
  <c r="O698" i="4"/>
  <c r="O696" i="4"/>
  <c r="O694" i="4"/>
  <c r="O692" i="4"/>
  <c r="O690" i="4"/>
  <c r="O688" i="4"/>
  <c r="O686" i="4"/>
  <c r="O684" i="4"/>
  <c r="O682" i="4"/>
  <c r="O680" i="4"/>
  <c r="O678" i="4"/>
  <c r="O676" i="4"/>
  <c r="O674" i="4"/>
  <c r="O672" i="4"/>
  <c r="O670" i="4"/>
  <c r="O668" i="4"/>
  <c r="O666" i="4"/>
  <c r="O664" i="4"/>
  <c r="O662" i="4"/>
  <c r="O660" i="4"/>
  <c r="O658" i="4"/>
  <c r="O656" i="4"/>
  <c r="O654" i="4"/>
  <c r="O652" i="4"/>
  <c r="O650" i="4"/>
  <c r="O648" i="4"/>
  <c r="O646" i="4"/>
  <c r="O644" i="4"/>
  <c r="O642" i="4"/>
  <c r="O640" i="4"/>
  <c r="O638" i="4"/>
  <c r="O636" i="4"/>
  <c r="O634" i="4"/>
  <c r="O632" i="4"/>
  <c r="O630" i="4"/>
  <c r="O628" i="4"/>
  <c r="O626" i="4"/>
  <c r="O624" i="4"/>
  <c r="O622" i="4"/>
  <c r="O620" i="4"/>
  <c r="O618" i="4"/>
  <c r="O616" i="4"/>
  <c r="O614" i="4"/>
  <c r="O612" i="4"/>
  <c r="O610" i="4"/>
  <c r="O608" i="4"/>
  <c r="O606" i="4"/>
  <c r="O604" i="4"/>
  <c r="O602" i="4"/>
  <c r="O600" i="4"/>
  <c r="O598" i="4"/>
  <c r="O596" i="4"/>
  <c r="O594" i="4"/>
  <c r="O592" i="4"/>
  <c r="O590" i="4"/>
  <c r="O588" i="4"/>
  <c r="O586" i="4"/>
  <c r="O584" i="4"/>
  <c r="O582" i="4"/>
  <c r="O580" i="4"/>
  <c r="O578" i="4"/>
  <c r="O576" i="4"/>
  <c r="O574" i="4"/>
  <c r="O572" i="4"/>
  <c r="O570" i="4"/>
  <c r="O568" i="4"/>
  <c r="O566" i="4"/>
  <c r="O564" i="4"/>
  <c r="O562" i="4"/>
  <c r="O560" i="4"/>
  <c r="O558" i="4"/>
  <c r="O556" i="4"/>
  <c r="O554" i="4"/>
  <c r="O552" i="4"/>
  <c r="O550" i="4"/>
  <c r="O548" i="4"/>
  <c r="O546" i="4"/>
  <c r="O544" i="4"/>
  <c r="O542" i="4"/>
  <c r="O540" i="4"/>
  <c r="O538" i="4"/>
  <c r="O536" i="4"/>
  <c r="O534" i="4"/>
  <c r="O532" i="4"/>
  <c r="O530" i="4"/>
  <c r="O528" i="4"/>
  <c r="O526" i="4"/>
  <c r="O524" i="4"/>
  <c r="O522" i="4"/>
  <c r="O520" i="4"/>
  <c r="O518" i="4"/>
  <c r="O516" i="4"/>
  <c r="O514" i="4"/>
  <c r="O512" i="4"/>
  <c r="O510" i="4"/>
  <c r="O508" i="4"/>
  <c r="O506" i="4"/>
  <c r="O504" i="4"/>
  <c r="O1036" i="4"/>
  <c r="P1040" i="4" s="1"/>
  <c r="O1020" i="4"/>
  <c r="P1024" i="4" s="1"/>
  <c r="O1004" i="4"/>
  <c r="P1008" i="4" s="1"/>
  <c r="O988" i="4"/>
  <c r="O972" i="4"/>
  <c r="O956" i="4"/>
  <c r="P960" i="4" s="1"/>
  <c r="O930" i="4"/>
  <c r="P934" i="4" s="1"/>
  <c r="O918" i="4"/>
  <c r="P922" i="4" s="1"/>
  <c r="O910" i="4"/>
  <c r="O902" i="4"/>
  <c r="O894" i="4"/>
  <c r="P898" i="4" s="1"/>
  <c r="O886" i="4"/>
  <c r="O878" i="4"/>
  <c r="O870" i="4"/>
  <c r="O862" i="4"/>
  <c r="P866" i="4" s="1"/>
  <c r="O854" i="4"/>
  <c r="O846" i="4"/>
  <c r="O808" i="4"/>
  <c r="O800" i="4"/>
  <c r="O792" i="4"/>
  <c r="O784" i="4"/>
  <c r="O730" i="4"/>
  <c r="O790" i="4"/>
  <c r="O732" i="4"/>
  <c r="O727" i="4"/>
  <c r="O723" i="4"/>
  <c r="O719" i="4"/>
  <c r="O715" i="4"/>
  <c r="O711" i="4"/>
  <c r="O707" i="4"/>
  <c r="O703" i="4"/>
  <c r="O699" i="4"/>
  <c r="O695" i="4"/>
  <c r="O691" i="4"/>
  <c r="O687" i="4"/>
  <c r="O683" i="4"/>
  <c r="O679" i="4"/>
  <c r="O675" i="4"/>
  <c r="O671" i="4"/>
  <c r="O667" i="4"/>
  <c r="O663" i="4"/>
  <c r="O659" i="4"/>
  <c r="O655" i="4"/>
  <c r="O651" i="4"/>
  <c r="O647" i="4"/>
  <c r="O643" i="4"/>
  <c r="O639" i="4"/>
  <c r="O635" i="4"/>
  <c r="O631" i="4"/>
  <c r="O627" i="4"/>
  <c r="O623" i="4"/>
  <c r="O619" i="4"/>
  <c r="O615" i="4"/>
  <c r="O611" i="4"/>
  <c r="O607" i="4"/>
  <c r="O603" i="4"/>
  <c r="O599" i="4"/>
  <c r="O595" i="4"/>
  <c r="O591" i="4"/>
  <c r="O587" i="4"/>
  <c r="O583" i="4"/>
  <c r="O579" i="4"/>
  <c r="O575" i="4"/>
  <c r="O571" i="4"/>
  <c r="O567" i="4"/>
  <c r="O563" i="4"/>
  <c r="O559" i="4"/>
  <c r="O555" i="4"/>
  <c r="O551" i="4"/>
  <c r="O547" i="4"/>
  <c r="O543" i="4"/>
  <c r="O539" i="4"/>
  <c r="O535" i="4"/>
  <c r="O531" i="4"/>
  <c r="O527" i="4"/>
  <c r="O525" i="4"/>
  <c r="O523" i="4"/>
  <c r="O521" i="4"/>
  <c r="O519" i="4"/>
  <c r="O517" i="4"/>
  <c r="O509" i="4"/>
  <c r="O501" i="4"/>
  <c r="O499" i="4"/>
  <c r="O497" i="4"/>
  <c r="O495" i="4"/>
  <c r="O493" i="4"/>
  <c r="O491" i="4"/>
  <c r="O489" i="4"/>
  <c r="O487" i="4"/>
  <c r="O485" i="4"/>
  <c r="O483" i="4"/>
  <c r="O481" i="4"/>
  <c r="O479" i="4"/>
  <c r="O477" i="4"/>
  <c r="O475" i="4"/>
  <c r="O473" i="4"/>
  <c r="O471" i="4"/>
  <c r="O469" i="4"/>
  <c r="O467" i="4"/>
  <c r="O465" i="4"/>
  <c r="O463" i="4"/>
  <c r="O461" i="4"/>
  <c r="O459" i="4"/>
  <c r="O457" i="4"/>
  <c r="O455" i="4"/>
  <c r="O453" i="4"/>
  <c r="O451" i="4"/>
  <c r="O449" i="4"/>
  <c r="O814" i="4"/>
  <c r="O782" i="4"/>
  <c r="O776" i="4"/>
  <c r="P780" i="4" s="1"/>
  <c r="O768" i="4"/>
  <c r="O760" i="4"/>
  <c r="O752" i="4"/>
  <c r="O744" i="4"/>
  <c r="O736" i="4"/>
  <c r="O511" i="4"/>
  <c r="O503" i="4"/>
  <c r="O806" i="4"/>
  <c r="P810" i="4" s="1"/>
  <c r="O729" i="4"/>
  <c r="P733" i="4" s="1"/>
  <c r="O725" i="4"/>
  <c r="O721" i="4"/>
  <c r="O717" i="4"/>
  <c r="P721" i="4" s="1"/>
  <c r="O713" i="4"/>
  <c r="O709" i="4"/>
  <c r="O705" i="4"/>
  <c r="O701" i="4"/>
  <c r="P705" i="4" s="1"/>
  <c r="O697" i="4"/>
  <c r="O693" i="4"/>
  <c r="O689" i="4"/>
  <c r="O685" i="4"/>
  <c r="P689" i="4" s="1"/>
  <c r="O681" i="4"/>
  <c r="O677" i="4"/>
  <c r="O673" i="4"/>
  <c r="O669" i="4"/>
  <c r="P673" i="4" s="1"/>
  <c r="O665" i="4"/>
  <c r="O661" i="4"/>
  <c r="O657" i="4"/>
  <c r="O653" i="4"/>
  <c r="P657" i="4" s="1"/>
  <c r="O649" i="4"/>
  <c r="O645" i="4"/>
  <c r="O641" i="4"/>
  <c r="O637" i="4"/>
  <c r="P641" i="4" s="1"/>
  <c r="O633" i="4"/>
  <c r="O629" i="4"/>
  <c r="O625" i="4"/>
  <c r="O621" i="4"/>
  <c r="P625" i="4" s="1"/>
  <c r="O617" i="4"/>
  <c r="O613" i="4"/>
  <c r="O609" i="4"/>
  <c r="O605" i="4"/>
  <c r="P609" i="4" s="1"/>
  <c r="O601" i="4"/>
  <c r="O597" i="4"/>
  <c r="O593" i="4"/>
  <c r="O589" i="4"/>
  <c r="P593" i="4" s="1"/>
  <c r="O585" i="4"/>
  <c r="O581" i="4"/>
  <c r="O577" i="4"/>
  <c r="O573" i="4"/>
  <c r="P577" i="4" s="1"/>
  <c r="O569" i="4"/>
  <c r="O565" i="4"/>
  <c r="O561" i="4"/>
  <c r="O557" i="4"/>
  <c r="P561" i="4" s="1"/>
  <c r="O553" i="4"/>
  <c r="O549" i="4"/>
  <c r="O545" i="4"/>
  <c r="O541" i="4"/>
  <c r="P545" i="4" s="1"/>
  <c r="O537" i="4"/>
  <c r="O533" i="4"/>
  <c r="O529" i="4"/>
  <c r="O513" i="4"/>
  <c r="O505" i="4"/>
  <c r="O502" i="4"/>
  <c r="O500" i="4"/>
  <c r="O498" i="4"/>
  <c r="P502" i="4" s="1"/>
  <c r="O496" i="4"/>
  <c r="O494" i="4"/>
  <c r="O492" i="4"/>
  <c r="O490" i="4"/>
  <c r="P494" i="4" s="1"/>
  <c r="O488" i="4"/>
  <c r="O486" i="4"/>
  <c r="O484" i="4"/>
  <c r="O482" i="4"/>
  <c r="P486" i="4" s="1"/>
  <c r="O480" i="4"/>
  <c r="O478" i="4"/>
  <c r="O476" i="4"/>
  <c r="O474" i="4"/>
  <c r="P478" i="4" s="1"/>
  <c r="O472" i="4"/>
  <c r="O470" i="4"/>
  <c r="O468" i="4"/>
  <c r="O466" i="4"/>
  <c r="P470" i="4" s="1"/>
  <c r="O464" i="4"/>
  <c r="O462" i="4"/>
  <c r="O460" i="4"/>
  <c r="O458" i="4"/>
  <c r="P462" i="4" s="1"/>
  <c r="O456" i="4"/>
  <c r="O454" i="4"/>
  <c r="O452" i="4"/>
  <c r="O450" i="4"/>
  <c r="P454" i="4" s="1"/>
  <c r="O448" i="4"/>
  <c r="O798" i="4"/>
  <c r="O772" i="4"/>
  <c r="O764" i="4"/>
  <c r="P768" i="4" s="1"/>
  <c r="O756" i="4"/>
  <c r="O748" i="4"/>
  <c r="O740" i="4"/>
  <c r="O446" i="4"/>
  <c r="O444" i="4"/>
  <c r="O442" i="4"/>
  <c r="O440" i="4"/>
  <c r="O438" i="4"/>
  <c r="O436" i="4"/>
  <c r="O434" i="4"/>
  <c r="O432" i="4"/>
  <c r="O430" i="4"/>
  <c r="O428" i="4"/>
  <c r="O426" i="4"/>
  <c r="O424" i="4"/>
  <c r="O422" i="4"/>
  <c r="O420" i="4"/>
  <c r="O418" i="4"/>
  <c r="O416" i="4"/>
  <c r="O414" i="4"/>
  <c r="O412" i="4"/>
  <c r="O410" i="4"/>
  <c r="O408" i="4"/>
  <c r="O406" i="4"/>
  <c r="O404" i="4"/>
  <c r="O402" i="4"/>
  <c r="O400" i="4"/>
  <c r="O398" i="4"/>
  <c r="O396" i="4"/>
  <c r="O394" i="4"/>
  <c r="O392" i="4"/>
  <c r="O390" i="4"/>
  <c r="O388" i="4"/>
  <c r="O386" i="4"/>
  <c r="O507" i="4"/>
  <c r="O447" i="4"/>
  <c r="O515" i="4"/>
  <c r="O445" i="4"/>
  <c r="O443" i="4"/>
  <c r="O441" i="4"/>
  <c r="P445" i="4" s="1"/>
  <c r="O439" i="4"/>
  <c r="O437" i="4"/>
  <c r="O435" i="4"/>
  <c r="O433" i="4"/>
  <c r="O431" i="4"/>
  <c r="O429" i="4"/>
  <c r="O427" i="4"/>
  <c r="O425" i="4"/>
  <c r="O423" i="4"/>
  <c r="O421" i="4"/>
  <c r="O419" i="4"/>
  <c r="O417" i="4"/>
  <c r="O415" i="4"/>
  <c r="O413" i="4"/>
  <c r="O411" i="4"/>
  <c r="O409" i="4"/>
  <c r="O407" i="4"/>
  <c r="O405" i="4"/>
  <c r="O403" i="4"/>
  <c r="O401" i="4"/>
  <c r="O399" i="4"/>
  <c r="O397" i="4"/>
  <c r="O395" i="4"/>
  <c r="O393" i="4"/>
  <c r="O391" i="4"/>
  <c r="O389" i="4"/>
  <c r="O387" i="4"/>
  <c r="O385" i="4"/>
  <c r="O383" i="4"/>
  <c r="O381" i="4"/>
  <c r="O379" i="4"/>
  <c r="O380" i="4"/>
  <c r="O376" i="4"/>
  <c r="O374" i="4"/>
  <c r="O372" i="4"/>
  <c r="O370" i="4"/>
  <c r="O368" i="4"/>
  <c r="O366" i="4"/>
  <c r="O364" i="4"/>
  <c r="O362" i="4"/>
  <c r="O360" i="4"/>
  <c r="O358" i="4"/>
  <c r="O356" i="4"/>
  <c r="O354" i="4"/>
  <c r="O352" i="4"/>
  <c r="O350" i="4"/>
  <c r="O348" i="4"/>
  <c r="O346" i="4"/>
  <c r="O344" i="4"/>
  <c r="O342" i="4"/>
  <c r="O340" i="4"/>
  <c r="O338" i="4"/>
  <c r="O336" i="4"/>
  <c r="O334" i="4"/>
  <c r="O332" i="4"/>
  <c r="O330" i="4"/>
  <c r="O328" i="4"/>
  <c r="O326" i="4"/>
  <c r="O324" i="4"/>
  <c r="O322" i="4"/>
  <c r="O320" i="4"/>
  <c r="O318" i="4"/>
  <c r="O316" i="4"/>
  <c r="O314" i="4"/>
  <c r="O312" i="4"/>
  <c r="O310" i="4"/>
  <c r="O308" i="4"/>
  <c r="O306" i="4"/>
  <c r="O304" i="4"/>
  <c r="O302" i="4"/>
  <c r="O300" i="4"/>
  <c r="O298" i="4"/>
  <c r="O296" i="4"/>
  <c r="O294" i="4"/>
  <c r="O292" i="4"/>
  <c r="O290" i="4"/>
  <c r="O288" i="4"/>
  <c r="O286" i="4"/>
  <c r="O284" i="4"/>
  <c r="O282" i="4"/>
  <c r="O280" i="4"/>
  <c r="O278" i="4"/>
  <c r="O276" i="4"/>
  <c r="O274" i="4"/>
  <c r="O272" i="4"/>
  <c r="O270" i="4"/>
  <c r="O268" i="4"/>
  <c r="O266" i="4"/>
  <c r="O264" i="4"/>
  <c r="O262" i="4"/>
  <c r="O260" i="4"/>
  <c r="O258" i="4"/>
  <c r="O256" i="4"/>
  <c r="O254" i="4"/>
  <c r="O382" i="4"/>
  <c r="O384" i="4"/>
  <c r="P388" i="4" s="1"/>
  <c r="O377" i="4"/>
  <c r="O375" i="4"/>
  <c r="O373" i="4"/>
  <c r="O371" i="4"/>
  <c r="O369" i="4"/>
  <c r="O367" i="4"/>
  <c r="O365" i="4"/>
  <c r="O363" i="4"/>
  <c r="P367" i="4" s="1"/>
  <c r="O361" i="4"/>
  <c r="O359" i="4"/>
  <c r="O357" i="4"/>
  <c r="O355" i="4"/>
  <c r="P359" i="4" s="1"/>
  <c r="O353" i="4"/>
  <c r="O351" i="4"/>
  <c r="O349" i="4"/>
  <c r="O347" i="4"/>
  <c r="P351" i="4" s="1"/>
  <c r="O345" i="4"/>
  <c r="O343" i="4"/>
  <c r="O341" i="4"/>
  <c r="O339" i="4"/>
  <c r="P343" i="4" s="1"/>
  <c r="O337" i="4"/>
  <c r="O335" i="4"/>
  <c r="O333" i="4"/>
  <c r="O331" i="4"/>
  <c r="P335" i="4" s="1"/>
  <c r="O329" i="4"/>
  <c r="O327" i="4"/>
  <c r="O325" i="4"/>
  <c r="O323" i="4"/>
  <c r="P327" i="4" s="1"/>
  <c r="O321" i="4"/>
  <c r="O319" i="4"/>
  <c r="O317" i="4"/>
  <c r="O315" i="4"/>
  <c r="P319" i="4" s="1"/>
  <c r="O313" i="4"/>
  <c r="O311" i="4"/>
  <c r="O309" i="4"/>
  <c r="O307" i="4"/>
  <c r="P311" i="4" s="1"/>
  <c r="O305" i="4"/>
  <c r="O303" i="4"/>
  <c r="O301" i="4"/>
  <c r="O299" i="4"/>
  <c r="P303" i="4" s="1"/>
  <c r="O297" i="4"/>
  <c r="O295" i="4"/>
  <c r="O293" i="4"/>
  <c r="O291" i="4"/>
  <c r="P295" i="4" s="1"/>
  <c r="O289" i="4"/>
  <c r="O287" i="4"/>
  <c r="O285" i="4"/>
  <c r="O283" i="4"/>
  <c r="P287" i="4" s="1"/>
  <c r="O281" i="4"/>
  <c r="O279" i="4"/>
  <c r="O277" i="4"/>
  <c r="O275" i="4"/>
  <c r="O273" i="4"/>
  <c r="O271" i="4"/>
  <c r="O269" i="4"/>
  <c r="O267" i="4"/>
  <c r="O265" i="4"/>
  <c r="O263" i="4"/>
  <c r="O261" i="4"/>
  <c r="O259" i="4"/>
  <c r="O378" i="4"/>
  <c r="O8" i="4"/>
  <c r="J10" i="4"/>
  <c r="J13" i="4"/>
  <c r="J15" i="4"/>
  <c r="J17" i="4"/>
  <c r="J19" i="4"/>
  <c r="J21" i="4"/>
  <c r="J23" i="4"/>
  <c r="J25" i="4"/>
  <c r="J27" i="4"/>
  <c r="J29" i="4"/>
  <c r="J31" i="4"/>
  <c r="J33" i="4"/>
  <c r="J35" i="4"/>
  <c r="M36" i="4"/>
  <c r="J37" i="4"/>
  <c r="M38" i="4"/>
  <c r="J39" i="4"/>
  <c r="M40" i="4"/>
  <c r="J41" i="4"/>
  <c r="M42" i="4"/>
  <c r="J43" i="4"/>
  <c r="M44" i="4"/>
  <c r="J45" i="4"/>
  <c r="M46" i="4"/>
  <c r="J47" i="4"/>
  <c r="M48" i="4"/>
  <c r="J49" i="4"/>
  <c r="M50" i="4"/>
  <c r="J51" i="4"/>
  <c r="M52" i="4"/>
  <c r="J53" i="4"/>
  <c r="M54" i="4"/>
  <c r="J55" i="4"/>
  <c r="M56" i="4"/>
  <c r="J57" i="4"/>
  <c r="M58" i="4"/>
  <c r="J59" i="4"/>
  <c r="M60" i="4"/>
  <c r="J61" i="4"/>
  <c r="M62" i="4"/>
  <c r="J63" i="4"/>
  <c r="M64" i="4"/>
  <c r="J65" i="4"/>
  <c r="M66" i="4"/>
  <c r="J67" i="4"/>
  <c r="M68" i="4"/>
  <c r="J69" i="4"/>
  <c r="M70" i="4"/>
  <c r="J71" i="4"/>
  <c r="M72" i="4"/>
  <c r="J73" i="4"/>
  <c r="M74" i="4"/>
  <c r="J75" i="4"/>
  <c r="M76" i="4"/>
  <c r="J77" i="4"/>
  <c r="M78" i="4"/>
  <c r="J79" i="4"/>
  <c r="M80" i="4"/>
  <c r="J81" i="4"/>
  <c r="M82" i="4"/>
  <c r="J83" i="4"/>
  <c r="M84" i="4"/>
  <c r="J85" i="4"/>
  <c r="M86" i="4"/>
  <c r="J87" i="4"/>
  <c r="M88" i="4"/>
  <c r="J89" i="4"/>
  <c r="M90" i="4"/>
  <c r="J91" i="4"/>
  <c r="M92" i="4"/>
  <c r="J93" i="4"/>
  <c r="M94" i="4"/>
  <c r="J95" i="4"/>
  <c r="M96" i="4"/>
  <c r="J97" i="4"/>
  <c r="M98" i="4"/>
  <c r="J99" i="4"/>
  <c r="M100" i="4"/>
  <c r="J101" i="4"/>
  <c r="M102" i="4"/>
  <c r="J103" i="4"/>
  <c r="M104" i="4"/>
  <c r="J105" i="4"/>
  <c r="M106" i="4"/>
  <c r="J107" i="4"/>
  <c r="M108" i="4"/>
  <c r="J109" i="4"/>
  <c r="M110" i="4"/>
  <c r="J111" i="4"/>
  <c r="M112" i="4"/>
  <c r="J113" i="4"/>
  <c r="M114" i="4"/>
  <c r="J115" i="4"/>
  <c r="M116" i="4"/>
  <c r="J117" i="4"/>
  <c r="M118" i="4"/>
  <c r="J119" i="4"/>
  <c r="M120" i="4"/>
  <c r="J121" i="4"/>
  <c r="M122" i="4"/>
  <c r="J123" i="4"/>
  <c r="M124" i="4"/>
  <c r="J125" i="4"/>
  <c r="M126" i="4"/>
  <c r="J127" i="4"/>
  <c r="M128" i="4"/>
  <c r="J129" i="4"/>
  <c r="M130" i="4"/>
  <c r="J131" i="4"/>
  <c r="M132" i="4"/>
  <c r="J133" i="4"/>
  <c r="M134" i="4"/>
  <c r="J135" i="4"/>
  <c r="M136" i="4"/>
  <c r="J137" i="4"/>
  <c r="M138" i="4"/>
  <c r="J139" i="4"/>
  <c r="M140" i="4"/>
  <c r="J141" i="4"/>
  <c r="M142" i="4"/>
  <c r="J143" i="4"/>
  <c r="M144" i="4"/>
  <c r="J145" i="4"/>
  <c r="M146" i="4"/>
  <c r="J147" i="4"/>
  <c r="M148" i="4"/>
  <c r="J149" i="4"/>
  <c r="M150" i="4"/>
  <c r="J151" i="4"/>
  <c r="M152" i="4"/>
  <c r="J153" i="4"/>
  <c r="M154" i="4"/>
  <c r="J155" i="4"/>
  <c r="M156" i="4"/>
  <c r="J157" i="4"/>
  <c r="M158" i="4"/>
  <c r="J159" i="4"/>
  <c r="M160" i="4"/>
  <c r="J161" i="4"/>
  <c r="M162" i="4"/>
  <c r="J163" i="4"/>
  <c r="M164" i="4"/>
  <c r="J165" i="4"/>
  <c r="M166" i="4"/>
  <c r="J167" i="4"/>
  <c r="M168" i="4"/>
  <c r="J169" i="4"/>
  <c r="M170" i="4"/>
  <c r="J171" i="4"/>
  <c r="M172" i="4"/>
  <c r="J173" i="4"/>
  <c r="M174" i="4"/>
  <c r="J175" i="4"/>
  <c r="M176" i="4"/>
  <c r="J177" i="4"/>
  <c r="M178" i="4"/>
  <c r="J179" i="4"/>
  <c r="M180" i="4"/>
  <c r="J181" i="4"/>
  <c r="M182" i="4"/>
  <c r="J183" i="4"/>
  <c r="M184" i="4"/>
  <c r="J185" i="4"/>
  <c r="M186" i="4"/>
  <c r="J187" i="4"/>
  <c r="M188" i="4"/>
  <c r="J189" i="4"/>
  <c r="M190" i="4"/>
  <c r="J191" i="4"/>
  <c r="M192" i="4"/>
  <c r="J193" i="4"/>
  <c r="M194" i="4"/>
  <c r="J195" i="4"/>
  <c r="M196" i="4"/>
  <c r="J197" i="4"/>
  <c r="M198" i="4"/>
  <c r="J199" i="4"/>
  <c r="M200" i="4"/>
  <c r="J201" i="4"/>
  <c r="M202" i="4"/>
  <c r="J203" i="4"/>
  <c r="M204" i="4"/>
  <c r="J205" i="4"/>
  <c r="M206" i="4"/>
  <c r="J207" i="4"/>
  <c r="M208" i="4"/>
  <c r="J209" i="4"/>
  <c r="M210" i="4"/>
  <c r="J211" i="4"/>
  <c r="M212" i="4"/>
  <c r="J213" i="4"/>
  <c r="M214" i="4"/>
  <c r="J215" i="4"/>
  <c r="M216" i="4"/>
  <c r="J217" i="4"/>
  <c r="M218" i="4"/>
  <c r="J219" i="4"/>
  <c r="M220" i="4"/>
  <c r="J221" i="4"/>
  <c r="M222" i="4"/>
  <c r="J223" i="4"/>
  <c r="M224" i="4"/>
  <c r="J225" i="4"/>
  <c r="M226" i="4"/>
  <c r="J227" i="4"/>
  <c r="M228" i="4"/>
  <c r="J229" i="4"/>
  <c r="M230" i="4"/>
  <c r="J231" i="4"/>
  <c r="M232" i="4"/>
  <c r="J233" i="4"/>
  <c r="M234" i="4"/>
  <c r="J235" i="4"/>
  <c r="M236" i="4"/>
  <c r="J237" i="4"/>
  <c r="M238" i="4"/>
  <c r="J239" i="4"/>
  <c r="M240" i="4"/>
  <c r="J241" i="4"/>
  <c r="M242" i="4"/>
  <c r="J243" i="4"/>
  <c r="M244" i="4"/>
  <c r="J245" i="4"/>
  <c r="M246" i="4"/>
  <c r="J247" i="4"/>
  <c r="M248" i="4"/>
  <c r="J249" i="4"/>
  <c r="M250" i="4"/>
  <c r="J251" i="4"/>
  <c r="M252" i="4"/>
  <c r="J253" i="4"/>
  <c r="M255" i="4"/>
  <c r="AA255" i="4"/>
  <c r="J256" i="4"/>
  <c r="O257" i="4"/>
  <c r="M258" i="4"/>
  <c r="J259" i="4"/>
  <c r="M262" i="4"/>
  <c r="J263" i="4"/>
  <c r="H1315" i="4"/>
  <c r="Z1315" i="4" s="1"/>
  <c r="H1313" i="4"/>
  <c r="Z1313" i="4" s="1"/>
  <c r="H1311" i="4"/>
  <c r="Z1311" i="4" s="1"/>
  <c r="H1309" i="4"/>
  <c r="Z1309" i="4" s="1"/>
  <c r="H1307" i="4"/>
  <c r="Z1307" i="4" s="1"/>
  <c r="H1305" i="4"/>
  <c r="Z1305" i="4" s="1"/>
  <c r="H1303" i="4"/>
  <c r="Z1303" i="4" s="1"/>
  <c r="H1301" i="4"/>
  <c r="Z1301" i="4" s="1"/>
  <c r="H1299" i="4"/>
  <c r="Z1299" i="4" s="1"/>
  <c r="H1297" i="4"/>
  <c r="Z1297" i="4" s="1"/>
  <c r="H1314" i="4"/>
  <c r="H1312" i="4"/>
  <c r="Z1312" i="4" s="1"/>
  <c r="H1310" i="4"/>
  <c r="H1308" i="4"/>
  <c r="H1306" i="4"/>
  <c r="H1304" i="4"/>
  <c r="H1302" i="4"/>
  <c r="H1300" i="4"/>
  <c r="Z1300" i="4" s="1"/>
  <c r="H1298" i="4"/>
  <c r="Z1298" i="4" s="1"/>
  <c r="H1296" i="4"/>
  <c r="Z1296" i="4" s="1"/>
  <c r="H1294" i="4"/>
  <c r="Z1294" i="4" s="1"/>
  <c r="H1292" i="4"/>
  <c r="Z1292" i="4" s="1"/>
  <c r="H1290" i="4"/>
  <c r="Z1290" i="4" s="1"/>
  <c r="H1288" i="4"/>
  <c r="Z1288" i="4" s="1"/>
  <c r="H1286" i="4"/>
  <c r="Z1286" i="4" s="1"/>
  <c r="H1295" i="4"/>
  <c r="Z1295" i="4" s="1"/>
  <c r="H1293" i="4"/>
  <c r="H1291" i="4"/>
  <c r="H1289" i="4"/>
  <c r="H1287" i="4"/>
  <c r="H1285" i="4"/>
  <c r="H1283" i="4"/>
  <c r="Z1283" i="4" s="1"/>
  <c r="H1281" i="4"/>
  <c r="Z1281" i="4" s="1"/>
  <c r="H1279" i="4"/>
  <c r="Z1279" i="4" s="1"/>
  <c r="H1277" i="4"/>
  <c r="Z1277" i="4" s="1"/>
  <c r="H1275" i="4"/>
  <c r="Z1275" i="4" s="1"/>
  <c r="H1273" i="4"/>
  <c r="Z1273" i="4" s="1"/>
  <c r="H1271" i="4"/>
  <c r="Z1271" i="4" s="1"/>
  <c r="H1269" i="4"/>
  <c r="Z1269" i="4" s="1"/>
  <c r="H1267" i="4"/>
  <c r="Z1267" i="4" s="1"/>
  <c r="H1265" i="4"/>
  <c r="Z1265" i="4" s="1"/>
  <c r="H1263" i="4"/>
  <c r="Z1263" i="4" s="1"/>
  <c r="H1261" i="4"/>
  <c r="Z1261" i="4" s="1"/>
  <c r="H1259" i="4"/>
  <c r="Z1259" i="4" s="1"/>
  <c r="H1257" i="4"/>
  <c r="Z1257" i="4" s="1"/>
  <c r="H1282" i="4"/>
  <c r="H1280" i="4"/>
  <c r="H1278" i="4"/>
  <c r="H1276" i="4"/>
  <c r="H1274" i="4"/>
  <c r="H1272" i="4"/>
  <c r="H1270" i="4"/>
  <c r="H1268" i="4"/>
  <c r="H1266" i="4"/>
  <c r="H1264" i="4"/>
  <c r="H1262" i="4"/>
  <c r="H1260" i="4"/>
  <c r="H1258" i="4"/>
  <c r="H1256" i="4"/>
  <c r="H1254" i="4"/>
  <c r="H1253" i="4"/>
  <c r="Z1253" i="4" s="1"/>
  <c r="H1252" i="4"/>
  <c r="H1250" i="4"/>
  <c r="Z1250" i="4" s="1"/>
  <c r="H1248" i="4"/>
  <c r="Z1248" i="4" s="1"/>
  <c r="H1246" i="4"/>
  <c r="Z1246" i="4" s="1"/>
  <c r="H1244" i="4"/>
  <c r="Z1244" i="4" s="1"/>
  <c r="H1242" i="4"/>
  <c r="Z1242" i="4" s="1"/>
  <c r="H1240" i="4"/>
  <c r="Z1240" i="4" s="1"/>
  <c r="H1238" i="4"/>
  <c r="Z1238" i="4" s="1"/>
  <c r="H1236" i="4"/>
  <c r="Z1236" i="4" s="1"/>
  <c r="H1234" i="4"/>
  <c r="Z1234" i="4" s="1"/>
  <c r="H1232" i="4"/>
  <c r="Z1232" i="4" s="1"/>
  <c r="H1230" i="4"/>
  <c r="Z1230" i="4" s="1"/>
  <c r="H1255" i="4"/>
  <c r="Z1255" i="4" s="1"/>
  <c r="H1284" i="4"/>
  <c r="Z1284" i="4" s="1"/>
  <c r="H1251" i="4"/>
  <c r="H1249" i="4"/>
  <c r="H1247" i="4"/>
  <c r="H1245" i="4"/>
  <c r="H1243" i="4"/>
  <c r="H1241" i="4"/>
  <c r="H1239" i="4"/>
  <c r="H1237" i="4"/>
  <c r="H1235" i="4"/>
  <c r="H1233" i="4"/>
  <c r="H1231" i="4"/>
  <c r="H1229" i="4"/>
  <c r="H1227" i="4"/>
  <c r="H1225" i="4"/>
  <c r="H1223" i="4"/>
  <c r="H1221" i="4"/>
  <c r="H1219" i="4"/>
  <c r="H1217" i="4"/>
  <c r="H1215" i="4"/>
  <c r="H1213" i="4"/>
  <c r="H1211" i="4"/>
  <c r="H1209" i="4"/>
  <c r="H1207" i="4"/>
  <c r="H1205" i="4"/>
  <c r="H1224" i="4"/>
  <c r="Z1224" i="4" s="1"/>
  <c r="H1216" i="4"/>
  <c r="Z1216" i="4" s="1"/>
  <c r="H1208" i="4"/>
  <c r="Z1208" i="4" s="1"/>
  <c r="H1203" i="4"/>
  <c r="H1201" i="4"/>
  <c r="H1199" i="4"/>
  <c r="H1197" i="4"/>
  <c r="H1195" i="4"/>
  <c r="H1193" i="4"/>
  <c r="H1191" i="4"/>
  <c r="H1189" i="4"/>
  <c r="H1187" i="4"/>
  <c r="H1185" i="4"/>
  <c r="H1183" i="4"/>
  <c r="H1181" i="4"/>
  <c r="H1179" i="4"/>
  <c r="H1177" i="4"/>
  <c r="H1175" i="4"/>
  <c r="Z1175" i="4" s="1"/>
  <c r="H1173" i="4"/>
  <c r="Z1173" i="4" s="1"/>
  <c r="H1171" i="4"/>
  <c r="H1169" i="4"/>
  <c r="H1167" i="4"/>
  <c r="Z1167" i="4" s="1"/>
  <c r="H1165" i="4"/>
  <c r="Z1165" i="4" s="1"/>
  <c r="H1163" i="4"/>
  <c r="Z1163" i="4" s="1"/>
  <c r="H1161" i="4"/>
  <c r="Z1161" i="4" s="1"/>
  <c r="H1159" i="4"/>
  <c r="Z1159" i="4" s="1"/>
  <c r="H1157" i="4"/>
  <c r="Z1157" i="4" s="1"/>
  <c r="H1155" i="4"/>
  <c r="Z1155" i="4" s="1"/>
  <c r="H1153" i="4"/>
  <c r="Z1153" i="4" s="1"/>
  <c r="H1151" i="4"/>
  <c r="Z1151" i="4" s="1"/>
  <c r="H1149" i="4"/>
  <c r="Z1149" i="4" s="1"/>
  <c r="H1147" i="4"/>
  <c r="Z1147" i="4" s="1"/>
  <c r="H1145" i="4"/>
  <c r="Z1145" i="4" s="1"/>
  <c r="H1143" i="4"/>
  <c r="Z1143" i="4" s="1"/>
  <c r="H1141" i="4"/>
  <c r="Z1141" i="4" s="1"/>
  <c r="H1222" i="4"/>
  <c r="Z1222" i="4" s="1"/>
  <c r="H1214" i="4"/>
  <c r="Z1214" i="4" s="1"/>
  <c r="H1210" i="4"/>
  <c r="Z1210" i="4" s="1"/>
  <c r="H1228" i="4"/>
  <c r="Z1228" i="4" s="1"/>
  <c r="H1220" i="4"/>
  <c r="Z1220" i="4" s="1"/>
  <c r="H1204" i="4"/>
  <c r="Z1204" i="4" s="1"/>
  <c r="H1202" i="4"/>
  <c r="Z1202" i="4" s="1"/>
  <c r="H1200" i="4"/>
  <c r="Z1200" i="4" s="1"/>
  <c r="H1198" i="4"/>
  <c r="Z1198" i="4" s="1"/>
  <c r="H1196" i="4"/>
  <c r="Z1196" i="4" s="1"/>
  <c r="H1194" i="4"/>
  <c r="Z1194" i="4" s="1"/>
  <c r="H1192" i="4"/>
  <c r="Z1192" i="4" s="1"/>
  <c r="H1190" i="4"/>
  <c r="Z1190" i="4" s="1"/>
  <c r="H1188" i="4"/>
  <c r="Z1188" i="4" s="1"/>
  <c r="H1186" i="4"/>
  <c r="Z1186" i="4" s="1"/>
  <c r="H1184" i="4"/>
  <c r="Z1184" i="4" s="1"/>
  <c r="H1182" i="4"/>
  <c r="Z1182" i="4" s="1"/>
  <c r="H1180" i="4"/>
  <c r="Z1180" i="4" s="1"/>
  <c r="H1178" i="4"/>
  <c r="Z1178" i="4" s="1"/>
  <c r="H1176" i="4"/>
  <c r="Z1176" i="4" s="1"/>
  <c r="H1174" i="4"/>
  <c r="Z1174" i="4" s="1"/>
  <c r="H1172" i="4"/>
  <c r="Z1172" i="4" s="1"/>
  <c r="H1170" i="4"/>
  <c r="Z1170" i="4" s="1"/>
  <c r="H1168" i="4"/>
  <c r="Z1168" i="4" s="1"/>
  <c r="H1166" i="4"/>
  <c r="Z1166" i="4" s="1"/>
  <c r="H1164" i="4"/>
  <c r="Z1164" i="4" s="1"/>
  <c r="H1162" i="4"/>
  <c r="Z1162" i="4" s="1"/>
  <c r="H1160" i="4"/>
  <c r="Z1160" i="4" s="1"/>
  <c r="H1158" i="4"/>
  <c r="Z1158" i="4" s="1"/>
  <c r="H1156" i="4"/>
  <c r="Z1156" i="4" s="1"/>
  <c r="H1154" i="4"/>
  <c r="Z1154" i="4" s="1"/>
  <c r="H1152" i="4"/>
  <c r="Z1152" i="4" s="1"/>
  <c r="H1150" i="4"/>
  <c r="Z1150" i="4" s="1"/>
  <c r="H1148" i="4"/>
  <c r="Z1148" i="4" s="1"/>
  <c r="H1146" i="4"/>
  <c r="Z1146" i="4" s="1"/>
  <c r="H1144" i="4"/>
  <c r="Z1144" i="4" s="1"/>
  <c r="H1142" i="4"/>
  <c r="Z1142" i="4" s="1"/>
  <c r="H1226" i="4"/>
  <c r="Z1226" i="4" s="1"/>
  <c r="H1139" i="4"/>
  <c r="H1137" i="4"/>
  <c r="H1135" i="4"/>
  <c r="H1133" i="4"/>
  <c r="H1131" i="4"/>
  <c r="H1129" i="4"/>
  <c r="H1127" i="4"/>
  <c r="H1125" i="4"/>
  <c r="H1123" i="4"/>
  <c r="H1121" i="4"/>
  <c r="H1119" i="4"/>
  <c r="H1117" i="4"/>
  <c r="H1115" i="4"/>
  <c r="H1113" i="4"/>
  <c r="H1111" i="4"/>
  <c r="H1109" i="4"/>
  <c r="H1107" i="4"/>
  <c r="H1105" i="4"/>
  <c r="H1103" i="4"/>
  <c r="H1101" i="4"/>
  <c r="H1099" i="4"/>
  <c r="H1097" i="4"/>
  <c r="H1095" i="4"/>
  <c r="H1218" i="4"/>
  <c r="Z1218" i="4" s="1"/>
  <c r="H1212" i="4"/>
  <c r="Z1212" i="4" s="1"/>
  <c r="H1206" i="4"/>
  <c r="Z1206" i="4" s="1"/>
  <c r="H1140" i="4"/>
  <c r="Z1140" i="4" s="1"/>
  <c r="H1138" i="4"/>
  <c r="Z1138" i="4" s="1"/>
  <c r="H1136" i="4"/>
  <c r="Z1136" i="4" s="1"/>
  <c r="H1134" i="4"/>
  <c r="Z1134" i="4" s="1"/>
  <c r="H1132" i="4"/>
  <c r="Z1132" i="4" s="1"/>
  <c r="H1130" i="4"/>
  <c r="Z1130" i="4" s="1"/>
  <c r="H1128" i="4"/>
  <c r="Z1128" i="4" s="1"/>
  <c r="H1126" i="4"/>
  <c r="Z1126" i="4" s="1"/>
  <c r="H1124" i="4"/>
  <c r="Z1124" i="4" s="1"/>
  <c r="H1122" i="4"/>
  <c r="Z1122" i="4" s="1"/>
  <c r="H1120" i="4"/>
  <c r="Z1120" i="4" s="1"/>
  <c r="H1118" i="4"/>
  <c r="Z1118" i="4" s="1"/>
  <c r="H1116" i="4"/>
  <c r="Z1116" i="4" s="1"/>
  <c r="H1114" i="4"/>
  <c r="Z1114" i="4" s="1"/>
  <c r="H1112" i="4"/>
  <c r="Z1112" i="4" s="1"/>
  <c r="H1110" i="4"/>
  <c r="Z1110" i="4" s="1"/>
  <c r="H1108" i="4"/>
  <c r="Z1108" i="4" s="1"/>
  <c r="H1106" i="4"/>
  <c r="Z1106" i="4" s="1"/>
  <c r="H1104" i="4"/>
  <c r="Z1104" i="4" s="1"/>
  <c r="H1102" i="4"/>
  <c r="Z1102" i="4" s="1"/>
  <c r="H1100" i="4"/>
  <c r="Z1100" i="4" s="1"/>
  <c r="H1094" i="4"/>
  <c r="Z1094" i="4" s="1"/>
  <c r="H1092" i="4"/>
  <c r="H1090" i="4"/>
  <c r="H1088" i="4"/>
  <c r="H1086" i="4"/>
  <c r="H1084" i="4"/>
  <c r="H1082" i="4"/>
  <c r="H1080" i="4"/>
  <c r="H1078" i="4"/>
  <c r="H1076" i="4"/>
  <c r="H1074" i="4"/>
  <c r="H1072" i="4"/>
  <c r="H1070" i="4"/>
  <c r="H1068" i="4"/>
  <c r="H1066" i="4"/>
  <c r="H1064" i="4"/>
  <c r="H1062" i="4"/>
  <c r="H1060" i="4"/>
  <c r="H1058" i="4"/>
  <c r="H1056" i="4"/>
  <c r="H1054" i="4"/>
  <c r="H1052" i="4"/>
  <c r="H1050" i="4"/>
  <c r="H1048" i="4"/>
  <c r="H1046" i="4"/>
  <c r="H1044" i="4"/>
  <c r="H1042" i="4"/>
  <c r="H1040" i="4"/>
  <c r="H1096" i="4"/>
  <c r="Z1096" i="4" s="1"/>
  <c r="H1087" i="4"/>
  <c r="Z1087" i="4" s="1"/>
  <c r="H1079" i="4"/>
  <c r="Z1079" i="4" s="1"/>
  <c r="H1073" i="4"/>
  <c r="Z1073" i="4" s="1"/>
  <c r="H1069" i="4"/>
  <c r="Z1069" i="4" s="1"/>
  <c r="H1065" i="4"/>
  <c r="Z1065" i="4" s="1"/>
  <c r="H1061" i="4"/>
  <c r="Z1061" i="4" s="1"/>
  <c r="H1057" i="4"/>
  <c r="Z1057" i="4" s="1"/>
  <c r="H1053" i="4"/>
  <c r="Z1053" i="4" s="1"/>
  <c r="H1049" i="4"/>
  <c r="Z1049" i="4" s="1"/>
  <c r="H1041" i="4"/>
  <c r="Z1041" i="4" s="1"/>
  <c r="H1093" i="4"/>
  <c r="Z1093" i="4" s="1"/>
  <c r="H1085" i="4"/>
  <c r="Z1085" i="4" s="1"/>
  <c r="H1077" i="4"/>
  <c r="Z1077" i="4" s="1"/>
  <c r="H1043" i="4"/>
  <c r="Z1043" i="4" s="1"/>
  <c r="H1039" i="4"/>
  <c r="Z1039" i="4" s="1"/>
  <c r="H1037" i="4"/>
  <c r="H1035" i="4"/>
  <c r="H1033" i="4"/>
  <c r="H1031" i="4"/>
  <c r="H1029" i="4"/>
  <c r="H1027" i="4"/>
  <c r="H1025" i="4"/>
  <c r="H1023" i="4"/>
  <c r="H1021" i="4"/>
  <c r="H1019" i="4"/>
  <c r="H1017" i="4"/>
  <c r="H1015" i="4"/>
  <c r="H1013" i="4"/>
  <c r="H1011" i="4"/>
  <c r="H1009" i="4"/>
  <c r="H1007" i="4"/>
  <c r="H1005" i="4"/>
  <c r="H1003" i="4"/>
  <c r="H1001" i="4"/>
  <c r="H999" i="4"/>
  <c r="H997" i="4"/>
  <c r="H995" i="4"/>
  <c r="H993" i="4"/>
  <c r="H991" i="4"/>
  <c r="H989" i="4"/>
  <c r="H987" i="4"/>
  <c r="H985" i="4"/>
  <c r="H983" i="4"/>
  <c r="H981" i="4"/>
  <c r="H979" i="4"/>
  <c r="H977" i="4"/>
  <c r="H975" i="4"/>
  <c r="H973" i="4"/>
  <c r="H971" i="4"/>
  <c r="H969" i="4"/>
  <c r="H967" i="4"/>
  <c r="H965" i="4"/>
  <c r="H963" i="4"/>
  <c r="H961" i="4"/>
  <c r="H959" i="4"/>
  <c r="H957" i="4"/>
  <c r="H955" i="4"/>
  <c r="H953" i="4"/>
  <c r="H951" i="4"/>
  <c r="H949" i="4"/>
  <c r="H947" i="4"/>
  <c r="H945" i="4"/>
  <c r="H943" i="4"/>
  <c r="H941" i="4"/>
  <c r="H939" i="4"/>
  <c r="H937" i="4"/>
  <c r="H935" i="4"/>
  <c r="H933" i="4"/>
  <c r="H931" i="4"/>
  <c r="H929" i="4"/>
  <c r="H927" i="4"/>
  <c r="H925" i="4"/>
  <c r="H1098" i="4"/>
  <c r="Z1098" i="4" s="1"/>
  <c r="H1091" i="4"/>
  <c r="Z1091" i="4" s="1"/>
  <c r="H1083" i="4"/>
  <c r="Z1083" i="4" s="1"/>
  <c r="H1075" i="4"/>
  <c r="Z1075" i="4" s="1"/>
  <c r="H1071" i="4"/>
  <c r="Z1071" i="4" s="1"/>
  <c r="H1067" i="4"/>
  <c r="Z1067" i="4" s="1"/>
  <c r="H1063" i="4"/>
  <c r="Z1063" i="4" s="1"/>
  <c r="H1059" i="4"/>
  <c r="Z1059" i="4" s="1"/>
  <c r="H1055" i="4"/>
  <c r="Z1055" i="4" s="1"/>
  <c r="H1051" i="4"/>
  <c r="Z1051" i="4" s="1"/>
  <c r="H1047" i="4"/>
  <c r="Z1047" i="4" s="1"/>
  <c r="H1045" i="4"/>
  <c r="Z1045" i="4" s="1"/>
  <c r="H1081" i="4"/>
  <c r="Z1081" i="4" s="1"/>
  <c r="H1036" i="4"/>
  <c r="Z1036" i="4" s="1"/>
  <c r="H1032" i="4"/>
  <c r="Z1032" i="4" s="1"/>
  <c r="H1028" i="4"/>
  <c r="Z1028" i="4" s="1"/>
  <c r="H1024" i="4"/>
  <c r="Z1024" i="4" s="1"/>
  <c r="H1020" i="4"/>
  <c r="Z1020" i="4" s="1"/>
  <c r="H1016" i="4"/>
  <c r="Z1016" i="4" s="1"/>
  <c r="H1012" i="4"/>
  <c r="Z1012" i="4" s="1"/>
  <c r="H1008" i="4"/>
  <c r="Z1008" i="4" s="1"/>
  <c r="H1004" i="4"/>
  <c r="Z1004" i="4" s="1"/>
  <c r="H1000" i="4"/>
  <c r="Z1000" i="4" s="1"/>
  <c r="H996" i="4"/>
  <c r="Z996" i="4" s="1"/>
  <c r="H992" i="4"/>
  <c r="Z992" i="4" s="1"/>
  <c r="H988" i="4"/>
  <c r="Z988" i="4" s="1"/>
  <c r="H984" i="4"/>
  <c r="Z984" i="4" s="1"/>
  <c r="H980" i="4"/>
  <c r="Z980" i="4" s="1"/>
  <c r="H976" i="4"/>
  <c r="Z976" i="4" s="1"/>
  <c r="H972" i="4"/>
  <c r="Z972" i="4" s="1"/>
  <c r="H968" i="4"/>
  <c r="Z968" i="4" s="1"/>
  <c r="H964" i="4"/>
  <c r="Z964" i="4" s="1"/>
  <c r="H960" i="4"/>
  <c r="Z960" i="4" s="1"/>
  <c r="H956" i="4"/>
  <c r="Z956" i="4" s="1"/>
  <c r="H952" i="4"/>
  <c r="Z952" i="4" s="1"/>
  <c r="H934" i="4"/>
  <c r="Z934" i="4" s="1"/>
  <c r="H926" i="4"/>
  <c r="Z926" i="4" s="1"/>
  <c r="H948" i="4"/>
  <c r="Z948" i="4" s="1"/>
  <c r="H946" i="4"/>
  <c r="Z946" i="4" s="1"/>
  <c r="H944" i="4"/>
  <c r="Z944" i="4" s="1"/>
  <c r="H942" i="4"/>
  <c r="Z942" i="4" s="1"/>
  <c r="H940" i="4"/>
  <c r="Z940" i="4" s="1"/>
  <c r="H938" i="4"/>
  <c r="Z938" i="4" s="1"/>
  <c r="H936" i="4"/>
  <c r="Z936" i="4" s="1"/>
  <c r="H928" i="4"/>
  <c r="Z928" i="4" s="1"/>
  <c r="H923" i="4"/>
  <c r="H921" i="4"/>
  <c r="H919" i="4"/>
  <c r="H917" i="4"/>
  <c r="H915" i="4"/>
  <c r="H913" i="4"/>
  <c r="H911" i="4"/>
  <c r="H909" i="4"/>
  <c r="H907" i="4"/>
  <c r="H905" i="4"/>
  <c r="H903" i="4"/>
  <c r="H901" i="4"/>
  <c r="H899" i="4"/>
  <c r="H897" i="4"/>
  <c r="H895" i="4"/>
  <c r="H893" i="4"/>
  <c r="H891" i="4"/>
  <c r="H889" i="4"/>
  <c r="H887" i="4"/>
  <c r="H885" i="4"/>
  <c r="H883" i="4"/>
  <c r="H881" i="4"/>
  <c r="H879" i="4"/>
  <c r="H877" i="4"/>
  <c r="H875" i="4"/>
  <c r="H873" i="4"/>
  <c r="H871" i="4"/>
  <c r="H869" i="4"/>
  <c r="H867" i="4"/>
  <c r="H865" i="4"/>
  <c r="H863" i="4"/>
  <c r="H861" i="4"/>
  <c r="H859" i="4"/>
  <c r="H857" i="4"/>
  <c r="H855" i="4"/>
  <c r="H853" i="4"/>
  <c r="H851" i="4"/>
  <c r="H849" i="4"/>
  <c r="H847" i="4"/>
  <c r="H845" i="4"/>
  <c r="H843" i="4"/>
  <c r="H841" i="4"/>
  <c r="H839" i="4"/>
  <c r="H837" i="4"/>
  <c r="H835" i="4"/>
  <c r="H833" i="4"/>
  <c r="H831" i="4"/>
  <c r="H829" i="4"/>
  <c r="H827" i="4"/>
  <c r="H825" i="4"/>
  <c r="H823" i="4"/>
  <c r="H821" i="4"/>
  <c r="H819" i="4"/>
  <c r="H817" i="4"/>
  <c r="H1038" i="4"/>
  <c r="Z1038" i="4" s="1"/>
  <c r="H1034" i="4"/>
  <c r="Z1034" i="4" s="1"/>
  <c r="H1030" i="4"/>
  <c r="Z1030" i="4" s="1"/>
  <c r="H1026" i="4"/>
  <c r="Z1026" i="4" s="1"/>
  <c r="H1022" i="4"/>
  <c r="Z1022" i="4" s="1"/>
  <c r="H1018" i="4"/>
  <c r="Z1018" i="4" s="1"/>
  <c r="H1014" i="4"/>
  <c r="Z1014" i="4" s="1"/>
  <c r="H1010" i="4"/>
  <c r="Z1010" i="4" s="1"/>
  <c r="H1006" i="4"/>
  <c r="Z1006" i="4" s="1"/>
  <c r="H1002" i="4"/>
  <c r="Z1002" i="4" s="1"/>
  <c r="H998" i="4"/>
  <c r="Z998" i="4" s="1"/>
  <c r="H994" i="4"/>
  <c r="Z994" i="4" s="1"/>
  <c r="H990" i="4"/>
  <c r="Z990" i="4" s="1"/>
  <c r="H986" i="4"/>
  <c r="Z986" i="4" s="1"/>
  <c r="H982" i="4"/>
  <c r="Z982" i="4" s="1"/>
  <c r="H978" i="4"/>
  <c r="Z978" i="4" s="1"/>
  <c r="H974" i="4"/>
  <c r="Z974" i="4" s="1"/>
  <c r="H970" i="4"/>
  <c r="Z970" i="4" s="1"/>
  <c r="H966" i="4"/>
  <c r="Z966" i="4" s="1"/>
  <c r="H962" i="4"/>
  <c r="Z962" i="4" s="1"/>
  <c r="H958" i="4"/>
  <c r="Z958" i="4" s="1"/>
  <c r="H954" i="4"/>
  <c r="Z954" i="4" s="1"/>
  <c r="H950" i="4"/>
  <c r="Z950" i="4" s="1"/>
  <c r="H930" i="4"/>
  <c r="Z930" i="4" s="1"/>
  <c r="H1089" i="4"/>
  <c r="Z1089" i="4" s="1"/>
  <c r="H922" i="4"/>
  <c r="Z922" i="4" s="1"/>
  <c r="H918" i="4"/>
  <c r="Z918" i="4" s="1"/>
  <c r="H914" i="4"/>
  <c r="Z914" i="4" s="1"/>
  <c r="H910" i="4"/>
  <c r="Z910" i="4" s="1"/>
  <c r="H906" i="4"/>
  <c r="Z906" i="4" s="1"/>
  <c r="H902" i="4"/>
  <c r="Z902" i="4" s="1"/>
  <c r="H898" i="4"/>
  <c r="Z898" i="4" s="1"/>
  <c r="H894" i="4"/>
  <c r="Z894" i="4" s="1"/>
  <c r="H890" i="4"/>
  <c r="Z890" i="4" s="1"/>
  <c r="H886" i="4"/>
  <c r="Z886" i="4" s="1"/>
  <c r="H882" i="4"/>
  <c r="Z882" i="4" s="1"/>
  <c r="H878" i="4"/>
  <c r="Z878" i="4" s="1"/>
  <c r="H874" i="4"/>
  <c r="Z874" i="4" s="1"/>
  <c r="H870" i="4"/>
  <c r="Z870" i="4" s="1"/>
  <c r="H866" i="4"/>
  <c r="Z866" i="4" s="1"/>
  <c r="H862" i="4"/>
  <c r="Z862" i="4" s="1"/>
  <c r="H858" i="4"/>
  <c r="Z858" i="4" s="1"/>
  <c r="H854" i="4"/>
  <c r="Z854" i="4" s="1"/>
  <c r="H850" i="4"/>
  <c r="Z850" i="4" s="1"/>
  <c r="H846" i="4"/>
  <c r="Z846" i="4" s="1"/>
  <c r="H826" i="4"/>
  <c r="Z826" i="4" s="1"/>
  <c r="H818" i="4"/>
  <c r="Z818" i="4" s="1"/>
  <c r="H820" i="4"/>
  <c r="Z820" i="4" s="1"/>
  <c r="H815" i="4"/>
  <c r="H813" i="4"/>
  <c r="H811" i="4"/>
  <c r="H809" i="4"/>
  <c r="H807" i="4"/>
  <c r="H805" i="4"/>
  <c r="H803" i="4"/>
  <c r="H801" i="4"/>
  <c r="H799" i="4"/>
  <c r="H797" i="4"/>
  <c r="H795" i="4"/>
  <c r="H793" i="4"/>
  <c r="H791" i="4"/>
  <c r="H789" i="4"/>
  <c r="H787" i="4"/>
  <c r="H785" i="4"/>
  <c r="H783" i="4"/>
  <c r="H781" i="4"/>
  <c r="H779" i="4"/>
  <c r="H777" i="4"/>
  <c r="H775" i="4"/>
  <c r="H773" i="4"/>
  <c r="H771" i="4"/>
  <c r="H769" i="4"/>
  <c r="H767" i="4"/>
  <c r="H765" i="4"/>
  <c r="H763" i="4"/>
  <c r="H761" i="4"/>
  <c r="H759" i="4"/>
  <c r="H757" i="4"/>
  <c r="H755" i="4"/>
  <c r="H753" i="4"/>
  <c r="H751" i="4"/>
  <c r="H749" i="4"/>
  <c r="H747" i="4"/>
  <c r="H745" i="4"/>
  <c r="H743" i="4"/>
  <c r="H741" i="4"/>
  <c r="H739" i="4"/>
  <c r="H737" i="4"/>
  <c r="H735" i="4"/>
  <c r="H733" i="4"/>
  <c r="H731" i="4"/>
  <c r="H932" i="4"/>
  <c r="Z932" i="4" s="1"/>
  <c r="H924" i="4"/>
  <c r="Z924" i="4" s="1"/>
  <c r="H920" i="4"/>
  <c r="Z920" i="4" s="1"/>
  <c r="H916" i="4"/>
  <c r="Z916" i="4" s="1"/>
  <c r="H912" i="4"/>
  <c r="Z912" i="4" s="1"/>
  <c r="H908" i="4"/>
  <c r="Z908" i="4" s="1"/>
  <c r="H904" i="4"/>
  <c r="Z904" i="4" s="1"/>
  <c r="H900" i="4"/>
  <c r="Z900" i="4" s="1"/>
  <c r="H896" i="4"/>
  <c r="Z896" i="4" s="1"/>
  <c r="H892" i="4"/>
  <c r="Z892" i="4" s="1"/>
  <c r="H888" i="4"/>
  <c r="Z888" i="4" s="1"/>
  <c r="H884" i="4"/>
  <c r="Z884" i="4" s="1"/>
  <c r="H880" i="4"/>
  <c r="Z880" i="4" s="1"/>
  <c r="H876" i="4"/>
  <c r="Z876" i="4" s="1"/>
  <c r="H872" i="4"/>
  <c r="Z872" i="4" s="1"/>
  <c r="H868" i="4"/>
  <c r="Z868" i="4" s="1"/>
  <c r="H864" i="4"/>
  <c r="Z864" i="4" s="1"/>
  <c r="H860" i="4"/>
  <c r="Z860" i="4" s="1"/>
  <c r="H856" i="4"/>
  <c r="Z856" i="4" s="1"/>
  <c r="H852" i="4"/>
  <c r="Z852" i="4" s="1"/>
  <c r="H848" i="4"/>
  <c r="Z848" i="4" s="1"/>
  <c r="H822" i="4"/>
  <c r="Z822" i="4" s="1"/>
  <c r="H838" i="4"/>
  <c r="Z838" i="4" s="1"/>
  <c r="H830" i="4"/>
  <c r="Z830" i="4" s="1"/>
  <c r="H824" i="4"/>
  <c r="Z824" i="4" s="1"/>
  <c r="H814" i="4"/>
  <c r="Z814" i="4" s="1"/>
  <c r="H806" i="4"/>
  <c r="Z806" i="4" s="1"/>
  <c r="H798" i="4"/>
  <c r="Z798" i="4" s="1"/>
  <c r="H790" i="4"/>
  <c r="Z790" i="4" s="1"/>
  <c r="H782" i="4"/>
  <c r="Z782" i="4" s="1"/>
  <c r="H776" i="4"/>
  <c r="Z776" i="4" s="1"/>
  <c r="H772" i="4"/>
  <c r="Z772" i="4" s="1"/>
  <c r="H768" i="4"/>
  <c r="Z768" i="4" s="1"/>
  <c r="H764" i="4"/>
  <c r="Z764" i="4" s="1"/>
  <c r="H760" i="4"/>
  <c r="Z760" i="4" s="1"/>
  <c r="H756" i="4"/>
  <c r="Z756" i="4" s="1"/>
  <c r="H752" i="4"/>
  <c r="Z752" i="4" s="1"/>
  <c r="H748" i="4"/>
  <c r="Z748" i="4" s="1"/>
  <c r="H744" i="4"/>
  <c r="Z744" i="4" s="1"/>
  <c r="H740" i="4"/>
  <c r="Z740" i="4" s="1"/>
  <c r="H736" i="4"/>
  <c r="Z736" i="4" s="1"/>
  <c r="H840" i="4"/>
  <c r="Z840" i="4" s="1"/>
  <c r="H832" i="4"/>
  <c r="Z832" i="4" s="1"/>
  <c r="H812" i="4"/>
  <c r="Z812" i="4" s="1"/>
  <c r="H804" i="4"/>
  <c r="Z804" i="4" s="1"/>
  <c r="H796" i="4"/>
  <c r="Z796" i="4" s="1"/>
  <c r="H788" i="4"/>
  <c r="Z788" i="4" s="1"/>
  <c r="H780" i="4"/>
  <c r="Z780" i="4" s="1"/>
  <c r="H730" i="4"/>
  <c r="Z730" i="4" s="1"/>
  <c r="H728" i="4"/>
  <c r="H726" i="4"/>
  <c r="H724" i="4"/>
  <c r="H722" i="4"/>
  <c r="H720" i="4"/>
  <c r="H718" i="4"/>
  <c r="H716" i="4"/>
  <c r="H714" i="4"/>
  <c r="H712" i="4"/>
  <c r="H710" i="4"/>
  <c r="H708" i="4"/>
  <c r="H706" i="4"/>
  <c r="H704" i="4"/>
  <c r="H702" i="4"/>
  <c r="H700" i="4"/>
  <c r="H698" i="4"/>
  <c r="H696" i="4"/>
  <c r="H694" i="4"/>
  <c r="H692" i="4"/>
  <c r="H690" i="4"/>
  <c r="H688" i="4"/>
  <c r="H686" i="4"/>
  <c r="H684" i="4"/>
  <c r="H682" i="4"/>
  <c r="H680" i="4"/>
  <c r="H678" i="4"/>
  <c r="H676" i="4"/>
  <c r="H674" i="4"/>
  <c r="H672" i="4"/>
  <c r="H670" i="4"/>
  <c r="H668" i="4"/>
  <c r="H666" i="4"/>
  <c r="H664" i="4"/>
  <c r="H662" i="4"/>
  <c r="H660" i="4"/>
  <c r="H658" i="4"/>
  <c r="H656" i="4"/>
  <c r="H654" i="4"/>
  <c r="H652" i="4"/>
  <c r="H650" i="4"/>
  <c r="H648" i="4"/>
  <c r="H646" i="4"/>
  <c r="H644" i="4"/>
  <c r="H642" i="4"/>
  <c r="H640" i="4"/>
  <c r="H638" i="4"/>
  <c r="H636" i="4"/>
  <c r="H634" i="4"/>
  <c r="H632" i="4"/>
  <c r="H630" i="4"/>
  <c r="H628" i="4"/>
  <c r="H626" i="4"/>
  <c r="H624" i="4"/>
  <c r="H622" i="4"/>
  <c r="H620" i="4"/>
  <c r="H618" i="4"/>
  <c r="H616" i="4"/>
  <c r="H614" i="4"/>
  <c r="H612" i="4"/>
  <c r="H610" i="4"/>
  <c r="H608" i="4"/>
  <c r="H606" i="4"/>
  <c r="H604" i="4"/>
  <c r="H602" i="4"/>
  <c r="H600" i="4"/>
  <c r="H598" i="4"/>
  <c r="H596" i="4"/>
  <c r="H594" i="4"/>
  <c r="H592" i="4"/>
  <c r="H590" i="4"/>
  <c r="H588" i="4"/>
  <c r="H586" i="4"/>
  <c r="H584" i="4"/>
  <c r="H582" i="4"/>
  <c r="H580" i="4"/>
  <c r="H578" i="4"/>
  <c r="H576" i="4"/>
  <c r="H574" i="4"/>
  <c r="H572" i="4"/>
  <c r="H570" i="4"/>
  <c r="H568" i="4"/>
  <c r="H566" i="4"/>
  <c r="H564" i="4"/>
  <c r="H562" i="4"/>
  <c r="H560" i="4"/>
  <c r="H558" i="4"/>
  <c r="H556" i="4"/>
  <c r="H554" i="4"/>
  <c r="H552" i="4"/>
  <c r="H550" i="4"/>
  <c r="H548" i="4"/>
  <c r="H546" i="4"/>
  <c r="H544" i="4"/>
  <c r="H542" i="4"/>
  <c r="H540" i="4"/>
  <c r="H538" i="4"/>
  <c r="H536" i="4"/>
  <c r="H534" i="4"/>
  <c r="H532" i="4"/>
  <c r="H530" i="4"/>
  <c r="H528" i="4"/>
  <c r="H526" i="4"/>
  <c r="H524" i="4"/>
  <c r="H522" i="4"/>
  <c r="H520" i="4"/>
  <c r="H518" i="4"/>
  <c r="H516" i="4"/>
  <c r="H514" i="4"/>
  <c r="H512" i="4"/>
  <c r="H510" i="4"/>
  <c r="H508" i="4"/>
  <c r="H506" i="4"/>
  <c r="H504" i="4"/>
  <c r="H842" i="4"/>
  <c r="Z842" i="4" s="1"/>
  <c r="H834" i="4"/>
  <c r="Z834" i="4" s="1"/>
  <c r="H810" i="4"/>
  <c r="Z810" i="4" s="1"/>
  <c r="H802" i="4"/>
  <c r="Z802" i="4" s="1"/>
  <c r="H794" i="4"/>
  <c r="Z794" i="4" s="1"/>
  <c r="H786" i="4"/>
  <c r="Z786" i="4" s="1"/>
  <c r="H778" i="4"/>
  <c r="Z778" i="4" s="1"/>
  <c r="H774" i="4"/>
  <c r="Z774" i="4" s="1"/>
  <c r="H770" i="4"/>
  <c r="Z770" i="4" s="1"/>
  <c r="H766" i="4"/>
  <c r="Z766" i="4" s="1"/>
  <c r="H762" i="4"/>
  <c r="Z762" i="4" s="1"/>
  <c r="H758" i="4"/>
  <c r="Z758" i="4" s="1"/>
  <c r="H754" i="4"/>
  <c r="Z754" i="4" s="1"/>
  <c r="H750" i="4"/>
  <c r="Z750" i="4" s="1"/>
  <c r="H746" i="4"/>
  <c r="Z746" i="4" s="1"/>
  <c r="H742" i="4"/>
  <c r="Z742" i="4" s="1"/>
  <c r="H738" i="4"/>
  <c r="Z738" i="4" s="1"/>
  <c r="H732" i="4"/>
  <c r="Z732" i="4" s="1"/>
  <c r="H808" i="4"/>
  <c r="Z808" i="4" s="1"/>
  <c r="H734" i="4"/>
  <c r="Z734" i="4" s="1"/>
  <c r="H511" i="4"/>
  <c r="Z511" i="4" s="1"/>
  <c r="H503" i="4"/>
  <c r="Z503" i="4" s="1"/>
  <c r="H501" i="4"/>
  <c r="H499" i="4"/>
  <c r="H497" i="4"/>
  <c r="H495" i="4"/>
  <c r="H493" i="4"/>
  <c r="H491" i="4"/>
  <c r="H489" i="4"/>
  <c r="H487" i="4"/>
  <c r="H485" i="4"/>
  <c r="H483" i="4"/>
  <c r="H481" i="4"/>
  <c r="H479" i="4"/>
  <c r="H477" i="4"/>
  <c r="H475" i="4"/>
  <c r="H473" i="4"/>
  <c r="H471" i="4"/>
  <c r="H469" i="4"/>
  <c r="H467" i="4"/>
  <c r="H465" i="4"/>
  <c r="H463" i="4"/>
  <c r="H461" i="4"/>
  <c r="H459" i="4"/>
  <c r="Z459" i="4" s="1"/>
  <c r="H457" i="4"/>
  <c r="Z457" i="4" s="1"/>
  <c r="H455" i="4"/>
  <c r="H453" i="4"/>
  <c r="Z453" i="4" s="1"/>
  <c r="H451" i="4"/>
  <c r="Z451" i="4" s="1"/>
  <c r="H449" i="4"/>
  <c r="Z449" i="4" s="1"/>
  <c r="H836" i="4"/>
  <c r="Z836" i="4" s="1"/>
  <c r="H800" i="4"/>
  <c r="Z800" i="4" s="1"/>
  <c r="H727" i="4"/>
  <c r="Z727" i="4" s="1"/>
  <c r="H723" i="4"/>
  <c r="Z723" i="4" s="1"/>
  <c r="H719" i="4"/>
  <c r="Z719" i="4" s="1"/>
  <c r="H715" i="4"/>
  <c r="Z715" i="4" s="1"/>
  <c r="H711" i="4"/>
  <c r="Z711" i="4" s="1"/>
  <c r="H707" i="4"/>
  <c r="Z707" i="4" s="1"/>
  <c r="H703" i="4"/>
  <c r="Z703" i="4" s="1"/>
  <c r="H699" i="4"/>
  <c r="Z699" i="4" s="1"/>
  <c r="H695" i="4"/>
  <c r="Z695" i="4" s="1"/>
  <c r="H691" i="4"/>
  <c r="Z691" i="4" s="1"/>
  <c r="H687" i="4"/>
  <c r="Z687" i="4" s="1"/>
  <c r="H683" i="4"/>
  <c r="Z683" i="4" s="1"/>
  <c r="H679" i="4"/>
  <c r="Z679" i="4" s="1"/>
  <c r="H675" i="4"/>
  <c r="Z675" i="4" s="1"/>
  <c r="H671" i="4"/>
  <c r="Z671" i="4" s="1"/>
  <c r="H667" i="4"/>
  <c r="Z667" i="4" s="1"/>
  <c r="H663" i="4"/>
  <c r="Z663" i="4" s="1"/>
  <c r="H659" i="4"/>
  <c r="Z659" i="4" s="1"/>
  <c r="H655" i="4"/>
  <c r="Z655" i="4" s="1"/>
  <c r="H651" i="4"/>
  <c r="Z651" i="4" s="1"/>
  <c r="H647" i="4"/>
  <c r="Z647" i="4" s="1"/>
  <c r="H643" i="4"/>
  <c r="Z643" i="4" s="1"/>
  <c r="H639" i="4"/>
  <c r="Z639" i="4" s="1"/>
  <c r="H635" i="4"/>
  <c r="Z635" i="4" s="1"/>
  <c r="H631" i="4"/>
  <c r="Z631" i="4" s="1"/>
  <c r="H627" i="4"/>
  <c r="Z627" i="4" s="1"/>
  <c r="H623" i="4"/>
  <c r="Z623" i="4" s="1"/>
  <c r="H619" i="4"/>
  <c r="Z619" i="4" s="1"/>
  <c r="H615" i="4"/>
  <c r="Z615" i="4" s="1"/>
  <c r="H611" i="4"/>
  <c r="Z611" i="4" s="1"/>
  <c r="H607" i="4"/>
  <c r="Z607" i="4" s="1"/>
  <c r="H603" i="4"/>
  <c r="Z603" i="4" s="1"/>
  <c r="H599" i="4"/>
  <c r="Z599" i="4" s="1"/>
  <c r="H595" i="4"/>
  <c r="Z595" i="4" s="1"/>
  <c r="H591" i="4"/>
  <c r="Z591" i="4" s="1"/>
  <c r="H587" i="4"/>
  <c r="Z587" i="4" s="1"/>
  <c r="H583" i="4"/>
  <c r="Z583" i="4" s="1"/>
  <c r="H579" i="4"/>
  <c r="Z579" i="4" s="1"/>
  <c r="H575" i="4"/>
  <c r="Z575" i="4" s="1"/>
  <c r="H571" i="4"/>
  <c r="Z571" i="4" s="1"/>
  <c r="H567" i="4"/>
  <c r="Z567" i="4" s="1"/>
  <c r="H563" i="4"/>
  <c r="Z563" i="4" s="1"/>
  <c r="H559" i="4"/>
  <c r="Z559" i="4" s="1"/>
  <c r="H555" i="4"/>
  <c r="Z555" i="4" s="1"/>
  <c r="H551" i="4"/>
  <c r="Z551" i="4" s="1"/>
  <c r="H547" i="4"/>
  <c r="Z547" i="4" s="1"/>
  <c r="H543" i="4"/>
  <c r="Z543" i="4" s="1"/>
  <c r="H539" i="4"/>
  <c r="Z539" i="4" s="1"/>
  <c r="H535" i="4"/>
  <c r="Z535" i="4" s="1"/>
  <c r="H531" i="4"/>
  <c r="Z531" i="4" s="1"/>
  <c r="H527" i="4"/>
  <c r="Z527" i="4" s="1"/>
  <c r="H513" i="4"/>
  <c r="Z513" i="4" s="1"/>
  <c r="H505" i="4"/>
  <c r="Z505" i="4" s="1"/>
  <c r="H792" i="4"/>
  <c r="Z792" i="4" s="1"/>
  <c r="H525" i="4"/>
  <c r="Z525" i="4" s="1"/>
  <c r="H523" i="4"/>
  <c r="Z523" i="4" s="1"/>
  <c r="H521" i="4"/>
  <c r="Z521" i="4" s="1"/>
  <c r="H519" i="4"/>
  <c r="Z519" i="4" s="1"/>
  <c r="H517" i="4"/>
  <c r="Z517" i="4" s="1"/>
  <c r="H515" i="4"/>
  <c r="Z515" i="4" s="1"/>
  <c r="H507" i="4"/>
  <c r="Z507" i="4" s="1"/>
  <c r="H502" i="4"/>
  <c r="Z502" i="4" s="1"/>
  <c r="H500" i="4"/>
  <c r="Z500" i="4" s="1"/>
  <c r="H498" i="4"/>
  <c r="Z498" i="4" s="1"/>
  <c r="H496" i="4"/>
  <c r="Z496" i="4" s="1"/>
  <c r="H494" i="4"/>
  <c r="Z494" i="4" s="1"/>
  <c r="H492" i="4"/>
  <c r="Z492" i="4" s="1"/>
  <c r="H490" i="4"/>
  <c r="Z490" i="4" s="1"/>
  <c r="H488" i="4"/>
  <c r="Z488" i="4" s="1"/>
  <c r="H486" i="4"/>
  <c r="Z486" i="4" s="1"/>
  <c r="H484" i="4"/>
  <c r="Z484" i="4" s="1"/>
  <c r="H482" i="4"/>
  <c r="Z482" i="4" s="1"/>
  <c r="H480" i="4"/>
  <c r="Z480" i="4" s="1"/>
  <c r="H478" i="4"/>
  <c r="Z478" i="4" s="1"/>
  <c r="H476" i="4"/>
  <c r="Z476" i="4" s="1"/>
  <c r="H474" i="4"/>
  <c r="Z474" i="4" s="1"/>
  <c r="H472" i="4"/>
  <c r="Z472" i="4" s="1"/>
  <c r="H470" i="4"/>
  <c r="Z470" i="4" s="1"/>
  <c r="H468" i="4"/>
  <c r="Z468" i="4" s="1"/>
  <c r="H466" i="4"/>
  <c r="Z466" i="4" s="1"/>
  <c r="H464" i="4"/>
  <c r="Z464" i="4" s="1"/>
  <c r="H462" i="4"/>
  <c r="Z462" i="4" s="1"/>
  <c r="H460" i="4"/>
  <c r="Z460" i="4" s="1"/>
  <c r="H458" i="4"/>
  <c r="Z458" i="4" s="1"/>
  <c r="H456" i="4"/>
  <c r="Z456" i="4" s="1"/>
  <c r="H454" i="4"/>
  <c r="Z454" i="4" s="1"/>
  <c r="H452" i="4"/>
  <c r="Z452" i="4" s="1"/>
  <c r="H450" i="4"/>
  <c r="Z450" i="4" s="1"/>
  <c r="H448" i="4"/>
  <c r="Z448" i="4" s="1"/>
  <c r="H844" i="4"/>
  <c r="Z844" i="4" s="1"/>
  <c r="H828" i="4"/>
  <c r="Z828" i="4" s="1"/>
  <c r="H816" i="4"/>
  <c r="Z816" i="4" s="1"/>
  <c r="H784" i="4"/>
  <c r="Z784" i="4" s="1"/>
  <c r="H729" i="4"/>
  <c r="Z729" i="4" s="1"/>
  <c r="H725" i="4"/>
  <c r="Z725" i="4" s="1"/>
  <c r="H721" i="4"/>
  <c r="Z721" i="4" s="1"/>
  <c r="H717" i="4"/>
  <c r="Z717" i="4" s="1"/>
  <c r="H713" i="4"/>
  <c r="Z713" i="4" s="1"/>
  <c r="H709" i="4"/>
  <c r="Z709" i="4" s="1"/>
  <c r="H705" i="4"/>
  <c r="Z705" i="4" s="1"/>
  <c r="H697" i="4"/>
  <c r="Z697" i="4" s="1"/>
  <c r="H681" i="4"/>
  <c r="Z681" i="4" s="1"/>
  <c r="H665" i="4"/>
  <c r="Z665" i="4" s="1"/>
  <c r="H649" i="4"/>
  <c r="Z649" i="4" s="1"/>
  <c r="H633" i="4"/>
  <c r="Z633" i="4" s="1"/>
  <c r="H617" i="4"/>
  <c r="Z617" i="4" s="1"/>
  <c r="H601" i="4"/>
  <c r="Z601" i="4" s="1"/>
  <c r="H585" i="4"/>
  <c r="Z585" i="4" s="1"/>
  <c r="H569" i="4"/>
  <c r="Z569" i="4" s="1"/>
  <c r="H553" i="4"/>
  <c r="Z553" i="4" s="1"/>
  <c r="H537" i="4"/>
  <c r="Z537" i="4" s="1"/>
  <c r="H446" i="4"/>
  <c r="H701" i="4"/>
  <c r="Z701" i="4" s="1"/>
  <c r="H685" i="4"/>
  <c r="Z685" i="4" s="1"/>
  <c r="H669" i="4"/>
  <c r="Z669" i="4" s="1"/>
  <c r="H653" i="4"/>
  <c r="Z653" i="4" s="1"/>
  <c r="H637" i="4"/>
  <c r="Z637" i="4" s="1"/>
  <c r="H621" i="4"/>
  <c r="Z621" i="4" s="1"/>
  <c r="H605" i="4"/>
  <c r="Z605" i="4" s="1"/>
  <c r="H589" i="4"/>
  <c r="Z589" i="4" s="1"/>
  <c r="H573" i="4"/>
  <c r="Z573" i="4" s="1"/>
  <c r="H557" i="4"/>
  <c r="Z557" i="4" s="1"/>
  <c r="H541" i="4"/>
  <c r="Z541" i="4" s="1"/>
  <c r="H509" i="4"/>
  <c r="Z509" i="4" s="1"/>
  <c r="H689" i="4"/>
  <c r="Z689" i="4" s="1"/>
  <c r="H673" i="4"/>
  <c r="Z673" i="4" s="1"/>
  <c r="H657" i="4"/>
  <c r="Z657" i="4" s="1"/>
  <c r="H641" i="4"/>
  <c r="Z641" i="4" s="1"/>
  <c r="H625" i="4"/>
  <c r="Z625" i="4" s="1"/>
  <c r="H609" i="4"/>
  <c r="Z609" i="4" s="1"/>
  <c r="H593" i="4"/>
  <c r="Z593" i="4" s="1"/>
  <c r="H577" i="4"/>
  <c r="Z577" i="4" s="1"/>
  <c r="H561" i="4"/>
  <c r="Z561" i="4" s="1"/>
  <c r="H545" i="4"/>
  <c r="Z545" i="4" s="1"/>
  <c r="H529" i="4"/>
  <c r="Z529" i="4" s="1"/>
  <c r="H693" i="4"/>
  <c r="Z693" i="4" s="1"/>
  <c r="H677" i="4"/>
  <c r="Z677" i="4" s="1"/>
  <c r="H661" i="4"/>
  <c r="Z661" i="4" s="1"/>
  <c r="H645" i="4"/>
  <c r="Z645" i="4" s="1"/>
  <c r="H629" i="4"/>
  <c r="Z629" i="4" s="1"/>
  <c r="H613" i="4"/>
  <c r="Z613" i="4" s="1"/>
  <c r="H597" i="4"/>
  <c r="Z597" i="4" s="1"/>
  <c r="H581" i="4"/>
  <c r="Z581" i="4" s="1"/>
  <c r="H565" i="4"/>
  <c r="Z565" i="4" s="1"/>
  <c r="H549" i="4"/>
  <c r="Z549" i="4" s="1"/>
  <c r="H533" i="4"/>
  <c r="Z533" i="4" s="1"/>
  <c r="H447" i="4"/>
  <c r="Z447" i="4" s="1"/>
  <c r="H444" i="4"/>
  <c r="Z444" i="4" s="1"/>
  <c r="H442" i="4"/>
  <c r="Z442" i="4" s="1"/>
  <c r="H440" i="4"/>
  <c r="Z440" i="4" s="1"/>
  <c r="H438" i="4"/>
  <c r="Z438" i="4" s="1"/>
  <c r="H436" i="4"/>
  <c r="Z436" i="4" s="1"/>
  <c r="H434" i="4"/>
  <c r="Z434" i="4" s="1"/>
  <c r="H432" i="4"/>
  <c r="Z432" i="4" s="1"/>
  <c r="H430" i="4"/>
  <c r="Z430" i="4" s="1"/>
  <c r="H428" i="4"/>
  <c r="Z428" i="4" s="1"/>
  <c r="H426" i="4"/>
  <c r="Z426" i="4" s="1"/>
  <c r="H424" i="4"/>
  <c r="Z424" i="4" s="1"/>
  <c r="H422" i="4"/>
  <c r="Z422" i="4" s="1"/>
  <c r="H420" i="4"/>
  <c r="Z420" i="4" s="1"/>
  <c r="H418" i="4"/>
  <c r="Z418" i="4" s="1"/>
  <c r="H416" i="4"/>
  <c r="Z416" i="4" s="1"/>
  <c r="H414" i="4"/>
  <c r="Z414" i="4" s="1"/>
  <c r="H412" i="4"/>
  <c r="Z412" i="4" s="1"/>
  <c r="H410" i="4"/>
  <c r="Z410" i="4" s="1"/>
  <c r="H408" i="4"/>
  <c r="Z408" i="4" s="1"/>
  <c r="H406" i="4"/>
  <c r="Z406" i="4" s="1"/>
  <c r="H404" i="4"/>
  <c r="Z404" i="4" s="1"/>
  <c r="H402" i="4"/>
  <c r="Z402" i="4" s="1"/>
  <c r="H400" i="4"/>
  <c r="Z400" i="4" s="1"/>
  <c r="H398" i="4"/>
  <c r="Z398" i="4" s="1"/>
  <c r="H396" i="4"/>
  <c r="Z396" i="4" s="1"/>
  <c r="H394" i="4"/>
  <c r="Z394" i="4" s="1"/>
  <c r="H392" i="4"/>
  <c r="Z392" i="4" s="1"/>
  <c r="H390" i="4"/>
  <c r="Z390" i="4" s="1"/>
  <c r="H388" i="4"/>
  <c r="Z388" i="4" s="1"/>
  <c r="H386" i="4"/>
  <c r="Z386" i="4" s="1"/>
  <c r="H445" i="4"/>
  <c r="H443" i="4"/>
  <c r="H441" i="4"/>
  <c r="H439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82" i="4"/>
  <c r="Z382" i="4" s="1"/>
  <c r="H376" i="4"/>
  <c r="H374" i="4"/>
  <c r="H372" i="4"/>
  <c r="H370" i="4"/>
  <c r="H368" i="4"/>
  <c r="H366" i="4"/>
  <c r="H364" i="4"/>
  <c r="H362" i="4"/>
  <c r="H360" i="4"/>
  <c r="H358" i="4"/>
  <c r="H356" i="4"/>
  <c r="H354" i="4"/>
  <c r="H352" i="4"/>
  <c r="H350" i="4"/>
  <c r="H348" i="4"/>
  <c r="H346" i="4"/>
  <c r="H344" i="4"/>
  <c r="H342" i="4"/>
  <c r="H340" i="4"/>
  <c r="H338" i="4"/>
  <c r="H336" i="4"/>
  <c r="H334" i="4"/>
  <c r="H332" i="4"/>
  <c r="H330" i="4"/>
  <c r="H328" i="4"/>
  <c r="H326" i="4"/>
  <c r="H324" i="4"/>
  <c r="H322" i="4"/>
  <c r="H320" i="4"/>
  <c r="H318" i="4"/>
  <c r="H316" i="4"/>
  <c r="H314" i="4"/>
  <c r="H312" i="4"/>
  <c r="H310" i="4"/>
  <c r="H308" i="4"/>
  <c r="H306" i="4"/>
  <c r="H304" i="4"/>
  <c r="H302" i="4"/>
  <c r="H300" i="4"/>
  <c r="H298" i="4"/>
  <c r="H296" i="4"/>
  <c r="H294" i="4"/>
  <c r="H292" i="4"/>
  <c r="H290" i="4"/>
  <c r="H288" i="4"/>
  <c r="H286" i="4"/>
  <c r="H284" i="4"/>
  <c r="H282" i="4"/>
  <c r="H280" i="4"/>
  <c r="H278" i="4"/>
  <c r="H276" i="4"/>
  <c r="H274" i="4"/>
  <c r="H272" i="4"/>
  <c r="H270" i="4"/>
  <c r="H268" i="4"/>
  <c r="H266" i="4"/>
  <c r="H264" i="4"/>
  <c r="H262" i="4"/>
  <c r="H260" i="4"/>
  <c r="H258" i="4"/>
  <c r="H256" i="4"/>
  <c r="H254" i="4"/>
  <c r="H384" i="4"/>
  <c r="Z384" i="4" s="1"/>
  <c r="H378" i="4"/>
  <c r="Z378" i="4" s="1"/>
  <c r="H377" i="4"/>
  <c r="Z377" i="4" s="1"/>
  <c r="H375" i="4"/>
  <c r="Z375" i="4" s="1"/>
  <c r="H373" i="4"/>
  <c r="Z373" i="4" s="1"/>
  <c r="H371" i="4"/>
  <c r="Z371" i="4" s="1"/>
  <c r="H369" i="4"/>
  <c r="Z369" i="4" s="1"/>
  <c r="H367" i="4"/>
  <c r="Z367" i="4" s="1"/>
  <c r="H365" i="4"/>
  <c r="Z365" i="4" s="1"/>
  <c r="H363" i="4"/>
  <c r="Z363" i="4" s="1"/>
  <c r="H361" i="4"/>
  <c r="Z361" i="4" s="1"/>
  <c r="H359" i="4"/>
  <c r="Z359" i="4" s="1"/>
  <c r="H357" i="4"/>
  <c r="Z357" i="4" s="1"/>
  <c r="H355" i="4"/>
  <c r="Z355" i="4" s="1"/>
  <c r="H353" i="4"/>
  <c r="Z353" i="4" s="1"/>
  <c r="H351" i="4"/>
  <c r="Z351" i="4" s="1"/>
  <c r="H349" i="4"/>
  <c r="Z349" i="4" s="1"/>
  <c r="H347" i="4"/>
  <c r="Z347" i="4" s="1"/>
  <c r="H345" i="4"/>
  <c r="Z345" i="4" s="1"/>
  <c r="H343" i="4"/>
  <c r="Z343" i="4" s="1"/>
  <c r="H341" i="4"/>
  <c r="Z341" i="4" s="1"/>
  <c r="H339" i="4"/>
  <c r="Z339" i="4" s="1"/>
  <c r="H337" i="4"/>
  <c r="Z337" i="4" s="1"/>
  <c r="H335" i="4"/>
  <c r="Z335" i="4" s="1"/>
  <c r="H333" i="4"/>
  <c r="Z333" i="4" s="1"/>
  <c r="H331" i="4"/>
  <c r="Z331" i="4" s="1"/>
  <c r="H329" i="4"/>
  <c r="Z329" i="4" s="1"/>
  <c r="H327" i="4"/>
  <c r="Z327" i="4" s="1"/>
  <c r="H325" i="4"/>
  <c r="Z325" i="4" s="1"/>
  <c r="H323" i="4"/>
  <c r="Z323" i="4" s="1"/>
  <c r="H321" i="4"/>
  <c r="Z321" i="4" s="1"/>
  <c r="H319" i="4"/>
  <c r="Z319" i="4" s="1"/>
  <c r="H317" i="4"/>
  <c r="Z317" i="4" s="1"/>
  <c r="H315" i="4"/>
  <c r="Z315" i="4" s="1"/>
  <c r="H313" i="4"/>
  <c r="Z313" i="4" s="1"/>
  <c r="H311" i="4"/>
  <c r="Z311" i="4" s="1"/>
  <c r="H309" i="4"/>
  <c r="Z309" i="4" s="1"/>
  <c r="H307" i="4"/>
  <c r="Z307" i="4" s="1"/>
  <c r="H305" i="4"/>
  <c r="Z305" i="4" s="1"/>
  <c r="H303" i="4"/>
  <c r="Z303" i="4" s="1"/>
  <c r="H301" i="4"/>
  <c r="Z301" i="4" s="1"/>
  <c r="H299" i="4"/>
  <c r="Z299" i="4" s="1"/>
  <c r="H297" i="4"/>
  <c r="Z297" i="4" s="1"/>
  <c r="H295" i="4"/>
  <c r="Z295" i="4" s="1"/>
  <c r="H293" i="4"/>
  <c r="Z293" i="4" s="1"/>
  <c r="H291" i="4"/>
  <c r="Z291" i="4" s="1"/>
  <c r="H289" i="4"/>
  <c r="Z289" i="4" s="1"/>
  <c r="H287" i="4"/>
  <c r="Z287" i="4" s="1"/>
  <c r="H285" i="4"/>
  <c r="Z285" i="4" s="1"/>
  <c r="H283" i="4"/>
  <c r="Z283" i="4" s="1"/>
  <c r="H281" i="4"/>
  <c r="Z281" i="4" s="1"/>
  <c r="H279" i="4"/>
  <c r="Z279" i="4" s="1"/>
  <c r="H277" i="4"/>
  <c r="Z277" i="4" s="1"/>
  <c r="H275" i="4"/>
  <c r="Z275" i="4" s="1"/>
  <c r="H273" i="4"/>
  <c r="Z273" i="4" s="1"/>
  <c r="H271" i="4"/>
  <c r="Z271" i="4" s="1"/>
  <c r="H269" i="4"/>
  <c r="Z269" i="4" s="1"/>
  <c r="H267" i="4"/>
  <c r="Z267" i="4" s="1"/>
  <c r="H265" i="4"/>
  <c r="Z265" i="4" s="1"/>
  <c r="H263" i="4"/>
  <c r="H261" i="4"/>
  <c r="Z261" i="4" s="1"/>
  <c r="H259" i="4"/>
  <c r="H380" i="4"/>
  <c r="Z380" i="4" s="1"/>
  <c r="H8" i="4"/>
  <c r="J9" i="4"/>
  <c r="M10" i="4"/>
  <c r="AA10" i="4" s="1"/>
  <c r="O11" i="4"/>
  <c r="H12" i="4"/>
  <c r="Z12" i="4" s="1"/>
  <c r="O12" i="4"/>
  <c r="H14" i="4"/>
  <c r="Z14" i="4" s="1"/>
  <c r="O14" i="4"/>
  <c r="H16" i="4"/>
  <c r="Z16" i="4" s="1"/>
  <c r="O16" i="4"/>
  <c r="H18" i="4"/>
  <c r="Z18" i="4" s="1"/>
  <c r="O18" i="4"/>
  <c r="H20" i="4"/>
  <c r="Z20" i="4" s="1"/>
  <c r="O20" i="4"/>
  <c r="H22" i="4"/>
  <c r="Z22" i="4" s="1"/>
  <c r="O22" i="4"/>
  <c r="H24" i="4"/>
  <c r="Z24" i="4" s="1"/>
  <c r="O24" i="4"/>
  <c r="H26" i="4"/>
  <c r="Z26" i="4" s="1"/>
  <c r="O26" i="4"/>
  <c r="H28" i="4"/>
  <c r="Z28" i="4" s="1"/>
  <c r="O28" i="4"/>
  <c r="H30" i="4"/>
  <c r="Z30" i="4" s="1"/>
  <c r="O30" i="4"/>
  <c r="H32" i="4"/>
  <c r="Z32" i="4" s="1"/>
  <c r="O32" i="4"/>
  <c r="H34" i="4"/>
  <c r="Z34" i="4" s="1"/>
  <c r="O34" i="4"/>
  <c r="H36" i="4"/>
  <c r="Z36" i="4" s="1"/>
  <c r="O36" i="4"/>
  <c r="H38" i="4"/>
  <c r="O38" i="4"/>
  <c r="H40" i="4"/>
  <c r="O40" i="4"/>
  <c r="H42" i="4"/>
  <c r="O42" i="4"/>
  <c r="H44" i="4"/>
  <c r="O44" i="4"/>
  <c r="H46" i="4"/>
  <c r="O46" i="4"/>
  <c r="H48" i="4"/>
  <c r="O48" i="4"/>
  <c r="H50" i="4"/>
  <c r="O50" i="4"/>
  <c r="H52" i="4"/>
  <c r="O52" i="4"/>
  <c r="H54" i="4"/>
  <c r="O54" i="4"/>
  <c r="H56" i="4"/>
  <c r="O56" i="4"/>
  <c r="H58" i="4"/>
  <c r="O58" i="4"/>
  <c r="H60" i="4"/>
  <c r="O60" i="4"/>
  <c r="H62" i="4"/>
  <c r="O62" i="4"/>
  <c r="H64" i="4"/>
  <c r="O64" i="4"/>
  <c r="H66" i="4"/>
  <c r="O66" i="4"/>
  <c r="H68" i="4"/>
  <c r="Z68" i="4" s="1"/>
  <c r="O68" i="4"/>
  <c r="H70" i="4"/>
  <c r="Z70" i="4" s="1"/>
  <c r="O70" i="4"/>
  <c r="H72" i="4"/>
  <c r="Z72" i="4" s="1"/>
  <c r="O72" i="4"/>
  <c r="H74" i="4"/>
  <c r="Z74" i="4" s="1"/>
  <c r="O74" i="4"/>
  <c r="H76" i="4"/>
  <c r="Z76" i="4" s="1"/>
  <c r="O76" i="4"/>
  <c r="H78" i="4"/>
  <c r="Z78" i="4" s="1"/>
  <c r="O78" i="4"/>
  <c r="H80" i="4"/>
  <c r="Z80" i="4" s="1"/>
  <c r="O80" i="4"/>
  <c r="H82" i="4"/>
  <c r="O82" i="4"/>
  <c r="H84" i="4"/>
  <c r="O84" i="4"/>
  <c r="H86" i="4"/>
  <c r="O86" i="4"/>
  <c r="H88" i="4"/>
  <c r="O88" i="4"/>
  <c r="H90" i="4"/>
  <c r="O90" i="4"/>
  <c r="H92" i="4"/>
  <c r="O92" i="4"/>
  <c r="H94" i="4"/>
  <c r="O94" i="4"/>
  <c r="H96" i="4"/>
  <c r="O96" i="4"/>
  <c r="H98" i="4"/>
  <c r="O98" i="4"/>
  <c r="H100" i="4"/>
  <c r="O100" i="4"/>
  <c r="H102" i="4"/>
  <c r="O102" i="4"/>
  <c r="H104" i="4"/>
  <c r="O104" i="4"/>
  <c r="H106" i="4"/>
  <c r="O106" i="4"/>
  <c r="H108" i="4"/>
  <c r="O108" i="4"/>
  <c r="H110" i="4"/>
  <c r="O110" i="4"/>
  <c r="H112" i="4"/>
  <c r="O112" i="4"/>
  <c r="H114" i="4"/>
  <c r="O114" i="4"/>
  <c r="H116" i="4"/>
  <c r="O116" i="4"/>
  <c r="H118" i="4"/>
  <c r="O118" i="4"/>
  <c r="H120" i="4"/>
  <c r="O120" i="4"/>
  <c r="H122" i="4"/>
  <c r="O122" i="4"/>
  <c r="H124" i="4"/>
  <c r="O124" i="4"/>
  <c r="H126" i="4"/>
  <c r="O126" i="4"/>
  <c r="H128" i="4"/>
  <c r="O128" i="4"/>
  <c r="H130" i="4"/>
  <c r="O130" i="4"/>
  <c r="H132" i="4"/>
  <c r="O132" i="4"/>
  <c r="H134" i="4"/>
  <c r="O134" i="4"/>
  <c r="H136" i="4"/>
  <c r="O136" i="4"/>
  <c r="H138" i="4"/>
  <c r="O138" i="4"/>
  <c r="H140" i="4"/>
  <c r="O140" i="4"/>
  <c r="H142" i="4"/>
  <c r="O142" i="4"/>
  <c r="H144" i="4"/>
  <c r="O144" i="4"/>
  <c r="H146" i="4"/>
  <c r="O146" i="4"/>
  <c r="H148" i="4"/>
  <c r="O148" i="4"/>
  <c r="H150" i="4"/>
  <c r="O150" i="4"/>
  <c r="H152" i="4"/>
  <c r="O152" i="4"/>
  <c r="H154" i="4"/>
  <c r="O154" i="4"/>
  <c r="H156" i="4"/>
  <c r="O156" i="4"/>
  <c r="H158" i="4"/>
  <c r="O158" i="4"/>
  <c r="H160" i="4"/>
  <c r="O160" i="4"/>
  <c r="H162" i="4"/>
  <c r="O162" i="4"/>
  <c r="H164" i="4"/>
  <c r="O164" i="4"/>
  <c r="H166" i="4"/>
  <c r="O166" i="4"/>
  <c r="H168" i="4"/>
  <c r="O168" i="4"/>
  <c r="H170" i="4"/>
  <c r="O170" i="4"/>
  <c r="H172" i="4"/>
  <c r="O172" i="4"/>
  <c r="H174" i="4"/>
  <c r="O174" i="4"/>
  <c r="H176" i="4"/>
  <c r="O176" i="4"/>
  <c r="H178" i="4"/>
  <c r="O178" i="4"/>
  <c r="H180" i="4"/>
  <c r="O180" i="4"/>
  <c r="H182" i="4"/>
  <c r="O182" i="4"/>
  <c r="H184" i="4"/>
  <c r="O184" i="4"/>
  <c r="H186" i="4"/>
  <c r="O186" i="4"/>
  <c r="H188" i="4"/>
  <c r="O188" i="4"/>
  <c r="H190" i="4"/>
  <c r="O190" i="4"/>
  <c r="H192" i="4"/>
  <c r="O192" i="4"/>
  <c r="H194" i="4"/>
  <c r="O194" i="4"/>
  <c r="H196" i="4"/>
  <c r="O196" i="4"/>
  <c r="H198" i="4"/>
  <c r="O198" i="4"/>
  <c r="H200" i="4"/>
  <c r="O200" i="4"/>
  <c r="H202" i="4"/>
  <c r="O202" i="4"/>
  <c r="H204" i="4"/>
  <c r="O204" i="4"/>
  <c r="H206" i="4"/>
  <c r="O206" i="4"/>
  <c r="H208" i="4"/>
  <c r="O208" i="4"/>
  <c r="H210" i="4"/>
  <c r="O210" i="4"/>
  <c r="H212" i="4"/>
  <c r="O212" i="4"/>
  <c r="H214" i="4"/>
  <c r="O214" i="4"/>
  <c r="H216" i="4"/>
  <c r="O216" i="4"/>
  <c r="H218" i="4"/>
  <c r="O218" i="4"/>
  <c r="H220" i="4"/>
  <c r="O220" i="4"/>
  <c r="H222" i="4"/>
  <c r="O222" i="4"/>
  <c r="H224" i="4"/>
  <c r="O224" i="4"/>
  <c r="H226" i="4"/>
  <c r="O226" i="4"/>
  <c r="H228" i="4"/>
  <c r="O228" i="4"/>
  <c r="H230" i="4"/>
  <c r="O230" i="4"/>
  <c r="H232" i="4"/>
  <c r="O232" i="4"/>
  <c r="H234" i="4"/>
  <c r="O234" i="4"/>
  <c r="H236" i="4"/>
  <c r="O236" i="4"/>
  <c r="H238" i="4"/>
  <c r="O238" i="4"/>
  <c r="H240" i="4"/>
  <c r="O240" i="4"/>
  <c r="H242" i="4"/>
  <c r="O242" i="4"/>
  <c r="H244" i="4"/>
  <c r="O244" i="4"/>
  <c r="H246" i="4"/>
  <c r="O246" i="4"/>
  <c r="H248" i="4"/>
  <c r="O248" i="4"/>
  <c r="H250" i="4"/>
  <c r="O250" i="4"/>
  <c r="H252" i="4"/>
  <c r="O252" i="4"/>
  <c r="M253" i="4"/>
  <c r="Z253" i="4" s="1"/>
  <c r="J254" i="4"/>
  <c r="O255" i="4"/>
  <c r="H257" i="4"/>
  <c r="Z257" i="4" s="1"/>
  <c r="M259" i="4"/>
  <c r="J260" i="4"/>
  <c r="AA261" i="4"/>
  <c r="AB261" i="4" s="1"/>
  <c r="M263" i="4"/>
  <c r="AA267" i="4"/>
  <c r="AB267" i="4" s="1"/>
  <c r="AA271" i="4"/>
  <c r="AA275" i="4"/>
  <c r="AA329" i="4"/>
  <c r="V279" i="4"/>
  <c r="V281" i="4"/>
  <c r="V283" i="4"/>
  <c r="V285" i="4"/>
  <c r="V287" i="4"/>
  <c r="V289" i="4"/>
  <c r="V291" i="4"/>
  <c r="V293" i="4"/>
  <c r="V295" i="4"/>
  <c r="V297" i="4"/>
  <c r="V299" i="4"/>
  <c r="V301" i="4"/>
  <c r="V303" i="4"/>
  <c r="V305" i="4"/>
  <c r="V307" i="4"/>
  <c r="V309" i="4"/>
  <c r="V311" i="4"/>
  <c r="V313" i="4"/>
  <c r="V315" i="4"/>
  <c r="V317" i="4"/>
  <c r="V319" i="4"/>
  <c r="V321" i="4"/>
  <c r="V323" i="4"/>
  <c r="V325" i="4"/>
  <c r="V327" i="4"/>
  <c r="V329" i="4"/>
  <c r="V331" i="4"/>
  <c r="V333" i="4"/>
  <c r="V335" i="4"/>
  <c r="V337" i="4"/>
  <c r="V339" i="4"/>
  <c r="V341" i="4"/>
  <c r="V343" i="4"/>
  <c r="V345" i="4"/>
  <c r="V347" i="4"/>
  <c r="V349" i="4"/>
  <c r="V351" i="4"/>
  <c r="V353" i="4"/>
  <c r="V355" i="4"/>
  <c r="V357" i="4"/>
  <c r="V359" i="4"/>
  <c r="V361" i="4"/>
  <c r="V363" i="4"/>
  <c r="V365" i="4"/>
  <c r="V367" i="4"/>
  <c r="V369" i="4"/>
  <c r="V371" i="4"/>
  <c r="V373" i="4"/>
  <c r="V375" i="4"/>
  <c r="V377" i="4"/>
  <c r="AA388" i="4"/>
  <c r="AB388" i="4" s="1"/>
  <c r="AA390" i="4"/>
  <c r="AB390" i="4" s="1"/>
  <c r="AA392" i="4"/>
  <c r="AA396" i="4"/>
  <c r="AB396" i="4" s="1"/>
  <c r="AA398" i="4"/>
  <c r="AB398" i="4" s="1"/>
  <c r="AA406" i="4"/>
  <c r="AB406" i="4" s="1"/>
  <c r="AA414" i="4"/>
  <c r="AB414" i="4" s="1"/>
  <c r="AA422" i="4"/>
  <c r="AB422" i="4" s="1"/>
  <c r="AA430" i="4"/>
  <c r="AB430" i="4" s="1"/>
  <c r="AA382" i="4"/>
  <c r="AB382" i="4" s="1"/>
  <c r="AA436" i="4"/>
  <c r="AB436" i="4" s="1"/>
  <c r="AA444" i="4"/>
  <c r="AB444" i="4" s="1"/>
  <c r="AA384" i="4"/>
  <c r="AB384" i="4" s="1"/>
  <c r="AA400" i="4"/>
  <c r="AA404" i="4"/>
  <c r="AB404" i="4" s="1"/>
  <c r="AA408" i="4"/>
  <c r="AA412" i="4"/>
  <c r="AB412" i="4" s="1"/>
  <c r="AA416" i="4"/>
  <c r="AA420" i="4"/>
  <c r="AB420" i="4" s="1"/>
  <c r="AA424" i="4"/>
  <c r="AA428" i="4"/>
  <c r="AB428" i="4" s="1"/>
  <c r="AA432" i="4"/>
  <c r="AA438" i="4"/>
  <c r="AB438" i="4" s="1"/>
  <c r="AA378" i="4"/>
  <c r="AB378" i="4" s="1"/>
  <c r="AA440" i="4"/>
  <c r="AB440" i="4" s="1"/>
  <c r="AA451" i="4"/>
  <c r="AB451" i="4" s="1"/>
  <c r="AA454" i="4"/>
  <c r="AA457" i="4"/>
  <c r="AA459" i="4"/>
  <c r="AB459" i="4" s="1"/>
  <c r="AA470" i="4"/>
  <c r="AA472" i="4"/>
  <c r="AB472" i="4" s="1"/>
  <c r="AA474" i="4"/>
  <c r="AB474" i="4" s="1"/>
  <c r="AA476" i="4"/>
  <c r="AB476" i="4" s="1"/>
  <c r="AA478" i="4"/>
  <c r="AA480" i="4"/>
  <c r="AB480" i="4" s="1"/>
  <c r="AA482" i="4"/>
  <c r="AB482" i="4" s="1"/>
  <c r="AA484" i="4"/>
  <c r="AB484" i="4" s="1"/>
  <c r="AA486" i="4"/>
  <c r="AA488" i="4"/>
  <c r="AB488" i="4" s="1"/>
  <c r="AA490" i="4"/>
  <c r="AB490" i="4" s="1"/>
  <c r="AA492" i="4"/>
  <c r="AB492" i="4" s="1"/>
  <c r="AA494" i="4"/>
  <c r="AA496" i="4"/>
  <c r="AB496" i="4" s="1"/>
  <c r="AA498" i="4"/>
  <c r="AB498" i="4" s="1"/>
  <c r="AA500" i="4"/>
  <c r="AB500" i="4" s="1"/>
  <c r="AA502" i="4"/>
  <c r="AA447" i="4"/>
  <c r="AB447" i="4" s="1"/>
  <c r="AA450" i="4"/>
  <c r="AB450" i="4" s="1"/>
  <c r="AA456" i="4"/>
  <c r="AB456" i="4" s="1"/>
  <c r="AA458" i="4"/>
  <c r="AB458" i="4" s="1"/>
  <c r="AA460" i="4"/>
  <c r="AB460" i="4" s="1"/>
  <c r="AA462" i="4"/>
  <c r="AA464" i="4"/>
  <c r="AB464" i="4" s="1"/>
  <c r="AA466" i="4"/>
  <c r="AB466" i="4" s="1"/>
  <c r="AA468" i="4"/>
  <c r="AB468" i="4" s="1"/>
  <c r="AA449" i="4"/>
  <c r="AA453" i="4"/>
  <c r="AB453" i="4" s="1"/>
  <c r="AA505" i="4"/>
  <c r="AB505" i="4" s="1"/>
  <c r="V505" i="4"/>
  <c r="AA513" i="4"/>
  <c r="AB513" i="4" s="1"/>
  <c r="V513" i="4"/>
  <c r="V519" i="4"/>
  <c r="AA519" i="4"/>
  <c r="V541" i="4"/>
  <c r="AA541" i="4"/>
  <c r="AB541" i="4" s="1"/>
  <c r="V557" i="4"/>
  <c r="AA557" i="4"/>
  <c r="V573" i="4"/>
  <c r="AA573" i="4"/>
  <c r="AB573" i="4" s="1"/>
  <c r="V589" i="4"/>
  <c r="AA589" i="4"/>
  <c r="AB589" i="4" s="1"/>
  <c r="V605" i="4"/>
  <c r="AA605" i="4"/>
  <c r="AB605" i="4" s="1"/>
  <c r="V621" i="4"/>
  <c r="AA621" i="4"/>
  <c r="V637" i="4"/>
  <c r="AA637" i="4"/>
  <c r="AB637" i="4" s="1"/>
  <c r="V653" i="4"/>
  <c r="AA653" i="4"/>
  <c r="AB653" i="4" s="1"/>
  <c r="V669" i="4"/>
  <c r="AA669" i="4"/>
  <c r="AB669" i="4" s="1"/>
  <c r="V685" i="4"/>
  <c r="AA685" i="4"/>
  <c r="V701" i="4"/>
  <c r="AA701" i="4"/>
  <c r="AB701" i="4" s="1"/>
  <c r="V521" i="4"/>
  <c r="AA521" i="4"/>
  <c r="AB521" i="4" s="1"/>
  <c r="V537" i="4"/>
  <c r="AA537" i="4"/>
  <c r="AB537" i="4" s="1"/>
  <c r="V553" i="4"/>
  <c r="AA553" i="4"/>
  <c r="V569" i="4"/>
  <c r="AA569" i="4"/>
  <c r="AB569" i="4" s="1"/>
  <c r="V585" i="4"/>
  <c r="AA585" i="4"/>
  <c r="AB585" i="4" s="1"/>
  <c r="V601" i="4"/>
  <c r="AA601" i="4"/>
  <c r="AB601" i="4" s="1"/>
  <c r="V617" i="4"/>
  <c r="AA617" i="4"/>
  <c r="V633" i="4"/>
  <c r="AA633" i="4"/>
  <c r="AB633" i="4" s="1"/>
  <c r="V649" i="4"/>
  <c r="AA649" i="4"/>
  <c r="AB649" i="4" s="1"/>
  <c r="V665" i="4"/>
  <c r="AA665" i="4"/>
  <c r="AB665" i="4" s="1"/>
  <c r="V681" i="4"/>
  <c r="AA681" i="4"/>
  <c r="V697" i="4"/>
  <c r="AA697" i="4"/>
  <c r="AB697" i="4" s="1"/>
  <c r="V523" i="4"/>
  <c r="AA523" i="4"/>
  <c r="AB523" i="4" s="1"/>
  <c r="V533" i="4"/>
  <c r="AA533" i="4"/>
  <c r="AB533" i="4" s="1"/>
  <c r="V549" i="4"/>
  <c r="AA549" i="4"/>
  <c r="AB549" i="4" s="1"/>
  <c r="V565" i="4"/>
  <c r="AA565" i="4"/>
  <c r="AB565" i="4" s="1"/>
  <c r="V581" i="4"/>
  <c r="AA581" i="4"/>
  <c r="AB581" i="4" s="1"/>
  <c r="V597" i="4"/>
  <c r="AA597" i="4"/>
  <c r="AB597" i="4" s="1"/>
  <c r="V613" i="4"/>
  <c r="AA613" i="4"/>
  <c r="AB613" i="4" s="1"/>
  <c r="V629" i="4"/>
  <c r="AA629" i="4"/>
  <c r="AB629" i="4" s="1"/>
  <c r="V645" i="4"/>
  <c r="AA645" i="4"/>
  <c r="AB645" i="4" s="1"/>
  <c r="V661" i="4"/>
  <c r="AA661" i="4"/>
  <c r="AB661" i="4" s="1"/>
  <c r="V677" i="4"/>
  <c r="AA677" i="4"/>
  <c r="AB677" i="4" s="1"/>
  <c r="V693" i="4"/>
  <c r="AA693" i="4"/>
  <c r="AB693" i="4" s="1"/>
  <c r="AA448" i="4"/>
  <c r="AB448" i="4" s="1"/>
  <c r="AA452" i="4"/>
  <c r="AB452" i="4" s="1"/>
  <c r="V517" i="4"/>
  <c r="AA517" i="4"/>
  <c r="AB517" i="4" s="1"/>
  <c r="V525" i="4"/>
  <c r="AA525" i="4"/>
  <c r="AB525" i="4" s="1"/>
  <c r="V529" i="4"/>
  <c r="AA529" i="4"/>
  <c r="AB529" i="4" s="1"/>
  <c r="V545" i="4"/>
  <c r="AA545" i="4"/>
  <c r="V561" i="4"/>
  <c r="AA561" i="4"/>
  <c r="AB561" i="4" s="1"/>
  <c r="V577" i="4"/>
  <c r="AA577" i="4"/>
  <c r="AB577" i="4" s="1"/>
  <c r="V593" i="4"/>
  <c r="AA593" i="4"/>
  <c r="AB593" i="4" s="1"/>
  <c r="V609" i="4"/>
  <c r="AA609" i="4"/>
  <c r="V625" i="4"/>
  <c r="AA625" i="4"/>
  <c r="AB625" i="4" s="1"/>
  <c r="V641" i="4"/>
  <c r="AA641" i="4"/>
  <c r="AB641" i="4" s="1"/>
  <c r="V657" i="4"/>
  <c r="AA657" i="4"/>
  <c r="AB657" i="4" s="1"/>
  <c r="V673" i="4"/>
  <c r="AA673" i="4"/>
  <c r="V689" i="4"/>
  <c r="AA689" i="4"/>
  <c r="AB689" i="4" s="1"/>
  <c r="V705" i="4"/>
  <c r="AA705" i="4"/>
  <c r="AB705" i="4" s="1"/>
  <c r="V709" i="4"/>
  <c r="AA709" i="4"/>
  <c r="AB709" i="4" s="1"/>
  <c r="V713" i="4"/>
  <c r="AA713" i="4"/>
  <c r="V717" i="4"/>
  <c r="AA717" i="4"/>
  <c r="AB717" i="4" s="1"/>
  <c r="V721" i="4"/>
  <c r="AA721" i="4"/>
  <c r="AB721" i="4" s="1"/>
  <c r="V725" i="4"/>
  <c r="AA725" i="4"/>
  <c r="AB725" i="4" s="1"/>
  <c r="V729" i="4"/>
  <c r="AA729" i="4"/>
  <c r="V800" i="4"/>
  <c r="AA800" i="4"/>
  <c r="AB800" i="4" s="1"/>
  <c r="AA503" i="4"/>
  <c r="AB503" i="4" s="1"/>
  <c r="AA511" i="4"/>
  <c r="V808" i="4"/>
  <c r="AA808" i="4"/>
  <c r="AB808" i="4" s="1"/>
  <c r="AA509" i="4"/>
  <c r="AB509" i="4" s="1"/>
  <c r="V527" i="4"/>
  <c r="AA527" i="4"/>
  <c r="AB527" i="4" s="1"/>
  <c r="V531" i="4"/>
  <c r="AA531" i="4"/>
  <c r="V535" i="4"/>
  <c r="AA535" i="4"/>
  <c r="AB535" i="4" s="1"/>
  <c r="V539" i="4"/>
  <c r="AA539" i="4"/>
  <c r="AB539" i="4" s="1"/>
  <c r="V543" i="4"/>
  <c r="AA543" i="4"/>
  <c r="AB543" i="4" s="1"/>
  <c r="V547" i="4"/>
  <c r="AA547" i="4"/>
  <c r="V551" i="4"/>
  <c r="AA551" i="4"/>
  <c r="AB551" i="4" s="1"/>
  <c r="V555" i="4"/>
  <c r="AA555" i="4"/>
  <c r="AB555" i="4" s="1"/>
  <c r="V559" i="4"/>
  <c r="AA559" i="4"/>
  <c r="AB559" i="4" s="1"/>
  <c r="V563" i="4"/>
  <c r="AA563" i="4"/>
  <c r="V567" i="4"/>
  <c r="AA567" i="4"/>
  <c r="AB567" i="4" s="1"/>
  <c r="V571" i="4"/>
  <c r="AA571" i="4"/>
  <c r="AB571" i="4" s="1"/>
  <c r="V575" i="4"/>
  <c r="AA575" i="4"/>
  <c r="AB575" i="4" s="1"/>
  <c r="V579" i="4"/>
  <c r="AA579" i="4"/>
  <c r="V583" i="4"/>
  <c r="AA583" i="4"/>
  <c r="AB583" i="4" s="1"/>
  <c r="V587" i="4"/>
  <c r="AA587" i="4"/>
  <c r="AB587" i="4" s="1"/>
  <c r="V591" i="4"/>
  <c r="AA591" i="4"/>
  <c r="AB591" i="4" s="1"/>
  <c r="V595" i="4"/>
  <c r="AA595" i="4"/>
  <c r="V599" i="4"/>
  <c r="AA599" i="4"/>
  <c r="AB599" i="4" s="1"/>
  <c r="V603" i="4"/>
  <c r="AA603" i="4"/>
  <c r="AB603" i="4" s="1"/>
  <c r="V607" i="4"/>
  <c r="AA607" i="4"/>
  <c r="AB607" i="4" s="1"/>
  <c r="V611" i="4"/>
  <c r="AA611" i="4"/>
  <c r="V615" i="4"/>
  <c r="AA615" i="4"/>
  <c r="AB615" i="4" s="1"/>
  <c r="V619" i="4"/>
  <c r="AA619" i="4"/>
  <c r="AB619" i="4" s="1"/>
  <c r="V623" i="4"/>
  <c r="AA623" i="4"/>
  <c r="AB623" i="4" s="1"/>
  <c r="V627" i="4"/>
  <c r="AA627" i="4"/>
  <c r="V631" i="4"/>
  <c r="AA631" i="4"/>
  <c r="AB631" i="4" s="1"/>
  <c r="V635" i="4"/>
  <c r="AA635" i="4"/>
  <c r="AB635" i="4" s="1"/>
  <c r="V639" i="4"/>
  <c r="AA639" i="4"/>
  <c r="AB639" i="4" s="1"/>
  <c r="V643" i="4"/>
  <c r="AA643" i="4"/>
  <c r="V647" i="4"/>
  <c r="AA647" i="4"/>
  <c r="AB647" i="4" s="1"/>
  <c r="V651" i="4"/>
  <c r="AA651" i="4"/>
  <c r="AB651" i="4" s="1"/>
  <c r="V655" i="4"/>
  <c r="AA655" i="4"/>
  <c r="AB655" i="4" s="1"/>
  <c r="V659" i="4"/>
  <c r="AA659" i="4"/>
  <c r="V663" i="4"/>
  <c r="AA663" i="4"/>
  <c r="AB663" i="4" s="1"/>
  <c r="V667" i="4"/>
  <c r="AA667" i="4"/>
  <c r="AB667" i="4" s="1"/>
  <c r="V671" i="4"/>
  <c r="AA671" i="4"/>
  <c r="AB671" i="4" s="1"/>
  <c r="V675" i="4"/>
  <c r="AA675" i="4"/>
  <c r="V679" i="4"/>
  <c r="AA679" i="4"/>
  <c r="AB679" i="4" s="1"/>
  <c r="V683" i="4"/>
  <c r="AA683" i="4"/>
  <c r="AB683" i="4" s="1"/>
  <c r="V687" i="4"/>
  <c r="AA687" i="4"/>
  <c r="AB687" i="4" s="1"/>
  <c r="V691" i="4"/>
  <c r="AA691" i="4"/>
  <c r="V695" i="4"/>
  <c r="AA695" i="4"/>
  <c r="AB695" i="4" s="1"/>
  <c r="V699" i="4"/>
  <c r="AA699" i="4"/>
  <c r="AB699" i="4" s="1"/>
  <c r="V703" i="4"/>
  <c r="AA703" i="4"/>
  <c r="AB703" i="4" s="1"/>
  <c r="V707" i="4"/>
  <c r="AA707" i="4"/>
  <c r="V711" i="4"/>
  <c r="AA711" i="4"/>
  <c r="AB711" i="4" s="1"/>
  <c r="V715" i="4"/>
  <c r="AA715" i="4"/>
  <c r="AB715" i="4" s="1"/>
  <c r="V719" i="4"/>
  <c r="AA719" i="4"/>
  <c r="AB719" i="4" s="1"/>
  <c r="V723" i="4"/>
  <c r="AA723" i="4"/>
  <c r="V727" i="4"/>
  <c r="AA727" i="4"/>
  <c r="AB727" i="4" s="1"/>
  <c r="AA730" i="4"/>
  <c r="AB730" i="4" s="1"/>
  <c r="V730" i="4"/>
  <c r="V784" i="4"/>
  <c r="AA784" i="4"/>
  <c r="AB784" i="4" s="1"/>
  <c r="AA507" i="4"/>
  <c r="AB507" i="4" s="1"/>
  <c r="AA515" i="4"/>
  <c r="AB515" i="4" s="1"/>
  <c r="V792" i="4"/>
  <c r="AA792" i="4"/>
  <c r="AB792" i="4" s="1"/>
  <c r="V738" i="4"/>
  <c r="AA738" i="4"/>
  <c r="V742" i="4"/>
  <c r="AA742" i="4"/>
  <c r="AB742" i="4" s="1"/>
  <c r="V746" i="4"/>
  <c r="AA746" i="4"/>
  <c r="AB746" i="4" s="1"/>
  <c r="V750" i="4"/>
  <c r="AA750" i="4"/>
  <c r="AB750" i="4" s="1"/>
  <c r="V754" i="4"/>
  <c r="AA754" i="4"/>
  <c r="V758" i="4"/>
  <c r="AA758" i="4"/>
  <c r="AB758" i="4" s="1"/>
  <c r="V762" i="4"/>
  <c r="AA762" i="4"/>
  <c r="AB762" i="4" s="1"/>
  <c r="V766" i="4"/>
  <c r="AA766" i="4"/>
  <c r="AB766" i="4" s="1"/>
  <c r="V770" i="4"/>
  <c r="AA770" i="4"/>
  <c r="V774" i="4"/>
  <c r="AA774" i="4"/>
  <c r="AB774" i="4" s="1"/>
  <c r="V778" i="4"/>
  <c r="AA778" i="4"/>
  <c r="AB778" i="4" s="1"/>
  <c r="V786" i="4"/>
  <c r="AA786" i="4"/>
  <c r="AB786" i="4" s="1"/>
  <c r="V794" i="4"/>
  <c r="AA794" i="4"/>
  <c r="AB794" i="4" s="1"/>
  <c r="V802" i="4"/>
  <c r="AA802" i="4"/>
  <c r="AB802" i="4" s="1"/>
  <c r="V810" i="4"/>
  <c r="AA810" i="4"/>
  <c r="AB810" i="4" s="1"/>
  <c r="AA820" i="4"/>
  <c r="AB820" i="4" s="1"/>
  <c r="V820" i="4"/>
  <c r="AA734" i="4"/>
  <c r="AB734" i="4" s="1"/>
  <c r="V780" i="4"/>
  <c r="AA780" i="4"/>
  <c r="AB780" i="4" s="1"/>
  <c r="V788" i="4"/>
  <c r="AA788" i="4"/>
  <c r="AB788" i="4" s="1"/>
  <c r="V796" i="4"/>
  <c r="AA796" i="4"/>
  <c r="AB796" i="4" s="1"/>
  <c r="V804" i="4"/>
  <c r="AA804" i="4"/>
  <c r="AB804" i="4" s="1"/>
  <c r="V812" i="4"/>
  <c r="AA812" i="4"/>
  <c r="AB812" i="4" s="1"/>
  <c r="AA732" i="4"/>
  <c r="AB732" i="4" s="1"/>
  <c r="V736" i="4"/>
  <c r="AA736" i="4"/>
  <c r="AB736" i="4" s="1"/>
  <c r="V740" i="4"/>
  <c r="AA740" i="4"/>
  <c r="AB740" i="4" s="1"/>
  <c r="V744" i="4"/>
  <c r="AA744" i="4"/>
  <c r="V748" i="4"/>
  <c r="AA748" i="4"/>
  <c r="AB748" i="4" s="1"/>
  <c r="V752" i="4"/>
  <c r="AA752" i="4"/>
  <c r="AB752" i="4" s="1"/>
  <c r="V756" i="4"/>
  <c r="AA756" i="4"/>
  <c r="AB756" i="4" s="1"/>
  <c r="V760" i="4"/>
  <c r="AA760" i="4"/>
  <c r="V764" i="4"/>
  <c r="AA764" i="4"/>
  <c r="AB764" i="4" s="1"/>
  <c r="V768" i="4"/>
  <c r="AA768" i="4"/>
  <c r="AB768" i="4" s="1"/>
  <c r="V772" i="4"/>
  <c r="AA772" i="4"/>
  <c r="AB772" i="4" s="1"/>
  <c r="V776" i="4"/>
  <c r="AA776" i="4"/>
  <c r="V782" i="4"/>
  <c r="AA782" i="4"/>
  <c r="AB782" i="4" s="1"/>
  <c r="V790" i="4"/>
  <c r="AA790" i="4"/>
  <c r="AB790" i="4" s="1"/>
  <c r="V798" i="4"/>
  <c r="AA798" i="4"/>
  <c r="AB798" i="4" s="1"/>
  <c r="V806" i="4"/>
  <c r="AA806" i="4"/>
  <c r="AB806" i="4" s="1"/>
  <c r="V814" i="4"/>
  <c r="AA814" i="4"/>
  <c r="AB814" i="4" s="1"/>
  <c r="AA818" i="4"/>
  <c r="AB818" i="4" s="1"/>
  <c r="AA826" i="4"/>
  <c r="AB826" i="4" s="1"/>
  <c r="V848" i="4"/>
  <c r="AA848" i="4"/>
  <c r="AB848" i="4" s="1"/>
  <c r="V852" i="4"/>
  <c r="AA852" i="4"/>
  <c r="AB852" i="4" s="1"/>
  <c r="V856" i="4"/>
  <c r="AA856" i="4"/>
  <c r="AB856" i="4" s="1"/>
  <c r="V860" i="4"/>
  <c r="AA860" i="4"/>
  <c r="AB860" i="4" s="1"/>
  <c r="V864" i="4"/>
  <c r="AA864" i="4"/>
  <c r="AB864" i="4" s="1"/>
  <c r="V868" i="4"/>
  <c r="AA868" i="4"/>
  <c r="AB868" i="4" s="1"/>
  <c r="V872" i="4"/>
  <c r="AA872" i="4"/>
  <c r="AB872" i="4" s="1"/>
  <c r="V876" i="4"/>
  <c r="AA876" i="4"/>
  <c r="AB876" i="4" s="1"/>
  <c r="V880" i="4"/>
  <c r="AA880" i="4"/>
  <c r="AB880" i="4" s="1"/>
  <c r="V884" i="4"/>
  <c r="AA884" i="4"/>
  <c r="AB884" i="4" s="1"/>
  <c r="V888" i="4"/>
  <c r="AA888" i="4"/>
  <c r="AB888" i="4" s="1"/>
  <c r="V892" i="4"/>
  <c r="AA892" i="4"/>
  <c r="AB892" i="4" s="1"/>
  <c r="V896" i="4"/>
  <c r="AA896" i="4"/>
  <c r="AB896" i="4" s="1"/>
  <c r="V900" i="4"/>
  <c r="AA900" i="4"/>
  <c r="AB900" i="4" s="1"/>
  <c r="V904" i="4"/>
  <c r="AA904" i="4"/>
  <c r="AB904" i="4" s="1"/>
  <c r="V908" i="4"/>
  <c r="AA908" i="4"/>
  <c r="AB908" i="4" s="1"/>
  <c r="V912" i="4"/>
  <c r="AA912" i="4"/>
  <c r="AB912" i="4" s="1"/>
  <c r="V916" i="4"/>
  <c r="AA916" i="4"/>
  <c r="AB916" i="4" s="1"/>
  <c r="V920" i="4"/>
  <c r="AA920" i="4"/>
  <c r="AB920" i="4" s="1"/>
  <c r="AA816" i="4"/>
  <c r="AB816" i="4" s="1"/>
  <c r="AA824" i="4"/>
  <c r="AB824" i="4" s="1"/>
  <c r="AA822" i="4"/>
  <c r="AB822" i="4" s="1"/>
  <c r="V828" i="4"/>
  <c r="AA828" i="4"/>
  <c r="AB828" i="4" s="1"/>
  <c r="V830" i="4"/>
  <c r="AA830" i="4"/>
  <c r="AB830" i="4" s="1"/>
  <c r="V832" i="4"/>
  <c r="AA832" i="4"/>
  <c r="AB832" i="4" s="1"/>
  <c r="V834" i="4"/>
  <c r="AA834" i="4"/>
  <c r="AB834" i="4" s="1"/>
  <c r="V836" i="4"/>
  <c r="AA836" i="4"/>
  <c r="AB836" i="4" s="1"/>
  <c r="V838" i="4"/>
  <c r="AA838" i="4"/>
  <c r="AB838" i="4" s="1"/>
  <c r="V840" i="4"/>
  <c r="AA840" i="4"/>
  <c r="AB840" i="4" s="1"/>
  <c r="V842" i="4"/>
  <c r="AA842" i="4"/>
  <c r="AB842" i="4" s="1"/>
  <c r="V844" i="4"/>
  <c r="AA844" i="4"/>
  <c r="AB844" i="4" s="1"/>
  <c r="V846" i="4"/>
  <c r="AA846" i="4"/>
  <c r="AB846" i="4" s="1"/>
  <c r="V850" i="4"/>
  <c r="AA850" i="4"/>
  <c r="AB850" i="4" s="1"/>
  <c r="V854" i="4"/>
  <c r="AA854" i="4"/>
  <c r="AB854" i="4" s="1"/>
  <c r="V858" i="4"/>
  <c r="AA858" i="4"/>
  <c r="AB858" i="4" s="1"/>
  <c r="V862" i="4"/>
  <c r="AA862" i="4"/>
  <c r="AB862" i="4" s="1"/>
  <c r="V866" i="4"/>
  <c r="AA866" i="4"/>
  <c r="AB866" i="4" s="1"/>
  <c r="V870" i="4"/>
  <c r="AA870" i="4"/>
  <c r="AB870" i="4" s="1"/>
  <c r="V874" i="4"/>
  <c r="AA874" i="4"/>
  <c r="AB874" i="4" s="1"/>
  <c r="V878" i="4"/>
  <c r="AA878" i="4"/>
  <c r="AB878" i="4" s="1"/>
  <c r="V882" i="4"/>
  <c r="AA882" i="4"/>
  <c r="AB882" i="4" s="1"/>
  <c r="V886" i="4"/>
  <c r="AA886" i="4"/>
  <c r="AB886" i="4" s="1"/>
  <c r="V890" i="4"/>
  <c r="AA890" i="4"/>
  <c r="AB890" i="4" s="1"/>
  <c r="V894" i="4"/>
  <c r="AA894" i="4"/>
  <c r="AB894" i="4" s="1"/>
  <c r="V898" i="4"/>
  <c r="AA898" i="4"/>
  <c r="AB898" i="4" s="1"/>
  <c r="V902" i="4"/>
  <c r="AA902" i="4"/>
  <c r="AB902" i="4" s="1"/>
  <c r="V906" i="4"/>
  <c r="AA906" i="4"/>
  <c r="AB906" i="4" s="1"/>
  <c r="V910" i="4"/>
  <c r="AA910" i="4"/>
  <c r="AB910" i="4" s="1"/>
  <c r="V914" i="4"/>
  <c r="AA914" i="4"/>
  <c r="AB914" i="4" s="1"/>
  <c r="V918" i="4"/>
  <c r="AA918" i="4"/>
  <c r="AB918" i="4" s="1"/>
  <c r="V922" i="4"/>
  <c r="AA922" i="4"/>
  <c r="AB922" i="4" s="1"/>
  <c r="AA928" i="4"/>
  <c r="AB928" i="4" s="1"/>
  <c r="V928" i="4"/>
  <c r="AA926" i="4"/>
  <c r="AB926" i="4" s="1"/>
  <c r="AA934" i="4"/>
  <c r="AB934" i="4" s="1"/>
  <c r="V936" i="4"/>
  <c r="AA936" i="4"/>
  <c r="AB936" i="4" s="1"/>
  <c r="V938" i="4"/>
  <c r="AA938" i="4"/>
  <c r="AB938" i="4" s="1"/>
  <c r="V940" i="4"/>
  <c r="AA940" i="4"/>
  <c r="AB940" i="4" s="1"/>
  <c r="V942" i="4"/>
  <c r="AA942" i="4"/>
  <c r="AB942" i="4" s="1"/>
  <c r="V944" i="4"/>
  <c r="AA944" i="4"/>
  <c r="AB944" i="4" s="1"/>
  <c r="V946" i="4"/>
  <c r="AA946" i="4"/>
  <c r="AB946" i="4" s="1"/>
  <c r="V950" i="4"/>
  <c r="AA950" i="4"/>
  <c r="AB950" i="4" s="1"/>
  <c r="V954" i="4"/>
  <c r="AA954" i="4"/>
  <c r="AB954" i="4" s="1"/>
  <c r="V958" i="4"/>
  <c r="AA958" i="4"/>
  <c r="AB958" i="4" s="1"/>
  <c r="V962" i="4"/>
  <c r="AA962" i="4"/>
  <c r="AB962" i="4" s="1"/>
  <c r="V966" i="4"/>
  <c r="AA966" i="4"/>
  <c r="AB966" i="4" s="1"/>
  <c r="V970" i="4"/>
  <c r="AA970" i="4"/>
  <c r="AB970" i="4" s="1"/>
  <c r="V974" i="4"/>
  <c r="AA974" i="4"/>
  <c r="AB974" i="4" s="1"/>
  <c r="V978" i="4"/>
  <c r="AA978" i="4"/>
  <c r="AB978" i="4" s="1"/>
  <c r="V982" i="4"/>
  <c r="AA982" i="4"/>
  <c r="AB982" i="4" s="1"/>
  <c r="V986" i="4"/>
  <c r="AA986" i="4"/>
  <c r="AB986" i="4" s="1"/>
  <c r="V990" i="4"/>
  <c r="AA990" i="4"/>
  <c r="AB990" i="4" s="1"/>
  <c r="V994" i="4"/>
  <c r="AA994" i="4"/>
  <c r="AB994" i="4" s="1"/>
  <c r="V998" i="4"/>
  <c r="AA998" i="4"/>
  <c r="AB998" i="4" s="1"/>
  <c r="V1002" i="4"/>
  <c r="AA1002" i="4"/>
  <c r="AB1002" i="4" s="1"/>
  <c r="V1006" i="4"/>
  <c r="AA1006" i="4"/>
  <c r="AB1006" i="4" s="1"/>
  <c r="V1010" i="4"/>
  <c r="AA1010" i="4"/>
  <c r="AB1010" i="4" s="1"/>
  <c r="V1014" i="4"/>
  <c r="AA1014" i="4"/>
  <c r="AB1014" i="4" s="1"/>
  <c r="V1018" i="4"/>
  <c r="AA1018" i="4"/>
  <c r="AB1018" i="4" s="1"/>
  <c r="V1022" i="4"/>
  <c r="AA1022" i="4"/>
  <c r="AB1022" i="4" s="1"/>
  <c r="V1026" i="4"/>
  <c r="AA1026" i="4"/>
  <c r="AB1026" i="4" s="1"/>
  <c r="V1030" i="4"/>
  <c r="AA1030" i="4"/>
  <c r="AB1030" i="4" s="1"/>
  <c r="V1034" i="4"/>
  <c r="AA1034" i="4"/>
  <c r="AB1034" i="4" s="1"/>
  <c r="V1038" i="4"/>
  <c r="AA1038" i="4"/>
  <c r="AB1038" i="4" s="1"/>
  <c r="V1081" i="4"/>
  <c r="AA1081" i="4"/>
  <c r="AB1081" i="4" s="1"/>
  <c r="AA924" i="4"/>
  <c r="AB924" i="4" s="1"/>
  <c r="AA932" i="4"/>
  <c r="AB932" i="4" s="1"/>
  <c r="AA1043" i="4"/>
  <c r="AB1043" i="4" s="1"/>
  <c r="V1043" i="4"/>
  <c r="V1089" i="4"/>
  <c r="AA1089" i="4"/>
  <c r="AB1089" i="4" s="1"/>
  <c r="AA1094" i="4"/>
  <c r="AB1094" i="4" s="1"/>
  <c r="V1094" i="4"/>
  <c r="AA930" i="4"/>
  <c r="AB930" i="4" s="1"/>
  <c r="V948" i="4"/>
  <c r="AA948" i="4"/>
  <c r="AB948" i="4" s="1"/>
  <c r="V952" i="4"/>
  <c r="AA952" i="4"/>
  <c r="AB952" i="4" s="1"/>
  <c r="V956" i="4"/>
  <c r="AA956" i="4"/>
  <c r="AB956" i="4" s="1"/>
  <c r="V960" i="4"/>
  <c r="AA960" i="4"/>
  <c r="AB960" i="4" s="1"/>
  <c r="V964" i="4"/>
  <c r="AA964" i="4"/>
  <c r="AB964" i="4" s="1"/>
  <c r="V968" i="4"/>
  <c r="AA968" i="4"/>
  <c r="AB968" i="4" s="1"/>
  <c r="V972" i="4"/>
  <c r="AA972" i="4"/>
  <c r="AB972" i="4" s="1"/>
  <c r="V976" i="4"/>
  <c r="AA976" i="4"/>
  <c r="AB976" i="4" s="1"/>
  <c r="V980" i="4"/>
  <c r="AA980" i="4"/>
  <c r="AB980" i="4" s="1"/>
  <c r="V984" i="4"/>
  <c r="AA984" i="4"/>
  <c r="AB984" i="4" s="1"/>
  <c r="V988" i="4"/>
  <c r="AA988" i="4"/>
  <c r="AB988" i="4" s="1"/>
  <c r="V992" i="4"/>
  <c r="AA992" i="4"/>
  <c r="AB992" i="4" s="1"/>
  <c r="V996" i="4"/>
  <c r="AA996" i="4"/>
  <c r="AB996" i="4" s="1"/>
  <c r="V1000" i="4"/>
  <c r="AA1000" i="4"/>
  <c r="AB1000" i="4" s="1"/>
  <c r="V1004" i="4"/>
  <c r="AA1004" i="4"/>
  <c r="AB1004" i="4" s="1"/>
  <c r="V1008" i="4"/>
  <c r="AA1008" i="4"/>
  <c r="AB1008" i="4" s="1"/>
  <c r="V1012" i="4"/>
  <c r="AA1012" i="4"/>
  <c r="AB1012" i="4" s="1"/>
  <c r="V1016" i="4"/>
  <c r="AA1016" i="4"/>
  <c r="AB1016" i="4" s="1"/>
  <c r="V1020" i="4"/>
  <c r="AA1020" i="4"/>
  <c r="AB1020" i="4" s="1"/>
  <c r="V1024" i="4"/>
  <c r="AA1024" i="4"/>
  <c r="AB1024" i="4" s="1"/>
  <c r="V1028" i="4"/>
  <c r="AA1028" i="4"/>
  <c r="AB1028" i="4" s="1"/>
  <c r="V1032" i="4"/>
  <c r="AA1032" i="4"/>
  <c r="AB1032" i="4" s="1"/>
  <c r="V1036" i="4"/>
  <c r="AA1036" i="4"/>
  <c r="AB1036" i="4" s="1"/>
  <c r="AA1041" i="4"/>
  <c r="AB1041" i="4" s="1"/>
  <c r="V1047" i="4"/>
  <c r="AA1047" i="4"/>
  <c r="AB1047" i="4" s="1"/>
  <c r="V1051" i="4"/>
  <c r="AA1051" i="4"/>
  <c r="AB1051" i="4" s="1"/>
  <c r="V1055" i="4"/>
  <c r="AA1055" i="4"/>
  <c r="AB1055" i="4" s="1"/>
  <c r="V1059" i="4"/>
  <c r="AA1059" i="4"/>
  <c r="AB1059" i="4" s="1"/>
  <c r="V1063" i="4"/>
  <c r="AA1063" i="4"/>
  <c r="AB1063" i="4" s="1"/>
  <c r="V1067" i="4"/>
  <c r="AA1067" i="4"/>
  <c r="AB1067" i="4" s="1"/>
  <c r="V1071" i="4"/>
  <c r="AA1071" i="4"/>
  <c r="AB1071" i="4" s="1"/>
  <c r="V1075" i="4"/>
  <c r="AA1075" i="4"/>
  <c r="AB1075" i="4" s="1"/>
  <c r="V1083" i="4"/>
  <c r="AA1083" i="4"/>
  <c r="AB1083" i="4" s="1"/>
  <c r="V1091" i="4"/>
  <c r="AA1091" i="4"/>
  <c r="AB1091" i="4" s="1"/>
  <c r="AA1128" i="4"/>
  <c r="AB1128" i="4" s="1"/>
  <c r="AA1039" i="4"/>
  <c r="AB1039" i="4" s="1"/>
  <c r="V1077" i="4"/>
  <c r="AA1077" i="4"/>
  <c r="AB1077" i="4" s="1"/>
  <c r="V1085" i="4"/>
  <c r="AA1085" i="4"/>
  <c r="AB1085" i="4" s="1"/>
  <c r="V1093" i="4"/>
  <c r="AA1093" i="4"/>
  <c r="AB1093" i="4" s="1"/>
  <c r="AA1143" i="4"/>
  <c r="AB1143" i="4" s="1"/>
  <c r="AA1151" i="4"/>
  <c r="AB1151" i="4" s="1"/>
  <c r="V1045" i="4"/>
  <c r="AA1045" i="4"/>
  <c r="AB1045" i="4" s="1"/>
  <c r="V1049" i="4"/>
  <c r="AA1049" i="4"/>
  <c r="AB1049" i="4" s="1"/>
  <c r="V1053" i="4"/>
  <c r="AA1053" i="4"/>
  <c r="AB1053" i="4" s="1"/>
  <c r="V1057" i="4"/>
  <c r="AA1057" i="4"/>
  <c r="AB1057" i="4" s="1"/>
  <c r="V1061" i="4"/>
  <c r="AA1061" i="4"/>
  <c r="AB1061" i="4" s="1"/>
  <c r="V1065" i="4"/>
  <c r="AA1065" i="4"/>
  <c r="AB1065" i="4" s="1"/>
  <c r="V1069" i="4"/>
  <c r="AA1069" i="4"/>
  <c r="AB1069" i="4" s="1"/>
  <c r="V1073" i="4"/>
  <c r="AA1073" i="4"/>
  <c r="AB1073" i="4" s="1"/>
  <c r="V1079" i="4"/>
  <c r="AA1079" i="4"/>
  <c r="AB1079" i="4" s="1"/>
  <c r="V1087" i="4"/>
  <c r="AA1087" i="4"/>
  <c r="AB1087" i="4" s="1"/>
  <c r="AA1120" i="4"/>
  <c r="AB1120" i="4" s="1"/>
  <c r="AA1136" i="4"/>
  <c r="AB1136" i="4" s="1"/>
  <c r="AA1098" i="4"/>
  <c r="AB1098" i="4" s="1"/>
  <c r="AA1118" i="4"/>
  <c r="AB1118" i="4" s="1"/>
  <c r="AA1126" i="4"/>
  <c r="AB1126" i="4" s="1"/>
  <c r="AA1134" i="4"/>
  <c r="AB1134" i="4" s="1"/>
  <c r="V1212" i="4"/>
  <c r="AA1212" i="4"/>
  <c r="AB1212" i="4" s="1"/>
  <c r="AA1100" i="4"/>
  <c r="AB1100" i="4" s="1"/>
  <c r="AA1102" i="4"/>
  <c r="AB1102" i="4" s="1"/>
  <c r="AA1104" i="4"/>
  <c r="AB1104" i="4" s="1"/>
  <c r="AA1106" i="4"/>
  <c r="AB1106" i="4" s="1"/>
  <c r="AA1108" i="4"/>
  <c r="AB1108" i="4" s="1"/>
  <c r="AA1110" i="4"/>
  <c r="AB1110" i="4" s="1"/>
  <c r="AA1112" i="4"/>
  <c r="AB1112" i="4" s="1"/>
  <c r="AA1114" i="4"/>
  <c r="AB1114" i="4" s="1"/>
  <c r="AA1116" i="4"/>
  <c r="AB1116" i="4" s="1"/>
  <c r="AA1124" i="4"/>
  <c r="AB1124" i="4" s="1"/>
  <c r="AA1132" i="4"/>
  <c r="AB1132" i="4" s="1"/>
  <c r="AA1140" i="4"/>
  <c r="AB1140" i="4" s="1"/>
  <c r="AA1147" i="4"/>
  <c r="AB1147" i="4" s="1"/>
  <c r="AA1096" i="4"/>
  <c r="AB1096" i="4" s="1"/>
  <c r="AA1122" i="4"/>
  <c r="AB1122" i="4" s="1"/>
  <c r="AA1130" i="4"/>
  <c r="AB1130" i="4" s="1"/>
  <c r="AA1138" i="4"/>
  <c r="AB1138" i="4" s="1"/>
  <c r="AA1154" i="4"/>
  <c r="AB1154" i="4" s="1"/>
  <c r="AA1155" i="4"/>
  <c r="AB1155" i="4" s="1"/>
  <c r="AA1156" i="4"/>
  <c r="AB1156" i="4" s="1"/>
  <c r="AA1157" i="4"/>
  <c r="AB1157" i="4" s="1"/>
  <c r="AA1158" i="4"/>
  <c r="AB1158" i="4" s="1"/>
  <c r="AA1159" i="4"/>
  <c r="AB1159" i="4" s="1"/>
  <c r="AA1160" i="4"/>
  <c r="AB1160" i="4" s="1"/>
  <c r="AA1161" i="4"/>
  <c r="AB1161" i="4" s="1"/>
  <c r="AA1162" i="4"/>
  <c r="AB1162" i="4" s="1"/>
  <c r="AA1163" i="4"/>
  <c r="AB1163" i="4" s="1"/>
  <c r="AA1164" i="4"/>
  <c r="AB1164" i="4" s="1"/>
  <c r="AA1165" i="4"/>
  <c r="AB1165" i="4" s="1"/>
  <c r="AA1166" i="4"/>
  <c r="AB1166" i="4" s="1"/>
  <c r="AA1167" i="4"/>
  <c r="AB1167" i="4" s="1"/>
  <c r="AA1168" i="4"/>
  <c r="AB1168" i="4" s="1"/>
  <c r="AA1170" i="4"/>
  <c r="AB1170" i="4" s="1"/>
  <c r="AA1172" i="4"/>
  <c r="AB1172" i="4" s="1"/>
  <c r="AA1173" i="4"/>
  <c r="AB1173" i="4" s="1"/>
  <c r="AA1174" i="4"/>
  <c r="AB1174" i="4" s="1"/>
  <c r="AA1175" i="4"/>
  <c r="AB1175" i="4" s="1"/>
  <c r="AA1176" i="4"/>
  <c r="AB1176" i="4" s="1"/>
  <c r="AA1178" i="4"/>
  <c r="AB1178" i="4" s="1"/>
  <c r="AA1180" i="4"/>
  <c r="AB1180" i="4" s="1"/>
  <c r="AA1182" i="4"/>
  <c r="AB1182" i="4" s="1"/>
  <c r="AA1184" i="4"/>
  <c r="AB1184" i="4" s="1"/>
  <c r="AA1186" i="4"/>
  <c r="AB1186" i="4" s="1"/>
  <c r="AA1188" i="4"/>
  <c r="AB1188" i="4" s="1"/>
  <c r="AA1190" i="4"/>
  <c r="AB1190" i="4" s="1"/>
  <c r="AA1192" i="4"/>
  <c r="AB1192" i="4" s="1"/>
  <c r="AA1194" i="4"/>
  <c r="AB1194" i="4" s="1"/>
  <c r="AA1196" i="4"/>
  <c r="AB1196" i="4" s="1"/>
  <c r="AA1198" i="4"/>
  <c r="AB1198" i="4" s="1"/>
  <c r="AA1200" i="4"/>
  <c r="AB1200" i="4" s="1"/>
  <c r="AA1202" i="4"/>
  <c r="AB1202" i="4" s="1"/>
  <c r="V1218" i="4"/>
  <c r="AA1218" i="4"/>
  <c r="AB1218" i="4" s="1"/>
  <c r="AA1144" i="4"/>
  <c r="AB1144" i="4" s="1"/>
  <c r="AA1148" i="4"/>
  <c r="AB1148" i="4" s="1"/>
  <c r="AA1152" i="4"/>
  <c r="AB1152" i="4" s="1"/>
  <c r="V1226" i="4"/>
  <c r="AA1226" i="4"/>
  <c r="AB1226" i="4" s="1"/>
  <c r="AA1141" i="4"/>
  <c r="AB1141" i="4" s="1"/>
  <c r="AA1145" i="4"/>
  <c r="AB1145" i="4" s="1"/>
  <c r="AA1149" i="4"/>
  <c r="AB1149" i="4" s="1"/>
  <c r="AA1153" i="4"/>
  <c r="AB1153" i="4" s="1"/>
  <c r="AA1142" i="4"/>
  <c r="AB1142" i="4" s="1"/>
  <c r="AA1146" i="4"/>
  <c r="AB1146" i="4" s="1"/>
  <c r="AA1150" i="4"/>
  <c r="AB1150" i="4" s="1"/>
  <c r="V1220" i="4"/>
  <c r="AA1220" i="4"/>
  <c r="AB1220" i="4" s="1"/>
  <c r="AA1228" i="4"/>
  <c r="AB1228" i="4" s="1"/>
  <c r="V1228" i="4"/>
  <c r="AA1230" i="4"/>
  <c r="AB1230" i="4" s="1"/>
  <c r="AA1206" i="4"/>
  <c r="AB1206" i="4" s="1"/>
  <c r="AA1208" i="4"/>
  <c r="AB1208" i="4" s="1"/>
  <c r="V1210" i="4"/>
  <c r="AA1210" i="4"/>
  <c r="AB1210" i="4" s="1"/>
  <c r="V1214" i="4"/>
  <c r="AA1214" i="4"/>
  <c r="AB1214" i="4" s="1"/>
  <c r="V1222" i="4"/>
  <c r="AA1222" i="4"/>
  <c r="AB1222" i="4" s="1"/>
  <c r="AA1204" i="4"/>
  <c r="AB1204" i="4" s="1"/>
  <c r="V1216" i="4"/>
  <c r="AA1216" i="4"/>
  <c r="AB1216" i="4" s="1"/>
  <c r="V1224" i="4"/>
  <c r="AA1224" i="4"/>
  <c r="AB1224" i="4" s="1"/>
  <c r="AA1234" i="4"/>
  <c r="AB1234" i="4" s="1"/>
  <c r="AA1232" i="4"/>
  <c r="AB1232" i="4" s="1"/>
  <c r="AA1255" i="4"/>
  <c r="AB1255" i="4" s="1"/>
  <c r="V1255" i="4"/>
  <c r="AA1257" i="4"/>
  <c r="AB1257" i="4" s="1"/>
  <c r="AA1236" i="4"/>
  <c r="AB1236" i="4" s="1"/>
  <c r="AA1238" i="4"/>
  <c r="AB1238" i="4" s="1"/>
  <c r="AA1240" i="4"/>
  <c r="AB1240" i="4" s="1"/>
  <c r="AA1242" i="4"/>
  <c r="AB1242" i="4" s="1"/>
  <c r="AA1244" i="4"/>
  <c r="AB1244" i="4" s="1"/>
  <c r="AA1246" i="4"/>
  <c r="AB1246" i="4" s="1"/>
  <c r="AA1248" i="4"/>
  <c r="AB1248" i="4" s="1"/>
  <c r="AA1250" i="4"/>
  <c r="AB1250" i="4" s="1"/>
  <c r="AA1253" i="4"/>
  <c r="AB1253" i="4" s="1"/>
  <c r="AA1259" i="4"/>
  <c r="AB1259" i="4" s="1"/>
  <c r="AA1261" i="4"/>
  <c r="AB1261" i="4" s="1"/>
  <c r="AA1284" i="4"/>
  <c r="AB1284" i="4" s="1"/>
  <c r="AA1263" i="4"/>
  <c r="AB1263" i="4" s="1"/>
  <c r="AA1265" i="4"/>
  <c r="AB1265" i="4" s="1"/>
  <c r="AA1267" i="4"/>
  <c r="AB1267" i="4" s="1"/>
  <c r="AA1269" i="4"/>
  <c r="AB1269" i="4" s="1"/>
  <c r="AA1271" i="4"/>
  <c r="AB1271" i="4" s="1"/>
  <c r="AA1273" i="4"/>
  <c r="AB1273" i="4" s="1"/>
  <c r="AA1275" i="4"/>
  <c r="AB1275" i="4" s="1"/>
  <c r="AA1277" i="4"/>
  <c r="AB1277" i="4" s="1"/>
  <c r="AA1279" i="4"/>
  <c r="AB1279" i="4" s="1"/>
  <c r="AA1281" i="4"/>
  <c r="AB1281" i="4" s="1"/>
  <c r="AA1283" i="4"/>
  <c r="AB1283" i="4" s="1"/>
  <c r="AA1298" i="4"/>
  <c r="AB1298" i="4" s="1"/>
  <c r="AA1299" i="4"/>
  <c r="AB1299" i="4" s="1"/>
  <c r="AA1300" i="4"/>
  <c r="AB1300" i="4" s="1"/>
  <c r="AA1301" i="4"/>
  <c r="AB1301" i="4" s="1"/>
  <c r="AA1303" i="4"/>
  <c r="AB1303" i="4" s="1"/>
  <c r="AA1305" i="4"/>
  <c r="AB1305" i="4" s="1"/>
  <c r="AA1307" i="4"/>
  <c r="AB1307" i="4" s="1"/>
  <c r="AA1309" i="4"/>
  <c r="AB1309" i="4" s="1"/>
  <c r="AA1295" i="4"/>
  <c r="AB1295" i="4" s="1"/>
  <c r="AA1286" i="4"/>
  <c r="AB1286" i="4" s="1"/>
  <c r="AA1288" i="4"/>
  <c r="AB1288" i="4" s="1"/>
  <c r="AA1290" i="4"/>
  <c r="AB1290" i="4" s="1"/>
  <c r="AA1292" i="4"/>
  <c r="AB1292" i="4" s="1"/>
  <c r="AA1294" i="4"/>
  <c r="AB1294" i="4" s="1"/>
  <c r="AA1296" i="4"/>
  <c r="AB1296" i="4" s="1"/>
  <c r="AA1297" i="4"/>
  <c r="AB1297" i="4" s="1"/>
  <c r="AA1312" i="4"/>
  <c r="AB1312" i="4" s="1"/>
  <c r="AA1311" i="4"/>
  <c r="AB1311" i="4" s="1"/>
  <c r="AA1313" i="4"/>
  <c r="AB1313" i="4" s="1"/>
  <c r="V1315" i="4"/>
  <c r="AA1315" i="4"/>
  <c r="AB1315" i="4" s="1"/>
  <c r="AC426" i="3"/>
  <c r="Q254" i="3"/>
  <c r="Q347" i="3"/>
  <c r="Q363" i="3"/>
  <c r="Q388" i="3"/>
  <c r="Q404" i="3"/>
  <c r="Q423" i="3"/>
  <c r="Q444" i="3"/>
  <c r="Q452" i="3"/>
  <c r="Q460" i="3"/>
  <c r="Q475" i="3"/>
  <c r="Q491" i="3"/>
  <c r="Q507" i="3"/>
  <c r="Q523" i="3"/>
  <c r="Q539" i="3"/>
  <c r="Q17" i="3"/>
  <c r="Q290" i="3"/>
  <c r="Q339" i="3"/>
  <c r="Q364" i="3"/>
  <c r="Q371" i="3"/>
  <c r="Q392" i="3"/>
  <c r="Q411" i="3"/>
  <c r="Q419" i="3"/>
  <c r="Q637" i="3"/>
  <c r="Q14" i="3"/>
  <c r="Q15" i="3"/>
  <c r="Q23" i="3"/>
  <c r="Q27" i="3"/>
  <c r="Q32" i="3"/>
  <c r="Q266" i="3"/>
  <c r="Q355" i="3"/>
  <c r="Q372" i="3"/>
  <c r="Q373" i="3"/>
  <c r="Q483" i="3"/>
  <c r="Q499" i="3"/>
  <c r="Q515" i="3"/>
  <c r="Q531" i="3"/>
  <c r="Q547" i="3"/>
  <c r="Q777" i="3"/>
  <c r="Q306" i="3"/>
  <c r="Q323" i="3"/>
  <c r="Q625" i="3"/>
  <c r="Q555" i="3"/>
  <c r="Q573" i="3"/>
  <c r="Q605" i="3"/>
  <c r="Q612" i="3"/>
  <c r="Q621" i="3"/>
  <c r="Q628" i="3"/>
  <c r="Q648" i="3"/>
  <c r="Q652" i="3"/>
  <c r="Q702" i="3"/>
  <c r="Q720" i="3"/>
  <c r="Q773" i="3"/>
  <c r="Q780" i="3"/>
  <c r="Q609" i="3"/>
  <c r="Q629" i="3"/>
  <c r="Q649" i="3"/>
  <c r="Q687" i="3"/>
  <c r="Q724" i="3"/>
  <c r="Q728" i="3"/>
  <c r="Q748" i="3"/>
  <c r="Q752" i="3"/>
  <c r="Q679" i="3"/>
  <c r="Q716" i="3"/>
  <c r="Q740" i="3"/>
  <c r="Q779" i="3"/>
  <c r="Q21" i="3"/>
  <c r="Q29" i="3"/>
  <c r="Q24" i="3"/>
  <c r="Q28" i="3"/>
  <c r="Q20" i="3"/>
  <c r="Q16" i="3"/>
  <c r="Q31" i="3"/>
  <c r="Q30" i="3"/>
  <c r="Q34" i="3"/>
  <c r="Q33" i="3"/>
  <c r="Q37" i="3"/>
  <c r="Q41" i="3"/>
  <c r="Q45" i="3"/>
  <c r="Q49" i="3"/>
  <c r="Q53" i="3"/>
  <c r="Q57" i="3"/>
  <c r="Q61" i="3"/>
  <c r="Q65" i="3"/>
  <c r="Q69" i="3"/>
  <c r="Q73" i="3"/>
  <c r="Q77" i="3"/>
  <c r="Q81" i="3"/>
  <c r="Q85" i="3"/>
  <c r="Q89" i="3"/>
  <c r="Q93" i="3"/>
  <c r="Q97" i="3"/>
  <c r="Q101" i="3"/>
  <c r="Q105" i="3"/>
  <c r="Q109" i="3"/>
  <c r="Q113" i="3"/>
  <c r="Q117" i="3"/>
  <c r="Q121" i="3"/>
  <c r="Q144" i="3"/>
  <c r="Q251" i="3"/>
  <c r="Q36" i="3"/>
  <c r="Q40" i="3"/>
  <c r="Q44" i="3"/>
  <c r="Q48" i="3"/>
  <c r="Q52" i="3"/>
  <c r="Q56" i="3"/>
  <c r="Q60" i="3"/>
  <c r="Q64" i="3"/>
  <c r="Q68" i="3"/>
  <c r="Q72" i="3"/>
  <c r="Q76" i="3"/>
  <c r="Q80" i="3"/>
  <c r="Q84" i="3"/>
  <c r="Q88" i="3"/>
  <c r="Q92" i="3"/>
  <c r="Q96" i="3"/>
  <c r="Q100" i="3"/>
  <c r="Q104" i="3"/>
  <c r="Q108" i="3"/>
  <c r="Q112" i="3"/>
  <c r="Q116" i="3"/>
  <c r="Q120" i="3"/>
  <c r="Q124" i="3"/>
  <c r="Q131" i="3"/>
  <c r="Q133" i="3"/>
  <c r="Q137" i="3"/>
  <c r="Q279" i="3"/>
  <c r="Q35" i="3"/>
  <c r="Q39" i="3"/>
  <c r="Q259" i="3"/>
  <c r="Q275" i="3"/>
  <c r="Q46" i="3"/>
  <c r="Q50" i="3"/>
  <c r="Q54" i="3"/>
  <c r="R58" i="3" s="1"/>
  <c r="Q58" i="3"/>
  <c r="Q62" i="3"/>
  <c r="Q66" i="3"/>
  <c r="Q70" i="3"/>
  <c r="R74" i="3" s="1"/>
  <c r="Q74" i="3"/>
  <c r="Q78" i="3"/>
  <c r="Q82" i="3"/>
  <c r="Q86" i="3"/>
  <c r="R90" i="3" s="1"/>
  <c r="Q90" i="3"/>
  <c r="Q94" i="3"/>
  <c r="Q98" i="3"/>
  <c r="Q102" i="3"/>
  <c r="R106" i="3" s="1"/>
  <c r="Q106" i="3"/>
  <c r="Q110" i="3"/>
  <c r="Q114" i="3"/>
  <c r="Q118" i="3"/>
  <c r="R122" i="3" s="1"/>
  <c r="Q122" i="3"/>
  <c r="R126" i="3" s="1"/>
  <c r="Q126" i="3"/>
  <c r="Q295" i="3"/>
  <c r="Q311" i="3"/>
  <c r="Q368" i="3"/>
  <c r="Q397" i="3"/>
  <c r="Q568" i="3"/>
  <c r="Q581" i="3"/>
  <c r="Q585" i="3"/>
  <c r="Q596" i="3"/>
  <c r="Q604" i="3"/>
  <c r="Q608" i="3"/>
  <c r="Q788" i="3"/>
  <c r="Q367" i="3"/>
  <c r="Q376" i="3"/>
  <c r="Q657" i="3"/>
  <c r="Q375" i="3"/>
  <c r="Q381" i="3"/>
  <c r="Q588" i="3"/>
  <c r="Q700" i="3"/>
  <c r="Q704" i="3"/>
  <c r="Q706" i="3"/>
  <c r="Q708" i="3"/>
  <c r="Q710" i="3"/>
  <c r="Q776" i="3"/>
  <c r="Q283" i="3"/>
  <c r="Q299" i="3"/>
  <c r="Q315" i="3"/>
  <c r="Q360" i="3"/>
  <c r="Q393" i="3"/>
  <c r="AA214" i="3"/>
  <c r="AA218" i="3"/>
  <c r="AA222" i="3"/>
  <c r="AA226" i="3"/>
  <c r="AA230" i="3"/>
  <c r="AA234" i="3"/>
  <c r="AA238" i="3"/>
  <c r="AA250" i="3"/>
  <c r="AB10" i="3"/>
  <c r="AB14" i="3"/>
  <c r="AB16" i="3"/>
  <c r="AB18" i="3"/>
  <c r="AB22" i="3"/>
  <c r="AB26" i="3"/>
  <c r="AB30" i="3"/>
  <c r="AB34" i="3"/>
  <c r="AB38" i="3"/>
  <c r="AB42" i="3"/>
  <c r="AB46" i="3"/>
  <c r="AB50" i="3"/>
  <c r="AB54" i="3"/>
  <c r="AB58" i="3"/>
  <c r="AB62" i="3"/>
  <c r="AB66" i="3"/>
  <c r="AB70" i="3"/>
  <c r="AB74" i="3"/>
  <c r="AB78" i="3"/>
  <c r="AB82" i="3"/>
  <c r="AB86" i="3"/>
  <c r="AB90" i="3"/>
  <c r="AB94" i="3"/>
  <c r="AB98" i="3"/>
  <c r="AB102" i="3"/>
  <c r="AB106" i="3"/>
  <c r="AB110" i="3"/>
  <c r="AB114" i="3"/>
  <c r="AB118" i="3"/>
  <c r="AB122" i="3"/>
  <c r="AB126" i="3"/>
  <c r="AB137" i="3"/>
  <c r="AB141" i="3"/>
  <c r="AB145" i="3"/>
  <c r="AA151" i="3"/>
  <c r="AA154" i="3"/>
  <c r="AA159" i="3"/>
  <c r="AA162" i="3"/>
  <c r="AA215" i="3"/>
  <c r="AA219" i="3"/>
  <c r="AA223" i="3"/>
  <c r="AA227" i="3"/>
  <c r="AA231" i="3"/>
  <c r="AA235" i="3"/>
  <c r="AA239" i="3"/>
  <c r="AA243" i="3"/>
  <c r="AA247" i="3"/>
  <c r="AA252" i="3"/>
  <c r="AA254" i="3"/>
  <c r="AA256" i="3"/>
  <c r="AA260" i="3"/>
  <c r="AA264" i="3"/>
  <c r="AA266" i="3"/>
  <c r="AA268" i="3"/>
  <c r="AA270" i="3"/>
  <c r="AA272" i="3"/>
  <c r="AA276" i="3"/>
  <c r="AA280" i="3"/>
  <c r="AA282" i="3"/>
  <c r="AA284" i="3"/>
  <c r="AA286" i="3"/>
  <c r="AA288" i="3"/>
  <c r="AA292" i="3"/>
  <c r="AA296" i="3"/>
  <c r="AA298" i="3"/>
  <c r="AA300" i="3"/>
  <c r="AA302" i="3"/>
  <c r="AA304" i="3"/>
  <c r="AA308" i="3"/>
  <c r="AA312" i="3"/>
  <c r="AA314" i="3"/>
  <c r="AA316" i="3"/>
  <c r="AA319" i="3"/>
  <c r="AA321" i="3"/>
  <c r="AA324" i="3"/>
  <c r="AA327" i="3"/>
  <c r="AB134" i="3"/>
  <c r="AB138" i="3"/>
  <c r="AB142" i="3"/>
  <c r="AA146" i="3"/>
  <c r="AA149" i="3"/>
  <c r="AA152" i="3"/>
  <c r="AA157" i="3"/>
  <c r="AC157" i="3" s="1"/>
  <c r="AA160" i="3"/>
  <c r="AA165" i="3"/>
  <c r="AA168" i="3"/>
  <c r="AA248" i="3"/>
  <c r="AA251" i="3"/>
  <c r="AB254" i="3"/>
  <c r="AC254" i="3" s="1"/>
  <c r="AA259" i="3"/>
  <c r="AA263" i="3"/>
  <c r="AB270" i="3"/>
  <c r="S270" i="3" s="1"/>
  <c r="AA275" i="3"/>
  <c r="AA279" i="3"/>
  <c r="AB286" i="3"/>
  <c r="AA291" i="3"/>
  <c r="U291" i="3" s="1"/>
  <c r="AA295" i="3"/>
  <c r="AB302" i="3"/>
  <c r="AA307" i="3"/>
  <c r="AA311" i="3"/>
  <c r="S311" i="3" s="1"/>
  <c r="AB316" i="3"/>
  <c r="AA322" i="3"/>
  <c r="AB324" i="3"/>
  <c r="AC324" i="3" s="1"/>
  <c r="AB11" i="3"/>
  <c r="AA9" i="3"/>
  <c r="AB17" i="3"/>
  <c r="AB20" i="3"/>
  <c r="AB24" i="3"/>
  <c r="AB28" i="3"/>
  <c r="AB32" i="3"/>
  <c r="AB36" i="3"/>
  <c r="AB40" i="3"/>
  <c r="AB44" i="3"/>
  <c r="AB48" i="3"/>
  <c r="AB52" i="3"/>
  <c r="AB56" i="3"/>
  <c r="AB60" i="3"/>
  <c r="AB64" i="3"/>
  <c r="AB68" i="3"/>
  <c r="AB72" i="3"/>
  <c r="AB76" i="3"/>
  <c r="AB80" i="3"/>
  <c r="AB84" i="3"/>
  <c r="AB88" i="3"/>
  <c r="AB92" i="3"/>
  <c r="AB96" i="3"/>
  <c r="AB100" i="3"/>
  <c r="AB104" i="3"/>
  <c r="AB108" i="3"/>
  <c r="AB112" i="3"/>
  <c r="AB116" i="3"/>
  <c r="AB120" i="3"/>
  <c r="AB124" i="3"/>
  <c r="AB152" i="3"/>
  <c r="AB160" i="3"/>
  <c r="AA329" i="3"/>
  <c r="AA332" i="3"/>
  <c r="AA335" i="3"/>
  <c r="AA337" i="3"/>
  <c r="AA340" i="3"/>
  <c r="AA343" i="3"/>
  <c r="AA345" i="3"/>
  <c r="AA348" i="3"/>
  <c r="AA351" i="3"/>
  <c r="AA353" i="3"/>
  <c r="AA356" i="3"/>
  <c r="AA359" i="3"/>
  <c r="AA361" i="3"/>
  <c r="AA365" i="3"/>
  <c r="AB373" i="3"/>
  <c r="AA386" i="3"/>
  <c r="AA394" i="3"/>
  <c r="AA403" i="3"/>
  <c r="AA410" i="3"/>
  <c r="AC410" i="3" s="1"/>
  <c r="AA412" i="3"/>
  <c r="AA415" i="3"/>
  <c r="AA419" i="3"/>
  <c r="AA421" i="3"/>
  <c r="AA429" i="3"/>
  <c r="AA433" i="3"/>
  <c r="AA437" i="3"/>
  <c r="AA441" i="3"/>
  <c r="AA445" i="3"/>
  <c r="AA449" i="3"/>
  <c r="AA453" i="3"/>
  <c r="AA457" i="3"/>
  <c r="AA461" i="3"/>
  <c r="AA465" i="3"/>
  <c r="AA497" i="3"/>
  <c r="AA526" i="3"/>
  <c r="AA528" i="3"/>
  <c r="AA560" i="3"/>
  <c r="AA567" i="3"/>
  <c r="AA569" i="3"/>
  <c r="AB579" i="3"/>
  <c r="AA584" i="3"/>
  <c r="AA589" i="3"/>
  <c r="AA599" i="3"/>
  <c r="AA603" i="3"/>
  <c r="AA607" i="3"/>
  <c r="AA610" i="3"/>
  <c r="AA615" i="3"/>
  <c r="U615" i="3" s="1"/>
  <c r="AA617" i="3"/>
  <c r="AA624" i="3"/>
  <c r="AA626" i="3"/>
  <c r="AA631" i="3"/>
  <c r="AC631" i="3" s="1"/>
  <c r="AA633" i="3"/>
  <c r="AA640" i="3"/>
  <c r="AA642" i="3"/>
  <c r="AB677" i="3"/>
  <c r="AA683" i="3"/>
  <c r="AA685" i="3"/>
  <c r="AA691" i="3"/>
  <c r="AA693" i="3"/>
  <c r="AB736" i="3"/>
  <c r="AC736" i="3" s="1"/>
  <c r="AA760" i="3"/>
  <c r="AA763" i="3"/>
  <c r="AA766" i="3"/>
  <c r="AA769" i="3"/>
  <c r="AA776" i="3"/>
  <c r="AA778" i="3"/>
  <c r="AA786" i="3"/>
  <c r="AB332" i="3"/>
  <c r="AB340" i="3"/>
  <c r="AC340" i="3" s="1"/>
  <c r="AB348" i="3"/>
  <c r="AB356" i="3"/>
  <c r="AC356" i="3" s="1"/>
  <c r="AA399" i="3"/>
  <c r="AA406" i="3"/>
  <c r="AA408" i="3"/>
  <c r="AA494" i="3"/>
  <c r="AC494" i="3" s="1"/>
  <c r="AA498" i="3"/>
  <c r="AA502" i="3"/>
  <c r="AA506" i="3"/>
  <c r="AA508" i="3"/>
  <c r="AA515" i="3"/>
  <c r="AA517" i="3"/>
  <c r="AA522" i="3"/>
  <c r="AA524" i="3"/>
  <c r="AA531" i="3"/>
  <c r="AA538" i="3"/>
  <c r="AA540" i="3"/>
  <c r="AA547" i="3"/>
  <c r="AA549" i="3"/>
  <c r="AA554" i="3"/>
  <c r="AA556" i="3"/>
  <c r="AA563" i="3"/>
  <c r="AA565" i="3"/>
  <c r="AA573" i="3"/>
  <c r="AB575" i="3"/>
  <c r="AB691" i="3"/>
  <c r="AB698" i="3"/>
  <c r="AB702" i="3"/>
  <c r="AA704" i="3"/>
  <c r="AB715" i="3"/>
  <c r="AA720" i="3"/>
  <c r="AA723" i="3"/>
  <c r="AC723" i="3" s="1"/>
  <c r="AB730" i="3"/>
  <c r="AA735" i="3"/>
  <c r="U735" i="3" s="1"/>
  <c r="AA737" i="3"/>
  <c r="AB742" i="3"/>
  <c r="AB750" i="3"/>
  <c r="AA752" i="3"/>
  <c r="AA755" i="3"/>
  <c r="AB780" i="3"/>
  <c r="AA782" i="3"/>
  <c r="AB787" i="3"/>
  <c r="AA468" i="3"/>
  <c r="AA472" i="3"/>
  <c r="AA476" i="3"/>
  <c r="AA480" i="3"/>
  <c r="AA484" i="3"/>
  <c r="AA488" i="3"/>
  <c r="AA492" i="3"/>
  <c r="AA496" i="3"/>
  <c r="AA500" i="3"/>
  <c r="AA504" i="3"/>
  <c r="AA511" i="3"/>
  <c r="AA513" i="3"/>
  <c r="AA518" i="3"/>
  <c r="AC518" i="3" s="1"/>
  <c r="AA520" i="3"/>
  <c r="AA529" i="3"/>
  <c r="AA534" i="3"/>
  <c r="AC534" i="3" s="1"/>
  <c r="AA536" i="3"/>
  <c r="AA543" i="3"/>
  <c r="AA550" i="3"/>
  <c r="AA552" i="3"/>
  <c r="AA559" i="3"/>
  <c r="AA596" i="3"/>
  <c r="U596" i="3" s="1"/>
  <c r="AA600" i="3"/>
  <c r="AA608" i="3"/>
  <c r="AA612" i="3"/>
  <c r="AA648" i="3"/>
  <c r="AA650" i="3"/>
  <c r="AA655" i="3"/>
  <c r="AA657" i="3"/>
  <c r="AA664" i="3"/>
  <c r="AB674" i="3"/>
  <c r="AB694" i="3"/>
  <c r="U694" i="3" s="1"/>
  <c r="AA712" i="3"/>
  <c r="AB718" i="3"/>
  <c r="AA728" i="3"/>
  <c r="AB752" i="3"/>
  <c r="AB328" i="3"/>
  <c r="AC328" i="3" s="1"/>
  <c r="AB336" i="3"/>
  <c r="AB344" i="3"/>
  <c r="AC344" i="3" s="1"/>
  <c r="AB352" i="3"/>
  <c r="AA358" i="3"/>
  <c r="AB360" i="3"/>
  <c r="AA364" i="3"/>
  <c r="AB367" i="3"/>
  <c r="AC367" i="3" s="1"/>
  <c r="AA373" i="3"/>
  <c r="AA380" i="3"/>
  <c r="AA383" i="3"/>
  <c r="AA391" i="3"/>
  <c r="AA407" i="3"/>
  <c r="AA409" i="3"/>
  <c r="AA427" i="3"/>
  <c r="S427" i="3" s="1"/>
  <c r="AA431" i="3"/>
  <c r="AA435" i="3"/>
  <c r="AA439" i="3"/>
  <c r="AA443" i="3"/>
  <c r="S443" i="3" s="1"/>
  <c r="AA447" i="3"/>
  <c r="S447" i="3" s="1"/>
  <c r="AA451" i="3"/>
  <c r="AA455" i="3"/>
  <c r="AA459" i="3"/>
  <c r="U459" i="3" s="1"/>
  <c r="AA463" i="3"/>
  <c r="U463" i="3" s="1"/>
  <c r="AA467" i="3"/>
  <c r="AA471" i="3"/>
  <c r="AA475" i="3"/>
  <c r="U475" i="3" s="1"/>
  <c r="AA479" i="3"/>
  <c r="S479" i="3" s="1"/>
  <c r="AA483" i="3"/>
  <c r="AA487" i="3"/>
  <c r="AA491" i="3"/>
  <c r="AA495" i="3"/>
  <c r="S495" i="3" s="1"/>
  <c r="AA499" i="3"/>
  <c r="AA532" i="3"/>
  <c r="AA581" i="3"/>
  <c r="AA585" i="3"/>
  <c r="AA590" i="3"/>
  <c r="AA595" i="3"/>
  <c r="S595" i="3" s="1"/>
  <c r="AA606" i="3"/>
  <c r="AA614" i="3"/>
  <c r="AA619" i="3"/>
  <c r="S619" i="3" s="1"/>
  <c r="AA621" i="3"/>
  <c r="AA628" i="3"/>
  <c r="AA630" i="3"/>
  <c r="AA635" i="3"/>
  <c r="AC635" i="3" s="1"/>
  <c r="AA637" i="3"/>
  <c r="AA644" i="3"/>
  <c r="AA646" i="3"/>
  <c r="AA651" i="3"/>
  <c r="AA653" i="3"/>
  <c r="AA658" i="3"/>
  <c r="AA661" i="3"/>
  <c r="AA668" i="3"/>
  <c r="AA675" i="3"/>
  <c r="AA677" i="3"/>
  <c r="AB682" i="3"/>
  <c r="AB690" i="3"/>
  <c r="AA744" i="3"/>
  <c r="AA747" i="3"/>
  <c r="U747" i="3" s="1"/>
  <c r="AA762" i="3"/>
  <c r="AA772" i="3"/>
  <c r="AA780" i="3"/>
  <c r="AA788" i="3"/>
  <c r="AB214" i="3"/>
  <c r="AB706" i="3"/>
  <c r="AA706" i="3"/>
  <c r="AB9" i="3"/>
  <c r="AB147" i="3"/>
  <c r="AB148" i="3"/>
  <c r="AB155" i="3"/>
  <c r="AB156" i="3"/>
  <c r="AC156" i="3" s="1"/>
  <c r="AB163" i="3"/>
  <c r="AC163" i="3" s="1"/>
  <c r="AB164" i="3"/>
  <c r="AB226" i="3"/>
  <c r="AB230" i="3"/>
  <c r="S230" i="3" s="1"/>
  <c r="AB234" i="3"/>
  <c r="AB238" i="3"/>
  <c r="S238" i="3" s="1"/>
  <c r="AB242" i="3"/>
  <c r="AB246" i="3"/>
  <c r="AC246" i="3" s="1"/>
  <c r="AB258" i="3"/>
  <c r="U258" i="3" s="1"/>
  <c r="AB265" i="3"/>
  <c r="AB274" i="3"/>
  <c r="AB281" i="3"/>
  <c r="AC281" i="3" s="1"/>
  <c r="AB290" i="3"/>
  <c r="S290" i="3" s="1"/>
  <c r="AB297" i="3"/>
  <c r="AB306" i="3"/>
  <c r="AB313" i="3"/>
  <c r="AB317" i="3"/>
  <c r="AB321" i="3"/>
  <c r="AB325" i="3"/>
  <c r="AB329" i="3"/>
  <c r="AB333" i="3"/>
  <c r="AB337" i="3"/>
  <c r="AB341" i="3"/>
  <c r="AB345" i="3"/>
  <c r="AB349" i="3"/>
  <c r="AB353" i="3"/>
  <c r="AB357" i="3"/>
  <c r="AB361" i="3"/>
  <c r="AB370" i="3"/>
  <c r="S370" i="3" s="1"/>
  <c r="AB386" i="3"/>
  <c r="AB433" i="3"/>
  <c r="AB437" i="3"/>
  <c r="AC437" i="3" s="1"/>
  <c r="AB441" i="3"/>
  <c r="AB445" i="3"/>
  <c r="AB449" i="3"/>
  <c r="AB453" i="3"/>
  <c r="AC453" i="3" s="1"/>
  <c r="AB457" i="3"/>
  <c r="AB461" i="3"/>
  <c r="AB465" i="3"/>
  <c r="AB469" i="3"/>
  <c r="AC469" i="3" s="1"/>
  <c r="AB473" i="3"/>
  <c r="U473" i="3" s="1"/>
  <c r="AB477" i="3"/>
  <c r="AB481" i="3"/>
  <c r="AB485" i="3"/>
  <c r="AB489" i="3"/>
  <c r="U489" i="3" s="1"/>
  <c r="AB493" i="3"/>
  <c r="AB497" i="3"/>
  <c r="AB501" i="3"/>
  <c r="U501" i="3" s="1"/>
  <c r="AB505" i="3"/>
  <c r="AB521" i="3"/>
  <c r="AB537" i="3"/>
  <c r="AB553" i="3"/>
  <c r="U553" i="3" s="1"/>
  <c r="AB598" i="3"/>
  <c r="AA604" i="3"/>
  <c r="AB604" i="3"/>
  <c r="AB618" i="3"/>
  <c r="AC618" i="3" s="1"/>
  <c r="AB634" i="3"/>
  <c r="AB650" i="3"/>
  <c r="AA667" i="3"/>
  <c r="AB667" i="3"/>
  <c r="AB714" i="3"/>
  <c r="AA714" i="3"/>
  <c r="AA731" i="3"/>
  <c r="AB731" i="3"/>
  <c r="AB745" i="3"/>
  <c r="AC745" i="3" s="1"/>
  <c r="AA767" i="3"/>
  <c r="AB767" i="3"/>
  <c r="AB222" i="3"/>
  <c r="AC222" i="3" s="1"/>
  <c r="AB225" i="3"/>
  <c r="AC225" i="3" s="1"/>
  <c r="AB309" i="3"/>
  <c r="AB769" i="3"/>
  <c r="AA11" i="3"/>
  <c r="AB13" i="3"/>
  <c r="AB146" i="3"/>
  <c r="U146" i="3" s="1"/>
  <c r="AB153" i="3"/>
  <c r="AB154" i="3"/>
  <c r="AB161" i="3"/>
  <c r="U161" i="3" s="1"/>
  <c r="AB162" i="3"/>
  <c r="AA169" i="3"/>
  <c r="AA182" i="3"/>
  <c r="AA185" i="3"/>
  <c r="AA198" i="3"/>
  <c r="AA201" i="3"/>
  <c r="AB218" i="3"/>
  <c r="AB223" i="3"/>
  <c r="AB227" i="3"/>
  <c r="AB231" i="3"/>
  <c r="AB235" i="3"/>
  <c r="AB239" i="3"/>
  <c r="AB243" i="3"/>
  <c r="AB247" i="3"/>
  <c r="S247" i="3" s="1"/>
  <c r="AB250" i="3"/>
  <c r="AB251" i="3"/>
  <c r="AB253" i="3"/>
  <c r="AC253" i="3" s="1"/>
  <c r="AB256" i="3"/>
  <c r="AB262" i="3"/>
  <c r="AB267" i="3"/>
  <c r="AB269" i="3"/>
  <c r="AC269" i="3" s="1"/>
  <c r="AB272" i="3"/>
  <c r="AB278" i="3"/>
  <c r="AB283" i="3"/>
  <c r="AC283" i="3" s="1"/>
  <c r="AB285" i="3"/>
  <c r="AB288" i="3"/>
  <c r="AB294" i="3"/>
  <c r="S294" i="3" s="1"/>
  <c r="AB299" i="3"/>
  <c r="AB301" i="3"/>
  <c r="AB304" i="3"/>
  <c r="AB310" i="3"/>
  <c r="U310" i="3" s="1"/>
  <c r="AB315" i="3"/>
  <c r="AB319" i="3"/>
  <c r="AB323" i="3"/>
  <c r="AC323" i="3" s="1"/>
  <c r="AB327" i="3"/>
  <c r="AB331" i="3"/>
  <c r="AB335" i="3"/>
  <c r="AB339" i="3"/>
  <c r="AC339" i="3" s="1"/>
  <c r="AB343" i="3"/>
  <c r="AC343" i="3" s="1"/>
  <c r="AB347" i="3"/>
  <c r="AC347" i="3" s="1"/>
  <c r="AB351" i="3"/>
  <c r="AB355" i="3"/>
  <c r="AB359" i="3"/>
  <c r="S359" i="3" s="1"/>
  <c r="AB362" i="3"/>
  <c r="U362" i="3" s="1"/>
  <c r="AB366" i="3"/>
  <c r="AA369" i="3"/>
  <c r="AB372" i="3"/>
  <c r="AC372" i="3" s="1"/>
  <c r="AB376" i="3"/>
  <c r="AA381" i="3"/>
  <c r="AB415" i="3"/>
  <c r="AA422" i="3"/>
  <c r="AB422" i="3"/>
  <c r="AB517" i="3"/>
  <c r="AB533" i="3"/>
  <c r="AB549" i="3"/>
  <c r="U549" i="3" s="1"/>
  <c r="AB565" i="3"/>
  <c r="S565" i="3" s="1"/>
  <c r="AB614" i="3"/>
  <c r="AB630" i="3"/>
  <c r="AB646" i="3"/>
  <c r="AB661" i="3"/>
  <c r="AB726" i="3"/>
  <c r="AA726" i="3"/>
  <c r="AA743" i="3"/>
  <c r="AB743" i="3"/>
  <c r="AB761" i="3"/>
  <c r="U761" i="3" s="1"/>
  <c r="AB229" i="3"/>
  <c r="U229" i="3" s="1"/>
  <c r="AB233" i="3"/>
  <c r="AB237" i="3"/>
  <c r="AB241" i="3"/>
  <c r="AC241" i="3" s="1"/>
  <c r="AB245" i="3"/>
  <c r="AB249" i="3"/>
  <c r="AB277" i="3"/>
  <c r="AB378" i="3"/>
  <c r="AC378" i="3" s="1"/>
  <c r="AB509" i="3"/>
  <c r="AB525" i="3"/>
  <c r="AB541" i="3"/>
  <c r="AB557" i="3"/>
  <c r="AA611" i="3"/>
  <c r="AB611" i="3"/>
  <c r="AB622" i="3"/>
  <c r="AB638" i="3"/>
  <c r="S638" i="3" s="1"/>
  <c r="AB654" i="3"/>
  <c r="AB168" i="3"/>
  <c r="AA170" i="3"/>
  <c r="AA173" i="3"/>
  <c r="AA186" i="3"/>
  <c r="AA189" i="3"/>
  <c r="AA202" i="3"/>
  <c r="AA205" i="3"/>
  <c r="AB224" i="3"/>
  <c r="AB228" i="3"/>
  <c r="S228" i="3" s="1"/>
  <c r="AB232" i="3"/>
  <c r="AB236" i="3"/>
  <c r="AB240" i="3"/>
  <c r="AB244" i="3"/>
  <c r="U244" i="3" s="1"/>
  <c r="AB248" i="3"/>
  <c r="AC248" i="3" s="1"/>
  <c r="AB255" i="3"/>
  <c r="AB257" i="3"/>
  <c r="S257" i="3" s="1"/>
  <c r="AB260" i="3"/>
  <c r="AC260" i="3" s="1"/>
  <c r="AB266" i="3"/>
  <c r="AB271" i="3"/>
  <c r="U271" i="3" s="1"/>
  <c r="AB273" i="3"/>
  <c r="U273" i="3" s="1"/>
  <c r="AB276" i="3"/>
  <c r="AB282" i="3"/>
  <c r="S282" i="3" s="1"/>
  <c r="AB287" i="3"/>
  <c r="AB289" i="3"/>
  <c r="AB292" i="3"/>
  <c r="S292" i="3" s="1"/>
  <c r="AB298" i="3"/>
  <c r="AB303" i="3"/>
  <c r="AC303" i="3" s="1"/>
  <c r="AB305" i="3"/>
  <c r="AB308" i="3"/>
  <c r="AB314" i="3"/>
  <c r="S314" i="3" s="1"/>
  <c r="AB318" i="3"/>
  <c r="AB322" i="3"/>
  <c r="AB326" i="3"/>
  <c r="AB330" i="3"/>
  <c r="AB334" i="3"/>
  <c r="AB338" i="3"/>
  <c r="S338" i="3" s="1"/>
  <c r="AB342" i="3"/>
  <c r="AB346" i="3"/>
  <c r="AB350" i="3"/>
  <c r="AB354" i="3"/>
  <c r="U354" i="3" s="1"/>
  <c r="AB358" i="3"/>
  <c r="AB364" i="3"/>
  <c r="AB365" i="3"/>
  <c r="AC365" i="3" s="1"/>
  <c r="AB368" i="3"/>
  <c r="AA375" i="3"/>
  <c r="AB380" i="3"/>
  <c r="AB387" i="3"/>
  <c r="S387" i="3" s="1"/>
  <c r="AB407" i="3"/>
  <c r="AA414" i="3"/>
  <c r="AB414" i="3"/>
  <c r="AB513" i="3"/>
  <c r="AB529" i="3"/>
  <c r="AB545" i="3"/>
  <c r="AB561" i="3"/>
  <c r="AA588" i="3"/>
  <c r="AB588" i="3"/>
  <c r="AB600" i="3"/>
  <c r="AB626" i="3"/>
  <c r="AC626" i="3" s="1"/>
  <c r="AB642" i="3"/>
  <c r="AA659" i="3"/>
  <c r="AB659" i="3"/>
  <c r="AB707" i="3"/>
  <c r="AA759" i="3"/>
  <c r="AB759" i="3"/>
  <c r="AA775" i="3"/>
  <c r="AB775" i="3"/>
  <c r="AB411" i="3"/>
  <c r="U411" i="3" s="1"/>
  <c r="AB507" i="3"/>
  <c r="U507" i="3" s="1"/>
  <c r="AB511" i="3"/>
  <c r="AB515" i="3"/>
  <c r="S515" i="3" s="1"/>
  <c r="AB519" i="3"/>
  <c r="S519" i="3" s="1"/>
  <c r="AB523" i="3"/>
  <c r="AB527" i="3"/>
  <c r="AB531" i="3"/>
  <c r="AC531" i="3" s="1"/>
  <c r="AB535" i="3"/>
  <c r="AC535" i="3" s="1"/>
  <c r="AB539" i="3"/>
  <c r="AB543" i="3"/>
  <c r="AB547" i="3"/>
  <c r="AB551" i="3"/>
  <c r="AC551" i="3" s="1"/>
  <c r="AB555" i="3"/>
  <c r="AB559" i="3"/>
  <c r="AB563" i="3"/>
  <c r="AB567" i="3"/>
  <c r="AB574" i="3"/>
  <c r="AB581" i="3"/>
  <c r="AB594" i="3"/>
  <c r="AB612" i="3"/>
  <c r="AB616" i="3"/>
  <c r="S616" i="3" s="1"/>
  <c r="AB620" i="3"/>
  <c r="AC620" i="3" s="1"/>
  <c r="AB624" i="3"/>
  <c r="AB628" i="3"/>
  <c r="U628" i="3" s="1"/>
  <c r="AB632" i="3"/>
  <c r="AC632" i="3" s="1"/>
  <c r="AB636" i="3"/>
  <c r="U636" i="3" s="1"/>
  <c r="AB640" i="3"/>
  <c r="AB644" i="3"/>
  <c r="U644" i="3" s="1"/>
  <c r="AB648" i="3"/>
  <c r="AC648" i="3" s="1"/>
  <c r="AB652" i="3"/>
  <c r="U652" i="3" s="1"/>
  <c r="AB656" i="3"/>
  <c r="AB662" i="3"/>
  <c r="S662" i="3" s="1"/>
  <c r="AB669" i="3"/>
  <c r="S669" i="3" s="1"/>
  <c r="AB693" i="3"/>
  <c r="AB695" i="3"/>
  <c r="AB697" i="3"/>
  <c r="AB699" i="3"/>
  <c r="AB701" i="3"/>
  <c r="AA702" i="3"/>
  <c r="AB709" i="3"/>
  <c r="AA710" i="3"/>
  <c r="AB728" i="3"/>
  <c r="AB732" i="3"/>
  <c r="AB737" i="3"/>
  <c r="AC737" i="3" s="1"/>
  <c r="AB756" i="3"/>
  <c r="AB764" i="3"/>
  <c r="AC764" i="3" s="1"/>
  <c r="AB772" i="3"/>
  <c r="AB777" i="3"/>
  <c r="AB788" i="3"/>
  <c r="AB573" i="3"/>
  <c r="AA578" i="3"/>
  <c r="AB589" i="3"/>
  <c r="AB657" i="3"/>
  <c r="AB664" i="3"/>
  <c r="S664" i="3" s="1"/>
  <c r="AB665" i="3"/>
  <c r="AB673" i="3"/>
  <c r="AB679" i="3"/>
  <c r="AB703" i="3"/>
  <c r="AB711" i="3"/>
  <c r="AA718" i="3"/>
  <c r="U718" i="3" s="1"/>
  <c r="AB720" i="3"/>
  <c r="AB724" i="3"/>
  <c r="U724" i="3" s="1"/>
  <c r="AB729" i="3"/>
  <c r="AB757" i="3"/>
  <c r="AB765" i="3"/>
  <c r="AB773" i="3"/>
  <c r="AA777" i="3"/>
  <c r="AB778" i="3"/>
  <c r="AB419" i="3"/>
  <c r="AC419" i="3" s="1"/>
  <c r="AB432" i="3"/>
  <c r="AB436" i="3"/>
  <c r="AB440" i="3"/>
  <c r="S440" i="3" s="1"/>
  <c r="AB444" i="3"/>
  <c r="AB448" i="3"/>
  <c r="U448" i="3" s="1"/>
  <c r="AB452" i="3"/>
  <c r="AB456" i="3"/>
  <c r="U456" i="3" s="1"/>
  <c r="AB460" i="3"/>
  <c r="AB464" i="3"/>
  <c r="U464" i="3" s="1"/>
  <c r="AB468" i="3"/>
  <c r="S468" i="3" s="1"/>
  <c r="AB472" i="3"/>
  <c r="AB476" i="3"/>
  <c r="U476" i="3" s="1"/>
  <c r="AB480" i="3"/>
  <c r="AB484" i="3"/>
  <c r="S484" i="3" s="1"/>
  <c r="AB488" i="3"/>
  <c r="AB492" i="3"/>
  <c r="AC492" i="3" s="1"/>
  <c r="AB496" i="3"/>
  <c r="AB500" i="3"/>
  <c r="S500" i="3" s="1"/>
  <c r="AB504" i="3"/>
  <c r="AB508" i="3"/>
  <c r="AB512" i="3"/>
  <c r="AB516" i="3"/>
  <c r="AB520" i="3"/>
  <c r="AC520" i="3" s="1"/>
  <c r="AB524" i="3"/>
  <c r="AB528" i="3"/>
  <c r="AC528" i="3" s="1"/>
  <c r="AB532" i="3"/>
  <c r="AC532" i="3" s="1"/>
  <c r="AB536" i="3"/>
  <c r="U536" i="3" s="1"/>
  <c r="AB540" i="3"/>
  <c r="AC540" i="3" s="1"/>
  <c r="AB544" i="3"/>
  <c r="AB548" i="3"/>
  <c r="U548" i="3" s="1"/>
  <c r="AB552" i="3"/>
  <c r="AB556" i="3"/>
  <c r="AB560" i="3"/>
  <c r="AB564" i="3"/>
  <c r="S564" i="3" s="1"/>
  <c r="AB568" i="3"/>
  <c r="AC568" i="3" s="1"/>
  <c r="AA570" i="3"/>
  <c r="AB576" i="3"/>
  <c r="AB585" i="3"/>
  <c r="AB599" i="3"/>
  <c r="AB603" i="3"/>
  <c r="AC603" i="3" s="1"/>
  <c r="AB617" i="3"/>
  <c r="AB621" i="3"/>
  <c r="AB625" i="3"/>
  <c r="AB629" i="3"/>
  <c r="AB633" i="3"/>
  <c r="AB637" i="3"/>
  <c r="AB641" i="3"/>
  <c r="AB645" i="3"/>
  <c r="AB649" i="3"/>
  <c r="S649" i="3" s="1"/>
  <c r="AB653" i="3"/>
  <c r="AB658" i="3"/>
  <c r="AB663" i="3"/>
  <c r="AB666" i="3"/>
  <c r="S666" i="3" s="1"/>
  <c r="AB675" i="3"/>
  <c r="AB685" i="3"/>
  <c r="S685" i="3" s="1"/>
  <c r="AB689" i="3"/>
  <c r="AB705" i="3"/>
  <c r="AB713" i="3"/>
  <c r="AB721" i="3"/>
  <c r="AA742" i="3"/>
  <c r="AB744" i="3"/>
  <c r="AC744" i="3" s="1"/>
  <c r="AB748" i="3"/>
  <c r="AB753" i="3"/>
  <c r="S753" i="3" s="1"/>
  <c r="AB755" i="3"/>
  <c r="AB760" i="3"/>
  <c r="AB763" i="3"/>
  <c r="AC763" i="3" s="1"/>
  <c r="AB768" i="3"/>
  <c r="AC768" i="3" s="1"/>
  <c r="AB771" i="3"/>
  <c r="AB776" i="3"/>
  <c r="U166" i="3"/>
  <c r="S166" i="3"/>
  <c r="S156" i="3"/>
  <c r="AC166" i="3"/>
  <c r="U157" i="3"/>
  <c r="S157" i="3"/>
  <c r="Q9" i="3"/>
  <c r="Q13" i="3"/>
  <c r="R17" i="3" s="1"/>
  <c r="AA145" i="3"/>
  <c r="Q147" i="3"/>
  <c r="Q149" i="3"/>
  <c r="Q151" i="3"/>
  <c r="Q153" i="3"/>
  <c r="Q155" i="3"/>
  <c r="Q157" i="3"/>
  <c r="Q159" i="3"/>
  <c r="Q161" i="3"/>
  <c r="Q163" i="3"/>
  <c r="Q165" i="3"/>
  <c r="Q167" i="3"/>
  <c r="Q169" i="3"/>
  <c r="AA171" i="3"/>
  <c r="AB172" i="3"/>
  <c r="AA175" i="3"/>
  <c r="AB176" i="3"/>
  <c r="AA179" i="3"/>
  <c r="AB180" i="3"/>
  <c r="AA183" i="3"/>
  <c r="AB184" i="3"/>
  <c r="AA187" i="3"/>
  <c r="AB188" i="3"/>
  <c r="U188" i="3" s="1"/>
  <c r="AA191" i="3"/>
  <c r="AB192" i="3"/>
  <c r="U192" i="3" s="1"/>
  <c r="AA195" i="3"/>
  <c r="AB196" i="3"/>
  <c r="AC196" i="3" s="1"/>
  <c r="AA199" i="3"/>
  <c r="AB200" i="3"/>
  <c r="S200" i="3" s="1"/>
  <c r="AA203" i="3"/>
  <c r="AB204" i="3"/>
  <c r="AA207" i="3"/>
  <c r="AB208" i="3"/>
  <c r="U208" i="3" s="1"/>
  <c r="AA211" i="3"/>
  <c r="AB213" i="3"/>
  <c r="AC213" i="3" s="1"/>
  <c r="AB217" i="3"/>
  <c r="AB221" i="3"/>
  <c r="U221" i="3" s="1"/>
  <c r="AC282" i="3"/>
  <c r="U289" i="3"/>
  <c r="S320" i="3"/>
  <c r="U324" i="3"/>
  <c r="S324" i="3"/>
  <c r="AC354" i="3"/>
  <c r="S360" i="3"/>
  <c r="AB8" i="3"/>
  <c r="Q12" i="3"/>
  <c r="R16" i="3" s="1"/>
  <c r="AA13" i="3"/>
  <c r="AA14" i="3"/>
  <c r="AA15" i="3"/>
  <c r="AC15" i="3" s="1"/>
  <c r="AA16" i="3"/>
  <c r="AC16" i="3" s="1"/>
  <c r="AA17" i="3"/>
  <c r="AA18" i="3"/>
  <c r="AA19" i="3"/>
  <c r="AC19" i="3" s="1"/>
  <c r="AA20" i="3"/>
  <c r="AC20" i="3" s="1"/>
  <c r="AA21" i="3"/>
  <c r="AA22" i="3"/>
  <c r="AA23" i="3"/>
  <c r="AC23" i="3" s="1"/>
  <c r="AA24" i="3"/>
  <c r="AA25" i="3"/>
  <c r="AA26" i="3"/>
  <c r="AA27" i="3"/>
  <c r="AC27" i="3" s="1"/>
  <c r="AA28" i="3"/>
  <c r="AA29" i="3"/>
  <c r="AA30" i="3"/>
  <c r="AA31" i="3"/>
  <c r="AC31" i="3" s="1"/>
  <c r="AA32" i="3"/>
  <c r="AA33" i="3"/>
  <c r="AA34" i="3"/>
  <c r="AA35" i="3"/>
  <c r="AC35" i="3" s="1"/>
  <c r="AA36" i="3"/>
  <c r="AC36" i="3" s="1"/>
  <c r="AA37" i="3"/>
  <c r="AA38" i="3"/>
  <c r="AA39" i="3"/>
  <c r="AC39" i="3" s="1"/>
  <c r="AA40" i="3"/>
  <c r="AA41" i="3"/>
  <c r="AA42" i="3"/>
  <c r="AA43" i="3"/>
  <c r="AC43" i="3" s="1"/>
  <c r="AA44" i="3"/>
  <c r="AA45" i="3"/>
  <c r="AA46" i="3"/>
  <c r="AA47" i="3"/>
  <c r="AC47" i="3" s="1"/>
  <c r="AA48" i="3"/>
  <c r="AA49" i="3"/>
  <c r="AA50" i="3"/>
  <c r="AA51" i="3"/>
  <c r="AC51" i="3" s="1"/>
  <c r="AA52" i="3"/>
  <c r="AC52" i="3" s="1"/>
  <c r="AA53" i="3"/>
  <c r="AA54" i="3"/>
  <c r="AA55" i="3"/>
  <c r="AC55" i="3" s="1"/>
  <c r="AA56" i="3"/>
  <c r="AA57" i="3"/>
  <c r="AA58" i="3"/>
  <c r="AA59" i="3"/>
  <c r="AC59" i="3" s="1"/>
  <c r="AA60" i="3"/>
  <c r="AA61" i="3"/>
  <c r="AA62" i="3"/>
  <c r="AA63" i="3"/>
  <c r="AC63" i="3" s="1"/>
  <c r="AA64" i="3"/>
  <c r="AA65" i="3"/>
  <c r="AA66" i="3"/>
  <c r="AA67" i="3"/>
  <c r="AC67" i="3" s="1"/>
  <c r="AA68" i="3"/>
  <c r="AC68" i="3" s="1"/>
  <c r="AA69" i="3"/>
  <c r="AA70" i="3"/>
  <c r="AA71" i="3"/>
  <c r="AC71" i="3" s="1"/>
  <c r="AA72" i="3"/>
  <c r="AA73" i="3"/>
  <c r="AA74" i="3"/>
  <c r="AA75" i="3"/>
  <c r="AC75" i="3" s="1"/>
  <c r="AA76" i="3"/>
  <c r="AA77" i="3"/>
  <c r="AA78" i="3"/>
  <c r="AA79" i="3"/>
  <c r="AC79" i="3" s="1"/>
  <c r="AA80" i="3"/>
  <c r="AA81" i="3"/>
  <c r="AA82" i="3"/>
  <c r="AA83" i="3"/>
  <c r="AC83" i="3" s="1"/>
  <c r="AA84" i="3"/>
  <c r="AC84" i="3" s="1"/>
  <c r="AA85" i="3"/>
  <c r="AA86" i="3"/>
  <c r="AA87" i="3"/>
  <c r="AC87" i="3" s="1"/>
  <c r="AA88" i="3"/>
  <c r="AA89" i="3"/>
  <c r="AA90" i="3"/>
  <c r="AA91" i="3"/>
  <c r="AC91" i="3" s="1"/>
  <c r="AA92" i="3"/>
  <c r="AA93" i="3"/>
  <c r="AA94" i="3"/>
  <c r="AA95" i="3"/>
  <c r="AC95" i="3" s="1"/>
  <c r="AA96" i="3"/>
  <c r="AA97" i="3"/>
  <c r="AA98" i="3"/>
  <c r="AA99" i="3"/>
  <c r="AC99" i="3" s="1"/>
  <c r="AA100" i="3"/>
  <c r="AC100" i="3" s="1"/>
  <c r="AA101" i="3"/>
  <c r="AA102" i="3"/>
  <c r="AA103" i="3"/>
  <c r="AC103" i="3" s="1"/>
  <c r="AA104" i="3"/>
  <c r="AA105" i="3"/>
  <c r="AA106" i="3"/>
  <c r="AA107" i="3"/>
  <c r="AC107" i="3" s="1"/>
  <c r="AA108" i="3"/>
  <c r="AA109" i="3"/>
  <c r="AA110" i="3"/>
  <c r="AA111" i="3"/>
  <c r="AC111" i="3" s="1"/>
  <c r="AA112" i="3"/>
  <c r="AA113" i="3"/>
  <c r="AA114" i="3"/>
  <c r="AA115" i="3"/>
  <c r="AC115" i="3" s="1"/>
  <c r="AA116" i="3"/>
  <c r="AC116" i="3" s="1"/>
  <c r="AA117" i="3"/>
  <c r="AA118" i="3"/>
  <c r="AA119" i="3"/>
  <c r="AC119" i="3" s="1"/>
  <c r="AA120" i="3"/>
  <c r="AA121" i="3"/>
  <c r="AA122" i="3"/>
  <c r="AA123" i="3"/>
  <c r="AC123" i="3" s="1"/>
  <c r="AA124" i="3"/>
  <c r="AA125" i="3"/>
  <c r="AA126" i="3"/>
  <c r="AA127" i="3"/>
  <c r="AC127" i="3" s="1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B169" i="3"/>
  <c r="U172" i="3"/>
  <c r="AB173" i="3"/>
  <c r="AB177" i="3"/>
  <c r="AB181" i="3"/>
  <c r="AB185" i="3"/>
  <c r="AB189" i="3"/>
  <c r="AB193" i="3"/>
  <c r="AB197" i="3"/>
  <c r="AB201" i="3"/>
  <c r="AB205" i="3"/>
  <c r="AB209" i="3"/>
  <c r="AC209" i="3" s="1"/>
  <c r="S237" i="3"/>
  <c r="U237" i="3"/>
  <c r="AC237" i="3"/>
  <c r="S261" i="3"/>
  <c r="U261" i="3"/>
  <c r="AC261" i="3"/>
  <c r="U293" i="3"/>
  <c r="AC315" i="3"/>
  <c r="AB12" i="3"/>
  <c r="AA8" i="3"/>
  <c r="Q11" i="3"/>
  <c r="AA12" i="3"/>
  <c r="Q146" i="3"/>
  <c r="Q148" i="3"/>
  <c r="Q150" i="3"/>
  <c r="Q152" i="3"/>
  <c r="Q154" i="3"/>
  <c r="Q156" i="3"/>
  <c r="Q158" i="3"/>
  <c r="Q160" i="3"/>
  <c r="Q162" i="3"/>
  <c r="Q164" i="3"/>
  <c r="Q166" i="3"/>
  <c r="Q168" i="3"/>
  <c r="AB170" i="3"/>
  <c r="AB174" i="3"/>
  <c r="AB178" i="3"/>
  <c r="AC178" i="3" s="1"/>
  <c r="AB182" i="3"/>
  <c r="AB186" i="3"/>
  <c r="AB190" i="3"/>
  <c r="AB194" i="3"/>
  <c r="AC194" i="3" s="1"/>
  <c r="AB198" i="3"/>
  <c r="AB202" i="3"/>
  <c r="AB206" i="3"/>
  <c r="AC206" i="3" s="1"/>
  <c r="AB210" i="3"/>
  <c r="AB215" i="3"/>
  <c r="AC215" i="3" s="1"/>
  <c r="AB219" i="3"/>
  <c r="S246" i="3"/>
  <c r="S281" i="3"/>
  <c r="S310" i="3"/>
  <c r="S367" i="3"/>
  <c r="Q139" i="3"/>
  <c r="Q140" i="3"/>
  <c r="Q141" i="3"/>
  <c r="Q142" i="3"/>
  <c r="Q143" i="3"/>
  <c r="Q145" i="3"/>
  <c r="AB171" i="3"/>
  <c r="AB175" i="3"/>
  <c r="AB179" i="3"/>
  <c r="AC179" i="3" s="1"/>
  <c r="AB183" i="3"/>
  <c r="AB187" i="3"/>
  <c r="AB191" i="3"/>
  <c r="AB195" i="3"/>
  <c r="AC195" i="3" s="1"/>
  <c r="AB199" i="3"/>
  <c r="AB203" i="3"/>
  <c r="AB207" i="3"/>
  <c r="AB211" i="3"/>
  <c r="AC211" i="3" s="1"/>
  <c r="AB212" i="3"/>
  <c r="AC212" i="3" s="1"/>
  <c r="AB216" i="3"/>
  <c r="AC216" i="3" s="1"/>
  <c r="AB220" i="3"/>
  <c r="AC220" i="3" s="1"/>
  <c r="U282" i="3"/>
  <c r="AC307" i="3"/>
  <c r="U307" i="3"/>
  <c r="S307" i="3"/>
  <c r="U314" i="3"/>
  <c r="S346" i="3"/>
  <c r="S354" i="3"/>
  <c r="Q252" i="3"/>
  <c r="Q256" i="3"/>
  <c r="Q260" i="3"/>
  <c r="Q264" i="3"/>
  <c r="Q268" i="3"/>
  <c r="Q272" i="3"/>
  <c r="Q276" i="3"/>
  <c r="Q280" i="3"/>
  <c r="Q284" i="3"/>
  <c r="Q288" i="3"/>
  <c r="Q292" i="3"/>
  <c r="Q296" i="3"/>
  <c r="Q300" i="3"/>
  <c r="Q304" i="3"/>
  <c r="Q308" i="3"/>
  <c r="Q312" i="3"/>
  <c r="Q318" i="3"/>
  <c r="Q322" i="3"/>
  <c r="Q326" i="3"/>
  <c r="Q330" i="3"/>
  <c r="Q334" i="3"/>
  <c r="Q338" i="3"/>
  <c r="Q342" i="3"/>
  <c r="Q346" i="3"/>
  <c r="Q350" i="3"/>
  <c r="Q354" i="3"/>
  <c r="Q358" i="3"/>
  <c r="Q380" i="3"/>
  <c r="Q405" i="3"/>
  <c r="AB429" i="3"/>
  <c r="AC429" i="3" s="1"/>
  <c r="S437" i="3"/>
  <c r="AC473" i="3"/>
  <c r="AC505" i="3"/>
  <c r="U580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3" i="3"/>
  <c r="Q257" i="3"/>
  <c r="Q261" i="3"/>
  <c r="Q265" i="3"/>
  <c r="Q269" i="3"/>
  <c r="Q273" i="3"/>
  <c r="Q277" i="3"/>
  <c r="Q281" i="3"/>
  <c r="Q285" i="3"/>
  <c r="Q289" i="3"/>
  <c r="Q293" i="3"/>
  <c r="Q297" i="3"/>
  <c r="Q301" i="3"/>
  <c r="Q305" i="3"/>
  <c r="Q309" i="3"/>
  <c r="Q313" i="3"/>
  <c r="Q317" i="3"/>
  <c r="Q321" i="3"/>
  <c r="Q325" i="3"/>
  <c r="Q329" i="3"/>
  <c r="Q333" i="3"/>
  <c r="Q337" i="3"/>
  <c r="Q341" i="3"/>
  <c r="Q345" i="3"/>
  <c r="Q349" i="3"/>
  <c r="Q353" i="3"/>
  <c r="Q357" i="3"/>
  <c r="Q366" i="3"/>
  <c r="AA368" i="3"/>
  <c r="AB369" i="3"/>
  <c r="Q374" i="3"/>
  <c r="AA376" i="3"/>
  <c r="AB377" i="3"/>
  <c r="Q379" i="3"/>
  <c r="Q383" i="3"/>
  <c r="Q387" i="3"/>
  <c r="Q391" i="3"/>
  <c r="Q395" i="3"/>
  <c r="Q399" i="3"/>
  <c r="Q403" i="3"/>
  <c r="AB408" i="3"/>
  <c r="AB409" i="3"/>
  <c r="AB412" i="3"/>
  <c r="S412" i="3" s="1"/>
  <c r="AB413" i="3"/>
  <c r="AB416" i="3"/>
  <c r="AB417" i="3"/>
  <c r="AC417" i="3" s="1"/>
  <c r="AB420" i="3"/>
  <c r="AB421" i="3"/>
  <c r="AB424" i="3"/>
  <c r="AB425" i="3"/>
  <c r="AC425" i="3" s="1"/>
  <c r="S426" i="3"/>
  <c r="U426" i="3"/>
  <c r="AB428" i="3"/>
  <c r="S430" i="3"/>
  <c r="U462" i="3"/>
  <c r="S466" i="3"/>
  <c r="U466" i="3"/>
  <c r="S470" i="3"/>
  <c r="U470" i="3"/>
  <c r="S486" i="3"/>
  <c r="S518" i="3"/>
  <c r="U518" i="3"/>
  <c r="U550" i="3"/>
  <c r="AA363" i="3"/>
  <c r="AA371" i="3"/>
  <c r="AA379" i="3"/>
  <c r="Q382" i="3"/>
  <c r="Q386" i="3"/>
  <c r="AC387" i="3"/>
  <c r="Q390" i="3"/>
  <c r="Q394" i="3"/>
  <c r="Q398" i="3"/>
  <c r="Q402" i="3"/>
  <c r="Q406" i="3"/>
  <c r="Q410" i="3"/>
  <c r="Q414" i="3"/>
  <c r="Q418" i="3"/>
  <c r="Q422" i="3"/>
  <c r="Q426" i="3"/>
  <c r="U492" i="3"/>
  <c r="U512" i="3"/>
  <c r="S548" i="3"/>
  <c r="Q362" i="3"/>
  <c r="Q370" i="3"/>
  <c r="Q378" i="3"/>
  <c r="R382" i="3" s="1"/>
  <c r="AB381" i="3"/>
  <c r="AB384" i="3"/>
  <c r="AB385" i="3"/>
  <c r="AC385" i="3" s="1"/>
  <c r="AA388" i="3"/>
  <c r="AB388" i="3"/>
  <c r="AB389" i="3"/>
  <c r="AA392" i="3"/>
  <c r="AB392" i="3"/>
  <c r="AB393" i="3"/>
  <c r="AC393" i="3" s="1"/>
  <c r="AA396" i="3"/>
  <c r="AB396" i="3"/>
  <c r="AB397" i="3"/>
  <c r="AA400" i="3"/>
  <c r="AB400" i="3"/>
  <c r="AB401" i="3"/>
  <c r="AA404" i="3"/>
  <c r="AB404" i="3"/>
  <c r="AB405" i="3"/>
  <c r="AC405" i="3" s="1"/>
  <c r="Q409" i="3"/>
  <c r="U412" i="3"/>
  <c r="Q413" i="3"/>
  <c r="Q417" i="3"/>
  <c r="S419" i="3"/>
  <c r="Q421" i="3"/>
  <c r="Q425" i="3"/>
  <c r="Q429" i="3"/>
  <c r="AC452" i="3"/>
  <c r="AC468" i="3"/>
  <c r="AC487" i="3"/>
  <c r="U519" i="3"/>
  <c r="S531" i="3"/>
  <c r="S535" i="3"/>
  <c r="AC548" i="3"/>
  <c r="S551" i="3"/>
  <c r="U563" i="3"/>
  <c r="AB570" i="3"/>
  <c r="AC570" i="3" s="1"/>
  <c r="AB578" i="3"/>
  <c r="AC578" i="3" s="1"/>
  <c r="AA583" i="3"/>
  <c r="AA587" i="3"/>
  <c r="AA591" i="3"/>
  <c r="AB593" i="3"/>
  <c r="AB597" i="3"/>
  <c r="AB601" i="3"/>
  <c r="AB602" i="3"/>
  <c r="AB605" i="3"/>
  <c r="AC605" i="3" s="1"/>
  <c r="AB606" i="3"/>
  <c r="AB609" i="3"/>
  <c r="AB610" i="3"/>
  <c r="U626" i="3"/>
  <c r="S646" i="3"/>
  <c r="Q430" i="3"/>
  <c r="Q434" i="3"/>
  <c r="Q438" i="3"/>
  <c r="Q442" i="3"/>
  <c r="Q446" i="3"/>
  <c r="Q450" i="3"/>
  <c r="Q454" i="3"/>
  <c r="Q458" i="3"/>
  <c r="Q462" i="3"/>
  <c r="Q466" i="3"/>
  <c r="Q470" i="3"/>
  <c r="Q474" i="3"/>
  <c r="Q478" i="3"/>
  <c r="Q482" i="3"/>
  <c r="Q486" i="3"/>
  <c r="Q490" i="3"/>
  <c r="Q494" i="3"/>
  <c r="Q498" i="3"/>
  <c r="Q502" i="3"/>
  <c r="Q506" i="3"/>
  <c r="Q510" i="3"/>
  <c r="Q514" i="3"/>
  <c r="Q518" i="3"/>
  <c r="Q522" i="3"/>
  <c r="Q526" i="3"/>
  <c r="Q530" i="3"/>
  <c r="Q534" i="3"/>
  <c r="Q538" i="3"/>
  <c r="Q542" i="3"/>
  <c r="Q546" i="3"/>
  <c r="Q550" i="3"/>
  <c r="Q554" i="3"/>
  <c r="Q558" i="3"/>
  <c r="Q562" i="3"/>
  <c r="Q566" i="3"/>
  <c r="AB569" i="3"/>
  <c r="Q571" i="3"/>
  <c r="Q572" i="3"/>
  <c r="Q574" i="3"/>
  <c r="AA576" i="3"/>
  <c r="Q577" i="3"/>
  <c r="AB577" i="3"/>
  <c r="Q579" i="3"/>
  <c r="Q582" i="3"/>
  <c r="Q583" i="3"/>
  <c r="AB583" i="3"/>
  <c r="Q587" i="3"/>
  <c r="AB587" i="3"/>
  <c r="Q591" i="3"/>
  <c r="AB591" i="3"/>
  <c r="AA594" i="3"/>
  <c r="Q595" i="3"/>
  <c r="AA598" i="3"/>
  <c r="Q599" i="3"/>
  <c r="AA602" i="3"/>
  <c r="Q603" i="3"/>
  <c r="Q607" i="3"/>
  <c r="Q611" i="3"/>
  <c r="S623" i="3"/>
  <c r="U623" i="3"/>
  <c r="U635" i="3"/>
  <c r="Q433" i="3"/>
  <c r="Q437" i="3"/>
  <c r="Q441" i="3"/>
  <c r="Q445" i="3"/>
  <c r="Q449" i="3"/>
  <c r="Q453" i="3"/>
  <c r="Q457" i="3"/>
  <c r="Q461" i="3"/>
  <c r="Q465" i="3"/>
  <c r="Q469" i="3"/>
  <c r="Q473" i="3"/>
  <c r="Q477" i="3"/>
  <c r="Q481" i="3"/>
  <c r="Q485" i="3"/>
  <c r="Q489" i="3"/>
  <c r="Q493" i="3"/>
  <c r="Q497" i="3"/>
  <c r="Q501" i="3"/>
  <c r="Q505" i="3"/>
  <c r="Q509" i="3"/>
  <c r="Q513" i="3"/>
  <c r="Q517" i="3"/>
  <c r="Q521" i="3"/>
  <c r="Q525" i="3"/>
  <c r="Q529" i="3"/>
  <c r="Q533" i="3"/>
  <c r="Q537" i="3"/>
  <c r="Q541" i="3"/>
  <c r="Q545" i="3"/>
  <c r="Q549" i="3"/>
  <c r="Q553" i="3"/>
  <c r="Q557" i="3"/>
  <c r="Q561" i="3"/>
  <c r="Q565" i="3"/>
  <c r="AA571" i="3"/>
  <c r="AA579" i="3"/>
  <c r="AB582" i="3"/>
  <c r="AC582" i="3" s="1"/>
  <c r="AB586" i="3"/>
  <c r="AC586" i="3" s="1"/>
  <c r="AB590" i="3"/>
  <c r="AA593" i="3"/>
  <c r="AA597" i="3"/>
  <c r="AA601" i="3"/>
  <c r="S621" i="3"/>
  <c r="S660" i="3"/>
  <c r="Q570" i="3"/>
  <c r="Q578" i="3"/>
  <c r="S580" i="3"/>
  <c r="AC595" i="3"/>
  <c r="AB613" i="3"/>
  <c r="U616" i="3"/>
  <c r="S632" i="3"/>
  <c r="AC645" i="3"/>
  <c r="S648" i="3"/>
  <c r="AC652" i="3"/>
  <c r="AC666" i="3"/>
  <c r="Q615" i="3"/>
  <c r="Q619" i="3"/>
  <c r="Q623" i="3"/>
  <c r="Q627" i="3"/>
  <c r="Q631" i="3"/>
  <c r="Q635" i="3"/>
  <c r="Q639" i="3"/>
  <c r="Q643" i="3"/>
  <c r="Q647" i="3"/>
  <c r="Q651" i="3"/>
  <c r="Q655" i="3"/>
  <c r="Q659" i="3"/>
  <c r="Q663" i="3"/>
  <c r="Q667" i="3"/>
  <c r="Q669" i="3"/>
  <c r="AB670" i="3"/>
  <c r="AA671" i="3"/>
  <c r="Q672" i="3"/>
  <c r="AB672" i="3"/>
  <c r="Q674" i="3"/>
  <c r="Q675" i="3"/>
  <c r="Q677" i="3"/>
  <c r="AB678" i="3"/>
  <c r="U678" i="3" s="1"/>
  <c r="AA679" i="3"/>
  <c r="Q680" i="3"/>
  <c r="AB680" i="3"/>
  <c r="Q682" i="3"/>
  <c r="Q683" i="3"/>
  <c r="Q685" i="3"/>
  <c r="AB686" i="3"/>
  <c r="U686" i="3" s="1"/>
  <c r="AA687" i="3"/>
  <c r="Q688" i="3"/>
  <c r="AB688" i="3"/>
  <c r="AC688" i="3" s="1"/>
  <c r="Q690" i="3"/>
  <c r="Q691" i="3"/>
  <c r="Q693" i="3"/>
  <c r="S702" i="3"/>
  <c r="Q718" i="3"/>
  <c r="Q726" i="3"/>
  <c r="Q734" i="3"/>
  <c r="S736" i="3"/>
  <c r="S739" i="3"/>
  <c r="Q742" i="3"/>
  <c r="Q750" i="3"/>
  <c r="S764" i="3"/>
  <c r="U769" i="3"/>
  <c r="S775" i="3"/>
  <c r="Q586" i="3"/>
  <c r="Q590" i="3"/>
  <c r="Q594" i="3"/>
  <c r="Q598" i="3"/>
  <c r="Q602" i="3"/>
  <c r="Q606" i="3"/>
  <c r="Q610" i="3"/>
  <c r="Q614" i="3"/>
  <c r="Q618" i="3"/>
  <c r="Q622" i="3"/>
  <c r="Q626" i="3"/>
  <c r="Q630" i="3"/>
  <c r="Q634" i="3"/>
  <c r="Q638" i="3"/>
  <c r="Q642" i="3"/>
  <c r="Q646" i="3"/>
  <c r="Q650" i="3"/>
  <c r="Q654" i="3"/>
  <c r="Q658" i="3"/>
  <c r="Q662" i="3"/>
  <c r="Q666" i="3"/>
  <c r="AA674" i="3"/>
  <c r="AA682" i="3"/>
  <c r="AA690" i="3"/>
  <c r="AA695" i="3"/>
  <c r="AC695" i="3" s="1"/>
  <c r="AA697" i="3"/>
  <c r="AA699" i="3"/>
  <c r="AA701" i="3"/>
  <c r="AA703" i="3"/>
  <c r="AA705" i="3"/>
  <c r="AA707" i="3"/>
  <c r="AA709" i="3"/>
  <c r="AA711" i="3"/>
  <c r="AA713" i="3"/>
  <c r="AA715" i="3"/>
  <c r="AA717" i="3"/>
  <c r="AA722" i="3"/>
  <c r="AC722" i="3" s="1"/>
  <c r="Q723" i="3"/>
  <c r="AA725" i="3"/>
  <c r="AC727" i="3"/>
  <c r="AA730" i="3"/>
  <c r="AC730" i="3" s="1"/>
  <c r="Q731" i="3"/>
  <c r="AA733" i="3"/>
  <c r="AA738" i="3"/>
  <c r="Q739" i="3"/>
  <c r="AA741" i="3"/>
  <c r="AA746" i="3"/>
  <c r="Q747" i="3"/>
  <c r="AA749" i="3"/>
  <c r="AA754" i="3"/>
  <c r="Q755" i="3"/>
  <c r="AC777" i="3"/>
  <c r="Q673" i="3"/>
  <c r="AA673" i="3"/>
  <c r="AB676" i="3"/>
  <c r="Q681" i="3"/>
  <c r="AA681" i="3"/>
  <c r="AB684" i="3"/>
  <c r="AC684" i="3" s="1"/>
  <c r="Q686" i="3"/>
  <c r="Q689" i="3"/>
  <c r="AA689" i="3"/>
  <c r="AB692" i="3"/>
  <c r="Q694" i="3"/>
  <c r="Q695" i="3"/>
  <c r="AB696" i="3"/>
  <c r="Q697" i="3"/>
  <c r="Q699" i="3"/>
  <c r="AB700" i="3"/>
  <c r="AC700" i="3" s="1"/>
  <c r="Q701" i="3"/>
  <c r="Q703" i="3"/>
  <c r="AB704" i="3"/>
  <c r="AC704" i="3" s="1"/>
  <c r="Q705" i="3"/>
  <c r="Q707" i="3"/>
  <c r="AB708" i="3"/>
  <c r="AC708" i="3" s="1"/>
  <c r="Q709" i="3"/>
  <c r="Q711" i="3"/>
  <c r="AB712" i="3"/>
  <c r="Q713" i="3"/>
  <c r="Q715" i="3"/>
  <c r="AB716" i="3"/>
  <c r="AC716" i="3" s="1"/>
  <c r="Q717" i="3"/>
  <c r="AB717" i="3"/>
  <c r="Q722" i="3"/>
  <c r="S724" i="3"/>
  <c r="AC724" i="3"/>
  <c r="AB725" i="3"/>
  <c r="S727" i="3"/>
  <c r="U727" i="3"/>
  <c r="Q730" i="3"/>
  <c r="AC732" i="3"/>
  <c r="AB733" i="3"/>
  <c r="U736" i="3"/>
  <c r="Q738" i="3"/>
  <c r="S740" i="3"/>
  <c r="AC740" i="3"/>
  <c r="AB741" i="3"/>
  <c r="U744" i="3"/>
  <c r="Q746" i="3"/>
  <c r="AB749" i="3"/>
  <c r="Q754" i="3"/>
  <c r="U763" i="3"/>
  <c r="Q719" i="3"/>
  <c r="Q727" i="3"/>
  <c r="Q735" i="3"/>
  <c r="Q743" i="3"/>
  <c r="Q751" i="3"/>
  <c r="AB758" i="3"/>
  <c r="AC758" i="3" s="1"/>
  <c r="Q759" i="3"/>
  <c r="AB762" i="3"/>
  <c r="Q763" i="3"/>
  <c r="AB766" i="3"/>
  <c r="Q767" i="3"/>
  <c r="AB770" i="3"/>
  <c r="Q771" i="3"/>
  <c r="AB774" i="3"/>
  <c r="Q775" i="3"/>
  <c r="AA779" i="3"/>
  <c r="Q758" i="3"/>
  <c r="Q762" i="3"/>
  <c r="Q766" i="3"/>
  <c r="Q770" i="3"/>
  <c r="Q774" i="3"/>
  <c r="Q778" i="3"/>
  <c r="AB779" i="3"/>
  <c r="AB781" i="3"/>
  <c r="Q783" i="3"/>
  <c r="AA787" i="3"/>
  <c r="Q721" i="3"/>
  <c r="Q725" i="3"/>
  <c r="Q729" i="3"/>
  <c r="Q733" i="3"/>
  <c r="Q737" i="3"/>
  <c r="Q741" i="3"/>
  <c r="Q745" i="3"/>
  <c r="Q749" i="3"/>
  <c r="Q753" i="3"/>
  <c r="Q757" i="3"/>
  <c r="Q761" i="3"/>
  <c r="Q765" i="3"/>
  <c r="Q769" i="3"/>
  <c r="AA783" i="3"/>
  <c r="Q787" i="3"/>
  <c r="Q782" i="3"/>
  <c r="AB786" i="3"/>
  <c r="Q786" i="3"/>
  <c r="R733" i="3" l="1"/>
  <c r="R110" i="3"/>
  <c r="R94" i="3"/>
  <c r="R765" i="3"/>
  <c r="R749" i="3"/>
  <c r="R130" i="3"/>
  <c r="R78" i="3"/>
  <c r="U12" i="3"/>
  <c r="S605" i="3"/>
  <c r="S661" i="3"/>
  <c r="AC630" i="3"/>
  <c r="U457" i="3"/>
  <c r="U356" i="3"/>
  <c r="R62" i="3"/>
  <c r="R750" i="3"/>
  <c r="R124" i="3"/>
  <c r="R108" i="3"/>
  <c r="R92" i="3"/>
  <c r="R76" i="3"/>
  <c r="R60" i="3"/>
  <c r="R44" i="3"/>
  <c r="R403" i="3"/>
  <c r="R345" i="3"/>
  <c r="R329" i="3"/>
  <c r="R313" i="3"/>
  <c r="R297" i="3"/>
  <c r="R281" i="3"/>
  <c r="R265" i="3"/>
  <c r="R252" i="3"/>
  <c r="R662" i="3"/>
  <c r="R646" i="3"/>
  <c r="R630" i="3"/>
  <c r="R614" i="3"/>
  <c r="R598" i="3"/>
  <c r="R125" i="3"/>
  <c r="R109" i="3"/>
  <c r="R93" i="3"/>
  <c r="R77" i="3"/>
  <c r="R61" i="3"/>
  <c r="R45" i="3"/>
  <c r="AC718" i="3"/>
  <c r="U648" i="3"/>
  <c r="U632" i="3"/>
  <c r="AC616" i="3"/>
  <c r="U479" i="3"/>
  <c r="AC368" i="3"/>
  <c r="AC489" i="3"/>
  <c r="S473" i="3"/>
  <c r="U367" i="3"/>
  <c r="AC585" i="3"/>
  <c r="AC726" i="3"/>
  <c r="AC646" i="3"/>
  <c r="AC345" i="3"/>
  <c r="U677" i="3"/>
  <c r="S745" i="3"/>
  <c r="U745" i="3"/>
  <c r="AC569" i="3"/>
  <c r="AC507" i="3"/>
  <c r="U440" i="3"/>
  <c r="AC421" i="3"/>
  <c r="S489" i="3"/>
  <c r="AC186" i="3"/>
  <c r="U290" i="3"/>
  <c r="AC496" i="3"/>
  <c r="AC480" i="3"/>
  <c r="S694" i="3"/>
  <c r="U753" i="3"/>
  <c r="AC456" i="3"/>
  <c r="AC694" i="3"/>
  <c r="AB449" i="4"/>
  <c r="AB462" i="4"/>
  <c r="AB457" i="4"/>
  <c r="AB424" i="4"/>
  <c r="AB408" i="4"/>
  <c r="AB271" i="4"/>
  <c r="AB511" i="4"/>
  <c r="AB729" i="4"/>
  <c r="AB713" i="4"/>
  <c r="AB673" i="4"/>
  <c r="AB609" i="4"/>
  <c r="AB545" i="4"/>
  <c r="AB681" i="4"/>
  <c r="AB617" i="4"/>
  <c r="AB553" i="4"/>
  <c r="AB685" i="4"/>
  <c r="AB621" i="4"/>
  <c r="AB557" i="4"/>
  <c r="AB519" i="4"/>
  <c r="AB454" i="4"/>
  <c r="AB392" i="4"/>
  <c r="AB776" i="4"/>
  <c r="AB760" i="4"/>
  <c r="AB744" i="4"/>
  <c r="AB770" i="4"/>
  <c r="AB754" i="4"/>
  <c r="AB738" i="4"/>
  <c r="AB723" i="4"/>
  <c r="AB707" i="4"/>
  <c r="AB691" i="4"/>
  <c r="AB675" i="4"/>
  <c r="AB659" i="4"/>
  <c r="AB643" i="4"/>
  <c r="AB627" i="4"/>
  <c r="AB611" i="4"/>
  <c r="AB595" i="4"/>
  <c r="AB579" i="4"/>
  <c r="AB563" i="4"/>
  <c r="AB547" i="4"/>
  <c r="AB531" i="4"/>
  <c r="AB502" i="4"/>
  <c r="AB494" i="4"/>
  <c r="AB486" i="4"/>
  <c r="AB478" i="4"/>
  <c r="AB470" i="4"/>
  <c r="AB432" i="4"/>
  <c r="AB416" i="4"/>
  <c r="AB400" i="4"/>
  <c r="AB329" i="4"/>
  <c r="R212" i="3"/>
  <c r="R200" i="3"/>
  <c r="R188" i="3"/>
  <c r="R176" i="3"/>
  <c r="R350" i="3"/>
  <c r="R334" i="3"/>
  <c r="R316" i="3"/>
  <c r="R300" i="3"/>
  <c r="R284" i="3"/>
  <c r="R268" i="3"/>
  <c r="R147" i="3"/>
  <c r="R143" i="3"/>
  <c r="R164" i="3"/>
  <c r="R787" i="3"/>
  <c r="R533" i="3"/>
  <c r="R517" i="3"/>
  <c r="R501" i="3"/>
  <c r="R453" i="3"/>
  <c r="R437" i="3"/>
  <c r="R394" i="3"/>
  <c r="R319" i="3"/>
  <c r="R34" i="3"/>
  <c r="R270" i="3"/>
  <c r="R19" i="3"/>
  <c r="R772" i="3"/>
  <c r="R699" i="3"/>
  <c r="R689" i="3"/>
  <c r="R667" i="3"/>
  <c r="R651" i="3"/>
  <c r="R635" i="3"/>
  <c r="R619" i="3"/>
  <c r="R561" i="3"/>
  <c r="R545" i="3"/>
  <c r="R529" i="3"/>
  <c r="R513" i="3"/>
  <c r="R497" i="3"/>
  <c r="R481" i="3"/>
  <c r="R465" i="3"/>
  <c r="R449" i="3"/>
  <c r="R734" i="3"/>
  <c r="R773" i="3"/>
  <c r="R766" i="3"/>
  <c r="R586" i="3"/>
  <c r="R366" i="3"/>
  <c r="R418" i="3"/>
  <c r="R285" i="3"/>
  <c r="R668" i="3"/>
  <c r="R431" i="3"/>
  <c r="R573" i="3"/>
  <c r="R22" i="3"/>
  <c r="R302" i="3"/>
  <c r="R636" i="3"/>
  <c r="R419" i="3"/>
  <c r="R499" i="3"/>
  <c r="R451" i="3"/>
  <c r="R369" i="3"/>
  <c r="R492" i="3"/>
  <c r="U788" i="3"/>
  <c r="AC658" i="3"/>
  <c r="U773" i="3"/>
  <c r="S732" i="3"/>
  <c r="U669" i="3"/>
  <c r="AC634" i="3"/>
  <c r="U575" i="3"/>
  <c r="U561" i="3"/>
  <c r="S469" i="3"/>
  <c r="U649" i="3"/>
  <c r="U352" i="3"/>
  <c r="AC289" i="3"/>
  <c r="U281" i="3"/>
  <c r="AC273" i="3"/>
  <c r="U262" i="3"/>
  <c r="S647" i="3"/>
  <c r="S629" i="3"/>
  <c r="AC622" i="3"/>
  <c r="AC478" i="3"/>
  <c r="U757" i="3"/>
  <c r="U683" i="3"/>
  <c r="U505" i="3"/>
  <c r="S436" i="3"/>
  <c r="AC486" i="3"/>
  <c r="U257" i="3"/>
  <c r="U246" i="3"/>
  <c r="S225" i="3"/>
  <c r="AC735" i="3"/>
  <c r="U719" i="3"/>
  <c r="S296" i="3"/>
  <c r="U555" i="3"/>
  <c r="AC706" i="3"/>
  <c r="U513" i="3"/>
  <c r="U480" i="3"/>
  <c r="S752" i="3"/>
  <c r="AC524" i="3"/>
  <c r="S457" i="3"/>
  <c r="U441" i="3"/>
  <c r="S373" i="3"/>
  <c r="S356" i="3"/>
  <c r="S345" i="3"/>
  <c r="AC773" i="3"/>
  <c r="AC757" i="3"/>
  <c r="U752" i="3"/>
  <c r="S744" i="3"/>
  <c r="U660" i="3"/>
  <c r="S592" i="3"/>
  <c r="AC669" i="3"/>
  <c r="U631" i="3"/>
  <c r="AC638" i="3"/>
  <c r="AC606" i="3"/>
  <c r="AC519" i="3"/>
  <c r="AC464" i="3"/>
  <c r="AC384" i="3"/>
  <c r="U542" i="3"/>
  <c r="U494" i="3"/>
  <c r="AC377" i="3"/>
  <c r="S505" i="3"/>
  <c r="AC441" i="3"/>
  <c r="U294" i="3"/>
  <c r="AC230" i="3"/>
  <c r="AC182" i="3"/>
  <c r="U225" i="3"/>
  <c r="S289" i="3"/>
  <c r="S273" i="3"/>
  <c r="AC184" i="3"/>
  <c r="U156" i="3"/>
  <c r="AC629" i="3"/>
  <c r="U524" i="3"/>
  <c r="U508" i="3"/>
  <c r="AC460" i="3"/>
  <c r="U444" i="3"/>
  <c r="U427" i="3"/>
  <c r="S563" i="3"/>
  <c r="S547" i="3"/>
  <c r="S561" i="3"/>
  <c r="AC481" i="3"/>
  <c r="AC575" i="3"/>
  <c r="X5" i="3"/>
  <c r="AC542" i="3"/>
  <c r="U771" i="3"/>
  <c r="U750" i="3"/>
  <c r="AC516" i="3"/>
  <c r="AC491" i="3"/>
  <c r="S475" i="3"/>
  <c r="U656" i="3"/>
  <c r="AC509" i="3"/>
  <c r="U665" i="3"/>
  <c r="S450" i="3"/>
  <c r="AC390" i="3"/>
  <c r="S756" i="3"/>
  <c r="S572" i="3"/>
  <c r="S526" i="3"/>
  <c r="AC503" i="3"/>
  <c r="S263" i="3"/>
  <c r="AC615" i="3"/>
  <c r="S439" i="3"/>
  <c r="AC558" i="3"/>
  <c r="U430" i="3"/>
  <c r="AC317" i="3"/>
  <c r="AC240" i="3"/>
  <c r="AC224" i="3"/>
  <c r="AC734" i="3"/>
  <c r="AC495" i="3"/>
  <c r="S773" i="3"/>
  <c r="S757" i="3"/>
  <c r="AC692" i="3"/>
  <c r="S677" i="3"/>
  <c r="AC662" i="3"/>
  <c r="S631" i="3"/>
  <c r="AC577" i="3"/>
  <c r="U618" i="3"/>
  <c r="U551" i="3"/>
  <c r="U535" i="3"/>
  <c r="S411" i="3"/>
  <c r="AC397" i="3"/>
  <c r="AC382" i="3"/>
  <c r="S494" i="3"/>
  <c r="U410" i="3"/>
  <c r="AC457" i="3"/>
  <c r="S441" i="3"/>
  <c r="AC427" i="3"/>
  <c r="U372" i="3"/>
  <c r="U345" i="3"/>
  <c r="U230" i="3"/>
  <c r="S352" i="3"/>
  <c r="AC257" i="3"/>
  <c r="S658" i="3"/>
  <c r="U641" i="3"/>
  <c r="S599" i="3"/>
  <c r="S552" i="3"/>
  <c r="AC765" i="3"/>
  <c r="U728" i="3"/>
  <c r="U693" i="3"/>
  <c r="U581" i="3"/>
  <c r="U545" i="3"/>
  <c r="U168" i="3"/>
  <c r="S611" i="3"/>
  <c r="AC233" i="3"/>
  <c r="S335" i="3"/>
  <c r="U772" i="3"/>
  <c r="U373" i="3"/>
  <c r="AC657" i="3"/>
  <c r="S780" i="3"/>
  <c r="AC742" i="3"/>
  <c r="AC702" i="3"/>
  <c r="S160" i="3"/>
  <c r="AC327" i="3"/>
  <c r="AC296" i="3"/>
  <c r="AC284" i="3"/>
  <c r="S272" i="3"/>
  <c r="AC252" i="3"/>
  <c r="U154" i="3"/>
  <c r="AC787" i="3"/>
  <c r="AC766" i="3"/>
  <c r="U739" i="3"/>
  <c r="AC401" i="3"/>
  <c r="U387" i="3"/>
  <c r="S464" i="3"/>
  <c r="U486" i="3"/>
  <c r="AC424" i="3"/>
  <c r="AC416" i="3"/>
  <c r="S410" i="3"/>
  <c r="AC411" i="3"/>
  <c r="AC310" i="3"/>
  <c r="AC193" i="3"/>
  <c r="AC177" i="3"/>
  <c r="U436" i="3"/>
  <c r="AC788" i="3"/>
  <c r="AC574" i="3"/>
  <c r="S555" i="3"/>
  <c r="S539" i="3"/>
  <c r="AC523" i="3"/>
  <c r="AC352" i="3"/>
  <c r="AC647" i="3"/>
  <c r="U520" i="3"/>
  <c r="AC779" i="3"/>
  <c r="AC725" i="3"/>
  <c r="AC772" i="3"/>
  <c r="S772" i="3"/>
  <c r="U658" i="3"/>
  <c r="AC636" i="3"/>
  <c r="S657" i="3"/>
  <c r="S635" i="3"/>
  <c r="AC591" i="3"/>
  <c r="AC609" i="3"/>
  <c r="S491" i="3"/>
  <c r="S568" i="3"/>
  <c r="S536" i="3"/>
  <c r="S456" i="3"/>
  <c r="AC398" i="3"/>
  <c r="AC219" i="3"/>
  <c r="X4" i="3"/>
  <c r="X3" i="3"/>
  <c r="S390" i="3"/>
  <c r="S328" i="3"/>
  <c r="U270" i="3"/>
  <c r="U748" i="3"/>
  <c r="U759" i="3"/>
  <c r="S588" i="3"/>
  <c r="U495" i="3"/>
  <c r="U160" i="3"/>
  <c r="S668" i="3"/>
  <c r="U488" i="3"/>
  <c r="S651" i="3"/>
  <c r="AC753" i="3"/>
  <c r="S723" i="3"/>
  <c r="AC672" i="3"/>
  <c r="AC599" i="3"/>
  <c r="U619" i="3"/>
  <c r="U599" i="3"/>
  <c r="AC536" i="3"/>
  <c r="U568" i="3"/>
  <c r="S488" i="3"/>
  <c r="AC373" i="3"/>
  <c r="AC198" i="3"/>
  <c r="U263" i="3"/>
  <c r="AC287" i="3"/>
  <c r="U327" i="3"/>
  <c r="S235" i="3"/>
  <c r="S154" i="3"/>
  <c r="AC485" i="3"/>
  <c r="AC458" i="3"/>
  <c r="S291" i="3"/>
  <c r="U504" i="3"/>
  <c r="AC472" i="3"/>
  <c r="S768" i="3"/>
  <c r="U768" i="3"/>
  <c r="AC696" i="3"/>
  <c r="AC590" i="3"/>
  <c r="AC693" i="3"/>
  <c r="U639" i="3"/>
  <c r="S693" i="3"/>
  <c r="U611" i="3"/>
  <c r="AC440" i="3"/>
  <c r="S520" i="3"/>
  <c r="AC363" i="3"/>
  <c r="AC771" i="3"/>
  <c r="U645" i="3"/>
  <c r="U775" i="3"/>
  <c r="U272" i="3"/>
  <c r="S433" i="3"/>
  <c r="U403" i="3"/>
  <c r="T403" i="3" s="1"/>
  <c r="S522" i="3"/>
  <c r="S506" i="3"/>
  <c r="S252" i="3"/>
  <c r="U151" i="3"/>
  <c r="S784" i="3"/>
  <c r="U391" i="3"/>
  <c r="AC383" i="3"/>
  <c r="AC683" i="3"/>
  <c r="S459" i="3"/>
  <c r="S446" i="3"/>
  <c r="S655" i="3"/>
  <c r="S608" i="3"/>
  <c r="AC592" i="3"/>
  <c r="AC443" i="3"/>
  <c r="S431" i="3"/>
  <c r="S735" i="3"/>
  <c r="U498" i="3"/>
  <c r="U296" i="3"/>
  <c r="S284" i="3"/>
  <c r="S771" i="3"/>
  <c r="AC751" i="3"/>
  <c r="AC644" i="3"/>
  <c r="AC611" i="3"/>
  <c r="U629" i="3"/>
  <c r="U655" i="3"/>
  <c r="U603" i="3"/>
  <c r="S523" i="3"/>
  <c r="AC459" i="3"/>
  <c r="AC444" i="3"/>
  <c r="S460" i="3"/>
  <c r="S444" i="3"/>
  <c r="U566" i="3"/>
  <c r="S382" i="3"/>
  <c r="AC292" i="3"/>
  <c r="U284" i="3"/>
  <c r="T284" i="3" s="1"/>
  <c r="U252" i="3"/>
  <c r="AC228" i="3"/>
  <c r="U608" i="3"/>
  <c r="AC661" i="3"/>
  <c r="U646" i="3"/>
  <c r="S630" i="3"/>
  <c r="S585" i="3"/>
  <c r="AC431" i="3"/>
  <c r="AC391" i="3"/>
  <c r="AC655" i="3"/>
  <c r="Y4" i="3"/>
  <c r="AC719" i="3"/>
  <c r="AC750" i="3"/>
  <c r="AC729" i="3"/>
  <c r="S721" i="3"/>
  <c r="U609" i="3"/>
  <c r="U544" i="3"/>
  <c r="S656" i="3"/>
  <c r="AC541" i="3"/>
  <c r="U525" i="3"/>
  <c r="U509" i="3"/>
  <c r="S478" i="3"/>
  <c r="U313" i="3"/>
  <c r="S180" i="3"/>
  <c r="S278" i="3"/>
  <c r="U158" i="3"/>
  <c r="Y5" i="3"/>
  <c r="S665" i="3"/>
  <c r="S645" i="3"/>
  <c r="S627" i="3"/>
  <c r="U620" i="3"/>
  <c r="U450" i="3"/>
  <c r="U764" i="3"/>
  <c r="AC756" i="3"/>
  <c r="S748" i="3"/>
  <c r="U572" i="3"/>
  <c r="U503" i="3"/>
  <c r="U434" i="3"/>
  <c r="S423" i="3"/>
  <c r="AC342" i="3"/>
  <c r="U485" i="3"/>
  <c r="S317" i="3"/>
  <c r="S255" i="3"/>
  <c r="S240" i="3"/>
  <c r="S224" i="3"/>
  <c r="U734" i="3"/>
  <c r="Y3" i="3"/>
  <c r="U751" i="3"/>
  <c r="AC689" i="3"/>
  <c r="S683" i="3"/>
  <c r="AC759" i="3"/>
  <c r="AC608" i="3"/>
  <c r="U588" i="3"/>
  <c r="S603" i="3"/>
  <c r="U443" i="3"/>
  <c r="S424" i="3"/>
  <c r="U383" i="3"/>
  <c r="S524" i="3"/>
  <c r="S508" i="3"/>
  <c r="U460" i="3"/>
  <c r="S566" i="3"/>
  <c r="AC144" i="3"/>
  <c r="AC136" i="3"/>
  <c r="S383" i="3"/>
  <c r="S422" i="3"/>
  <c r="S11" i="3"/>
  <c r="U780" i="3"/>
  <c r="S759" i="3"/>
  <c r="AC628" i="3"/>
  <c r="AC508" i="3"/>
  <c r="AC476" i="3"/>
  <c r="U424" i="3"/>
  <c r="S244" i="3"/>
  <c r="AC556" i="3"/>
  <c r="U540" i="3"/>
  <c r="AC522" i="3"/>
  <c r="AC506" i="3"/>
  <c r="U408" i="3"/>
  <c r="S778" i="3"/>
  <c r="S763" i="3"/>
  <c r="U691" i="3"/>
  <c r="S642" i="3"/>
  <c r="S626" i="3"/>
  <c r="S589" i="3"/>
  <c r="S567" i="3"/>
  <c r="U453" i="3"/>
  <c r="U437" i="3"/>
  <c r="U343" i="3"/>
  <c r="U159" i="3"/>
  <c r="U784" i="3"/>
  <c r="U740" i="3"/>
  <c r="AC580" i="3"/>
  <c r="U446" i="3"/>
  <c r="R782" i="3"/>
  <c r="R723" i="3"/>
  <c r="R738" i="3"/>
  <c r="R607" i="3"/>
  <c r="R542" i="3"/>
  <c r="R510" i="3"/>
  <c r="R478" i="3"/>
  <c r="R462" i="3"/>
  <c r="T462" i="3" s="1"/>
  <c r="R378" i="3"/>
  <c r="R248" i="3"/>
  <c r="R236" i="3"/>
  <c r="R224" i="3"/>
  <c r="R220" i="3"/>
  <c r="R208" i="3"/>
  <c r="R196" i="3"/>
  <c r="R156" i="3"/>
  <c r="T156" i="3" s="1"/>
  <c r="R704" i="3"/>
  <c r="R585" i="3"/>
  <c r="R783" i="3"/>
  <c r="R691" i="3"/>
  <c r="R616" i="3"/>
  <c r="R551" i="3"/>
  <c r="R415" i="3"/>
  <c r="R527" i="3"/>
  <c r="R258" i="3"/>
  <c r="R624" i="3"/>
  <c r="R55" i="3"/>
  <c r="R665" i="3"/>
  <c r="R360" i="3"/>
  <c r="R335" i="3"/>
  <c r="R262" i="3"/>
  <c r="R107" i="3"/>
  <c r="R267" i="3"/>
  <c r="R675" i="3"/>
  <c r="R528" i="3"/>
  <c r="R786" i="3"/>
  <c r="R761" i="3"/>
  <c r="R745" i="3"/>
  <c r="R729" i="3"/>
  <c r="AC781" i="3"/>
  <c r="R778" i="3"/>
  <c r="R762" i="3"/>
  <c r="R775" i="3"/>
  <c r="R767" i="3"/>
  <c r="U742" i="3"/>
  <c r="U726" i="3"/>
  <c r="R758" i="3"/>
  <c r="R742" i="3"/>
  <c r="S719" i="3"/>
  <c r="R719" i="3"/>
  <c r="R713" i="3"/>
  <c r="R703" i="3"/>
  <c r="R698" i="3"/>
  <c r="R693" i="3"/>
  <c r="AC681" i="3"/>
  <c r="R677" i="3"/>
  <c r="T677" i="3" s="1"/>
  <c r="R751" i="3"/>
  <c r="R743" i="3"/>
  <c r="R658" i="3"/>
  <c r="R642" i="3"/>
  <c r="R626" i="3"/>
  <c r="R610" i="3"/>
  <c r="R594" i="3"/>
  <c r="U756" i="3"/>
  <c r="R722" i="3"/>
  <c r="R697" i="3"/>
  <c r="R692" i="3"/>
  <c r="R687" i="3"/>
  <c r="R678" i="3"/>
  <c r="R663" i="3"/>
  <c r="R647" i="3"/>
  <c r="R631" i="3"/>
  <c r="AC656" i="3"/>
  <c r="R574" i="3"/>
  <c r="U657" i="3"/>
  <c r="S609" i="3"/>
  <c r="R557" i="3"/>
  <c r="R541" i="3"/>
  <c r="R525" i="3"/>
  <c r="R509" i="3"/>
  <c r="T509" i="3" s="1"/>
  <c r="R493" i="3"/>
  <c r="R477" i="3"/>
  <c r="R461" i="3"/>
  <c r="R445" i="3"/>
  <c r="U651" i="3"/>
  <c r="S639" i="3"/>
  <c r="S615" i="3"/>
  <c r="R591" i="3"/>
  <c r="R583" i="3"/>
  <c r="R578" i="3"/>
  <c r="R570" i="3"/>
  <c r="R554" i="3"/>
  <c r="R538" i="3"/>
  <c r="R522" i="3"/>
  <c r="R506" i="3"/>
  <c r="R490" i="3"/>
  <c r="R474" i="3"/>
  <c r="R458" i="3"/>
  <c r="R442" i="3"/>
  <c r="U661" i="3"/>
  <c r="AC642" i="3"/>
  <c r="U638" i="3"/>
  <c r="U630" i="3"/>
  <c r="T630" i="3" s="1"/>
  <c r="S618" i="3"/>
  <c r="U567" i="3"/>
  <c r="AC563" i="3"/>
  <c r="U547" i="3"/>
  <c r="U515" i="3"/>
  <c r="S503" i="3"/>
  <c r="AC488" i="3"/>
  <c r="AC479" i="3"/>
  <c r="AC475" i="3"/>
  <c r="U447" i="3"/>
  <c r="R433" i="3"/>
  <c r="R421" i="3"/>
  <c r="R413" i="3"/>
  <c r="S372" i="3"/>
  <c r="S575" i="3"/>
  <c r="S556" i="3"/>
  <c r="S504" i="3"/>
  <c r="S472" i="3"/>
  <c r="R430" i="3"/>
  <c r="R414" i="3"/>
  <c r="R402" i="3"/>
  <c r="R386" i="3"/>
  <c r="S558" i="3"/>
  <c r="U526" i="3"/>
  <c r="U458" i="3"/>
  <c r="T458" i="3" s="1"/>
  <c r="U418" i="3"/>
  <c r="AC413" i="3"/>
  <c r="R399" i="3"/>
  <c r="R383" i="3"/>
  <c r="R357" i="3"/>
  <c r="R341" i="3"/>
  <c r="R325" i="3"/>
  <c r="R309" i="3"/>
  <c r="R293" i="3"/>
  <c r="R277" i="3"/>
  <c r="R261" i="3"/>
  <c r="R251" i="3"/>
  <c r="R247" i="3"/>
  <c r="R243" i="3"/>
  <c r="R239" i="3"/>
  <c r="R235" i="3"/>
  <c r="R231" i="3"/>
  <c r="R227" i="3"/>
  <c r="R223" i="3"/>
  <c r="R219" i="3"/>
  <c r="R215" i="3"/>
  <c r="R211" i="3"/>
  <c r="R207" i="3"/>
  <c r="R203" i="3"/>
  <c r="R199" i="3"/>
  <c r="R195" i="3"/>
  <c r="R191" i="3"/>
  <c r="R187" i="3"/>
  <c r="R183" i="3"/>
  <c r="R179" i="3"/>
  <c r="R175" i="3"/>
  <c r="AC553" i="3"/>
  <c r="U469" i="3"/>
  <c r="R362" i="3"/>
  <c r="R346" i="3"/>
  <c r="R330" i="3"/>
  <c r="R312" i="3"/>
  <c r="R296" i="3"/>
  <c r="R280" i="3"/>
  <c r="R264" i="3"/>
  <c r="S342" i="3"/>
  <c r="AC291" i="3"/>
  <c r="AC235" i="3"/>
  <c r="R146" i="3"/>
  <c r="T146" i="3" s="1"/>
  <c r="U317" i="3"/>
  <c r="AC290" i="3"/>
  <c r="AC258" i="3"/>
  <c r="AC210" i="3"/>
  <c r="R170" i="3"/>
  <c r="R162" i="3"/>
  <c r="R154" i="3"/>
  <c r="R15" i="3"/>
  <c r="AC131" i="3"/>
  <c r="U390" i="3"/>
  <c r="U328" i="3"/>
  <c r="U320" i="3"/>
  <c r="AC263" i="3"/>
  <c r="U240" i="3"/>
  <c r="U224" i="3"/>
  <c r="AC180" i="3"/>
  <c r="R169" i="3"/>
  <c r="R161" i="3"/>
  <c r="R153" i="3"/>
  <c r="R13" i="3"/>
  <c r="AC154" i="3"/>
  <c r="S544" i="3"/>
  <c r="AC778" i="3"/>
  <c r="S731" i="3"/>
  <c r="S667" i="3"/>
  <c r="U537" i="3"/>
  <c r="AC607" i="3"/>
  <c r="R303" i="3"/>
  <c r="R712" i="3"/>
  <c r="R592" i="3"/>
  <c r="R380" i="3"/>
  <c r="R608" i="3"/>
  <c r="R572" i="3"/>
  <c r="R299" i="3"/>
  <c r="R118" i="3"/>
  <c r="R102" i="3"/>
  <c r="R86" i="3"/>
  <c r="R70" i="3"/>
  <c r="R54" i="3"/>
  <c r="R43" i="3"/>
  <c r="R137" i="3"/>
  <c r="R120" i="3"/>
  <c r="R104" i="3"/>
  <c r="R88" i="3"/>
  <c r="R72" i="3"/>
  <c r="R56" i="3"/>
  <c r="R40" i="3"/>
  <c r="R121" i="3"/>
  <c r="R105" i="3"/>
  <c r="R89" i="3"/>
  <c r="R73" i="3"/>
  <c r="R57" i="3"/>
  <c r="R41" i="3"/>
  <c r="R35" i="3"/>
  <c r="R28" i="3"/>
  <c r="R744" i="3"/>
  <c r="T744" i="3" s="1"/>
  <c r="R752" i="3"/>
  <c r="R653" i="3"/>
  <c r="R777" i="3"/>
  <c r="R652" i="3"/>
  <c r="T652" i="3" s="1"/>
  <c r="R609" i="3"/>
  <c r="R327" i="3"/>
  <c r="R535" i="3"/>
  <c r="R377" i="3"/>
  <c r="R36" i="3"/>
  <c r="R18" i="3"/>
  <c r="R396" i="3"/>
  <c r="R294" i="3"/>
  <c r="T294" i="3" s="1"/>
  <c r="R511" i="3"/>
  <c r="R456" i="3"/>
  <c r="R392" i="3"/>
  <c r="AC430" i="3"/>
  <c r="AC450" i="3"/>
  <c r="R768" i="3"/>
  <c r="R682" i="3"/>
  <c r="R664" i="3"/>
  <c r="R605" i="3"/>
  <c r="R593" i="3"/>
  <c r="R700" i="3"/>
  <c r="R644" i="3"/>
  <c r="T644" i="3" s="1"/>
  <c r="R617" i="3"/>
  <c r="R567" i="3"/>
  <c r="R439" i="3"/>
  <c r="S395" i="3"/>
  <c r="R271" i="3"/>
  <c r="R111" i="3"/>
  <c r="R79" i="3"/>
  <c r="R47" i="3"/>
  <c r="R597" i="3"/>
  <c r="R132" i="3"/>
  <c r="R657" i="3"/>
  <c r="R416" i="3"/>
  <c r="R339" i="3"/>
  <c r="R328" i="3"/>
  <c r="R138" i="3"/>
  <c r="R99" i="3"/>
  <c r="R67" i="3"/>
  <c r="R30" i="3"/>
  <c r="R393" i="3"/>
  <c r="R352" i="3"/>
  <c r="R295" i="3"/>
  <c r="R588" i="3"/>
  <c r="R134" i="3"/>
  <c r="R748" i="3"/>
  <c r="R716" i="3"/>
  <c r="R552" i="3"/>
  <c r="R524" i="3"/>
  <c r="R307" i="3"/>
  <c r="T307" i="3" s="1"/>
  <c r="R496" i="3"/>
  <c r="R621" i="3"/>
  <c r="R475" i="3"/>
  <c r="R460" i="3"/>
  <c r="R444" i="3"/>
  <c r="R674" i="3"/>
  <c r="R579" i="3"/>
  <c r="R544" i="3"/>
  <c r="R523" i="3"/>
  <c r="R365" i="3"/>
  <c r="R347" i="3"/>
  <c r="R332" i="3"/>
  <c r="R324" i="3"/>
  <c r="R480" i="3"/>
  <c r="R731" i="3"/>
  <c r="R715" i="3"/>
  <c r="R754" i="3"/>
  <c r="R684" i="3"/>
  <c r="R387" i="3"/>
  <c r="R361" i="3"/>
  <c r="R244" i="3"/>
  <c r="R232" i="3"/>
  <c r="R204" i="3"/>
  <c r="R180" i="3"/>
  <c r="R172" i="3"/>
  <c r="R171" i="3"/>
  <c r="R155" i="3"/>
  <c r="R714" i="3"/>
  <c r="R612" i="3"/>
  <c r="R263" i="3"/>
  <c r="R32" i="3"/>
  <c r="R756" i="3"/>
  <c r="T756" i="3" s="1"/>
  <c r="R784" i="3"/>
  <c r="R629" i="3"/>
  <c r="R487" i="3"/>
  <c r="R343" i="3"/>
  <c r="R464" i="3"/>
  <c r="R408" i="3"/>
  <c r="R596" i="3"/>
  <c r="R447" i="3"/>
  <c r="R356" i="3"/>
  <c r="R282" i="3"/>
  <c r="R87" i="3"/>
  <c r="R254" i="3"/>
  <c r="R340" i="3"/>
  <c r="R75" i="3"/>
  <c r="R275" i="3"/>
  <c r="R718" i="3"/>
  <c r="T718" i="3" s="1"/>
  <c r="D718" i="3" s="1"/>
  <c r="R483" i="3"/>
  <c r="R560" i="3"/>
  <c r="R404" i="3"/>
  <c r="R757" i="3"/>
  <c r="R741" i="3"/>
  <c r="R725" i="3"/>
  <c r="R774" i="3"/>
  <c r="AC770" i="3"/>
  <c r="AC762" i="3"/>
  <c r="R739" i="3"/>
  <c r="AC748" i="3"/>
  <c r="R717" i="3"/>
  <c r="R707" i="3"/>
  <c r="R701" i="3"/>
  <c r="R690" i="3"/>
  <c r="R685" i="3"/>
  <c r="AC738" i="3"/>
  <c r="R735" i="3"/>
  <c r="R670" i="3"/>
  <c r="R654" i="3"/>
  <c r="R638" i="3"/>
  <c r="R622" i="3"/>
  <c r="R606" i="3"/>
  <c r="R590" i="3"/>
  <c r="R730" i="3"/>
  <c r="R695" i="3"/>
  <c r="R686" i="3"/>
  <c r="R673" i="3"/>
  <c r="R659" i="3"/>
  <c r="R643" i="3"/>
  <c r="R627" i="3"/>
  <c r="S652" i="3"/>
  <c r="S636" i="3"/>
  <c r="S620" i="3"/>
  <c r="AC665" i="3"/>
  <c r="R569" i="3"/>
  <c r="R553" i="3"/>
  <c r="R537" i="3"/>
  <c r="R521" i="3"/>
  <c r="R505" i="3"/>
  <c r="R489" i="3"/>
  <c r="R473" i="3"/>
  <c r="R457" i="3"/>
  <c r="R441" i="3"/>
  <c r="T441" i="3" s="1"/>
  <c r="U627" i="3"/>
  <c r="R615" i="3"/>
  <c r="R603" i="3"/>
  <c r="R576" i="3"/>
  <c r="R566" i="3"/>
  <c r="R550" i="3"/>
  <c r="R534" i="3"/>
  <c r="R518" i="3"/>
  <c r="R502" i="3"/>
  <c r="R486" i="3"/>
  <c r="R470" i="3"/>
  <c r="R454" i="3"/>
  <c r="R438" i="3"/>
  <c r="AC691" i="3"/>
  <c r="U642" i="3"/>
  <c r="T642" i="3" s="1"/>
  <c r="AC567" i="3"/>
  <c r="AC547" i="3"/>
  <c r="U531" i="3"/>
  <c r="AC515" i="3"/>
  <c r="AC504" i="3"/>
  <c r="U491" i="3"/>
  <c r="AC447" i="3"/>
  <c r="U431" i="3"/>
  <c r="T431" i="3" s="1"/>
  <c r="R417" i="3"/>
  <c r="R374" i="3"/>
  <c r="U556" i="3"/>
  <c r="S540" i="3"/>
  <c r="U484" i="3"/>
  <c r="U472" i="3"/>
  <c r="R426" i="3"/>
  <c r="R410" i="3"/>
  <c r="R398" i="3"/>
  <c r="T398" i="3" s="1"/>
  <c r="R390" i="3"/>
  <c r="U478" i="3"/>
  <c r="T478" i="3" s="1"/>
  <c r="S418" i="3"/>
  <c r="AC408" i="3"/>
  <c r="R395" i="3"/>
  <c r="R353" i="3"/>
  <c r="R337" i="3"/>
  <c r="R321" i="3"/>
  <c r="R305" i="3"/>
  <c r="R289" i="3"/>
  <c r="R273" i="3"/>
  <c r="R257" i="3"/>
  <c r="T257" i="3" s="1"/>
  <c r="R250" i="3"/>
  <c r="R246" i="3"/>
  <c r="R242" i="3"/>
  <c r="R238" i="3"/>
  <c r="R234" i="3"/>
  <c r="R230" i="3"/>
  <c r="R226" i="3"/>
  <c r="R222" i="3"/>
  <c r="R218" i="3"/>
  <c r="R214" i="3"/>
  <c r="R210" i="3"/>
  <c r="R206" i="3"/>
  <c r="R202" i="3"/>
  <c r="R198" i="3"/>
  <c r="R194" i="3"/>
  <c r="R190" i="3"/>
  <c r="R186" i="3"/>
  <c r="R182" i="3"/>
  <c r="R178" i="3"/>
  <c r="R174" i="3"/>
  <c r="AC561" i="3"/>
  <c r="S553" i="3"/>
  <c r="S485" i="3"/>
  <c r="S453" i="3"/>
  <c r="R409" i="3"/>
  <c r="R358" i="3"/>
  <c r="R342" i="3"/>
  <c r="R326" i="3"/>
  <c r="R308" i="3"/>
  <c r="R292" i="3"/>
  <c r="R276" i="3"/>
  <c r="R260" i="3"/>
  <c r="AC294" i="3"/>
  <c r="U235" i="3"/>
  <c r="R145" i="3"/>
  <c r="U222" i="3"/>
  <c r="AC174" i="3"/>
  <c r="R168" i="3"/>
  <c r="R160" i="3"/>
  <c r="R152" i="3"/>
  <c r="S343" i="3"/>
  <c r="S327" i="3"/>
  <c r="S258" i="3"/>
  <c r="S398" i="3"/>
  <c r="S374" i="3"/>
  <c r="R167" i="3"/>
  <c r="R159" i="3"/>
  <c r="R151" i="3"/>
  <c r="T151" i="3" s="1"/>
  <c r="AC11" i="3"/>
  <c r="S163" i="3"/>
  <c r="S742" i="3"/>
  <c r="U612" i="3"/>
  <c r="T612" i="3" s="1"/>
  <c r="D612" i="3" s="1"/>
  <c r="AC358" i="3"/>
  <c r="U342" i="3"/>
  <c r="U326" i="3"/>
  <c r="S525" i="3"/>
  <c r="AC743" i="3"/>
  <c r="S614" i="3"/>
  <c r="U521" i="3"/>
  <c r="T521" i="3" s="1"/>
  <c r="S391" i="3"/>
  <c r="S455" i="3"/>
  <c r="AC439" i="3"/>
  <c r="R397" i="3"/>
  <c r="R287" i="3"/>
  <c r="R710" i="3"/>
  <c r="R385" i="3"/>
  <c r="R371" i="3"/>
  <c r="R600" i="3"/>
  <c r="R401" i="3"/>
  <c r="R114" i="3"/>
  <c r="R98" i="3"/>
  <c r="R82" i="3"/>
  <c r="R66" i="3"/>
  <c r="R50" i="3"/>
  <c r="R39" i="3"/>
  <c r="R135" i="3"/>
  <c r="R116" i="3"/>
  <c r="R100" i="3"/>
  <c r="R84" i="3"/>
  <c r="R68" i="3"/>
  <c r="R52" i="3"/>
  <c r="R255" i="3"/>
  <c r="R117" i="3"/>
  <c r="R101" i="3"/>
  <c r="R85" i="3"/>
  <c r="R69" i="3"/>
  <c r="R53" i="3"/>
  <c r="R37" i="3"/>
  <c r="R20" i="3"/>
  <c r="R33" i="3"/>
  <c r="R720" i="3"/>
  <c r="R732" i="3"/>
  <c r="R633" i="3"/>
  <c r="R724" i="3"/>
  <c r="R632" i="3"/>
  <c r="R577" i="3"/>
  <c r="R310" i="3"/>
  <c r="R519" i="3"/>
  <c r="R376" i="3"/>
  <c r="R31" i="3"/>
  <c r="R641" i="3"/>
  <c r="R375" i="3"/>
  <c r="R21" i="3"/>
  <c r="R495" i="3"/>
  <c r="R448" i="3"/>
  <c r="R367" i="3"/>
  <c r="R764" i="3"/>
  <c r="R571" i="3"/>
  <c r="R776" i="3"/>
  <c r="S734" i="3"/>
  <c r="R680" i="3"/>
  <c r="R660" i="3"/>
  <c r="T660" i="3" s="1"/>
  <c r="R604" i="3"/>
  <c r="R584" i="3"/>
  <c r="R463" i="3"/>
  <c r="R436" i="3"/>
  <c r="T436" i="3" s="1"/>
  <c r="AC423" i="3"/>
  <c r="R564" i="3"/>
  <c r="R548" i="3"/>
  <c r="R532" i="3"/>
  <c r="R516" i="3"/>
  <c r="R637" i="3"/>
  <c r="R428" i="3"/>
  <c r="R388" i="3"/>
  <c r="R323" i="3"/>
  <c r="R291" i="3"/>
  <c r="R129" i="3"/>
  <c r="R103" i="3"/>
  <c r="R71" i="3"/>
  <c r="R46" i="3"/>
  <c r="R381" i="3"/>
  <c r="R788" i="3"/>
  <c r="T788" i="3" s="1"/>
  <c r="D788" i="3" s="1"/>
  <c r="R412" i="3"/>
  <c r="R266" i="3"/>
  <c r="R142" i="3"/>
  <c r="R123" i="3"/>
  <c r="R91" i="3"/>
  <c r="R59" i="3"/>
  <c r="R29" i="3"/>
  <c r="R405" i="3"/>
  <c r="R389" i="3"/>
  <c r="R348" i="3"/>
  <c r="R286" i="3"/>
  <c r="R580" i="3"/>
  <c r="T580" i="3" s="1"/>
  <c r="C580" i="3" s="1"/>
  <c r="R131" i="3"/>
  <c r="R740" i="3"/>
  <c r="R435" i="3"/>
  <c r="R669" i="3"/>
  <c r="T669" i="3" s="1"/>
  <c r="R547" i="3"/>
  <c r="R491" i="3"/>
  <c r="R306" i="3"/>
  <c r="R556" i="3"/>
  <c r="R507" i="3"/>
  <c r="R620" i="3"/>
  <c r="R471" i="3"/>
  <c r="R459" i="3"/>
  <c r="T459" i="3" s="1"/>
  <c r="D459" i="3" s="1"/>
  <c r="R443" i="3"/>
  <c r="R14" i="3"/>
  <c r="R696" i="3"/>
  <c r="R672" i="3"/>
  <c r="R568" i="3"/>
  <c r="R539" i="3"/>
  <c r="R520" i="3"/>
  <c r="R702" i="3"/>
  <c r="R512" i="3"/>
  <c r="R709" i="3"/>
  <c r="R759" i="3"/>
  <c r="R746" i="3"/>
  <c r="R679" i="3"/>
  <c r="R599" i="3"/>
  <c r="R558" i="3"/>
  <c r="R526" i="3"/>
  <c r="R494" i="3"/>
  <c r="R446" i="3"/>
  <c r="R240" i="3"/>
  <c r="R228" i="3"/>
  <c r="R216" i="3"/>
  <c r="R192" i="3"/>
  <c r="R184" i="3"/>
  <c r="R163" i="3"/>
  <c r="R661" i="3"/>
  <c r="R315" i="3"/>
  <c r="R141" i="3"/>
  <c r="R656" i="3"/>
  <c r="R472" i="3"/>
  <c r="R119" i="3"/>
  <c r="R400" i="3"/>
  <c r="R139" i="3"/>
  <c r="R42" i="3"/>
  <c r="R355" i="3"/>
  <c r="R555" i="3"/>
  <c r="R314" i="3"/>
  <c r="T314" i="3" s="1"/>
  <c r="R476" i="3"/>
  <c r="R640" i="3"/>
  <c r="R467" i="3"/>
  <c r="R648" i="3"/>
  <c r="T648" i="3" s="1"/>
  <c r="R769" i="3"/>
  <c r="R753" i="3"/>
  <c r="R737" i="3"/>
  <c r="R770" i="3"/>
  <c r="R779" i="3"/>
  <c r="R771" i="3"/>
  <c r="R763" i="3"/>
  <c r="R755" i="3"/>
  <c r="R747" i="3"/>
  <c r="S765" i="3"/>
  <c r="R726" i="3"/>
  <c r="R721" i="3"/>
  <c r="AC712" i="3"/>
  <c r="R711" i="3"/>
  <c r="R705" i="3"/>
  <c r="S691" i="3"/>
  <c r="AC775" i="3"/>
  <c r="R727" i="3"/>
  <c r="R666" i="3"/>
  <c r="R650" i="3"/>
  <c r="R634" i="3"/>
  <c r="R618" i="3"/>
  <c r="R602" i="3"/>
  <c r="U723" i="3"/>
  <c r="R694" i="3"/>
  <c r="AC680" i="3"/>
  <c r="R681" i="3"/>
  <c r="R676" i="3"/>
  <c r="R671" i="3"/>
  <c r="R655" i="3"/>
  <c r="R639" i="3"/>
  <c r="R623" i="3"/>
  <c r="R582" i="3"/>
  <c r="R565" i="3"/>
  <c r="R549" i="3"/>
  <c r="R485" i="3"/>
  <c r="T485" i="3" s="1"/>
  <c r="R469" i="3"/>
  <c r="R611" i="3"/>
  <c r="R595" i="3"/>
  <c r="R587" i="3"/>
  <c r="R581" i="3"/>
  <c r="R575" i="3"/>
  <c r="R562" i="3"/>
  <c r="R546" i="3"/>
  <c r="R530" i="3"/>
  <c r="R514" i="3"/>
  <c r="R498" i="3"/>
  <c r="R482" i="3"/>
  <c r="R466" i="3"/>
  <c r="R450" i="3"/>
  <c r="R434" i="3"/>
  <c r="AC610" i="3"/>
  <c r="AC484" i="3"/>
  <c r="R429" i="3"/>
  <c r="R425" i="3"/>
  <c r="U378" i="3"/>
  <c r="T378" i="3" s="1"/>
  <c r="R422" i="3"/>
  <c r="R406" i="3"/>
  <c r="U522" i="3"/>
  <c r="T522" i="3" s="1"/>
  <c r="U506" i="3"/>
  <c r="T506" i="3" s="1"/>
  <c r="R407" i="3"/>
  <c r="R391" i="3"/>
  <c r="R370" i="3"/>
  <c r="R349" i="3"/>
  <c r="R333" i="3"/>
  <c r="R317" i="3"/>
  <c r="R301" i="3"/>
  <c r="R269" i="3"/>
  <c r="R253" i="3"/>
  <c r="R249" i="3"/>
  <c r="R245" i="3"/>
  <c r="R241" i="3"/>
  <c r="R237" i="3"/>
  <c r="R233" i="3"/>
  <c r="R229" i="3"/>
  <c r="R225" i="3"/>
  <c r="R221" i="3"/>
  <c r="R217" i="3"/>
  <c r="R213" i="3"/>
  <c r="R209" i="3"/>
  <c r="R205" i="3"/>
  <c r="R201" i="3"/>
  <c r="R197" i="3"/>
  <c r="R193" i="3"/>
  <c r="R189" i="3"/>
  <c r="R185" i="3"/>
  <c r="R181" i="3"/>
  <c r="R177" i="3"/>
  <c r="R384" i="3"/>
  <c r="R354" i="3"/>
  <c r="R338" i="3"/>
  <c r="R322" i="3"/>
  <c r="R304" i="3"/>
  <c r="R288" i="3"/>
  <c r="R272" i="3"/>
  <c r="R256" i="3"/>
  <c r="R149" i="3"/>
  <c r="R144" i="3"/>
  <c r="S378" i="3"/>
  <c r="R166" i="3"/>
  <c r="T166" i="3" s="1"/>
  <c r="R158" i="3"/>
  <c r="R150" i="3"/>
  <c r="U374" i="3"/>
  <c r="R173" i="3"/>
  <c r="R165" i="3"/>
  <c r="R157" i="3"/>
  <c r="U163" i="3"/>
  <c r="T163" i="3" s="1"/>
  <c r="U419" i="3"/>
  <c r="T419" i="3" s="1"/>
  <c r="U702" i="3"/>
  <c r="S265" i="3"/>
  <c r="AC651" i="3"/>
  <c r="S782" i="3"/>
  <c r="AC526" i="3"/>
  <c r="R364" i="3"/>
  <c r="R780" i="3"/>
  <c r="R708" i="3"/>
  <c r="R379" i="3"/>
  <c r="R589" i="3"/>
  <c r="R372" i="3"/>
  <c r="R279" i="3"/>
  <c r="R283" i="3"/>
  <c r="R128" i="3"/>
  <c r="R112" i="3"/>
  <c r="R96" i="3"/>
  <c r="R80" i="3"/>
  <c r="R64" i="3"/>
  <c r="R48" i="3"/>
  <c r="R148" i="3"/>
  <c r="R113" i="3"/>
  <c r="R97" i="3"/>
  <c r="R81" i="3"/>
  <c r="R65" i="3"/>
  <c r="R49" i="3"/>
  <c r="R38" i="3"/>
  <c r="R24" i="3"/>
  <c r="R25" i="3"/>
  <c r="R683" i="3"/>
  <c r="R728" i="3"/>
  <c r="R613" i="3"/>
  <c r="R706" i="3"/>
  <c r="R625" i="3"/>
  <c r="R559" i="3"/>
  <c r="R781" i="3"/>
  <c r="R503" i="3"/>
  <c r="T503" i="3" s="1"/>
  <c r="R359" i="3"/>
  <c r="R27" i="3"/>
  <c r="R423" i="3"/>
  <c r="R368" i="3"/>
  <c r="R543" i="3"/>
  <c r="R479" i="3"/>
  <c r="R427" i="3"/>
  <c r="R351" i="3"/>
  <c r="R760" i="3"/>
  <c r="R601" i="3"/>
  <c r="R455" i="3"/>
  <c r="R432" i="3"/>
  <c r="R420" i="3"/>
  <c r="R628" i="3"/>
  <c r="R500" i="3"/>
  <c r="R484" i="3"/>
  <c r="R531" i="3"/>
  <c r="R320" i="3"/>
  <c r="R290" i="3"/>
  <c r="R127" i="3"/>
  <c r="R95" i="3"/>
  <c r="R63" i="3"/>
  <c r="R23" i="3"/>
  <c r="R259" i="3"/>
  <c r="R785" i="3"/>
  <c r="R515" i="3"/>
  <c r="R411" i="3"/>
  <c r="R311" i="3"/>
  <c r="R140" i="3"/>
  <c r="R115" i="3"/>
  <c r="R83" i="3"/>
  <c r="R51" i="3"/>
  <c r="R26" i="3"/>
  <c r="R133" i="3"/>
  <c r="R336" i="3"/>
  <c r="R278" i="3"/>
  <c r="R136" i="3"/>
  <c r="R373" i="3"/>
  <c r="R736" i="3"/>
  <c r="R540" i="3"/>
  <c r="R424" i="3"/>
  <c r="R488" i="3"/>
  <c r="R318" i="3"/>
  <c r="R298" i="3"/>
  <c r="R508" i="3"/>
  <c r="R504" i="3"/>
  <c r="R645" i="3"/>
  <c r="T645" i="3" s="1"/>
  <c r="D645" i="3" s="1"/>
  <c r="R468" i="3"/>
  <c r="R452" i="3"/>
  <c r="R12" i="3"/>
  <c r="R688" i="3"/>
  <c r="R649" i="3"/>
  <c r="T649" i="3" s="1"/>
  <c r="R563" i="3"/>
  <c r="R536" i="3"/>
  <c r="R274" i="3"/>
  <c r="R440" i="3"/>
  <c r="T440" i="3" s="1"/>
  <c r="R363" i="3"/>
  <c r="R344" i="3"/>
  <c r="R331" i="3"/>
  <c r="S710" i="3"/>
  <c r="S641" i="3"/>
  <c r="S634" i="3"/>
  <c r="S512" i="3"/>
  <c r="S509" i="3"/>
  <c r="S403" i="3"/>
  <c r="AC301" i="3"/>
  <c r="AC207" i="3"/>
  <c r="AC191" i="3"/>
  <c r="S204" i="3"/>
  <c r="AC175" i="3"/>
  <c r="S9" i="3"/>
  <c r="U308" i="3"/>
  <c r="T308" i="3" s="1"/>
  <c r="U298" i="3"/>
  <c r="U286" i="3"/>
  <c r="T286" i="3" s="1"/>
  <c r="U266" i="3"/>
  <c r="T266" i="3" s="1"/>
  <c r="S254" i="3"/>
  <c r="AC239" i="3"/>
  <c r="U223" i="3"/>
  <c r="T223" i="3" s="1"/>
  <c r="U218" i="3"/>
  <c r="T218" i="3" s="1"/>
  <c r="S408" i="3"/>
  <c r="S769" i="3"/>
  <c r="U767" i="3"/>
  <c r="T767" i="3" s="1"/>
  <c r="S604" i="3"/>
  <c r="AC285" i="3"/>
  <c r="S264" i="3"/>
  <c r="AC663" i="3"/>
  <c r="U625" i="3"/>
  <c r="T625" i="3" s="1"/>
  <c r="U442" i="3"/>
  <c r="T442" i="3" s="1"/>
  <c r="AC399" i="3"/>
  <c r="S761" i="3"/>
  <c r="AC754" i="3"/>
  <c r="AC746" i="3"/>
  <c r="S501" i="3"/>
  <c r="U471" i="3"/>
  <c r="T471" i="3" s="1"/>
  <c r="S402" i="3"/>
  <c r="S514" i="3"/>
  <c r="S463" i="3"/>
  <c r="AC454" i="3"/>
  <c r="S438" i="3"/>
  <c r="U167" i="3"/>
  <c r="T167" i="3" s="1"/>
  <c r="S167" i="3"/>
  <c r="AC167" i="3"/>
  <c r="AC671" i="3"/>
  <c r="U663" i="3"/>
  <c r="T663" i="3" s="1"/>
  <c r="U605" i="3"/>
  <c r="AC463" i="3"/>
  <c r="U399" i="3"/>
  <c r="AC389" i="3"/>
  <c r="U514" i="3"/>
  <c r="U264" i="3"/>
  <c r="T264" i="3" s="1"/>
  <c r="AC298" i="3"/>
  <c r="AC533" i="3"/>
  <c r="S533" i="3"/>
  <c r="U355" i="3"/>
  <c r="T355" i="3" s="1"/>
  <c r="AC355" i="3"/>
  <c r="AC304" i="3"/>
  <c r="U304" i="3"/>
  <c r="S231" i="3"/>
  <c r="AC231" i="3"/>
  <c r="U153" i="3"/>
  <c r="T153" i="3" s="1"/>
  <c r="S153" i="3"/>
  <c r="AC153" i="3"/>
  <c r="S497" i="3"/>
  <c r="U497" i="3"/>
  <c r="T497" i="3" s="1"/>
  <c r="AC442" i="3"/>
  <c r="S434" i="3"/>
  <c r="AC434" i="3"/>
  <c r="AC562" i="3"/>
  <c r="U562" i="3"/>
  <c r="S546" i="3"/>
  <c r="U530" i="3"/>
  <c r="T530" i="3" s="1"/>
  <c r="S530" i="3"/>
  <c r="S482" i="3"/>
  <c r="AC462" i="3"/>
  <c r="S462" i="3"/>
  <c r="S454" i="3"/>
  <c r="AC338" i="3"/>
  <c r="U338" i="3"/>
  <c r="T338" i="3" s="1"/>
  <c r="S326" i="3"/>
  <c r="U184" i="3"/>
  <c r="T184" i="3" s="1"/>
  <c r="S184" i="3"/>
  <c r="U147" i="3"/>
  <c r="T147" i="3" s="1"/>
  <c r="S147" i="3"/>
  <c r="AC151" i="3"/>
  <c r="S151" i="3"/>
  <c r="AC200" i="3"/>
  <c r="U200" i="3"/>
  <c r="U316" i="3"/>
  <c r="T316" i="3" s="1"/>
  <c r="S316" i="3"/>
  <c r="S275" i="3"/>
  <c r="AC275" i="3"/>
  <c r="AC165" i="3"/>
  <c r="U165" i="3"/>
  <c r="S165" i="3"/>
  <c r="U254" i="3"/>
  <c r="T254" i="3" s="1"/>
  <c r="AC293" i="3"/>
  <c r="S293" i="3"/>
  <c r="S277" i="3"/>
  <c r="U277" i="3"/>
  <c r="AC277" i="3"/>
  <c r="AC733" i="3"/>
  <c r="AC761" i="3"/>
  <c r="AC625" i="3"/>
  <c r="S663" i="3"/>
  <c r="AC571" i="3"/>
  <c r="U417" i="3"/>
  <c r="U454" i="3"/>
  <c r="S442" i="3"/>
  <c r="S323" i="3"/>
  <c r="AC197" i="3"/>
  <c r="AC181" i="3"/>
  <c r="S286" i="3"/>
  <c r="AC375" i="3"/>
  <c r="S375" i="3"/>
  <c r="S308" i="3"/>
  <c r="AC308" i="3"/>
  <c r="S276" i="3"/>
  <c r="AC249" i="3"/>
  <c r="U249" i="3"/>
  <c r="T249" i="3" s="1"/>
  <c r="AC565" i="3"/>
  <c r="U565" i="3"/>
  <c r="AC498" i="3"/>
  <c r="S498" i="3"/>
  <c r="S399" i="3"/>
  <c r="AC332" i="3"/>
  <c r="U332" i="3"/>
  <c r="S332" i="3"/>
  <c r="AC359" i="3"/>
  <c r="U359" i="3"/>
  <c r="U348" i="3"/>
  <c r="S348" i="3"/>
  <c r="S337" i="3"/>
  <c r="AC221" i="3"/>
  <c r="S221" i="3"/>
  <c r="AC295" i="3"/>
  <c r="U295" i="3"/>
  <c r="T295" i="3" s="1"/>
  <c r="S295" i="3"/>
  <c r="AC149" i="3"/>
  <c r="U149" i="3"/>
  <c r="T149" i="3" s="1"/>
  <c r="S149" i="3"/>
  <c r="S159" i="3"/>
  <c r="AC159" i="3"/>
  <c r="S234" i="3"/>
  <c r="U234" i="3"/>
  <c r="T234" i="3" s="1"/>
  <c r="AC234" i="3"/>
  <c r="S349" i="3"/>
  <c r="U349" i="3"/>
  <c r="AC349" i="3"/>
  <c r="AC311" i="3"/>
  <c r="U311" i="3"/>
  <c r="S625" i="3"/>
  <c r="U647" i="3"/>
  <c r="T647" i="3" s="1"/>
  <c r="AC402" i="3"/>
  <c r="AC537" i="3"/>
  <c r="AC501" i="3"/>
  <c r="S481" i="3"/>
  <c r="U275" i="3"/>
  <c r="U402" i="3"/>
  <c r="AC420" i="3"/>
  <c r="AC369" i="3"/>
  <c r="U213" i="3"/>
  <c r="U204" i="3"/>
  <c r="T204" i="3" s="1"/>
  <c r="U196" i="3"/>
  <c r="T196" i="3" s="1"/>
  <c r="U180" i="3"/>
  <c r="T180" i="3" s="1"/>
  <c r="U732" i="3"/>
  <c r="U714" i="3"/>
  <c r="AC147" i="3"/>
  <c r="S750" i="3"/>
  <c r="S747" i="3"/>
  <c r="U729" i="3"/>
  <c r="T729" i="3" s="1"/>
  <c r="AC721" i="3"/>
  <c r="AC784" i="3"/>
  <c r="AC124" i="3"/>
  <c r="AC108" i="3"/>
  <c r="AC92" i="3"/>
  <c r="AC76" i="3"/>
  <c r="AC60" i="3"/>
  <c r="AC44" i="3"/>
  <c r="AC28" i="3"/>
  <c r="AC9" i="3"/>
  <c r="AC752" i="3"/>
  <c r="AC348" i="3"/>
  <c r="U778" i="3"/>
  <c r="T778" i="3" s="1"/>
  <c r="AC403" i="3"/>
  <c r="AC286" i="3"/>
  <c r="U370" i="3"/>
  <c r="T370" i="3" s="1"/>
  <c r="AC313" i="3"/>
  <c r="S305" i="3"/>
  <c r="U176" i="3"/>
  <c r="AC412" i="3"/>
  <c r="AC139" i="3"/>
  <c r="U633" i="3"/>
  <c r="T633" i="3" s="1"/>
  <c r="U617" i="3"/>
  <c r="U528" i="3"/>
  <c r="T528" i="3" s="1"/>
  <c r="AC512" i="3"/>
  <c r="U432" i="3"/>
  <c r="T432" i="3" s="1"/>
  <c r="AC511" i="3"/>
  <c r="U414" i="3"/>
  <c r="T414" i="3" s="1"/>
  <c r="S298" i="3"/>
  <c r="S266" i="3"/>
  <c r="U422" i="3"/>
  <c r="T422" i="3" s="1"/>
  <c r="AC218" i="3"/>
  <c r="S706" i="3"/>
  <c r="U675" i="3"/>
  <c r="T675" i="3" s="1"/>
  <c r="C675" i="3" s="1"/>
  <c r="S653" i="3"/>
  <c r="S637" i="3"/>
  <c r="U487" i="3"/>
  <c r="T487" i="3" s="1"/>
  <c r="S471" i="3"/>
  <c r="S728" i="3"/>
  <c r="AC552" i="3"/>
  <c r="S513" i="3"/>
  <c r="U496" i="3"/>
  <c r="T496" i="3" s="1"/>
  <c r="S480" i="3"/>
  <c r="U755" i="3"/>
  <c r="S737" i="3"/>
  <c r="AC517" i="3"/>
  <c r="U685" i="3"/>
  <c r="AC640" i="3"/>
  <c r="AC624" i="3"/>
  <c r="S259" i="3"/>
  <c r="S321" i="3"/>
  <c r="S243" i="3"/>
  <c r="U162" i="3"/>
  <c r="AC514" i="3"/>
  <c r="S654" i="3"/>
  <c r="AC643" i="3"/>
  <c r="AC557" i="3"/>
  <c r="U438" i="3"/>
  <c r="T438" i="3" s="1"/>
  <c r="U428" i="3"/>
  <c r="U350" i="3"/>
  <c r="T350" i="3" s="1"/>
  <c r="S333" i="3"/>
  <c r="U278" i="3"/>
  <c r="U782" i="3"/>
  <c r="T784" i="3"/>
  <c r="AC786" i="3"/>
  <c r="AC783" i="3"/>
  <c r="AC782" i="3"/>
  <c r="U777" i="3"/>
  <c r="S573" i="3"/>
  <c r="U449" i="3"/>
  <c r="T408" i="3"/>
  <c r="T785" i="3"/>
  <c r="T636" i="3"/>
  <c r="AC482" i="3"/>
  <c r="S785" i="3"/>
  <c r="S729" i="3"/>
  <c r="U721" i="3"/>
  <c r="S777" i="3"/>
  <c r="U765" i="3"/>
  <c r="T765" i="3" s="1"/>
  <c r="U743" i="3"/>
  <c r="AC709" i="3"/>
  <c r="T694" i="3"/>
  <c r="D694" i="3" s="1"/>
  <c r="U666" i="3"/>
  <c r="T666" i="3" s="1"/>
  <c r="AC649" i="3"/>
  <c r="AC641" i="3"/>
  <c r="AC633" i="3"/>
  <c r="S617" i="3"/>
  <c r="T553" i="3"/>
  <c r="T505" i="3"/>
  <c r="T473" i="3"/>
  <c r="T457" i="3"/>
  <c r="U662" i="3"/>
  <c r="T662" i="3" s="1"/>
  <c r="U643" i="3"/>
  <c r="T550" i="3"/>
  <c r="T518" i="3"/>
  <c r="T486" i="3"/>
  <c r="T470" i="3"/>
  <c r="AC654" i="3"/>
  <c r="U634" i="3"/>
  <c r="AC614" i="3"/>
  <c r="AC555" i="3"/>
  <c r="U539" i="3"/>
  <c r="T539" i="3" s="1"/>
  <c r="S507" i="3"/>
  <c r="S487" i="3"/>
  <c r="AC471" i="3"/>
  <c r="U455" i="3"/>
  <c r="AC448" i="3"/>
  <c r="AC432" i="3"/>
  <c r="U395" i="3"/>
  <c r="T382" i="3"/>
  <c r="U552" i="3"/>
  <c r="T552" i="3" s="1"/>
  <c r="S528" i="3"/>
  <c r="S496" i="3"/>
  <c r="S432" i="3"/>
  <c r="S562" i="3"/>
  <c r="U546" i="3"/>
  <c r="T546" i="3" s="1"/>
  <c r="U534" i="3"/>
  <c r="U510" i="3"/>
  <c r="U490" i="3"/>
  <c r="U482" i="3"/>
  <c r="U474" i="3"/>
  <c r="T474" i="3" s="1"/>
  <c r="AC428" i="3"/>
  <c r="AC409" i="3"/>
  <c r="S537" i="3"/>
  <c r="U533" i="3"/>
  <c r="U481" i="3"/>
  <c r="T481" i="3" s="1"/>
  <c r="T304" i="3"/>
  <c r="T296" i="3"/>
  <c r="U358" i="3"/>
  <c r="AC278" i="3"/>
  <c r="AC272" i="3"/>
  <c r="AC247" i="3"/>
  <c r="U231" i="3"/>
  <c r="T231" i="3" s="1"/>
  <c r="AC333" i="3"/>
  <c r="S313" i="3"/>
  <c r="U292" i="3"/>
  <c r="T292" i="3" s="1"/>
  <c r="U260" i="3"/>
  <c r="AC190" i="3"/>
  <c r="T150" i="3"/>
  <c r="U375" i="3"/>
  <c r="T375" i="3" s="1"/>
  <c r="S339" i="3"/>
  <c r="U323" i="3"/>
  <c r="T323" i="3" s="1"/>
  <c r="S304" i="3"/>
  <c r="S249" i="3"/>
  <c r="U233" i="3"/>
  <c r="T233" i="3" s="1"/>
  <c r="AC201" i="3"/>
  <c r="AC169" i="3"/>
  <c r="AC305" i="3"/>
  <c r="AC276" i="3"/>
  <c r="U228" i="3"/>
  <c r="AC158" i="3"/>
  <c r="U423" i="3"/>
  <c r="U664" i="3"/>
  <c r="S492" i="3"/>
  <c r="S476" i="3"/>
  <c r="AC10" i="3"/>
  <c r="T752" i="3"/>
  <c r="T456" i="3"/>
  <c r="AC490" i="3"/>
  <c r="AC446" i="3"/>
  <c r="AC546" i="3"/>
  <c r="T428" i="3"/>
  <c r="T411" i="3"/>
  <c r="T488" i="3"/>
  <c r="T568" i="3"/>
  <c r="AC395" i="3"/>
  <c r="AC530" i="3"/>
  <c r="T627" i="3"/>
  <c r="T342" i="3"/>
  <c r="S720" i="3"/>
  <c r="U760" i="3"/>
  <c r="T760" i="3" s="1"/>
  <c r="T412" i="3"/>
  <c r="T773" i="3"/>
  <c r="AC774" i="3"/>
  <c r="S743" i="3"/>
  <c r="T686" i="3"/>
  <c r="D686" i="3" s="1"/>
  <c r="AE686" i="3" s="1"/>
  <c r="AC676" i="3"/>
  <c r="T751" i="3"/>
  <c r="C751" i="3" s="1"/>
  <c r="AC674" i="3"/>
  <c r="AC769" i="3"/>
  <c r="U731" i="3"/>
  <c r="AC710" i="3"/>
  <c r="T639" i="3"/>
  <c r="S644" i="3"/>
  <c r="S628" i="3"/>
  <c r="S624" i="3"/>
  <c r="AC617" i="3"/>
  <c r="AC613" i="3"/>
  <c r="S633" i="3"/>
  <c r="S643" i="3"/>
  <c r="T575" i="3"/>
  <c r="D575" i="3" s="1"/>
  <c r="U667" i="3"/>
  <c r="U654" i="3"/>
  <c r="U614" i="3"/>
  <c r="U595" i="3"/>
  <c r="AC539" i="3"/>
  <c r="U523" i="3"/>
  <c r="T523" i="3" s="1"/>
  <c r="AC455" i="3"/>
  <c r="U439" i="3"/>
  <c r="S428" i="3"/>
  <c r="S420" i="3"/>
  <c r="S416" i="3"/>
  <c r="S448" i="3"/>
  <c r="S534" i="3"/>
  <c r="S510" i="3"/>
  <c r="S474" i="3"/>
  <c r="T289" i="3"/>
  <c r="T246" i="3"/>
  <c r="S574" i="3"/>
  <c r="AC525" i="3"/>
  <c r="AC513" i="3"/>
  <c r="AC497" i="3"/>
  <c r="T362" i="3"/>
  <c r="S358" i="3"/>
  <c r="AC262" i="3"/>
  <c r="U247" i="3"/>
  <c r="S196" i="3"/>
  <c r="U333" i="3"/>
  <c r="U276" i="3"/>
  <c r="S262" i="3"/>
  <c r="S260" i="3"/>
  <c r="S355" i="3"/>
  <c r="U339" i="3"/>
  <c r="S233" i="3"/>
  <c r="S344" i="3"/>
  <c r="AC326" i="3"/>
  <c r="U305" i="3"/>
  <c r="AC244" i="3"/>
  <c r="T157" i="3"/>
  <c r="AC150" i="3"/>
  <c r="S150" i="3"/>
  <c r="S10" i="3"/>
  <c r="AC728" i="3"/>
  <c r="AC370" i="3"/>
  <c r="T372" i="3"/>
  <c r="T310" i="3"/>
  <c r="T641" i="3"/>
  <c r="AC438" i="3"/>
  <c r="T563" i="3"/>
  <c r="T619" i="3"/>
  <c r="T410" i="3"/>
  <c r="C410" i="3" s="1"/>
  <c r="U737" i="3"/>
  <c r="U776" i="3"/>
  <c r="T776" i="3" s="1"/>
  <c r="S168" i="3"/>
  <c r="T258" i="3"/>
  <c r="AC785" i="3"/>
  <c r="T753" i="3"/>
  <c r="T739" i="3"/>
  <c r="S776" i="3"/>
  <c r="T750" i="3"/>
  <c r="T719" i="3"/>
  <c r="S675" i="3"/>
  <c r="AC697" i="3"/>
  <c r="S755" i="3"/>
  <c r="AC612" i="3"/>
  <c r="S612" i="3"/>
  <c r="T565" i="3"/>
  <c r="T453" i="3"/>
  <c r="AC667" i="3"/>
  <c r="T562" i="3"/>
  <c r="T498" i="3"/>
  <c r="T466" i="3"/>
  <c r="T434" i="3"/>
  <c r="AC544" i="3"/>
  <c r="U420" i="3"/>
  <c r="T420" i="3" s="1"/>
  <c r="U416" i="3"/>
  <c r="T237" i="3"/>
  <c r="T225" i="3"/>
  <c r="U574" i="3"/>
  <c r="S213" i="3"/>
  <c r="T160" i="3"/>
  <c r="AC189" i="3"/>
  <c r="AC143" i="3"/>
  <c r="U344" i="3"/>
  <c r="T344" i="3" s="1"/>
  <c r="AC675" i="3"/>
  <c r="U710" i="3"/>
  <c r="T710" i="3" s="1"/>
  <c r="S659" i="3"/>
  <c r="S380" i="3"/>
  <c r="AC747" i="3"/>
  <c r="T728" i="3"/>
  <c r="T492" i="3"/>
  <c r="T463" i="3"/>
  <c r="T475" i="3"/>
  <c r="D475" i="3" s="1"/>
  <c r="T271" i="3"/>
  <c r="T555" i="3"/>
  <c r="T275" i="3"/>
  <c r="P818" i="4"/>
  <c r="P519" i="4"/>
  <c r="P992" i="4"/>
  <c r="P826" i="4"/>
  <c r="P1255" i="4"/>
  <c r="P1260" i="4"/>
  <c r="P1268" i="4"/>
  <c r="P1276" i="4"/>
  <c r="P1284" i="4"/>
  <c r="P259" i="4"/>
  <c r="P802" i="4"/>
  <c r="P976" i="4"/>
  <c r="P1100" i="4"/>
  <c r="P261" i="4"/>
  <c r="P382" i="4"/>
  <c r="P1289" i="4"/>
  <c r="P1297" i="4"/>
  <c r="P1298" i="4"/>
  <c r="P1306" i="4"/>
  <c r="P1314" i="4"/>
  <c r="P523" i="4"/>
  <c r="P944" i="4"/>
  <c r="P946" i="4"/>
  <c r="P836" i="4"/>
  <c r="P1053" i="4"/>
  <c r="P1083" i="4"/>
  <c r="P1091" i="4"/>
  <c r="P744" i="4"/>
  <c r="P776" i="4"/>
  <c r="P786" i="4"/>
  <c r="P874" i="4"/>
  <c r="P906" i="4"/>
  <c r="P1061" i="4"/>
  <c r="P1093" i="4"/>
  <c r="P1220" i="4"/>
  <c r="AA253" i="4"/>
  <c r="AB253" i="4" s="1"/>
  <c r="S9" i="4"/>
  <c r="AB275" i="4"/>
  <c r="AA426" i="4"/>
  <c r="AB426" i="4" s="1"/>
  <c r="AA410" i="4"/>
  <c r="AB410" i="4" s="1"/>
  <c r="AA345" i="4"/>
  <c r="AB345" i="4" s="1"/>
  <c r="S11" i="4"/>
  <c r="AA434" i="4"/>
  <c r="AB434" i="4" s="1"/>
  <c r="AA418" i="4"/>
  <c r="AB418" i="4" s="1"/>
  <c r="AA402" i="4"/>
  <c r="AB402" i="4" s="1"/>
  <c r="AA377" i="4"/>
  <c r="AB377" i="4" s="1"/>
  <c r="AA313" i="4"/>
  <c r="AB313" i="4" s="1"/>
  <c r="S253" i="4"/>
  <c r="AA361" i="4"/>
  <c r="AB361" i="4" s="1"/>
  <c r="AB9" i="4"/>
  <c r="AA380" i="4"/>
  <c r="AB380" i="4" s="1"/>
  <c r="AA394" i="4"/>
  <c r="AB394" i="4" s="1"/>
  <c r="AA386" i="4"/>
  <c r="AB386" i="4" s="1"/>
  <c r="AA369" i="4"/>
  <c r="AB369" i="4" s="1"/>
  <c r="AA337" i="4"/>
  <c r="AB337" i="4" s="1"/>
  <c r="AA305" i="4"/>
  <c r="AB305" i="4" s="1"/>
  <c r="AA289" i="4"/>
  <c r="AB289" i="4" s="1"/>
  <c r="K264" i="4"/>
  <c r="Q260" i="4"/>
  <c r="K258" i="4"/>
  <c r="Q254" i="4"/>
  <c r="AA252" i="4"/>
  <c r="Z252" i="4"/>
  <c r="AA248" i="4"/>
  <c r="Z248" i="4"/>
  <c r="AA244" i="4"/>
  <c r="Z244" i="4"/>
  <c r="AA240" i="4"/>
  <c r="Z240" i="4"/>
  <c r="AA236" i="4"/>
  <c r="AB236" i="4" s="1"/>
  <c r="Z236" i="4"/>
  <c r="AA232" i="4"/>
  <c r="Z232" i="4"/>
  <c r="AA228" i="4"/>
  <c r="AB228" i="4" s="1"/>
  <c r="Z228" i="4"/>
  <c r="AA224" i="4"/>
  <c r="Z224" i="4"/>
  <c r="AA220" i="4"/>
  <c r="AB220" i="4" s="1"/>
  <c r="Z220" i="4"/>
  <c r="AA216" i="4"/>
  <c r="Z216" i="4"/>
  <c r="AA212" i="4"/>
  <c r="AB212" i="4" s="1"/>
  <c r="Z212" i="4"/>
  <c r="AA208" i="4"/>
  <c r="Z208" i="4"/>
  <c r="AA204" i="4"/>
  <c r="AB204" i="4" s="1"/>
  <c r="Z204" i="4"/>
  <c r="AA200" i="4"/>
  <c r="Z200" i="4"/>
  <c r="AA196" i="4"/>
  <c r="AB196" i="4" s="1"/>
  <c r="Z196" i="4"/>
  <c r="AA192" i="4"/>
  <c r="AB192" i="4" s="1"/>
  <c r="Z192" i="4"/>
  <c r="AA188" i="4"/>
  <c r="AB188" i="4" s="1"/>
  <c r="Z188" i="4"/>
  <c r="AA184" i="4"/>
  <c r="AB184" i="4" s="1"/>
  <c r="Z184" i="4"/>
  <c r="AA180" i="4"/>
  <c r="AB180" i="4" s="1"/>
  <c r="Z180" i="4"/>
  <c r="AA176" i="4"/>
  <c r="AB176" i="4" s="1"/>
  <c r="Z176" i="4"/>
  <c r="AA172" i="4"/>
  <c r="AB172" i="4" s="1"/>
  <c r="Z172" i="4"/>
  <c r="AA168" i="4"/>
  <c r="AB168" i="4" s="1"/>
  <c r="Z168" i="4"/>
  <c r="AA164" i="4"/>
  <c r="AB164" i="4" s="1"/>
  <c r="Z164" i="4"/>
  <c r="AA160" i="4"/>
  <c r="AB160" i="4" s="1"/>
  <c r="Z160" i="4"/>
  <c r="AA156" i="4"/>
  <c r="AB156" i="4" s="1"/>
  <c r="Z156" i="4"/>
  <c r="AA152" i="4"/>
  <c r="AB152" i="4" s="1"/>
  <c r="Z152" i="4"/>
  <c r="AA148" i="4"/>
  <c r="AB148" i="4" s="1"/>
  <c r="Z148" i="4"/>
  <c r="AA144" i="4"/>
  <c r="AB144" i="4" s="1"/>
  <c r="Z144" i="4"/>
  <c r="AA140" i="4"/>
  <c r="AB140" i="4" s="1"/>
  <c r="Z140" i="4"/>
  <c r="AA136" i="4"/>
  <c r="AB136" i="4" s="1"/>
  <c r="Z136" i="4"/>
  <c r="AA132" i="4"/>
  <c r="AB132" i="4" s="1"/>
  <c r="Z132" i="4"/>
  <c r="AA128" i="4"/>
  <c r="AB128" i="4" s="1"/>
  <c r="Z128" i="4"/>
  <c r="AA124" i="4"/>
  <c r="AB124" i="4" s="1"/>
  <c r="Z124" i="4"/>
  <c r="AA120" i="4"/>
  <c r="AB120" i="4" s="1"/>
  <c r="Z120" i="4"/>
  <c r="AA116" i="4"/>
  <c r="AB116" i="4" s="1"/>
  <c r="Z116" i="4"/>
  <c r="AA112" i="4"/>
  <c r="AB112" i="4" s="1"/>
  <c r="Z112" i="4"/>
  <c r="AA108" i="4"/>
  <c r="AB108" i="4" s="1"/>
  <c r="Z108" i="4"/>
  <c r="AA104" i="4"/>
  <c r="AB104" i="4" s="1"/>
  <c r="Z104" i="4"/>
  <c r="AA100" i="4"/>
  <c r="AB100" i="4" s="1"/>
  <c r="Z100" i="4"/>
  <c r="AA96" i="4"/>
  <c r="AB96" i="4" s="1"/>
  <c r="Z96" i="4"/>
  <c r="AA92" i="4"/>
  <c r="AB92" i="4" s="1"/>
  <c r="Z92" i="4"/>
  <c r="AA88" i="4"/>
  <c r="AB88" i="4" s="1"/>
  <c r="Z88" i="4"/>
  <c r="AA84" i="4"/>
  <c r="AB84" i="4" s="1"/>
  <c r="Z84" i="4"/>
  <c r="AA64" i="4"/>
  <c r="AB64" i="4" s="1"/>
  <c r="Z64" i="4"/>
  <c r="AA60" i="4"/>
  <c r="AB60" i="4" s="1"/>
  <c r="Z60" i="4"/>
  <c r="AA56" i="4"/>
  <c r="AB56" i="4" s="1"/>
  <c r="Z56" i="4"/>
  <c r="AA52" i="4"/>
  <c r="AB52" i="4" s="1"/>
  <c r="Z52" i="4"/>
  <c r="AA48" i="4"/>
  <c r="AB48" i="4" s="1"/>
  <c r="Z48" i="4"/>
  <c r="AA44" i="4"/>
  <c r="AB44" i="4" s="1"/>
  <c r="Z44" i="4"/>
  <c r="AA40" i="4"/>
  <c r="AB40" i="4" s="1"/>
  <c r="Z40" i="4"/>
  <c r="Z8" i="4"/>
  <c r="AA8" i="4"/>
  <c r="Z263" i="4"/>
  <c r="S271" i="4"/>
  <c r="AA254" i="4"/>
  <c r="AB254" i="4" s="1"/>
  <c r="Z254" i="4"/>
  <c r="AA262" i="4"/>
  <c r="AB262" i="4" s="1"/>
  <c r="Z262" i="4"/>
  <c r="AA270" i="4"/>
  <c r="AB270" i="4" s="1"/>
  <c r="Z270" i="4"/>
  <c r="AA278" i="4"/>
  <c r="AB278" i="4" s="1"/>
  <c r="Z278" i="4"/>
  <c r="AA286" i="4"/>
  <c r="AB286" i="4" s="1"/>
  <c r="Z286" i="4"/>
  <c r="AA294" i="4"/>
  <c r="AB294" i="4" s="1"/>
  <c r="Z294" i="4"/>
  <c r="AA302" i="4"/>
  <c r="AB302" i="4" s="1"/>
  <c r="Z302" i="4"/>
  <c r="AA310" i="4"/>
  <c r="AB310" i="4" s="1"/>
  <c r="Z310" i="4"/>
  <c r="AA318" i="4"/>
  <c r="AB318" i="4" s="1"/>
  <c r="Z318" i="4"/>
  <c r="AA326" i="4"/>
  <c r="AB326" i="4" s="1"/>
  <c r="Z326" i="4"/>
  <c r="AA334" i="4"/>
  <c r="AB334" i="4" s="1"/>
  <c r="Z334" i="4"/>
  <c r="AA342" i="4"/>
  <c r="AB342" i="4" s="1"/>
  <c r="Z342" i="4"/>
  <c r="AA350" i="4"/>
  <c r="AB350" i="4" s="1"/>
  <c r="Z350" i="4"/>
  <c r="AA358" i="4"/>
  <c r="AB358" i="4" s="1"/>
  <c r="Z358" i="4"/>
  <c r="AA366" i="4"/>
  <c r="AB366" i="4" s="1"/>
  <c r="Z366" i="4"/>
  <c r="AA374" i="4"/>
  <c r="AB374" i="4" s="1"/>
  <c r="Z374" i="4"/>
  <c r="AA381" i="4"/>
  <c r="AB381" i="4" s="1"/>
  <c r="Z381" i="4"/>
  <c r="AA389" i="4"/>
  <c r="AB389" i="4" s="1"/>
  <c r="Z389" i="4"/>
  <c r="AA397" i="4"/>
  <c r="AB397" i="4" s="1"/>
  <c r="Z397" i="4"/>
  <c r="AA405" i="4"/>
  <c r="AB405" i="4" s="1"/>
  <c r="Z405" i="4"/>
  <c r="AA413" i="4"/>
  <c r="AB413" i="4" s="1"/>
  <c r="Z413" i="4"/>
  <c r="AA421" i="4"/>
  <c r="AB421" i="4" s="1"/>
  <c r="Z421" i="4"/>
  <c r="AA429" i="4"/>
  <c r="AB429" i="4" s="1"/>
  <c r="Z429" i="4"/>
  <c r="AA437" i="4"/>
  <c r="AB437" i="4" s="1"/>
  <c r="Z437" i="4"/>
  <c r="AA445" i="4"/>
  <c r="AB445" i="4" s="1"/>
  <c r="Z445" i="4"/>
  <c r="S392" i="4"/>
  <c r="S400" i="4"/>
  <c r="S408" i="4"/>
  <c r="S416" i="4"/>
  <c r="S424" i="4"/>
  <c r="S432" i="4"/>
  <c r="S440" i="4"/>
  <c r="S533" i="4"/>
  <c r="S597" i="4"/>
  <c r="S661" i="4"/>
  <c r="S545" i="4"/>
  <c r="S609" i="4"/>
  <c r="S673" i="4"/>
  <c r="S557" i="4"/>
  <c r="S621" i="4"/>
  <c r="S685" i="4"/>
  <c r="S553" i="4"/>
  <c r="S617" i="4"/>
  <c r="S681" i="4"/>
  <c r="S713" i="4"/>
  <c r="S729" i="4"/>
  <c r="S844" i="4"/>
  <c r="S454" i="4"/>
  <c r="S462" i="4"/>
  <c r="S470" i="4"/>
  <c r="S478" i="4"/>
  <c r="S486" i="4"/>
  <c r="S494" i="4"/>
  <c r="S502" i="4"/>
  <c r="S519" i="4"/>
  <c r="S792" i="4"/>
  <c r="S531" i="4"/>
  <c r="S547" i="4"/>
  <c r="S563" i="4"/>
  <c r="S579" i="4"/>
  <c r="S595" i="4"/>
  <c r="S611" i="4"/>
  <c r="S627" i="4"/>
  <c r="S643" i="4"/>
  <c r="S659" i="4"/>
  <c r="S675" i="4"/>
  <c r="S691" i="4"/>
  <c r="S707" i="4"/>
  <c r="S723" i="4"/>
  <c r="S449" i="4"/>
  <c r="S457" i="4"/>
  <c r="AA465" i="4"/>
  <c r="AB465" i="4" s="1"/>
  <c r="Z465" i="4"/>
  <c r="AA473" i="4"/>
  <c r="AB473" i="4" s="1"/>
  <c r="Z473" i="4"/>
  <c r="AA481" i="4"/>
  <c r="AB481" i="4" s="1"/>
  <c r="Z481" i="4"/>
  <c r="AA489" i="4"/>
  <c r="AB489" i="4" s="1"/>
  <c r="Z489" i="4"/>
  <c r="AA497" i="4"/>
  <c r="AB497" i="4" s="1"/>
  <c r="Z497" i="4"/>
  <c r="S511" i="4"/>
  <c r="S738" i="4"/>
  <c r="S754" i="4"/>
  <c r="S770" i="4"/>
  <c r="S794" i="4"/>
  <c r="S842" i="4"/>
  <c r="AA510" i="4"/>
  <c r="AB510" i="4" s="1"/>
  <c r="Z510" i="4"/>
  <c r="Z518" i="4"/>
  <c r="AA518" i="4"/>
  <c r="Z526" i="4"/>
  <c r="S526" i="4" s="1"/>
  <c r="AA526" i="4"/>
  <c r="Z534" i="4"/>
  <c r="AA534" i="4"/>
  <c r="Z542" i="4"/>
  <c r="S542" i="4" s="1"/>
  <c r="AA542" i="4"/>
  <c r="Z550" i="4"/>
  <c r="AA550" i="4"/>
  <c r="Z558" i="4"/>
  <c r="S558" i="4" s="1"/>
  <c r="AA558" i="4"/>
  <c r="Z566" i="4"/>
  <c r="AA566" i="4"/>
  <c r="Z574" i="4"/>
  <c r="S574" i="4" s="1"/>
  <c r="AA574" i="4"/>
  <c r="Z582" i="4"/>
  <c r="AA582" i="4"/>
  <c r="Z590" i="4"/>
  <c r="S590" i="4" s="1"/>
  <c r="AA590" i="4"/>
  <c r="Z598" i="4"/>
  <c r="AA598" i="4"/>
  <c r="Z606" i="4"/>
  <c r="S606" i="4" s="1"/>
  <c r="AA606" i="4"/>
  <c r="Z614" i="4"/>
  <c r="AA614" i="4"/>
  <c r="Z622" i="4"/>
  <c r="S622" i="4" s="1"/>
  <c r="AA622" i="4"/>
  <c r="Z630" i="4"/>
  <c r="AA630" i="4"/>
  <c r="Z638" i="4"/>
  <c r="S638" i="4" s="1"/>
  <c r="AA638" i="4"/>
  <c r="Z646" i="4"/>
  <c r="AA646" i="4"/>
  <c r="Z654" i="4"/>
  <c r="S654" i="4" s="1"/>
  <c r="AA654" i="4"/>
  <c r="Z662" i="4"/>
  <c r="AA662" i="4"/>
  <c r="Z670" i="4"/>
  <c r="S670" i="4" s="1"/>
  <c r="AA670" i="4"/>
  <c r="Z678" i="4"/>
  <c r="AA678" i="4"/>
  <c r="Z686" i="4"/>
  <c r="S686" i="4" s="1"/>
  <c r="AA686" i="4"/>
  <c r="Z694" i="4"/>
  <c r="AA694" i="4"/>
  <c r="Z702" i="4"/>
  <c r="S702" i="4" s="1"/>
  <c r="AA702" i="4"/>
  <c r="Z710" i="4"/>
  <c r="AA710" i="4"/>
  <c r="Z718" i="4"/>
  <c r="S718" i="4" s="1"/>
  <c r="AA718" i="4"/>
  <c r="Z726" i="4"/>
  <c r="AA726" i="4"/>
  <c r="S788" i="4"/>
  <c r="S832" i="4"/>
  <c r="S744" i="4"/>
  <c r="S760" i="4"/>
  <c r="S776" i="4"/>
  <c r="S806" i="4"/>
  <c r="S838" i="4"/>
  <c r="S856" i="4"/>
  <c r="S872" i="4"/>
  <c r="S888" i="4"/>
  <c r="S904" i="4"/>
  <c r="S920" i="4"/>
  <c r="AA733" i="4"/>
  <c r="AB733" i="4" s="1"/>
  <c r="Z733" i="4"/>
  <c r="Z741" i="4"/>
  <c r="AA741" i="4"/>
  <c r="Z749" i="4"/>
  <c r="S749" i="4" s="1"/>
  <c r="AA749" i="4"/>
  <c r="Z757" i="4"/>
  <c r="AA757" i="4"/>
  <c r="Z765" i="4"/>
  <c r="S765" i="4" s="1"/>
  <c r="AA765" i="4"/>
  <c r="Z773" i="4"/>
  <c r="AA773" i="4"/>
  <c r="Z781" i="4"/>
  <c r="S781" i="4" s="1"/>
  <c r="AA781" i="4"/>
  <c r="Z789" i="4"/>
  <c r="S789" i="4" s="1"/>
  <c r="AA789" i="4"/>
  <c r="Z797" i="4"/>
  <c r="S797" i="4" s="1"/>
  <c r="AA797" i="4"/>
  <c r="Z805" i="4"/>
  <c r="S805" i="4" s="1"/>
  <c r="AA805" i="4"/>
  <c r="Z813" i="4"/>
  <c r="S813" i="4" s="1"/>
  <c r="AA813" i="4"/>
  <c r="S826" i="4"/>
  <c r="S858" i="4"/>
  <c r="S874" i="4"/>
  <c r="S890" i="4"/>
  <c r="S906" i="4"/>
  <c r="S922" i="4"/>
  <c r="S954" i="4"/>
  <c r="S970" i="4"/>
  <c r="S986" i="4"/>
  <c r="S1002" i="4"/>
  <c r="S1018" i="4"/>
  <c r="S1034" i="4"/>
  <c r="AA821" i="4"/>
  <c r="AB821" i="4" s="1"/>
  <c r="Z821" i="4"/>
  <c r="Z829" i="4"/>
  <c r="S829" i="4" s="1"/>
  <c r="AA829" i="4"/>
  <c r="Z837" i="4"/>
  <c r="S837" i="4" s="1"/>
  <c r="AA837" i="4"/>
  <c r="Z845" i="4"/>
  <c r="S845" i="4" s="1"/>
  <c r="AA845" i="4"/>
  <c r="Z853" i="4"/>
  <c r="S853" i="4" s="1"/>
  <c r="AA853" i="4"/>
  <c r="Z861" i="4"/>
  <c r="S861" i="4" s="1"/>
  <c r="AA861" i="4"/>
  <c r="Z869" i="4"/>
  <c r="S869" i="4" s="1"/>
  <c r="AA869" i="4"/>
  <c r="Z877" i="4"/>
  <c r="S877" i="4" s="1"/>
  <c r="AA877" i="4"/>
  <c r="Z885" i="4"/>
  <c r="S885" i="4" s="1"/>
  <c r="AA885" i="4"/>
  <c r="Z893" i="4"/>
  <c r="S893" i="4" s="1"/>
  <c r="AA893" i="4"/>
  <c r="Z901" i="4"/>
  <c r="S901" i="4" s="1"/>
  <c r="AA901" i="4"/>
  <c r="Z909" i="4"/>
  <c r="S909" i="4" s="1"/>
  <c r="AA909" i="4"/>
  <c r="Z917" i="4"/>
  <c r="S917" i="4" s="1"/>
  <c r="AA917" i="4"/>
  <c r="S928" i="4"/>
  <c r="S942" i="4"/>
  <c r="S926" i="4"/>
  <c r="S960" i="4"/>
  <c r="S976" i="4"/>
  <c r="S992" i="4"/>
  <c r="S1008" i="4"/>
  <c r="S1024" i="4"/>
  <c r="S1081" i="4"/>
  <c r="S1055" i="4"/>
  <c r="S1071" i="4"/>
  <c r="S1098" i="4"/>
  <c r="AA931" i="4"/>
  <c r="AB931" i="4" s="1"/>
  <c r="Z931" i="4"/>
  <c r="Z939" i="4"/>
  <c r="S939" i="4" s="1"/>
  <c r="AA939" i="4"/>
  <c r="Z947" i="4"/>
  <c r="S947" i="4" s="1"/>
  <c r="AA947" i="4"/>
  <c r="Z955" i="4"/>
  <c r="S955" i="4" s="1"/>
  <c r="AA955" i="4"/>
  <c r="Z963" i="4"/>
  <c r="S963" i="4" s="1"/>
  <c r="AA963" i="4"/>
  <c r="Z971" i="4"/>
  <c r="S971" i="4" s="1"/>
  <c r="AA971" i="4"/>
  <c r="Z979" i="4"/>
  <c r="S979" i="4" s="1"/>
  <c r="AA979" i="4"/>
  <c r="Z987" i="4"/>
  <c r="S987" i="4" s="1"/>
  <c r="AA987" i="4"/>
  <c r="Z995" i="4"/>
  <c r="S995" i="4" s="1"/>
  <c r="AA995" i="4"/>
  <c r="Z1003" i="4"/>
  <c r="S1003" i="4" s="1"/>
  <c r="AA1003" i="4"/>
  <c r="Z1011" i="4"/>
  <c r="S1011" i="4" s="1"/>
  <c r="AA1011" i="4"/>
  <c r="Z1019" i="4"/>
  <c r="S1019" i="4" s="1"/>
  <c r="AA1019" i="4"/>
  <c r="Z1027" i="4"/>
  <c r="S1027" i="4" s="1"/>
  <c r="AA1027" i="4"/>
  <c r="Z1035" i="4"/>
  <c r="S1035" i="4" s="1"/>
  <c r="AA1035" i="4"/>
  <c r="S1077" i="4"/>
  <c r="S1049" i="4"/>
  <c r="S1065" i="4"/>
  <c r="S1087" i="4"/>
  <c r="AA1044" i="4"/>
  <c r="AB1044" i="4" s="1"/>
  <c r="Z1044" i="4"/>
  <c r="Z1052" i="4"/>
  <c r="S1052" i="4" s="1"/>
  <c r="AA1052" i="4"/>
  <c r="Z1060" i="4"/>
  <c r="S1060" i="4" s="1"/>
  <c r="AA1060" i="4"/>
  <c r="Z1068" i="4"/>
  <c r="S1068" i="4" s="1"/>
  <c r="AA1068" i="4"/>
  <c r="Z1076" i="4"/>
  <c r="S1076" i="4" s="1"/>
  <c r="AA1076" i="4"/>
  <c r="Z1084" i="4"/>
  <c r="S1084" i="4" s="1"/>
  <c r="AA1084" i="4"/>
  <c r="Z1092" i="4"/>
  <c r="S1092" i="4" s="1"/>
  <c r="AA1092" i="4"/>
  <c r="S1104" i="4"/>
  <c r="S1112" i="4"/>
  <c r="S1120" i="4"/>
  <c r="S1128" i="4"/>
  <c r="S1136" i="4"/>
  <c r="S1212" i="4"/>
  <c r="AA1099" i="4"/>
  <c r="AB1099" i="4" s="1"/>
  <c r="Z1099" i="4"/>
  <c r="AA1107" i="4"/>
  <c r="AB1107" i="4" s="1"/>
  <c r="Z1107" i="4"/>
  <c r="AA1115" i="4"/>
  <c r="AB1115" i="4" s="1"/>
  <c r="Z1115" i="4"/>
  <c r="AA1123" i="4"/>
  <c r="AB1123" i="4" s="1"/>
  <c r="Z1123" i="4"/>
  <c r="AA1131" i="4"/>
  <c r="AB1131" i="4" s="1"/>
  <c r="Z1131" i="4"/>
  <c r="AA1139" i="4"/>
  <c r="AB1139" i="4" s="1"/>
  <c r="Z1139" i="4"/>
  <c r="S1146" i="4"/>
  <c r="S1154" i="4"/>
  <c r="S1162" i="4"/>
  <c r="S1170" i="4"/>
  <c r="S1178" i="4"/>
  <c r="S1186" i="4"/>
  <c r="S1194" i="4"/>
  <c r="S1202" i="4"/>
  <c r="S1210" i="4"/>
  <c r="S1143" i="4"/>
  <c r="S1151" i="4"/>
  <c r="S1159" i="4"/>
  <c r="S1167" i="4"/>
  <c r="S1175" i="4"/>
  <c r="AA1183" i="4"/>
  <c r="AB1183" i="4" s="1"/>
  <c r="Z1183" i="4"/>
  <c r="AA1191" i="4"/>
  <c r="AB1191" i="4" s="1"/>
  <c r="Z1191" i="4"/>
  <c r="AA1199" i="4"/>
  <c r="AB1199" i="4" s="1"/>
  <c r="Z1199" i="4"/>
  <c r="S1216" i="4"/>
  <c r="Z1209" i="4"/>
  <c r="AA1209" i="4"/>
  <c r="AB1209" i="4" s="1"/>
  <c r="Z1217" i="4"/>
  <c r="AA1217" i="4"/>
  <c r="AB1217" i="4" s="1"/>
  <c r="Z1225" i="4"/>
  <c r="AA1225" i="4"/>
  <c r="AB1225" i="4" s="1"/>
  <c r="AA1233" i="4"/>
  <c r="Z1233" i="4"/>
  <c r="S1233" i="4" s="1"/>
  <c r="AA1241" i="4"/>
  <c r="Z1241" i="4"/>
  <c r="S1241" i="4" s="1"/>
  <c r="AA1249" i="4"/>
  <c r="Z1249" i="4"/>
  <c r="S1249" i="4" s="1"/>
  <c r="S1230" i="4"/>
  <c r="S1238" i="4"/>
  <c r="S1246" i="4"/>
  <c r="S1253" i="4"/>
  <c r="AA1260" i="4"/>
  <c r="Z1260" i="4"/>
  <c r="S1260" i="4" s="1"/>
  <c r="AA1268" i="4"/>
  <c r="Z1268" i="4"/>
  <c r="S1268" i="4" s="1"/>
  <c r="AA1276" i="4"/>
  <c r="Z1276" i="4"/>
  <c r="S1276" i="4" s="1"/>
  <c r="S1257" i="4"/>
  <c r="S1265" i="4"/>
  <c r="S1273" i="4"/>
  <c r="S1281" i="4"/>
  <c r="AA1289" i="4"/>
  <c r="Z1289" i="4"/>
  <c r="S1289" i="4" s="1"/>
  <c r="S1286" i="4"/>
  <c r="S1294" i="4"/>
  <c r="AA1302" i="4"/>
  <c r="Z1302" i="4"/>
  <c r="S1302" i="4" s="1"/>
  <c r="AA1310" i="4"/>
  <c r="Z1310" i="4"/>
  <c r="S1310" i="4" s="1"/>
  <c r="S1299" i="4"/>
  <c r="S1307" i="4"/>
  <c r="S1315" i="4"/>
  <c r="AA367" i="4"/>
  <c r="AB367" i="4" s="1"/>
  <c r="AA335" i="4"/>
  <c r="AB335" i="4" s="1"/>
  <c r="AA303" i="4"/>
  <c r="AB303" i="4" s="1"/>
  <c r="AA287" i="4"/>
  <c r="AB287" i="4" s="1"/>
  <c r="K260" i="4"/>
  <c r="Q256" i="4"/>
  <c r="K33" i="4"/>
  <c r="Q29" i="4"/>
  <c r="K25" i="4"/>
  <c r="Q21" i="4"/>
  <c r="K17" i="4"/>
  <c r="Q13" i="4"/>
  <c r="P269" i="4"/>
  <c r="P277" i="4"/>
  <c r="P285" i="4"/>
  <c r="P293" i="4"/>
  <c r="P301" i="4"/>
  <c r="P309" i="4"/>
  <c r="P317" i="4"/>
  <c r="P325" i="4"/>
  <c r="P333" i="4"/>
  <c r="P341" i="4"/>
  <c r="P349" i="4"/>
  <c r="P357" i="4"/>
  <c r="P365" i="4"/>
  <c r="P373" i="4"/>
  <c r="P381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7" i="4"/>
  <c r="P395" i="4"/>
  <c r="P403" i="4"/>
  <c r="P411" i="4"/>
  <c r="P419" i="4"/>
  <c r="P427" i="4"/>
  <c r="P435" i="4"/>
  <c r="P443" i="4"/>
  <c r="P392" i="4"/>
  <c r="P400" i="4"/>
  <c r="P408" i="4"/>
  <c r="P416" i="4"/>
  <c r="P424" i="4"/>
  <c r="P432" i="4"/>
  <c r="P440" i="4"/>
  <c r="P448" i="4"/>
  <c r="P760" i="4"/>
  <c r="P452" i="4"/>
  <c r="P460" i="4"/>
  <c r="P468" i="4"/>
  <c r="P476" i="4"/>
  <c r="P484" i="4"/>
  <c r="P492" i="4"/>
  <c r="P500" i="4"/>
  <c r="P509" i="4"/>
  <c r="P541" i="4"/>
  <c r="P557" i="4"/>
  <c r="P573" i="4"/>
  <c r="P589" i="4"/>
  <c r="P605" i="4"/>
  <c r="P621" i="4"/>
  <c r="P637" i="4"/>
  <c r="P653" i="4"/>
  <c r="P669" i="4"/>
  <c r="P685" i="4"/>
  <c r="P701" i="4"/>
  <c r="P717" i="4"/>
  <c r="P740" i="4"/>
  <c r="P772" i="4"/>
  <c r="P453" i="4"/>
  <c r="P461" i="4"/>
  <c r="P469" i="4"/>
  <c r="P477" i="4"/>
  <c r="P485" i="4"/>
  <c r="P493" i="4"/>
  <c r="P501" i="4"/>
  <c r="P521" i="4"/>
  <c r="P529" i="4"/>
  <c r="P543" i="4"/>
  <c r="P559" i="4"/>
  <c r="P575" i="4"/>
  <c r="P591" i="4"/>
  <c r="P607" i="4"/>
  <c r="P623" i="4"/>
  <c r="P639" i="4"/>
  <c r="P655" i="4"/>
  <c r="P671" i="4"/>
  <c r="P687" i="4"/>
  <c r="P703" i="4"/>
  <c r="P719" i="4"/>
  <c r="P736" i="4"/>
  <c r="P796" i="4"/>
  <c r="P858" i="4"/>
  <c r="P89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684" i="4"/>
  <c r="P692" i="4"/>
  <c r="P700" i="4"/>
  <c r="P708" i="4"/>
  <c r="P716" i="4"/>
  <c r="P724" i="4"/>
  <c r="P732" i="4"/>
  <c r="P754" i="4"/>
  <c r="P770" i="4"/>
  <c r="P790" i="4"/>
  <c r="P800" i="4"/>
  <c r="P862" i="4"/>
  <c r="P894" i="4"/>
  <c r="P926" i="4"/>
  <c r="P984" i="4"/>
  <c r="P824" i="4"/>
  <c r="P739" i="4"/>
  <c r="P747" i="4"/>
  <c r="P755" i="4"/>
  <c r="P763" i="4"/>
  <c r="P771" i="4"/>
  <c r="P779" i="4"/>
  <c r="P787" i="4"/>
  <c r="P795" i="4"/>
  <c r="P803" i="4"/>
  <c r="P811" i="4"/>
  <c r="P819" i="4"/>
  <c r="P834" i="4"/>
  <c r="P842" i="4"/>
  <c r="P852" i="4"/>
  <c r="P868" i="4"/>
  <c r="P884" i="4"/>
  <c r="P900" i="4"/>
  <c r="P916" i="4"/>
  <c r="P948" i="4"/>
  <c r="P980" i="4"/>
  <c r="P1012" i="4"/>
  <c r="P820" i="4"/>
  <c r="P932" i="4"/>
  <c r="P107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30" i="4"/>
  <c r="P962" i="4"/>
  <c r="P978" i="4"/>
  <c r="P994" i="4"/>
  <c r="P1010" i="4"/>
  <c r="P1026" i="4"/>
  <c r="P1049" i="4"/>
  <c r="P1047" i="4"/>
  <c r="P1208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51" i="4"/>
  <c r="P1067" i="4"/>
  <c r="P1087" i="4"/>
  <c r="P1097" i="4"/>
  <c r="P1046" i="4"/>
  <c r="P1054" i="4"/>
  <c r="P1062" i="4"/>
  <c r="P1070" i="4"/>
  <c r="P1078" i="4"/>
  <c r="P1086" i="4"/>
  <c r="P1094" i="4"/>
  <c r="P1105" i="4"/>
  <c r="P1113" i="4"/>
  <c r="P1121" i="4"/>
  <c r="P1129" i="4"/>
  <c r="P1137" i="4"/>
  <c r="P1146" i="4"/>
  <c r="P1154" i="4"/>
  <c r="P1202" i="4"/>
  <c r="P1216" i="4"/>
  <c r="P1151" i="4"/>
  <c r="P1159" i="4"/>
  <c r="P1167" i="4"/>
  <c r="P1175" i="4"/>
  <c r="P1183" i="4"/>
  <c r="P1191" i="4"/>
  <c r="P1199" i="4"/>
  <c r="P1207" i="4"/>
  <c r="P1226" i="4"/>
  <c r="P1215" i="4"/>
  <c r="P1223" i="4"/>
  <c r="P1231" i="4"/>
  <c r="P1239" i="4"/>
  <c r="P1236" i="4"/>
  <c r="P1244" i="4"/>
  <c r="P1252" i="4"/>
  <c r="P1265" i="4"/>
  <c r="P1273" i="4"/>
  <c r="P1281" i="4"/>
  <c r="P1290" i="4"/>
  <c r="P1303" i="4"/>
  <c r="P1311" i="4"/>
  <c r="AA357" i="4"/>
  <c r="AB357" i="4" s="1"/>
  <c r="AA325" i="4"/>
  <c r="AB325" i="4" s="1"/>
  <c r="K262" i="4"/>
  <c r="Q258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191" i="4"/>
  <c r="P187" i="4"/>
  <c r="P183" i="4"/>
  <c r="P179" i="4"/>
  <c r="P175" i="4"/>
  <c r="P171" i="4"/>
  <c r="P167" i="4"/>
  <c r="P163" i="4"/>
  <c r="P159" i="4"/>
  <c r="P155" i="4"/>
  <c r="P151" i="4"/>
  <c r="P147" i="4"/>
  <c r="P143" i="4"/>
  <c r="P139" i="4"/>
  <c r="P135" i="4"/>
  <c r="P131" i="4"/>
  <c r="P127" i="4"/>
  <c r="P123" i="4"/>
  <c r="P119" i="4"/>
  <c r="P115" i="4"/>
  <c r="P111" i="4"/>
  <c r="P107" i="4"/>
  <c r="P103" i="4"/>
  <c r="P99" i="4"/>
  <c r="P95" i="4"/>
  <c r="P91" i="4"/>
  <c r="P87" i="4"/>
  <c r="P83" i="4"/>
  <c r="P79" i="4"/>
  <c r="P75" i="4"/>
  <c r="P71" i="4"/>
  <c r="P67" i="4"/>
  <c r="P63" i="4"/>
  <c r="P59" i="4"/>
  <c r="P55" i="4"/>
  <c r="P51" i="4"/>
  <c r="P47" i="4"/>
  <c r="P43" i="4"/>
  <c r="P39" i="4"/>
  <c r="P35" i="4"/>
  <c r="P31" i="4"/>
  <c r="P27" i="4"/>
  <c r="P23" i="4"/>
  <c r="P19" i="4"/>
  <c r="K15" i="4"/>
  <c r="Q11" i="4"/>
  <c r="AA347" i="4"/>
  <c r="AB347" i="4" s="1"/>
  <c r="AA315" i="4"/>
  <c r="AB315" i="4" s="1"/>
  <c r="K250" i="4"/>
  <c r="Q246" i="4"/>
  <c r="K242" i="4"/>
  <c r="Q238" i="4"/>
  <c r="K234" i="4"/>
  <c r="Q230" i="4"/>
  <c r="K226" i="4"/>
  <c r="Q222" i="4"/>
  <c r="K218" i="4"/>
  <c r="Q214" i="4"/>
  <c r="K210" i="4"/>
  <c r="Q206" i="4"/>
  <c r="K202" i="4"/>
  <c r="Q198" i="4"/>
  <c r="K194" i="4"/>
  <c r="Q190" i="4"/>
  <c r="K186" i="4"/>
  <c r="Q182" i="4"/>
  <c r="K178" i="4"/>
  <c r="Q174" i="4"/>
  <c r="K170" i="4"/>
  <c r="Q166" i="4"/>
  <c r="K166" i="4"/>
  <c r="Q162" i="4"/>
  <c r="K162" i="4"/>
  <c r="Q158" i="4"/>
  <c r="K158" i="4"/>
  <c r="Q154" i="4"/>
  <c r="K154" i="4"/>
  <c r="Q150" i="4"/>
  <c r="K150" i="4"/>
  <c r="Q146" i="4"/>
  <c r="K146" i="4"/>
  <c r="Q142" i="4"/>
  <c r="K142" i="4"/>
  <c r="Q138" i="4"/>
  <c r="K138" i="4"/>
  <c r="Q134" i="4"/>
  <c r="K134" i="4"/>
  <c r="Q130" i="4"/>
  <c r="K130" i="4"/>
  <c r="Q126" i="4"/>
  <c r="K126" i="4"/>
  <c r="Q122" i="4"/>
  <c r="K122" i="4"/>
  <c r="Q118" i="4"/>
  <c r="K118" i="4"/>
  <c r="Q114" i="4"/>
  <c r="K114" i="4"/>
  <c r="Q110" i="4"/>
  <c r="K110" i="4"/>
  <c r="Q106" i="4"/>
  <c r="K106" i="4"/>
  <c r="Q102" i="4"/>
  <c r="K102" i="4"/>
  <c r="Q98" i="4"/>
  <c r="K98" i="4"/>
  <c r="Q94" i="4"/>
  <c r="K94" i="4"/>
  <c r="Q90" i="4"/>
  <c r="K90" i="4"/>
  <c r="Q86" i="4"/>
  <c r="K86" i="4"/>
  <c r="Q82" i="4"/>
  <c r="K82" i="4"/>
  <c r="Q78" i="4"/>
  <c r="K78" i="4"/>
  <c r="Q74" i="4"/>
  <c r="K74" i="4"/>
  <c r="Q70" i="4"/>
  <c r="K70" i="4"/>
  <c r="Q66" i="4"/>
  <c r="K66" i="4"/>
  <c r="Q62" i="4"/>
  <c r="K62" i="4"/>
  <c r="Q58" i="4"/>
  <c r="K58" i="4"/>
  <c r="Q54" i="4"/>
  <c r="K54" i="4"/>
  <c r="Q50" i="4"/>
  <c r="K50" i="4"/>
  <c r="Q46" i="4"/>
  <c r="K46" i="4"/>
  <c r="Q42" i="4"/>
  <c r="K42" i="4"/>
  <c r="Q38" i="4"/>
  <c r="K36" i="4"/>
  <c r="Q32" i="4"/>
  <c r="K28" i="4"/>
  <c r="Q24" i="4"/>
  <c r="K20" i="4"/>
  <c r="Q16" i="4"/>
  <c r="Q8" i="4"/>
  <c r="K12" i="4"/>
  <c r="K274" i="4"/>
  <c r="Q270" i="4"/>
  <c r="K282" i="4"/>
  <c r="Q278" i="4"/>
  <c r="K290" i="4"/>
  <c r="Q286" i="4"/>
  <c r="K298" i="4"/>
  <c r="Q294" i="4"/>
  <c r="K306" i="4"/>
  <c r="Q302" i="4"/>
  <c r="K314" i="4"/>
  <c r="Q310" i="4"/>
  <c r="K322" i="4"/>
  <c r="Q318" i="4"/>
  <c r="K330" i="4"/>
  <c r="Q326" i="4"/>
  <c r="K338" i="4"/>
  <c r="Q334" i="4"/>
  <c r="K346" i="4"/>
  <c r="Q342" i="4"/>
  <c r="K354" i="4"/>
  <c r="Q350" i="4"/>
  <c r="K362" i="4"/>
  <c r="Q358" i="4"/>
  <c r="K370" i="4"/>
  <c r="Q366" i="4"/>
  <c r="K378" i="4"/>
  <c r="Q374" i="4"/>
  <c r="K387" i="4"/>
  <c r="Q383" i="4"/>
  <c r="K275" i="4"/>
  <c r="Q271" i="4"/>
  <c r="K283" i="4"/>
  <c r="Q279" i="4"/>
  <c r="K291" i="4"/>
  <c r="Q287" i="4"/>
  <c r="K299" i="4"/>
  <c r="Q295" i="4"/>
  <c r="K307" i="4"/>
  <c r="Q303" i="4"/>
  <c r="K315" i="4"/>
  <c r="Q311" i="4"/>
  <c r="K323" i="4"/>
  <c r="Q319" i="4"/>
  <c r="K331" i="4"/>
  <c r="Q327" i="4"/>
  <c r="K339" i="4"/>
  <c r="Q335" i="4"/>
  <c r="K347" i="4"/>
  <c r="Q343" i="4"/>
  <c r="K355" i="4"/>
  <c r="Q351" i="4"/>
  <c r="K363" i="4"/>
  <c r="Q359" i="4"/>
  <c r="K371" i="4"/>
  <c r="Q367" i="4"/>
  <c r="Q375" i="4"/>
  <c r="K379" i="4"/>
  <c r="Q379" i="4"/>
  <c r="K383" i="4"/>
  <c r="K393" i="4"/>
  <c r="Q389" i="4"/>
  <c r="K401" i="4"/>
  <c r="Q397" i="4"/>
  <c r="K405" i="4"/>
  <c r="Q401" i="4"/>
  <c r="K413" i="4"/>
  <c r="Q409" i="4"/>
  <c r="K421" i="4"/>
  <c r="Q417" i="4"/>
  <c r="K429" i="4"/>
  <c r="Q425" i="4"/>
  <c r="K437" i="4"/>
  <c r="Q433" i="4"/>
  <c r="K445" i="4"/>
  <c r="Q441" i="4"/>
  <c r="K450" i="4"/>
  <c r="Q446" i="4"/>
  <c r="K392" i="4"/>
  <c r="Q388" i="4"/>
  <c r="K400" i="4"/>
  <c r="Q396" i="4"/>
  <c r="K408" i="4"/>
  <c r="Q404" i="4"/>
  <c r="K416" i="4"/>
  <c r="Q412" i="4"/>
  <c r="K424" i="4"/>
  <c r="Q420" i="4"/>
  <c r="K432" i="4"/>
  <c r="Q428" i="4"/>
  <c r="K440" i="4"/>
  <c r="Q436" i="4"/>
  <c r="K448" i="4"/>
  <c r="Q444" i="4"/>
  <c r="K463" i="4"/>
  <c r="Q459" i="4"/>
  <c r="K471" i="4"/>
  <c r="Q467" i="4"/>
  <c r="K479" i="4"/>
  <c r="Q475" i="4"/>
  <c r="K487" i="4"/>
  <c r="Q483" i="4"/>
  <c r="K495" i="4"/>
  <c r="Q491" i="4"/>
  <c r="K503" i="4"/>
  <c r="Q499" i="4"/>
  <c r="K510" i="4"/>
  <c r="Q506" i="4"/>
  <c r="K735" i="4"/>
  <c r="Q731" i="4"/>
  <c r="K830" i="4"/>
  <c r="Q826" i="4"/>
  <c r="K466" i="4"/>
  <c r="Q462" i="4"/>
  <c r="K474" i="4"/>
  <c r="Q470" i="4"/>
  <c r="K482" i="4"/>
  <c r="Q478" i="4"/>
  <c r="K490" i="4"/>
  <c r="Q486" i="4"/>
  <c r="K498" i="4"/>
  <c r="Q494" i="4"/>
  <c r="Q502" i="4"/>
  <c r="K506" i="4"/>
  <c r="K521" i="4"/>
  <c r="Q517" i="4"/>
  <c r="K529" i="4"/>
  <c r="Q525" i="4"/>
  <c r="K531" i="4"/>
  <c r="Q527" i="4"/>
  <c r="K539" i="4"/>
  <c r="Q535" i="4"/>
  <c r="K547" i="4"/>
  <c r="Q543" i="4"/>
  <c r="K555" i="4"/>
  <c r="Q551" i="4"/>
  <c r="K563" i="4"/>
  <c r="Q559" i="4"/>
  <c r="K571" i="4"/>
  <c r="Q567" i="4"/>
  <c r="K579" i="4"/>
  <c r="Q575" i="4"/>
  <c r="K587" i="4"/>
  <c r="Q583" i="4"/>
  <c r="K595" i="4"/>
  <c r="Q591" i="4"/>
  <c r="K603" i="4"/>
  <c r="Q599" i="4"/>
  <c r="K611" i="4"/>
  <c r="Q607" i="4"/>
  <c r="K619" i="4"/>
  <c r="Q615" i="4"/>
  <c r="K627" i="4"/>
  <c r="Q623" i="4"/>
  <c r="K635" i="4"/>
  <c r="Q631" i="4"/>
  <c r="K643" i="4"/>
  <c r="Q639" i="4"/>
  <c r="K651" i="4"/>
  <c r="Q647" i="4"/>
  <c r="K659" i="4"/>
  <c r="Q655" i="4"/>
  <c r="K667" i="4"/>
  <c r="Q663" i="4"/>
  <c r="K675" i="4"/>
  <c r="Q671" i="4"/>
  <c r="K683" i="4"/>
  <c r="Q679" i="4"/>
  <c r="K691" i="4"/>
  <c r="Q687" i="4"/>
  <c r="K699" i="4"/>
  <c r="Q695" i="4"/>
  <c r="K707" i="4"/>
  <c r="Q703" i="4"/>
  <c r="K715" i="4"/>
  <c r="Q711" i="4"/>
  <c r="K723" i="4"/>
  <c r="Q719" i="4"/>
  <c r="Q727" i="4"/>
  <c r="K731" i="4"/>
  <c r="K736" i="4"/>
  <c r="Q732" i="4"/>
  <c r="K526" i="4"/>
  <c r="Q522" i="4"/>
  <c r="K534" i="4"/>
  <c r="Q530" i="4"/>
  <c r="K542" i="4"/>
  <c r="Q538" i="4"/>
  <c r="K550" i="4"/>
  <c r="Q546" i="4"/>
  <c r="K558" i="4"/>
  <c r="Q554" i="4"/>
  <c r="K566" i="4"/>
  <c r="Q562" i="4"/>
  <c r="K574" i="4"/>
  <c r="Q570" i="4"/>
  <c r="K582" i="4"/>
  <c r="Q578" i="4"/>
  <c r="K590" i="4"/>
  <c r="Q586" i="4"/>
  <c r="K598" i="4"/>
  <c r="Q594" i="4"/>
  <c r="K606" i="4"/>
  <c r="Q602" i="4"/>
  <c r="K614" i="4"/>
  <c r="Q610" i="4"/>
  <c r="K622" i="4"/>
  <c r="Q618" i="4"/>
  <c r="K630" i="4"/>
  <c r="Q626" i="4"/>
  <c r="K638" i="4"/>
  <c r="Q634" i="4"/>
  <c r="K646" i="4"/>
  <c r="Q642" i="4"/>
  <c r="K654" i="4"/>
  <c r="Q650" i="4"/>
  <c r="K662" i="4"/>
  <c r="Q658" i="4"/>
  <c r="K670" i="4"/>
  <c r="Q666" i="4"/>
  <c r="K678" i="4"/>
  <c r="Q674" i="4"/>
  <c r="K686" i="4"/>
  <c r="Q682" i="4"/>
  <c r="K694" i="4"/>
  <c r="Q690" i="4"/>
  <c r="K702" i="4"/>
  <c r="Q698" i="4"/>
  <c r="K710" i="4"/>
  <c r="Q706" i="4"/>
  <c r="K718" i="4"/>
  <c r="Q714" i="4"/>
  <c r="K726" i="4"/>
  <c r="Q722" i="4"/>
  <c r="K734" i="4"/>
  <c r="Q730" i="4"/>
  <c r="K742" i="4"/>
  <c r="Q738" i="4"/>
  <c r="K750" i="4"/>
  <c r="Q746" i="4"/>
  <c r="K758" i="4"/>
  <c r="Q754" i="4"/>
  <c r="K766" i="4"/>
  <c r="Q762" i="4"/>
  <c r="K774" i="4"/>
  <c r="Q770" i="4"/>
  <c r="K782" i="4"/>
  <c r="Q778" i="4"/>
  <c r="K790" i="4"/>
  <c r="Q786" i="4"/>
  <c r="K798" i="4"/>
  <c r="Q794" i="4"/>
  <c r="K806" i="4"/>
  <c r="Q802" i="4"/>
  <c r="K814" i="4"/>
  <c r="Q810" i="4"/>
  <c r="Q819" i="4"/>
  <c r="K823" i="4"/>
  <c r="K834" i="4"/>
  <c r="Q830" i="4"/>
  <c r="K842" i="4"/>
  <c r="Q838" i="4"/>
  <c r="K933" i="4"/>
  <c r="Q929" i="4"/>
  <c r="Q825" i="4"/>
  <c r="K829" i="4"/>
  <c r="Q741" i="4"/>
  <c r="K745" i="4"/>
  <c r="Q749" i="4"/>
  <c r="K753" i="4"/>
  <c r="Q757" i="4"/>
  <c r="K761" i="4"/>
  <c r="Q765" i="4"/>
  <c r="K769" i="4"/>
  <c r="Q773" i="4"/>
  <c r="K777" i="4"/>
  <c r="K785" i="4"/>
  <c r="Q781" i="4"/>
  <c r="K793" i="4"/>
  <c r="Q789" i="4"/>
  <c r="K801" i="4"/>
  <c r="Q797" i="4"/>
  <c r="K809" i="4"/>
  <c r="Q805" i="4"/>
  <c r="K817" i="4"/>
  <c r="Q813" i="4"/>
  <c r="K930" i="4"/>
  <c r="Q926" i="4"/>
  <c r="K854" i="4"/>
  <c r="Q850" i="4"/>
  <c r="K862" i="4"/>
  <c r="Q858" i="4"/>
  <c r="K870" i="4"/>
  <c r="Q866" i="4"/>
  <c r="K878" i="4"/>
  <c r="Q874" i="4"/>
  <c r="K886" i="4"/>
  <c r="Q882" i="4"/>
  <c r="K894" i="4"/>
  <c r="Q890" i="4"/>
  <c r="K902" i="4"/>
  <c r="Q898" i="4"/>
  <c r="K910" i="4"/>
  <c r="Q906" i="4"/>
  <c r="K918" i="4"/>
  <c r="Q914" i="4"/>
  <c r="K926" i="4"/>
  <c r="Q922" i="4"/>
  <c r="Q925" i="4"/>
  <c r="K929" i="4"/>
  <c r="Q829" i="4"/>
  <c r="K833" i="4"/>
  <c r="Q837" i="4"/>
  <c r="K841" i="4"/>
  <c r="Q845" i="4"/>
  <c r="K849" i="4"/>
  <c r="Q853" i="4"/>
  <c r="K857" i="4"/>
  <c r="Q861" i="4"/>
  <c r="K865" i="4"/>
  <c r="Q869" i="4"/>
  <c r="K873" i="4"/>
  <c r="Q877" i="4"/>
  <c r="K881" i="4"/>
  <c r="Q885" i="4"/>
  <c r="K889" i="4"/>
  <c r="Q893" i="4"/>
  <c r="K897" i="4"/>
  <c r="Q901" i="4"/>
  <c r="K905" i="4"/>
  <c r="Q909" i="4"/>
  <c r="K913" i="4"/>
  <c r="Q917" i="4"/>
  <c r="K921" i="4"/>
  <c r="K932" i="4"/>
  <c r="Q928" i="4"/>
  <c r="K944" i="4"/>
  <c r="Q940" i="4"/>
  <c r="K952" i="4"/>
  <c r="Q948" i="4"/>
  <c r="K960" i="4"/>
  <c r="Q956" i="4"/>
  <c r="K968" i="4"/>
  <c r="Q964" i="4"/>
  <c r="K976" i="4"/>
  <c r="Q972" i="4"/>
  <c r="K984" i="4"/>
  <c r="Q980" i="4"/>
  <c r="K992" i="4"/>
  <c r="Q988" i="4"/>
  <c r="K1000" i="4"/>
  <c r="Q996" i="4"/>
  <c r="K1008" i="4"/>
  <c r="Q1004" i="4"/>
  <c r="K1016" i="4"/>
  <c r="Q1012" i="4"/>
  <c r="K1024" i="4"/>
  <c r="Q1020" i="4"/>
  <c r="K1032" i="4"/>
  <c r="Q1028" i="4"/>
  <c r="K1040" i="4"/>
  <c r="Q1036" i="4"/>
  <c r="K1139" i="4"/>
  <c r="Q1135" i="4"/>
  <c r="K1099" i="4"/>
  <c r="Q1095" i="4"/>
  <c r="K945" i="4"/>
  <c r="Q941" i="4"/>
  <c r="Q949" i="4"/>
  <c r="K953" i="4"/>
  <c r="Q957" i="4"/>
  <c r="K961" i="4"/>
  <c r="Q965" i="4"/>
  <c r="K969" i="4"/>
  <c r="Q973" i="4"/>
  <c r="K977" i="4"/>
  <c r="Q981" i="4"/>
  <c r="K985" i="4"/>
  <c r="Q989" i="4"/>
  <c r="K993" i="4"/>
  <c r="Q997" i="4"/>
  <c r="K1001" i="4"/>
  <c r="Q1005" i="4"/>
  <c r="K1009" i="4"/>
  <c r="Q1013" i="4"/>
  <c r="K1017" i="4"/>
  <c r="Q1021" i="4"/>
  <c r="K1025" i="4"/>
  <c r="Q1029" i="4"/>
  <c r="K1033" i="4"/>
  <c r="K1041" i="4"/>
  <c r="Q1037" i="4"/>
  <c r="K1051" i="4"/>
  <c r="Q1047" i="4"/>
  <c r="K1059" i="4"/>
  <c r="Q1055" i="4"/>
  <c r="K1067" i="4"/>
  <c r="Q1063" i="4"/>
  <c r="K1075" i="4"/>
  <c r="Q1071" i="4"/>
  <c r="K1083" i="4"/>
  <c r="Q1079" i="4"/>
  <c r="K1091" i="4"/>
  <c r="Q1087" i="4"/>
  <c r="K1102" i="4"/>
  <c r="Q1098" i="4"/>
  <c r="K1109" i="4"/>
  <c r="Q1105" i="4"/>
  <c r="K1117" i="4"/>
  <c r="Q1113" i="4"/>
  <c r="K1137" i="4"/>
  <c r="Q1133" i="4"/>
  <c r="K1143" i="4"/>
  <c r="Q1139" i="4"/>
  <c r="Q1048" i="4"/>
  <c r="K1052" i="4"/>
  <c r="Q1056" i="4"/>
  <c r="K1060" i="4"/>
  <c r="Q1064" i="4"/>
  <c r="K1068" i="4"/>
  <c r="Q1072" i="4"/>
  <c r="K1076" i="4"/>
  <c r="Q1080" i="4"/>
  <c r="K1084" i="4"/>
  <c r="Q1088" i="4"/>
  <c r="K1092" i="4"/>
  <c r="K1101" i="4"/>
  <c r="Q1097" i="4"/>
  <c r="K1147" i="4"/>
  <c r="Q1143" i="4"/>
  <c r="K1106" i="4"/>
  <c r="Q1102" i="4"/>
  <c r="K1114" i="4"/>
  <c r="Q1110" i="4"/>
  <c r="K1122" i="4"/>
  <c r="Q1118" i="4"/>
  <c r="K1130" i="4"/>
  <c r="Q1126" i="4"/>
  <c r="K1138" i="4"/>
  <c r="Q1134" i="4"/>
  <c r="K1148" i="4"/>
  <c r="Q1144" i="4"/>
  <c r="K1149" i="4"/>
  <c r="Q1145" i="4"/>
  <c r="K1161" i="4"/>
  <c r="Q1157" i="4"/>
  <c r="K1169" i="4"/>
  <c r="Q1165" i="4"/>
  <c r="K1177" i="4"/>
  <c r="Q1173" i="4"/>
  <c r="K1185" i="4"/>
  <c r="Q1181" i="4"/>
  <c r="K1193" i="4"/>
  <c r="Q1189" i="4"/>
  <c r="K1201" i="4"/>
  <c r="Q1197" i="4"/>
  <c r="K1210" i="4"/>
  <c r="Q1206" i="4"/>
  <c r="K1160" i="4"/>
  <c r="Q1156" i="4"/>
  <c r="K1168" i="4"/>
  <c r="Q1164" i="4"/>
  <c r="K1176" i="4"/>
  <c r="Q1172" i="4"/>
  <c r="K1184" i="4"/>
  <c r="Q1180" i="4"/>
  <c r="K1192" i="4"/>
  <c r="Q1188" i="4"/>
  <c r="K1200" i="4"/>
  <c r="Q1196" i="4"/>
  <c r="K1208" i="4"/>
  <c r="Q1204" i="4"/>
  <c r="K1212" i="4"/>
  <c r="Q1208" i="4"/>
  <c r="K1220" i="4"/>
  <c r="Q1216" i="4"/>
  <c r="K1228" i="4"/>
  <c r="Q1224" i="4"/>
  <c r="K1238" i="4"/>
  <c r="Q1234" i="4"/>
  <c r="K1240" i="4"/>
  <c r="Q1236" i="4"/>
  <c r="K1248" i="4"/>
  <c r="Q1244" i="4"/>
  <c r="K1256" i="4"/>
  <c r="Q1252" i="4"/>
  <c r="K1217" i="4"/>
  <c r="Q1213" i="4"/>
  <c r="K1225" i="4"/>
  <c r="Q1221" i="4"/>
  <c r="K1236" i="4"/>
  <c r="Q1232" i="4"/>
  <c r="K1283" i="4"/>
  <c r="Q1279" i="4"/>
  <c r="K1281" i="4"/>
  <c r="Q1277" i="4"/>
  <c r="K1245" i="4"/>
  <c r="Q1241" i="4"/>
  <c r="K1253" i="4"/>
  <c r="Q1249" i="4"/>
  <c r="K1287" i="4"/>
  <c r="Q1283" i="4"/>
  <c r="K1285" i="4"/>
  <c r="Q1281" i="4"/>
  <c r="K1264" i="4"/>
  <c r="Q1260" i="4"/>
  <c r="K1272" i="4"/>
  <c r="Q1268" i="4"/>
  <c r="K1280" i="4"/>
  <c r="Q1276" i="4"/>
  <c r="K1292" i="4"/>
  <c r="Q1288" i="4"/>
  <c r="K1302" i="4"/>
  <c r="Q1298" i="4"/>
  <c r="K1295" i="4"/>
  <c r="Q1291" i="4"/>
  <c r="Q1313" i="4"/>
  <c r="K1309" i="4"/>
  <c r="Q1305" i="4"/>
  <c r="K1304" i="4"/>
  <c r="Q1300" i="4"/>
  <c r="K1312" i="4"/>
  <c r="Q1308" i="4"/>
  <c r="Q1315" i="4"/>
  <c r="AA239" i="4"/>
  <c r="AB239" i="4" s="1"/>
  <c r="AA223" i="4"/>
  <c r="AB223" i="4" s="1"/>
  <c r="AA207" i="4"/>
  <c r="AB207" i="4" s="1"/>
  <c r="AA191" i="4"/>
  <c r="AB191" i="4" s="1"/>
  <c r="AA175" i="4"/>
  <c r="AB175" i="4" s="1"/>
  <c r="AA76" i="4"/>
  <c r="AB76" i="4" s="1"/>
  <c r="AA237" i="4"/>
  <c r="AB237" i="4" s="1"/>
  <c r="AA221" i="4"/>
  <c r="AB221" i="4" s="1"/>
  <c r="AA205" i="4"/>
  <c r="AB205" i="4" s="1"/>
  <c r="AA189" i="4"/>
  <c r="AB189" i="4" s="1"/>
  <c r="AA173" i="4"/>
  <c r="AB173" i="4" s="1"/>
  <c r="AA161" i="4"/>
  <c r="AB161" i="4" s="1"/>
  <c r="AA153" i="4"/>
  <c r="AB153" i="4" s="1"/>
  <c r="AA145" i="4"/>
  <c r="AB145" i="4" s="1"/>
  <c r="AA137" i="4"/>
  <c r="AB137" i="4" s="1"/>
  <c r="AA125" i="4"/>
  <c r="AB125" i="4" s="1"/>
  <c r="AA109" i="4"/>
  <c r="AB109" i="4" s="1"/>
  <c r="AA93" i="4"/>
  <c r="AB93" i="4" s="1"/>
  <c r="AA77" i="4"/>
  <c r="AB77" i="4" s="1"/>
  <c r="AA61" i="4"/>
  <c r="AB61" i="4" s="1"/>
  <c r="AA45" i="4"/>
  <c r="AB45" i="4" s="1"/>
  <c r="AA74" i="4"/>
  <c r="AB74" i="4" s="1"/>
  <c r="AA131" i="4"/>
  <c r="AB131" i="4" s="1"/>
  <c r="AA115" i="4"/>
  <c r="AB115" i="4" s="1"/>
  <c r="AA99" i="4"/>
  <c r="AB99" i="4" s="1"/>
  <c r="AA83" i="4"/>
  <c r="AB83" i="4" s="1"/>
  <c r="AA67" i="4"/>
  <c r="AB67" i="4" s="1"/>
  <c r="AA51" i="4"/>
  <c r="AB51" i="4" s="1"/>
  <c r="AA35" i="4"/>
  <c r="AB35" i="4" s="1"/>
  <c r="AA31" i="4"/>
  <c r="AB31" i="4" s="1"/>
  <c r="AA27" i="4"/>
  <c r="AB27" i="4" s="1"/>
  <c r="AA23" i="4"/>
  <c r="AB23" i="4" s="1"/>
  <c r="AA19" i="4"/>
  <c r="AB19" i="4" s="1"/>
  <c r="AA15" i="4"/>
  <c r="AB15" i="4" s="1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190" i="4"/>
  <c r="P186" i="4"/>
  <c r="P182" i="4"/>
  <c r="P178" i="4"/>
  <c r="P174" i="4"/>
  <c r="P170" i="4"/>
  <c r="P166" i="4"/>
  <c r="P162" i="4"/>
  <c r="P158" i="4"/>
  <c r="P154" i="4"/>
  <c r="P150" i="4"/>
  <c r="P146" i="4"/>
  <c r="P142" i="4"/>
  <c r="P138" i="4"/>
  <c r="P134" i="4"/>
  <c r="P130" i="4"/>
  <c r="P126" i="4"/>
  <c r="P122" i="4"/>
  <c r="P118" i="4"/>
  <c r="P114" i="4"/>
  <c r="P110" i="4"/>
  <c r="P106" i="4"/>
  <c r="P102" i="4"/>
  <c r="P98" i="4"/>
  <c r="P94" i="4"/>
  <c r="P90" i="4"/>
  <c r="P86" i="4"/>
  <c r="P82" i="4"/>
  <c r="P78" i="4"/>
  <c r="P74" i="4"/>
  <c r="P70" i="4"/>
  <c r="P66" i="4"/>
  <c r="P62" i="4"/>
  <c r="P58" i="4"/>
  <c r="P54" i="4"/>
  <c r="P50" i="4"/>
  <c r="P46" i="4"/>
  <c r="P42" i="4"/>
  <c r="P38" i="4"/>
  <c r="P34" i="4"/>
  <c r="P30" i="4"/>
  <c r="P26" i="4"/>
  <c r="P22" i="4"/>
  <c r="P18" i="4"/>
  <c r="P15" i="4"/>
  <c r="S380" i="4"/>
  <c r="S289" i="4"/>
  <c r="S313" i="4"/>
  <c r="S329" i="4"/>
  <c r="S337" i="4"/>
  <c r="S369" i="4"/>
  <c r="S377" i="4"/>
  <c r="AA256" i="4"/>
  <c r="Z256" i="4"/>
  <c r="AA264" i="4"/>
  <c r="Z264" i="4"/>
  <c r="AA272" i="4"/>
  <c r="Z272" i="4"/>
  <c r="AA280" i="4"/>
  <c r="Z280" i="4"/>
  <c r="AA288" i="4"/>
  <c r="Z288" i="4"/>
  <c r="AA296" i="4"/>
  <c r="Z296" i="4"/>
  <c r="AA304" i="4"/>
  <c r="Z304" i="4"/>
  <c r="AA312" i="4"/>
  <c r="Z312" i="4"/>
  <c r="AA320" i="4"/>
  <c r="Z320" i="4"/>
  <c r="AA328" i="4"/>
  <c r="Z328" i="4"/>
  <c r="AA336" i="4"/>
  <c r="Z336" i="4"/>
  <c r="AA344" i="4"/>
  <c r="Z344" i="4"/>
  <c r="AA352" i="4"/>
  <c r="Z352" i="4"/>
  <c r="AA360" i="4"/>
  <c r="Z360" i="4"/>
  <c r="AA368" i="4"/>
  <c r="Z368" i="4"/>
  <c r="AA376" i="4"/>
  <c r="Z376" i="4"/>
  <c r="Z383" i="4"/>
  <c r="AA383" i="4"/>
  <c r="AA391" i="4"/>
  <c r="Z391" i="4"/>
  <c r="AA399" i="4"/>
  <c r="Z399" i="4"/>
  <c r="AA407" i="4"/>
  <c r="Z407" i="4"/>
  <c r="AA415" i="4"/>
  <c r="Z415" i="4"/>
  <c r="AA423" i="4"/>
  <c r="Z423" i="4"/>
  <c r="AA431" i="4"/>
  <c r="Z431" i="4"/>
  <c r="AA439" i="4"/>
  <c r="Z439" i="4"/>
  <c r="S394" i="4"/>
  <c r="S426" i="4"/>
  <c r="S434" i="4"/>
  <c r="S549" i="4"/>
  <c r="S613" i="4"/>
  <c r="S677" i="4"/>
  <c r="S561" i="4"/>
  <c r="S625" i="4"/>
  <c r="S689" i="4"/>
  <c r="S573" i="4"/>
  <c r="S637" i="4"/>
  <c r="S701" i="4"/>
  <c r="S569" i="4"/>
  <c r="S633" i="4"/>
  <c r="S697" i="4"/>
  <c r="S717" i="4"/>
  <c r="S784" i="4"/>
  <c r="S448" i="4"/>
  <c r="S456" i="4"/>
  <c r="S464" i="4"/>
  <c r="S472" i="4"/>
  <c r="S480" i="4"/>
  <c r="S488" i="4"/>
  <c r="S496" i="4"/>
  <c r="S507" i="4"/>
  <c r="S521" i="4"/>
  <c r="S505" i="4"/>
  <c r="S535" i="4"/>
  <c r="S551" i="4"/>
  <c r="S567" i="4"/>
  <c r="S583" i="4"/>
  <c r="S599" i="4"/>
  <c r="S615" i="4"/>
  <c r="S631" i="4"/>
  <c r="S647" i="4"/>
  <c r="S663" i="4"/>
  <c r="S679" i="4"/>
  <c r="S695" i="4"/>
  <c r="S711" i="4"/>
  <c r="S727" i="4"/>
  <c r="S451" i="4"/>
  <c r="S459" i="4"/>
  <c r="AA467" i="4"/>
  <c r="AB467" i="4" s="1"/>
  <c r="Z467" i="4"/>
  <c r="AA475" i="4"/>
  <c r="AB475" i="4" s="1"/>
  <c r="Z475" i="4"/>
  <c r="AA483" i="4"/>
  <c r="AB483" i="4" s="1"/>
  <c r="Z483" i="4"/>
  <c r="AA491" i="4"/>
  <c r="AB491" i="4" s="1"/>
  <c r="Z491" i="4"/>
  <c r="AA499" i="4"/>
  <c r="AB499" i="4" s="1"/>
  <c r="Z499" i="4"/>
  <c r="S734" i="4"/>
  <c r="S742" i="4"/>
  <c r="S758" i="4"/>
  <c r="S774" i="4"/>
  <c r="S802" i="4"/>
  <c r="Z504" i="4"/>
  <c r="AA504" i="4"/>
  <c r="AB504" i="4" s="1"/>
  <c r="Z512" i="4"/>
  <c r="AA512" i="4"/>
  <c r="Z520" i="4"/>
  <c r="AA520" i="4"/>
  <c r="AB520" i="4" s="1"/>
  <c r="Z528" i="4"/>
  <c r="AA528" i="4"/>
  <c r="Z536" i="4"/>
  <c r="AA536" i="4"/>
  <c r="AB536" i="4" s="1"/>
  <c r="Z544" i="4"/>
  <c r="AA544" i="4"/>
  <c r="Z552" i="4"/>
  <c r="AA552" i="4"/>
  <c r="AB552" i="4" s="1"/>
  <c r="Z560" i="4"/>
  <c r="AA560" i="4"/>
  <c r="Z568" i="4"/>
  <c r="AA568" i="4"/>
  <c r="AB568" i="4" s="1"/>
  <c r="Z576" i="4"/>
  <c r="AA576" i="4"/>
  <c r="Z584" i="4"/>
  <c r="AA584" i="4"/>
  <c r="AB584" i="4" s="1"/>
  <c r="Z592" i="4"/>
  <c r="AA592" i="4"/>
  <c r="Z600" i="4"/>
  <c r="AA600" i="4"/>
  <c r="AB600" i="4" s="1"/>
  <c r="Z608" i="4"/>
  <c r="AA608" i="4"/>
  <c r="Z616" i="4"/>
  <c r="AA616" i="4"/>
  <c r="AB616" i="4" s="1"/>
  <c r="Z624" i="4"/>
  <c r="AA624" i="4"/>
  <c r="Z632" i="4"/>
  <c r="AA632" i="4"/>
  <c r="AB632" i="4" s="1"/>
  <c r="Z640" i="4"/>
  <c r="AA640" i="4"/>
  <c r="Z648" i="4"/>
  <c r="AA648" i="4"/>
  <c r="AB648" i="4" s="1"/>
  <c r="Z656" i="4"/>
  <c r="AA656" i="4"/>
  <c r="Z664" i="4"/>
  <c r="AA664" i="4"/>
  <c r="AB664" i="4" s="1"/>
  <c r="Z672" i="4"/>
  <c r="AA672" i="4"/>
  <c r="Z680" i="4"/>
  <c r="AA680" i="4"/>
  <c r="AB680" i="4" s="1"/>
  <c r="Z688" i="4"/>
  <c r="AA688" i="4"/>
  <c r="Z696" i="4"/>
  <c r="AA696" i="4"/>
  <c r="AB696" i="4" s="1"/>
  <c r="Z704" i="4"/>
  <c r="AA704" i="4"/>
  <c r="AB704" i="4" s="1"/>
  <c r="Z712" i="4"/>
  <c r="AA712" i="4"/>
  <c r="AB712" i="4" s="1"/>
  <c r="Z720" i="4"/>
  <c r="AA720" i="4"/>
  <c r="AB720" i="4" s="1"/>
  <c r="Z728" i="4"/>
  <c r="AA728" i="4"/>
  <c r="AB728" i="4" s="1"/>
  <c r="S796" i="4"/>
  <c r="S840" i="4"/>
  <c r="S748" i="4"/>
  <c r="S764" i="4"/>
  <c r="S782" i="4"/>
  <c r="S814" i="4"/>
  <c r="S822" i="4"/>
  <c r="S860" i="4"/>
  <c r="S876" i="4"/>
  <c r="S892" i="4"/>
  <c r="S908" i="4"/>
  <c r="S924" i="4"/>
  <c r="Z735" i="4"/>
  <c r="AA735" i="4"/>
  <c r="Z743" i="4"/>
  <c r="AA743" i="4"/>
  <c r="AB743" i="4" s="1"/>
  <c r="Z751" i="4"/>
  <c r="AA751" i="4"/>
  <c r="AB751" i="4" s="1"/>
  <c r="Z759" i="4"/>
  <c r="AA759" i="4"/>
  <c r="AB759" i="4" s="1"/>
  <c r="Z767" i="4"/>
  <c r="AA767" i="4"/>
  <c r="AB767" i="4" s="1"/>
  <c r="Z775" i="4"/>
  <c r="AA775" i="4"/>
  <c r="AB775" i="4" s="1"/>
  <c r="Z783" i="4"/>
  <c r="AA783" i="4"/>
  <c r="AB783" i="4" s="1"/>
  <c r="Z791" i="4"/>
  <c r="AA791" i="4"/>
  <c r="AB791" i="4" s="1"/>
  <c r="Z799" i="4"/>
  <c r="AA799" i="4"/>
  <c r="AB799" i="4" s="1"/>
  <c r="Z807" i="4"/>
  <c r="AA807" i="4"/>
  <c r="AB807" i="4" s="1"/>
  <c r="Z815" i="4"/>
  <c r="AA815" i="4"/>
  <c r="AB815" i="4" s="1"/>
  <c r="S846" i="4"/>
  <c r="S862" i="4"/>
  <c r="S878" i="4"/>
  <c r="S894" i="4"/>
  <c r="S910" i="4"/>
  <c r="S1089" i="4"/>
  <c r="S958" i="4"/>
  <c r="S974" i="4"/>
  <c r="S990" i="4"/>
  <c r="S1006" i="4"/>
  <c r="S1022" i="4"/>
  <c r="S1038" i="4"/>
  <c r="AA823" i="4"/>
  <c r="Z823" i="4"/>
  <c r="S823" i="4" s="1"/>
  <c r="Z831" i="4"/>
  <c r="AA831" i="4"/>
  <c r="AB831" i="4" s="1"/>
  <c r="Z839" i="4"/>
  <c r="AA839" i="4"/>
  <c r="AB839" i="4" s="1"/>
  <c r="Z847" i="4"/>
  <c r="AA847" i="4"/>
  <c r="AB847" i="4" s="1"/>
  <c r="Z855" i="4"/>
  <c r="AA855" i="4"/>
  <c r="AB855" i="4" s="1"/>
  <c r="Z863" i="4"/>
  <c r="AA863" i="4"/>
  <c r="AB863" i="4" s="1"/>
  <c r="Z871" i="4"/>
  <c r="AA871" i="4"/>
  <c r="AB871" i="4" s="1"/>
  <c r="Z879" i="4"/>
  <c r="AA879" i="4"/>
  <c r="AB879" i="4" s="1"/>
  <c r="Z887" i="4"/>
  <c r="AA887" i="4"/>
  <c r="AB887" i="4" s="1"/>
  <c r="Z895" i="4"/>
  <c r="AA895" i="4"/>
  <c r="AB895" i="4" s="1"/>
  <c r="Z903" i="4"/>
  <c r="AA903" i="4"/>
  <c r="AB903" i="4" s="1"/>
  <c r="Z911" i="4"/>
  <c r="AA911" i="4"/>
  <c r="AB911" i="4" s="1"/>
  <c r="Z919" i="4"/>
  <c r="AA919" i="4"/>
  <c r="AB919" i="4" s="1"/>
  <c r="S936" i="4"/>
  <c r="S944" i="4"/>
  <c r="S934" i="4"/>
  <c r="S964" i="4"/>
  <c r="S980" i="4"/>
  <c r="S996" i="4"/>
  <c r="S1012" i="4"/>
  <c r="S1028" i="4"/>
  <c r="S1045" i="4"/>
  <c r="S1059" i="4"/>
  <c r="S1075" i="4"/>
  <c r="AA925" i="4"/>
  <c r="AB925" i="4" s="1"/>
  <c r="Z925" i="4"/>
  <c r="AA933" i="4"/>
  <c r="AB933" i="4" s="1"/>
  <c r="Z933" i="4"/>
  <c r="Z941" i="4"/>
  <c r="S941" i="4" s="1"/>
  <c r="AA941" i="4"/>
  <c r="Z949" i="4"/>
  <c r="S949" i="4" s="1"/>
  <c r="AA949" i="4"/>
  <c r="Z957" i="4"/>
  <c r="S957" i="4" s="1"/>
  <c r="AA957" i="4"/>
  <c r="Z965" i="4"/>
  <c r="S965" i="4" s="1"/>
  <c r="AA965" i="4"/>
  <c r="Z973" i="4"/>
  <c r="S973" i="4" s="1"/>
  <c r="AA973" i="4"/>
  <c r="Z981" i="4"/>
  <c r="S981" i="4" s="1"/>
  <c r="AA981" i="4"/>
  <c r="Z989" i="4"/>
  <c r="S989" i="4" s="1"/>
  <c r="AA989" i="4"/>
  <c r="Z997" i="4"/>
  <c r="S997" i="4" s="1"/>
  <c r="AA997" i="4"/>
  <c r="Z1005" i="4"/>
  <c r="S1005" i="4" s="1"/>
  <c r="AA1005" i="4"/>
  <c r="Z1013" i="4"/>
  <c r="S1013" i="4" s="1"/>
  <c r="AA1013" i="4"/>
  <c r="Z1021" i="4"/>
  <c r="S1021" i="4" s="1"/>
  <c r="AA1021" i="4"/>
  <c r="Z1029" i="4"/>
  <c r="S1029" i="4" s="1"/>
  <c r="AA1029" i="4"/>
  <c r="Z1037" i="4"/>
  <c r="S1037" i="4" s="1"/>
  <c r="AA1037" i="4"/>
  <c r="S1085" i="4"/>
  <c r="S1053" i="4"/>
  <c r="S1069" i="4"/>
  <c r="S1096" i="4"/>
  <c r="Z1046" i="4"/>
  <c r="S1046" i="4" s="1"/>
  <c r="AA1046" i="4"/>
  <c r="Z1054" i="4"/>
  <c r="S1054" i="4" s="1"/>
  <c r="AA1054" i="4"/>
  <c r="Z1062" i="4"/>
  <c r="S1062" i="4" s="1"/>
  <c r="AA1062" i="4"/>
  <c r="Z1070" i="4"/>
  <c r="S1070" i="4" s="1"/>
  <c r="AA1070" i="4"/>
  <c r="Z1078" i="4"/>
  <c r="S1078" i="4" s="1"/>
  <c r="AA1078" i="4"/>
  <c r="Z1086" i="4"/>
  <c r="S1086" i="4" s="1"/>
  <c r="AA1086" i="4"/>
  <c r="S1094" i="4"/>
  <c r="S1106" i="4"/>
  <c r="S1114" i="4"/>
  <c r="S1122" i="4"/>
  <c r="S1130" i="4"/>
  <c r="S1138" i="4"/>
  <c r="S1218" i="4"/>
  <c r="AA1101" i="4"/>
  <c r="Z1101" i="4"/>
  <c r="S1101" i="4" s="1"/>
  <c r="AA1109" i="4"/>
  <c r="Z1109" i="4"/>
  <c r="S1109" i="4" s="1"/>
  <c r="AA1117" i="4"/>
  <c r="Z1117" i="4"/>
  <c r="S1117" i="4" s="1"/>
  <c r="AA1125" i="4"/>
  <c r="Z1125" i="4"/>
  <c r="S1125" i="4" s="1"/>
  <c r="AA1133" i="4"/>
  <c r="Z1133" i="4"/>
  <c r="S1133" i="4" s="1"/>
  <c r="S1226" i="4"/>
  <c r="S1148" i="4"/>
  <c r="S1156" i="4"/>
  <c r="S1164" i="4"/>
  <c r="S1172" i="4"/>
  <c r="S1180" i="4"/>
  <c r="S1188" i="4"/>
  <c r="S1196" i="4"/>
  <c r="S1204" i="4"/>
  <c r="S1214" i="4"/>
  <c r="S1145" i="4"/>
  <c r="S1153" i="4"/>
  <c r="S1161" i="4"/>
  <c r="AA1169" i="4"/>
  <c r="AB1169" i="4" s="1"/>
  <c r="Z1169" i="4"/>
  <c r="AA1177" i="4"/>
  <c r="AB1177" i="4" s="1"/>
  <c r="Z1177" i="4"/>
  <c r="AA1185" i="4"/>
  <c r="AB1185" i="4" s="1"/>
  <c r="Z1185" i="4"/>
  <c r="AA1193" i="4"/>
  <c r="AB1193" i="4" s="1"/>
  <c r="Z1193" i="4"/>
  <c r="AA1201" i="4"/>
  <c r="AB1201" i="4" s="1"/>
  <c r="Z1201" i="4"/>
  <c r="S1224" i="4"/>
  <c r="Z1211" i="4"/>
  <c r="AA1211" i="4"/>
  <c r="AB1211" i="4" s="1"/>
  <c r="Z1219" i="4"/>
  <c r="AA1219" i="4"/>
  <c r="AB1219" i="4" s="1"/>
  <c r="Z1227" i="4"/>
  <c r="AA1227" i="4"/>
  <c r="AB1227" i="4" s="1"/>
  <c r="AA1235" i="4"/>
  <c r="Z1235" i="4"/>
  <c r="S1235" i="4" s="1"/>
  <c r="AA1243" i="4"/>
  <c r="Z1243" i="4"/>
  <c r="S1243" i="4" s="1"/>
  <c r="AA1251" i="4"/>
  <c r="Z1251" i="4"/>
  <c r="S1251" i="4" s="1"/>
  <c r="S1232" i="4"/>
  <c r="S1240" i="4"/>
  <c r="S1248" i="4"/>
  <c r="Z1254" i="4"/>
  <c r="S1254" i="4" s="1"/>
  <c r="AA1254" i="4"/>
  <c r="AA1262" i="4"/>
  <c r="AB1262" i="4" s="1"/>
  <c r="Z1262" i="4"/>
  <c r="AA1270" i="4"/>
  <c r="AB1270" i="4" s="1"/>
  <c r="Z1270" i="4"/>
  <c r="AA1278" i="4"/>
  <c r="AB1278" i="4" s="1"/>
  <c r="Z1278" i="4"/>
  <c r="S1259" i="4"/>
  <c r="S1267" i="4"/>
  <c r="S1275" i="4"/>
  <c r="S1283" i="4"/>
  <c r="AA1291" i="4"/>
  <c r="AB1291" i="4" s="1"/>
  <c r="Z1291" i="4"/>
  <c r="S1288" i="4"/>
  <c r="S1296" i="4"/>
  <c r="AA1304" i="4"/>
  <c r="AB1304" i="4" s="1"/>
  <c r="Z1304" i="4"/>
  <c r="S1312" i="4"/>
  <c r="S1301" i="4"/>
  <c r="S1309" i="4"/>
  <c r="AA359" i="4"/>
  <c r="AB359" i="4" s="1"/>
  <c r="AA327" i="4"/>
  <c r="AB327" i="4" s="1"/>
  <c r="K263" i="4"/>
  <c r="Q259" i="4"/>
  <c r="K255" i="4"/>
  <c r="Q251" i="4"/>
  <c r="K251" i="4"/>
  <c r="Q247" i="4"/>
  <c r="K247" i="4"/>
  <c r="Q243" i="4"/>
  <c r="K243" i="4"/>
  <c r="Q239" i="4"/>
  <c r="K239" i="4"/>
  <c r="Q235" i="4"/>
  <c r="K235" i="4"/>
  <c r="Q231" i="4"/>
  <c r="K231" i="4"/>
  <c r="Q227" i="4"/>
  <c r="K227" i="4"/>
  <c r="Q223" i="4"/>
  <c r="K223" i="4"/>
  <c r="Q219" i="4"/>
  <c r="K219" i="4"/>
  <c r="Q215" i="4"/>
  <c r="K215" i="4"/>
  <c r="Q211" i="4"/>
  <c r="K211" i="4"/>
  <c r="Q207" i="4"/>
  <c r="K207" i="4"/>
  <c r="Q203" i="4"/>
  <c r="K203" i="4"/>
  <c r="Q199" i="4"/>
  <c r="K199" i="4"/>
  <c r="Q195" i="4"/>
  <c r="K195" i="4"/>
  <c r="Q191" i="4"/>
  <c r="K191" i="4"/>
  <c r="Q187" i="4"/>
  <c r="K187" i="4"/>
  <c r="Q183" i="4"/>
  <c r="K183" i="4"/>
  <c r="Q179" i="4"/>
  <c r="K179" i="4"/>
  <c r="Q175" i="4"/>
  <c r="K175" i="4"/>
  <c r="Q171" i="4"/>
  <c r="K171" i="4"/>
  <c r="Q167" i="4"/>
  <c r="K167" i="4"/>
  <c r="Q163" i="4"/>
  <c r="K163" i="4"/>
  <c r="Q159" i="4"/>
  <c r="K159" i="4"/>
  <c r="Q155" i="4"/>
  <c r="K155" i="4"/>
  <c r="Q151" i="4"/>
  <c r="K151" i="4"/>
  <c r="Q147" i="4"/>
  <c r="K147" i="4"/>
  <c r="Q143" i="4"/>
  <c r="K143" i="4"/>
  <c r="Q139" i="4"/>
  <c r="K139" i="4"/>
  <c r="Q135" i="4"/>
  <c r="K135" i="4"/>
  <c r="Q131" i="4"/>
  <c r="K131" i="4"/>
  <c r="Q127" i="4"/>
  <c r="K127" i="4"/>
  <c r="Q123" i="4"/>
  <c r="K123" i="4"/>
  <c r="Q119" i="4"/>
  <c r="K119" i="4"/>
  <c r="Q115" i="4"/>
  <c r="K115" i="4"/>
  <c r="Q111" i="4"/>
  <c r="K111" i="4"/>
  <c r="Q107" i="4"/>
  <c r="K107" i="4"/>
  <c r="Q103" i="4"/>
  <c r="K103" i="4"/>
  <c r="Q99" i="4"/>
  <c r="K99" i="4"/>
  <c r="Q95" i="4"/>
  <c r="K95" i="4"/>
  <c r="Q91" i="4"/>
  <c r="K91" i="4"/>
  <c r="Q87" i="4"/>
  <c r="K87" i="4"/>
  <c r="Q83" i="4"/>
  <c r="K83" i="4"/>
  <c r="Q79" i="4"/>
  <c r="K79" i="4"/>
  <c r="Q75" i="4"/>
  <c r="K75" i="4"/>
  <c r="Q71" i="4"/>
  <c r="K71" i="4"/>
  <c r="Q67" i="4"/>
  <c r="K67" i="4"/>
  <c r="Q63" i="4"/>
  <c r="K63" i="4"/>
  <c r="Q59" i="4"/>
  <c r="K59" i="4"/>
  <c r="Q55" i="4"/>
  <c r="K55" i="4"/>
  <c r="Q51" i="4"/>
  <c r="K51" i="4"/>
  <c r="Q47" i="4"/>
  <c r="K47" i="4"/>
  <c r="Q43" i="4"/>
  <c r="K43" i="4"/>
  <c r="Q39" i="4"/>
  <c r="K39" i="4"/>
  <c r="Q35" i="4"/>
  <c r="K31" i="4"/>
  <c r="Q27" i="4"/>
  <c r="K23" i="4"/>
  <c r="Q19" i="4"/>
  <c r="P263" i="4"/>
  <c r="P271" i="4"/>
  <c r="P279" i="4"/>
  <c r="P375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4" i="4"/>
  <c r="P389" i="4"/>
  <c r="P397" i="4"/>
  <c r="P405" i="4"/>
  <c r="P413" i="4"/>
  <c r="P421" i="4"/>
  <c r="P429" i="4"/>
  <c r="P437" i="4"/>
  <c r="P451" i="4"/>
  <c r="P394" i="4"/>
  <c r="P402" i="4"/>
  <c r="P410" i="4"/>
  <c r="P418" i="4"/>
  <c r="P426" i="4"/>
  <c r="P434" i="4"/>
  <c r="P442" i="4"/>
  <c r="P450" i="4"/>
  <c r="P517" i="4"/>
  <c r="P748" i="4"/>
  <c r="P455" i="4"/>
  <c r="P463" i="4"/>
  <c r="P471" i="4"/>
  <c r="P479" i="4"/>
  <c r="P487" i="4"/>
  <c r="P495" i="4"/>
  <c r="P503" i="4"/>
  <c r="P531" i="4"/>
  <c r="P547" i="4"/>
  <c r="P563" i="4"/>
  <c r="P579" i="4"/>
  <c r="P595" i="4"/>
  <c r="P611" i="4"/>
  <c r="P627" i="4"/>
  <c r="P643" i="4"/>
  <c r="P659" i="4"/>
  <c r="P675" i="4"/>
  <c r="P691" i="4"/>
  <c r="P707" i="4"/>
  <c r="P723" i="4"/>
  <c r="P794" i="4"/>
  <c r="P804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686" i="4"/>
  <c r="P694" i="4"/>
  <c r="P702" i="4"/>
  <c r="P710" i="4"/>
  <c r="P718" i="4"/>
  <c r="P726" i="4"/>
  <c r="P742" i="4"/>
  <c r="P758" i="4"/>
  <c r="P774" i="4"/>
  <c r="P798" i="4"/>
  <c r="P738" i="4"/>
  <c r="P808" i="4"/>
  <c r="P870" i="4"/>
  <c r="P902" i="4"/>
  <c r="P1000" i="4"/>
  <c r="P741" i="4"/>
  <c r="P749" i="4"/>
  <c r="P757" i="4"/>
  <c r="P765" i="4"/>
  <c r="P773" i="4"/>
  <c r="P781" i="4"/>
  <c r="P789" i="4"/>
  <c r="P797" i="4"/>
  <c r="P805" i="4"/>
  <c r="P813" i="4"/>
  <c r="P822" i="4"/>
  <c r="P844" i="4"/>
  <c r="P856" i="4"/>
  <c r="P872" i="4"/>
  <c r="P888" i="4"/>
  <c r="P904" i="4"/>
  <c r="P920" i="4"/>
  <c r="P956" i="4"/>
  <c r="P988" i="4"/>
  <c r="P1020" i="4"/>
  <c r="P828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8" i="4"/>
  <c r="P966" i="4"/>
  <c r="P982" i="4"/>
  <c r="P998" i="4"/>
  <c r="P1014" i="4"/>
  <c r="P1030" i="4"/>
  <c r="P1057" i="4"/>
  <c r="P1085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55" i="4"/>
  <c r="P1071" i="4"/>
  <c r="P1095" i="4"/>
  <c r="P1098" i="4"/>
  <c r="P1048" i="4"/>
  <c r="P1056" i="4"/>
  <c r="P1064" i="4"/>
  <c r="P1072" i="4"/>
  <c r="P1080" i="4"/>
  <c r="P1088" i="4"/>
  <c r="P1096" i="4"/>
  <c r="P1108" i="4"/>
  <c r="P1116" i="4"/>
  <c r="P1124" i="4"/>
  <c r="P1132" i="4"/>
  <c r="P1140" i="4"/>
  <c r="P1099" i="4"/>
  <c r="P1107" i="4"/>
  <c r="P1115" i="4"/>
  <c r="P1123" i="4"/>
  <c r="P1131" i="4"/>
  <c r="P1139" i="4"/>
  <c r="P1148" i="4"/>
  <c r="P1156" i="4"/>
  <c r="P1164" i="4"/>
  <c r="P1172" i="4"/>
  <c r="P1180" i="4"/>
  <c r="P1188" i="4"/>
  <c r="P1196" i="4"/>
  <c r="P1204" i="4"/>
  <c r="P1222" i="4"/>
  <c r="P1145" i="4"/>
  <c r="P1153" i="4"/>
  <c r="P1161" i="4"/>
  <c r="P1169" i="4"/>
  <c r="P1177" i="4"/>
  <c r="P1185" i="4"/>
  <c r="P1193" i="4"/>
  <c r="P1201" i="4"/>
  <c r="P1210" i="4"/>
  <c r="P1209" i="4"/>
  <c r="P1217" i="4"/>
  <c r="P1225" i="4"/>
  <c r="P1233" i="4"/>
  <c r="P1241" i="4"/>
  <c r="P1249" i="4"/>
  <c r="P1259" i="4"/>
  <c r="P1238" i="4"/>
  <c r="P1246" i="4"/>
  <c r="P1254" i="4"/>
  <c r="P1262" i="4"/>
  <c r="P1270" i="4"/>
  <c r="P1278" i="4"/>
  <c r="P1286" i="4"/>
  <c r="P1267" i="4"/>
  <c r="P1275" i="4"/>
  <c r="P1283" i="4"/>
  <c r="P1291" i="4"/>
  <c r="P1299" i="4"/>
  <c r="P1292" i="4"/>
  <c r="P1300" i="4"/>
  <c r="P1308" i="4"/>
  <c r="P1305" i="4"/>
  <c r="P1313" i="4"/>
  <c r="AA349" i="4"/>
  <c r="AB349" i="4" s="1"/>
  <c r="AA317" i="4"/>
  <c r="AB317" i="4" s="1"/>
  <c r="AA293" i="4"/>
  <c r="AB293" i="4" s="1"/>
  <c r="AA277" i="4"/>
  <c r="AB277" i="4" s="1"/>
  <c r="AA269" i="4"/>
  <c r="AB269" i="4" s="1"/>
  <c r="K266" i="4"/>
  <c r="Q262" i="4"/>
  <c r="AA257" i="4"/>
  <c r="AB257" i="4" s="1"/>
  <c r="S191" i="4"/>
  <c r="S131" i="4"/>
  <c r="S115" i="4"/>
  <c r="S67" i="4"/>
  <c r="S51" i="4"/>
  <c r="S27" i="4"/>
  <c r="S23" i="4"/>
  <c r="S19" i="4"/>
  <c r="Z10" i="4"/>
  <c r="S10" i="4" s="1"/>
  <c r="AA371" i="4"/>
  <c r="AB371" i="4" s="1"/>
  <c r="AA339" i="4"/>
  <c r="AB339" i="4" s="1"/>
  <c r="AA307" i="4"/>
  <c r="AB307" i="4" s="1"/>
  <c r="AA291" i="4"/>
  <c r="AB291" i="4" s="1"/>
  <c r="AA263" i="4"/>
  <c r="Z255" i="4"/>
  <c r="S255" i="4" s="1"/>
  <c r="K252" i="4"/>
  <c r="Q248" i="4"/>
  <c r="K244" i="4"/>
  <c r="Q240" i="4"/>
  <c r="K236" i="4"/>
  <c r="Q232" i="4"/>
  <c r="K228" i="4"/>
  <c r="Q224" i="4"/>
  <c r="K220" i="4"/>
  <c r="Q216" i="4"/>
  <c r="K212" i="4"/>
  <c r="Q208" i="4"/>
  <c r="K204" i="4"/>
  <c r="Q200" i="4"/>
  <c r="K196" i="4"/>
  <c r="Q192" i="4"/>
  <c r="K188" i="4"/>
  <c r="Q184" i="4"/>
  <c r="K180" i="4"/>
  <c r="Q176" i="4"/>
  <c r="K172" i="4"/>
  <c r="Q168" i="4"/>
  <c r="K34" i="4"/>
  <c r="Q30" i="4"/>
  <c r="K26" i="4"/>
  <c r="Q22" i="4"/>
  <c r="K18" i="4"/>
  <c r="Q14" i="4"/>
  <c r="K268" i="4"/>
  <c r="Q264" i="4"/>
  <c r="K276" i="4"/>
  <c r="Q272" i="4"/>
  <c r="K284" i="4"/>
  <c r="Q280" i="4"/>
  <c r="K292" i="4"/>
  <c r="Q288" i="4"/>
  <c r="K300" i="4"/>
  <c r="Q296" i="4"/>
  <c r="K308" i="4"/>
  <c r="Q304" i="4"/>
  <c r="K316" i="4"/>
  <c r="Q312" i="4"/>
  <c r="K324" i="4"/>
  <c r="Q320" i="4"/>
  <c r="K332" i="4"/>
  <c r="Q328" i="4"/>
  <c r="K340" i="4"/>
  <c r="Q336" i="4"/>
  <c r="K348" i="4"/>
  <c r="Q344" i="4"/>
  <c r="K356" i="4"/>
  <c r="Q352" i="4"/>
  <c r="K364" i="4"/>
  <c r="Q360" i="4"/>
  <c r="K372" i="4"/>
  <c r="Q368" i="4"/>
  <c r="K380" i="4"/>
  <c r="Q376" i="4"/>
  <c r="K269" i="4"/>
  <c r="Q265" i="4"/>
  <c r="K277" i="4"/>
  <c r="Q273" i="4"/>
  <c r="K285" i="4"/>
  <c r="Q281" i="4"/>
  <c r="K293" i="4"/>
  <c r="Q289" i="4"/>
  <c r="K301" i="4"/>
  <c r="Q297" i="4"/>
  <c r="K309" i="4"/>
  <c r="Q305" i="4"/>
  <c r="K317" i="4"/>
  <c r="Q313" i="4"/>
  <c r="K325" i="4"/>
  <c r="Q321" i="4"/>
  <c r="K333" i="4"/>
  <c r="Q329" i="4"/>
  <c r="K341" i="4"/>
  <c r="Q337" i="4"/>
  <c r="K349" i="4"/>
  <c r="Q345" i="4"/>
  <c r="K357" i="4"/>
  <c r="Q353" i="4"/>
  <c r="K365" i="4"/>
  <c r="Q361" i="4"/>
  <c r="K373" i="4"/>
  <c r="Q369" i="4"/>
  <c r="K381" i="4"/>
  <c r="Q377" i="4"/>
  <c r="K388" i="4"/>
  <c r="Q384" i="4"/>
  <c r="K395" i="4"/>
  <c r="Q391" i="4"/>
  <c r="K451" i="4"/>
  <c r="Q447" i="4"/>
  <c r="K407" i="4"/>
  <c r="Q403" i="4"/>
  <c r="K415" i="4"/>
  <c r="Q411" i="4"/>
  <c r="K423" i="4"/>
  <c r="Q419" i="4"/>
  <c r="K431" i="4"/>
  <c r="Q427" i="4"/>
  <c r="K439" i="4"/>
  <c r="Q435" i="4"/>
  <c r="K447" i="4"/>
  <c r="Q443" i="4"/>
  <c r="K452" i="4"/>
  <c r="Q448" i="4"/>
  <c r="K394" i="4"/>
  <c r="Q390" i="4"/>
  <c r="K402" i="4"/>
  <c r="Q398" i="4"/>
  <c r="K410" i="4"/>
  <c r="Q406" i="4"/>
  <c r="K418" i="4"/>
  <c r="Q414" i="4"/>
  <c r="K426" i="4"/>
  <c r="Q422" i="4"/>
  <c r="K434" i="4"/>
  <c r="Q430" i="4"/>
  <c r="K442" i="4"/>
  <c r="Q438" i="4"/>
  <c r="K458" i="4"/>
  <c r="Q454" i="4"/>
  <c r="K465" i="4"/>
  <c r="Q461" i="4"/>
  <c r="K473" i="4"/>
  <c r="Q469" i="4"/>
  <c r="K481" i="4"/>
  <c r="Q477" i="4"/>
  <c r="K489" i="4"/>
  <c r="Q485" i="4"/>
  <c r="K497" i="4"/>
  <c r="Q493" i="4"/>
  <c r="K505" i="4"/>
  <c r="Q501" i="4"/>
  <c r="K518" i="4"/>
  <c r="Q514" i="4"/>
  <c r="Q504" i="4"/>
  <c r="K508" i="4"/>
  <c r="K460" i="4"/>
  <c r="Q456" i="4"/>
  <c r="K468" i="4"/>
  <c r="Q464" i="4"/>
  <c r="K476" i="4"/>
  <c r="Q472" i="4"/>
  <c r="K484" i="4"/>
  <c r="Q480" i="4"/>
  <c r="K492" i="4"/>
  <c r="Q488" i="4"/>
  <c r="K500" i="4"/>
  <c r="Q496" i="4"/>
  <c r="K511" i="4"/>
  <c r="Q507" i="4"/>
  <c r="K523" i="4"/>
  <c r="Q519" i="4"/>
  <c r="K509" i="4"/>
  <c r="Q505" i="4"/>
  <c r="K533" i="4"/>
  <c r="Q529" i="4"/>
  <c r="K541" i="4"/>
  <c r="Q537" i="4"/>
  <c r="K549" i="4"/>
  <c r="Q545" i="4"/>
  <c r="K557" i="4"/>
  <c r="Q553" i="4"/>
  <c r="K565" i="4"/>
  <c r="Q561" i="4"/>
  <c r="K573" i="4"/>
  <c r="Q569" i="4"/>
  <c r="K581" i="4"/>
  <c r="Q577" i="4"/>
  <c r="K589" i="4"/>
  <c r="Q585" i="4"/>
  <c r="K597" i="4"/>
  <c r="Q593" i="4"/>
  <c r="K605" i="4"/>
  <c r="Q601" i="4"/>
  <c r="K613" i="4"/>
  <c r="Q609" i="4"/>
  <c r="K621" i="4"/>
  <c r="Q617" i="4"/>
  <c r="K629" i="4"/>
  <c r="Q625" i="4"/>
  <c r="K637" i="4"/>
  <c r="Q633" i="4"/>
  <c r="K645" i="4"/>
  <c r="Q641" i="4"/>
  <c r="K653" i="4"/>
  <c r="Q649" i="4"/>
  <c r="K661" i="4"/>
  <c r="Q657" i="4"/>
  <c r="K669" i="4"/>
  <c r="Q665" i="4"/>
  <c r="K677" i="4"/>
  <c r="Q673" i="4"/>
  <c r="K685" i="4"/>
  <c r="Q681" i="4"/>
  <c r="K693" i="4"/>
  <c r="Q689" i="4"/>
  <c r="K701" i="4"/>
  <c r="Q697" i="4"/>
  <c r="K709" i="4"/>
  <c r="Q705" i="4"/>
  <c r="K717" i="4"/>
  <c r="Q713" i="4"/>
  <c r="K725" i="4"/>
  <c r="Q721" i="4"/>
  <c r="Q729" i="4"/>
  <c r="K733" i="4"/>
  <c r="K520" i="4"/>
  <c r="Q516" i="4"/>
  <c r="K528" i="4"/>
  <c r="Q524" i="4"/>
  <c r="Q532" i="4"/>
  <c r="K536" i="4"/>
  <c r="Q540" i="4"/>
  <c r="K544" i="4"/>
  <c r="Q548" i="4"/>
  <c r="K552" i="4"/>
  <c r="Q556" i="4"/>
  <c r="K560" i="4"/>
  <c r="Q564" i="4"/>
  <c r="K568" i="4"/>
  <c r="Q572" i="4"/>
  <c r="K576" i="4"/>
  <c r="Q580" i="4"/>
  <c r="K584" i="4"/>
  <c r="Q588" i="4"/>
  <c r="K592" i="4"/>
  <c r="Q596" i="4"/>
  <c r="K600" i="4"/>
  <c r="Q604" i="4"/>
  <c r="K608" i="4"/>
  <c r="Q612" i="4"/>
  <c r="K616" i="4"/>
  <c r="Q620" i="4"/>
  <c r="K624" i="4"/>
  <c r="Q628" i="4"/>
  <c r="K632" i="4"/>
  <c r="Q636" i="4"/>
  <c r="K640" i="4"/>
  <c r="Q644" i="4"/>
  <c r="K648" i="4"/>
  <c r="Q652" i="4"/>
  <c r="K656" i="4"/>
  <c r="Q660" i="4"/>
  <c r="K664" i="4"/>
  <c r="Q668" i="4"/>
  <c r="K672" i="4"/>
  <c r="Q676" i="4"/>
  <c r="K680" i="4"/>
  <c r="Q684" i="4"/>
  <c r="K688" i="4"/>
  <c r="Q692" i="4"/>
  <c r="K696" i="4"/>
  <c r="Q700" i="4"/>
  <c r="K704" i="4"/>
  <c r="Q708" i="4"/>
  <c r="K712" i="4"/>
  <c r="Q716" i="4"/>
  <c r="K720" i="4"/>
  <c r="Q724" i="4"/>
  <c r="K728" i="4"/>
  <c r="Q733" i="4"/>
  <c r="K737" i="4"/>
  <c r="K744" i="4"/>
  <c r="Q740" i="4"/>
  <c r="K752" i="4"/>
  <c r="Q748" i="4"/>
  <c r="K760" i="4"/>
  <c r="Q756" i="4"/>
  <c r="K768" i="4"/>
  <c r="Q764" i="4"/>
  <c r="K776" i="4"/>
  <c r="Q772" i="4"/>
  <c r="K784" i="4"/>
  <c r="Q780" i="4"/>
  <c r="K792" i="4"/>
  <c r="Q788" i="4"/>
  <c r="K800" i="4"/>
  <c r="Q796" i="4"/>
  <c r="K808" i="4"/>
  <c r="Q804" i="4"/>
  <c r="K816" i="4"/>
  <c r="Q812" i="4"/>
  <c r="K828" i="4"/>
  <c r="Q824" i="4"/>
  <c r="K836" i="4"/>
  <c r="Q832" i="4"/>
  <c r="K844" i="4"/>
  <c r="Q840" i="4"/>
  <c r="K1048" i="4"/>
  <c r="Q1044" i="4"/>
  <c r="Q735" i="4"/>
  <c r="K739" i="4"/>
  <c r="Q743" i="4"/>
  <c r="K747" i="4"/>
  <c r="Q751" i="4"/>
  <c r="K755" i="4"/>
  <c r="Q759" i="4"/>
  <c r="K763" i="4"/>
  <c r="Q767" i="4"/>
  <c r="K771" i="4"/>
  <c r="Q775" i="4"/>
  <c r="K779" i="4"/>
  <c r="Q783" i="4"/>
  <c r="K787" i="4"/>
  <c r="Q791" i="4"/>
  <c r="K795" i="4"/>
  <c r="Q799" i="4"/>
  <c r="K803" i="4"/>
  <c r="Q807" i="4"/>
  <c r="K811" i="4"/>
  <c r="K819" i="4"/>
  <c r="Q815" i="4"/>
  <c r="K938" i="4"/>
  <c r="Q934" i="4"/>
  <c r="K856" i="4"/>
  <c r="Q852" i="4"/>
  <c r="K864" i="4"/>
  <c r="Q860" i="4"/>
  <c r="K872" i="4"/>
  <c r="Q868" i="4"/>
  <c r="K880" i="4"/>
  <c r="Q876" i="4"/>
  <c r="K888" i="4"/>
  <c r="Q884" i="4"/>
  <c r="K896" i="4"/>
  <c r="Q892" i="4"/>
  <c r="K904" i="4"/>
  <c r="Q900" i="4"/>
  <c r="K912" i="4"/>
  <c r="Q908" i="4"/>
  <c r="K920" i="4"/>
  <c r="Q916" i="4"/>
  <c r="K928" i="4"/>
  <c r="Q924" i="4"/>
  <c r="K934" i="4"/>
  <c r="Q930" i="4"/>
  <c r="Q831" i="4"/>
  <c r="K835" i="4"/>
  <c r="Q839" i="4"/>
  <c r="K843" i="4"/>
  <c r="Q847" i="4"/>
  <c r="K851" i="4"/>
  <c r="Q855" i="4"/>
  <c r="K859" i="4"/>
  <c r="Q863" i="4"/>
  <c r="K867" i="4"/>
  <c r="Q871" i="4"/>
  <c r="K875" i="4"/>
  <c r="Q879" i="4"/>
  <c r="K883" i="4"/>
  <c r="Q887" i="4"/>
  <c r="K891" i="4"/>
  <c r="Q895" i="4"/>
  <c r="K899" i="4"/>
  <c r="Q903" i="4"/>
  <c r="K907" i="4"/>
  <c r="Q911" i="4"/>
  <c r="K915" i="4"/>
  <c r="Q919" i="4"/>
  <c r="K923" i="4"/>
  <c r="K935" i="4"/>
  <c r="Q931" i="4"/>
  <c r="K946" i="4"/>
  <c r="Q942" i="4"/>
  <c r="K954" i="4"/>
  <c r="Q950" i="4"/>
  <c r="K962" i="4"/>
  <c r="Q958" i="4"/>
  <c r="K970" i="4"/>
  <c r="Q966" i="4"/>
  <c r="K978" i="4"/>
  <c r="Q974" i="4"/>
  <c r="K986" i="4"/>
  <c r="Q982" i="4"/>
  <c r="K994" i="4"/>
  <c r="Q990" i="4"/>
  <c r="K1002" i="4"/>
  <c r="Q998" i="4"/>
  <c r="K1010" i="4"/>
  <c r="Q1006" i="4"/>
  <c r="K1018" i="4"/>
  <c r="Q1014" i="4"/>
  <c r="K1026" i="4"/>
  <c r="Q1022" i="4"/>
  <c r="K1034" i="4"/>
  <c r="Q1030" i="4"/>
  <c r="K1042" i="4"/>
  <c r="Q1038" i="4"/>
  <c r="K1150" i="4"/>
  <c r="Q1146" i="4"/>
  <c r="K939" i="4"/>
  <c r="Q935" i="4"/>
  <c r="K947" i="4"/>
  <c r="Q943" i="4"/>
  <c r="Q951" i="4"/>
  <c r="K955" i="4"/>
  <c r="Q959" i="4"/>
  <c r="K963" i="4"/>
  <c r="Q967" i="4"/>
  <c r="K971" i="4"/>
  <c r="Q975" i="4"/>
  <c r="K979" i="4"/>
  <c r="Q983" i="4"/>
  <c r="K987" i="4"/>
  <c r="Q991" i="4"/>
  <c r="K995" i="4"/>
  <c r="Q999" i="4"/>
  <c r="K1003" i="4"/>
  <c r="Q1007" i="4"/>
  <c r="K1011" i="4"/>
  <c r="Q1015" i="4"/>
  <c r="K1019" i="4"/>
  <c r="Q1023" i="4"/>
  <c r="K1027" i="4"/>
  <c r="Q1031" i="4"/>
  <c r="K1035" i="4"/>
  <c r="K1043" i="4"/>
  <c r="Q1039" i="4"/>
  <c r="K1053" i="4"/>
  <c r="Q1049" i="4"/>
  <c r="K1061" i="4"/>
  <c r="Q1057" i="4"/>
  <c r="K1069" i="4"/>
  <c r="Q1065" i="4"/>
  <c r="K1077" i="4"/>
  <c r="Q1073" i="4"/>
  <c r="K1085" i="4"/>
  <c r="Q1081" i="4"/>
  <c r="K1093" i="4"/>
  <c r="Q1089" i="4"/>
  <c r="K1103" i="4"/>
  <c r="Q1099" i="4"/>
  <c r="K1111" i="4"/>
  <c r="Q1107" i="4"/>
  <c r="K1119" i="4"/>
  <c r="Q1115" i="4"/>
  <c r="K1100" i="4"/>
  <c r="Q1096" i="4"/>
  <c r="K1146" i="4"/>
  <c r="Q1142" i="4"/>
  <c r="Q1050" i="4"/>
  <c r="K1054" i="4"/>
  <c r="Q1058" i="4"/>
  <c r="K1062" i="4"/>
  <c r="Q1066" i="4"/>
  <c r="K1070" i="4"/>
  <c r="Q1074" i="4"/>
  <c r="K1078" i="4"/>
  <c r="K1086" i="4"/>
  <c r="Q1082" i="4"/>
  <c r="K1094" i="4"/>
  <c r="Q1090" i="4"/>
  <c r="K1125" i="4"/>
  <c r="Q1121" i="4"/>
  <c r="K1151" i="4"/>
  <c r="Q1147" i="4"/>
  <c r="K1108" i="4"/>
  <c r="Q1104" i="4"/>
  <c r="K1116" i="4"/>
  <c r="Q1112" i="4"/>
  <c r="K1124" i="4"/>
  <c r="Q1120" i="4"/>
  <c r="K1132" i="4"/>
  <c r="Q1128" i="4"/>
  <c r="K1140" i="4"/>
  <c r="Q1136" i="4"/>
  <c r="K1152" i="4"/>
  <c r="Q1148" i="4"/>
  <c r="K1153" i="4"/>
  <c r="Q1149" i="4"/>
  <c r="K1163" i="4"/>
  <c r="Q1159" i="4"/>
  <c r="K1171" i="4"/>
  <c r="Q1167" i="4"/>
  <c r="K1179" i="4"/>
  <c r="Q1175" i="4"/>
  <c r="K1187" i="4"/>
  <c r="Q1183" i="4"/>
  <c r="K1195" i="4"/>
  <c r="Q1191" i="4"/>
  <c r="K1203" i="4"/>
  <c r="Q1199" i="4"/>
  <c r="K1237" i="4"/>
  <c r="Q1233" i="4"/>
  <c r="K1162" i="4"/>
  <c r="Q1158" i="4"/>
  <c r="K1170" i="4"/>
  <c r="Q1166" i="4"/>
  <c r="K1178" i="4"/>
  <c r="Q1174" i="4"/>
  <c r="K1186" i="4"/>
  <c r="Q1182" i="4"/>
  <c r="K1194" i="4"/>
  <c r="Q1190" i="4"/>
  <c r="K1202" i="4"/>
  <c r="Q1198" i="4"/>
  <c r="K1211" i="4"/>
  <c r="Q1207" i="4"/>
  <c r="K1214" i="4"/>
  <c r="Q1210" i="4"/>
  <c r="K1222" i="4"/>
  <c r="Q1218" i="4"/>
  <c r="K1230" i="4"/>
  <c r="Q1226" i="4"/>
  <c r="K1275" i="4"/>
  <c r="Q1271" i="4"/>
  <c r="K1242" i="4"/>
  <c r="Q1238" i="4"/>
  <c r="K1250" i="4"/>
  <c r="Q1246" i="4"/>
  <c r="K1257" i="4"/>
  <c r="Q1253" i="4"/>
  <c r="K1219" i="4"/>
  <c r="Q1215" i="4"/>
  <c r="K1227" i="4"/>
  <c r="Q1223" i="4"/>
  <c r="K1263" i="4"/>
  <c r="Q1259" i="4"/>
  <c r="K1258" i="4"/>
  <c r="Q1254" i="4"/>
  <c r="K1296" i="4"/>
  <c r="Q1292" i="4"/>
  <c r="K1247" i="4"/>
  <c r="Q1243" i="4"/>
  <c r="K1255" i="4"/>
  <c r="Q1251" i="4"/>
  <c r="K1259" i="4"/>
  <c r="Q1255" i="4"/>
  <c r="K1288" i="4"/>
  <c r="Q1284" i="4"/>
  <c r="K1266" i="4"/>
  <c r="Q1262" i="4"/>
  <c r="K1274" i="4"/>
  <c r="Q1270" i="4"/>
  <c r="K1282" i="4"/>
  <c r="Q1278" i="4"/>
  <c r="K1290" i="4"/>
  <c r="Q1286" i="4"/>
  <c r="K1289" i="4"/>
  <c r="Q1285" i="4"/>
  <c r="K1297" i="4"/>
  <c r="Q1293" i="4"/>
  <c r="K1300" i="4"/>
  <c r="Q1296" i="4"/>
  <c r="K1311" i="4"/>
  <c r="Q1307" i="4"/>
  <c r="K1306" i="4"/>
  <c r="Q1302" i="4"/>
  <c r="K1314" i="4"/>
  <c r="Q1310" i="4"/>
  <c r="AA72" i="4"/>
  <c r="AB72" i="4" s="1"/>
  <c r="AA121" i="4"/>
  <c r="AB121" i="4" s="1"/>
  <c r="AA105" i="4"/>
  <c r="AB105" i="4" s="1"/>
  <c r="AA89" i="4"/>
  <c r="AB89" i="4" s="1"/>
  <c r="AA73" i="4"/>
  <c r="AB73" i="4" s="1"/>
  <c r="AA57" i="4"/>
  <c r="AB57" i="4" s="1"/>
  <c r="AA41" i="4"/>
  <c r="AB41" i="4" s="1"/>
  <c r="AA251" i="4"/>
  <c r="AB251" i="4" s="1"/>
  <c r="AA235" i="4"/>
  <c r="AB235" i="4" s="1"/>
  <c r="AA219" i="4"/>
  <c r="AB219" i="4" s="1"/>
  <c r="AA203" i="4"/>
  <c r="AB203" i="4" s="1"/>
  <c r="AA187" i="4"/>
  <c r="AB187" i="4" s="1"/>
  <c r="AA171" i="4"/>
  <c r="AB171" i="4" s="1"/>
  <c r="AA70" i="4"/>
  <c r="AB70" i="4" s="1"/>
  <c r="AA241" i="4"/>
  <c r="AB241" i="4" s="1"/>
  <c r="AA225" i="4"/>
  <c r="AB225" i="4" s="1"/>
  <c r="AA209" i="4"/>
  <c r="AB209" i="4" s="1"/>
  <c r="AA193" i="4"/>
  <c r="AB193" i="4" s="1"/>
  <c r="AA177" i="4"/>
  <c r="AB177" i="4" s="1"/>
  <c r="AA163" i="4"/>
  <c r="AB163" i="4" s="1"/>
  <c r="AA155" i="4"/>
  <c r="AB155" i="4" s="1"/>
  <c r="AA147" i="4"/>
  <c r="AB147" i="4" s="1"/>
  <c r="AA139" i="4"/>
  <c r="AB139" i="4" s="1"/>
  <c r="AA127" i="4"/>
  <c r="AB127" i="4" s="1"/>
  <c r="AA111" i="4"/>
  <c r="AB111" i="4" s="1"/>
  <c r="AA95" i="4"/>
  <c r="AB95" i="4" s="1"/>
  <c r="AA79" i="4"/>
  <c r="AB79" i="4" s="1"/>
  <c r="AA63" i="4"/>
  <c r="AB63" i="4" s="1"/>
  <c r="AA47" i="4"/>
  <c r="AB47" i="4" s="1"/>
  <c r="AA34" i="4"/>
  <c r="AB34" i="4" s="1"/>
  <c r="AA30" i="4"/>
  <c r="AB30" i="4" s="1"/>
  <c r="AA26" i="4"/>
  <c r="AB26" i="4" s="1"/>
  <c r="AA22" i="4"/>
  <c r="AB22" i="4" s="1"/>
  <c r="AA18" i="4"/>
  <c r="AA14" i="4"/>
  <c r="AB14" i="4" s="1"/>
  <c r="AA442" i="4"/>
  <c r="AB442" i="4" s="1"/>
  <c r="AA353" i="4"/>
  <c r="AB353" i="4" s="1"/>
  <c r="AA321" i="4"/>
  <c r="AB321" i="4" s="1"/>
  <c r="AA297" i="4"/>
  <c r="AB297" i="4" s="1"/>
  <c r="AA281" i="4"/>
  <c r="AB281" i="4" s="1"/>
  <c r="AA250" i="4"/>
  <c r="Z250" i="4"/>
  <c r="AA246" i="4"/>
  <c r="Z246" i="4"/>
  <c r="AA242" i="4"/>
  <c r="Z242" i="4"/>
  <c r="AA238" i="4"/>
  <c r="Z238" i="4"/>
  <c r="AA234" i="4"/>
  <c r="Z234" i="4"/>
  <c r="AA230" i="4"/>
  <c r="Z230" i="4"/>
  <c r="AA226" i="4"/>
  <c r="Z226" i="4"/>
  <c r="AA222" i="4"/>
  <c r="Z222" i="4"/>
  <c r="AA218" i="4"/>
  <c r="Z218" i="4"/>
  <c r="AA214" i="4"/>
  <c r="Z214" i="4"/>
  <c r="AA210" i="4"/>
  <c r="Z210" i="4"/>
  <c r="AA206" i="4"/>
  <c r="Z206" i="4"/>
  <c r="AA202" i="4"/>
  <c r="Z202" i="4"/>
  <c r="AA198" i="4"/>
  <c r="Z198" i="4"/>
  <c r="AA194" i="4"/>
  <c r="Z194" i="4"/>
  <c r="AA190" i="4"/>
  <c r="Z190" i="4"/>
  <c r="AA186" i="4"/>
  <c r="Z186" i="4"/>
  <c r="AA182" i="4"/>
  <c r="Z182" i="4"/>
  <c r="AA178" i="4"/>
  <c r="Z178" i="4"/>
  <c r="AA174" i="4"/>
  <c r="Z174" i="4"/>
  <c r="AA170" i="4"/>
  <c r="Z170" i="4"/>
  <c r="AA166" i="4"/>
  <c r="Z166" i="4"/>
  <c r="AA162" i="4"/>
  <c r="Z162" i="4"/>
  <c r="AA158" i="4"/>
  <c r="Z158" i="4"/>
  <c r="AA154" i="4"/>
  <c r="Z154" i="4"/>
  <c r="AA150" i="4"/>
  <c r="Z150" i="4"/>
  <c r="AA146" i="4"/>
  <c r="Z146" i="4"/>
  <c r="AA142" i="4"/>
  <c r="Z142" i="4"/>
  <c r="AA138" i="4"/>
  <c r="Z138" i="4"/>
  <c r="AA134" i="4"/>
  <c r="Z134" i="4"/>
  <c r="AA130" i="4"/>
  <c r="Z130" i="4"/>
  <c r="AA126" i="4"/>
  <c r="Z126" i="4"/>
  <c r="AA122" i="4"/>
  <c r="Z122" i="4"/>
  <c r="AA118" i="4"/>
  <c r="Z118" i="4"/>
  <c r="AA114" i="4"/>
  <c r="Z114" i="4"/>
  <c r="AA110" i="4"/>
  <c r="Z110" i="4"/>
  <c r="AA106" i="4"/>
  <c r="Z106" i="4"/>
  <c r="AA102" i="4"/>
  <c r="Z102" i="4"/>
  <c r="AA98" i="4"/>
  <c r="Z98" i="4"/>
  <c r="AA94" i="4"/>
  <c r="Z94" i="4"/>
  <c r="AA90" i="4"/>
  <c r="Z90" i="4"/>
  <c r="AA86" i="4"/>
  <c r="Z86" i="4"/>
  <c r="AA82" i="4"/>
  <c r="Z82" i="4"/>
  <c r="AA66" i="4"/>
  <c r="Z66" i="4"/>
  <c r="AA62" i="4"/>
  <c r="Z62" i="4"/>
  <c r="AA58" i="4"/>
  <c r="Z58" i="4"/>
  <c r="AA54" i="4"/>
  <c r="Z54" i="4"/>
  <c r="AA50" i="4"/>
  <c r="Z50" i="4"/>
  <c r="AA46" i="4"/>
  <c r="Z46" i="4"/>
  <c r="AA42" i="4"/>
  <c r="Z42" i="4"/>
  <c r="AA38" i="4"/>
  <c r="Z38" i="4"/>
  <c r="S34" i="4"/>
  <c r="S18" i="4"/>
  <c r="Z259" i="4"/>
  <c r="S267" i="4"/>
  <c r="S275" i="4"/>
  <c r="S371" i="4"/>
  <c r="S378" i="4"/>
  <c r="AA258" i="4"/>
  <c r="Z258" i="4"/>
  <c r="AA266" i="4"/>
  <c r="Z266" i="4"/>
  <c r="AA274" i="4"/>
  <c r="Z274" i="4"/>
  <c r="AA282" i="4"/>
  <c r="Z282" i="4"/>
  <c r="AA290" i="4"/>
  <c r="Z290" i="4"/>
  <c r="AA298" i="4"/>
  <c r="Z298" i="4"/>
  <c r="AA306" i="4"/>
  <c r="Z306" i="4"/>
  <c r="AA314" i="4"/>
  <c r="Z314" i="4"/>
  <c r="AA322" i="4"/>
  <c r="Z322" i="4"/>
  <c r="AA330" i="4"/>
  <c r="Z330" i="4"/>
  <c r="AA338" i="4"/>
  <c r="Z338" i="4"/>
  <c r="AA346" i="4"/>
  <c r="Z346" i="4"/>
  <c r="AA354" i="4"/>
  <c r="Z354" i="4"/>
  <c r="AA362" i="4"/>
  <c r="Z362" i="4"/>
  <c r="AA370" i="4"/>
  <c r="Z370" i="4"/>
  <c r="S382" i="4"/>
  <c r="AA385" i="4"/>
  <c r="Z385" i="4"/>
  <c r="AA393" i="4"/>
  <c r="Z393" i="4"/>
  <c r="AA401" i="4"/>
  <c r="Z401" i="4"/>
  <c r="AA409" i="4"/>
  <c r="Z409" i="4"/>
  <c r="AA417" i="4"/>
  <c r="Z417" i="4"/>
  <c r="AA425" i="4"/>
  <c r="Z425" i="4"/>
  <c r="AA433" i="4"/>
  <c r="Z433" i="4"/>
  <c r="AA441" i="4"/>
  <c r="Z441" i="4"/>
  <c r="S388" i="4"/>
  <c r="S396" i="4"/>
  <c r="S404" i="4"/>
  <c r="S412" i="4"/>
  <c r="S420" i="4"/>
  <c r="S428" i="4"/>
  <c r="S436" i="4"/>
  <c r="S444" i="4"/>
  <c r="S565" i="4"/>
  <c r="S629" i="4"/>
  <c r="S693" i="4"/>
  <c r="S577" i="4"/>
  <c r="S641" i="4"/>
  <c r="S509" i="4"/>
  <c r="S589" i="4"/>
  <c r="S653" i="4"/>
  <c r="AA446" i="4"/>
  <c r="Z446" i="4"/>
  <c r="S585" i="4"/>
  <c r="S649" i="4"/>
  <c r="S705" i="4"/>
  <c r="S721" i="4"/>
  <c r="S816" i="4"/>
  <c r="S450" i="4"/>
  <c r="S458" i="4"/>
  <c r="S466" i="4"/>
  <c r="S474" i="4"/>
  <c r="S482" i="4"/>
  <c r="S490" i="4"/>
  <c r="S498" i="4"/>
  <c r="S515" i="4"/>
  <c r="S523" i="4"/>
  <c r="S513" i="4"/>
  <c r="S539" i="4"/>
  <c r="S555" i="4"/>
  <c r="S571" i="4"/>
  <c r="S587" i="4"/>
  <c r="S603" i="4"/>
  <c r="S619" i="4"/>
  <c r="S635" i="4"/>
  <c r="S651" i="4"/>
  <c r="S667" i="4"/>
  <c r="S683" i="4"/>
  <c r="S699" i="4"/>
  <c r="S715" i="4"/>
  <c r="S800" i="4"/>
  <c r="S453" i="4"/>
  <c r="AA461" i="4"/>
  <c r="Z461" i="4"/>
  <c r="AA469" i="4"/>
  <c r="Z469" i="4"/>
  <c r="AA477" i="4"/>
  <c r="Z477" i="4"/>
  <c r="AA485" i="4"/>
  <c r="Z485" i="4"/>
  <c r="AA493" i="4"/>
  <c r="Z493" i="4"/>
  <c r="AA501" i="4"/>
  <c r="Z501" i="4"/>
  <c r="S808" i="4"/>
  <c r="S746" i="4"/>
  <c r="S762" i="4"/>
  <c r="S778" i="4"/>
  <c r="S810" i="4"/>
  <c r="AA506" i="4"/>
  <c r="Z506" i="4"/>
  <c r="AA514" i="4"/>
  <c r="Z514" i="4"/>
  <c r="Z522" i="4"/>
  <c r="AA522" i="4"/>
  <c r="Z530" i="4"/>
  <c r="AA530" i="4"/>
  <c r="Z538" i="4"/>
  <c r="AA538" i="4"/>
  <c r="Z546" i="4"/>
  <c r="AA546" i="4"/>
  <c r="Z554" i="4"/>
  <c r="AA554" i="4"/>
  <c r="Z562" i="4"/>
  <c r="AA562" i="4"/>
  <c r="Z570" i="4"/>
  <c r="AA570" i="4"/>
  <c r="Z578" i="4"/>
  <c r="AA578" i="4"/>
  <c r="Z586" i="4"/>
  <c r="AA586" i="4"/>
  <c r="Z594" i="4"/>
  <c r="AA594" i="4"/>
  <c r="Z602" i="4"/>
  <c r="AA602" i="4"/>
  <c r="Z610" i="4"/>
  <c r="AA610" i="4"/>
  <c r="Z618" i="4"/>
  <c r="AA618" i="4"/>
  <c r="Z626" i="4"/>
  <c r="AA626" i="4"/>
  <c r="Z634" i="4"/>
  <c r="AA634" i="4"/>
  <c r="Z642" i="4"/>
  <c r="AA642" i="4"/>
  <c r="Z650" i="4"/>
  <c r="AA650" i="4"/>
  <c r="Z658" i="4"/>
  <c r="AA658" i="4"/>
  <c r="Z666" i="4"/>
  <c r="AA666" i="4"/>
  <c r="Z674" i="4"/>
  <c r="AA674" i="4"/>
  <c r="Z682" i="4"/>
  <c r="AA682" i="4"/>
  <c r="Z690" i="4"/>
  <c r="AA690" i="4"/>
  <c r="Z698" i="4"/>
  <c r="AA698" i="4"/>
  <c r="Z706" i="4"/>
  <c r="AA706" i="4"/>
  <c r="Z714" i="4"/>
  <c r="AA714" i="4"/>
  <c r="Z722" i="4"/>
  <c r="AA722" i="4"/>
  <c r="S730" i="4"/>
  <c r="S804" i="4"/>
  <c r="S736" i="4"/>
  <c r="S752" i="4"/>
  <c r="S768" i="4"/>
  <c r="S790" i="4"/>
  <c r="S824" i="4"/>
  <c r="S848" i="4"/>
  <c r="S864" i="4"/>
  <c r="S880" i="4"/>
  <c r="S896" i="4"/>
  <c r="S912" i="4"/>
  <c r="S932" i="4"/>
  <c r="Z737" i="4"/>
  <c r="AA737" i="4"/>
  <c r="Z745" i="4"/>
  <c r="AA745" i="4"/>
  <c r="Z753" i="4"/>
  <c r="AA753" i="4"/>
  <c r="Z761" i="4"/>
  <c r="AA761" i="4"/>
  <c r="Z769" i="4"/>
  <c r="AA769" i="4"/>
  <c r="Z777" i="4"/>
  <c r="AA777" i="4"/>
  <c r="Z785" i="4"/>
  <c r="AA785" i="4"/>
  <c r="Z793" i="4"/>
  <c r="AA793" i="4"/>
  <c r="Z801" i="4"/>
  <c r="AA801" i="4"/>
  <c r="Z809" i="4"/>
  <c r="AA809" i="4"/>
  <c r="S820" i="4"/>
  <c r="S850" i="4"/>
  <c r="S866" i="4"/>
  <c r="S882" i="4"/>
  <c r="S898" i="4"/>
  <c r="S914" i="4"/>
  <c r="S930" i="4"/>
  <c r="S962" i="4"/>
  <c r="S978" i="4"/>
  <c r="S994" i="4"/>
  <c r="S1010" i="4"/>
  <c r="S1026" i="4"/>
  <c r="AA817" i="4"/>
  <c r="Z817" i="4"/>
  <c r="AA825" i="4"/>
  <c r="Z825" i="4"/>
  <c r="Z833" i="4"/>
  <c r="AA833" i="4"/>
  <c r="Z841" i="4"/>
  <c r="AA841" i="4"/>
  <c r="Z849" i="4"/>
  <c r="AA849" i="4"/>
  <c r="Z857" i="4"/>
  <c r="AA857" i="4"/>
  <c r="Z865" i="4"/>
  <c r="AA865" i="4"/>
  <c r="Z873" i="4"/>
  <c r="AA873" i="4"/>
  <c r="Z881" i="4"/>
  <c r="AA881" i="4"/>
  <c r="Z889" i="4"/>
  <c r="AA889" i="4"/>
  <c r="Z897" i="4"/>
  <c r="AA897" i="4"/>
  <c r="Z905" i="4"/>
  <c r="AA905" i="4"/>
  <c r="Z913" i="4"/>
  <c r="AA913" i="4"/>
  <c r="Z921" i="4"/>
  <c r="AA921" i="4"/>
  <c r="S938" i="4"/>
  <c r="S946" i="4"/>
  <c r="S952" i="4"/>
  <c r="S968" i="4"/>
  <c r="S984" i="4"/>
  <c r="S1000" i="4"/>
  <c r="S1016" i="4"/>
  <c r="S1032" i="4"/>
  <c r="S1047" i="4"/>
  <c r="S1063" i="4"/>
  <c r="S1083" i="4"/>
  <c r="Z927" i="4"/>
  <c r="AA927" i="4"/>
  <c r="Z935" i="4"/>
  <c r="AA935" i="4"/>
  <c r="Z943" i="4"/>
  <c r="AA943" i="4"/>
  <c r="Z951" i="4"/>
  <c r="AA951" i="4"/>
  <c r="Z959" i="4"/>
  <c r="AA959" i="4"/>
  <c r="Z967" i="4"/>
  <c r="AA967" i="4"/>
  <c r="Z975" i="4"/>
  <c r="AA975" i="4"/>
  <c r="Z983" i="4"/>
  <c r="AA983" i="4"/>
  <c r="Z991" i="4"/>
  <c r="AA991" i="4"/>
  <c r="Z999" i="4"/>
  <c r="AA999" i="4"/>
  <c r="Z1007" i="4"/>
  <c r="AA1007" i="4"/>
  <c r="Z1015" i="4"/>
  <c r="AA1015" i="4"/>
  <c r="Z1023" i="4"/>
  <c r="AA1023" i="4"/>
  <c r="Z1031" i="4"/>
  <c r="AA1031" i="4"/>
  <c r="S1039" i="4"/>
  <c r="S1093" i="4"/>
  <c r="S1057" i="4"/>
  <c r="S1073" i="4"/>
  <c r="AA1040" i="4"/>
  <c r="Z1040" i="4"/>
  <c r="Z1048" i="4"/>
  <c r="AA1048" i="4"/>
  <c r="Z1056" i="4"/>
  <c r="AA1056" i="4"/>
  <c r="Z1064" i="4"/>
  <c r="AA1064" i="4"/>
  <c r="Z1072" i="4"/>
  <c r="AA1072" i="4"/>
  <c r="Z1080" i="4"/>
  <c r="AA1080" i="4"/>
  <c r="Z1088" i="4"/>
  <c r="AA1088" i="4"/>
  <c r="S1100" i="4"/>
  <c r="S1108" i="4"/>
  <c r="S1116" i="4"/>
  <c r="S1124" i="4"/>
  <c r="S1132" i="4"/>
  <c r="S1140" i="4"/>
  <c r="AA1095" i="4"/>
  <c r="Z1095" i="4"/>
  <c r="AA1103" i="4"/>
  <c r="Z1103" i="4"/>
  <c r="AA1111" i="4"/>
  <c r="Z1111" i="4"/>
  <c r="AA1119" i="4"/>
  <c r="Z1119" i="4"/>
  <c r="AA1127" i="4"/>
  <c r="Z1127" i="4"/>
  <c r="AA1135" i="4"/>
  <c r="Z1135" i="4"/>
  <c r="S1142" i="4"/>
  <c r="S1150" i="4"/>
  <c r="S1158" i="4"/>
  <c r="S1166" i="4"/>
  <c r="S1174" i="4"/>
  <c r="S1182" i="4"/>
  <c r="S1190" i="4"/>
  <c r="S1198" i="4"/>
  <c r="S1220" i="4"/>
  <c r="S1222" i="4"/>
  <c r="S1147" i="4"/>
  <c r="S1155" i="4"/>
  <c r="S1163" i="4"/>
  <c r="AA1171" i="4"/>
  <c r="Z1171" i="4"/>
  <c r="AA1179" i="4"/>
  <c r="Z1179" i="4"/>
  <c r="AA1187" i="4"/>
  <c r="Z1187" i="4"/>
  <c r="AA1195" i="4"/>
  <c r="Z1195" i="4"/>
  <c r="AA1203" i="4"/>
  <c r="Z1203" i="4"/>
  <c r="AA1205" i="4"/>
  <c r="Z1205" i="4"/>
  <c r="Z1213" i="4"/>
  <c r="AA1213" i="4"/>
  <c r="Z1221" i="4"/>
  <c r="AA1221" i="4"/>
  <c r="AA1229" i="4"/>
  <c r="Z1229" i="4"/>
  <c r="AA1237" i="4"/>
  <c r="Z1237" i="4"/>
  <c r="AA1245" i="4"/>
  <c r="Z1245" i="4"/>
  <c r="S1284" i="4"/>
  <c r="S1234" i="4"/>
  <c r="S1242" i="4"/>
  <c r="S1250" i="4"/>
  <c r="AA1256" i="4"/>
  <c r="Z1256" i="4"/>
  <c r="AA1264" i="4"/>
  <c r="Z1264" i="4"/>
  <c r="AA1272" i="4"/>
  <c r="Z1272" i="4"/>
  <c r="AA1280" i="4"/>
  <c r="Z1280" i="4"/>
  <c r="S1261" i="4"/>
  <c r="S1269" i="4"/>
  <c r="S1277" i="4"/>
  <c r="AA1285" i="4"/>
  <c r="Z1285" i="4"/>
  <c r="AA1293" i="4"/>
  <c r="Z1293" i="4"/>
  <c r="S1290" i="4"/>
  <c r="S1298" i="4"/>
  <c r="AA1306" i="4"/>
  <c r="Z1306" i="4"/>
  <c r="Z1314" i="4"/>
  <c r="AA1314" i="4"/>
  <c r="S1303" i="4"/>
  <c r="S1311" i="4"/>
  <c r="AA351" i="4"/>
  <c r="AB351" i="4" s="1"/>
  <c r="AA319" i="4"/>
  <c r="AB319" i="4" s="1"/>
  <c r="AA295" i="4"/>
  <c r="AB295" i="4" s="1"/>
  <c r="AA279" i="4"/>
  <c r="AB279" i="4" s="1"/>
  <c r="K37" i="4"/>
  <c r="Q33" i="4"/>
  <c r="K29" i="4"/>
  <c r="Q25" i="4"/>
  <c r="K21" i="4"/>
  <c r="Q17" i="4"/>
  <c r="K14" i="4"/>
  <c r="Q10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3" i="4"/>
  <c r="P391" i="4"/>
  <c r="P399" i="4"/>
  <c r="P407" i="4"/>
  <c r="P415" i="4"/>
  <c r="P423" i="4"/>
  <c r="P431" i="4"/>
  <c r="P439" i="4"/>
  <c r="P447" i="4"/>
  <c r="P511" i="4"/>
  <c r="P396" i="4"/>
  <c r="P404" i="4"/>
  <c r="P412" i="4"/>
  <c r="P420" i="4"/>
  <c r="P428" i="4"/>
  <c r="P436" i="4"/>
  <c r="P444" i="4"/>
  <c r="P456" i="4"/>
  <c r="P464" i="4"/>
  <c r="P472" i="4"/>
  <c r="P480" i="4"/>
  <c r="P488" i="4"/>
  <c r="P496" i="4"/>
  <c r="P504" i="4"/>
  <c r="P533" i="4"/>
  <c r="P549" i="4"/>
  <c r="P565" i="4"/>
  <c r="P581" i="4"/>
  <c r="P597" i="4"/>
  <c r="P613" i="4"/>
  <c r="P629" i="4"/>
  <c r="P645" i="4"/>
  <c r="P661" i="4"/>
  <c r="P677" i="4"/>
  <c r="P693" i="4"/>
  <c r="P709" i="4"/>
  <c r="P725" i="4"/>
  <c r="P507" i="4"/>
  <c r="P756" i="4"/>
  <c r="P457" i="4"/>
  <c r="P465" i="4"/>
  <c r="P473" i="4"/>
  <c r="P481" i="4"/>
  <c r="P489" i="4"/>
  <c r="P497" i="4"/>
  <c r="P505" i="4"/>
  <c r="P525" i="4"/>
  <c r="P535" i="4"/>
  <c r="P551" i="4"/>
  <c r="P567" i="4"/>
  <c r="P583" i="4"/>
  <c r="P599" i="4"/>
  <c r="P615" i="4"/>
  <c r="P631" i="4"/>
  <c r="P647" i="4"/>
  <c r="P663" i="4"/>
  <c r="P679" i="4"/>
  <c r="P695" i="4"/>
  <c r="P711" i="4"/>
  <c r="P727" i="4"/>
  <c r="P734" i="4"/>
  <c r="P812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680" i="4"/>
  <c r="P688" i="4"/>
  <c r="P696" i="4"/>
  <c r="P704" i="4"/>
  <c r="P712" i="4"/>
  <c r="P720" i="4"/>
  <c r="P728" i="4"/>
  <c r="P746" i="4"/>
  <c r="P762" i="4"/>
  <c r="P778" i="4"/>
  <c r="P806" i="4"/>
  <c r="P784" i="4"/>
  <c r="P816" i="4"/>
  <c r="P878" i="4"/>
  <c r="P910" i="4"/>
  <c r="P952" i="4"/>
  <c r="P1016" i="4"/>
  <c r="P735" i="4"/>
  <c r="P743" i="4"/>
  <c r="P751" i="4"/>
  <c r="P759" i="4"/>
  <c r="P767" i="4"/>
  <c r="P775" i="4"/>
  <c r="P783" i="4"/>
  <c r="P791" i="4"/>
  <c r="P799" i="4"/>
  <c r="P807" i="4"/>
  <c r="P815" i="4"/>
  <c r="P830" i="4"/>
  <c r="P838" i="4"/>
  <c r="P846" i="4"/>
  <c r="P860" i="4"/>
  <c r="P876" i="4"/>
  <c r="P892" i="4"/>
  <c r="P908" i="4"/>
  <c r="P924" i="4"/>
  <c r="P964" i="4"/>
  <c r="P996" i="4"/>
  <c r="P1028" i="4"/>
  <c r="P942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54" i="4"/>
  <c r="P970" i="4"/>
  <c r="P986" i="4"/>
  <c r="P1002" i="4"/>
  <c r="P1018" i="4"/>
  <c r="P1034" i="4"/>
  <c r="P928" i="4"/>
  <c r="P1065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9" i="4"/>
  <c r="P1075" i="4"/>
  <c r="P1081" i="4"/>
  <c r="P1050" i="4"/>
  <c r="P1058" i="4"/>
  <c r="P1066" i="4"/>
  <c r="P1074" i="4"/>
  <c r="P1082" i="4"/>
  <c r="P1090" i="4"/>
  <c r="P1102" i="4"/>
  <c r="P1110" i="4"/>
  <c r="P1118" i="4"/>
  <c r="P1126" i="4"/>
  <c r="P1134" i="4"/>
  <c r="P1142" i="4"/>
  <c r="P1101" i="4"/>
  <c r="P1109" i="4"/>
  <c r="P1117" i="4"/>
  <c r="P1125" i="4"/>
  <c r="P1133" i="4"/>
  <c r="P1141" i="4"/>
  <c r="P1150" i="4"/>
  <c r="P1158" i="4"/>
  <c r="P1166" i="4"/>
  <c r="P1174" i="4"/>
  <c r="P1182" i="4"/>
  <c r="P1190" i="4"/>
  <c r="P1198" i="4"/>
  <c r="P1206" i="4"/>
  <c r="P1230" i="4"/>
  <c r="P1147" i="4"/>
  <c r="P1155" i="4"/>
  <c r="P1163" i="4"/>
  <c r="P1171" i="4"/>
  <c r="P1179" i="4"/>
  <c r="P1187" i="4"/>
  <c r="P1195" i="4"/>
  <c r="P1203" i="4"/>
  <c r="P1214" i="4"/>
  <c r="P1211" i="4"/>
  <c r="P1219" i="4"/>
  <c r="P1227" i="4"/>
  <c r="P1235" i="4"/>
  <c r="P1243" i="4"/>
  <c r="P1251" i="4"/>
  <c r="P1257" i="4"/>
  <c r="P1240" i="4"/>
  <c r="P1248" i="4"/>
  <c r="P1256" i="4"/>
  <c r="P1264" i="4"/>
  <c r="P1272" i="4"/>
  <c r="P1280" i="4"/>
  <c r="P1261" i="4"/>
  <c r="P1269" i="4"/>
  <c r="P1277" i="4"/>
  <c r="P1285" i="4"/>
  <c r="P1293" i="4"/>
  <c r="P1294" i="4"/>
  <c r="P1302" i="4"/>
  <c r="P1310" i="4"/>
  <c r="P1307" i="4"/>
  <c r="P1315" i="4"/>
  <c r="AA373" i="4"/>
  <c r="AB373" i="4" s="1"/>
  <c r="AA341" i="4"/>
  <c r="AB341" i="4" s="1"/>
  <c r="AA309" i="4"/>
  <c r="AB309" i="4" s="1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189" i="4"/>
  <c r="P185" i="4"/>
  <c r="P181" i="4"/>
  <c r="P177" i="4"/>
  <c r="P173" i="4"/>
  <c r="P169" i="4"/>
  <c r="P165" i="4"/>
  <c r="P161" i="4"/>
  <c r="P157" i="4"/>
  <c r="P153" i="4"/>
  <c r="P149" i="4"/>
  <c r="P145" i="4"/>
  <c r="P141" i="4"/>
  <c r="P137" i="4"/>
  <c r="P133" i="4"/>
  <c r="P129" i="4"/>
  <c r="P125" i="4"/>
  <c r="P121" i="4"/>
  <c r="P117" i="4"/>
  <c r="P113" i="4"/>
  <c r="P109" i="4"/>
  <c r="P105" i="4"/>
  <c r="P101" i="4"/>
  <c r="P97" i="4"/>
  <c r="P93" i="4"/>
  <c r="P89" i="4"/>
  <c r="P85" i="4"/>
  <c r="P81" i="4"/>
  <c r="P77" i="4"/>
  <c r="P73" i="4"/>
  <c r="P69" i="4"/>
  <c r="P65" i="4"/>
  <c r="P61" i="4"/>
  <c r="P57" i="4"/>
  <c r="P53" i="4"/>
  <c r="P49" i="4"/>
  <c r="P45" i="4"/>
  <c r="P41" i="4"/>
  <c r="P37" i="4"/>
  <c r="P33" i="4"/>
  <c r="P29" i="4"/>
  <c r="P25" i="4"/>
  <c r="P21" i="4"/>
  <c r="P17" i="4"/>
  <c r="P13" i="4"/>
  <c r="AA363" i="4"/>
  <c r="AB363" i="4" s="1"/>
  <c r="AA331" i="4"/>
  <c r="AB331" i="4" s="1"/>
  <c r="K265" i="4"/>
  <c r="Q261" i="4"/>
  <c r="P257" i="4"/>
  <c r="Q250" i="4"/>
  <c r="K254" i="4"/>
  <c r="K246" i="4"/>
  <c r="Q242" i="4"/>
  <c r="K238" i="4"/>
  <c r="Q234" i="4"/>
  <c r="K230" i="4"/>
  <c r="Q226" i="4"/>
  <c r="K222" i="4"/>
  <c r="Q218" i="4"/>
  <c r="K214" i="4"/>
  <c r="Q210" i="4"/>
  <c r="K206" i="4"/>
  <c r="Q202" i="4"/>
  <c r="K198" i="4"/>
  <c r="Q194" i="4"/>
  <c r="K190" i="4"/>
  <c r="Q186" i="4"/>
  <c r="K182" i="4"/>
  <c r="Q178" i="4"/>
  <c r="K174" i="4"/>
  <c r="Q170" i="4"/>
  <c r="K168" i="4"/>
  <c r="Q164" i="4"/>
  <c r="K164" i="4"/>
  <c r="Q160" i="4"/>
  <c r="K160" i="4"/>
  <c r="Q156" i="4"/>
  <c r="K156" i="4"/>
  <c r="Q152" i="4"/>
  <c r="K152" i="4"/>
  <c r="Q148" i="4"/>
  <c r="K148" i="4"/>
  <c r="Q144" i="4"/>
  <c r="K144" i="4"/>
  <c r="Q140" i="4"/>
  <c r="K140" i="4"/>
  <c r="Q136" i="4"/>
  <c r="K136" i="4"/>
  <c r="Q132" i="4"/>
  <c r="K132" i="4"/>
  <c r="Q128" i="4"/>
  <c r="K128" i="4"/>
  <c r="Q124" i="4"/>
  <c r="K124" i="4"/>
  <c r="Q120" i="4"/>
  <c r="K120" i="4"/>
  <c r="Q116" i="4"/>
  <c r="K116" i="4"/>
  <c r="Q112" i="4"/>
  <c r="K112" i="4"/>
  <c r="Q108" i="4"/>
  <c r="K108" i="4"/>
  <c r="Q104" i="4"/>
  <c r="K104" i="4"/>
  <c r="Q100" i="4"/>
  <c r="K100" i="4"/>
  <c r="Q96" i="4"/>
  <c r="K96" i="4"/>
  <c r="Q92" i="4"/>
  <c r="K92" i="4"/>
  <c r="Q88" i="4"/>
  <c r="K88" i="4"/>
  <c r="Q84" i="4"/>
  <c r="K84" i="4"/>
  <c r="Q80" i="4"/>
  <c r="K80" i="4"/>
  <c r="Q76" i="4"/>
  <c r="K76" i="4"/>
  <c r="Q72" i="4"/>
  <c r="K72" i="4"/>
  <c r="Q68" i="4"/>
  <c r="K68" i="4"/>
  <c r="Q64" i="4"/>
  <c r="K64" i="4"/>
  <c r="Q60" i="4"/>
  <c r="K60" i="4"/>
  <c r="Q56" i="4"/>
  <c r="K56" i="4"/>
  <c r="Q52" i="4"/>
  <c r="K52" i="4"/>
  <c r="Q48" i="4"/>
  <c r="K48" i="4"/>
  <c r="Q44" i="4"/>
  <c r="K44" i="4"/>
  <c r="Q40" i="4"/>
  <c r="K40" i="4"/>
  <c r="Q36" i="4"/>
  <c r="K32" i="4"/>
  <c r="Q28" i="4"/>
  <c r="K24" i="4"/>
  <c r="Q20" i="4"/>
  <c r="K16" i="4"/>
  <c r="Q12" i="4"/>
  <c r="K270" i="4"/>
  <c r="Q266" i="4"/>
  <c r="K278" i="4"/>
  <c r="Q274" i="4"/>
  <c r="K286" i="4"/>
  <c r="Q282" i="4"/>
  <c r="K294" i="4"/>
  <c r="Q290" i="4"/>
  <c r="K302" i="4"/>
  <c r="Q298" i="4"/>
  <c r="K310" i="4"/>
  <c r="Q306" i="4"/>
  <c r="K318" i="4"/>
  <c r="Q314" i="4"/>
  <c r="K326" i="4"/>
  <c r="Q322" i="4"/>
  <c r="K334" i="4"/>
  <c r="Q330" i="4"/>
  <c r="K342" i="4"/>
  <c r="Q338" i="4"/>
  <c r="K350" i="4"/>
  <c r="Q346" i="4"/>
  <c r="K358" i="4"/>
  <c r="Q354" i="4"/>
  <c r="K366" i="4"/>
  <c r="Q362" i="4"/>
  <c r="K374" i="4"/>
  <c r="Q370" i="4"/>
  <c r="K386" i="4"/>
  <c r="Q382" i="4"/>
  <c r="K271" i="4"/>
  <c r="Q267" i="4"/>
  <c r="K279" i="4"/>
  <c r="Q275" i="4"/>
  <c r="K287" i="4"/>
  <c r="Q283" i="4"/>
  <c r="K295" i="4"/>
  <c r="Q291" i="4"/>
  <c r="K303" i="4"/>
  <c r="Q299" i="4"/>
  <c r="K311" i="4"/>
  <c r="Q307" i="4"/>
  <c r="K319" i="4"/>
  <c r="Q315" i="4"/>
  <c r="K327" i="4"/>
  <c r="Q323" i="4"/>
  <c r="K335" i="4"/>
  <c r="Q331" i="4"/>
  <c r="K343" i="4"/>
  <c r="Q339" i="4"/>
  <c r="K351" i="4"/>
  <c r="Q347" i="4"/>
  <c r="K359" i="4"/>
  <c r="Q355" i="4"/>
  <c r="K367" i="4"/>
  <c r="Q363" i="4"/>
  <c r="K375" i="4"/>
  <c r="Q371" i="4"/>
  <c r="K382" i="4"/>
  <c r="Q378" i="4"/>
  <c r="K389" i="4"/>
  <c r="Q385" i="4"/>
  <c r="K397" i="4"/>
  <c r="Q393" i="4"/>
  <c r="K454" i="4"/>
  <c r="Q450" i="4"/>
  <c r="K409" i="4"/>
  <c r="Q405" i="4"/>
  <c r="K417" i="4"/>
  <c r="Q413" i="4"/>
  <c r="K425" i="4"/>
  <c r="Q421" i="4"/>
  <c r="K433" i="4"/>
  <c r="Q429" i="4"/>
  <c r="K441" i="4"/>
  <c r="Q437" i="4"/>
  <c r="K449" i="4"/>
  <c r="Q445" i="4"/>
  <c r="K457" i="4"/>
  <c r="Q453" i="4"/>
  <c r="K396" i="4"/>
  <c r="Q392" i="4"/>
  <c r="K404" i="4"/>
  <c r="Q400" i="4"/>
  <c r="K412" i="4"/>
  <c r="Q408" i="4"/>
  <c r="K420" i="4"/>
  <c r="Q416" i="4"/>
  <c r="K428" i="4"/>
  <c r="Q424" i="4"/>
  <c r="K436" i="4"/>
  <c r="Q432" i="4"/>
  <c r="K444" i="4"/>
  <c r="Q440" i="4"/>
  <c r="K456" i="4"/>
  <c r="Q452" i="4"/>
  <c r="K467" i="4"/>
  <c r="Q463" i="4"/>
  <c r="K475" i="4"/>
  <c r="Q471" i="4"/>
  <c r="K483" i="4"/>
  <c r="Q479" i="4"/>
  <c r="K491" i="4"/>
  <c r="Q487" i="4"/>
  <c r="K499" i="4"/>
  <c r="Q495" i="4"/>
  <c r="K507" i="4"/>
  <c r="Q503" i="4"/>
  <c r="K455" i="4"/>
  <c r="Q451" i="4"/>
  <c r="K513" i="4"/>
  <c r="Q509" i="4"/>
  <c r="K462" i="4"/>
  <c r="Q458" i="4"/>
  <c r="K470" i="4"/>
  <c r="Q466" i="4"/>
  <c r="K478" i="4"/>
  <c r="Q474" i="4"/>
  <c r="K486" i="4"/>
  <c r="Q482" i="4"/>
  <c r="K494" i="4"/>
  <c r="Q490" i="4"/>
  <c r="K502" i="4"/>
  <c r="Q498" i="4"/>
  <c r="Q510" i="4"/>
  <c r="K514" i="4"/>
  <c r="K525" i="4"/>
  <c r="Q521" i="4"/>
  <c r="Q508" i="4"/>
  <c r="K512" i="4"/>
  <c r="K535" i="4"/>
  <c r="Q531" i="4"/>
  <c r="K543" i="4"/>
  <c r="Q539" i="4"/>
  <c r="K551" i="4"/>
  <c r="Q547" i="4"/>
  <c r="K559" i="4"/>
  <c r="Q555" i="4"/>
  <c r="K567" i="4"/>
  <c r="Q563" i="4"/>
  <c r="K575" i="4"/>
  <c r="Q571" i="4"/>
  <c r="K583" i="4"/>
  <c r="Q579" i="4"/>
  <c r="K591" i="4"/>
  <c r="Q587" i="4"/>
  <c r="K599" i="4"/>
  <c r="Q595" i="4"/>
  <c r="K607" i="4"/>
  <c r="Q603" i="4"/>
  <c r="K615" i="4"/>
  <c r="Q611" i="4"/>
  <c r="K623" i="4"/>
  <c r="Q619" i="4"/>
  <c r="K631" i="4"/>
  <c r="Q627" i="4"/>
  <c r="K639" i="4"/>
  <c r="Q635" i="4"/>
  <c r="K647" i="4"/>
  <c r="Q643" i="4"/>
  <c r="K655" i="4"/>
  <c r="Q651" i="4"/>
  <c r="K663" i="4"/>
  <c r="Q659" i="4"/>
  <c r="K671" i="4"/>
  <c r="Q667" i="4"/>
  <c r="K679" i="4"/>
  <c r="Q675" i="4"/>
  <c r="K687" i="4"/>
  <c r="Q683" i="4"/>
  <c r="K695" i="4"/>
  <c r="Q691" i="4"/>
  <c r="K703" i="4"/>
  <c r="Q699" i="4"/>
  <c r="K711" i="4"/>
  <c r="Q707" i="4"/>
  <c r="K719" i="4"/>
  <c r="Q715" i="4"/>
  <c r="K727" i="4"/>
  <c r="Q723" i="4"/>
  <c r="K738" i="4"/>
  <c r="Q734" i="4"/>
  <c r="K522" i="4"/>
  <c r="Q518" i="4"/>
  <c r="K530" i="4"/>
  <c r="Q526" i="4"/>
  <c r="K538" i="4"/>
  <c r="Q534" i="4"/>
  <c r="K546" i="4"/>
  <c r="Q542" i="4"/>
  <c r="K554" i="4"/>
  <c r="Q550" i="4"/>
  <c r="K562" i="4"/>
  <c r="Q558" i="4"/>
  <c r="K570" i="4"/>
  <c r="Q566" i="4"/>
  <c r="K578" i="4"/>
  <c r="Q574" i="4"/>
  <c r="K586" i="4"/>
  <c r="Q582" i="4"/>
  <c r="K594" i="4"/>
  <c r="Q590" i="4"/>
  <c r="K602" i="4"/>
  <c r="Q598" i="4"/>
  <c r="K610" i="4"/>
  <c r="Q606" i="4"/>
  <c r="K618" i="4"/>
  <c r="Q614" i="4"/>
  <c r="K626" i="4"/>
  <c r="Q622" i="4"/>
  <c r="K634" i="4"/>
  <c r="Q630" i="4"/>
  <c r="K642" i="4"/>
  <c r="Q638" i="4"/>
  <c r="K650" i="4"/>
  <c r="Q646" i="4"/>
  <c r="K658" i="4"/>
  <c r="Q654" i="4"/>
  <c r="K666" i="4"/>
  <c r="Q662" i="4"/>
  <c r="K674" i="4"/>
  <c r="Q670" i="4"/>
  <c r="K682" i="4"/>
  <c r="Q678" i="4"/>
  <c r="K690" i="4"/>
  <c r="Q686" i="4"/>
  <c r="K698" i="4"/>
  <c r="Q694" i="4"/>
  <c r="K706" i="4"/>
  <c r="Q702" i="4"/>
  <c r="K714" i="4"/>
  <c r="Q710" i="4"/>
  <c r="K722" i="4"/>
  <c r="Q718" i="4"/>
  <c r="K730" i="4"/>
  <c r="Q726" i="4"/>
  <c r="K825" i="4"/>
  <c r="Q821" i="4"/>
  <c r="K746" i="4"/>
  <c r="Q742" i="4"/>
  <c r="K754" i="4"/>
  <c r="Q750" i="4"/>
  <c r="K762" i="4"/>
  <c r="Q758" i="4"/>
  <c r="K770" i="4"/>
  <c r="Q766" i="4"/>
  <c r="K778" i="4"/>
  <c r="Q774" i="4"/>
  <c r="K786" i="4"/>
  <c r="Q782" i="4"/>
  <c r="K794" i="4"/>
  <c r="Q790" i="4"/>
  <c r="K802" i="4"/>
  <c r="Q798" i="4"/>
  <c r="K810" i="4"/>
  <c r="Q806" i="4"/>
  <c r="K818" i="4"/>
  <c r="Q814" i="4"/>
  <c r="K831" i="4"/>
  <c r="Q827" i="4"/>
  <c r="K838" i="4"/>
  <c r="Q834" i="4"/>
  <c r="K846" i="4"/>
  <c r="Q842" i="4"/>
  <c r="Q817" i="4"/>
  <c r="K821" i="4"/>
  <c r="Q737" i="4"/>
  <c r="K741" i="4"/>
  <c r="Q745" i="4"/>
  <c r="K749" i="4"/>
  <c r="Q753" i="4"/>
  <c r="K757" i="4"/>
  <c r="Q761" i="4"/>
  <c r="K765" i="4"/>
  <c r="Q769" i="4"/>
  <c r="K773" i="4"/>
  <c r="Q777" i="4"/>
  <c r="K781" i="4"/>
  <c r="K789" i="4"/>
  <c r="Q785" i="4"/>
  <c r="K797" i="4"/>
  <c r="Q793" i="4"/>
  <c r="K805" i="4"/>
  <c r="Q801" i="4"/>
  <c r="K813" i="4"/>
  <c r="Q809" i="4"/>
  <c r="K824" i="4"/>
  <c r="Q820" i="4"/>
  <c r="K850" i="4"/>
  <c r="Q846" i="4"/>
  <c r="K858" i="4"/>
  <c r="Q854" i="4"/>
  <c r="K866" i="4"/>
  <c r="Q862" i="4"/>
  <c r="K874" i="4"/>
  <c r="Q870" i="4"/>
  <c r="K882" i="4"/>
  <c r="Q878" i="4"/>
  <c r="K890" i="4"/>
  <c r="Q886" i="4"/>
  <c r="K898" i="4"/>
  <c r="Q894" i="4"/>
  <c r="K906" i="4"/>
  <c r="Q902" i="4"/>
  <c r="K914" i="4"/>
  <c r="Q910" i="4"/>
  <c r="K922" i="4"/>
  <c r="Q918" i="4"/>
  <c r="Q927" i="4"/>
  <c r="K931" i="4"/>
  <c r="K937" i="4"/>
  <c r="Q933" i="4"/>
  <c r="Q833" i="4"/>
  <c r="K837" i="4"/>
  <c r="Q841" i="4"/>
  <c r="K845" i="4"/>
  <c r="Q849" i="4"/>
  <c r="K853" i="4"/>
  <c r="Q857" i="4"/>
  <c r="K861" i="4"/>
  <c r="Q865" i="4"/>
  <c r="K869" i="4"/>
  <c r="Q873" i="4"/>
  <c r="K877" i="4"/>
  <c r="Q881" i="4"/>
  <c r="K885" i="4"/>
  <c r="Q889" i="4"/>
  <c r="K893" i="4"/>
  <c r="Q897" i="4"/>
  <c r="K901" i="4"/>
  <c r="Q905" i="4"/>
  <c r="K909" i="4"/>
  <c r="Q913" i="4"/>
  <c r="K917" i="4"/>
  <c r="K925" i="4"/>
  <c r="Q921" i="4"/>
  <c r="K940" i="4"/>
  <c r="Q936" i="4"/>
  <c r="K948" i="4"/>
  <c r="Q944" i="4"/>
  <c r="K956" i="4"/>
  <c r="Q952" i="4"/>
  <c r="K964" i="4"/>
  <c r="Q960" i="4"/>
  <c r="K972" i="4"/>
  <c r="Q968" i="4"/>
  <c r="K980" i="4"/>
  <c r="Q976" i="4"/>
  <c r="K988" i="4"/>
  <c r="Q984" i="4"/>
  <c r="K996" i="4"/>
  <c r="Q992" i="4"/>
  <c r="K1004" i="4"/>
  <c r="Q1000" i="4"/>
  <c r="K1012" i="4"/>
  <c r="Q1008" i="4"/>
  <c r="K1020" i="4"/>
  <c r="Q1016" i="4"/>
  <c r="K1028" i="4"/>
  <c r="Q1024" i="4"/>
  <c r="K1036" i="4"/>
  <c r="Q1032" i="4"/>
  <c r="K1046" i="4"/>
  <c r="Q1042" i="4"/>
  <c r="Q1040" i="4"/>
  <c r="K1044" i="4"/>
  <c r="K941" i="4"/>
  <c r="Q937" i="4"/>
  <c r="K949" i="4"/>
  <c r="Q945" i="4"/>
  <c r="Q953" i="4"/>
  <c r="K957" i="4"/>
  <c r="Q961" i="4"/>
  <c r="K965" i="4"/>
  <c r="Q969" i="4"/>
  <c r="K973" i="4"/>
  <c r="Q977" i="4"/>
  <c r="K981" i="4"/>
  <c r="Q985" i="4"/>
  <c r="K989" i="4"/>
  <c r="Q993" i="4"/>
  <c r="K997" i="4"/>
  <c r="Q1001" i="4"/>
  <c r="K1005" i="4"/>
  <c r="Q1009" i="4"/>
  <c r="K1013" i="4"/>
  <c r="Q1017" i="4"/>
  <c r="K1021" i="4"/>
  <c r="Q1025" i="4"/>
  <c r="K1029" i="4"/>
  <c r="Q1033" i="4"/>
  <c r="K1037" i="4"/>
  <c r="K1047" i="4"/>
  <c r="Q1043" i="4"/>
  <c r="K1055" i="4"/>
  <c r="Q1051" i="4"/>
  <c r="K1063" i="4"/>
  <c r="Q1059" i="4"/>
  <c r="K1071" i="4"/>
  <c r="Q1067" i="4"/>
  <c r="K1079" i="4"/>
  <c r="Q1075" i="4"/>
  <c r="K1087" i="4"/>
  <c r="Q1083" i="4"/>
  <c r="Q1091" i="4"/>
  <c r="K1095" i="4"/>
  <c r="K1105" i="4"/>
  <c r="Q1101" i="4"/>
  <c r="K1113" i="4"/>
  <c r="Q1109" i="4"/>
  <c r="K1121" i="4"/>
  <c r="Q1117" i="4"/>
  <c r="K1127" i="4"/>
  <c r="Q1123" i="4"/>
  <c r="K1154" i="4"/>
  <c r="Q1150" i="4"/>
  <c r="Q1052" i="4"/>
  <c r="K1056" i="4"/>
  <c r="Q1060" i="4"/>
  <c r="K1064" i="4"/>
  <c r="Q1068" i="4"/>
  <c r="K1072" i="4"/>
  <c r="K1080" i="4"/>
  <c r="Q1076" i="4"/>
  <c r="K1088" i="4"/>
  <c r="Q1084" i="4"/>
  <c r="K1096" i="4"/>
  <c r="Q1092" i="4"/>
  <c r="K1133" i="4"/>
  <c r="Q1129" i="4"/>
  <c r="K1155" i="4"/>
  <c r="Q1151" i="4"/>
  <c r="K1110" i="4"/>
  <c r="Q1106" i="4"/>
  <c r="K1118" i="4"/>
  <c r="Q1114" i="4"/>
  <c r="K1126" i="4"/>
  <c r="Q1122" i="4"/>
  <c r="K1134" i="4"/>
  <c r="Q1130" i="4"/>
  <c r="K1142" i="4"/>
  <c r="Q1138" i="4"/>
  <c r="K1156" i="4"/>
  <c r="Q1152" i="4"/>
  <c r="K1157" i="4"/>
  <c r="Q1153" i="4"/>
  <c r="K1165" i="4"/>
  <c r="Q1161" i="4"/>
  <c r="K1173" i="4"/>
  <c r="Q1169" i="4"/>
  <c r="K1181" i="4"/>
  <c r="Q1177" i="4"/>
  <c r="K1189" i="4"/>
  <c r="Q1185" i="4"/>
  <c r="K1197" i="4"/>
  <c r="Q1193" i="4"/>
  <c r="Q1201" i="4"/>
  <c r="K1205" i="4"/>
  <c r="K1260" i="4"/>
  <c r="Q1256" i="4"/>
  <c r="K1164" i="4"/>
  <c r="Q1160" i="4"/>
  <c r="K1172" i="4"/>
  <c r="Q1168" i="4"/>
  <c r="K1180" i="4"/>
  <c r="Q1176" i="4"/>
  <c r="K1188" i="4"/>
  <c r="Q1184" i="4"/>
  <c r="K1196" i="4"/>
  <c r="Q1192" i="4"/>
  <c r="K1204" i="4"/>
  <c r="Q1200" i="4"/>
  <c r="K1209" i="4"/>
  <c r="Q1205" i="4"/>
  <c r="K1216" i="4"/>
  <c r="Q1212" i="4"/>
  <c r="K1224" i="4"/>
  <c r="Q1220" i="4"/>
  <c r="K1232" i="4"/>
  <c r="Q1228" i="4"/>
  <c r="K1235" i="4"/>
  <c r="Q1231" i="4"/>
  <c r="K1244" i="4"/>
  <c r="Q1240" i="4"/>
  <c r="K1252" i="4"/>
  <c r="Q1248" i="4"/>
  <c r="K1213" i="4"/>
  <c r="Q1209" i="4"/>
  <c r="Q1217" i="4"/>
  <c r="K1221" i="4"/>
  <c r="K1229" i="4"/>
  <c r="Q1225" i="4"/>
  <c r="K1265" i="4"/>
  <c r="Q1261" i="4"/>
  <c r="K1261" i="4"/>
  <c r="Q1257" i="4"/>
  <c r="K1241" i="4"/>
  <c r="Q1237" i="4"/>
  <c r="K1249" i="4"/>
  <c r="Q1245" i="4"/>
  <c r="K1271" i="4"/>
  <c r="Q1267" i="4"/>
  <c r="K1269" i="4"/>
  <c r="Q1265" i="4"/>
  <c r="K1294" i="4"/>
  <c r="Q1290" i="4"/>
  <c r="K1268" i="4"/>
  <c r="Q1264" i="4"/>
  <c r="K1276" i="4"/>
  <c r="Q1272" i="4"/>
  <c r="K1284" i="4"/>
  <c r="Q1280" i="4"/>
  <c r="K1298" i="4"/>
  <c r="Q1294" i="4"/>
  <c r="K1291" i="4"/>
  <c r="Q1287" i="4"/>
  <c r="K1299" i="4"/>
  <c r="Q1295" i="4"/>
  <c r="K1305" i="4"/>
  <c r="Q1301" i="4"/>
  <c r="K1313" i="4"/>
  <c r="Q1309" i="4"/>
  <c r="K1308" i="4"/>
  <c r="Q1304" i="4"/>
  <c r="Q1312" i="4"/>
  <c r="AA247" i="4"/>
  <c r="AB247" i="4" s="1"/>
  <c r="AA231" i="4"/>
  <c r="AB231" i="4" s="1"/>
  <c r="AA215" i="4"/>
  <c r="AB215" i="4" s="1"/>
  <c r="AA199" i="4"/>
  <c r="AB199" i="4" s="1"/>
  <c r="AA183" i="4"/>
  <c r="AB183" i="4" s="1"/>
  <c r="AA167" i="4"/>
  <c r="AB167" i="4" s="1"/>
  <c r="AA68" i="4"/>
  <c r="AB68" i="4" s="1"/>
  <c r="AA36" i="4"/>
  <c r="AB36" i="4" s="1"/>
  <c r="AA245" i="4"/>
  <c r="AB245" i="4" s="1"/>
  <c r="AA229" i="4"/>
  <c r="AB229" i="4" s="1"/>
  <c r="AA213" i="4"/>
  <c r="AB213" i="4" s="1"/>
  <c r="AA197" i="4"/>
  <c r="AB197" i="4" s="1"/>
  <c r="AA181" i="4"/>
  <c r="AB181" i="4" s="1"/>
  <c r="AA165" i="4"/>
  <c r="AB165" i="4" s="1"/>
  <c r="AA157" i="4"/>
  <c r="AB157" i="4" s="1"/>
  <c r="AA149" i="4"/>
  <c r="AB149" i="4" s="1"/>
  <c r="AA141" i="4"/>
  <c r="AB141" i="4" s="1"/>
  <c r="AA133" i="4"/>
  <c r="AB133" i="4" s="1"/>
  <c r="AA117" i="4"/>
  <c r="AB117" i="4" s="1"/>
  <c r="AA101" i="4"/>
  <c r="AB101" i="4" s="1"/>
  <c r="AA85" i="4"/>
  <c r="AB85" i="4" s="1"/>
  <c r="AA69" i="4"/>
  <c r="AB69" i="4" s="1"/>
  <c r="AA53" i="4"/>
  <c r="AB53" i="4" s="1"/>
  <c r="AA37" i="4"/>
  <c r="AB37" i="4" s="1"/>
  <c r="AA123" i="4"/>
  <c r="AB123" i="4" s="1"/>
  <c r="AA107" i="4"/>
  <c r="AB107" i="4" s="1"/>
  <c r="AA91" i="4"/>
  <c r="AB91" i="4" s="1"/>
  <c r="AA75" i="4"/>
  <c r="AB75" i="4" s="1"/>
  <c r="AA59" i="4"/>
  <c r="AB59" i="4" s="1"/>
  <c r="AA43" i="4"/>
  <c r="AB43" i="4" s="1"/>
  <c r="AA33" i="4"/>
  <c r="AB33" i="4" s="1"/>
  <c r="AA29" i="4"/>
  <c r="AB29" i="4" s="1"/>
  <c r="AA25" i="4"/>
  <c r="AB25" i="4" s="1"/>
  <c r="AA21" i="4"/>
  <c r="AB21" i="4" s="1"/>
  <c r="AA17" i="4"/>
  <c r="AB17" i="4" s="1"/>
  <c r="AA13" i="4"/>
  <c r="AB13" i="4" s="1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192" i="4"/>
  <c r="P188" i="4"/>
  <c r="P184" i="4"/>
  <c r="P180" i="4"/>
  <c r="P176" i="4"/>
  <c r="P172" i="4"/>
  <c r="P168" i="4"/>
  <c r="P164" i="4"/>
  <c r="P160" i="4"/>
  <c r="P156" i="4"/>
  <c r="P152" i="4"/>
  <c r="P148" i="4"/>
  <c r="P144" i="4"/>
  <c r="P140" i="4"/>
  <c r="P136" i="4"/>
  <c r="P132" i="4"/>
  <c r="P128" i="4"/>
  <c r="P124" i="4"/>
  <c r="P120" i="4"/>
  <c r="P116" i="4"/>
  <c r="P112" i="4"/>
  <c r="P108" i="4"/>
  <c r="P104" i="4"/>
  <c r="P100" i="4"/>
  <c r="P96" i="4"/>
  <c r="P92" i="4"/>
  <c r="P88" i="4"/>
  <c r="P84" i="4"/>
  <c r="P80" i="4"/>
  <c r="P76" i="4"/>
  <c r="P72" i="4"/>
  <c r="P68" i="4"/>
  <c r="P64" i="4"/>
  <c r="P60" i="4"/>
  <c r="P56" i="4"/>
  <c r="P52" i="4"/>
  <c r="P48" i="4"/>
  <c r="P44" i="4"/>
  <c r="P40" i="4"/>
  <c r="P36" i="4"/>
  <c r="P32" i="4"/>
  <c r="P28" i="4"/>
  <c r="P24" i="4"/>
  <c r="P20" i="4"/>
  <c r="P16" i="4"/>
  <c r="K13" i="4"/>
  <c r="Q9" i="4"/>
  <c r="S261" i="4"/>
  <c r="S269" i="4"/>
  <c r="S277" i="4"/>
  <c r="S349" i="4"/>
  <c r="S357" i="4"/>
  <c r="S384" i="4"/>
  <c r="AA260" i="4"/>
  <c r="Z260" i="4"/>
  <c r="AA268" i="4"/>
  <c r="Z268" i="4"/>
  <c r="AA276" i="4"/>
  <c r="Z276" i="4"/>
  <c r="AA284" i="4"/>
  <c r="Z284" i="4"/>
  <c r="AA292" i="4"/>
  <c r="Z292" i="4"/>
  <c r="AA300" i="4"/>
  <c r="Z300" i="4"/>
  <c r="AA308" i="4"/>
  <c r="Z308" i="4"/>
  <c r="AA316" i="4"/>
  <c r="Z316" i="4"/>
  <c r="AA324" i="4"/>
  <c r="Z324" i="4"/>
  <c r="AA332" i="4"/>
  <c r="Z332" i="4"/>
  <c r="AA340" i="4"/>
  <c r="Z340" i="4"/>
  <c r="AA348" i="4"/>
  <c r="Z348" i="4"/>
  <c r="AA356" i="4"/>
  <c r="Z356" i="4"/>
  <c r="AA364" i="4"/>
  <c r="Z364" i="4"/>
  <c r="AA372" i="4"/>
  <c r="Z372" i="4"/>
  <c r="AA379" i="4"/>
  <c r="Z379" i="4"/>
  <c r="AA387" i="4"/>
  <c r="Z387" i="4"/>
  <c r="AA395" i="4"/>
  <c r="Z395" i="4"/>
  <c r="AA403" i="4"/>
  <c r="Z403" i="4"/>
  <c r="AA411" i="4"/>
  <c r="Z411" i="4"/>
  <c r="AA419" i="4"/>
  <c r="Z419" i="4"/>
  <c r="AA427" i="4"/>
  <c r="Z427" i="4"/>
  <c r="AA435" i="4"/>
  <c r="Z435" i="4"/>
  <c r="AA443" i="4"/>
  <c r="Z443" i="4"/>
  <c r="S390" i="4"/>
  <c r="S398" i="4"/>
  <c r="S406" i="4"/>
  <c r="S414" i="4"/>
  <c r="S422" i="4"/>
  <c r="S430" i="4"/>
  <c r="S438" i="4"/>
  <c r="S447" i="4"/>
  <c r="S581" i="4"/>
  <c r="S645" i="4"/>
  <c r="S529" i="4"/>
  <c r="S593" i="4"/>
  <c r="S657" i="4"/>
  <c r="S541" i="4"/>
  <c r="S605" i="4"/>
  <c r="S669" i="4"/>
  <c r="S537" i="4"/>
  <c r="S601" i="4"/>
  <c r="S665" i="4"/>
  <c r="S709" i="4"/>
  <c r="S725" i="4"/>
  <c r="S828" i="4"/>
  <c r="S452" i="4"/>
  <c r="S460" i="4"/>
  <c r="S468" i="4"/>
  <c r="S476" i="4"/>
  <c r="S484" i="4"/>
  <c r="S492" i="4"/>
  <c r="S500" i="4"/>
  <c r="S517" i="4"/>
  <c r="S525" i="4"/>
  <c r="S527" i="4"/>
  <c r="S543" i="4"/>
  <c r="S559" i="4"/>
  <c r="S575" i="4"/>
  <c r="S591" i="4"/>
  <c r="S607" i="4"/>
  <c r="S623" i="4"/>
  <c r="S639" i="4"/>
  <c r="S655" i="4"/>
  <c r="S671" i="4"/>
  <c r="S687" i="4"/>
  <c r="S703" i="4"/>
  <c r="S719" i="4"/>
  <c r="S836" i="4"/>
  <c r="AA455" i="4"/>
  <c r="Z455" i="4"/>
  <c r="AA463" i="4"/>
  <c r="Z463" i="4"/>
  <c r="AA471" i="4"/>
  <c r="Z471" i="4"/>
  <c r="AA479" i="4"/>
  <c r="Z479" i="4"/>
  <c r="AA487" i="4"/>
  <c r="Z487" i="4"/>
  <c r="AA495" i="4"/>
  <c r="Z495" i="4"/>
  <c r="S503" i="4"/>
  <c r="S732" i="4"/>
  <c r="S750" i="4"/>
  <c r="S766" i="4"/>
  <c r="S786" i="4"/>
  <c r="S834" i="4"/>
  <c r="AA508" i="4"/>
  <c r="Z508" i="4"/>
  <c r="Z516" i="4"/>
  <c r="AA516" i="4"/>
  <c r="Z524" i="4"/>
  <c r="AA524" i="4"/>
  <c r="Z532" i="4"/>
  <c r="AA532" i="4"/>
  <c r="Z540" i="4"/>
  <c r="AA540" i="4"/>
  <c r="Z548" i="4"/>
  <c r="AA548" i="4"/>
  <c r="Z556" i="4"/>
  <c r="AA556" i="4"/>
  <c r="Z564" i="4"/>
  <c r="AA564" i="4"/>
  <c r="Z572" i="4"/>
  <c r="AA572" i="4"/>
  <c r="Z580" i="4"/>
  <c r="AA580" i="4"/>
  <c r="Z588" i="4"/>
  <c r="AA588" i="4"/>
  <c r="Z596" i="4"/>
  <c r="AA596" i="4"/>
  <c r="Z604" i="4"/>
  <c r="AA604" i="4"/>
  <c r="Z612" i="4"/>
  <c r="AA612" i="4"/>
  <c r="Z620" i="4"/>
  <c r="AA620" i="4"/>
  <c r="Z628" i="4"/>
  <c r="AA628" i="4"/>
  <c r="Z636" i="4"/>
  <c r="AA636" i="4"/>
  <c r="Z644" i="4"/>
  <c r="AA644" i="4"/>
  <c r="Z652" i="4"/>
  <c r="AA652" i="4"/>
  <c r="Z660" i="4"/>
  <c r="AA660" i="4"/>
  <c r="Z668" i="4"/>
  <c r="AA668" i="4"/>
  <c r="Z676" i="4"/>
  <c r="AA676" i="4"/>
  <c r="Z684" i="4"/>
  <c r="AA684" i="4"/>
  <c r="Z692" i="4"/>
  <c r="AA692" i="4"/>
  <c r="Z700" i="4"/>
  <c r="AA700" i="4"/>
  <c r="Z708" i="4"/>
  <c r="AA708" i="4"/>
  <c r="Z716" i="4"/>
  <c r="AA716" i="4"/>
  <c r="Z724" i="4"/>
  <c r="AA724" i="4"/>
  <c r="S780" i="4"/>
  <c r="S812" i="4"/>
  <c r="S740" i="4"/>
  <c r="S756" i="4"/>
  <c r="S772" i="4"/>
  <c r="S798" i="4"/>
  <c r="S830" i="4"/>
  <c r="S852" i="4"/>
  <c r="S868" i="4"/>
  <c r="S884" i="4"/>
  <c r="S900" i="4"/>
  <c r="S916" i="4"/>
  <c r="AA731" i="4"/>
  <c r="Z731" i="4"/>
  <c r="Z739" i="4"/>
  <c r="AA739" i="4"/>
  <c r="Z747" i="4"/>
  <c r="AA747" i="4"/>
  <c r="Z755" i="4"/>
  <c r="AA755" i="4"/>
  <c r="Z763" i="4"/>
  <c r="AA763" i="4"/>
  <c r="Z771" i="4"/>
  <c r="AA771" i="4"/>
  <c r="Z779" i="4"/>
  <c r="AA779" i="4"/>
  <c r="Z787" i="4"/>
  <c r="AA787" i="4"/>
  <c r="Z795" i="4"/>
  <c r="AA795" i="4"/>
  <c r="Z803" i="4"/>
  <c r="AA803" i="4"/>
  <c r="Z811" i="4"/>
  <c r="AA811" i="4"/>
  <c r="S818" i="4"/>
  <c r="S854" i="4"/>
  <c r="S870" i="4"/>
  <c r="S886" i="4"/>
  <c r="S902" i="4"/>
  <c r="S918" i="4"/>
  <c r="S950" i="4"/>
  <c r="S966" i="4"/>
  <c r="S982" i="4"/>
  <c r="S998" i="4"/>
  <c r="S1014" i="4"/>
  <c r="S1030" i="4"/>
  <c r="Z819" i="4"/>
  <c r="AA819" i="4"/>
  <c r="Z827" i="4"/>
  <c r="AA827" i="4"/>
  <c r="Z835" i="4"/>
  <c r="AA835" i="4"/>
  <c r="Z843" i="4"/>
  <c r="AA843" i="4"/>
  <c r="Z851" i="4"/>
  <c r="AA851" i="4"/>
  <c r="Z859" i="4"/>
  <c r="AA859" i="4"/>
  <c r="Z867" i="4"/>
  <c r="AA867" i="4"/>
  <c r="Z875" i="4"/>
  <c r="AA875" i="4"/>
  <c r="Z883" i="4"/>
  <c r="AA883" i="4"/>
  <c r="Z891" i="4"/>
  <c r="AA891" i="4"/>
  <c r="Z899" i="4"/>
  <c r="AA899" i="4"/>
  <c r="Z907" i="4"/>
  <c r="AA907" i="4"/>
  <c r="Z915" i="4"/>
  <c r="AA915" i="4"/>
  <c r="Z923" i="4"/>
  <c r="AA923" i="4"/>
  <c r="S940" i="4"/>
  <c r="S948" i="4"/>
  <c r="S956" i="4"/>
  <c r="S972" i="4"/>
  <c r="S988" i="4"/>
  <c r="S1004" i="4"/>
  <c r="S1020" i="4"/>
  <c r="S1036" i="4"/>
  <c r="S1051" i="4"/>
  <c r="S1067" i="4"/>
  <c r="S1091" i="4"/>
  <c r="AA929" i="4"/>
  <c r="Z929" i="4"/>
  <c r="Z937" i="4"/>
  <c r="AA937" i="4"/>
  <c r="Z945" i="4"/>
  <c r="AA945" i="4"/>
  <c r="Z953" i="4"/>
  <c r="AA953" i="4"/>
  <c r="Z961" i="4"/>
  <c r="AA961" i="4"/>
  <c r="Z969" i="4"/>
  <c r="AA969" i="4"/>
  <c r="Z977" i="4"/>
  <c r="AA977" i="4"/>
  <c r="Z985" i="4"/>
  <c r="AA985" i="4"/>
  <c r="Z993" i="4"/>
  <c r="AA993" i="4"/>
  <c r="Z1001" i="4"/>
  <c r="AA1001" i="4"/>
  <c r="Z1009" i="4"/>
  <c r="AA1009" i="4"/>
  <c r="Z1017" i="4"/>
  <c r="AA1017" i="4"/>
  <c r="Z1025" i="4"/>
  <c r="AA1025" i="4"/>
  <c r="Z1033" i="4"/>
  <c r="AA1033" i="4"/>
  <c r="S1043" i="4"/>
  <c r="S1041" i="4"/>
  <c r="S1061" i="4"/>
  <c r="S1079" i="4"/>
  <c r="Z1042" i="4"/>
  <c r="AA1042" i="4"/>
  <c r="Z1050" i="4"/>
  <c r="AA1050" i="4"/>
  <c r="Z1058" i="4"/>
  <c r="AA1058" i="4"/>
  <c r="Z1066" i="4"/>
  <c r="AA1066" i="4"/>
  <c r="Z1074" i="4"/>
  <c r="AA1074" i="4"/>
  <c r="Z1082" i="4"/>
  <c r="AA1082" i="4"/>
  <c r="Z1090" i="4"/>
  <c r="AA1090" i="4"/>
  <c r="S1102" i="4"/>
  <c r="S1110" i="4"/>
  <c r="S1118" i="4"/>
  <c r="S1126" i="4"/>
  <c r="S1134" i="4"/>
  <c r="S1206" i="4"/>
  <c r="AA1097" i="4"/>
  <c r="Z1097" i="4"/>
  <c r="AA1105" i="4"/>
  <c r="Z1105" i="4"/>
  <c r="AA1113" i="4"/>
  <c r="Z1113" i="4"/>
  <c r="AA1121" i="4"/>
  <c r="Z1121" i="4"/>
  <c r="AA1129" i="4"/>
  <c r="Z1129" i="4"/>
  <c r="AA1137" i="4"/>
  <c r="Z1137" i="4"/>
  <c r="S1144" i="4"/>
  <c r="S1152" i="4"/>
  <c r="S1160" i="4"/>
  <c r="S1168" i="4"/>
  <c r="S1176" i="4"/>
  <c r="S1184" i="4"/>
  <c r="S1192" i="4"/>
  <c r="S1200" i="4"/>
  <c r="S1228" i="4"/>
  <c r="S1141" i="4"/>
  <c r="S1149" i="4"/>
  <c r="S1157" i="4"/>
  <c r="S1165" i="4"/>
  <c r="S1173" i="4"/>
  <c r="AA1181" i="4"/>
  <c r="Z1181" i="4"/>
  <c r="AA1189" i="4"/>
  <c r="Z1189" i="4"/>
  <c r="AA1197" i="4"/>
  <c r="Z1197" i="4"/>
  <c r="S1208" i="4"/>
  <c r="AA1207" i="4"/>
  <c r="Z1207" i="4"/>
  <c r="Z1215" i="4"/>
  <c r="AA1215" i="4"/>
  <c r="Z1223" i="4"/>
  <c r="AA1223" i="4"/>
  <c r="AA1231" i="4"/>
  <c r="Z1231" i="4"/>
  <c r="AA1239" i="4"/>
  <c r="Z1239" i="4"/>
  <c r="AA1247" i="4"/>
  <c r="Z1247" i="4"/>
  <c r="S1255" i="4"/>
  <c r="S1236" i="4"/>
  <c r="S1244" i="4"/>
  <c r="AA1252" i="4"/>
  <c r="Z1252" i="4"/>
  <c r="AA1258" i="4"/>
  <c r="Z1258" i="4"/>
  <c r="AA1266" i="4"/>
  <c r="Z1266" i="4"/>
  <c r="AA1274" i="4"/>
  <c r="Z1274" i="4"/>
  <c r="AA1282" i="4"/>
  <c r="Z1282" i="4"/>
  <c r="S1263" i="4"/>
  <c r="S1271" i="4"/>
  <c r="S1279" i="4"/>
  <c r="AA1287" i="4"/>
  <c r="Z1287" i="4"/>
  <c r="S1295" i="4"/>
  <c r="S1292" i="4"/>
  <c r="S1300" i="4"/>
  <c r="AA1308" i="4"/>
  <c r="Z1308" i="4"/>
  <c r="S1297" i="4"/>
  <c r="S1305" i="4"/>
  <c r="S1313" i="4"/>
  <c r="AA375" i="4"/>
  <c r="AB375" i="4" s="1"/>
  <c r="AA343" i="4"/>
  <c r="AB343" i="4" s="1"/>
  <c r="AA311" i="4"/>
  <c r="AB311" i="4" s="1"/>
  <c r="K267" i="4"/>
  <c r="Q263" i="4"/>
  <c r="K257" i="4"/>
  <c r="Q253" i="4"/>
  <c r="K253" i="4"/>
  <c r="Q249" i="4"/>
  <c r="K249" i="4"/>
  <c r="Q245" i="4"/>
  <c r="K245" i="4"/>
  <c r="Q241" i="4"/>
  <c r="K241" i="4"/>
  <c r="Q237" i="4"/>
  <c r="K237" i="4"/>
  <c r="Q233" i="4"/>
  <c r="K233" i="4"/>
  <c r="Q229" i="4"/>
  <c r="K229" i="4"/>
  <c r="Q225" i="4"/>
  <c r="K225" i="4"/>
  <c r="Q221" i="4"/>
  <c r="K221" i="4"/>
  <c r="Q217" i="4"/>
  <c r="K217" i="4"/>
  <c r="Q213" i="4"/>
  <c r="K213" i="4"/>
  <c r="Q209" i="4"/>
  <c r="K209" i="4"/>
  <c r="Q205" i="4"/>
  <c r="K205" i="4"/>
  <c r="Q201" i="4"/>
  <c r="K201" i="4"/>
  <c r="Q197" i="4"/>
  <c r="K197" i="4"/>
  <c r="Q193" i="4"/>
  <c r="K193" i="4"/>
  <c r="Q189" i="4"/>
  <c r="K189" i="4"/>
  <c r="Q185" i="4"/>
  <c r="K185" i="4"/>
  <c r="Q181" i="4"/>
  <c r="K181" i="4"/>
  <c r="Q177" i="4"/>
  <c r="K177" i="4"/>
  <c r="Q173" i="4"/>
  <c r="K173" i="4"/>
  <c r="Q169" i="4"/>
  <c r="K169" i="4"/>
  <c r="Q165" i="4"/>
  <c r="K165" i="4"/>
  <c r="Q161" i="4"/>
  <c r="K161" i="4"/>
  <c r="Q157" i="4"/>
  <c r="K157" i="4"/>
  <c r="Q153" i="4"/>
  <c r="K153" i="4"/>
  <c r="Q149" i="4"/>
  <c r="K149" i="4"/>
  <c r="Q145" i="4"/>
  <c r="K145" i="4"/>
  <c r="Q141" i="4"/>
  <c r="K141" i="4"/>
  <c r="Q137" i="4"/>
  <c r="K137" i="4"/>
  <c r="Q133" i="4"/>
  <c r="K133" i="4"/>
  <c r="Q129" i="4"/>
  <c r="K129" i="4"/>
  <c r="Q125" i="4"/>
  <c r="K125" i="4"/>
  <c r="Q121" i="4"/>
  <c r="K121" i="4"/>
  <c r="Q117" i="4"/>
  <c r="K117" i="4"/>
  <c r="Q113" i="4"/>
  <c r="K113" i="4"/>
  <c r="Q109" i="4"/>
  <c r="K109" i="4"/>
  <c r="Q105" i="4"/>
  <c r="K105" i="4"/>
  <c r="Q101" i="4"/>
  <c r="K101" i="4"/>
  <c r="Q97" i="4"/>
  <c r="K97" i="4"/>
  <c r="Q93" i="4"/>
  <c r="K93" i="4"/>
  <c r="Q89" i="4"/>
  <c r="K89" i="4"/>
  <c r="Q85" i="4"/>
  <c r="K85" i="4"/>
  <c r="Q81" i="4"/>
  <c r="K81" i="4"/>
  <c r="Q77" i="4"/>
  <c r="K77" i="4"/>
  <c r="Q73" i="4"/>
  <c r="K73" i="4"/>
  <c r="Q69" i="4"/>
  <c r="K69" i="4"/>
  <c r="Q65" i="4"/>
  <c r="K65" i="4"/>
  <c r="Q61" i="4"/>
  <c r="K61" i="4"/>
  <c r="Q57" i="4"/>
  <c r="K57" i="4"/>
  <c r="Q53" i="4"/>
  <c r="K53" i="4"/>
  <c r="Q49" i="4"/>
  <c r="K49" i="4"/>
  <c r="Q45" i="4"/>
  <c r="K45" i="4"/>
  <c r="Q41" i="4"/>
  <c r="K41" i="4"/>
  <c r="Q37" i="4"/>
  <c r="K35" i="4"/>
  <c r="Q31" i="4"/>
  <c r="K27" i="4"/>
  <c r="Q23" i="4"/>
  <c r="K19" i="4"/>
  <c r="Q15" i="4"/>
  <c r="P12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5" i="4"/>
  <c r="P393" i="4"/>
  <c r="P401" i="4"/>
  <c r="P409" i="4"/>
  <c r="P417" i="4"/>
  <c r="P425" i="4"/>
  <c r="P433" i="4"/>
  <c r="P441" i="4"/>
  <c r="P449" i="4"/>
  <c r="P390" i="4"/>
  <c r="P398" i="4"/>
  <c r="P406" i="4"/>
  <c r="P414" i="4"/>
  <c r="P422" i="4"/>
  <c r="P430" i="4"/>
  <c r="P438" i="4"/>
  <c r="P446" i="4"/>
  <c r="P752" i="4"/>
  <c r="P458" i="4"/>
  <c r="P466" i="4"/>
  <c r="P474" i="4"/>
  <c r="P482" i="4"/>
  <c r="P490" i="4"/>
  <c r="P498" i="4"/>
  <c r="P506" i="4"/>
  <c r="P537" i="4"/>
  <c r="P553" i="4"/>
  <c r="P569" i="4"/>
  <c r="P585" i="4"/>
  <c r="P601" i="4"/>
  <c r="P617" i="4"/>
  <c r="P633" i="4"/>
  <c r="P649" i="4"/>
  <c r="P665" i="4"/>
  <c r="P681" i="4"/>
  <c r="P697" i="4"/>
  <c r="P713" i="4"/>
  <c r="P729" i="4"/>
  <c r="P515" i="4"/>
  <c r="P764" i="4"/>
  <c r="P459" i="4"/>
  <c r="P467" i="4"/>
  <c r="P475" i="4"/>
  <c r="P483" i="4"/>
  <c r="P491" i="4"/>
  <c r="P499" i="4"/>
  <c r="P513" i="4"/>
  <c r="P527" i="4"/>
  <c r="P539" i="4"/>
  <c r="P555" i="4"/>
  <c r="P571" i="4"/>
  <c r="P587" i="4"/>
  <c r="P603" i="4"/>
  <c r="P619" i="4"/>
  <c r="P635" i="4"/>
  <c r="P651" i="4"/>
  <c r="P667" i="4"/>
  <c r="P683" i="4"/>
  <c r="P699" i="4"/>
  <c r="P715" i="4"/>
  <c r="P731" i="4"/>
  <c r="P788" i="4"/>
  <c r="P850" i="4"/>
  <c r="P882" i="4"/>
  <c r="P914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690" i="4"/>
  <c r="P698" i="4"/>
  <c r="P706" i="4"/>
  <c r="P714" i="4"/>
  <c r="P722" i="4"/>
  <c r="P730" i="4"/>
  <c r="P750" i="4"/>
  <c r="P766" i="4"/>
  <c r="P782" i="4"/>
  <c r="P814" i="4"/>
  <c r="P792" i="4"/>
  <c r="P854" i="4"/>
  <c r="P886" i="4"/>
  <c r="P918" i="4"/>
  <c r="P968" i="4"/>
  <c r="P1032" i="4"/>
  <c r="P737" i="4"/>
  <c r="P745" i="4"/>
  <c r="P753" i="4"/>
  <c r="P761" i="4"/>
  <c r="P769" i="4"/>
  <c r="P777" i="4"/>
  <c r="P785" i="4"/>
  <c r="P793" i="4"/>
  <c r="P801" i="4"/>
  <c r="P809" i="4"/>
  <c r="P817" i="4"/>
  <c r="P832" i="4"/>
  <c r="P840" i="4"/>
  <c r="P848" i="4"/>
  <c r="P864" i="4"/>
  <c r="P880" i="4"/>
  <c r="P896" i="4"/>
  <c r="P912" i="4"/>
  <c r="P940" i="4"/>
  <c r="P972" i="4"/>
  <c r="P1004" i="4"/>
  <c r="P1036" i="4"/>
  <c r="P950" i="4"/>
  <c r="P1069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58" i="4"/>
  <c r="P974" i="4"/>
  <c r="P990" i="4"/>
  <c r="P1006" i="4"/>
  <c r="P1022" i="4"/>
  <c r="P1038" i="4"/>
  <c r="P936" i="4"/>
  <c r="P1073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63" i="4"/>
  <c r="P1079" i="4"/>
  <c r="P1089" i="4"/>
  <c r="P1044" i="4"/>
  <c r="P1052" i="4"/>
  <c r="P1060" i="4"/>
  <c r="P1068" i="4"/>
  <c r="P1076" i="4"/>
  <c r="P1084" i="4"/>
  <c r="P1092" i="4"/>
  <c r="P1104" i="4"/>
  <c r="P1112" i="4"/>
  <c r="P1120" i="4"/>
  <c r="P1128" i="4"/>
  <c r="P1136" i="4"/>
  <c r="P1144" i="4"/>
  <c r="P1103" i="4"/>
  <c r="P1111" i="4"/>
  <c r="P1119" i="4"/>
  <c r="P1127" i="4"/>
  <c r="P1135" i="4"/>
  <c r="P1143" i="4"/>
  <c r="P1152" i="4"/>
  <c r="P1160" i="4"/>
  <c r="P1168" i="4"/>
  <c r="P1176" i="4"/>
  <c r="P1184" i="4"/>
  <c r="P1192" i="4"/>
  <c r="P1200" i="4"/>
  <c r="P1212" i="4"/>
  <c r="P1224" i="4"/>
  <c r="P1149" i="4"/>
  <c r="P1157" i="4"/>
  <c r="P1165" i="4"/>
  <c r="P1173" i="4"/>
  <c r="P1181" i="4"/>
  <c r="P1189" i="4"/>
  <c r="P1197" i="4"/>
  <c r="P1205" i="4"/>
  <c r="P1218" i="4"/>
  <c r="P1213" i="4"/>
  <c r="P1221" i="4"/>
  <c r="P1229" i="4"/>
  <c r="P1237" i="4"/>
  <c r="P1245" i="4"/>
  <c r="P1253" i="4"/>
  <c r="P1234" i="4"/>
  <c r="P1242" i="4"/>
  <c r="P1250" i="4"/>
  <c r="P1258" i="4"/>
  <c r="P1266" i="4"/>
  <c r="P1274" i="4"/>
  <c r="P1282" i="4"/>
  <c r="P1263" i="4"/>
  <c r="P1271" i="4"/>
  <c r="P1279" i="4"/>
  <c r="P1287" i="4"/>
  <c r="P1295" i="4"/>
  <c r="P1288" i="4"/>
  <c r="P1296" i="4"/>
  <c r="P1304" i="4"/>
  <c r="P1312" i="4"/>
  <c r="P1301" i="4"/>
  <c r="P1309" i="4"/>
  <c r="AA365" i="4"/>
  <c r="AB365" i="4" s="1"/>
  <c r="AA333" i="4"/>
  <c r="AB333" i="4" s="1"/>
  <c r="AA301" i="4"/>
  <c r="AB301" i="4" s="1"/>
  <c r="AA285" i="4"/>
  <c r="AB285" i="4" s="1"/>
  <c r="AA273" i="4"/>
  <c r="AB273" i="4" s="1"/>
  <c r="AA265" i="4"/>
  <c r="AB265" i="4" s="1"/>
  <c r="AA259" i="4"/>
  <c r="AB259" i="4" s="1"/>
  <c r="K259" i="4"/>
  <c r="Q255" i="4"/>
  <c r="S241" i="4"/>
  <c r="S237" i="4"/>
  <c r="S229" i="4"/>
  <c r="S221" i="4"/>
  <c r="S213" i="4"/>
  <c r="S209" i="4"/>
  <c r="S193" i="4"/>
  <c r="S177" i="4"/>
  <c r="S173" i="4"/>
  <c r="S165" i="4"/>
  <c r="S161" i="4"/>
  <c r="S157" i="4"/>
  <c r="S137" i="4"/>
  <c r="S133" i="4"/>
  <c r="S125" i="4"/>
  <c r="S121" i="4"/>
  <c r="S117" i="4"/>
  <c r="S109" i="4"/>
  <c r="S93" i="4"/>
  <c r="S77" i="4"/>
  <c r="S73" i="4"/>
  <c r="S69" i="4"/>
  <c r="S61" i="4"/>
  <c r="S57" i="4"/>
  <c r="S53" i="4"/>
  <c r="S33" i="4"/>
  <c r="S21" i="4"/>
  <c r="S17" i="4"/>
  <c r="AA355" i="4"/>
  <c r="AB355" i="4" s="1"/>
  <c r="AA323" i="4"/>
  <c r="AB323" i="4" s="1"/>
  <c r="AA299" i="4"/>
  <c r="AB299" i="4" s="1"/>
  <c r="AA283" i="4"/>
  <c r="AB283" i="4" s="1"/>
  <c r="K261" i="4"/>
  <c r="Q257" i="4"/>
  <c r="R261" i="4" s="1"/>
  <c r="T261" i="4" s="1"/>
  <c r="K256" i="4"/>
  <c r="Q252" i="4"/>
  <c r="K248" i="4"/>
  <c r="Q244" i="4"/>
  <c r="K240" i="4"/>
  <c r="Q236" i="4"/>
  <c r="K232" i="4"/>
  <c r="Q228" i="4"/>
  <c r="K224" i="4"/>
  <c r="Q220" i="4"/>
  <c r="K216" i="4"/>
  <c r="Q212" i="4"/>
  <c r="K208" i="4"/>
  <c r="Q204" i="4"/>
  <c r="K200" i="4"/>
  <c r="Q196" i="4"/>
  <c r="K192" i="4"/>
  <c r="Q188" i="4"/>
  <c r="K184" i="4"/>
  <c r="Q180" i="4"/>
  <c r="K176" i="4"/>
  <c r="Q172" i="4"/>
  <c r="K38" i="4"/>
  <c r="Q34" i="4"/>
  <c r="R38" i="4" s="1"/>
  <c r="T38" i="4" s="1"/>
  <c r="AJ38" i="4" s="1"/>
  <c r="K30" i="4"/>
  <c r="Q26" i="4"/>
  <c r="K22" i="4"/>
  <c r="Q18" i="4"/>
  <c r="P14" i="4"/>
  <c r="K272" i="4"/>
  <c r="Q268" i="4"/>
  <c r="K280" i="4"/>
  <c r="Q276" i="4"/>
  <c r="K288" i="4"/>
  <c r="Q284" i="4"/>
  <c r="K296" i="4"/>
  <c r="Q292" i="4"/>
  <c r="K304" i="4"/>
  <c r="Q300" i="4"/>
  <c r="K312" i="4"/>
  <c r="Q308" i="4"/>
  <c r="K320" i="4"/>
  <c r="Q316" i="4"/>
  <c r="K328" i="4"/>
  <c r="Q324" i="4"/>
  <c r="K336" i="4"/>
  <c r="Q332" i="4"/>
  <c r="K344" i="4"/>
  <c r="Q340" i="4"/>
  <c r="K352" i="4"/>
  <c r="Q348" i="4"/>
  <c r="K360" i="4"/>
  <c r="Q356" i="4"/>
  <c r="K368" i="4"/>
  <c r="Q364" i="4"/>
  <c r="K376" i="4"/>
  <c r="Q372" i="4"/>
  <c r="K384" i="4"/>
  <c r="Q380" i="4"/>
  <c r="K273" i="4"/>
  <c r="Q269" i="4"/>
  <c r="K281" i="4"/>
  <c r="Q277" i="4"/>
  <c r="K289" i="4"/>
  <c r="Q285" i="4"/>
  <c r="K297" i="4"/>
  <c r="Q293" i="4"/>
  <c r="K305" i="4"/>
  <c r="Q301" i="4"/>
  <c r="K313" i="4"/>
  <c r="Q309" i="4"/>
  <c r="K321" i="4"/>
  <c r="Q317" i="4"/>
  <c r="K329" i="4"/>
  <c r="Q325" i="4"/>
  <c r="K337" i="4"/>
  <c r="Q333" i="4"/>
  <c r="K345" i="4"/>
  <c r="Q341" i="4"/>
  <c r="K353" i="4"/>
  <c r="Q349" i="4"/>
  <c r="K361" i="4"/>
  <c r="Q357" i="4"/>
  <c r="K369" i="4"/>
  <c r="Q365" i="4"/>
  <c r="K377" i="4"/>
  <c r="Q373" i="4"/>
  <c r="K385" i="4"/>
  <c r="Q381" i="4"/>
  <c r="K391" i="4"/>
  <c r="Q387" i="4"/>
  <c r="K399" i="4"/>
  <c r="Q395" i="4"/>
  <c r="K403" i="4"/>
  <c r="Q399" i="4"/>
  <c r="K411" i="4"/>
  <c r="Q407" i="4"/>
  <c r="K419" i="4"/>
  <c r="Q415" i="4"/>
  <c r="K427" i="4"/>
  <c r="Q423" i="4"/>
  <c r="K435" i="4"/>
  <c r="Q431" i="4"/>
  <c r="K443" i="4"/>
  <c r="Q439" i="4"/>
  <c r="K453" i="4"/>
  <c r="Q449" i="4"/>
  <c r="K390" i="4"/>
  <c r="Q386" i="4"/>
  <c r="K398" i="4"/>
  <c r="Q394" i="4"/>
  <c r="K406" i="4"/>
  <c r="Q402" i="4"/>
  <c r="K414" i="4"/>
  <c r="Q410" i="4"/>
  <c r="K422" i="4"/>
  <c r="Q418" i="4"/>
  <c r="K430" i="4"/>
  <c r="Q426" i="4"/>
  <c r="K438" i="4"/>
  <c r="Q434" i="4"/>
  <c r="K446" i="4"/>
  <c r="Q442" i="4"/>
  <c r="R446" i="4" s="1"/>
  <c r="T446" i="4" s="1"/>
  <c r="K461" i="4"/>
  <c r="Q457" i="4"/>
  <c r="K469" i="4"/>
  <c r="Q465" i="4"/>
  <c r="K477" i="4"/>
  <c r="Q473" i="4"/>
  <c r="K485" i="4"/>
  <c r="Q481" i="4"/>
  <c r="K493" i="4"/>
  <c r="Q489" i="4"/>
  <c r="K501" i="4"/>
  <c r="Q497" i="4"/>
  <c r="K515" i="4"/>
  <c r="Q511" i="4"/>
  <c r="K459" i="4"/>
  <c r="Q455" i="4"/>
  <c r="K516" i="4"/>
  <c r="Q512" i="4"/>
  <c r="K464" i="4"/>
  <c r="Q460" i="4"/>
  <c r="K472" i="4"/>
  <c r="Q468" i="4"/>
  <c r="K480" i="4"/>
  <c r="Q476" i="4"/>
  <c r="K488" i="4"/>
  <c r="Q484" i="4"/>
  <c r="K496" i="4"/>
  <c r="Q492" i="4"/>
  <c r="Q500" i="4"/>
  <c r="R504" i="4" s="1"/>
  <c r="T504" i="4" s="1"/>
  <c r="K504" i="4"/>
  <c r="K519" i="4"/>
  <c r="Q515" i="4"/>
  <c r="K527" i="4"/>
  <c r="Q523" i="4"/>
  <c r="K517" i="4"/>
  <c r="Q513" i="4"/>
  <c r="K537" i="4"/>
  <c r="Q533" i="4"/>
  <c r="K545" i="4"/>
  <c r="Q541" i="4"/>
  <c r="K553" i="4"/>
  <c r="Q549" i="4"/>
  <c r="K561" i="4"/>
  <c r="Q557" i="4"/>
  <c r="K569" i="4"/>
  <c r="Q565" i="4"/>
  <c r="K577" i="4"/>
  <c r="Q573" i="4"/>
  <c r="K585" i="4"/>
  <c r="Q581" i="4"/>
  <c r="K593" i="4"/>
  <c r="Q589" i="4"/>
  <c r="K601" i="4"/>
  <c r="Q597" i="4"/>
  <c r="K609" i="4"/>
  <c r="Q605" i="4"/>
  <c r="K617" i="4"/>
  <c r="Q613" i="4"/>
  <c r="K625" i="4"/>
  <c r="Q621" i="4"/>
  <c r="K633" i="4"/>
  <c r="Q629" i="4"/>
  <c r="K641" i="4"/>
  <c r="Q637" i="4"/>
  <c r="K649" i="4"/>
  <c r="Q645" i="4"/>
  <c r="K657" i="4"/>
  <c r="Q653" i="4"/>
  <c r="K665" i="4"/>
  <c r="Q661" i="4"/>
  <c r="K673" i="4"/>
  <c r="Q669" i="4"/>
  <c r="K681" i="4"/>
  <c r="Q677" i="4"/>
  <c r="K689" i="4"/>
  <c r="Q685" i="4"/>
  <c r="K697" i="4"/>
  <c r="Q693" i="4"/>
  <c r="K705" i="4"/>
  <c r="Q701" i="4"/>
  <c r="K713" i="4"/>
  <c r="Q709" i="4"/>
  <c r="K721" i="4"/>
  <c r="Q717" i="4"/>
  <c r="K729" i="4"/>
  <c r="Q725" i="4"/>
  <c r="K822" i="4"/>
  <c r="Q818" i="4"/>
  <c r="K524" i="4"/>
  <c r="Q520" i="4"/>
  <c r="Q528" i="4"/>
  <c r="K532" i="4"/>
  <c r="Q536" i="4"/>
  <c r="K540" i="4"/>
  <c r="Q544" i="4"/>
  <c r="K548" i="4"/>
  <c r="Q552" i="4"/>
  <c r="K556" i="4"/>
  <c r="Q560" i="4"/>
  <c r="K564" i="4"/>
  <c r="Q568" i="4"/>
  <c r="K572" i="4"/>
  <c r="Q576" i="4"/>
  <c r="K580" i="4"/>
  <c r="Q584" i="4"/>
  <c r="K588" i="4"/>
  <c r="Q592" i="4"/>
  <c r="K596" i="4"/>
  <c r="Q600" i="4"/>
  <c r="K604" i="4"/>
  <c r="Q608" i="4"/>
  <c r="K612" i="4"/>
  <c r="Q616" i="4"/>
  <c r="K620" i="4"/>
  <c r="Q624" i="4"/>
  <c r="K628" i="4"/>
  <c r="Q632" i="4"/>
  <c r="K636" i="4"/>
  <c r="Q640" i="4"/>
  <c r="K644" i="4"/>
  <c r="Q648" i="4"/>
  <c r="K652" i="4"/>
  <c r="Q656" i="4"/>
  <c r="K660" i="4"/>
  <c r="Q664" i="4"/>
  <c r="K668" i="4"/>
  <c r="Q672" i="4"/>
  <c r="K676" i="4"/>
  <c r="Q680" i="4"/>
  <c r="K684" i="4"/>
  <c r="Q688" i="4"/>
  <c r="K692" i="4"/>
  <c r="Q696" i="4"/>
  <c r="K700" i="4"/>
  <c r="Q704" i="4"/>
  <c r="K708" i="4"/>
  <c r="Q712" i="4"/>
  <c r="K716" i="4"/>
  <c r="Q720" i="4"/>
  <c r="K724" i="4"/>
  <c r="K732" i="4"/>
  <c r="Q728" i="4"/>
  <c r="K740" i="4"/>
  <c r="Q736" i="4"/>
  <c r="K748" i="4"/>
  <c r="Q744" i="4"/>
  <c r="K756" i="4"/>
  <c r="Q752" i="4"/>
  <c r="K764" i="4"/>
  <c r="Q760" i="4"/>
  <c r="K772" i="4"/>
  <c r="Q768" i="4"/>
  <c r="K780" i="4"/>
  <c r="Q776" i="4"/>
  <c r="K788" i="4"/>
  <c r="Q784" i="4"/>
  <c r="K796" i="4"/>
  <c r="Q792" i="4"/>
  <c r="K804" i="4"/>
  <c r="Q800" i="4"/>
  <c r="K812" i="4"/>
  <c r="Q808" i="4"/>
  <c r="K820" i="4"/>
  <c r="Q816" i="4"/>
  <c r="K832" i="4"/>
  <c r="Q828" i="4"/>
  <c r="K840" i="4"/>
  <c r="Q836" i="4"/>
  <c r="K848" i="4"/>
  <c r="Q844" i="4"/>
  <c r="K826" i="4"/>
  <c r="Q822" i="4"/>
  <c r="Q739" i="4"/>
  <c r="K743" i="4"/>
  <c r="Q747" i="4"/>
  <c r="K751" i="4"/>
  <c r="Q755" i="4"/>
  <c r="K759" i="4"/>
  <c r="Q763" i="4"/>
  <c r="K767" i="4"/>
  <c r="Q771" i="4"/>
  <c r="K775" i="4"/>
  <c r="K783" i="4"/>
  <c r="Q779" i="4"/>
  <c r="K791" i="4"/>
  <c r="Q787" i="4"/>
  <c r="K799" i="4"/>
  <c r="Q795" i="4"/>
  <c r="K807" i="4"/>
  <c r="Q803" i="4"/>
  <c r="K815" i="4"/>
  <c r="Q811" i="4"/>
  <c r="R815" i="4" s="1"/>
  <c r="T815" i="4" s="1"/>
  <c r="Q823" i="4"/>
  <c r="K827" i="4"/>
  <c r="K852" i="4"/>
  <c r="Q848" i="4"/>
  <c r="K860" i="4"/>
  <c r="Q856" i="4"/>
  <c r="K868" i="4"/>
  <c r="Q864" i="4"/>
  <c r="K876" i="4"/>
  <c r="Q872" i="4"/>
  <c r="K884" i="4"/>
  <c r="Q880" i="4"/>
  <c r="K892" i="4"/>
  <c r="Q888" i="4"/>
  <c r="K900" i="4"/>
  <c r="Q896" i="4"/>
  <c r="K908" i="4"/>
  <c r="Q904" i="4"/>
  <c r="K916" i="4"/>
  <c r="Q912" i="4"/>
  <c r="K924" i="4"/>
  <c r="Q920" i="4"/>
  <c r="K936" i="4"/>
  <c r="Q932" i="4"/>
  <c r="K1045" i="4"/>
  <c r="Q1041" i="4"/>
  <c r="Q835" i="4"/>
  <c r="K839" i="4"/>
  <c r="Q843" i="4"/>
  <c r="K847" i="4"/>
  <c r="Q851" i="4"/>
  <c r="K855" i="4"/>
  <c r="Q859" i="4"/>
  <c r="K863" i="4"/>
  <c r="Q867" i="4"/>
  <c r="K871" i="4"/>
  <c r="Q875" i="4"/>
  <c r="K879" i="4"/>
  <c r="Q883" i="4"/>
  <c r="K887" i="4"/>
  <c r="Q891" i="4"/>
  <c r="K895" i="4"/>
  <c r="Q899" i="4"/>
  <c r="K903" i="4"/>
  <c r="Q907" i="4"/>
  <c r="K911" i="4"/>
  <c r="Q915" i="4"/>
  <c r="K919" i="4"/>
  <c r="K927" i="4"/>
  <c r="Q923" i="4"/>
  <c r="R927" i="4" s="1"/>
  <c r="T927" i="4" s="1"/>
  <c r="K942" i="4"/>
  <c r="Q938" i="4"/>
  <c r="K950" i="4"/>
  <c r="Q946" i="4"/>
  <c r="K958" i="4"/>
  <c r="Q954" i="4"/>
  <c r="K966" i="4"/>
  <c r="Q962" i="4"/>
  <c r="K974" i="4"/>
  <c r="Q970" i="4"/>
  <c r="K982" i="4"/>
  <c r="Q978" i="4"/>
  <c r="K990" i="4"/>
  <c r="Q986" i="4"/>
  <c r="K998" i="4"/>
  <c r="Q994" i="4"/>
  <c r="K1006" i="4"/>
  <c r="Q1002" i="4"/>
  <c r="K1014" i="4"/>
  <c r="Q1010" i="4"/>
  <c r="K1022" i="4"/>
  <c r="Q1018" i="4"/>
  <c r="K1030" i="4"/>
  <c r="Q1026" i="4"/>
  <c r="K1038" i="4"/>
  <c r="Q1034" i="4"/>
  <c r="K1123" i="4"/>
  <c r="Q1119" i="4"/>
  <c r="K1049" i="4"/>
  <c r="Q1045" i="4"/>
  <c r="K943" i="4"/>
  <c r="Q939" i="4"/>
  <c r="Q947" i="4"/>
  <c r="K951" i="4"/>
  <c r="Q955" i="4"/>
  <c r="K959" i="4"/>
  <c r="Q963" i="4"/>
  <c r="K967" i="4"/>
  <c r="Q971" i="4"/>
  <c r="K975" i="4"/>
  <c r="Q979" i="4"/>
  <c r="K983" i="4"/>
  <c r="Q987" i="4"/>
  <c r="K991" i="4"/>
  <c r="Q995" i="4"/>
  <c r="K999" i="4"/>
  <c r="Q1003" i="4"/>
  <c r="K1007" i="4"/>
  <c r="Q1011" i="4"/>
  <c r="K1015" i="4"/>
  <c r="Q1019" i="4"/>
  <c r="K1023" i="4"/>
  <c r="Q1027" i="4"/>
  <c r="K1031" i="4"/>
  <c r="Q1035" i="4"/>
  <c r="K1039" i="4"/>
  <c r="K1131" i="4"/>
  <c r="Q1127" i="4"/>
  <c r="K1057" i="4"/>
  <c r="Q1053" i="4"/>
  <c r="K1065" i="4"/>
  <c r="Q1061" i="4"/>
  <c r="K1073" i="4"/>
  <c r="Q1069" i="4"/>
  <c r="K1081" i="4"/>
  <c r="Q1077" i="4"/>
  <c r="K1089" i="4"/>
  <c r="Q1085" i="4"/>
  <c r="Q1093" i="4"/>
  <c r="K1097" i="4"/>
  <c r="K1107" i="4"/>
  <c r="Q1103" i="4"/>
  <c r="K1115" i="4"/>
  <c r="Q1111" i="4"/>
  <c r="K1129" i="4"/>
  <c r="Q1125" i="4"/>
  <c r="K1135" i="4"/>
  <c r="Q1131" i="4"/>
  <c r="Q1046" i="4"/>
  <c r="K1050" i="4"/>
  <c r="Q1054" i="4"/>
  <c r="K1058" i="4"/>
  <c r="Q1062" i="4"/>
  <c r="K1066" i="4"/>
  <c r="Q1070" i="4"/>
  <c r="K1074" i="4"/>
  <c r="K1082" i="4"/>
  <c r="Q1078" i="4"/>
  <c r="K1090" i="4"/>
  <c r="Q1086" i="4"/>
  <c r="K1098" i="4"/>
  <c r="Q1094" i="4"/>
  <c r="K1141" i="4"/>
  <c r="Q1137" i="4"/>
  <c r="K1104" i="4"/>
  <c r="Q1100" i="4"/>
  <c r="K1112" i="4"/>
  <c r="Q1108" i="4"/>
  <c r="K1120" i="4"/>
  <c r="Q1116" i="4"/>
  <c r="K1128" i="4"/>
  <c r="Q1124" i="4"/>
  <c r="K1136" i="4"/>
  <c r="Q1132" i="4"/>
  <c r="K1144" i="4"/>
  <c r="Q1140" i="4"/>
  <c r="K1145" i="4"/>
  <c r="Q1141" i="4"/>
  <c r="R1145" i="4" s="1"/>
  <c r="T1145" i="4" s="1"/>
  <c r="K1159" i="4"/>
  <c r="Q1155" i="4"/>
  <c r="K1167" i="4"/>
  <c r="Q1163" i="4"/>
  <c r="K1175" i="4"/>
  <c r="Q1171" i="4"/>
  <c r="K1183" i="4"/>
  <c r="Q1179" i="4"/>
  <c r="K1191" i="4"/>
  <c r="Q1187" i="4"/>
  <c r="K1199" i="4"/>
  <c r="Q1195" i="4"/>
  <c r="K1207" i="4"/>
  <c r="Q1203" i="4"/>
  <c r="K1158" i="4"/>
  <c r="Q1154" i="4"/>
  <c r="K1166" i="4"/>
  <c r="Q1162" i="4"/>
  <c r="K1174" i="4"/>
  <c r="Q1170" i="4"/>
  <c r="K1182" i="4"/>
  <c r="Q1178" i="4"/>
  <c r="K1190" i="4"/>
  <c r="Q1186" i="4"/>
  <c r="K1198" i="4"/>
  <c r="Q1194" i="4"/>
  <c r="K1206" i="4"/>
  <c r="Q1202" i="4"/>
  <c r="K1233" i="4"/>
  <c r="Q1229" i="4"/>
  <c r="K1218" i="4"/>
  <c r="Q1214" i="4"/>
  <c r="K1226" i="4"/>
  <c r="Q1222" i="4"/>
  <c r="K1234" i="4"/>
  <c r="Q1230" i="4"/>
  <c r="K1239" i="4"/>
  <c r="Q1235" i="4"/>
  <c r="K1246" i="4"/>
  <c r="Q1242" i="4"/>
  <c r="K1254" i="4"/>
  <c r="Q1250" i="4"/>
  <c r="Q1211" i="4"/>
  <c r="K1215" i="4"/>
  <c r="K1223" i="4"/>
  <c r="Q1219" i="4"/>
  <c r="K1231" i="4"/>
  <c r="Q1227" i="4"/>
  <c r="K1267" i="4"/>
  <c r="Q1263" i="4"/>
  <c r="K1273" i="4"/>
  <c r="Q1269" i="4"/>
  <c r="K1243" i="4"/>
  <c r="Q1239" i="4"/>
  <c r="K1251" i="4"/>
  <c r="Q1247" i="4"/>
  <c r="K1279" i="4"/>
  <c r="Q1275" i="4"/>
  <c r="K1277" i="4"/>
  <c r="Q1273" i="4"/>
  <c r="K1262" i="4"/>
  <c r="Q1258" i="4"/>
  <c r="K1270" i="4"/>
  <c r="Q1266" i="4"/>
  <c r="K1278" i="4"/>
  <c r="Q1274" i="4"/>
  <c r="K1286" i="4"/>
  <c r="Q1282" i="4"/>
  <c r="K1301" i="4"/>
  <c r="Q1297" i="4"/>
  <c r="K1293" i="4"/>
  <c r="Q1289" i="4"/>
  <c r="K1303" i="4"/>
  <c r="Q1299" i="4"/>
  <c r="K1307" i="4"/>
  <c r="Q1303" i="4"/>
  <c r="K1315" i="4"/>
  <c r="Q1311" i="4"/>
  <c r="K1310" i="4"/>
  <c r="Q1306" i="4"/>
  <c r="Q1314" i="4"/>
  <c r="AA80" i="4"/>
  <c r="AB80" i="4" s="1"/>
  <c r="AA129" i="4"/>
  <c r="AB129" i="4" s="1"/>
  <c r="AA113" i="4"/>
  <c r="AB113" i="4" s="1"/>
  <c r="AA97" i="4"/>
  <c r="AB97" i="4" s="1"/>
  <c r="AA81" i="4"/>
  <c r="AB81" i="4" s="1"/>
  <c r="AA65" i="4"/>
  <c r="AB65" i="4" s="1"/>
  <c r="AA49" i="4"/>
  <c r="AB49" i="4" s="1"/>
  <c r="P255" i="4"/>
  <c r="AA243" i="4"/>
  <c r="AB243" i="4" s="1"/>
  <c r="AA227" i="4"/>
  <c r="AB227" i="4" s="1"/>
  <c r="AA211" i="4"/>
  <c r="AB211" i="4" s="1"/>
  <c r="AA195" i="4"/>
  <c r="AB195" i="4" s="1"/>
  <c r="AA179" i="4"/>
  <c r="AB179" i="4" s="1"/>
  <c r="AA78" i="4"/>
  <c r="S78" i="4" s="1"/>
  <c r="AA249" i="4"/>
  <c r="AB249" i="4" s="1"/>
  <c r="AA233" i="4"/>
  <c r="AB233" i="4" s="1"/>
  <c r="AA217" i="4"/>
  <c r="AB217" i="4" s="1"/>
  <c r="AA201" i="4"/>
  <c r="AB201" i="4" s="1"/>
  <c r="AA185" i="4"/>
  <c r="AB185" i="4" s="1"/>
  <c r="AA169" i="4"/>
  <c r="AB169" i="4" s="1"/>
  <c r="AA159" i="4"/>
  <c r="AB159" i="4" s="1"/>
  <c r="AA151" i="4"/>
  <c r="AB151" i="4" s="1"/>
  <c r="AA143" i="4"/>
  <c r="AB143" i="4" s="1"/>
  <c r="AA135" i="4"/>
  <c r="AB135" i="4" s="1"/>
  <c r="AA119" i="4"/>
  <c r="AB119" i="4" s="1"/>
  <c r="AA103" i="4"/>
  <c r="AB103" i="4" s="1"/>
  <c r="AA87" i="4"/>
  <c r="AB87" i="4" s="1"/>
  <c r="AA71" i="4"/>
  <c r="AB71" i="4" s="1"/>
  <c r="AA55" i="4"/>
  <c r="AB55" i="4" s="1"/>
  <c r="AA39" i="4"/>
  <c r="AB39" i="4" s="1"/>
  <c r="AA32" i="4"/>
  <c r="AB32" i="4" s="1"/>
  <c r="AA28" i="4"/>
  <c r="AB28" i="4" s="1"/>
  <c r="AA24" i="4"/>
  <c r="AB24" i="4" s="1"/>
  <c r="AA20" i="4"/>
  <c r="AB20" i="4" s="1"/>
  <c r="AA16" i="4"/>
  <c r="AB16" i="4" s="1"/>
  <c r="AA12" i="4"/>
  <c r="AB12" i="4" s="1"/>
  <c r="T515" i="3"/>
  <c r="D515" i="3" s="1"/>
  <c r="U517" i="3"/>
  <c r="S517" i="3"/>
  <c r="AC406" i="3"/>
  <c r="U406" i="3"/>
  <c r="T406" i="3" s="1"/>
  <c r="U465" i="3"/>
  <c r="T465" i="3" s="1"/>
  <c r="S465" i="3"/>
  <c r="AC465" i="3"/>
  <c r="U415" i="3"/>
  <c r="AC415" i="3"/>
  <c r="U361" i="3"/>
  <c r="AC361" i="3"/>
  <c r="U340" i="3"/>
  <c r="S340" i="3"/>
  <c r="AC302" i="3"/>
  <c r="U302" i="3"/>
  <c r="AC259" i="3"/>
  <c r="U259" i="3"/>
  <c r="T259" i="3" s="1"/>
  <c r="U152" i="3"/>
  <c r="S152" i="3"/>
  <c r="AC300" i="3"/>
  <c r="S300" i="3"/>
  <c r="U300" i="3"/>
  <c r="AC280" i="3"/>
  <c r="S280" i="3"/>
  <c r="U280" i="3"/>
  <c r="T280" i="3" s="1"/>
  <c r="U227" i="3"/>
  <c r="T227" i="3" s="1"/>
  <c r="AC250" i="3"/>
  <c r="U250" i="3"/>
  <c r="T250" i="3" s="1"/>
  <c r="S250" i="3"/>
  <c r="U720" i="3"/>
  <c r="S640" i="3"/>
  <c r="U624" i="3"/>
  <c r="T624" i="3" s="1"/>
  <c r="U243" i="3"/>
  <c r="S227" i="3"/>
  <c r="AC217" i="3"/>
  <c r="S217" i="3"/>
  <c r="U217" i="3"/>
  <c r="AC188" i="3"/>
  <c r="S188" i="3"/>
  <c r="AC172" i="3"/>
  <c r="S172" i="3"/>
  <c r="AC366" i="3"/>
  <c r="U366" i="3"/>
  <c r="S366" i="3"/>
  <c r="AC335" i="3"/>
  <c r="U335" i="3"/>
  <c r="AC319" i="3"/>
  <c r="U319" i="3"/>
  <c r="T319" i="3" s="1"/>
  <c r="S319" i="3"/>
  <c r="S301" i="3"/>
  <c r="U301" i="3"/>
  <c r="T301" i="3" s="1"/>
  <c r="S285" i="3"/>
  <c r="U285" i="3"/>
  <c r="T285" i="3" s="1"/>
  <c r="S269" i="3"/>
  <c r="U269" i="3"/>
  <c r="S253" i="3"/>
  <c r="U253" i="3"/>
  <c r="AC243" i="3"/>
  <c r="AC227" i="3"/>
  <c r="AC162" i="3"/>
  <c r="S146" i="3"/>
  <c r="AC146" i="3"/>
  <c r="S650" i="3"/>
  <c r="AC650" i="3"/>
  <c r="U386" i="3"/>
  <c r="AC386" i="3"/>
  <c r="S386" i="3"/>
  <c r="S353" i="3"/>
  <c r="U353" i="3"/>
  <c r="AC353" i="3"/>
  <c r="U337" i="3"/>
  <c r="T337" i="3" s="1"/>
  <c r="AC337" i="3"/>
  <c r="AC321" i="3"/>
  <c r="S297" i="3"/>
  <c r="U297" i="3"/>
  <c r="T297" i="3" s="1"/>
  <c r="AC297" i="3"/>
  <c r="U265" i="3"/>
  <c r="T265" i="3" s="1"/>
  <c r="AC265" i="3"/>
  <c r="U238" i="3"/>
  <c r="T238" i="3" s="1"/>
  <c r="AC238" i="3"/>
  <c r="AC164" i="3"/>
  <c r="U164" i="3"/>
  <c r="AC148" i="3"/>
  <c r="U148" i="3"/>
  <c r="S148" i="3"/>
  <c r="U668" i="3"/>
  <c r="AC668" i="3"/>
  <c r="AC619" i="3"/>
  <c r="S499" i="3"/>
  <c r="AC499" i="3"/>
  <c r="U499" i="3"/>
  <c r="T499" i="3" s="1"/>
  <c r="S483" i="3"/>
  <c r="AC483" i="3"/>
  <c r="U483" i="3"/>
  <c r="T483" i="3" s="1"/>
  <c r="D483" i="3" s="1"/>
  <c r="S467" i="3"/>
  <c r="AC467" i="3"/>
  <c r="U467" i="3"/>
  <c r="S451" i="3"/>
  <c r="AC451" i="3"/>
  <c r="U451" i="3"/>
  <c r="S435" i="3"/>
  <c r="AC435" i="3"/>
  <c r="U435" i="3"/>
  <c r="T435" i="3" s="1"/>
  <c r="AC407" i="3"/>
  <c r="S407" i="3"/>
  <c r="AC360" i="3"/>
  <c r="U360" i="3"/>
  <c r="T360" i="3" s="1"/>
  <c r="AC336" i="3"/>
  <c r="U336" i="3"/>
  <c r="S336" i="3"/>
  <c r="AC596" i="3"/>
  <c r="S596" i="3"/>
  <c r="AC550" i="3"/>
  <c r="S550" i="3"/>
  <c r="U529" i="3"/>
  <c r="T529" i="3" s="1"/>
  <c r="S529" i="3"/>
  <c r="AC529" i="3"/>
  <c r="S511" i="3"/>
  <c r="U511" i="3"/>
  <c r="U698" i="3"/>
  <c r="AC698" i="3"/>
  <c r="AC538" i="3"/>
  <c r="S538" i="3"/>
  <c r="U538" i="3"/>
  <c r="AC584" i="3"/>
  <c r="S584" i="3"/>
  <c r="S449" i="3"/>
  <c r="AC449" i="3"/>
  <c r="AC433" i="3"/>
  <c r="U433" i="3"/>
  <c r="U394" i="3"/>
  <c r="S394" i="3"/>
  <c r="AC394" i="3"/>
  <c r="U351" i="3"/>
  <c r="T351" i="3" s="1"/>
  <c r="S351" i="3"/>
  <c r="S329" i="3"/>
  <c r="U329" i="3"/>
  <c r="AC322" i="3"/>
  <c r="S322" i="3"/>
  <c r="U322" i="3"/>
  <c r="AC312" i="3"/>
  <c r="S312" i="3"/>
  <c r="U312" i="3"/>
  <c r="AC288" i="3"/>
  <c r="S288" i="3"/>
  <c r="AC268" i="3"/>
  <c r="S268" i="3"/>
  <c r="U268" i="3"/>
  <c r="S256" i="3"/>
  <c r="AC256" i="3"/>
  <c r="U256" i="3"/>
  <c r="S760" i="3"/>
  <c r="U640" i="3"/>
  <c r="U584" i="3"/>
  <c r="U607" i="3"/>
  <c r="AC500" i="3"/>
  <c r="AC436" i="3"/>
  <c r="U500" i="3"/>
  <c r="T500" i="3" s="1"/>
  <c r="U468" i="3"/>
  <c r="AC329" i="3"/>
  <c r="U288" i="3"/>
  <c r="AC314" i="3"/>
  <c r="S302" i="3"/>
  <c r="AC266" i="3"/>
  <c r="S164" i="3"/>
  <c r="S241" i="3"/>
  <c r="U241" i="3"/>
  <c r="AC554" i="3"/>
  <c r="S554" i="3"/>
  <c r="U554" i="3"/>
  <c r="T554" i="3" s="1"/>
  <c r="AC502" i="3"/>
  <c r="S502" i="3"/>
  <c r="U560" i="3"/>
  <c r="S560" i="3"/>
  <c r="AC279" i="3"/>
  <c r="U279" i="3"/>
  <c r="S279" i="3"/>
  <c r="S698" i="3"/>
  <c r="AC685" i="3"/>
  <c r="U573" i="3"/>
  <c r="S607" i="3"/>
  <c r="S415" i="3"/>
  <c r="U502" i="3"/>
  <c r="S406" i="3"/>
  <c r="S361" i="3"/>
  <c r="U321" i="3"/>
  <c r="AC351" i="3"/>
  <c r="S162" i="3"/>
  <c r="U653" i="3"/>
  <c r="AC653" i="3"/>
  <c r="U637" i="3"/>
  <c r="T637" i="3" s="1"/>
  <c r="D637" i="3" s="1"/>
  <c r="AC637" i="3"/>
  <c r="U621" i="3"/>
  <c r="AC621" i="3"/>
  <c r="AC564" i="3"/>
  <c r="U564" i="3"/>
  <c r="U532" i="3"/>
  <c r="T532" i="3" s="1"/>
  <c r="S532" i="3"/>
  <c r="U516" i="3"/>
  <c r="S516" i="3"/>
  <c r="S452" i="3"/>
  <c r="U452" i="3"/>
  <c r="AC581" i="3"/>
  <c r="S581" i="3"/>
  <c r="S559" i="3"/>
  <c r="AC559" i="3"/>
  <c r="U559" i="3"/>
  <c r="S543" i="3"/>
  <c r="AC543" i="3"/>
  <c r="U543" i="3"/>
  <c r="T543" i="3" s="1"/>
  <c r="S527" i="3"/>
  <c r="AC527" i="3"/>
  <c r="U527" i="3"/>
  <c r="AC364" i="3"/>
  <c r="U364" i="3"/>
  <c r="S364" i="3"/>
  <c r="U346" i="3"/>
  <c r="T346" i="3" s="1"/>
  <c r="AC346" i="3"/>
  <c r="S330" i="3"/>
  <c r="AC330" i="3"/>
  <c r="U330" i="3"/>
  <c r="S248" i="3"/>
  <c r="U248" i="3"/>
  <c r="S232" i="3"/>
  <c r="U232" i="3"/>
  <c r="T232" i="3" s="1"/>
  <c r="AC232" i="3"/>
  <c r="S622" i="3"/>
  <c r="U622" i="3"/>
  <c r="T622" i="3" s="1"/>
  <c r="U541" i="3"/>
  <c r="S541" i="3"/>
  <c r="AC776" i="3"/>
  <c r="AC760" i="3"/>
  <c r="AC560" i="3"/>
  <c r="AC720" i="3"/>
  <c r="AC664" i="3"/>
  <c r="AC573" i="3"/>
  <c r="U407" i="3"/>
  <c r="AC168" i="3"/>
  <c r="AC381" i="3"/>
  <c r="T367" i="3"/>
  <c r="C367" i="3" s="1"/>
  <c r="AC183" i="3"/>
  <c r="AC202" i="3"/>
  <c r="AC170" i="3"/>
  <c r="AC755" i="3"/>
  <c r="S718" i="3"/>
  <c r="AC270" i="3"/>
  <c r="AC404" i="3"/>
  <c r="AC199" i="3"/>
  <c r="AC152" i="3"/>
  <c r="T727" i="3"/>
  <c r="C727" i="3" s="1"/>
  <c r="AC587" i="3"/>
  <c r="S414" i="3"/>
  <c r="U604" i="3"/>
  <c r="U425" i="3"/>
  <c r="AC731" i="3"/>
  <c r="AC160" i="3"/>
  <c r="AC316" i="3"/>
  <c r="T735" i="3"/>
  <c r="D735" i="3" s="1"/>
  <c r="T702" i="3"/>
  <c r="D702" i="3" s="1"/>
  <c r="T567" i="3"/>
  <c r="D567" i="3" s="1"/>
  <c r="T418" i="3"/>
  <c r="T629" i="3"/>
  <c r="D629" i="3" s="1"/>
  <c r="T426" i="3"/>
  <c r="C426" i="3" s="1"/>
  <c r="T628" i="3"/>
  <c r="C628" i="3" s="1"/>
  <c r="T596" i="3"/>
  <c r="D596" i="3" s="1"/>
  <c r="T763" i="3"/>
  <c r="D763" i="3" s="1"/>
  <c r="T507" i="3"/>
  <c r="D507" i="3" s="1"/>
  <c r="T491" i="3"/>
  <c r="D491" i="3" s="1"/>
  <c r="T273" i="3"/>
  <c r="T317" i="3"/>
  <c r="C317" i="3" s="1"/>
  <c r="T293" i="3"/>
  <c r="T261" i="3"/>
  <c r="U774" i="3"/>
  <c r="AC717" i="3"/>
  <c r="U613" i="3"/>
  <c r="AC780" i="3"/>
  <c r="AC677" i="3"/>
  <c r="AC749" i="3"/>
  <c r="S758" i="3"/>
  <c r="T683" i="3"/>
  <c r="D683" i="3" s="1"/>
  <c r="AC602" i="3"/>
  <c r="AC388" i="3"/>
  <c r="S788" i="3"/>
  <c r="S726" i="3"/>
  <c r="AC264" i="3"/>
  <c r="AC600" i="3"/>
  <c r="U600" i="3"/>
  <c r="U309" i="3"/>
  <c r="AC309" i="3"/>
  <c r="S477" i="3"/>
  <c r="AC477" i="3"/>
  <c r="S445" i="3"/>
  <c r="AC445" i="3"/>
  <c r="S341" i="3"/>
  <c r="U341" i="3"/>
  <c r="AC341" i="3"/>
  <c r="S325" i="3"/>
  <c r="U325" i="3"/>
  <c r="T325" i="3" s="1"/>
  <c r="AC325" i="3"/>
  <c r="U274" i="3"/>
  <c r="S274" i="3"/>
  <c r="AC274" i="3"/>
  <c r="S242" i="3"/>
  <c r="U242" i="3"/>
  <c r="AC155" i="3"/>
  <c r="U155" i="3"/>
  <c r="S155" i="3"/>
  <c r="U766" i="3"/>
  <c r="T766" i="3" s="1"/>
  <c r="U770" i="3"/>
  <c r="S767" i="3"/>
  <c r="U650" i="3"/>
  <c r="U477" i="3"/>
  <c r="U445" i="3"/>
  <c r="AC242" i="3"/>
  <c r="AC362" i="3"/>
  <c r="S362" i="3"/>
  <c r="U347" i="3"/>
  <c r="T347" i="3" s="1"/>
  <c r="D347" i="3" s="1"/>
  <c r="S347" i="3"/>
  <c r="S331" i="3"/>
  <c r="AC331" i="3"/>
  <c r="U331" i="3"/>
  <c r="T331" i="3" s="1"/>
  <c r="D331" i="3" s="1"/>
  <c r="U315" i="3"/>
  <c r="T315" i="3" s="1"/>
  <c r="S315" i="3"/>
  <c r="S299" i="3"/>
  <c r="AC299" i="3"/>
  <c r="U299" i="3"/>
  <c r="U283" i="3"/>
  <c r="S283" i="3"/>
  <c r="S267" i="3"/>
  <c r="AC267" i="3"/>
  <c r="U267" i="3"/>
  <c r="T267" i="3" s="1"/>
  <c r="AC251" i="3"/>
  <c r="U251" i="3"/>
  <c r="S251" i="3"/>
  <c r="S239" i="3"/>
  <c r="U239" i="3"/>
  <c r="AC223" i="3"/>
  <c r="S223" i="3"/>
  <c r="S161" i="3"/>
  <c r="AC161" i="3"/>
  <c r="S493" i="3"/>
  <c r="AC493" i="3"/>
  <c r="S461" i="3"/>
  <c r="AC461" i="3"/>
  <c r="S357" i="3"/>
  <c r="U357" i="3"/>
  <c r="AC357" i="3"/>
  <c r="U306" i="3"/>
  <c r="S306" i="3"/>
  <c r="AC306" i="3"/>
  <c r="S766" i="3"/>
  <c r="T678" i="3"/>
  <c r="D678" i="3" s="1"/>
  <c r="AE678" i="3" s="1"/>
  <c r="AC767" i="3"/>
  <c r="AC714" i="3"/>
  <c r="S680" i="3"/>
  <c r="AC659" i="3"/>
  <c r="AC583" i="3"/>
  <c r="U659" i="3"/>
  <c r="T659" i="3" s="1"/>
  <c r="AC396" i="3"/>
  <c r="S384" i="3"/>
  <c r="AC208" i="3"/>
  <c r="S208" i="3"/>
  <c r="AC192" i="3"/>
  <c r="S192" i="3"/>
  <c r="AC176" i="3"/>
  <c r="S176" i="3"/>
  <c r="AC589" i="3"/>
  <c r="U589" i="3"/>
  <c r="S549" i="3"/>
  <c r="AC549" i="3"/>
  <c r="S545" i="3"/>
  <c r="AC545" i="3"/>
  <c r="AC380" i="3"/>
  <c r="U380" i="3"/>
  <c r="T380" i="3" s="1"/>
  <c r="S521" i="3"/>
  <c r="AC521" i="3"/>
  <c r="AC226" i="3"/>
  <c r="S226" i="3"/>
  <c r="AC741" i="3"/>
  <c r="S714" i="3"/>
  <c r="AC604" i="3"/>
  <c r="S600" i="3"/>
  <c r="U493" i="3"/>
  <c r="U461" i="3"/>
  <c r="U226" i="3"/>
  <c r="S309" i="3"/>
  <c r="U365" i="3"/>
  <c r="S365" i="3"/>
  <c r="AC350" i="3"/>
  <c r="S350" i="3"/>
  <c r="S334" i="3"/>
  <c r="AC334" i="3"/>
  <c r="U334" i="3"/>
  <c r="AC318" i="3"/>
  <c r="S318" i="3"/>
  <c r="U318" i="3"/>
  <c r="U303" i="3"/>
  <c r="S303" i="3"/>
  <c r="U287" i="3"/>
  <c r="T287" i="3" s="1"/>
  <c r="S287" i="3"/>
  <c r="S271" i="3"/>
  <c r="AC271" i="3"/>
  <c r="AC255" i="3"/>
  <c r="U255" i="3"/>
  <c r="T255" i="3" s="1"/>
  <c r="AC236" i="3"/>
  <c r="S236" i="3"/>
  <c r="U236" i="3"/>
  <c r="T236" i="3" s="1"/>
  <c r="U557" i="3"/>
  <c r="S557" i="3"/>
  <c r="S245" i="3"/>
  <c r="U245" i="3"/>
  <c r="AC245" i="3"/>
  <c r="AC229" i="3"/>
  <c r="S229" i="3"/>
  <c r="AC214" i="3"/>
  <c r="S214" i="3"/>
  <c r="U214" i="3"/>
  <c r="U409" i="3"/>
  <c r="T359" i="3"/>
  <c r="D359" i="3" s="1"/>
  <c r="T341" i="3"/>
  <c r="C341" i="3" s="1"/>
  <c r="AC203" i="3"/>
  <c r="AC187" i="3"/>
  <c r="AC171" i="3"/>
  <c r="AC205" i="3"/>
  <c r="AC173" i="3"/>
  <c r="U585" i="3"/>
  <c r="AC588" i="3"/>
  <c r="U706" i="3"/>
  <c r="S222" i="3"/>
  <c r="S218" i="3"/>
  <c r="AC376" i="3"/>
  <c r="T333" i="3"/>
  <c r="C333" i="3" s="1"/>
  <c r="AC12" i="3"/>
  <c r="AC185" i="3"/>
  <c r="AC414" i="3"/>
  <c r="AC422" i="3"/>
  <c r="U779" i="3"/>
  <c r="T779" i="3" s="1"/>
  <c r="S779" i="3"/>
  <c r="T782" i="3"/>
  <c r="T775" i="3"/>
  <c r="T734" i="3"/>
  <c r="AE694" i="3"/>
  <c r="S781" i="3"/>
  <c r="S762" i="3"/>
  <c r="S715" i="3"/>
  <c r="U715" i="3"/>
  <c r="S711" i="3"/>
  <c r="U711" i="3"/>
  <c r="S707" i="3"/>
  <c r="U707" i="3"/>
  <c r="S703" i="3"/>
  <c r="U703" i="3"/>
  <c r="S699" i="3"/>
  <c r="U699" i="3"/>
  <c r="C694" i="3"/>
  <c r="F694" i="3" s="1"/>
  <c r="D628" i="3"/>
  <c r="S716" i="3"/>
  <c r="S700" i="3"/>
  <c r="S692" i="3"/>
  <c r="S686" i="3"/>
  <c r="AC686" i="3"/>
  <c r="S679" i="3"/>
  <c r="U679" i="3"/>
  <c r="T617" i="3"/>
  <c r="U692" i="3"/>
  <c r="T692" i="3" s="1"/>
  <c r="AC703" i="3"/>
  <c r="U676" i="3"/>
  <c r="S613" i="3"/>
  <c r="S579" i="3"/>
  <c r="U579" i="3"/>
  <c r="U684" i="3"/>
  <c r="T605" i="3"/>
  <c r="U598" i="3"/>
  <c r="S598" i="3"/>
  <c r="S576" i="3"/>
  <c r="U576" i="3"/>
  <c r="AC707" i="3"/>
  <c r="S688" i="3"/>
  <c r="AC597" i="3"/>
  <c r="U587" i="3"/>
  <c r="S587" i="3"/>
  <c r="S582" i="3"/>
  <c r="U577" i="3"/>
  <c r="S400" i="3"/>
  <c r="U400" i="3"/>
  <c r="T424" i="3"/>
  <c r="S371" i="3"/>
  <c r="U371" i="3"/>
  <c r="S586" i="3"/>
  <c r="T243" i="3"/>
  <c r="T229" i="3"/>
  <c r="T221" i="3"/>
  <c r="T213" i="3"/>
  <c r="U590" i="3"/>
  <c r="U569" i="3"/>
  <c r="S429" i="3"/>
  <c r="S369" i="3"/>
  <c r="S377" i="3"/>
  <c r="S405" i="3"/>
  <c r="U397" i="3"/>
  <c r="S389" i="3"/>
  <c r="U142" i="3"/>
  <c r="S142" i="3"/>
  <c r="U138" i="3"/>
  <c r="T138" i="3" s="1"/>
  <c r="S138" i="3"/>
  <c r="U134" i="3"/>
  <c r="S134" i="3"/>
  <c r="U130" i="3"/>
  <c r="T130" i="3" s="1"/>
  <c r="S130" i="3"/>
  <c r="U126" i="3"/>
  <c r="T126" i="3" s="1"/>
  <c r="S126" i="3"/>
  <c r="U122" i="3"/>
  <c r="T122" i="3" s="1"/>
  <c r="S122" i="3"/>
  <c r="U118" i="3"/>
  <c r="T118" i="3" s="1"/>
  <c r="S118" i="3"/>
  <c r="U114" i="3"/>
  <c r="S114" i="3"/>
  <c r="U110" i="3"/>
  <c r="T110" i="3" s="1"/>
  <c r="S110" i="3"/>
  <c r="U106" i="3"/>
  <c r="T106" i="3" s="1"/>
  <c r="S106" i="3"/>
  <c r="U102" i="3"/>
  <c r="S102" i="3"/>
  <c r="U98" i="3"/>
  <c r="S98" i="3"/>
  <c r="U94" i="3"/>
  <c r="S94" i="3"/>
  <c r="U90" i="3"/>
  <c r="T90" i="3" s="1"/>
  <c r="S90" i="3"/>
  <c r="U86" i="3"/>
  <c r="S86" i="3"/>
  <c r="U82" i="3"/>
  <c r="S82" i="3"/>
  <c r="U78" i="3"/>
  <c r="S78" i="3"/>
  <c r="U74" i="3"/>
  <c r="T74" i="3" s="1"/>
  <c r="S74" i="3"/>
  <c r="S70" i="3"/>
  <c r="U70" i="3"/>
  <c r="T70" i="3" s="1"/>
  <c r="U66" i="3"/>
  <c r="T66" i="3" s="1"/>
  <c r="S66" i="3"/>
  <c r="U62" i="3"/>
  <c r="T62" i="3" s="1"/>
  <c r="S62" i="3"/>
  <c r="U58" i="3"/>
  <c r="T58" i="3" s="1"/>
  <c r="S58" i="3"/>
  <c r="U54" i="3"/>
  <c r="T54" i="3" s="1"/>
  <c r="S54" i="3"/>
  <c r="U50" i="3"/>
  <c r="T50" i="3" s="1"/>
  <c r="S50" i="3"/>
  <c r="U46" i="3"/>
  <c r="T46" i="3" s="1"/>
  <c r="S46" i="3"/>
  <c r="S42" i="3"/>
  <c r="U42" i="3"/>
  <c r="T42" i="3" s="1"/>
  <c r="S38" i="3"/>
  <c r="U38" i="3"/>
  <c r="S34" i="3"/>
  <c r="U34" i="3"/>
  <c r="T34" i="3" s="1"/>
  <c r="U30" i="3"/>
  <c r="S30" i="3"/>
  <c r="S26" i="3"/>
  <c r="U26" i="3"/>
  <c r="S22" i="3"/>
  <c r="U22" i="3"/>
  <c r="S18" i="3"/>
  <c r="U18" i="3"/>
  <c r="S14" i="3"/>
  <c r="U14" i="3"/>
  <c r="T14" i="3" s="1"/>
  <c r="S425" i="3"/>
  <c r="T358" i="3"/>
  <c r="T326" i="3"/>
  <c r="U211" i="3"/>
  <c r="S211" i="3"/>
  <c r="U207" i="3"/>
  <c r="S207" i="3"/>
  <c r="U203" i="3"/>
  <c r="S203" i="3"/>
  <c r="U199" i="3"/>
  <c r="S199" i="3"/>
  <c r="U195" i="3"/>
  <c r="S195" i="3"/>
  <c r="U191" i="3"/>
  <c r="S191" i="3"/>
  <c r="U187" i="3"/>
  <c r="S187" i="3"/>
  <c r="U183" i="3"/>
  <c r="S183" i="3"/>
  <c r="U179" i="3"/>
  <c r="S179" i="3"/>
  <c r="U175" i="3"/>
  <c r="S175" i="3"/>
  <c r="U171" i="3"/>
  <c r="S171" i="3"/>
  <c r="U220" i="3"/>
  <c r="S210" i="3"/>
  <c r="S197" i="3"/>
  <c r="S194" i="3"/>
  <c r="S181" i="3"/>
  <c r="S178" i="3"/>
  <c r="U205" i="3"/>
  <c r="U202" i="3"/>
  <c r="U189" i="3"/>
  <c r="U186" i="3"/>
  <c r="U173" i="3"/>
  <c r="U170" i="3"/>
  <c r="T723" i="3"/>
  <c r="U787" i="3"/>
  <c r="S787" i="3"/>
  <c r="T768" i="3"/>
  <c r="S786" i="3"/>
  <c r="U758" i="3"/>
  <c r="T745" i="3"/>
  <c r="T740" i="3"/>
  <c r="T724" i="3"/>
  <c r="U673" i="3"/>
  <c r="S673" i="3"/>
  <c r="U690" i="3"/>
  <c r="T690" i="3" s="1"/>
  <c r="S690" i="3"/>
  <c r="U682" i="3"/>
  <c r="S682" i="3"/>
  <c r="U674" i="3"/>
  <c r="S674" i="3"/>
  <c r="T592" i="3"/>
  <c r="S704" i="3"/>
  <c r="T693" i="3"/>
  <c r="S684" i="3"/>
  <c r="S678" i="3"/>
  <c r="AC678" i="3"/>
  <c r="S671" i="3"/>
  <c r="U671" i="3"/>
  <c r="U716" i="3"/>
  <c r="S672" i="3"/>
  <c r="T646" i="3"/>
  <c r="U712" i="3"/>
  <c r="AC690" i="3"/>
  <c r="U680" i="3"/>
  <c r="T611" i="3"/>
  <c r="T595" i="3"/>
  <c r="C567" i="3"/>
  <c r="T551" i="3"/>
  <c r="T535" i="3"/>
  <c r="T527" i="3"/>
  <c r="T519" i="3"/>
  <c r="T479" i="3"/>
  <c r="U594" i="3"/>
  <c r="S594" i="3"/>
  <c r="T560" i="3"/>
  <c r="T544" i="3"/>
  <c r="T536" i="3"/>
  <c r="T520" i="3"/>
  <c r="T512" i="3"/>
  <c r="T480" i="3"/>
  <c r="T472" i="3"/>
  <c r="T464" i="3"/>
  <c r="T448" i="3"/>
  <c r="U700" i="3"/>
  <c r="U688" i="3"/>
  <c r="AC682" i="3"/>
  <c r="AC594" i="3"/>
  <c r="S610" i="3"/>
  <c r="S577" i="3"/>
  <c r="S570" i="3"/>
  <c r="T549" i="3"/>
  <c r="T501" i="3"/>
  <c r="T469" i="3"/>
  <c r="T437" i="3"/>
  <c r="S396" i="3"/>
  <c r="U396" i="3"/>
  <c r="AC392" i="3"/>
  <c r="S606" i="3"/>
  <c r="U578" i="3"/>
  <c r="T578" i="3" s="1"/>
  <c r="U421" i="3"/>
  <c r="U413" i="3"/>
  <c r="T291" i="3"/>
  <c r="S569" i="3"/>
  <c r="T387" i="3"/>
  <c r="T356" i="3"/>
  <c r="T348" i="3"/>
  <c r="T324" i="3"/>
  <c r="U381" i="3"/>
  <c r="U385" i="3"/>
  <c r="S12" i="3"/>
  <c r="U401" i="3"/>
  <c r="S393" i="3"/>
  <c r="T345" i="3"/>
  <c r="T329" i="3"/>
  <c r="U141" i="3"/>
  <c r="S141" i="3"/>
  <c r="U137" i="3"/>
  <c r="S137" i="3"/>
  <c r="U133" i="3"/>
  <c r="S133" i="3"/>
  <c r="U129" i="3"/>
  <c r="T129" i="3" s="1"/>
  <c r="S129" i="3"/>
  <c r="U125" i="3"/>
  <c r="T125" i="3" s="1"/>
  <c r="S125" i="3"/>
  <c r="U121" i="3"/>
  <c r="S121" i="3"/>
  <c r="U117" i="3"/>
  <c r="T117" i="3" s="1"/>
  <c r="S117" i="3"/>
  <c r="U113" i="3"/>
  <c r="T113" i="3" s="1"/>
  <c r="S113" i="3"/>
  <c r="U109" i="3"/>
  <c r="T109" i="3" s="1"/>
  <c r="S109" i="3"/>
  <c r="U105" i="3"/>
  <c r="T105" i="3" s="1"/>
  <c r="S105" i="3"/>
  <c r="U101" i="3"/>
  <c r="S101" i="3"/>
  <c r="U97" i="3"/>
  <c r="S97" i="3"/>
  <c r="U93" i="3"/>
  <c r="T93" i="3" s="1"/>
  <c r="S93" i="3"/>
  <c r="U89" i="3"/>
  <c r="T89" i="3" s="1"/>
  <c r="S89" i="3"/>
  <c r="U85" i="3"/>
  <c r="T85" i="3" s="1"/>
  <c r="S85" i="3"/>
  <c r="U81" i="3"/>
  <c r="T81" i="3" s="1"/>
  <c r="S81" i="3"/>
  <c r="U77" i="3"/>
  <c r="T77" i="3" s="1"/>
  <c r="S77" i="3"/>
  <c r="U73" i="3"/>
  <c r="S73" i="3"/>
  <c r="S69" i="3"/>
  <c r="U69" i="3"/>
  <c r="S65" i="3"/>
  <c r="U65" i="3"/>
  <c r="T65" i="3" s="1"/>
  <c r="S61" i="3"/>
  <c r="U61" i="3"/>
  <c r="T61" i="3" s="1"/>
  <c r="S57" i="3"/>
  <c r="U57" i="3"/>
  <c r="T57" i="3" s="1"/>
  <c r="S53" i="3"/>
  <c r="U53" i="3"/>
  <c r="T53" i="3" s="1"/>
  <c r="S49" i="3"/>
  <c r="U49" i="3"/>
  <c r="T49" i="3" s="1"/>
  <c r="U45" i="3"/>
  <c r="T45" i="3" s="1"/>
  <c r="S45" i="3"/>
  <c r="U41" i="3"/>
  <c r="T41" i="3" s="1"/>
  <c r="S41" i="3"/>
  <c r="U37" i="3"/>
  <c r="S37" i="3"/>
  <c r="S33" i="3"/>
  <c r="U33" i="3"/>
  <c r="T33" i="3" s="1"/>
  <c r="U29" i="3"/>
  <c r="S29" i="3"/>
  <c r="S25" i="3"/>
  <c r="U25" i="3"/>
  <c r="T25" i="3" s="1"/>
  <c r="U21" i="3"/>
  <c r="T21" i="3" s="1"/>
  <c r="S21" i="3"/>
  <c r="S17" i="3"/>
  <c r="U17" i="3"/>
  <c r="T17" i="3" s="1"/>
  <c r="S13" i="3"/>
  <c r="U13" i="3"/>
  <c r="S409" i="3"/>
  <c r="T354" i="3"/>
  <c r="S215" i="3"/>
  <c r="S201" i="3"/>
  <c r="S198" i="3"/>
  <c r="S185" i="3"/>
  <c r="S182" i="3"/>
  <c r="S169" i="3"/>
  <c r="AC134" i="3"/>
  <c r="AC130" i="3"/>
  <c r="AC125" i="3"/>
  <c r="AC117" i="3"/>
  <c r="AC109" i="3"/>
  <c r="AC101" i="3"/>
  <c r="AC93" i="3"/>
  <c r="AC85" i="3"/>
  <c r="AC77" i="3"/>
  <c r="AC69" i="3"/>
  <c r="AC61" i="3"/>
  <c r="AC53" i="3"/>
  <c r="AC45" i="3"/>
  <c r="AC37" i="3"/>
  <c r="AC29" i="3"/>
  <c r="AC21" i="3"/>
  <c r="S212" i="3"/>
  <c r="AC137" i="3"/>
  <c r="AC122" i="3"/>
  <c r="AC110" i="3"/>
  <c r="AC102" i="3"/>
  <c r="AC94" i="3"/>
  <c r="AC86" i="3"/>
  <c r="AC78" i="3"/>
  <c r="AC70" i="3"/>
  <c r="AC62" i="3"/>
  <c r="AC54" i="3"/>
  <c r="AC46" i="3"/>
  <c r="AC38" i="3"/>
  <c r="AC30" i="3"/>
  <c r="AC22" i="3"/>
  <c r="U219" i="3"/>
  <c r="U209" i="3"/>
  <c r="U206" i="3"/>
  <c r="U193" i="3"/>
  <c r="U190" i="3"/>
  <c r="T190" i="3" s="1"/>
  <c r="U177" i="3"/>
  <c r="U174" i="3"/>
  <c r="S216" i="3"/>
  <c r="S205" i="3"/>
  <c r="C735" i="3"/>
  <c r="T770" i="3"/>
  <c r="U689" i="3"/>
  <c r="S689" i="3"/>
  <c r="U681" i="3"/>
  <c r="S681" i="3"/>
  <c r="U713" i="3"/>
  <c r="T713" i="3" s="1"/>
  <c r="S713" i="3"/>
  <c r="U709" i="3"/>
  <c r="T709" i="3" s="1"/>
  <c r="S709" i="3"/>
  <c r="U705" i="3"/>
  <c r="S705" i="3"/>
  <c r="U701" i="3"/>
  <c r="T701" i="3" s="1"/>
  <c r="S701" i="3"/>
  <c r="U697" i="3"/>
  <c r="S697" i="3"/>
  <c r="T736" i="3"/>
  <c r="S708" i="3"/>
  <c r="S676" i="3"/>
  <c r="S670" i="3"/>
  <c r="AC670" i="3"/>
  <c r="AC713" i="3"/>
  <c r="U672" i="3"/>
  <c r="AC711" i="3"/>
  <c r="AC673" i="3"/>
  <c r="U601" i="3"/>
  <c r="S601" i="3"/>
  <c r="U597" i="3"/>
  <c r="S597" i="3"/>
  <c r="U593" i="3"/>
  <c r="S593" i="3"/>
  <c r="S571" i="3"/>
  <c r="U571" i="3"/>
  <c r="AC701" i="3"/>
  <c r="AC715" i="3"/>
  <c r="U696" i="3"/>
  <c r="AC593" i="3"/>
  <c r="U583" i="3"/>
  <c r="S583" i="3"/>
  <c r="U582" i="3"/>
  <c r="S392" i="3"/>
  <c r="U392" i="3"/>
  <c r="T558" i="3"/>
  <c r="T542" i="3"/>
  <c r="T534" i="3"/>
  <c r="T514" i="3"/>
  <c r="T494" i="3"/>
  <c r="S379" i="3"/>
  <c r="U379" i="3"/>
  <c r="S363" i="3"/>
  <c r="U363" i="3"/>
  <c r="U586" i="3"/>
  <c r="S368" i="3"/>
  <c r="U368" i="3"/>
  <c r="T244" i="3"/>
  <c r="T240" i="3"/>
  <c r="T208" i="3"/>
  <c r="T192" i="3"/>
  <c r="T188" i="3"/>
  <c r="T176" i="3"/>
  <c r="T172" i="3"/>
  <c r="S590" i="3"/>
  <c r="U429" i="3"/>
  <c r="T429" i="3" s="1"/>
  <c r="T302" i="3"/>
  <c r="T290" i="3"/>
  <c r="T282" i="3"/>
  <c r="T262" i="3"/>
  <c r="S421" i="3"/>
  <c r="AC379" i="3"/>
  <c r="S417" i="3"/>
  <c r="U384" i="3"/>
  <c r="T384" i="3" s="1"/>
  <c r="T312" i="3"/>
  <c r="U405" i="3"/>
  <c r="T405" i="3" s="1"/>
  <c r="S397" i="3"/>
  <c r="U389" i="3"/>
  <c r="T373" i="3"/>
  <c r="U144" i="3"/>
  <c r="T144" i="3" s="1"/>
  <c r="S144" i="3"/>
  <c r="U140" i="3"/>
  <c r="S140" i="3"/>
  <c r="U136" i="3"/>
  <c r="T136" i="3" s="1"/>
  <c r="S136" i="3"/>
  <c r="U132" i="3"/>
  <c r="S132" i="3"/>
  <c r="U128" i="3"/>
  <c r="T128" i="3" s="1"/>
  <c r="S128" i="3"/>
  <c r="U124" i="3"/>
  <c r="T124" i="3" s="1"/>
  <c r="S124" i="3"/>
  <c r="U120" i="3"/>
  <c r="T120" i="3" s="1"/>
  <c r="S120" i="3"/>
  <c r="U116" i="3"/>
  <c r="T116" i="3" s="1"/>
  <c r="S116" i="3"/>
  <c r="U112" i="3"/>
  <c r="T112" i="3" s="1"/>
  <c r="S112" i="3"/>
  <c r="U108" i="3"/>
  <c r="T108" i="3" s="1"/>
  <c r="S108" i="3"/>
  <c r="U104" i="3"/>
  <c r="T104" i="3" s="1"/>
  <c r="S104" i="3"/>
  <c r="U100" i="3"/>
  <c r="T100" i="3" s="1"/>
  <c r="S100" i="3"/>
  <c r="U96" i="3"/>
  <c r="T96" i="3" s="1"/>
  <c r="S96" i="3"/>
  <c r="U92" i="3"/>
  <c r="S92" i="3"/>
  <c r="U88" i="3"/>
  <c r="T88" i="3" s="1"/>
  <c r="S88" i="3"/>
  <c r="U84" i="3"/>
  <c r="S84" i="3"/>
  <c r="U80" i="3"/>
  <c r="T80" i="3" s="1"/>
  <c r="S80" i="3"/>
  <c r="U76" i="3"/>
  <c r="S76" i="3"/>
  <c r="S72" i="3"/>
  <c r="U72" i="3"/>
  <c r="T72" i="3" s="1"/>
  <c r="U68" i="3"/>
  <c r="S68" i="3"/>
  <c r="U64" i="3"/>
  <c r="T64" i="3" s="1"/>
  <c r="S64" i="3"/>
  <c r="U60" i="3"/>
  <c r="T60" i="3" s="1"/>
  <c r="S60" i="3"/>
  <c r="U56" i="3"/>
  <c r="T56" i="3" s="1"/>
  <c r="S56" i="3"/>
  <c r="U52" i="3"/>
  <c r="T52" i="3" s="1"/>
  <c r="S52" i="3"/>
  <c r="U48" i="3"/>
  <c r="T48" i="3" s="1"/>
  <c r="S48" i="3"/>
  <c r="S44" i="3"/>
  <c r="U44" i="3"/>
  <c r="T44" i="3" s="1"/>
  <c r="S40" i="3"/>
  <c r="U40" i="3"/>
  <c r="U36" i="3"/>
  <c r="S36" i="3"/>
  <c r="U32" i="3"/>
  <c r="T32" i="3" s="1"/>
  <c r="S32" i="3"/>
  <c r="U28" i="3"/>
  <c r="T28" i="3" s="1"/>
  <c r="S28" i="3"/>
  <c r="U24" i="3"/>
  <c r="T24" i="3" s="1"/>
  <c r="S24" i="3"/>
  <c r="U20" i="3"/>
  <c r="S20" i="3"/>
  <c r="S16" i="3"/>
  <c r="U16" i="3"/>
  <c r="T16" i="3" s="1"/>
  <c r="T334" i="3"/>
  <c r="T288" i="3"/>
  <c r="T165" i="3"/>
  <c r="T161" i="3"/>
  <c r="T159" i="3"/>
  <c r="T155" i="3"/>
  <c r="U145" i="3"/>
  <c r="S145" i="3"/>
  <c r="AC142" i="3"/>
  <c r="S220" i="3"/>
  <c r="U210" i="3"/>
  <c r="U197" i="3"/>
  <c r="U194" i="3"/>
  <c r="U181" i="3"/>
  <c r="U178" i="3"/>
  <c r="AC145" i="3"/>
  <c r="AC140" i="3"/>
  <c r="AC133" i="3"/>
  <c r="AC129" i="3"/>
  <c r="S202" i="3"/>
  <c r="S189" i="3"/>
  <c r="S186" i="3"/>
  <c r="S173" i="3"/>
  <c r="S170" i="3"/>
  <c r="S783" i="3"/>
  <c r="U783" i="3"/>
  <c r="T747" i="3"/>
  <c r="T764" i="3"/>
  <c r="T769" i="3"/>
  <c r="T761" i="3"/>
  <c r="U786" i="3"/>
  <c r="S774" i="3"/>
  <c r="U781" i="3"/>
  <c r="T781" i="3" s="1"/>
  <c r="S770" i="3"/>
  <c r="U762" i="3"/>
  <c r="T757" i="3"/>
  <c r="U754" i="3"/>
  <c r="T754" i="3" s="1"/>
  <c r="S754" i="3"/>
  <c r="U749" i="3"/>
  <c r="S749" i="3"/>
  <c r="U746" i="3"/>
  <c r="S746" i="3"/>
  <c r="U741" i="3"/>
  <c r="S741" i="3"/>
  <c r="U738" i="3"/>
  <c r="T738" i="3" s="1"/>
  <c r="S738" i="3"/>
  <c r="U733" i="3"/>
  <c r="S733" i="3"/>
  <c r="U730" i="3"/>
  <c r="T730" i="3" s="1"/>
  <c r="S730" i="3"/>
  <c r="U725" i="3"/>
  <c r="S725" i="3"/>
  <c r="U722" i="3"/>
  <c r="T722" i="3" s="1"/>
  <c r="S722" i="3"/>
  <c r="U717" i="3"/>
  <c r="S717" i="3"/>
  <c r="S695" i="3"/>
  <c r="U695" i="3"/>
  <c r="U670" i="3"/>
  <c r="T656" i="3"/>
  <c r="T640" i="3"/>
  <c r="T632" i="3"/>
  <c r="T616" i="3"/>
  <c r="S712" i="3"/>
  <c r="S696" i="3"/>
  <c r="S687" i="3"/>
  <c r="U687" i="3"/>
  <c r="AC705" i="3"/>
  <c r="T658" i="3"/>
  <c r="T626" i="3"/>
  <c r="T618" i="3"/>
  <c r="U704" i="3"/>
  <c r="AC679" i="3"/>
  <c r="T655" i="3"/>
  <c r="T651" i="3"/>
  <c r="T635" i="3"/>
  <c r="T623" i="3"/>
  <c r="T615" i="3"/>
  <c r="AC699" i="3"/>
  <c r="C678" i="3"/>
  <c r="F678" i="3" s="1"/>
  <c r="U602" i="3"/>
  <c r="S602" i="3"/>
  <c r="T581" i="3"/>
  <c r="T548" i="3"/>
  <c r="T508" i="3"/>
  <c r="T476" i="3"/>
  <c r="T444" i="3"/>
  <c r="U708" i="3"/>
  <c r="AC687" i="3"/>
  <c r="AC601" i="3"/>
  <c r="AC598" i="3"/>
  <c r="U591" i="3"/>
  <c r="S591" i="3"/>
  <c r="U610" i="3"/>
  <c r="AC576" i="3"/>
  <c r="U570" i="3"/>
  <c r="T561" i="3"/>
  <c r="T545" i="3"/>
  <c r="T537" i="3"/>
  <c r="T513" i="3"/>
  <c r="T489" i="3"/>
  <c r="T449" i="3"/>
  <c r="T430" i="3"/>
  <c r="C418" i="3"/>
  <c r="D418" i="3"/>
  <c r="D410" i="3"/>
  <c r="S404" i="3"/>
  <c r="U404" i="3"/>
  <c r="AC400" i="3"/>
  <c r="S388" i="3"/>
  <c r="U388" i="3"/>
  <c r="U606" i="3"/>
  <c r="S578" i="3"/>
  <c r="AC579" i="3"/>
  <c r="T397" i="3"/>
  <c r="S376" i="3"/>
  <c r="U376" i="3"/>
  <c r="T425" i="3"/>
  <c r="T390" i="3"/>
  <c r="T352" i="3"/>
  <c r="S381" i="3"/>
  <c r="U369" i="3"/>
  <c r="T369" i="3" s="1"/>
  <c r="T277" i="3"/>
  <c r="S385" i="3"/>
  <c r="U377" i="3"/>
  <c r="T374" i="3"/>
  <c r="T168" i="3"/>
  <c r="T158" i="3"/>
  <c r="S8" i="3"/>
  <c r="S413" i="3"/>
  <c r="S401" i="3"/>
  <c r="U393" i="3"/>
  <c r="U143" i="3"/>
  <c r="S143" i="3"/>
  <c r="U139" i="3"/>
  <c r="S139" i="3"/>
  <c r="U135" i="3"/>
  <c r="S135" i="3"/>
  <c r="U131" i="3"/>
  <c r="T131" i="3" s="1"/>
  <c r="S131" i="3"/>
  <c r="U127" i="3"/>
  <c r="S127" i="3"/>
  <c r="U123" i="3"/>
  <c r="S123" i="3"/>
  <c r="U119" i="3"/>
  <c r="T119" i="3" s="1"/>
  <c r="S119" i="3"/>
  <c r="U115" i="3"/>
  <c r="T115" i="3" s="1"/>
  <c r="S115" i="3"/>
  <c r="U111" i="3"/>
  <c r="T111" i="3" s="1"/>
  <c r="S111" i="3"/>
  <c r="U107" i="3"/>
  <c r="T107" i="3" s="1"/>
  <c r="S107" i="3"/>
  <c r="U103" i="3"/>
  <c r="S103" i="3"/>
  <c r="U99" i="3"/>
  <c r="S99" i="3"/>
  <c r="U95" i="3"/>
  <c r="T95" i="3" s="1"/>
  <c r="S95" i="3"/>
  <c r="U91" i="3"/>
  <c r="T91" i="3" s="1"/>
  <c r="S91" i="3"/>
  <c r="U87" i="3"/>
  <c r="S87" i="3"/>
  <c r="U83" i="3"/>
  <c r="S83" i="3"/>
  <c r="U79" i="3"/>
  <c r="S79" i="3"/>
  <c r="U75" i="3"/>
  <c r="S75" i="3"/>
  <c r="U71" i="3"/>
  <c r="T71" i="3" s="1"/>
  <c r="S71" i="3"/>
  <c r="S67" i="3"/>
  <c r="U67" i="3"/>
  <c r="T67" i="3" s="1"/>
  <c r="S63" i="3"/>
  <c r="U63" i="3"/>
  <c r="S59" i="3"/>
  <c r="U59" i="3"/>
  <c r="T59" i="3" s="1"/>
  <c r="S55" i="3"/>
  <c r="U55" i="3"/>
  <c r="T55" i="3" s="1"/>
  <c r="S51" i="3"/>
  <c r="U51" i="3"/>
  <c r="S47" i="3"/>
  <c r="U47" i="3"/>
  <c r="U43" i="3"/>
  <c r="T43" i="3" s="1"/>
  <c r="S43" i="3"/>
  <c r="S39" i="3"/>
  <c r="U39" i="3"/>
  <c r="U35" i="3"/>
  <c r="S35" i="3"/>
  <c r="S31" i="3"/>
  <c r="U31" i="3"/>
  <c r="S27" i="3"/>
  <c r="U27" i="3"/>
  <c r="T27" i="3" s="1"/>
  <c r="U23" i="3"/>
  <c r="S23" i="3"/>
  <c r="U19" i="3"/>
  <c r="S19" i="3"/>
  <c r="S15" i="3"/>
  <c r="U15" i="3"/>
  <c r="AC8" i="3"/>
  <c r="AC371" i="3"/>
  <c r="T281" i="3"/>
  <c r="AC204" i="3"/>
  <c r="U215" i="3"/>
  <c r="U201" i="3"/>
  <c r="U198" i="3"/>
  <c r="U185" i="3"/>
  <c r="U182" i="3"/>
  <c r="U169" i="3"/>
  <c r="AC138" i="3"/>
  <c r="AC132" i="3"/>
  <c r="AC128" i="3"/>
  <c r="AC121" i="3"/>
  <c r="AC113" i="3"/>
  <c r="AC105" i="3"/>
  <c r="AC97" i="3"/>
  <c r="AC89" i="3"/>
  <c r="AC81" i="3"/>
  <c r="AC73" i="3"/>
  <c r="AC65" i="3"/>
  <c r="AC57" i="3"/>
  <c r="AC49" i="3"/>
  <c r="AC41" i="3"/>
  <c r="AC33" i="3"/>
  <c r="AC25" i="3"/>
  <c r="AC13" i="3"/>
  <c r="U212" i="3"/>
  <c r="AC141" i="3"/>
  <c r="AC126" i="3"/>
  <c r="AC118" i="3"/>
  <c r="AC114" i="3"/>
  <c r="AC106" i="3"/>
  <c r="AC98" i="3"/>
  <c r="AC90" i="3"/>
  <c r="AC82" i="3"/>
  <c r="AC74" i="3"/>
  <c r="AC66" i="3"/>
  <c r="AC58" i="3"/>
  <c r="AC50" i="3"/>
  <c r="AC42" i="3"/>
  <c r="AC34" i="3"/>
  <c r="AC26" i="3"/>
  <c r="AC18" i="3"/>
  <c r="AC14" i="3"/>
  <c r="S219" i="3"/>
  <c r="S209" i="3"/>
  <c r="S206" i="3"/>
  <c r="S193" i="3"/>
  <c r="S190" i="3"/>
  <c r="S177" i="3"/>
  <c r="S174" i="3"/>
  <c r="U216" i="3"/>
  <c r="AC135" i="3"/>
  <c r="AC120" i="3"/>
  <c r="AC112" i="3"/>
  <c r="AC104" i="3"/>
  <c r="AC96" i="3"/>
  <c r="AC88" i="3"/>
  <c r="AC80" i="3"/>
  <c r="AC72" i="3"/>
  <c r="AC64" i="3"/>
  <c r="AC56" i="3"/>
  <c r="AC48" i="3"/>
  <c r="AC40" i="3"/>
  <c r="AC32" i="3"/>
  <c r="AC24" i="3"/>
  <c r="AC17" i="3"/>
  <c r="T311" i="3" l="1"/>
  <c r="T455" i="3"/>
  <c r="T252" i="3"/>
  <c r="T423" i="3"/>
  <c r="T313" i="3"/>
  <c r="T270" i="3"/>
  <c r="T772" i="3"/>
  <c r="D772" i="3" s="1"/>
  <c r="T298" i="3"/>
  <c r="T447" i="3"/>
  <c r="T748" i="3"/>
  <c r="T665" i="3"/>
  <c r="S325" i="4"/>
  <c r="S347" i="4"/>
  <c r="S41" i="4"/>
  <c r="S141" i="4"/>
  <c r="S205" i="4"/>
  <c r="S317" i="4"/>
  <c r="S307" i="4"/>
  <c r="AB263" i="4"/>
  <c r="S99" i="4"/>
  <c r="AB735" i="4"/>
  <c r="AB688" i="4"/>
  <c r="AB672" i="4"/>
  <c r="AB656" i="4"/>
  <c r="AB640" i="4"/>
  <c r="AB624" i="4"/>
  <c r="AB608" i="4"/>
  <c r="AB592" i="4"/>
  <c r="AB576" i="4"/>
  <c r="AB560" i="4"/>
  <c r="AB544" i="4"/>
  <c r="AB528" i="4"/>
  <c r="AB512" i="4"/>
  <c r="S418" i="4"/>
  <c r="S305" i="4"/>
  <c r="S45" i="4"/>
  <c r="S105" i="4"/>
  <c r="S153" i="4"/>
  <c r="S30" i="4"/>
  <c r="S35" i="4"/>
  <c r="S410" i="4"/>
  <c r="S37" i="4"/>
  <c r="S197" i="4"/>
  <c r="S293" i="4"/>
  <c r="S315" i="4"/>
  <c r="S74" i="4"/>
  <c r="S15" i="4"/>
  <c r="S31" i="4"/>
  <c r="S83" i="4"/>
  <c r="S402" i="4"/>
  <c r="S773" i="4"/>
  <c r="S757" i="4"/>
  <c r="S741" i="4"/>
  <c r="S726" i="4"/>
  <c r="S710" i="4"/>
  <c r="S694" i="4"/>
  <c r="S678" i="4"/>
  <c r="S662" i="4"/>
  <c r="S646" i="4"/>
  <c r="S630" i="4"/>
  <c r="S614" i="4"/>
  <c r="S598" i="4"/>
  <c r="S582" i="4"/>
  <c r="S566" i="4"/>
  <c r="S550" i="4"/>
  <c r="S534" i="4"/>
  <c r="S518" i="4"/>
  <c r="S101" i="4"/>
  <c r="S25" i="4"/>
  <c r="S85" i="4"/>
  <c r="S145" i="4"/>
  <c r="S181" i="4"/>
  <c r="S225" i="4"/>
  <c r="S245" i="4"/>
  <c r="S223" i="4"/>
  <c r="S361" i="4"/>
  <c r="S13" i="4"/>
  <c r="S29" i="4"/>
  <c r="S89" i="4"/>
  <c r="S149" i="4"/>
  <c r="S189" i="4"/>
  <c r="S386" i="4"/>
  <c r="S345" i="4"/>
  <c r="T484" i="3"/>
  <c r="T320" i="3"/>
  <c r="T661" i="3"/>
  <c r="T446" i="3"/>
  <c r="T691" i="3"/>
  <c r="D691" i="3" s="1"/>
  <c r="T383" i="3"/>
  <c r="C383" i="3" s="1"/>
  <c r="T588" i="3"/>
  <c r="D588" i="3" s="1"/>
  <c r="AE588" i="3" s="1"/>
  <c r="T566" i="3"/>
  <c r="T327" i="3"/>
  <c r="T599" i="3"/>
  <c r="C599" i="3" s="1"/>
  <c r="T759" i="3"/>
  <c r="T328" i="3"/>
  <c r="T547" i="3"/>
  <c r="C547" i="3" s="1"/>
  <c r="AD547" i="3" s="1"/>
  <c r="T657" i="3"/>
  <c r="T343" i="3"/>
  <c r="T572" i="3"/>
  <c r="T450" i="3"/>
  <c r="T525" i="3"/>
  <c r="T609" i="3"/>
  <c r="T531" i="3"/>
  <c r="T638" i="3"/>
  <c r="T726" i="3"/>
  <c r="T540" i="3"/>
  <c r="T780" i="3"/>
  <c r="T443" i="3"/>
  <c r="D443" i="3" s="1"/>
  <c r="T620" i="3"/>
  <c r="D620" i="3" s="1"/>
  <c r="T603" i="3"/>
  <c r="T391" i="3"/>
  <c r="T272" i="3"/>
  <c r="T504" i="3"/>
  <c r="T263" i="3"/>
  <c r="T154" i="3"/>
  <c r="T230" i="3"/>
  <c r="T771" i="3"/>
  <c r="D771" i="3" s="1"/>
  <c r="T427" i="3"/>
  <c r="T524" i="3"/>
  <c r="C620" i="3"/>
  <c r="C507" i="3"/>
  <c r="T556" i="3"/>
  <c r="D556" i="3" s="1"/>
  <c r="T495" i="3"/>
  <c r="T608" i="3"/>
  <c r="T631" i="3"/>
  <c r="C499" i="3"/>
  <c r="AD499" i="3" s="1"/>
  <c r="D499" i="3"/>
  <c r="D523" i="3"/>
  <c r="C523" i="3"/>
  <c r="AD523" i="3" s="1"/>
  <c r="D375" i="3"/>
  <c r="C375" i="3"/>
  <c r="D547" i="3"/>
  <c r="AE547" i="3" s="1"/>
  <c r="D426" i="3"/>
  <c r="C683" i="3"/>
  <c r="T468" i="3"/>
  <c r="D468" i="3" s="1"/>
  <c r="T278" i="3"/>
  <c r="D278" i="3" s="1"/>
  <c r="T279" i="3"/>
  <c r="T256" i="3"/>
  <c r="T482" i="3"/>
  <c r="C482" i="3" s="1"/>
  <c r="T721" i="3"/>
  <c r="D721" i="3" s="1"/>
  <c r="T755" i="3"/>
  <c r="T526" i="3"/>
  <c r="T672" i="3"/>
  <c r="D672" i="3" s="1"/>
  <c r="T732" i="3"/>
  <c r="D732" i="3" s="1"/>
  <c r="T260" i="3"/>
  <c r="T222" i="3"/>
  <c r="T321" i="3"/>
  <c r="D321" i="3" s="1"/>
  <c r="T417" i="3"/>
  <c r="D417" i="3" s="1"/>
  <c r="T576" i="3"/>
  <c r="T654" i="3"/>
  <c r="T685" i="3"/>
  <c r="D685" i="3" s="1"/>
  <c r="T714" i="3"/>
  <c r="D714" i="3" s="1"/>
  <c r="T361" i="3"/>
  <c r="T332" i="3"/>
  <c r="T460" i="3"/>
  <c r="C460" i="3" s="1"/>
  <c r="T235" i="3"/>
  <c r="C235" i="3" s="1"/>
  <c r="T402" i="3"/>
  <c r="T742" i="3"/>
  <c r="T224" i="3"/>
  <c r="C224" i="3" s="1"/>
  <c r="T717" i="3"/>
  <c r="C717" i="3" s="1"/>
  <c r="T571" i="3"/>
  <c r="T121" i="3"/>
  <c r="C121" i="3" s="1"/>
  <c r="T676" i="3"/>
  <c r="D676" i="3" s="1"/>
  <c r="T388" i="3"/>
  <c r="T135" i="3"/>
  <c r="T708" i="3"/>
  <c r="D708" i="3" s="1"/>
  <c r="T82" i="3"/>
  <c r="C82" i="3" s="1"/>
  <c r="T706" i="3"/>
  <c r="T152" i="3"/>
  <c r="T664" i="3"/>
  <c r="D664" i="3" s="1"/>
  <c r="T47" i="3"/>
  <c r="D47" i="3" s="1"/>
  <c r="T51" i="3"/>
  <c r="T673" i="3"/>
  <c r="C673" i="3" s="1"/>
  <c r="T587" i="3"/>
  <c r="D587" i="3" s="1"/>
  <c r="D255" i="3"/>
  <c r="D341" i="3"/>
  <c r="AE341" i="3" s="1"/>
  <c r="C147" i="3"/>
  <c r="AD147" i="3" s="1"/>
  <c r="C293" i="3"/>
  <c r="D301" i="3"/>
  <c r="C280" i="3"/>
  <c r="AD280" i="3" s="1"/>
  <c r="T371" i="3"/>
  <c r="D371" i="3" s="1"/>
  <c r="T737" i="3"/>
  <c r="T584" i="3"/>
  <c r="T283" i="3"/>
  <c r="D283" i="3" s="1"/>
  <c r="T339" i="3"/>
  <c r="C339" i="3" s="1"/>
  <c r="T330" i="3"/>
  <c r="T214" i="3"/>
  <c r="T353" i="3"/>
  <c r="C353" i="3" s="1"/>
  <c r="T731" i="3"/>
  <c r="D731" i="3" s="1"/>
  <c r="T700" i="3"/>
  <c r="T439" i="3"/>
  <c r="T228" i="3"/>
  <c r="C228" i="3" s="1"/>
  <c r="D304" i="3"/>
  <c r="AE304" i="3" s="1"/>
  <c r="T510" i="3"/>
  <c r="T395" i="3"/>
  <c r="T433" i="3"/>
  <c r="D433" i="3" s="1"/>
  <c r="T679" i="3"/>
  <c r="C679" i="3" s="1"/>
  <c r="T349" i="3"/>
  <c r="C349" i="3" s="1"/>
  <c r="T200" i="3"/>
  <c r="T399" i="3"/>
  <c r="D399" i="3" s="1"/>
  <c r="C297" i="3"/>
  <c r="AD297" i="3" s="1"/>
  <c r="C250" i="3"/>
  <c r="T585" i="3"/>
  <c r="T407" i="3"/>
  <c r="C407" i="3" s="1"/>
  <c r="T366" i="3"/>
  <c r="D366" i="3" s="1"/>
  <c r="T445" i="3"/>
  <c r="T541" i="3"/>
  <c r="D323" i="3"/>
  <c r="AE323" i="3" s="1"/>
  <c r="C323" i="3"/>
  <c r="C355" i="3"/>
  <c r="D355" i="3"/>
  <c r="C399" i="3"/>
  <c r="AD399" i="3" s="1"/>
  <c r="D563" i="3"/>
  <c r="AE563" i="3" s="1"/>
  <c r="C563" i="3"/>
  <c r="AD563" i="3" s="1"/>
  <c r="T19" i="3"/>
  <c r="C19" i="3" s="1"/>
  <c r="T99" i="3"/>
  <c r="C99" i="3" s="1"/>
  <c r="T123" i="3"/>
  <c r="C123" i="3" s="1"/>
  <c r="C483" i="3"/>
  <c r="AD483" i="3" s="1"/>
  <c r="C515" i="3"/>
  <c r="AD515" i="3" s="1"/>
  <c r="C629" i="3"/>
  <c r="AD629" i="3" s="1"/>
  <c r="T69" i="3"/>
  <c r="D69" i="3" s="1"/>
  <c r="T30" i="3"/>
  <c r="T78" i="3"/>
  <c r="D78" i="3" s="1"/>
  <c r="T102" i="3"/>
  <c r="D102" i="3" s="1"/>
  <c r="T569" i="3"/>
  <c r="D569" i="3" s="1"/>
  <c r="T139" i="3"/>
  <c r="T276" i="3"/>
  <c r="D276" i="3" s="1"/>
  <c r="AE276" i="3" s="1"/>
  <c r="T269" i="3"/>
  <c r="T416" i="3"/>
  <c r="C416" i="3" s="1"/>
  <c r="T538" i="3"/>
  <c r="T564" i="3"/>
  <c r="D564" i="3" s="1"/>
  <c r="T577" i="3"/>
  <c r="D577" i="3" s="1"/>
  <c r="T186" i="3"/>
  <c r="D186" i="3" s="1"/>
  <c r="T305" i="3"/>
  <c r="T39" i="3"/>
  <c r="D39" i="3" s="1"/>
  <c r="T63" i="3"/>
  <c r="T606" i="3"/>
  <c r="C606" i="3" s="1"/>
  <c r="T670" i="3"/>
  <c r="T20" i="3"/>
  <c r="D20" i="3" s="1"/>
  <c r="T36" i="3"/>
  <c r="T68" i="3"/>
  <c r="C68" i="3" s="1"/>
  <c r="T92" i="3"/>
  <c r="T132" i="3"/>
  <c r="D132" i="3" s="1"/>
  <c r="T29" i="3"/>
  <c r="T37" i="3"/>
  <c r="C37" i="3" s="1"/>
  <c r="T101" i="3"/>
  <c r="T133" i="3"/>
  <c r="D133" i="3" s="1"/>
  <c r="T413" i="3"/>
  <c r="D413" i="3" s="1"/>
  <c r="T26" i="3"/>
  <c r="D26" i="3" s="1"/>
  <c r="T703" i="3"/>
  <c r="T386" i="3"/>
  <c r="C386" i="3" s="1"/>
  <c r="T300" i="3"/>
  <c r="T614" i="3"/>
  <c r="D614" i="3" s="1"/>
  <c r="T621" i="3"/>
  <c r="T634" i="3"/>
  <c r="C634" i="3" s="1"/>
  <c r="T454" i="3"/>
  <c r="C454" i="3" s="1"/>
  <c r="T643" i="3"/>
  <c r="D643" i="3" s="1"/>
  <c r="T574" i="3"/>
  <c r="T103" i="3"/>
  <c r="D103" i="3" s="1"/>
  <c r="T127" i="3"/>
  <c r="C127" i="3" s="1"/>
  <c r="T591" i="3"/>
  <c r="D591" i="3" s="1"/>
  <c r="D367" i="3"/>
  <c r="F367" i="3" s="1"/>
  <c r="T98" i="3"/>
  <c r="D98" i="3" s="1"/>
  <c r="T511" i="3"/>
  <c r="D511" i="3" s="1"/>
  <c r="T148" i="3"/>
  <c r="C148" i="3" s="1"/>
  <c r="T774" i="3"/>
  <c r="T667" i="3"/>
  <c r="D667" i="3" s="1"/>
  <c r="T653" i="3"/>
  <c r="D653" i="3" s="1"/>
  <c r="AE653" i="3" s="1"/>
  <c r="T600" i="3"/>
  <c r="C600" i="3" s="1"/>
  <c r="T15" i="3"/>
  <c r="T162" i="3"/>
  <c r="D162" i="3" s="1"/>
  <c r="T533" i="3"/>
  <c r="D533" i="3" s="1"/>
  <c r="T247" i="3"/>
  <c r="C247" i="3" s="1"/>
  <c r="T490" i="3"/>
  <c r="T743" i="3"/>
  <c r="D743" i="3" s="1"/>
  <c r="AE743" i="3" s="1"/>
  <c r="T777" i="3"/>
  <c r="C777" i="3" s="1"/>
  <c r="D372" i="3"/>
  <c r="AE372" i="3" s="1"/>
  <c r="C372" i="3"/>
  <c r="D414" i="3"/>
  <c r="C414" i="3"/>
  <c r="AD414" i="3" s="1"/>
  <c r="D271" i="3"/>
  <c r="AE271" i="3" s="1"/>
  <c r="C539" i="3"/>
  <c r="AD539" i="3" s="1"/>
  <c r="D539" i="3"/>
  <c r="AE539" i="3" s="1"/>
  <c r="C263" i="3"/>
  <c r="D263" i="3"/>
  <c r="AE263" i="3" s="1"/>
  <c r="C710" i="3"/>
  <c r="D710" i="3"/>
  <c r="AE710" i="3" s="1"/>
  <c r="D308" i="3"/>
  <c r="AE308" i="3" s="1"/>
  <c r="C308" i="3"/>
  <c r="AD308" i="3" s="1"/>
  <c r="C422" i="3"/>
  <c r="AD422" i="3" s="1"/>
  <c r="D422" i="3"/>
  <c r="AE422" i="3" s="1"/>
  <c r="D311" i="3"/>
  <c r="AE311" i="3" s="1"/>
  <c r="C311" i="3"/>
  <c r="AD311" i="3" s="1"/>
  <c r="D531" i="3"/>
  <c r="AE531" i="3" s="1"/>
  <c r="C531" i="3"/>
  <c r="AD531" i="3" s="1"/>
  <c r="D265" i="3"/>
  <c r="AE265" i="3" s="1"/>
  <c r="D285" i="3"/>
  <c r="AE285" i="3" s="1"/>
  <c r="C285" i="3"/>
  <c r="AD285" i="3" s="1"/>
  <c r="C555" i="3"/>
  <c r="AD555" i="3" s="1"/>
  <c r="D555" i="3"/>
  <c r="AE555" i="3" s="1"/>
  <c r="D316" i="3"/>
  <c r="AE316" i="3" s="1"/>
  <c r="C316" i="3"/>
  <c r="AD316" i="3" s="1"/>
  <c r="D621" i="3"/>
  <c r="C621" i="3"/>
  <c r="D572" i="3"/>
  <c r="AE572" i="3" s="1"/>
  <c r="C572" i="3"/>
  <c r="T35" i="3"/>
  <c r="T75" i="3"/>
  <c r="T83" i="3"/>
  <c r="D83" i="3" s="1"/>
  <c r="T583" i="3"/>
  <c r="D583" i="3" s="1"/>
  <c r="D580" i="3"/>
  <c r="F580" i="3" s="1"/>
  <c r="T12" i="3"/>
  <c r="C12" i="3" s="1"/>
  <c r="T22" i="3"/>
  <c r="C22" i="3" s="1"/>
  <c r="T38" i="3"/>
  <c r="T114" i="3"/>
  <c r="D114" i="3" s="1"/>
  <c r="D293" i="3"/>
  <c r="AE293" i="3" s="1"/>
  <c r="T604" i="3"/>
  <c r="D604" i="3" s="1"/>
  <c r="AE604" i="3" s="1"/>
  <c r="T517" i="3"/>
  <c r="T31" i="3"/>
  <c r="T746" i="3"/>
  <c r="D746" i="3" s="1"/>
  <c r="T76" i="3"/>
  <c r="D76" i="3" s="1"/>
  <c r="T84" i="3"/>
  <c r="C637" i="3"/>
  <c r="AD637" i="3" s="1"/>
  <c r="D675" i="3"/>
  <c r="AE675" i="3" s="1"/>
  <c r="D751" i="3"/>
  <c r="F751" i="3" s="1"/>
  <c r="T73" i="3"/>
  <c r="T97" i="3"/>
  <c r="D97" i="3" s="1"/>
  <c r="T86" i="3"/>
  <c r="T94" i="3"/>
  <c r="D94" i="3" s="1"/>
  <c r="C686" i="3"/>
  <c r="F686" i="3" s="1"/>
  <c r="C575" i="3"/>
  <c r="E575" i="3" s="1"/>
  <c r="T707" i="3"/>
  <c r="D707" i="3" s="1"/>
  <c r="D727" i="3"/>
  <c r="AE727" i="3" s="1"/>
  <c r="D599" i="3"/>
  <c r="AE599" i="3" s="1"/>
  <c r="T303" i="3"/>
  <c r="D303" i="3" s="1"/>
  <c r="AE303" i="3" s="1"/>
  <c r="T23" i="3"/>
  <c r="C23" i="3" s="1"/>
  <c r="T79" i="3"/>
  <c r="T87" i="3"/>
  <c r="T40" i="3"/>
  <c r="D40" i="3" s="1"/>
  <c r="T140" i="3"/>
  <c r="T13" i="3"/>
  <c r="T18" i="3"/>
  <c r="T134" i="3"/>
  <c r="C134" i="3" s="1"/>
  <c r="C301" i="3"/>
  <c r="R1039" i="4"/>
  <c r="T1039" i="4" s="1"/>
  <c r="R827" i="4"/>
  <c r="T827" i="4" s="1"/>
  <c r="R1074" i="4"/>
  <c r="T1074" i="4" s="1"/>
  <c r="R1097" i="4"/>
  <c r="T1097" i="4" s="1"/>
  <c r="R919" i="4"/>
  <c r="T919" i="4" s="1"/>
  <c r="R724" i="4"/>
  <c r="T724" i="4" s="1"/>
  <c r="S309" i="4"/>
  <c r="S22" i="4"/>
  <c r="AB38" i="4"/>
  <c r="AB46" i="4"/>
  <c r="AB54" i="4"/>
  <c r="AB62" i="4"/>
  <c r="S14" i="4"/>
  <c r="AB42" i="4"/>
  <c r="AB50" i="4"/>
  <c r="AB58" i="4"/>
  <c r="AB66" i="4"/>
  <c r="R1303" i="4"/>
  <c r="T1303" i="4" s="1"/>
  <c r="R1278" i="4"/>
  <c r="T1278" i="4" s="1"/>
  <c r="R1262" i="4"/>
  <c r="T1262" i="4" s="1"/>
  <c r="R1279" i="4"/>
  <c r="T1279" i="4" s="1"/>
  <c r="R1243" i="4"/>
  <c r="T1243" i="4" s="1"/>
  <c r="R1267" i="4"/>
  <c r="T1267" i="4" s="1"/>
  <c r="R1223" i="4"/>
  <c r="T1223" i="4" s="1"/>
  <c r="R1226" i="4"/>
  <c r="T1226" i="4" s="1"/>
  <c r="R1198" i="4"/>
  <c r="T1198" i="4" s="1"/>
  <c r="R1182" i="4"/>
  <c r="T1182" i="4" s="1"/>
  <c r="R1166" i="4"/>
  <c r="T1166" i="4" s="1"/>
  <c r="R1144" i="4"/>
  <c r="T1144" i="4" s="1"/>
  <c r="R1128" i="4"/>
  <c r="T1128" i="4" s="1"/>
  <c r="R1112" i="4"/>
  <c r="T1112" i="4" s="1"/>
  <c r="R1115" i="4"/>
  <c r="T1115" i="4" s="1"/>
  <c r="D1115" i="4" s="1"/>
  <c r="R1081" i="4"/>
  <c r="T1081" i="4" s="1"/>
  <c r="R942" i="4"/>
  <c r="T942" i="4" s="1"/>
  <c r="R799" i="4"/>
  <c r="T799" i="4" s="1"/>
  <c r="R783" i="4"/>
  <c r="T783" i="4" s="1"/>
  <c r="R804" i="4"/>
  <c r="T804" i="4" s="1"/>
  <c r="D804" i="4" s="1"/>
  <c r="R788" i="4"/>
  <c r="T788" i="4" s="1"/>
  <c r="D788" i="4" s="1"/>
  <c r="AK788" i="4" s="1"/>
  <c r="R517" i="4"/>
  <c r="T517" i="4" s="1"/>
  <c r="D517" i="4" s="1"/>
  <c r="AK517" i="4" s="1"/>
  <c r="R519" i="4"/>
  <c r="T519" i="4" s="1"/>
  <c r="R480" i="4"/>
  <c r="T480" i="4" s="1"/>
  <c r="AJ480" i="4" s="1"/>
  <c r="R464" i="4"/>
  <c r="T464" i="4" s="1"/>
  <c r="R485" i="4"/>
  <c r="T485" i="4" s="1"/>
  <c r="D485" i="4" s="1"/>
  <c r="AK485" i="4" s="1"/>
  <c r="R469" i="4"/>
  <c r="T469" i="4" s="1"/>
  <c r="D469" i="4" s="1"/>
  <c r="AK469" i="4" s="1"/>
  <c r="R430" i="4"/>
  <c r="T430" i="4" s="1"/>
  <c r="D430" i="4" s="1"/>
  <c r="AK430" i="4" s="1"/>
  <c r="R414" i="4"/>
  <c r="T414" i="4" s="1"/>
  <c r="R398" i="4"/>
  <c r="T398" i="4" s="1"/>
  <c r="AJ398" i="4" s="1"/>
  <c r="R435" i="4"/>
  <c r="T435" i="4" s="1"/>
  <c r="R419" i="4"/>
  <c r="T419" i="4" s="1"/>
  <c r="AJ419" i="4" s="1"/>
  <c r="R403" i="4"/>
  <c r="T403" i="4" s="1"/>
  <c r="R377" i="4"/>
  <c r="T377" i="4" s="1"/>
  <c r="AJ377" i="4" s="1"/>
  <c r="R361" i="4"/>
  <c r="T361" i="4" s="1"/>
  <c r="D361" i="4" s="1"/>
  <c r="AK361" i="4" s="1"/>
  <c r="R345" i="4"/>
  <c r="T345" i="4" s="1"/>
  <c r="AJ345" i="4" s="1"/>
  <c r="R329" i="4"/>
  <c r="T329" i="4" s="1"/>
  <c r="D329" i="4" s="1"/>
  <c r="AK329" i="4" s="1"/>
  <c r="R313" i="4"/>
  <c r="T313" i="4" s="1"/>
  <c r="D313" i="4" s="1"/>
  <c r="AK313" i="4" s="1"/>
  <c r="R297" i="4"/>
  <c r="T297" i="4" s="1"/>
  <c r="D297" i="4" s="1"/>
  <c r="AK297" i="4" s="1"/>
  <c r="R281" i="4"/>
  <c r="T281" i="4" s="1"/>
  <c r="AJ281" i="4" s="1"/>
  <c r="R368" i="4"/>
  <c r="T368" i="4" s="1"/>
  <c r="D368" i="4" s="1"/>
  <c r="AK368" i="4" s="1"/>
  <c r="R352" i="4"/>
  <c r="T352" i="4" s="1"/>
  <c r="D352" i="4" s="1"/>
  <c r="AK352" i="4" s="1"/>
  <c r="R336" i="4"/>
  <c r="T336" i="4" s="1"/>
  <c r="D336" i="4" s="1"/>
  <c r="AK336" i="4" s="1"/>
  <c r="S1308" i="4"/>
  <c r="S1274" i="4"/>
  <c r="S1258" i="4"/>
  <c r="AB1247" i="4"/>
  <c r="AB1231" i="4"/>
  <c r="S1215" i="4"/>
  <c r="S1197" i="4"/>
  <c r="S1181" i="4"/>
  <c r="S1137" i="4"/>
  <c r="S1121" i="4"/>
  <c r="S1105" i="4"/>
  <c r="AB1082" i="4"/>
  <c r="AB1066" i="4"/>
  <c r="AB1050" i="4"/>
  <c r="AB1033" i="4"/>
  <c r="AB1017" i="4"/>
  <c r="AB1001" i="4"/>
  <c r="AB985" i="4"/>
  <c r="AB969" i="4"/>
  <c r="AB953" i="4"/>
  <c r="AB937" i="4"/>
  <c r="R184" i="4"/>
  <c r="T184" i="4" s="1"/>
  <c r="AJ184" i="4" s="1"/>
  <c r="R200" i="4"/>
  <c r="T200" i="4" s="1"/>
  <c r="AJ200" i="4" s="1"/>
  <c r="R216" i="4"/>
  <c r="T216" i="4" s="1"/>
  <c r="AJ216" i="4" s="1"/>
  <c r="R232" i="4"/>
  <c r="T232" i="4" s="1"/>
  <c r="AJ232" i="4" s="1"/>
  <c r="R248" i="4"/>
  <c r="T248" i="4" s="1"/>
  <c r="AJ248" i="4" s="1"/>
  <c r="S207" i="4"/>
  <c r="S923" i="4"/>
  <c r="S907" i="4"/>
  <c r="S891" i="4"/>
  <c r="S875" i="4"/>
  <c r="S859" i="4"/>
  <c r="S843" i="4"/>
  <c r="S827" i="4"/>
  <c r="S811" i="4"/>
  <c r="S795" i="4"/>
  <c r="S779" i="4"/>
  <c r="S763" i="4"/>
  <c r="S747" i="4"/>
  <c r="AB731" i="4"/>
  <c r="S716" i="4"/>
  <c r="S700" i="4"/>
  <c r="S684" i="4"/>
  <c r="S668" i="4"/>
  <c r="S652" i="4"/>
  <c r="S636" i="4"/>
  <c r="S620" i="4"/>
  <c r="S604" i="4"/>
  <c r="S588" i="4"/>
  <c r="S572" i="4"/>
  <c r="S556" i="4"/>
  <c r="S540" i="4"/>
  <c r="S524" i="4"/>
  <c r="AB508" i="4"/>
  <c r="AB495" i="4"/>
  <c r="AB479" i="4"/>
  <c r="AB463" i="4"/>
  <c r="S443" i="4"/>
  <c r="S427" i="4"/>
  <c r="S411" i="4"/>
  <c r="S395" i="4"/>
  <c r="S379" i="4"/>
  <c r="S364" i="4"/>
  <c r="S348" i="4"/>
  <c r="S332" i="4"/>
  <c r="S316" i="4"/>
  <c r="S300" i="4"/>
  <c r="S284" i="4"/>
  <c r="S268" i="4"/>
  <c r="S175" i="4"/>
  <c r="S239" i="4"/>
  <c r="R320" i="4"/>
  <c r="T320" i="4" s="1"/>
  <c r="D320" i="4" s="1"/>
  <c r="AK320" i="4" s="1"/>
  <c r="R304" i="4"/>
  <c r="T304" i="4" s="1"/>
  <c r="D304" i="4" s="1"/>
  <c r="AK304" i="4" s="1"/>
  <c r="R288" i="4"/>
  <c r="T288" i="4" s="1"/>
  <c r="D288" i="4" s="1"/>
  <c r="AK288" i="4" s="1"/>
  <c r="R272" i="4"/>
  <c r="T272" i="4" s="1"/>
  <c r="D272" i="4" s="1"/>
  <c r="AK272" i="4" s="1"/>
  <c r="R41" i="4"/>
  <c r="T41" i="4" s="1"/>
  <c r="R49" i="4"/>
  <c r="T49" i="4" s="1"/>
  <c r="D49" i="4" s="1"/>
  <c r="AK49" i="4" s="1"/>
  <c r="R57" i="4"/>
  <c r="T57" i="4" s="1"/>
  <c r="R65" i="4"/>
  <c r="T65" i="4" s="1"/>
  <c r="D65" i="4" s="1"/>
  <c r="AK65" i="4" s="1"/>
  <c r="R73" i="4"/>
  <c r="T73" i="4" s="1"/>
  <c r="R81" i="4"/>
  <c r="T81" i="4" s="1"/>
  <c r="D81" i="4" s="1"/>
  <c r="R89" i="4"/>
  <c r="T89" i="4" s="1"/>
  <c r="R97" i="4"/>
  <c r="T97" i="4" s="1"/>
  <c r="D97" i="4" s="1"/>
  <c r="AK97" i="4" s="1"/>
  <c r="R105" i="4"/>
  <c r="T105" i="4" s="1"/>
  <c r="R113" i="4"/>
  <c r="T113" i="4" s="1"/>
  <c r="D113" i="4" s="1"/>
  <c r="R121" i="4"/>
  <c r="T121" i="4" s="1"/>
  <c r="R129" i="4"/>
  <c r="T129" i="4" s="1"/>
  <c r="R137" i="4"/>
  <c r="T137" i="4" s="1"/>
  <c r="R145" i="4"/>
  <c r="T145" i="4" s="1"/>
  <c r="D145" i="4" s="1"/>
  <c r="R153" i="4"/>
  <c r="T153" i="4" s="1"/>
  <c r="R161" i="4"/>
  <c r="T161" i="4" s="1"/>
  <c r="D161" i="4" s="1"/>
  <c r="AK161" i="4" s="1"/>
  <c r="AB1287" i="4"/>
  <c r="S1282" i="4"/>
  <c r="S1266" i="4"/>
  <c r="S1252" i="4"/>
  <c r="AB1239" i="4"/>
  <c r="S1223" i="4"/>
  <c r="AB1207" i="4"/>
  <c r="S1189" i="4"/>
  <c r="S1129" i="4"/>
  <c r="S1113" i="4"/>
  <c r="S1097" i="4"/>
  <c r="AB1090" i="4"/>
  <c r="AB1074" i="4"/>
  <c r="AB1058" i="4"/>
  <c r="AB1042" i="4"/>
  <c r="AB1025" i="4"/>
  <c r="AB1009" i="4"/>
  <c r="AB993" i="4"/>
  <c r="AB977" i="4"/>
  <c r="AB961" i="4"/>
  <c r="AB945" i="4"/>
  <c r="S929" i="4"/>
  <c r="S915" i="4"/>
  <c r="S899" i="4"/>
  <c r="S883" i="4"/>
  <c r="S867" i="4"/>
  <c r="S851" i="4"/>
  <c r="S835" i="4"/>
  <c r="S819" i="4"/>
  <c r="S803" i="4"/>
  <c r="S787" i="4"/>
  <c r="S771" i="4"/>
  <c r="S755" i="4"/>
  <c r="S739" i="4"/>
  <c r="S724" i="4"/>
  <c r="S708" i="4"/>
  <c r="S692" i="4"/>
  <c r="S676" i="4"/>
  <c r="S660" i="4"/>
  <c r="S644" i="4"/>
  <c r="S628" i="4"/>
  <c r="S612" i="4"/>
  <c r="S596" i="4"/>
  <c r="S580" i="4"/>
  <c r="S564" i="4"/>
  <c r="S548" i="4"/>
  <c r="S532" i="4"/>
  <c r="S516" i="4"/>
  <c r="AB487" i="4"/>
  <c r="AB471" i="4"/>
  <c r="AB455" i="4"/>
  <c r="S435" i="4"/>
  <c r="S419" i="4"/>
  <c r="S403" i="4"/>
  <c r="S387" i="4"/>
  <c r="S372" i="4"/>
  <c r="S356" i="4"/>
  <c r="S340" i="4"/>
  <c r="S324" i="4"/>
  <c r="S308" i="4"/>
  <c r="S292" i="4"/>
  <c r="S276" i="4"/>
  <c r="S260" i="4"/>
  <c r="S26" i="4"/>
  <c r="R1315" i="4"/>
  <c r="T1315" i="4" s="1"/>
  <c r="R1207" i="4"/>
  <c r="T1207" i="4" s="1"/>
  <c r="R1065" i="4"/>
  <c r="T1065" i="4" s="1"/>
  <c r="R1049" i="4"/>
  <c r="T1049" i="4" s="1"/>
  <c r="D1049" i="4" s="1"/>
  <c r="R1038" i="4"/>
  <c r="T1038" i="4" s="1"/>
  <c r="R1022" i="4"/>
  <c r="T1022" i="4" s="1"/>
  <c r="R1006" i="4"/>
  <c r="T1006" i="4" s="1"/>
  <c r="D1006" i="4" s="1"/>
  <c r="R990" i="4"/>
  <c r="T990" i="4" s="1"/>
  <c r="D990" i="4" s="1"/>
  <c r="R974" i="4"/>
  <c r="T974" i="4" s="1"/>
  <c r="R958" i="4"/>
  <c r="T958" i="4" s="1"/>
  <c r="R826" i="4"/>
  <c r="T826" i="4" s="1"/>
  <c r="R840" i="4"/>
  <c r="T840" i="4" s="1"/>
  <c r="D840" i="4" s="1"/>
  <c r="R772" i="4"/>
  <c r="T772" i="4" s="1"/>
  <c r="AJ772" i="4" s="1"/>
  <c r="R756" i="4"/>
  <c r="T756" i="4" s="1"/>
  <c r="D756" i="4" s="1"/>
  <c r="AK756" i="4" s="1"/>
  <c r="R740" i="4"/>
  <c r="T740" i="4" s="1"/>
  <c r="D740" i="4" s="1"/>
  <c r="AK740" i="4" s="1"/>
  <c r="R496" i="4"/>
  <c r="T496" i="4" s="1"/>
  <c r="R501" i="4"/>
  <c r="T501" i="4" s="1"/>
  <c r="D501" i="4" s="1"/>
  <c r="AK501" i="4" s="1"/>
  <c r="AJ41" i="4"/>
  <c r="AJ49" i="4"/>
  <c r="AJ57" i="4"/>
  <c r="AJ65" i="4"/>
  <c r="AJ73" i="4"/>
  <c r="AJ81" i="4"/>
  <c r="AJ89" i="4"/>
  <c r="AJ97" i="4"/>
  <c r="AJ105" i="4"/>
  <c r="AJ113" i="4"/>
  <c r="AJ121" i="4"/>
  <c r="AJ129" i="4"/>
  <c r="AJ137" i="4"/>
  <c r="AJ145" i="4"/>
  <c r="AJ153" i="4"/>
  <c r="AJ161" i="4"/>
  <c r="R1015" i="4"/>
  <c r="T1015" i="4" s="1"/>
  <c r="R983" i="4"/>
  <c r="T983" i="4" s="1"/>
  <c r="R951" i="4"/>
  <c r="T951" i="4" s="1"/>
  <c r="R903" i="4"/>
  <c r="T903" i="4" s="1"/>
  <c r="R871" i="4"/>
  <c r="T871" i="4" s="1"/>
  <c r="R839" i="4"/>
  <c r="T839" i="4" s="1"/>
  <c r="R767" i="4"/>
  <c r="T767" i="4" s="1"/>
  <c r="AJ767" i="4" s="1"/>
  <c r="R708" i="4"/>
  <c r="T708" i="4" s="1"/>
  <c r="D708" i="4" s="1"/>
  <c r="AK708" i="4" s="1"/>
  <c r="R676" i="4"/>
  <c r="T676" i="4" s="1"/>
  <c r="R644" i="4"/>
  <c r="T644" i="4" s="1"/>
  <c r="D644" i="4" s="1"/>
  <c r="AK644" i="4" s="1"/>
  <c r="R612" i="4"/>
  <c r="T612" i="4" s="1"/>
  <c r="R580" i="4"/>
  <c r="T580" i="4" s="1"/>
  <c r="AJ580" i="4" s="1"/>
  <c r="R548" i="4"/>
  <c r="T548" i="4" s="1"/>
  <c r="R30" i="4"/>
  <c r="T30" i="4" s="1"/>
  <c r="AJ30" i="4" s="1"/>
  <c r="R256" i="4"/>
  <c r="T256" i="4" s="1"/>
  <c r="D256" i="4" s="1"/>
  <c r="AK256" i="4" s="1"/>
  <c r="R259" i="4"/>
  <c r="T259" i="4" s="1"/>
  <c r="AJ259" i="4" s="1"/>
  <c r="R1058" i="4"/>
  <c r="T1058" i="4" s="1"/>
  <c r="R1031" i="4"/>
  <c r="T1031" i="4" s="1"/>
  <c r="R999" i="4"/>
  <c r="T999" i="4" s="1"/>
  <c r="R967" i="4"/>
  <c r="T967" i="4" s="1"/>
  <c r="R887" i="4"/>
  <c r="T887" i="4" s="1"/>
  <c r="R855" i="4"/>
  <c r="T855" i="4" s="1"/>
  <c r="R751" i="4"/>
  <c r="T751" i="4" s="1"/>
  <c r="AJ751" i="4" s="1"/>
  <c r="R692" i="4"/>
  <c r="T692" i="4" s="1"/>
  <c r="AJ692" i="4" s="1"/>
  <c r="R660" i="4"/>
  <c r="T660" i="4" s="1"/>
  <c r="AJ660" i="4" s="1"/>
  <c r="R628" i="4"/>
  <c r="T628" i="4" s="1"/>
  <c r="D628" i="4" s="1"/>
  <c r="AK628" i="4" s="1"/>
  <c r="R596" i="4"/>
  <c r="T596" i="4" s="1"/>
  <c r="R564" i="4"/>
  <c r="T564" i="4" s="1"/>
  <c r="AJ564" i="4" s="1"/>
  <c r="R532" i="4"/>
  <c r="T532" i="4" s="1"/>
  <c r="AJ532" i="4" s="1"/>
  <c r="R45" i="4"/>
  <c r="T45" i="4" s="1"/>
  <c r="AJ45" i="4" s="1"/>
  <c r="R53" i="4"/>
  <c r="T53" i="4" s="1"/>
  <c r="AJ53" i="4" s="1"/>
  <c r="R61" i="4"/>
  <c r="T61" i="4" s="1"/>
  <c r="R69" i="4"/>
  <c r="T69" i="4" s="1"/>
  <c r="AJ69" i="4" s="1"/>
  <c r="R77" i="4"/>
  <c r="T77" i="4" s="1"/>
  <c r="AJ77" i="4" s="1"/>
  <c r="R85" i="4"/>
  <c r="T85" i="4" s="1"/>
  <c r="AJ85" i="4" s="1"/>
  <c r="R93" i="4"/>
  <c r="T93" i="4" s="1"/>
  <c r="AJ93" i="4" s="1"/>
  <c r="R101" i="4"/>
  <c r="T101" i="4" s="1"/>
  <c r="AJ101" i="4" s="1"/>
  <c r="R109" i="4"/>
  <c r="T109" i="4" s="1"/>
  <c r="AJ109" i="4" s="1"/>
  <c r="R117" i="4"/>
  <c r="T117" i="4" s="1"/>
  <c r="AJ117" i="4" s="1"/>
  <c r="R125" i="4"/>
  <c r="T125" i="4" s="1"/>
  <c r="AJ125" i="4" s="1"/>
  <c r="R133" i="4"/>
  <c r="T133" i="4" s="1"/>
  <c r="AJ133" i="4" s="1"/>
  <c r="R141" i="4"/>
  <c r="T141" i="4" s="1"/>
  <c r="AJ141" i="4" s="1"/>
  <c r="R149" i="4"/>
  <c r="T149" i="4" s="1"/>
  <c r="AJ149" i="4" s="1"/>
  <c r="R157" i="4"/>
  <c r="T157" i="4" s="1"/>
  <c r="AJ157" i="4" s="1"/>
  <c r="R165" i="4"/>
  <c r="T165" i="4" s="1"/>
  <c r="AJ165" i="4" s="1"/>
  <c r="AB82" i="4"/>
  <c r="AB90" i="4"/>
  <c r="AB98" i="4"/>
  <c r="AB106" i="4"/>
  <c r="AB114" i="4"/>
  <c r="AB122" i="4"/>
  <c r="AB130" i="4"/>
  <c r="AB138" i="4"/>
  <c r="AB146" i="4"/>
  <c r="AB154" i="4"/>
  <c r="AB162" i="4"/>
  <c r="AB170" i="4"/>
  <c r="AB178" i="4"/>
  <c r="AB186" i="4"/>
  <c r="AB194" i="4"/>
  <c r="AB202" i="4"/>
  <c r="AB210" i="4"/>
  <c r="AB218" i="4"/>
  <c r="AB226" i="4"/>
  <c r="AB234" i="4"/>
  <c r="AB242" i="4"/>
  <c r="AB250" i="4"/>
  <c r="AB200" i="4"/>
  <c r="AB208" i="4"/>
  <c r="AB216" i="4"/>
  <c r="AB224" i="4"/>
  <c r="AB232" i="4"/>
  <c r="AB240" i="4"/>
  <c r="D45" i="4"/>
  <c r="S341" i="4"/>
  <c r="S339" i="4"/>
  <c r="AB86" i="4"/>
  <c r="AB94" i="4"/>
  <c r="AB102" i="4"/>
  <c r="AB110" i="4"/>
  <c r="AB118" i="4"/>
  <c r="AB126" i="4"/>
  <c r="AB134" i="4"/>
  <c r="AB142" i="4"/>
  <c r="AB150" i="4"/>
  <c r="AB158" i="4"/>
  <c r="AB166" i="4"/>
  <c r="AB174" i="4"/>
  <c r="AB182" i="4"/>
  <c r="AB190" i="4"/>
  <c r="AB198" i="4"/>
  <c r="AB206" i="4"/>
  <c r="AB214" i="4"/>
  <c r="AB222" i="4"/>
  <c r="AB230" i="4"/>
  <c r="AB238" i="4"/>
  <c r="AB246" i="4"/>
  <c r="S373" i="4"/>
  <c r="AB1306" i="4"/>
  <c r="AB1293" i="4"/>
  <c r="S1272" i="4"/>
  <c r="S1256" i="4"/>
  <c r="S1237" i="4"/>
  <c r="AB1221" i="4"/>
  <c r="S1205" i="4"/>
  <c r="S1195" i="4"/>
  <c r="S1179" i="4"/>
  <c r="AB1127" i="4"/>
  <c r="AB1111" i="4"/>
  <c r="AB1095" i="4"/>
  <c r="S1088" i="4"/>
  <c r="S1072" i="4"/>
  <c r="S1056" i="4"/>
  <c r="AB1040" i="4"/>
  <c r="S1023" i="4"/>
  <c r="S1007" i="4"/>
  <c r="S991" i="4"/>
  <c r="S975" i="4"/>
  <c r="S959" i="4"/>
  <c r="S943" i="4"/>
  <c r="S927" i="4"/>
  <c r="AB921" i="4"/>
  <c r="AB905" i="4"/>
  <c r="AB889" i="4"/>
  <c r="AB873" i="4"/>
  <c r="AB857" i="4"/>
  <c r="AB841" i="4"/>
  <c r="S825" i="4"/>
  <c r="AB809" i="4"/>
  <c r="AB793" i="4"/>
  <c r="AB777" i="4"/>
  <c r="AB761" i="4"/>
  <c r="AB745" i="4"/>
  <c r="S714" i="4"/>
  <c r="S698" i="4"/>
  <c r="S682" i="4"/>
  <c r="S666" i="4"/>
  <c r="S650" i="4"/>
  <c r="S634" i="4"/>
  <c r="S618" i="4"/>
  <c r="S602" i="4"/>
  <c r="S586" i="4"/>
  <c r="S570" i="4"/>
  <c r="S554" i="4"/>
  <c r="S538" i="4"/>
  <c r="S522" i="4"/>
  <c r="AB506" i="4"/>
  <c r="S493" i="4"/>
  <c r="S477" i="4"/>
  <c r="S461" i="4"/>
  <c r="AB446" i="4"/>
  <c r="AB433" i="4"/>
  <c r="AB417" i="4"/>
  <c r="AB401" i="4"/>
  <c r="AB385" i="4"/>
  <c r="S362" i="4"/>
  <c r="S346" i="4"/>
  <c r="S330" i="4"/>
  <c r="S314" i="4"/>
  <c r="S298" i="4"/>
  <c r="S282" i="4"/>
  <c r="S266" i="4"/>
  <c r="S70" i="4"/>
  <c r="S257" i="4"/>
  <c r="S439" i="4"/>
  <c r="S423" i="4"/>
  <c r="S407" i="4"/>
  <c r="S391" i="4"/>
  <c r="S376" i="4"/>
  <c r="S360" i="4"/>
  <c r="S344" i="4"/>
  <c r="S328" i="4"/>
  <c r="S312" i="4"/>
  <c r="S296" i="4"/>
  <c r="S280" i="4"/>
  <c r="S264" i="4"/>
  <c r="AB248" i="4"/>
  <c r="S1314" i="4"/>
  <c r="AB1285" i="4"/>
  <c r="S1280" i="4"/>
  <c r="S1264" i="4"/>
  <c r="S1245" i="4"/>
  <c r="S1229" i="4"/>
  <c r="AB1213" i="4"/>
  <c r="S1203" i="4"/>
  <c r="S1187" i="4"/>
  <c r="S1171" i="4"/>
  <c r="AB1135" i="4"/>
  <c r="AB1119" i="4"/>
  <c r="AB1103" i="4"/>
  <c r="S1080" i="4"/>
  <c r="S1064" i="4"/>
  <c r="S1048" i="4"/>
  <c r="S1031" i="4"/>
  <c r="S1015" i="4"/>
  <c r="S999" i="4"/>
  <c r="S983" i="4"/>
  <c r="S967" i="4"/>
  <c r="S951" i="4"/>
  <c r="S935" i="4"/>
  <c r="AB913" i="4"/>
  <c r="AB897" i="4"/>
  <c r="AB881" i="4"/>
  <c r="AB865" i="4"/>
  <c r="AB849" i="4"/>
  <c r="AB833" i="4"/>
  <c r="S817" i="4"/>
  <c r="AB801" i="4"/>
  <c r="AB785" i="4"/>
  <c r="AB769" i="4"/>
  <c r="AB753" i="4"/>
  <c r="AB737" i="4"/>
  <c r="S722" i="4"/>
  <c r="S706" i="4"/>
  <c r="S690" i="4"/>
  <c r="S674" i="4"/>
  <c r="S658" i="4"/>
  <c r="S642" i="4"/>
  <c r="S626" i="4"/>
  <c r="S610" i="4"/>
  <c r="S594" i="4"/>
  <c r="S578" i="4"/>
  <c r="S562" i="4"/>
  <c r="S546" i="4"/>
  <c r="S530" i="4"/>
  <c r="AB514" i="4"/>
  <c r="S501" i="4"/>
  <c r="S485" i="4"/>
  <c r="S469" i="4"/>
  <c r="AB441" i="4"/>
  <c r="AB425" i="4"/>
  <c r="AB409" i="4"/>
  <c r="AB393" i="4"/>
  <c r="S370" i="4"/>
  <c r="S354" i="4"/>
  <c r="S338" i="4"/>
  <c r="S322" i="4"/>
  <c r="S306" i="4"/>
  <c r="S290" i="4"/>
  <c r="S274" i="4"/>
  <c r="S258" i="4"/>
  <c r="S291" i="4"/>
  <c r="S431" i="4"/>
  <c r="S415" i="4"/>
  <c r="S399" i="4"/>
  <c r="AB383" i="4"/>
  <c r="S368" i="4"/>
  <c r="S352" i="4"/>
  <c r="S336" i="4"/>
  <c r="S320" i="4"/>
  <c r="S304" i="4"/>
  <c r="S288" i="4"/>
  <c r="S272" i="4"/>
  <c r="S256" i="4"/>
  <c r="AB8" i="4"/>
  <c r="AB244" i="4"/>
  <c r="AB252" i="4"/>
  <c r="AD1115" i="4"/>
  <c r="AD1049" i="4"/>
  <c r="AD1006" i="4"/>
  <c r="AD990" i="4"/>
  <c r="AD840" i="4"/>
  <c r="AD804" i="4"/>
  <c r="AD788" i="4"/>
  <c r="AD756" i="4"/>
  <c r="AD469" i="4"/>
  <c r="AD361" i="4"/>
  <c r="AD329" i="4"/>
  <c r="AD297" i="4"/>
  <c r="AD368" i="4"/>
  <c r="AD320" i="4"/>
  <c r="AD288" i="4"/>
  <c r="AD256" i="4"/>
  <c r="AC1058" i="4"/>
  <c r="AC1097" i="4"/>
  <c r="D1031" i="4"/>
  <c r="D999" i="4"/>
  <c r="D967" i="4"/>
  <c r="D919" i="4"/>
  <c r="D887" i="4"/>
  <c r="D855" i="4"/>
  <c r="AC751" i="4"/>
  <c r="AJ724" i="4"/>
  <c r="D724" i="4"/>
  <c r="AK724" i="4" s="1"/>
  <c r="D660" i="4"/>
  <c r="AK660" i="4" s="1"/>
  <c r="AJ628" i="4"/>
  <c r="AJ596" i="4"/>
  <c r="D596" i="4"/>
  <c r="AK596" i="4" s="1"/>
  <c r="D564" i="4"/>
  <c r="AK564" i="4" s="1"/>
  <c r="D532" i="4"/>
  <c r="AK532" i="4" s="1"/>
  <c r="AD45" i="4"/>
  <c r="R1310" i="4"/>
  <c r="T1310" i="4" s="1"/>
  <c r="R1307" i="4"/>
  <c r="T1307" i="4" s="1"/>
  <c r="R1293" i="4"/>
  <c r="T1293" i="4" s="1"/>
  <c r="R1286" i="4"/>
  <c r="T1286" i="4" s="1"/>
  <c r="R1270" i="4"/>
  <c r="T1270" i="4" s="1"/>
  <c r="R1277" i="4"/>
  <c r="T1277" i="4" s="1"/>
  <c r="R1251" i="4"/>
  <c r="T1251" i="4" s="1"/>
  <c r="R1273" i="4"/>
  <c r="T1273" i="4" s="1"/>
  <c r="R1231" i="4"/>
  <c r="T1231" i="4" s="1"/>
  <c r="R1246" i="4"/>
  <c r="T1246" i="4" s="1"/>
  <c r="R1234" i="4"/>
  <c r="T1234" i="4" s="1"/>
  <c r="R1218" i="4"/>
  <c r="T1218" i="4" s="1"/>
  <c r="R1206" i="4"/>
  <c r="T1206" i="4" s="1"/>
  <c r="R1190" i="4"/>
  <c r="T1190" i="4" s="1"/>
  <c r="R1174" i="4"/>
  <c r="T1174" i="4" s="1"/>
  <c r="R1158" i="4"/>
  <c r="T1158" i="4" s="1"/>
  <c r="R1199" i="4"/>
  <c r="T1199" i="4" s="1"/>
  <c r="R1183" i="4"/>
  <c r="T1183" i="4" s="1"/>
  <c r="R1167" i="4"/>
  <c r="T1167" i="4" s="1"/>
  <c r="R1136" i="4"/>
  <c r="T1136" i="4" s="1"/>
  <c r="R1120" i="4"/>
  <c r="T1120" i="4" s="1"/>
  <c r="R1104" i="4"/>
  <c r="T1104" i="4" s="1"/>
  <c r="R1098" i="4"/>
  <c r="T1098" i="4" s="1"/>
  <c r="R1082" i="4"/>
  <c r="T1082" i="4" s="1"/>
  <c r="R1129" i="4"/>
  <c r="T1129" i="4" s="1"/>
  <c r="R1107" i="4"/>
  <c r="T1107" i="4" s="1"/>
  <c r="R1089" i="4"/>
  <c r="T1089" i="4" s="1"/>
  <c r="R1073" i="4"/>
  <c r="T1073" i="4" s="1"/>
  <c r="R1057" i="4"/>
  <c r="T1057" i="4" s="1"/>
  <c r="R943" i="4"/>
  <c r="T943" i="4" s="1"/>
  <c r="R1123" i="4"/>
  <c r="T1123" i="4" s="1"/>
  <c r="R1030" i="4"/>
  <c r="T1030" i="4" s="1"/>
  <c r="R1014" i="4"/>
  <c r="T1014" i="4" s="1"/>
  <c r="R998" i="4"/>
  <c r="T998" i="4" s="1"/>
  <c r="R982" i="4"/>
  <c r="T982" i="4" s="1"/>
  <c r="R966" i="4"/>
  <c r="T966" i="4" s="1"/>
  <c r="R950" i="4"/>
  <c r="T950" i="4" s="1"/>
  <c r="D927" i="4"/>
  <c r="R1045" i="4"/>
  <c r="T1045" i="4" s="1"/>
  <c r="R924" i="4"/>
  <c r="T924" i="4" s="1"/>
  <c r="R908" i="4"/>
  <c r="T908" i="4" s="1"/>
  <c r="R892" i="4"/>
  <c r="T892" i="4" s="1"/>
  <c r="R876" i="4"/>
  <c r="T876" i="4" s="1"/>
  <c r="R860" i="4"/>
  <c r="T860" i="4" s="1"/>
  <c r="R807" i="4"/>
  <c r="T807" i="4" s="1"/>
  <c r="R791" i="4"/>
  <c r="T791" i="4" s="1"/>
  <c r="R848" i="4"/>
  <c r="T848" i="4" s="1"/>
  <c r="R832" i="4"/>
  <c r="T832" i="4" s="1"/>
  <c r="R812" i="4"/>
  <c r="T812" i="4" s="1"/>
  <c r="R796" i="4"/>
  <c r="T796" i="4" s="1"/>
  <c r="R780" i="4"/>
  <c r="T780" i="4" s="1"/>
  <c r="R764" i="4"/>
  <c r="T764" i="4" s="1"/>
  <c r="R748" i="4"/>
  <c r="T748" i="4" s="1"/>
  <c r="R732" i="4"/>
  <c r="T732" i="4" s="1"/>
  <c r="R524" i="4"/>
  <c r="T524" i="4" s="1"/>
  <c r="R729" i="4"/>
  <c r="T729" i="4" s="1"/>
  <c r="R713" i="4"/>
  <c r="T713" i="4" s="1"/>
  <c r="R697" i="4"/>
  <c r="T697" i="4" s="1"/>
  <c r="R681" i="4"/>
  <c r="T681" i="4" s="1"/>
  <c r="R665" i="4"/>
  <c r="T665" i="4" s="1"/>
  <c r="R649" i="4"/>
  <c r="T649" i="4" s="1"/>
  <c r="R633" i="4"/>
  <c r="T633" i="4" s="1"/>
  <c r="R617" i="4"/>
  <c r="T617" i="4" s="1"/>
  <c r="R601" i="4"/>
  <c r="T601" i="4" s="1"/>
  <c r="R585" i="4"/>
  <c r="T585" i="4" s="1"/>
  <c r="R569" i="4"/>
  <c r="T569" i="4" s="1"/>
  <c r="R553" i="4"/>
  <c r="T553" i="4" s="1"/>
  <c r="R537" i="4"/>
  <c r="T537" i="4" s="1"/>
  <c r="R527" i="4"/>
  <c r="T527" i="4" s="1"/>
  <c r="R488" i="4"/>
  <c r="T488" i="4" s="1"/>
  <c r="R472" i="4"/>
  <c r="T472" i="4" s="1"/>
  <c r="R516" i="4"/>
  <c r="T516" i="4" s="1"/>
  <c r="R515" i="4"/>
  <c r="T515" i="4" s="1"/>
  <c r="R493" i="4"/>
  <c r="T493" i="4" s="1"/>
  <c r="R477" i="4"/>
  <c r="T477" i="4" s="1"/>
  <c r="R461" i="4"/>
  <c r="T461" i="4" s="1"/>
  <c r="R438" i="4"/>
  <c r="T438" i="4" s="1"/>
  <c r="R422" i="4"/>
  <c r="T422" i="4" s="1"/>
  <c r="R406" i="4"/>
  <c r="T406" i="4" s="1"/>
  <c r="R390" i="4"/>
  <c r="T390" i="4" s="1"/>
  <c r="R443" i="4"/>
  <c r="T443" i="4" s="1"/>
  <c r="R427" i="4"/>
  <c r="T427" i="4" s="1"/>
  <c r="R411" i="4"/>
  <c r="T411" i="4" s="1"/>
  <c r="R399" i="4"/>
  <c r="T399" i="4" s="1"/>
  <c r="R385" i="4"/>
  <c r="T385" i="4" s="1"/>
  <c r="R369" i="4"/>
  <c r="T369" i="4" s="1"/>
  <c r="R353" i="4"/>
  <c r="T353" i="4" s="1"/>
  <c r="R337" i="4"/>
  <c r="T337" i="4" s="1"/>
  <c r="R321" i="4"/>
  <c r="T321" i="4" s="1"/>
  <c r="R305" i="4"/>
  <c r="T305" i="4" s="1"/>
  <c r="R289" i="4"/>
  <c r="T289" i="4" s="1"/>
  <c r="R273" i="4"/>
  <c r="T273" i="4" s="1"/>
  <c r="R376" i="4"/>
  <c r="T376" i="4" s="1"/>
  <c r="R360" i="4"/>
  <c r="T360" i="4" s="1"/>
  <c r="R344" i="4"/>
  <c r="T344" i="4" s="1"/>
  <c r="R328" i="4"/>
  <c r="T328" i="4" s="1"/>
  <c r="R312" i="4"/>
  <c r="T312" i="4" s="1"/>
  <c r="R296" i="4"/>
  <c r="T296" i="4" s="1"/>
  <c r="R280" i="4"/>
  <c r="T280" i="4" s="1"/>
  <c r="R176" i="4"/>
  <c r="T176" i="4" s="1"/>
  <c r="R208" i="4"/>
  <c r="T208" i="4" s="1"/>
  <c r="R240" i="4"/>
  <c r="T240" i="4" s="1"/>
  <c r="AJ261" i="4"/>
  <c r="AB1282" i="4"/>
  <c r="AB1266" i="4"/>
  <c r="AB1252" i="4"/>
  <c r="S1247" i="4"/>
  <c r="S1231" i="4"/>
  <c r="AB1215" i="4"/>
  <c r="AB1189" i="4"/>
  <c r="AB1129" i="4"/>
  <c r="AB1113" i="4"/>
  <c r="AB1097" i="4"/>
  <c r="S1090" i="4"/>
  <c r="S1074" i="4"/>
  <c r="S1058" i="4"/>
  <c r="S1042" i="4"/>
  <c r="S1025" i="4"/>
  <c r="S1009" i="4"/>
  <c r="S993" i="4"/>
  <c r="S977" i="4"/>
  <c r="S961" i="4"/>
  <c r="S945" i="4"/>
  <c r="AB929" i="4"/>
  <c r="AB923" i="4"/>
  <c r="AB907" i="4"/>
  <c r="AB891" i="4"/>
  <c r="AB875" i="4"/>
  <c r="AB859" i="4"/>
  <c r="AB843" i="4"/>
  <c r="AB827" i="4"/>
  <c r="AB811" i="4"/>
  <c r="AB795" i="4"/>
  <c r="AB779" i="4"/>
  <c r="AB763" i="4"/>
  <c r="AB747" i="4"/>
  <c r="S731" i="4"/>
  <c r="AB716" i="4"/>
  <c r="AB700" i="4"/>
  <c r="AB684" i="4"/>
  <c r="AB668" i="4"/>
  <c r="AB652" i="4"/>
  <c r="AB636" i="4"/>
  <c r="AB620" i="4"/>
  <c r="AB604" i="4"/>
  <c r="AB588" i="4"/>
  <c r="AB572" i="4"/>
  <c r="AB556" i="4"/>
  <c r="AB540" i="4"/>
  <c r="AB524" i="4"/>
  <c r="S508" i="4"/>
  <c r="S495" i="4"/>
  <c r="S479" i="4"/>
  <c r="S463" i="4"/>
  <c r="AB435" i="4"/>
  <c r="AB419" i="4"/>
  <c r="AB403" i="4"/>
  <c r="AB387" i="4"/>
  <c r="AB372" i="4"/>
  <c r="AB356" i="4"/>
  <c r="AB340" i="4"/>
  <c r="AB324" i="4"/>
  <c r="AB308" i="4"/>
  <c r="AB292" i="4"/>
  <c r="AB276" i="4"/>
  <c r="AB260" i="4"/>
  <c r="R1221" i="4"/>
  <c r="T1221" i="4" s="1"/>
  <c r="R1205" i="4"/>
  <c r="T1205" i="4" s="1"/>
  <c r="R1072" i="4"/>
  <c r="T1072" i="4" s="1"/>
  <c r="R1056" i="4"/>
  <c r="T1056" i="4" s="1"/>
  <c r="R1095" i="4"/>
  <c r="T1095" i="4" s="1"/>
  <c r="R1029" i="4"/>
  <c r="T1029" i="4" s="1"/>
  <c r="R1013" i="4"/>
  <c r="T1013" i="4" s="1"/>
  <c r="R997" i="4"/>
  <c r="T997" i="4" s="1"/>
  <c r="R981" i="4"/>
  <c r="T981" i="4" s="1"/>
  <c r="R965" i="4"/>
  <c r="T965" i="4" s="1"/>
  <c r="R1044" i="4"/>
  <c r="T1044" i="4" s="1"/>
  <c r="R917" i="4"/>
  <c r="T917" i="4" s="1"/>
  <c r="R901" i="4"/>
  <c r="T901" i="4" s="1"/>
  <c r="R885" i="4"/>
  <c r="T885" i="4" s="1"/>
  <c r="R869" i="4"/>
  <c r="T869" i="4" s="1"/>
  <c r="R853" i="4"/>
  <c r="T853" i="4" s="1"/>
  <c r="R837" i="4"/>
  <c r="T837" i="4" s="1"/>
  <c r="R931" i="4"/>
  <c r="T931" i="4" s="1"/>
  <c r="R781" i="4"/>
  <c r="T781" i="4" s="1"/>
  <c r="R765" i="4"/>
  <c r="T765" i="4" s="1"/>
  <c r="R749" i="4"/>
  <c r="T749" i="4" s="1"/>
  <c r="R821" i="4"/>
  <c r="T821" i="4" s="1"/>
  <c r="R512" i="4"/>
  <c r="T512" i="4" s="1"/>
  <c r="R514" i="4"/>
  <c r="T514" i="4" s="1"/>
  <c r="R190" i="4"/>
  <c r="T190" i="4" s="1"/>
  <c r="R222" i="4"/>
  <c r="T222" i="4" s="1"/>
  <c r="D69" i="4"/>
  <c r="AK69" i="4" s="1"/>
  <c r="D77" i="4"/>
  <c r="AK77" i="4" s="1"/>
  <c r="D85" i="4"/>
  <c r="AK85" i="4" s="1"/>
  <c r="D93" i="4"/>
  <c r="AK93" i="4" s="1"/>
  <c r="D101" i="4"/>
  <c r="AK101" i="4" s="1"/>
  <c r="D109" i="4"/>
  <c r="AK109" i="4" s="1"/>
  <c r="D117" i="4"/>
  <c r="AK117" i="4" s="1"/>
  <c r="D125" i="4"/>
  <c r="AK125" i="4" s="1"/>
  <c r="D133" i="4"/>
  <c r="AK133" i="4" s="1"/>
  <c r="D141" i="4"/>
  <c r="AK141" i="4" s="1"/>
  <c r="D149" i="4"/>
  <c r="AK149" i="4" s="1"/>
  <c r="D157" i="4"/>
  <c r="AK157" i="4" s="1"/>
  <c r="D165" i="4"/>
  <c r="AK165" i="4" s="1"/>
  <c r="D261" i="4"/>
  <c r="AK261" i="4" s="1"/>
  <c r="R21" i="4"/>
  <c r="T21" i="4" s="1"/>
  <c r="R37" i="4"/>
  <c r="T37" i="4" s="1"/>
  <c r="AB1314" i="4"/>
  <c r="S1285" i="4"/>
  <c r="AB1272" i="4"/>
  <c r="AB1256" i="4"/>
  <c r="AB1237" i="4"/>
  <c r="S1221" i="4"/>
  <c r="AB1205" i="4"/>
  <c r="AB1195" i="4"/>
  <c r="AB1179" i="4"/>
  <c r="S1135" i="4"/>
  <c r="S1119" i="4"/>
  <c r="S1103" i="4"/>
  <c r="AB1080" i="4"/>
  <c r="AB1064" i="4"/>
  <c r="AB1048" i="4"/>
  <c r="AB1031" i="4"/>
  <c r="AB1015" i="4"/>
  <c r="AB999" i="4"/>
  <c r="AB983" i="4"/>
  <c r="AB967" i="4"/>
  <c r="AB951" i="4"/>
  <c r="AB935" i="4"/>
  <c r="S921" i="4"/>
  <c r="S905" i="4"/>
  <c r="S889" i="4"/>
  <c r="S873" i="4"/>
  <c r="S857" i="4"/>
  <c r="S841" i="4"/>
  <c r="AB825" i="4"/>
  <c r="S809" i="4"/>
  <c r="S793" i="4"/>
  <c r="S777" i="4"/>
  <c r="S761" i="4"/>
  <c r="S745" i="4"/>
  <c r="AB722" i="4"/>
  <c r="AB706" i="4"/>
  <c r="AB690" i="4"/>
  <c r="AB674" i="4"/>
  <c r="AB658" i="4"/>
  <c r="AB642" i="4"/>
  <c r="AB626" i="4"/>
  <c r="AB610" i="4"/>
  <c r="AB594" i="4"/>
  <c r="AB578" i="4"/>
  <c r="AB562" i="4"/>
  <c r="AB546" i="4"/>
  <c r="AB530" i="4"/>
  <c r="S514" i="4"/>
  <c r="AB493" i="4"/>
  <c r="AB477" i="4"/>
  <c r="AB461" i="4"/>
  <c r="S441" i="4"/>
  <c r="S425" i="4"/>
  <c r="S409" i="4"/>
  <c r="S393" i="4"/>
  <c r="AB362" i="4"/>
  <c r="AB346" i="4"/>
  <c r="AB330" i="4"/>
  <c r="AB314" i="4"/>
  <c r="AB298" i="4"/>
  <c r="AB282" i="4"/>
  <c r="AB266" i="4"/>
  <c r="S42" i="4"/>
  <c r="S50" i="4"/>
  <c r="S58" i="4"/>
  <c r="S66" i="4"/>
  <c r="S86" i="4"/>
  <c r="S94" i="4"/>
  <c r="S102" i="4"/>
  <c r="S110" i="4"/>
  <c r="S118" i="4"/>
  <c r="S126" i="4"/>
  <c r="S134" i="4"/>
  <c r="S142" i="4"/>
  <c r="S150" i="4"/>
  <c r="S158" i="4"/>
  <c r="S166" i="4"/>
  <c r="S174" i="4"/>
  <c r="S182" i="4"/>
  <c r="S190" i="4"/>
  <c r="S198" i="4"/>
  <c r="S206" i="4"/>
  <c r="S214" i="4"/>
  <c r="S222" i="4"/>
  <c r="S230" i="4"/>
  <c r="S238" i="4"/>
  <c r="S246" i="4"/>
  <c r="D1315" i="4"/>
  <c r="R1306" i="4"/>
  <c r="T1306" i="4" s="1"/>
  <c r="R1300" i="4"/>
  <c r="T1300" i="4" s="1"/>
  <c r="R1289" i="4"/>
  <c r="T1289" i="4" s="1"/>
  <c r="R1282" i="4"/>
  <c r="T1282" i="4" s="1"/>
  <c r="R1266" i="4"/>
  <c r="T1266" i="4" s="1"/>
  <c r="R1259" i="4"/>
  <c r="T1259" i="4" s="1"/>
  <c r="R1247" i="4"/>
  <c r="T1247" i="4" s="1"/>
  <c r="R1258" i="4"/>
  <c r="T1258" i="4" s="1"/>
  <c r="R1227" i="4"/>
  <c r="T1227" i="4" s="1"/>
  <c r="R1257" i="4"/>
  <c r="T1257" i="4" s="1"/>
  <c r="R1242" i="4"/>
  <c r="T1242" i="4" s="1"/>
  <c r="R1230" i="4"/>
  <c r="T1230" i="4" s="1"/>
  <c r="R1214" i="4"/>
  <c r="T1214" i="4" s="1"/>
  <c r="R1202" i="4"/>
  <c r="T1202" i="4" s="1"/>
  <c r="R1186" i="4"/>
  <c r="T1186" i="4" s="1"/>
  <c r="R1170" i="4"/>
  <c r="T1170" i="4" s="1"/>
  <c r="R1237" i="4"/>
  <c r="T1237" i="4" s="1"/>
  <c r="R1195" i="4"/>
  <c r="T1195" i="4" s="1"/>
  <c r="R1179" i="4"/>
  <c r="T1179" i="4" s="1"/>
  <c r="R1163" i="4"/>
  <c r="T1163" i="4" s="1"/>
  <c r="R1152" i="4"/>
  <c r="T1152" i="4" s="1"/>
  <c r="R1132" i="4"/>
  <c r="T1132" i="4" s="1"/>
  <c r="R1116" i="4"/>
  <c r="T1116" i="4" s="1"/>
  <c r="R1151" i="4"/>
  <c r="T1151" i="4" s="1"/>
  <c r="R1094" i="4"/>
  <c r="T1094" i="4" s="1"/>
  <c r="R1146" i="4"/>
  <c r="T1146" i="4" s="1"/>
  <c r="R1119" i="4"/>
  <c r="T1119" i="4" s="1"/>
  <c r="R1103" i="4"/>
  <c r="T1103" i="4" s="1"/>
  <c r="R1085" i="4"/>
  <c r="T1085" i="4" s="1"/>
  <c r="R1069" i="4"/>
  <c r="T1069" i="4" s="1"/>
  <c r="R1053" i="4"/>
  <c r="T1053" i="4" s="1"/>
  <c r="R939" i="4"/>
  <c r="T939" i="4" s="1"/>
  <c r="R1042" i="4"/>
  <c r="T1042" i="4" s="1"/>
  <c r="R1026" i="4"/>
  <c r="T1026" i="4" s="1"/>
  <c r="R1010" i="4"/>
  <c r="T1010" i="4" s="1"/>
  <c r="R994" i="4"/>
  <c r="T994" i="4" s="1"/>
  <c r="R978" i="4"/>
  <c r="T978" i="4" s="1"/>
  <c r="R962" i="4"/>
  <c r="T962" i="4" s="1"/>
  <c r="R946" i="4"/>
  <c r="T946" i="4" s="1"/>
  <c r="R934" i="4"/>
  <c r="T934" i="4" s="1"/>
  <c r="R920" i="4"/>
  <c r="T920" i="4" s="1"/>
  <c r="R904" i="4"/>
  <c r="T904" i="4" s="1"/>
  <c r="R888" i="4"/>
  <c r="T888" i="4" s="1"/>
  <c r="R872" i="4"/>
  <c r="T872" i="4" s="1"/>
  <c r="R856" i="4"/>
  <c r="T856" i="4" s="1"/>
  <c r="R819" i="4"/>
  <c r="T819" i="4" s="1"/>
  <c r="R844" i="4"/>
  <c r="T844" i="4" s="1"/>
  <c r="R828" i="4"/>
  <c r="T828" i="4" s="1"/>
  <c r="R808" i="4"/>
  <c r="T808" i="4" s="1"/>
  <c r="R792" i="4"/>
  <c r="T792" i="4" s="1"/>
  <c r="R776" i="4"/>
  <c r="T776" i="4" s="1"/>
  <c r="R760" i="4"/>
  <c r="T760" i="4" s="1"/>
  <c r="R744" i="4"/>
  <c r="T744" i="4" s="1"/>
  <c r="R520" i="4"/>
  <c r="T520" i="4" s="1"/>
  <c r="R725" i="4"/>
  <c r="T725" i="4" s="1"/>
  <c r="R709" i="4"/>
  <c r="T709" i="4" s="1"/>
  <c r="R693" i="4"/>
  <c r="T693" i="4" s="1"/>
  <c r="R677" i="4"/>
  <c r="T677" i="4" s="1"/>
  <c r="R661" i="4"/>
  <c r="T661" i="4" s="1"/>
  <c r="R645" i="4"/>
  <c r="T645" i="4" s="1"/>
  <c r="R629" i="4"/>
  <c r="T629" i="4" s="1"/>
  <c r="R613" i="4"/>
  <c r="T613" i="4" s="1"/>
  <c r="R597" i="4"/>
  <c r="T597" i="4" s="1"/>
  <c r="R581" i="4"/>
  <c r="T581" i="4" s="1"/>
  <c r="R565" i="4"/>
  <c r="T565" i="4" s="1"/>
  <c r="R549" i="4"/>
  <c r="T549" i="4" s="1"/>
  <c r="R533" i="4"/>
  <c r="T533" i="4" s="1"/>
  <c r="R523" i="4"/>
  <c r="T523" i="4" s="1"/>
  <c r="R500" i="4"/>
  <c r="T500" i="4" s="1"/>
  <c r="R484" i="4"/>
  <c r="T484" i="4" s="1"/>
  <c r="R468" i="4"/>
  <c r="T468" i="4" s="1"/>
  <c r="R505" i="4"/>
  <c r="T505" i="4" s="1"/>
  <c r="R489" i="4"/>
  <c r="T489" i="4" s="1"/>
  <c r="R473" i="4"/>
  <c r="T473" i="4" s="1"/>
  <c r="R458" i="4"/>
  <c r="T458" i="4" s="1"/>
  <c r="R434" i="4"/>
  <c r="T434" i="4" s="1"/>
  <c r="R418" i="4"/>
  <c r="T418" i="4" s="1"/>
  <c r="R402" i="4"/>
  <c r="T402" i="4" s="1"/>
  <c r="R452" i="4"/>
  <c r="T452" i="4" s="1"/>
  <c r="R439" i="4"/>
  <c r="T439" i="4" s="1"/>
  <c r="R423" i="4"/>
  <c r="T423" i="4" s="1"/>
  <c r="R407" i="4"/>
  <c r="T407" i="4" s="1"/>
  <c r="R395" i="4"/>
  <c r="T395" i="4" s="1"/>
  <c r="R381" i="4"/>
  <c r="T381" i="4" s="1"/>
  <c r="R365" i="4"/>
  <c r="T365" i="4" s="1"/>
  <c r="R349" i="4"/>
  <c r="T349" i="4" s="1"/>
  <c r="R333" i="4"/>
  <c r="T333" i="4" s="1"/>
  <c r="R317" i="4"/>
  <c r="T317" i="4" s="1"/>
  <c r="R301" i="4"/>
  <c r="T301" i="4" s="1"/>
  <c r="R285" i="4"/>
  <c r="T285" i="4" s="1"/>
  <c r="R269" i="4"/>
  <c r="T269" i="4" s="1"/>
  <c r="R372" i="4"/>
  <c r="T372" i="4" s="1"/>
  <c r="R356" i="4"/>
  <c r="T356" i="4" s="1"/>
  <c r="R340" i="4"/>
  <c r="T340" i="4" s="1"/>
  <c r="R324" i="4"/>
  <c r="T324" i="4" s="1"/>
  <c r="R308" i="4"/>
  <c r="T308" i="4" s="1"/>
  <c r="R292" i="4"/>
  <c r="T292" i="4" s="1"/>
  <c r="R276" i="4"/>
  <c r="T276" i="4" s="1"/>
  <c r="R18" i="4"/>
  <c r="T18" i="4" s="1"/>
  <c r="R34" i="4"/>
  <c r="T34" i="4" s="1"/>
  <c r="R188" i="4"/>
  <c r="T188" i="4" s="1"/>
  <c r="R220" i="4"/>
  <c r="T220" i="4" s="1"/>
  <c r="R252" i="4"/>
  <c r="T252" i="4" s="1"/>
  <c r="S43" i="4"/>
  <c r="S59" i="4"/>
  <c r="S75" i="4"/>
  <c r="S91" i="4"/>
  <c r="S107" i="4"/>
  <c r="S123" i="4"/>
  <c r="S139" i="4"/>
  <c r="S155" i="4"/>
  <c r="S171" i="4"/>
  <c r="S187" i="4"/>
  <c r="S203" i="4"/>
  <c r="S219" i="4"/>
  <c r="S235" i="4"/>
  <c r="S251" i="4"/>
  <c r="R23" i="4"/>
  <c r="T23" i="4" s="1"/>
  <c r="R39" i="4"/>
  <c r="T39" i="4" s="1"/>
  <c r="R47" i="4"/>
  <c r="T47" i="4" s="1"/>
  <c r="R55" i="4"/>
  <c r="T55" i="4" s="1"/>
  <c r="R63" i="4"/>
  <c r="T63" i="4" s="1"/>
  <c r="R71" i="4"/>
  <c r="T71" i="4" s="1"/>
  <c r="R79" i="4"/>
  <c r="T79" i="4" s="1"/>
  <c r="R87" i="4"/>
  <c r="T87" i="4" s="1"/>
  <c r="R95" i="4"/>
  <c r="T95" i="4" s="1"/>
  <c r="R103" i="4"/>
  <c r="T103" i="4" s="1"/>
  <c r="R111" i="4"/>
  <c r="T111" i="4" s="1"/>
  <c r="R119" i="4"/>
  <c r="T119" i="4" s="1"/>
  <c r="R127" i="4"/>
  <c r="T127" i="4" s="1"/>
  <c r="R135" i="4"/>
  <c r="T135" i="4" s="1"/>
  <c r="R143" i="4"/>
  <c r="T143" i="4" s="1"/>
  <c r="R151" i="4"/>
  <c r="T151" i="4" s="1"/>
  <c r="R159" i="4"/>
  <c r="T159" i="4" s="1"/>
  <c r="R167" i="4"/>
  <c r="T167" i="4" s="1"/>
  <c r="R175" i="4"/>
  <c r="T175" i="4" s="1"/>
  <c r="R183" i="4"/>
  <c r="T183" i="4" s="1"/>
  <c r="R191" i="4"/>
  <c r="T191" i="4" s="1"/>
  <c r="R199" i="4"/>
  <c r="T199" i="4" s="1"/>
  <c r="R207" i="4"/>
  <c r="T207" i="4" s="1"/>
  <c r="R215" i="4"/>
  <c r="T215" i="4" s="1"/>
  <c r="R223" i="4"/>
  <c r="T223" i="4" s="1"/>
  <c r="R231" i="4"/>
  <c r="T231" i="4" s="1"/>
  <c r="R239" i="4"/>
  <c r="T239" i="4" s="1"/>
  <c r="R247" i="4"/>
  <c r="T247" i="4" s="1"/>
  <c r="R255" i="4"/>
  <c r="T255" i="4" s="1"/>
  <c r="S1278" i="4"/>
  <c r="S1262" i="4"/>
  <c r="AB1251" i="4"/>
  <c r="AB1235" i="4"/>
  <c r="S1219" i="4"/>
  <c r="S1201" i="4"/>
  <c r="S1185" i="4"/>
  <c r="S1169" i="4"/>
  <c r="AB1133" i="4"/>
  <c r="AB1117" i="4"/>
  <c r="AB1101" i="4"/>
  <c r="AB1086" i="4"/>
  <c r="AB1070" i="4"/>
  <c r="AB1054" i="4"/>
  <c r="AB1037" i="4"/>
  <c r="AB1021" i="4"/>
  <c r="AB1005" i="4"/>
  <c r="AB989" i="4"/>
  <c r="AB973" i="4"/>
  <c r="AB957" i="4"/>
  <c r="AB941" i="4"/>
  <c r="S925" i="4"/>
  <c r="S911" i="4"/>
  <c r="S895" i="4"/>
  <c r="S879" i="4"/>
  <c r="S863" i="4"/>
  <c r="S847" i="4"/>
  <c r="S831" i="4"/>
  <c r="S815" i="4"/>
  <c r="S799" i="4"/>
  <c r="S783" i="4"/>
  <c r="S767" i="4"/>
  <c r="S751" i="4"/>
  <c r="S735" i="4"/>
  <c r="S720" i="4"/>
  <c r="S704" i="4"/>
  <c r="S688" i="4"/>
  <c r="S672" i="4"/>
  <c r="S656" i="4"/>
  <c r="S640" i="4"/>
  <c r="S624" i="4"/>
  <c r="S608" i="4"/>
  <c r="S592" i="4"/>
  <c r="S576" i="4"/>
  <c r="S560" i="4"/>
  <c r="S544" i="4"/>
  <c r="S528" i="4"/>
  <c r="S512" i="4"/>
  <c r="S499" i="4"/>
  <c r="S483" i="4"/>
  <c r="S467" i="4"/>
  <c r="AB431" i="4"/>
  <c r="AB415" i="4"/>
  <c r="AB399" i="4"/>
  <c r="S383" i="4"/>
  <c r="AB368" i="4"/>
  <c r="AB352" i="4"/>
  <c r="AB336" i="4"/>
  <c r="AB320" i="4"/>
  <c r="AB304" i="4"/>
  <c r="AB288" i="4"/>
  <c r="AB272" i="4"/>
  <c r="AB256" i="4"/>
  <c r="S353" i="4"/>
  <c r="S321" i="4"/>
  <c r="R1302" i="4"/>
  <c r="T1302" i="4" s="1"/>
  <c r="R1280" i="4"/>
  <c r="T1280" i="4" s="1"/>
  <c r="R1264" i="4"/>
  <c r="T1264" i="4" s="1"/>
  <c r="R1287" i="4"/>
  <c r="T1287" i="4" s="1"/>
  <c r="R1245" i="4"/>
  <c r="T1245" i="4" s="1"/>
  <c r="R1283" i="4"/>
  <c r="T1283" i="4" s="1"/>
  <c r="R1225" i="4"/>
  <c r="T1225" i="4" s="1"/>
  <c r="R1256" i="4"/>
  <c r="T1256" i="4" s="1"/>
  <c r="R1240" i="4"/>
  <c r="T1240" i="4" s="1"/>
  <c r="R1228" i="4"/>
  <c r="T1228" i="4" s="1"/>
  <c r="R1212" i="4"/>
  <c r="T1212" i="4" s="1"/>
  <c r="R1200" i="4"/>
  <c r="T1200" i="4" s="1"/>
  <c r="R1184" i="4"/>
  <c r="T1184" i="4" s="1"/>
  <c r="R1168" i="4"/>
  <c r="T1168" i="4" s="1"/>
  <c r="R1210" i="4"/>
  <c r="T1210" i="4" s="1"/>
  <c r="R1193" i="4"/>
  <c r="T1193" i="4" s="1"/>
  <c r="R1177" i="4"/>
  <c r="T1177" i="4" s="1"/>
  <c r="R1161" i="4"/>
  <c r="T1161" i="4" s="1"/>
  <c r="R1148" i="4"/>
  <c r="T1148" i="4" s="1"/>
  <c r="R1130" i="4"/>
  <c r="T1130" i="4" s="1"/>
  <c r="R1114" i="4"/>
  <c r="T1114" i="4" s="1"/>
  <c r="R1147" i="4"/>
  <c r="T1147" i="4" s="1"/>
  <c r="R1143" i="4"/>
  <c r="T1143" i="4" s="1"/>
  <c r="R1117" i="4"/>
  <c r="T1117" i="4" s="1"/>
  <c r="R1102" i="4"/>
  <c r="T1102" i="4" s="1"/>
  <c r="R1083" i="4"/>
  <c r="T1083" i="4" s="1"/>
  <c r="R1067" i="4"/>
  <c r="T1067" i="4" s="1"/>
  <c r="R1051" i="4"/>
  <c r="T1051" i="4" s="1"/>
  <c r="R1099" i="4"/>
  <c r="T1099" i="4" s="1"/>
  <c r="R1040" i="4"/>
  <c r="T1040" i="4" s="1"/>
  <c r="R1024" i="4"/>
  <c r="T1024" i="4" s="1"/>
  <c r="R1008" i="4"/>
  <c r="T1008" i="4" s="1"/>
  <c r="R992" i="4"/>
  <c r="T992" i="4" s="1"/>
  <c r="R976" i="4"/>
  <c r="T976" i="4" s="1"/>
  <c r="R960" i="4"/>
  <c r="T960" i="4" s="1"/>
  <c r="R944" i="4"/>
  <c r="T944" i="4" s="1"/>
  <c r="R918" i="4"/>
  <c r="T918" i="4" s="1"/>
  <c r="R902" i="4"/>
  <c r="T902" i="4" s="1"/>
  <c r="R886" i="4"/>
  <c r="T886" i="4" s="1"/>
  <c r="R870" i="4"/>
  <c r="T870" i="4" s="1"/>
  <c r="R854" i="4"/>
  <c r="T854" i="4" s="1"/>
  <c r="R817" i="4"/>
  <c r="T817" i="4" s="1"/>
  <c r="R801" i="4"/>
  <c r="T801" i="4" s="1"/>
  <c r="R785" i="4"/>
  <c r="T785" i="4" s="1"/>
  <c r="R842" i="4"/>
  <c r="T842" i="4" s="1"/>
  <c r="R806" i="4"/>
  <c r="T806" i="4" s="1"/>
  <c r="R790" i="4"/>
  <c r="T790" i="4" s="1"/>
  <c r="R774" i="4"/>
  <c r="T774" i="4" s="1"/>
  <c r="R758" i="4"/>
  <c r="T758" i="4" s="1"/>
  <c r="R742" i="4"/>
  <c r="T742" i="4" s="1"/>
  <c r="R726" i="4"/>
  <c r="T726" i="4" s="1"/>
  <c r="R710" i="4"/>
  <c r="T710" i="4" s="1"/>
  <c r="R694" i="4"/>
  <c r="T694" i="4" s="1"/>
  <c r="R678" i="4"/>
  <c r="T678" i="4" s="1"/>
  <c r="R662" i="4"/>
  <c r="T662" i="4" s="1"/>
  <c r="R646" i="4"/>
  <c r="T646" i="4" s="1"/>
  <c r="R630" i="4"/>
  <c r="T630" i="4" s="1"/>
  <c r="R614" i="4"/>
  <c r="T614" i="4" s="1"/>
  <c r="R598" i="4"/>
  <c r="T598" i="4" s="1"/>
  <c r="R582" i="4"/>
  <c r="T582" i="4" s="1"/>
  <c r="R566" i="4"/>
  <c r="T566" i="4" s="1"/>
  <c r="R550" i="4"/>
  <c r="T550" i="4" s="1"/>
  <c r="R534" i="4"/>
  <c r="T534" i="4" s="1"/>
  <c r="R736" i="4"/>
  <c r="T736" i="4" s="1"/>
  <c r="R723" i="4"/>
  <c r="T723" i="4" s="1"/>
  <c r="R707" i="4"/>
  <c r="T707" i="4" s="1"/>
  <c r="R691" i="4"/>
  <c r="T691" i="4" s="1"/>
  <c r="R675" i="4"/>
  <c r="T675" i="4" s="1"/>
  <c r="R659" i="4"/>
  <c r="T659" i="4" s="1"/>
  <c r="R643" i="4"/>
  <c r="T643" i="4" s="1"/>
  <c r="R627" i="4"/>
  <c r="T627" i="4" s="1"/>
  <c r="R611" i="4"/>
  <c r="T611" i="4" s="1"/>
  <c r="R595" i="4"/>
  <c r="T595" i="4" s="1"/>
  <c r="R579" i="4"/>
  <c r="T579" i="4" s="1"/>
  <c r="R563" i="4"/>
  <c r="T563" i="4" s="1"/>
  <c r="R547" i="4"/>
  <c r="T547" i="4" s="1"/>
  <c r="R531" i="4"/>
  <c r="T531" i="4" s="1"/>
  <c r="R521" i="4"/>
  <c r="T521" i="4" s="1"/>
  <c r="R498" i="4"/>
  <c r="T498" i="4" s="1"/>
  <c r="R482" i="4"/>
  <c r="T482" i="4" s="1"/>
  <c r="R466" i="4"/>
  <c r="T466" i="4" s="1"/>
  <c r="R735" i="4"/>
  <c r="T735" i="4" s="1"/>
  <c r="R503" i="4"/>
  <c r="T503" i="4" s="1"/>
  <c r="R487" i="4"/>
  <c r="T487" i="4" s="1"/>
  <c r="R471" i="4"/>
  <c r="T471" i="4" s="1"/>
  <c r="R448" i="4"/>
  <c r="T448" i="4" s="1"/>
  <c r="R432" i="4"/>
  <c r="T432" i="4" s="1"/>
  <c r="R416" i="4"/>
  <c r="T416" i="4" s="1"/>
  <c r="R400" i="4"/>
  <c r="T400" i="4" s="1"/>
  <c r="R450" i="4"/>
  <c r="T450" i="4" s="1"/>
  <c r="R437" i="4"/>
  <c r="T437" i="4" s="1"/>
  <c r="R421" i="4"/>
  <c r="T421" i="4" s="1"/>
  <c r="R405" i="4"/>
  <c r="T405" i="4" s="1"/>
  <c r="R393" i="4"/>
  <c r="T393" i="4" s="1"/>
  <c r="R363" i="4"/>
  <c r="T363" i="4" s="1"/>
  <c r="R347" i="4"/>
  <c r="T347" i="4" s="1"/>
  <c r="R331" i="4"/>
  <c r="T331" i="4" s="1"/>
  <c r="R315" i="4"/>
  <c r="T315" i="4" s="1"/>
  <c r="R299" i="4"/>
  <c r="T299" i="4" s="1"/>
  <c r="R283" i="4"/>
  <c r="T283" i="4" s="1"/>
  <c r="R387" i="4"/>
  <c r="T387" i="4" s="1"/>
  <c r="R370" i="4"/>
  <c r="T370" i="4" s="1"/>
  <c r="R354" i="4"/>
  <c r="T354" i="4" s="1"/>
  <c r="R338" i="4"/>
  <c r="T338" i="4" s="1"/>
  <c r="R322" i="4"/>
  <c r="T322" i="4" s="1"/>
  <c r="R306" i="4"/>
  <c r="T306" i="4" s="1"/>
  <c r="R290" i="4"/>
  <c r="T290" i="4" s="1"/>
  <c r="R274" i="4"/>
  <c r="T274" i="4" s="1"/>
  <c r="R20" i="4"/>
  <c r="T20" i="4" s="1"/>
  <c r="R36" i="4"/>
  <c r="T36" i="4" s="1"/>
  <c r="R46" i="4"/>
  <c r="T46" i="4" s="1"/>
  <c r="R54" i="4"/>
  <c r="T54" i="4" s="1"/>
  <c r="R62" i="4"/>
  <c r="T62" i="4" s="1"/>
  <c r="R70" i="4"/>
  <c r="T70" i="4" s="1"/>
  <c r="R78" i="4"/>
  <c r="T78" i="4" s="1"/>
  <c r="R86" i="4"/>
  <c r="T86" i="4" s="1"/>
  <c r="R94" i="4"/>
  <c r="T94" i="4" s="1"/>
  <c r="R102" i="4"/>
  <c r="T102" i="4" s="1"/>
  <c r="R110" i="4"/>
  <c r="T110" i="4" s="1"/>
  <c r="R118" i="4"/>
  <c r="T118" i="4" s="1"/>
  <c r="R126" i="4"/>
  <c r="T126" i="4" s="1"/>
  <c r="R134" i="4"/>
  <c r="T134" i="4" s="1"/>
  <c r="R142" i="4"/>
  <c r="T142" i="4" s="1"/>
  <c r="R150" i="4"/>
  <c r="T150" i="4" s="1"/>
  <c r="R158" i="4"/>
  <c r="T158" i="4" s="1"/>
  <c r="R166" i="4"/>
  <c r="T166" i="4" s="1"/>
  <c r="R186" i="4"/>
  <c r="T186" i="4" s="1"/>
  <c r="R218" i="4"/>
  <c r="T218" i="4" s="1"/>
  <c r="R250" i="4"/>
  <c r="T250" i="4" s="1"/>
  <c r="R25" i="4"/>
  <c r="T25" i="4" s="1"/>
  <c r="R260" i="4"/>
  <c r="T260" i="4" s="1"/>
  <c r="AB1302" i="4"/>
  <c r="AB1289" i="4"/>
  <c r="AB1268" i="4"/>
  <c r="AB1249" i="4"/>
  <c r="AB1233" i="4"/>
  <c r="S1217" i="4"/>
  <c r="S1199" i="4"/>
  <c r="S1183" i="4"/>
  <c r="S1139" i="4"/>
  <c r="S1123" i="4"/>
  <c r="S1107" i="4"/>
  <c r="AB1084" i="4"/>
  <c r="AB1068" i="4"/>
  <c r="AB1052" i="4"/>
  <c r="AB1035" i="4"/>
  <c r="AB1019" i="4"/>
  <c r="AB1003" i="4"/>
  <c r="AB987" i="4"/>
  <c r="AB971" i="4"/>
  <c r="AB955" i="4"/>
  <c r="AB939" i="4"/>
  <c r="AB917" i="4"/>
  <c r="AB901" i="4"/>
  <c r="AB885" i="4"/>
  <c r="AB869" i="4"/>
  <c r="AB853" i="4"/>
  <c r="AB837" i="4"/>
  <c r="S821" i="4"/>
  <c r="AB805" i="4"/>
  <c r="AB789" i="4"/>
  <c r="AB773" i="4"/>
  <c r="AB757" i="4"/>
  <c r="AB741" i="4"/>
  <c r="AB726" i="4"/>
  <c r="AB710" i="4"/>
  <c r="AB694" i="4"/>
  <c r="AB678" i="4"/>
  <c r="AB662" i="4"/>
  <c r="AB646" i="4"/>
  <c r="AB630" i="4"/>
  <c r="AB614" i="4"/>
  <c r="AB598" i="4"/>
  <c r="AB582" i="4"/>
  <c r="AB566" i="4"/>
  <c r="AB550" i="4"/>
  <c r="AB534" i="4"/>
  <c r="AB518" i="4"/>
  <c r="S489" i="4"/>
  <c r="S473" i="4"/>
  <c r="S437" i="4"/>
  <c r="S421" i="4"/>
  <c r="S405" i="4"/>
  <c r="S389" i="4"/>
  <c r="S374" i="4"/>
  <c r="S358" i="4"/>
  <c r="S342" i="4"/>
  <c r="S326" i="4"/>
  <c r="S310" i="4"/>
  <c r="S294" i="4"/>
  <c r="S278" i="4"/>
  <c r="S262" i="4"/>
  <c r="S375" i="4"/>
  <c r="S343" i="4"/>
  <c r="S311" i="4"/>
  <c r="S279" i="4"/>
  <c r="S8" i="4"/>
  <c r="S24" i="4"/>
  <c r="S40" i="4"/>
  <c r="S48" i="4"/>
  <c r="S56" i="4"/>
  <c r="S64" i="4"/>
  <c r="S76" i="4"/>
  <c r="S88" i="4"/>
  <c r="S96" i="4"/>
  <c r="S104" i="4"/>
  <c r="S112" i="4"/>
  <c r="S120" i="4"/>
  <c r="S128" i="4"/>
  <c r="S136" i="4"/>
  <c r="S144" i="4"/>
  <c r="S152" i="4"/>
  <c r="S160" i="4"/>
  <c r="S168" i="4"/>
  <c r="S176" i="4"/>
  <c r="S184" i="4"/>
  <c r="S192" i="4"/>
  <c r="S200" i="4"/>
  <c r="S208" i="4"/>
  <c r="S216" i="4"/>
  <c r="S224" i="4"/>
  <c r="S232" i="4"/>
  <c r="S240" i="4"/>
  <c r="S248" i="4"/>
  <c r="R258" i="4"/>
  <c r="T258" i="4" s="1"/>
  <c r="D1226" i="4"/>
  <c r="D41" i="4"/>
  <c r="AK41" i="4" s="1"/>
  <c r="E1315" i="4"/>
  <c r="AC1315" i="4"/>
  <c r="R1215" i="4"/>
  <c r="T1215" i="4" s="1"/>
  <c r="R1066" i="4"/>
  <c r="T1066" i="4" s="1"/>
  <c r="R1050" i="4"/>
  <c r="T1050" i="4" s="1"/>
  <c r="D1039" i="4"/>
  <c r="R1023" i="4"/>
  <c r="T1023" i="4" s="1"/>
  <c r="R1007" i="4"/>
  <c r="T1007" i="4" s="1"/>
  <c r="R991" i="4"/>
  <c r="T991" i="4" s="1"/>
  <c r="R975" i="4"/>
  <c r="T975" i="4" s="1"/>
  <c r="R959" i="4"/>
  <c r="T959" i="4" s="1"/>
  <c r="R911" i="4"/>
  <c r="T911" i="4" s="1"/>
  <c r="R895" i="4"/>
  <c r="T895" i="4" s="1"/>
  <c r="R879" i="4"/>
  <c r="T879" i="4" s="1"/>
  <c r="R863" i="4"/>
  <c r="T863" i="4" s="1"/>
  <c r="R847" i="4"/>
  <c r="T847" i="4" s="1"/>
  <c r="AC827" i="4"/>
  <c r="R775" i="4"/>
  <c r="T775" i="4" s="1"/>
  <c r="R759" i="4"/>
  <c r="T759" i="4" s="1"/>
  <c r="R743" i="4"/>
  <c r="T743" i="4" s="1"/>
  <c r="R716" i="4"/>
  <c r="T716" i="4" s="1"/>
  <c r="R700" i="4"/>
  <c r="T700" i="4" s="1"/>
  <c r="R684" i="4"/>
  <c r="T684" i="4" s="1"/>
  <c r="R668" i="4"/>
  <c r="T668" i="4" s="1"/>
  <c r="R652" i="4"/>
  <c r="T652" i="4" s="1"/>
  <c r="R636" i="4"/>
  <c r="T636" i="4" s="1"/>
  <c r="R620" i="4"/>
  <c r="T620" i="4" s="1"/>
  <c r="R604" i="4"/>
  <c r="T604" i="4" s="1"/>
  <c r="R588" i="4"/>
  <c r="T588" i="4" s="1"/>
  <c r="R572" i="4"/>
  <c r="T572" i="4" s="1"/>
  <c r="R556" i="4"/>
  <c r="T556" i="4" s="1"/>
  <c r="R540" i="4"/>
  <c r="T540" i="4" s="1"/>
  <c r="AJ504" i="4"/>
  <c r="D504" i="4"/>
  <c r="AK504" i="4" s="1"/>
  <c r="R22" i="4"/>
  <c r="T22" i="4" s="1"/>
  <c r="AC38" i="4"/>
  <c r="AC200" i="4"/>
  <c r="AC232" i="4"/>
  <c r="S169" i="4"/>
  <c r="S185" i="4"/>
  <c r="S201" i="4"/>
  <c r="S217" i="4"/>
  <c r="S233" i="4"/>
  <c r="S249" i="4"/>
  <c r="D1145" i="4"/>
  <c r="D827" i="4"/>
  <c r="R19" i="4"/>
  <c r="T19" i="4" s="1"/>
  <c r="R35" i="4"/>
  <c r="T35" i="4" s="1"/>
  <c r="E45" i="4"/>
  <c r="AC53" i="4"/>
  <c r="E69" i="4"/>
  <c r="AC69" i="4"/>
  <c r="E85" i="4"/>
  <c r="AC85" i="4"/>
  <c r="E101" i="4"/>
  <c r="AC101" i="4"/>
  <c r="E117" i="4"/>
  <c r="AC117" i="4"/>
  <c r="E125" i="4"/>
  <c r="E133" i="4"/>
  <c r="AC133" i="4"/>
  <c r="E149" i="4"/>
  <c r="AC149" i="4"/>
  <c r="E165" i="4"/>
  <c r="AC165" i="4"/>
  <c r="R173" i="4"/>
  <c r="T173" i="4" s="1"/>
  <c r="R181" i="4"/>
  <c r="T181" i="4" s="1"/>
  <c r="R189" i="4"/>
  <c r="T189" i="4" s="1"/>
  <c r="R197" i="4"/>
  <c r="T197" i="4" s="1"/>
  <c r="R205" i="4"/>
  <c r="T205" i="4" s="1"/>
  <c r="R213" i="4"/>
  <c r="T213" i="4" s="1"/>
  <c r="R221" i="4"/>
  <c r="T221" i="4" s="1"/>
  <c r="R229" i="4"/>
  <c r="T229" i="4" s="1"/>
  <c r="R237" i="4"/>
  <c r="T237" i="4" s="1"/>
  <c r="R245" i="4"/>
  <c r="T245" i="4" s="1"/>
  <c r="R253" i="4"/>
  <c r="T253" i="4" s="1"/>
  <c r="R267" i="4"/>
  <c r="T267" i="4" s="1"/>
  <c r="S285" i="4"/>
  <c r="R13" i="4"/>
  <c r="T13" i="4" s="1"/>
  <c r="R1308" i="4"/>
  <c r="T1308" i="4" s="1"/>
  <c r="R1305" i="4"/>
  <c r="T1305" i="4" s="1"/>
  <c r="R1291" i="4"/>
  <c r="T1291" i="4" s="1"/>
  <c r="R1284" i="4"/>
  <c r="T1284" i="4" s="1"/>
  <c r="R1268" i="4"/>
  <c r="T1268" i="4" s="1"/>
  <c r="R1269" i="4"/>
  <c r="T1269" i="4" s="1"/>
  <c r="R1249" i="4"/>
  <c r="T1249" i="4" s="1"/>
  <c r="R1261" i="4"/>
  <c r="T1261" i="4" s="1"/>
  <c r="R1229" i="4"/>
  <c r="T1229" i="4" s="1"/>
  <c r="R1213" i="4"/>
  <c r="T1213" i="4" s="1"/>
  <c r="R1244" i="4"/>
  <c r="T1244" i="4" s="1"/>
  <c r="R1232" i="4"/>
  <c r="T1232" i="4" s="1"/>
  <c r="R1216" i="4"/>
  <c r="T1216" i="4" s="1"/>
  <c r="R1204" i="4"/>
  <c r="T1204" i="4" s="1"/>
  <c r="R1188" i="4"/>
  <c r="T1188" i="4" s="1"/>
  <c r="R1172" i="4"/>
  <c r="T1172" i="4" s="1"/>
  <c r="R1260" i="4"/>
  <c r="T1260" i="4" s="1"/>
  <c r="R1197" i="4"/>
  <c r="T1197" i="4" s="1"/>
  <c r="R1181" i="4"/>
  <c r="T1181" i="4" s="1"/>
  <c r="R1165" i="4"/>
  <c r="T1165" i="4" s="1"/>
  <c r="R1156" i="4"/>
  <c r="T1156" i="4" s="1"/>
  <c r="R1134" i="4"/>
  <c r="T1134" i="4" s="1"/>
  <c r="R1118" i="4"/>
  <c r="T1118" i="4" s="1"/>
  <c r="R1155" i="4"/>
  <c r="T1155" i="4" s="1"/>
  <c r="R1096" i="4"/>
  <c r="T1096" i="4" s="1"/>
  <c r="R1080" i="4"/>
  <c r="T1080" i="4" s="1"/>
  <c r="R1154" i="4"/>
  <c r="T1154" i="4" s="1"/>
  <c r="R1121" i="4"/>
  <c r="T1121" i="4" s="1"/>
  <c r="R1105" i="4"/>
  <c r="T1105" i="4" s="1"/>
  <c r="R1087" i="4"/>
  <c r="T1087" i="4" s="1"/>
  <c r="R1071" i="4"/>
  <c r="T1071" i="4" s="1"/>
  <c r="R1055" i="4"/>
  <c r="T1055" i="4" s="1"/>
  <c r="R941" i="4"/>
  <c r="T941" i="4" s="1"/>
  <c r="R1046" i="4"/>
  <c r="T1046" i="4" s="1"/>
  <c r="R1028" i="4"/>
  <c r="T1028" i="4" s="1"/>
  <c r="R1012" i="4"/>
  <c r="T1012" i="4" s="1"/>
  <c r="R996" i="4"/>
  <c r="T996" i="4" s="1"/>
  <c r="R980" i="4"/>
  <c r="T980" i="4" s="1"/>
  <c r="R964" i="4"/>
  <c r="T964" i="4" s="1"/>
  <c r="R948" i="4"/>
  <c r="T948" i="4" s="1"/>
  <c r="R925" i="4"/>
  <c r="T925" i="4" s="1"/>
  <c r="R937" i="4"/>
  <c r="T937" i="4" s="1"/>
  <c r="R922" i="4"/>
  <c r="T922" i="4" s="1"/>
  <c r="R906" i="4"/>
  <c r="T906" i="4" s="1"/>
  <c r="R890" i="4"/>
  <c r="T890" i="4" s="1"/>
  <c r="R874" i="4"/>
  <c r="T874" i="4" s="1"/>
  <c r="R858" i="4"/>
  <c r="T858" i="4" s="1"/>
  <c r="R824" i="4"/>
  <c r="T824" i="4" s="1"/>
  <c r="R805" i="4"/>
  <c r="T805" i="4" s="1"/>
  <c r="R789" i="4"/>
  <c r="T789" i="4" s="1"/>
  <c r="R846" i="4"/>
  <c r="T846" i="4" s="1"/>
  <c r="R831" i="4"/>
  <c r="T831" i="4" s="1"/>
  <c r="R810" i="4"/>
  <c r="T810" i="4" s="1"/>
  <c r="R794" i="4"/>
  <c r="T794" i="4" s="1"/>
  <c r="R778" i="4"/>
  <c r="T778" i="4" s="1"/>
  <c r="R762" i="4"/>
  <c r="T762" i="4" s="1"/>
  <c r="R746" i="4"/>
  <c r="T746" i="4" s="1"/>
  <c r="R730" i="4"/>
  <c r="T730" i="4" s="1"/>
  <c r="R714" i="4"/>
  <c r="T714" i="4" s="1"/>
  <c r="R698" i="4"/>
  <c r="T698" i="4" s="1"/>
  <c r="R682" i="4"/>
  <c r="T682" i="4" s="1"/>
  <c r="R666" i="4"/>
  <c r="T666" i="4" s="1"/>
  <c r="R650" i="4"/>
  <c r="T650" i="4" s="1"/>
  <c r="R634" i="4"/>
  <c r="T634" i="4" s="1"/>
  <c r="R618" i="4"/>
  <c r="T618" i="4" s="1"/>
  <c r="R602" i="4"/>
  <c r="T602" i="4" s="1"/>
  <c r="R586" i="4"/>
  <c r="T586" i="4" s="1"/>
  <c r="R570" i="4"/>
  <c r="T570" i="4" s="1"/>
  <c r="R554" i="4"/>
  <c r="T554" i="4" s="1"/>
  <c r="R538" i="4"/>
  <c r="T538" i="4" s="1"/>
  <c r="R522" i="4"/>
  <c r="T522" i="4" s="1"/>
  <c r="R727" i="4"/>
  <c r="T727" i="4" s="1"/>
  <c r="R711" i="4"/>
  <c r="T711" i="4" s="1"/>
  <c r="R695" i="4"/>
  <c r="T695" i="4" s="1"/>
  <c r="R679" i="4"/>
  <c r="T679" i="4" s="1"/>
  <c r="R663" i="4"/>
  <c r="T663" i="4" s="1"/>
  <c r="R647" i="4"/>
  <c r="T647" i="4" s="1"/>
  <c r="R631" i="4"/>
  <c r="T631" i="4" s="1"/>
  <c r="R615" i="4"/>
  <c r="T615" i="4" s="1"/>
  <c r="R599" i="4"/>
  <c r="T599" i="4" s="1"/>
  <c r="R583" i="4"/>
  <c r="T583" i="4" s="1"/>
  <c r="R567" i="4"/>
  <c r="T567" i="4" s="1"/>
  <c r="R551" i="4"/>
  <c r="T551" i="4" s="1"/>
  <c r="R535" i="4"/>
  <c r="T535" i="4" s="1"/>
  <c r="R525" i="4"/>
  <c r="T525" i="4" s="1"/>
  <c r="R502" i="4"/>
  <c r="T502" i="4" s="1"/>
  <c r="R486" i="4"/>
  <c r="T486" i="4" s="1"/>
  <c r="R470" i="4"/>
  <c r="T470" i="4" s="1"/>
  <c r="R513" i="4"/>
  <c r="T513" i="4" s="1"/>
  <c r="R507" i="4"/>
  <c r="T507" i="4" s="1"/>
  <c r="R491" i="4"/>
  <c r="T491" i="4" s="1"/>
  <c r="R475" i="4"/>
  <c r="T475" i="4" s="1"/>
  <c r="R456" i="4"/>
  <c r="T456" i="4" s="1"/>
  <c r="R436" i="4"/>
  <c r="T436" i="4" s="1"/>
  <c r="R420" i="4"/>
  <c r="T420" i="4" s="1"/>
  <c r="R404" i="4"/>
  <c r="T404" i="4" s="1"/>
  <c r="R457" i="4"/>
  <c r="T457" i="4" s="1"/>
  <c r="R441" i="4"/>
  <c r="T441" i="4" s="1"/>
  <c r="R425" i="4"/>
  <c r="T425" i="4" s="1"/>
  <c r="R409" i="4"/>
  <c r="T409" i="4" s="1"/>
  <c r="R397" i="4"/>
  <c r="T397" i="4" s="1"/>
  <c r="R382" i="4"/>
  <c r="T382" i="4" s="1"/>
  <c r="R367" i="4"/>
  <c r="T367" i="4" s="1"/>
  <c r="R351" i="4"/>
  <c r="T351" i="4" s="1"/>
  <c r="R335" i="4"/>
  <c r="T335" i="4" s="1"/>
  <c r="R319" i="4"/>
  <c r="T319" i="4" s="1"/>
  <c r="R303" i="4"/>
  <c r="T303" i="4" s="1"/>
  <c r="R287" i="4"/>
  <c r="T287" i="4" s="1"/>
  <c r="R271" i="4"/>
  <c r="T271" i="4" s="1"/>
  <c r="R374" i="4"/>
  <c r="T374" i="4" s="1"/>
  <c r="R358" i="4"/>
  <c r="T358" i="4" s="1"/>
  <c r="R342" i="4"/>
  <c r="T342" i="4" s="1"/>
  <c r="R326" i="4"/>
  <c r="T326" i="4" s="1"/>
  <c r="R310" i="4"/>
  <c r="T310" i="4" s="1"/>
  <c r="R294" i="4"/>
  <c r="T294" i="4" s="1"/>
  <c r="R278" i="4"/>
  <c r="T278" i="4" s="1"/>
  <c r="R16" i="4"/>
  <c r="T16" i="4" s="1"/>
  <c r="R32" i="4"/>
  <c r="T32" i="4" s="1"/>
  <c r="R44" i="4"/>
  <c r="T44" i="4" s="1"/>
  <c r="R52" i="4"/>
  <c r="T52" i="4" s="1"/>
  <c r="R60" i="4"/>
  <c r="T60" i="4" s="1"/>
  <c r="R68" i="4"/>
  <c r="T68" i="4" s="1"/>
  <c r="R76" i="4"/>
  <c r="T76" i="4" s="1"/>
  <c r="R84" i="4"/>
  <c r="T84" i="4" s="1"/>
  <c r="R92" i="4"/>
  <c r="T92" i="4" s="1"/>
  <c r="R100" i="4"/>
  <c r="T100" i="4" s="1"/>
  <c r="R108" i="4"/>
  <c r="T108" i="4" s="1"/>
  <c r="R116" i="4"/>
  <c r="T116" i="4" s="1"/>
  <c r="R124" i="4"/>
  <c r="T124" i="4" s="1"/>
  <c r="R132" i="4"/>
  <c r="T132" i="4" s="1"/>
  <c r="R140" i="4"/>
  <c r="T140" i="4" s="1"/>
  <c r="R148" i="4"/>
  <c r="T148" i="4" s="1"/>
  <c r="R156" i="4"/>
  <c r="T156" i="4" s="1"/>
  <c r="R164" i="4"/>
  <c r="T164" i="4" s="1"/>
  <c r="R182" i="4"/>
  <c r="T182" i="4" s="1"/>
  <c r="R214" i="4"/>
  <c r="T214" i="4" s="1"/>
  <c r="R246" i="4"/>
  <c r="T246" i="4" s="1"/>
  <c r="R254" i="4"/>
  <c r="T254" i="4" s="1"/>
  <c r="S363" i="4"/>
  <c r="S331" i="4"/>
  <c r="S299" i="4"/>
  <c r="AB18" i="4"/>
  <c r="R1078" i="4"/>
  <c r="T1078" i="4" s="1"/>
  <c r="R1062" i="4"/>
  <c r="T1062" i="4" s="1"/>
  <c r="R1035" i="4"/>
  <c r="T1035" i="4" s="1"/>
  <c r="R1019" i="4"/>
  <c r="T1019" i="4" s="1"/>
  <c r="R1003" i="4"/>
  <c r="T1003" i="4" s="1"/>
  <c r="R987" i="4"/>
  <c r="T987" i="4" s="1"/>
  <c r="R971" i="4"/>
  <c r="T971" i="4" s="1"/>
  <c r="R955" i="4"/>
  <c r="T955" i="4" s="1"/>
  <c r="R923" i="4"/>
  <c r="T923" i="4" s="1"/>
  <c r="R907" i="4"/>
  <c r="T907" i="4" s="1"/>
  <c r="R891" i="4"/>
  <c r="T891" i="4" s="1"/>
  <c r="R875" i="4"/>
  <c r="T875" i="4" s="1"/>
  <c r="R859" i="4"/>
  <c r="T859" i="4" s="1"/>
  <c r="R843" i="4"/>
  <c r="T843" i="4" s="1"/>
  <c r="R803" i="4"/>
  <c r="T803" i="4" s="1"/>
  <c r="R787" i="4"/>
  <c r="T787" i="4" s="1"/>
  <c r="R771" i="4"/>
  <c r="T771" i="4" s="1"/>
  <c r="R755" i="4"/>
  <c r="T755" i="4" s="1"/>
  <c r="R739" i="4"/>
  <c r="T739" i="4" s="1"/>
  <c r="R728" i="4"/>
  <c r="T728" i="4" s="1"/>
  <c r="R712" i="4"/>
  <c r="T712" i="4" s="1"/>
  <c r="R696" i="4"/>
  <c r="T696" i="4" s="1"/>
  <c r="R680" i="4"/>
  <c r="T680" i="4" s="1"/>
  <c r="R664" i="4"/>
  <c r="T664" i="4" s="1"/>
  <c r="R648" i="4"/>
  <c r="T648" i="4" s="1"/>
  <c r="R632" i="4"/>
  <c r="T632" i="4" s="1"/>
  <c r="R616" i="4"/>
  <c r="T616" i="4" s="1"/>
  <c r="R600" i="4"/>
  <c r="T600" i="4" s="1"/>
  <c r="R584" i="4"/>
  <c r="T584" i="4" s="1"/>
  <c r="R568" i="4"/>
  <c r="T568" i="4" s="1"/>
  <c r="R552" i="4"/>
  <c r="T552" i="4" s="1"/>
  <c r="R536" i="4"/>
  <c r="T536" i="4" s="1"/>
  <c r="R508" i="4"/>
  <c r="T508" i="4" s="1"/>
  <c r="R180" i="4"/>
  <c r="T180" i="4" s="1"/>
  <c r="R212" i="4"/>
  <c r="T212" i="4" s="1"/>
  <c r="R244" i="4"/>
  <c r="T244" i="4" s="1"/>
  <c r="S47" i="4"/>
  <c r="S63" i="4"/>
  <c r="S79" i="4"/>
  <c r="S95" i="4"/>
  <c r="S111" i="4"/>
  <c r="S127" i="4"/>
  <c r="S143" i="4"/>
  <c r="S159" i="4"/>
  <c r="S442" i="4"/>
  <c r="S281" i="4"/>
  <c r="R1304" i="4"/>
  <c r="T1304" i="4" s="1"/>
  <c r="R1092" i="4"/>
  <c r="T1092" i="4" s="1"/>
  <c r="R1076" i="4"/>
  <c r="T1076" i="4" s="1"/>
  <c r="R1060" i="4"/>
  <c r="T1060" i="4" s="1"/>
  <c r="R1033" i="4"/>
  <c r="T1033" i="4" s="1"/>
  <c r="R1017" i="4"/>
  <c r="T1017" i="4" s="1"/>
  <c r="R1001" i="4"/>
  <c r="T1001" i="4" s="1"/>
  <c r="R985" i="4"/>
  <c r="T985" i="4" s="1"/>
  <c r="R969" i="4"/>
  <c r="T969" i="4" s="1"/>
  <c r="R953" i="4"/>
  <c r="T953" i="4" s="1"/>
  <c r="R921" i="4"/>
  <c r="T921" i="4" s="1"/>
  <c r="R905" i="4"/>
  <c r="T905" i="4" s="1"/>
  <c r="R889" i="4"/>
  <c r="T889" i="4" s="1"/>
  <c r="R873" i="4"/>
  <c r="T873" i="4" s="1"/>
  <c r="R857" i="4"/>
  <c r="T857" i="4" s="1"/>
  <c r="R841" i="4"/>
  <c r="T841" i="4" s="1"/>
  <c r="R929" i="4"/>
  <c r="T929" i="4" s="1"/>
  <c r="R769" i="4"/>
  <c r="T769" i="4" s="1"/>
  <c r="R753" i="4"/>
  <c r="T753" i="4" s="1"/>
  <c r="R829" i="4"/>
  <c r="T829" i="4" s="1"/>
  <c r="R823" i="4"/>
  <c r="T823" i="4" s="1"/>
  <c r="R379" i="4"/>
  <c r="T379" i="4" s="1"/>
  <c r="R178" i="4"/>
  <c r="T178" i="4" s="1"/>
  <c r="R210" i="4"/>
  <c r="T210" i="4" s="1"/>
  <c r="R242" i="4"/>
  <c r="T242" i="4" s="1"/>
  <c r="R262" i="4"/>
  <c r="T262" i="4" s="1"/>
  <c r="D767" i="4"/>
  <c r="AK767" i="4" s="1"/>
  <c r="D751" i="4"/>
  <c r="S367" i="4"/>
  <c r="S335" i="4"/>
  <c r="S303" i="4"/>
  <c r="S12" i="4"/>
  <c r="S28" i="4"/>
  <c r="S80" i="4"/>
  <c r="D53" i="4"/>
  <c r="AK53" i="4" s="1"/>
  <c r="D216" i="4"/>
  <c r="AB78" i="4"/>
  <c r="AC1303" i="4"/>
  <c r="R1301" i="4"/>
  <c r="T1301" i="4" s="1"/>
  <c r="D1278" i="4"/>
  <c r="D1262" i="4"/>
  <c r="D1279" i="4"/>
  <c r="D1243" i="4"/>
  <c r="D1267" i="4"/>
  <c r="D1223" i="4"/>
  <c r="R1254" i="4"/>
  <c r="T1254" i="4" s="1"/>
  <c r="R1239" i="4"/>
  <c r="T1239" i="4" s="1"/>
  <c r="E1226" i="4"/>
  <c r="AC1226" i="4"/>
  <c r="R1233" i="4"/>
  <c r="T1233" i="4" s="1"/>
  <c r="D1198" i="4"/>
  <c r="D1182" i="4"/>
  <c r="D1166" i="4"/>
  <c r="AC1207" i="4"/>
  <c r="R1191" i="4"/>
  <c r="T1191" i="4" s="1"/>
  <c r="R1175" i="4"/>
  <c r="T1175" i="4" s="1"/>
  <c r="R1159" i="4"/>
  <c r="T1159" i="4" s="1"/>
  <c r="D1144" i="4"/>
  <c r="D1128" i="4"/>
  <c r="D1112" i="4"/>
  <c r="R1141" i="4"/>
  <c r="T1141" i="4" s="1"/>
  <c r="R1090" i="4"/>
  <c r="T1090" i="4" s="1"/>
  <c r="R1135" i="4"/>
  <c r="T1135" i="4" s="1"/>
  <c r="R1131" i="4"/>
  <c r="T1131" i="4" s="1"/>
  <c r="R936" i="4"/>
  <c r="T936" i="4" s="1"/>
  <c r="R916" i="4"/>
  <c r="T916" i="4" s="1"/>
  <c r="R900" i="4"/>
  <c r="T900" i="4" s="1"/>
  <c r="R884" i="4"/>
  <c r="T884" i="4" s="1"/>
  <c r="R868" i="4"/>
  <c r="T868" i="4" s="1"/>
  <c r="R852" i="4"/>
  <c r="T852" i="4" s="1"/>
  <c r="D815" i="4"/>
  <c r="D799" i="4"/>
  <c r="AJ783" i="4"/>
  <c r="D783" i="4"/>
  <c r="AK783" i="4" s="1"/>
  <c r="D826" i="4"/>
  <c r="R820" i="4"/>
  <c r="T820" i="4" s="1"/>
  <c r="AJ788" i="4"/>
  <c r="AJ756" i="4"/>
  <c r="AJ740" i="4"/>
  <c r="R822" i="4"/>
  <c r="T822" i="4" s="1"/>
  <c r="R721" i="4"/>
  <c r="T721" i="4" s="1"/>
  <c r="R705" i="4"/>
  <c r="T705" i="4" s="1"/>
  <c r="R689" i="4"/>
  <c r="T689" i="4" s="1"/>
  <c r="R673" i="4"/>
  <c r="T673" i="4" s="1"/>
  <c r="R657" i="4"/>
  <c r="T657" i="4" s="1"/>
  <c r="R641" i="4"/>
  <c r="T641" i="4" s="1"/>
  <c r="R625" i="4"/>
  <c r="T625" i="4" s="1"/>
  <c r="R609" i="4"/>
  <c r="T609" i="4" s="1"/>
  <c r="R593" i="4"/>
  <c r="T593" i="4" s="1"/>
  <c r="R577" i="4"/>
  <c r="T577" i="4" s="1"/>
  <c r="R561" i="4"/>
  <c r="T561" i="4" s="1"/>
  <c r="R545" i="4"/>
  <c r="T545" i="4" s="1"/>
  <c r="AJ519" i="4"/>
  <c r="AJ496" i="4"/>
  <c r="D496" i="4"/>
  <c r="AK496" i="4" s="1"/>
  <c r="AJ464" i="4"/>
  <c r="D464" i="4"/>
  <c r="AK464" i="4" s="1"/>
  <c r="R459" i="4"/>
  <c r="T459" i="4" s="1"/>
  <c r="AJ446" i="4"/>
  <c r="D446" i="4"/>
  <c r="AK446" i="4" s="1"/>
  <c r="AJ430" i="4"/>
  <c r="AJ414" i="4"/>
  <c r="D414" i="4"/>
  <c r="AK414" i="4" s="1"/>
  <c r="R453" i="4"/>
  <c r="T453" i="4" s="1"/>
  <c r="AJ435" i="4"/>
  <c r="D435" i="4"/>
  <c r="AK435" i="4" s="1"/>
  <c r="AJ403" i="4"/>
  <c r="R391" i="4"/>
  <c r="T391" i="4" s="1"/>
  <c r="AJ313" i="4"/>
  <c r="R384" i="4"/>
  <c r="T384" i="4" s="1"/>
  <c r="AJ368" i="4"/>
  <c r="AJ352" i="4"/>
  <c r="AJ320" i="4"/>
  <c r="AJ304" i="4"/>
  <c r="R192" i="4"/>
  <c r="T192" i="4" s="1"/>
  <c r="R224" i="4"/>
  <c r="T224" i="4" s="1"/>
  <c r="AB1308" i="4"/>
  <c r="S1287" i="4"/>
  <c r="AB1274" i="4"/>
  <c r="AB1258" i="4"/>
  <c r="S1239" i="4"/>
  <c r="AB1223" i="4"/>
  <c r="S1207" i="4"/>
  <c r="AB1197" i="4"/>
  <c r="AB1181" i="4"/>
  <c r="AB1137" i="4"/>
  <c r="AB1121" i="4"/>
  <c r="AB1105" i="4"/>
  <c r="S1082" i="4"/>
  <c r="S1066" i="4"/>
  <c r="S1050" i="4"/>
  <c r="S1033" i="4"/>
  <c r="S1017" i="4"/>
  <c r="S1001" i="4"/>
  <c r="S985" i="4"/>
  <c r="S969" i="4"/>
  <c r="S953" i="4"/>
  <c r="S937" i="4"/>
  <c r="AB915" i="4"/>
  <c r="AB899" i="4"/>
  <c r="AB883" i="4"/>
  <c r="AB867" i="4"/>
  <c r="AB851" i="4"/>
  <c r="AB835" i="4"/>
  <c r="AB819" i="4"/>
  <c r="AB803" i="4"/>
  <c r="AB787" i="4"/>
  <c r="AB771" i="4"/>
  <c r="AB755" i="4"/>
  <c r="AB739" i="4"/>
  <c r="AB724" i="4"/>
  <c r="AB708" i="4"/>
  <c r="AB692" i="4"/>
  <c r="AB676" i="4"/>
  <c r="AB660" i="4"/>
  <c r="AB644" i="4"/>
  <c r="AB628" i="4"/>
  <c r="AB612" i="4"/>
  <c r="AB596" i="4"/>
  <c r="AB580" i="4"/>
  <c r="AB564" i="4"/>
  <c r="AB548" i="4"/>
  <c r="AB532" i="4"/>
  <c r="AB516" i="4"/>
  <c r="S487" i="4"/>
  <c r="S471" i="4"/>
  <c r="S455" i="4"/>
  <c r="AB443" i="4"/>
  <c r="AB427" i="4"/>
  <c r="AB411" i="4"/>
  <c r="AB395" i="4"/>
  <c r="AB379" i="4"/>
  <c r="AB364" i="4"/>
  <c r="AB348" i="4"/>
  <c r="AB332" i="4"/>
  <c r="AB316" i="4"/>
  <c r="AB300" i="4"/>
  <c r="AB284" i="4"/>
  <c r="AB268" i="4"/>
  <c r="R1064" i="4"/>
  <c r="T1064" i="4" s="1"/>
  <c r="R1037" i="4"/>
  <c r="T1037" i="4" s="1"/>
  <c r="R1021" i="4"/>
  <c r="T1021" i="4" s="1"/>
  <c r="R1005" i="4"/>
  <c r="T1005" i="4" s="1"/>
  <c r="R989" i="4"/>
  <c r="T989" i="4" s="1"/>
  <c r="R973" i="4"/>
  <c r="T973" i="4" s="1"/>
  <c r="R957" i="4"/>
  <c r="T957" i="4" s="1"/>
  <c r="R909" i="4"/>
  <c r="T909" i="4" s="1"/>
  <c r="R893" i="4"/>
  <c r="T893" i="4" s="1"/>
  <c r="R877" i="4"/>
  <c r="T877" i="4" s="1"/>
  <c r="R861" i="4"/>
  <c r="T861" i="4" s="1"/>
  <c r="R845" i="4"/>
  <c r="T845" i="4" s="1"/>
  <c r="R773" i="4"/>
  <c r="T773" i="4" s="1"/>
  <c r="R757" i="4"/>
  <c r="T757" i="4" s="1"/>
  <c r="R741" i="4"/>
  <c r="T741" i="4" s="1"/>
  <c r="R174" i="4"/>
  <c r="T174" i="4" s="1"/>
  <c r="R206" i="4"/>
  <c r="T206" i="4" s="1"/>
  <c r="R238" i="4"/>
  <c r="T238" i="4" s="1"/>
  <c r="D73" i="4"/>
  <c r="AK73" i="4" s="1"/>
  <c r="D89" i="4"/>
  <c r="AK89" i="4" s="1"/>
  <c r="D105" i="4"/>
  <c r="AK105" i="4" s="1"/>
  <c r="D121" i="4"/>
  <c r="AK121" i="4" s="1"/>
  <c r="D129" i="4"/>
  <c r="AK129" i="4" s="1"/>
  <c r="D137" i="4"/>
  <c r="AK137" i="4" s="1"/>
  <c r="D153" i="4"/>
  <c r="AK153" i="4" s="1"/>
  <c r="D1207" i="4"/>
  <c r="E1207" i="4" s="1"/>
  <c r="D1097" i="4"/>
  <c r="E1097" i="4" s="1"/>
  <c r="D419" i="4"/>
  <c r="AK419" i="4" s="1"/>
  <c r="D403" i="4"/>
  <c r="AK403" i="4" s="1"/>
  <c r="R14" i="4"/>
  <c r="T14" i="4" s="1"/>
  <c r="R29" i="4"/>
  <c r="T29" i="4" s="1"/>
  <c r="S1306" i="4"/>
  <c r="S1293" i="4"/>
  <c r="AB1280" i="4"/>
  <c r="AB1264" i="4"/>
  <c r="AB1245" i="4"/>
  <c r="AB1229" i="4"/>
  <c r="S1213" i="4"/>
  <c r="AB1203" i="4"/>
  <c r="AB1187" i="4"/>
  <c r="AB1171" i="4"/>
  <c r="S1127" i="4"/>
  <c r="S1111" i="4"/>
  <c r="S1095" i="4"/>
  <c r="AB1088" i="4"/>
  <c r="AB1072" i="4"/>
  <c r="AB1056" i="4"/>
  <c r="S1040" i="4"/>
  <c r="AB1023" i="4"/>
  <c r="AB1007" i="4"/>
  <c r="AB991" i="4"/>
  <c r="AB975" i="4"/>
  <c r="AB959" i="4"/>
  <c r="AB943" i="4"/>
  <c r="AB927" i="4"/>
  <c r="S913" i="4"/>
  <c r="S897" i="4"/>
  <c r="S881" i="4"/>
  <c r="S865" i="4"/>
  <c r="S849" i="4"/>
  <c r="S833" i="4"/>
  <c r="AB817" i="4"/>
  <c r="S801" i="4"/>
  <c r="S785" i="4"/>
  <c r="S769" i="4"/>
  <c r="S753" i="4"/>
  <c r="S737" i="4"/>
  <c r="AB714" i="4"/>
  <c r="AB698" i="4"/>
  <c r="AB682" i="4"/>
  <c r="AB666" i="4"/>
  <c r="AB650" i="4"/>
  <c r="AB634" i="4"/>
  <c r="AB618" i="4"/>
  <c r="AB602" i="4"/>
  <c r="AB586" i="4"/>
  <c r="AB570" i="4"/>
  <c r="AB554" i="4"/>
  <c r="AB538" i="4"/>
  <c r="AB522" i="4"/>
  <c r="S506" i="4"/>
  <c r="AB501" i="4"/>
  <c r="AB485" i="4"/>
  <c r="AB469" i="4"/>
  <c r="S446" i="4"/>
  <c r="S433" i="4"/>
  <c r="S417" i="4"/>
  <c r="S401" i="4"/>
  <c r="S385" i="4"/>
  <c r="AB370" i="4"/>
  <c r="AB354" i="4"/>
  <c r="AB338" i="4"/>
  <c r="AB322" i="4"/>
  <c r="AB306" i="4"/>
  <c r="AB290" i="4"/>
  <c r="AB274" i="4"/>
  <c r="AB258" i="4"/>
  <c r="S355" i="4"/>
  <c r="S323" i="4"/>
  <c r="S259" i="4"/>
  <c r="S38" i="4"/>
  <c r="S46" i="4"/>
  <c r="S54" i="4"/>
  <c r="S62" i="4"/>
  <c r="S82" i="4"/>
  <c r="S90" i="4"/>
  <c r="S98" i="4"/>
  <c r="S106" i="4"/>
  <c r="S114" i="4"/>
  <c r="S122" i="4"/>
  <c r="S130" i="4"/>
  <c r="S138" i="4"/>
  <c r="S146" i="4"/>
  <c r="S154" i="4"/>
  <c r="S162" i="4"/>
  <c r="S170" i="4"/>
  <c r="S178" i="4"/>
  <c r="S186" i="4"/>
  <c r="S194" i="4"/>
  <c r="S202" i="4"/>
  <c r="S210" i="4"/>
  <c r="S218" i="4"/>
  <c r="S226" i="4"/>
  <c r="S234" i="4"/>
  <c r="S242" i="4"/>
  <c r="S250" i="4"/>
  <c r="D1081" i="4"/>
  <c r="R1314" i="4"/>
  <c r="T1314" i="4" s="1"/>
  <c r="R1311" i="4"/>
  <c r="T1311" i="4" s="1"/>
  <c r="R1297" i="4"/>
  <c r="T1297" i="4" s="1"/>
  <c r="R1290" i="4"/>
  <c r="T1290" i="4" s="1"/>
  <c r="R1274" i="4"/>
  <c r="T1274" i="4" s="1"/>
  <c r="R1288" i="4"/>
  <c r="T1288" i="4" s="1"/>
  <c r="R1255" i="4"/>
  <c r="T1255" i="4" s="1"/>
  <c r="R1296" i="4"/>
  <c r="T1296" i="4" s="1"/>
  <c r="R1263" i="4"/>
  <c r="T1263" i="4" s="1"/>
  <c r="R1219" i="4"/>
  <c r="T1219" i="4" s="1"/>
  <c r="R1250" i="4"/>
  <c r="T1250" i="4" s="1"/>
  <c r="R1275" i="4"/>
  <c r="T1275" i="4" s="1"/>
  <c r="R1222" i="4"/>
  <c r="T1222" i="4" s="1"/>
  <c r="R1211" i="4"/>
  <c r="T1211" i="4" s="1"/>
  <c r="R1194" i="4"/>
  <c r="T1194" i="4" s="1"/>
  <c r="R1178" i="4"/>
  <c r="T1178" i="4" s="1"/>
  <c r="R1162" i="4"/>
  <c r="T1162" i="4" s="1"/>
  <c r="R1203" i="4"/>
  <c r="T1203" i="4" s="1"/>
  <c r="R1187" i="4"/>
  <c r="T1187" i="4" s="1"/>
  <c r="R1171" i="4"/>
  <c r="T1171" i="4" s="1"/>
  <c r="R1153" i="4"/>
  <c r="T1153" i="4" s="1"/>
  <c r="R1140" i="4"/>
  <c r="T1140" i="4" s="1"/>
  <c r="R1124" i="4"/>
  <c r="T1124" i="4" s="1"/>
  <c r="R1108" i="4"/>
  <c r="T1108" i="4" s="1"/>
  <c r="R1125" i="4"/>
  <c r="T1125" i="4" s="1"/>
  <c r="R1086" i="4"/>
  <c r="T1086" i="4" s="1"/>
  <c r="R1100" i="4"/>
  <c r="T1100" i="4" s="1"/>
  <c r="R1111" i="4"/>
  <c r="T1111" i="4" s="1"/>
  <c r="R1093" i="4"/>
  <c r="T1093" i="4" s="1"/>
  <c r="R1077" i="4"/>
  <c r="T1077" i="4" s="1"/>
  <c r="R1061" i="4"/>
  <c r="T1061" i="4" s="1"/>
  <c r="R1043" i="4"/>
  <c r="T1043" i="4" s="1"/>
  <c r="R947" i="4"/>
  <c r="T947" i="4" s="1"/>
  <c r="R1150" i="4"/>
  <c r="T1150" i="4" s="1"/>
  <c r="R1034" i="4"/>
  <c r="T1034" i="4" s="1"/>
  <c r="R1018" i="4"/>
  <c r="T1018" i="4" s="1"/>
  <c r="R1002" i="4"/>
  <c r="T1002" i="4" s="1"/>
  <c r="R986" i="4"/>
  <c r="T986" i="4" s="1"/>
  <c r="R970" i="4"/>
  <c r="T970" i="4" s="1"/>
  <c r="R954" i="4"/>
  <c r="T954" i="4" s="1"/>
  <c r="R935" i="4"/>
  <c r="T935" i="4" s="1"/>
  <c r="R928" i="4"/>
  <c r="T928" i="4" s="1"/>
  <c r="R912" i="4"/>
  <c r="T912" i="4" s="1"/>
  <c r="R896" i="4"/>
  <c r="T896" i="4" s="1"/>
  <c r="R880" i="4"/>
  <c r="T880" i="4" s="1"/>
  <c r="R864" i="4"/>
  <c r="T864" i="4" s="1"/>
  <c r="R938" i="4"/>
  <c r="T938" i="4" s="1"/>
  <c r="R1048" i="4"/>
  <c r="T1048" i="4" s="1"/>
  <c r="R836" i="4"/>
  <c r="T836" i="4" s="1"/>
  <c r="R816" i="4"/>
  <c r="T816" i="4" s="1"/>
  <c r="R800" i="4"/>
  <c r="T800" i="4" s="1"/>
  <c r="R784" i="4"/>
  <c r="T784" i="4" s="1"/>
  <c r="R768" i="4"/>
  <c r="T768" i="4" s="1"/>
  <c r="R752" i="4"/>
  <c r="T752" i="4" s="1"/>
  <c r="R528" i="4"/>
  <c r="T528" i="4" s="1"/>
  <c r="R717" i="4"/>
  <c r="T717" i="4" s="1"/>
  <c r="R701" i="4"/>
  <c r="T701" i="4" s="1"/>
  <c r="R685" i="4"/>
  <c r="T685" i="4" s="1"/>
  <c r="R669" i="4"/>
  <c r="T669" i="4" s="1"/>
  <c r="R653" i="4"/>
  <c r="T653" i="4" s="1"/>
  <c r="R637" i="4"/>
  <c r="T637" i="4" s="1"/>
  <c r="R621" i="4"/>
  <c r="T621" i="4" s="1"/>
  <c r="R605" i="4"/>
  <c r="T605" i="4" s="1"/>
  <c r="R589" i="4"/>
  <c r="T589" i="4" s="1"/>
  <c r="R573" i="4"/>
  <c r="T573" i="4" s="1"/>
  <c r="R557" i="4"/>
  <c r="T557" i="4" s="1"/>
  <c r="R541" i="4"/>
  <c r="T541" i="4" s="1"/>
  <c r="R509" i="4"/>
  <c r="T509" i="4" s="1"/>
  <c r="R511" i="4"/>
  <c r="T511" i="4" s="1"/>
  <c r="R492" i="4"/>
  <c r="T492" i="4" s="1"/>
  <c r="R476" i="4"/>
  <c r="T476" i="4" s="1"/>
  <c r="R460" i="4"/>
  <c r="T460" i="4" s="1"/>
  <c r="R518" i="4"/>
  <c r="T518" i="4" s="1"/>
  <c r="R497" i="4"/>
  <c r="T497" i="4" s="1"/>
  <c r="R481" i="4"/>
  <c r="T481" i="4" s="1"/>
  <c r="R465" i="4"/>
  <c r="T465" i="4" s="1"/>
  <c r="R442" i="4"/>
  <c r="T442" i="4" s="1"/>
  <c r="R426" i="4"/>
  <c r="T426" i="4" s="1"/>
  <c r="R410" i="4"/>
  <c r="T410" i="4" s="1"/>
  <c r="R394" i="4"/>
  <c r="T394" i="4" s="1"/>
  <c r="R447" i="4"/>
  <c r="T447" i="4" s="1"/>
  <c r="R431" i="4"/>
  <c r="T431" i="4" s="1"/>
  <c r="R415" i="4"/>
  <c r="T415" i="4" s="1"/>
  <c r="R451" i="4"/>
  <c r="T451" i="4" s="1"/>
  <c r="R388" i="4"/>
  <c r="T388" i="4" s="1"/>
  <c r="R373" i="4"/>
  <c r="T373" i="4" s="1"/>
  <c r="R357" i="4"/>
  <c r="T357" i="4" s="1"/>
  <c r="R341" i="4"/>
  <c r="T341" i="4" s="1"/>
  <c r="R325" i="4"/>
  <c r="T325" i="4" s="1"/>
  <c r="R309" i="4"/>
  <c r="T309" i="4" s="1"/>
  <c r="R293" i="4"/>
  <c r="T293" i="4" s="1"/>
  <c r="R277" i="4"/>
  <c r="T277" i="4" s="1"/>
  <c r="R380" i="4"/>
  <c r="T380" i="4" s="1"/>
  <c r="R364" i="4"/>
  <c r="T364" i="4" s="1"/>
  <c r="R348" i="4"/>
  <c r="T348" i="4" s="1"/>
  <c r="R332" i="4"/>
  <c r="T332" i="4" s="1"/>
  <c r="R316" i="4"/>
  <c r="T316" i="4" s="1"/>
  <c r="R300" i="4"/>
  <c r="T300" i="4" s="1"/>
  <c r="R284" i="4"/>
  <c r="T284" i="4" s="1"/>
  <c r="R268" i="4"/>
  <c r="T268" i="4" s="1"/>
  <c r="R26" i="4"/>
  <c r="T26" i="4" s="1"/>
  <c r="R172" i="4"/>
  <c r="T172" i="4" s="1"/>
  <c r="R204" i="4"/>
  <c r="T204" i="4" s="1"/>
  <c r="R236" i="4"/>
  <c r="T236" i="4" s="1"/>
  <c r="S147" i="4"/>
  <c r="S163" i="4"/>
  <c r="S179" i="4"/>
  <c r="S195" i="4"/>
  <c r="S211" i="4"/>
  <c r="S227" i="4"/>
  <c r="S243" i="4"/>
  <c r="R266" i="4"/>
  <c r="T266" i="4" s="1"/>
  <c r="R31" i="4"/>
  <c r="T31" i="4" s="1"/>
  <c r="R43" i="4"/>
  <c r="T43" i="4" s="1"/>
  <c r="R51" i="4"/>
  <c r="T51" i="4" s="1"/>
  <c r="R59" i="4"/>
  <c r="T59" i="4" s="1"/>
  <c r="R67" i="4"/>
  <c r="T67" i="4" s="1"/>
  <c r="R75" i="4"/>
  <c r="T75" i="4" s="1"/>
  <c r="R83" i="4"/>
  <c r="T83" i="4" s="1"/>
  <c r="R91" i="4"/>
  <c r="T91" i="4" s="1"/>
  <c r="R99" i="4"/>
  <c r="T99" i="4" s="1"/>
  <c r="R107" i="4"/>
  <c r="T107" i="4" s="1"/>
  <c r="R115" i="4"/>
  <c r="T115" i="4" s="1"/>
  <c r="R123" i="4"/>
  <c r="T123" i="4" s="1"/>
  <c r="R131" i="4"/>
  <c r="T131" i="4" s="1"/>
  <c r="R139" i="4"/>
  <c r="T139" i="4" s="1"/>
  <c r="R147" i="4"/>
  <c r="T147" i="4" s="1"/>
  <c r="R155" i="4"/>
  <c r="T155" i="4" s="1"/>
  <c r="R163" i="4"/>
  <c r="T163" i="4" s="1"/>
  <c r="R171" i="4"/>
  <c r="T171" i="4" s="1"/>
  <c r="R179" i="4"/>
  <c r="T179" i="4" s="1"/>
  <c r="R187" i="4"/>
  <c r="T187" i="4" s="1"/>
  <c r="R195" i="4"/>
  <c r="T195" i="4" s="1"/>
  <c r="R203" i="4"/>
  <c r="T203" i="4" s="1"/>
  <c r="R211" i="4"/>
  <c r="T211" i="4" s="1"/>
  <c r="R219" i="4"/>
  <c r="T219" i="4" s="1"/>
  <c r="R227" i="4"/>
  <c r="T227" i="4" s="1"/>
  <c r="R235" i="4"/>
  <c r="T235" i="4" s="1"/>
  <c r="R243" i="4"/>
  <c r="T243" i="4" s="1"/>
  <c r="R251" i="4"/>
  <c r="T251" i="4" s="1"/>
  <c r="AB255" i="4"/>
  <c r="S1304" i="4"/>
  <c r="S1291" i="4"/>
  <c r="S1270" i="4"/>
  <c r="AB1254" i="4"/>
  <c r="AB1243" i="4"/>
  <c r="S1227" i="4"/>
  <c r="S1211" i="4"/>
  <c r="S1193" i="4"/>
  <c r="S1177" i="4"/>
  <c r="AB1125" i="4"/>
  <c r="AB1109" i="4"/>
  <c r="AB1078" i="4"/>
  <c r="AB1062" i="4"/>
  <c r="AB1046" i="4"/>
  <c r="AB1029" i="4"/>
  <c r="AB1013" i="4"/>
  <c r="AB997" i="4"/>
  <c r="AB981" i="4"/>
  <c r="AB965" i="4"/>
  <c r="AB949" i="4"/>
  <c r="S933" i="4"/>
  <c r="S919" i="4"/>
  <c r="S903" i="4"/>
  <c r="S887" i="4"/>
  <c r="S871" i="4"/>
  <c r="S855" i="4"/>
  <c r="S839" i="4"/>
  <c r="AB823" i="4"/>
  <c r="S807" i="4"/>
  <c r="S791" i="4"/>
  <c r="S775" i="4"/>
  <c r="S759" i="4"/>
  <c r="S743" i="4"/>
  <c r="S728" i="4"/>
  <c r="S712" i="4"/>
  <c r="S696" i="4"/>
  <c r="S680" i="4"/>
  <c r="S664" i="4"/>
  <c r="S648" i="4"/>
  <c r="S632" i="4"/>
  <c r="S616" i="4"/>
  <c r="S600" i="4"/>
  <c r="S584" i="4"/>
  <c r="S568" i="4"/>
  <c r="S552" i="4"/>
  <c r="S536" i="4"/>
  <c r="S520" i="4"/>
  <c r="S504" i="4"/>
  <c r="S491" i="4"/>
  <c r="S475" i="4"/>
  <c r="AB439" i="4"/>
  <c r="AB423" i="4"/>
  <c r="AB407" i="4"/>
  <c r="AB391" i="4"/>
  <c r="AB376" i="4"/>
  <c r="AB360" i="4"/>
  <c r="AB344" i="4"/>
  <c r="AB328" i="4"/>
  <c r="AB312" i="4"/>
  <c r="AB296" i="4"/>
  <c r="AB280" i="4"/>
  <c r="AB264" i="4"/>
  <c r="S273" i="4"/>
  <c r="D38" i="4"/>
  <c r="D958" i="4"/>
  <c r="D1022" i="4"/>
  <c r="R1295" i="4"/>
  <c r="T1295" i="4" s="1"/>
  <c r="R1292" i="4"/>
  <c r="T1292" i="4" s="1"/>
  <c r="R1272" i="4"/>
  <c r="T1272" i="4" s="1"/>
  <c r="R1285" i="4"/>
  <c r="T1285" i="4" s="1"/>
  <c r="R1253" i="4"/>
  <c r="T1253" i="4" s="1"/>
  <c r="R1281" i="4"/>
  <c r="T1281" i="4" s="1"/>
  <c r="R1236" i="4"/>
  <c r="T1236" i="4" s="1"/>
  <c r="R1217" i="4"/>
  <c r="T1217" i="4" s="1"/>
  <c r="R1248" i="4"/>
  <c r="T1248" i="4" s="1"/>
  <c r="R1238" i="4"/>
  <c r="T1238" i="4" s="1"/>
  <c r="R1220" i="4"/>
  <c r="T1220" i="4" s="1"/>
  <c r="R1208" i="4"/>
  <c r="T1208" i="4" s="1"/>
  <c r="R1192" i="4"/>
  <c r="T1192" i="4" s="1"/>
  <c r="R1176" i="4"/>
  <c r="T1176" i="4" s="1"/>
  <c r="R1160" i="4"/>
  <c r="T1160" i="4" s="1"/>
  <c r="R1201" i="4"/>
  <c r="T1201" i="4" s="1"/>
  <c r="R1185" i="4"/>
  <c r="T1185" i="4" s="1"/>
  <c r="R1169" i="4"/>
  <c r="T1169" i="4" s="1"/>
  <c r="R1149" i="4"/>
  <c r="T1149" i="4" s="1"/>
  <c r="R1138" i="4"/>
  <c r="T1138" i="4" s="1"/>
  <c r="R1122" i="4"/>
  <c r="T1122" i="4" s="1"/>
  <c r="R1106" i="4"/>
  <c r="T1106" i="4" s="1"/>
  <c r="R1101" i="4"/>
  <c r="T1101" i="4" s="1"/>
  <c r="R1137" i="4"/>
  <c r="T1137" i="4" s="1"/>
  <c r="R1109" i="4"/>
  <c r="T1109" i="4" s="1"/>
  <c r="R1091" i="4"/>
  <c r="T1091" i="4" s="1"/>
  <c r="R1075" i="4"/>
  <c r="T1075" i="4" s="1"/>
  <c r="R1059" i="4"/>
  <c r="T1059" i="4" s="1"/>
  <c r="R1041" i="4"/>
  <c r="T1041" i="4" s="1"/>
  <c r="R945" i="4"/>
  <c r="T945" i="4" s="1"/>
  <c r="R1139" i="4"/>
  <c r="T1139" i="4" s="1"/>
  <c r="R1032" i="4"/>
  <c r="T1032" i="4" s="1"/>
  <c r="R1016" i="4"/>
  <c r="T1016" i="4" s="1"/>
  <c r="R1000" i="4"/>
  <c r="T1000" i="4" s="1"/>
  <c r="R984" i="4"/>
  <c r="T984" i="4" s="1"/>
  <c r="R968" i="4"/>
  <c r="T968" i="4" s="1"/>
  <c r="R952" i="4"/>
  <c r="T952" i="4" s="1"/>
  <c r="R932" i="4"/>
  <c r="T932" i="4" s="1"/>
  <c r="R926" i="4"/>
  <c r="T926" i="4" s="1"/>
  <c r="R910" i="4"/>
  <c r="T910" i="4" s="1"/>
  <c r="R894" i="4"/>
  <c r="T894" i="4" s="1"/>
  <c r="R878" i="4"/>
  <c r="T878" i="4" s="1"/>
  <c r="R862" i="4"/>
  <c r="T862" i="4" s="1"/>
  <c r="R930" i="4"/>
  <c r="T930" i="4" s="1"/>
  <c r="R809" i="4"/>
  <c r="T809" i="4" s="1"/>
  <c r="R793" i="4"/>
  <c r="T793" i="4" s="1"/>
  <c r="R933" i="4"/>
  <c r="T933" i="4" s="1"/>
  <c r="R834" i="4"/>
  <c r="T834" i="4" s="1"/>
  <c r="R814" i="4"/>
  <c r="T814" i="4" s="1"/>
  <c r="R798" i="4"/>
  <c r="T798" i="4" s="1"/>
  <c r="R782" i="4"/>
  <c r="T782" i="4" s="1"/>
  <c r="R766" i="4"/>
  <c r="T766" i="4" s="1"/>
  <c r="R750" i="4"/>
  <c r="T750" i="4" s="1"/>
  <c r="R734" i="4"/>
  <c r="T734" i="4" s="1"/>
  <c r="R718" i="4"/>
  <c r="T718" i="4" s="1"/>
  <c r="R702" i="4"/>
  <c r="T702" i="4" s="1"/>
  <c r="R686" i="4"/>
  <c r="T686" i="4" s="1"/>
  <c r="R670" i="4"/>
  <c r="T670" i="4" s="1"/>
  <c r="R654" i="4"/>
  <c r="T654" i="4" s="1"/>
  <c r="R638" i="4"/>
  <c r="T638" i="4" s="1"/>
  <c r="R622" i="4"/>
  <c r="T622" i="4" s="1"/>
  <c r="R606" i="4"/>
  <c r="T606" i="4" s="1"/>
  <c r="R590" i="4"/>
  <c r="T590" i="4" s="1"/>
  <c r="R574" i="4"/>
  <c r="T574" i="4" s="1"/>
  <c r="R558" i="4"/>
  <c r="T558" i="4" s="1"/>
  <c r="R542" i="4"/>
  <c r="T542" i="4" s="1"/>
  <c r="R526" i="4"/>
  <c r="T526" i="4" s="1"/>
  <c r="R715" i="4"/>
  <c r="T715" i="4" s="1"/>
  <c r="R699" i="4"/>
  <c r="T699" i="4" s="1"/>
  <c r="R683" i="4"/>
  <c r="T683" i="4" s="1"/>
  <c r="R667" i="4"/>
  <c r="T667" i="4" s="1"/>
  <c r="R651" i="4"/>
  <c r="T651" i="4" s="1"/>
  <c r="R635" i="4"/>
  <c r="T635" i="4" s="1"/>
  <c r="R619" i="4"/>
  <c r="T619" i="4" s="1"/>
  <c r="R603" i="4"/>
  <c r="T603" i="4" s="1"/>
  <c r="R587" i="4"/>
  <c r="T587" i="4" s="1"/>
  <c r="R571" i="4"/>
  <c r="T571" i="4" s="1"/>
  <c r="R555" i="4"/>
  <c r="T555" i="4" s="1"/>
  <c r="R539" i="4"/>
  <c r="T539" i="4" s="1"/>
  <c r="R529" i="4"/>
  <c r="T529" i="4" s="1"/>
  <c r="R490" i="4"/>
  <c r="T490" i="4" s="1"/>
  <c r="R474" i="4"/>
  <c r="T474" i="4" s="1"/>
  <c r="R830" i="4"/>
  <c r="T830" i="4" s="1"/>
  <c r="R510" i="4"/>
  <c r="T510" i="4" s="1"/>
  <c r="R495" i="4"/>
  <c r="T495" i="4" s="1"/>
  <c r="R479" i="4"/>
  <c r="T479" i="4" s="1"/>
  <c r="R463" i="4"/>
  <c r="T463" i="4" s="1"/>
  <c r="R440" i="4"/>
  <c r="T440" i="4" s="1"/>
  <c r="R424" i="4"/>
  <c r="T424" i="4" s="1"/>
  <c r="R408" i="4"/>
  <c r="T408" i="4" s="1"/>
  <c r="R392" i="4"/>
  <c r="T392" i="4" s="1"/>
  <c r="R445" i="4"/>
  <c r="T445" i="4" s="1"/>
  <c r="R429" i="4"/>
  <c r="T429" i="4" s="1"/>
  <c r="R413" i="4"/>
  <c r="T413" i="4" s="1"/>
  <c r="R401" i="4"/>
  <c r="T401" i="4" s="1"/>
  <c r="R371" i="4"/>
  <c r="T371" i="4" s="1"/>
  <c r="R355" i="4"/>
  <c r="T355" i="4" s="1"/>
  <c r="R339" i="4"/>
  <c r="T339" i="4" s="1"/>
  <c r="R323" i="4"/>
  <c r="T323" i="4" s="1"/>
  <c r="R307" i="4"/>
  <c r="T307" i="4" s="1"/>
  <c r="R291" i="4"/>
  <c r="T291" i="4" s="1"/>
  <c r="R275" i="4"/>
  <c r="T275" i="4" s="1"/>
  <c r="R378" i="4"/>
  <c r="T378" i="4" s="1"/>
  <c r="R362" i="4"/>
  <c r="T362" i="4" s="1"/>
  <c r="R346" i="4"/>
  <c r="T346" i="4" s="1"/>
  <c r="R330" i="4"/>
  <c r="T330" i="4" s="1"/>
  <c r="R314" i="4"/>
  <c r="T314" i="4" s="1"/>
  <c r="R298" i="4"/>
  <c r="T298" i="4" s="1"/>
  <c r="R282" i="4"/>
  <c r="T282" i="4" s="1"/>
  <c r="R28" i="4"/>
  <c r="T28" i="4" s="1"/>
  <c r="R42" i="4"/>
  <c r="T42" i="4" s="1"/>
  <c r="R50" i="4"/>
  <c r="T50" i="4" s="1"/>
  <c r="R58" i="4"/>
  <c r="T58" i="4" s="1"/>
  <c r="R66" i="4"/>
  <c r="T66" i="4" s="1"/>
  <c r="R74" i="4"/>
  <c r="T74" i="4" s="1"/>
  <c r="R82" i="4"/>
  <c r="T82" i="4" s="1"/>
  <c r="R90" i="4"/>
  <c r="T90" i="4" s="1"/>
  <c r="R98" i="4"/>
  <c r="T98" i="4" s="1"/>
  <c r="R106" i="4"/>
  <c r="T106" i="4" s="1"/>
  <c r="R114" i="4"/>
  <c r="T114" i="4" s="1"/>
  <c r="R122" i="4"/>
  <c r="T122" i="4" s="1"/>
  <c r="R130" i="4"/>
  <c r="T130" i="4" s="1"/>
  <c r="R138" i="4"/>
  <c r="T138" i="4" s="1"/>
  <c r="R146" i="4"/>
  <c r="T146" i="4" s="1"/>
  <c r="R154" i="4"/>
  <c r="T154" i="4" s="1"/>
  <c r="R162" i="4"/>
  <c r="T162" i="4" s="1"/>
  <c r="R170" i="4"/>
  <c r="T170" i="4" s="1"/>
  <c r="R202" i="4"/>
  <c r="T202" i="4" s="1"/>
  <c r="R234" i="4"/>
  <c r="T234" i="4" s="1"/>
  <c r="D1074" i="4"/>
  <c r="D1058" i="4"/>
  <c r="R17" i="4"/>
  <c r="T17" i="4" s="1"/>
  <c r="R33" i="4"/>
  <c r="T33" i="4" s="1"/>
  <c r="AB1310" i="4"/>
  <c r="AB1276" i="4"/>
  <c r="AB1260" i="4"/>
  <c r="AB1241" i="4"/>
  <c r="S1225" i="4"/>
  <c r="S1209" i="4"/>
  <c r="S1191" i="4"/>
  <c r="S1131" i="4"/>
  <c r="S1115" i="4"/>
  <c r="S1099" i="4"/>
  <c r="AB1092" i="4"/>
  <c r="AB1076" i="4"/>
  <c r="AB1060" i="4"/>
  <c r="S1044" i="4"/>
  <c r="AB1027" i="4"/>
  <c r="AB1011" i="4"/>
  <c r="AB995" i="4"/>
  <c r="AB979" i="4"/>
  <c r="AB963" i="4"/>
  <c r="AB947" i="4"/>
  <c r="S931" i="4"/>
  <c r="AB909" i="4"/>
  <c r="AB893" i="4"/>
  <c r="AB877" i="4"/>
  <c r="AB861" i="4"/>
  <c r="AB845" i="4"/>
  <c r="AB829" i="4"/>
  <c r="AB813" i="4"/>
  <c r="AB797" i="4"/>
  <c r="AB781" i="4"/>
  <c r="AB765" i="4"/>
  <c r="AB749" i="4"/>
  <c r="S733" i="4"/>
  <c r="AB718" i="4"/>
  <c r="AB702" i="4"/>
  <c r="AB686" i="4"/>
  <c r="AB670" i="4"/>
  <c r="AB654" i="4"/>
  <c r="AB638" i="4"/>
  <c r="AB622" i="4"/>
  <c r="AB606" i="4"/>
  <c r="AB590" i="4"/>
  <c r="AB574" i="4"/>
  <c r="AB558" i="4"/>
  <c r="AB542" i="4"/>
  <c r="AB526" i="4"/>
  <c r="S510" i="4"/>
  <c r="S497" i="4"/>
  <c r="S481" i="4"/>
  <c r="S465" i="4"/>
  <c r="S445" i="4"/>
  <c r="S429" i="4"/>
  <c r="S413" i="4"/>
  <c r="S397" i="4"/>
  <c r="S381" i="4"/>
  <c r="S366" i="4"/>
  <c r="S350" i="4"/>
  <c r="S334" i="4"/>
  <c r="S318" i="4"/>
  <c r="S302" i="4"/>
  <c r="S286" i="4"/>
  <c r="S270" i="4"/>
  <c r="S254" i="4"/>
  <c r="S359" i="4"/>
  <c r="S327" i="4"/>
  <c r="S295" i="4"/>
  <c r="S263" i="4"/>
  <c r="S16" i="4"/>
  <c r="S32" i="4"/>
  <c r="S44" i="4"/>
  <c r="S52" i="4"/>
  <c r="S60" i="4"/>
  <c r="S68" i="4"/>
  <c r="S84" i="4"/>
  <c r="S92" i="4"/>
  <c r="S100" i="4"/>
  <c r="S108" i="4"/>
  <c r="S116" i="4"/>
  <c r="S124" i="4"/>
  <c r="S132" i="4"/>
  <c r="S140" i="4"/>
  <c r="S148" i="4"/>
  <c r="S156" i="4"/>
  <c r="S164" i="4"/>
  <c r="S172" i="4"/>
  <c r="S180" i="4"/>
  <c r="S188" i="4"/>
  <c r="S196" i="4"/>
  <c r="S204" i="4"/>
  <c r="S212" i="4"/>
  <c r="S220" i="4"/>
  <c r="S228" i="4"/>
  <c r="S236" i="4"/>
  <c r="S244" i="4"/>
  <c r="S252" i="4"/>
  <c r="R264" i="4"/>
  <c r="T264" i="4" s="1"/>
  <c r="D1065" i="4"/>
  <c r="AB10" i="4"/>
  <c r="D57" i="4"/>
  <c r="AK57" i="4" s="1"/>
  <c r="AC1074" i="4"/>
  <c r="E1074" i="4"/>
  <c r="D1015" i="4"/>
  <c r="D983" i="4"/>
  <c r="D951" i="4"/>
  <c r="D903" i="4"/>
  <c r="D871" i="4"/>
  <c r="D839" i="4"/>
  <c r="AC767" i="4"/>
  <c r="E767" i="4"/>
  <c r="AJ708" i="4"/>
  <c r="AJ676" i="4"/>
  <c r="D676" i="4"/>
  <c r="AK676" i="4" s="1"/>
  <c r="AJ644" i="4"/>
  <c r="AJ612" i="4"/>
  <c r="D612" i="4"/>
  <c r="AK612" i="4" s="1"/>
  <c r="D580" i="4"/>
  <c r="AK580" i="4" s="1"/>
  <c r="AJ548" i="4"/>
  <c r="D548" i="4"/>
  <c r="AK548" i="4" s="1"/>
  <c r="AC30" i="4"/>
  <c r="AC184" i="4"/>
  <c r="AC216" i="4"/>
  <c r="AC248" i="4"/>
  <c r="S49" i="4"/>
  <c r="S65" i="4"/>
  <c r="S81" i="4"/>
  <c r="S97" i="4"/>
  <c r="S113" i="4"/>
  <c r="S129" i="4"/>
  <c r="R27" i="4"/>
  <c r="T27" i="4" s="1"/>
  <c r="E41" i="4"/>
  <c r="AC41" i="4"/>
  <c r="E57" i="4"/>
  <c r="AC57" i="4"/>
  <c r="E73" i="4"/>
  <c r="AC73" i="4"/>
  <c r="AC89" i="4"/>
  <c r="E105" i="4"/>
  <c r="AC105" i="4"/>
  <c r="AC113" i="4"/>
  <c r="AC121" i="4"/>
  <c r="E129" i="4"/>
  <c r="E137" i="4"/>
  <c r="AC137" i="4"/>
  <c r="E153" i="4"/>
  <c r="AC153" i="4"/>
  <c r="R169" i="4"/>
  <c r="T169" i="4" s="1"/>
  <c r="R177" i="4"/>
  <c r="T177" i="4" s="1"/>
  <c r="R185" i="4"/>
  <c r="T185" i="4" s="1"/>
  <c r="R193" i="4"/>
  <c r="T193" i="4" s="1"/>
  <c r="R201" i="4"/>
  <c r="T201" i="4" s="1"/>
  <c r="R209" i="4"/>
  <c r="T209" i="4" s="1"/>
  <c r="R217" i="4"/>
  <c r="T217" i="4" s="1"/>
  <c r="R225" i="4"/>
  <c r="T225" i="4" s="1"/>
  <c r="R233" i="4"/>
  <c r="T233" i="4" s="1"/>
  <c r="R241" i="4"/>
  <c r="T241" i="4" s="1"/>
  <c r="R249" i="4"/>
  <c r="T249" i="4" s="1"/>
  <c r="R257" i="4"/>
  <c r="T257" i="4" s="1"/>
  <c r="S365" i="4"/>
  <c r="S333" i="4"/>
  <c r="S301" i="4"/>
  <c r="R1313" i="4"/>
  <c r="T1313" i="4" s="1"/>
  <c r="R1299" i="4"/>
  <c r="T1299" i="4" s="1"/>
  <c r="R1298" i="4"/>
  <c r="T1298" i="4" s="1"/>
  <c r="R1276" i="4"/>
  <c r="T1276" i="4" s="1"/>
  <c r="R1294" i="4"/>
  <c r="T1294" i="4" s="1"/>
  <c r="R1271" i="4"/>
  <c r="T1271" i="4" s="1"/>
  <c r="R1241" i="4"/>
  <c r="T1241" i="4" s="1"/>
  <c r="R1265" i="4"/>
  <c r="T1265" i="4" s="1"/>
  <c r="R1252" i="4"/>
  <c r="T1252" i="4" s="1"/>
  <c r="R1235" i="4"/>
  <c r="T1235" i="4" s="1"/>
  <c r="R1224" i="4"/>
  <c r="T1224" i="4" s="1"/>
  <c r="R1209" i="4"/>
  <c r="T1209" i="4" s="1"/>
  <c r="R1196" i="4"/>
  <c r="T1196" i="4" s="1"/>
  <c r="R1180" i="4"/>
  <c r="T1180" i="4" s="1"/>
  <c r="R1164" i="4"/>
  <c r="T1164" i="4" s="1"/>
  <c r="R1189" i="4"/>
  <c r="T1189" i="4" s="1"/>
  <c r="R1173" i="4"/>
  <c r="T1173" i="4" s="1"/>
  <c r="R1157" i="4"/>
  <c r="T1157" i="4" s="1"/>
  <c r="R1142" i="4"/>
  <c r="T1142" i="4" s="1"/>
  <c r="R1126" i="4"/>
  <c r="T1126" i="4" s="1"/>
  <c r="R1110" i="4"/>
  <c r="T1110" i="4" s="1"/>
  <c r="R1133" i="4"/>
  <c r="T1133" i="4" s="1"/>
  <c r="R1088" i="4"/>
  <c r="T1088" i="4" s="1"/>
  <c r="R1127" i="4"/>
  <c r="T1127" i="4" s="1"/>
  <c r="R1113" i="4"/>
  <c r="T1113" i="4" s="1"/>
  <c r="R1079" i="4"/>
  <c r="T1079" i="4" s="1"/>
  <c r="R1063" i="4"/>
  <c r="T1063" i="4" s="1"/>
  <c r="R1047" i="4"/>
  <c r="T1047" i="4" s="1"/>
  <c r="R949" i="4"/>
  <c r="T949" i="4" s="1"/>
  <c r="R1036" i="4"/>
  <c r="T1036" i="4" s="1"/>
  <c r="R1020" i="4"/>
  <c r="T1020" i="4" s="1"/>
  <c r="R1004" i="4"/>
  <c r="T1004" i="4" s="1"/>
  <c r="R988" i="4"/>
  <c r="T988" i="4" s="1"/>
  <c r="R972" i="4"/>
  <c r="T972" i="4" s="1"/>
  <c r="R956" i="4"/>
  <c r="T956" i="4" s="1"/>
  <c r="R940" i="4"/>
  <c r="T940" i="4" s="1"/>
  <c r="R914" i="4"/>
  <c r="T914" i="4" s="1"/>
  <c r="R898" i="4"/>
  <c r="T898" i="4" s="1"/>
  <c r="R882" i="4"/>
  <c r="T882" i="4" s="1"/>
  <c r="R866" i="4"/>
  <c r="T866" i="4" s="1"/>
  <c r="R850" i="4"/>
  <c r="T850" i="4" s="1"/>
  <c r="R813" i="4"/>
  <c r="T813" i="4" s="1"/>
  <c r="R797" i="4"/>
  <c r="T797" i="4" s="1"/>
  <c r="R838" i="4"/>
  <c r="T838" i="4" s="1"/>
  <c r="R818" i="4"/>
  <c r="T818" i="4" s="1"/>
  <c r="R802" i="4"/>
  <c r="T802" i="4" s="1"/>
  <c r="R786" i="4"/>
  <c r="T786" i="4" s="1"/>
  <c r="R770" i="4"/>
  <c r="T770" i="4" s="1"/>
  <c r="R754" i="4"/>
  <c r="T754" i="4" s="1"/>
  <c r="R825" i="4"/>
  <c r="T825" i="4" s="1"/>
  <c r="R722" i="4"/>
  <c r="T722" i="4" s="1"/>
  <c r="R706" i="4"/>
  <c r="T706" i="4" s="1"/>
  <c r="R690" i="4"/>
  <c r="T690" i="4" s="1"/>
  <c r="R674" i="4"/>
  <c r="T674" i="4" s="1"/>
  <c r="R658" i="4"/>
  <c r="T658" i="4" s="1"/>
  <c r="R642" i="4"/>
  <c r="T642" i="4" s="1"/>
  <c r="R626" i="4"/>
  <c r="T626" i="4" s="1"/>
  <c r="R610" i="4"/>
  <c r="T610" i="4" s="1"/>
  <c r="R594" i="4"/>
  <c r="T594" i="4" s="1"/>
  <c r="R578" i="4"/>
  <c r="T578" i="4" s="1"/>
  <c r="R562" i="4"/>
  <c r="T562" i="4" s="1"/>
  <c r="R546" i="4"/>
  <c r="T546" i="4" s="1"/>
  <c r="R530" i="4"/>
  <c r="T530" i="4" s="1"/>
  <c r="R738" i="4"/>
  <c r="T738" i="4" s="1"/>
  <c r="R719" i="4"/>
  <c r="T719" i="4" s="1"/>
  <c r="R703" i="4"/>
  <c r="T703" i="4" s="1"/>
  <c r="R687" i="4"/>
  <c r="T687" i="4" s="1"/>
  <c r="R671" i="4"/>
  <c r="T671" i="4" s="1"/>
  <c r="R655" i="4"/>
  <c r="T655" i="4" s="1"/>
  <c r="R639" i="4"/>
  <c r="T639" i="4" s="1"/>
  <c r="R623" i="4"/>
  <c r="T623" i="4" s="1"/>
  <c r="R607" i="4"/>
  <c r="T607" i="4" s="1"/>
  <c r="R591" i="4"/>
  <c r="T591" i="4" s="1"/>
  <c r="R575" i="4"/>
  <c r="T575" i="4" s="1"/>
  <c r="R559" i="4"/>
  <c r="T559" i="4" s="1"/>
  <c r="R543" i="4"/>
  <c r="T543" i="4" s="1"/>
  <c r="R494" i="4"/>
  <c r="T494" i="4" s="1"/>
  <c r="R478" i="4"/>
  <c r="T478" i="4" s="1"/>
  <c r="R462" i="4"/>
  <c r="T462" i="4" s="1"/>
  <c r="R455" i="4"/>
  <c r="T455" i="4" s="1"/>
  <c r="R499" i="4"/>
  <c r="T499" i="4" s="1"/>
  <c r="R483" i="4"/>
  <c r="T483" i="4" s="1"/>
  <c r="R467" i="4"/>
  <c r="T467" i="4" s="1"/>
  <c r="R444" i="4"/>
  <c r="T444" i="4" s="1"/>
  <c r="R428" i="4"/>
  <c r="T428" i="4" s="1"/>
  <c r="R412" i="4"/>
  <c r="T412" i="4" s="1"/>
  <c r="R396" i="4"/>
  <c r="T396" i="4" s="1"/>
  <c r="R449" i="4"/>
  <c r="T449" i="4" s="1"/>
  <c r="R433" i="4"/>
  <c r="T433" i="4" s="1"/>
  <c r="R417" i="4"/>
  <c r="T417" i="4" s="1"/>
  <c r="R454" i="4"/>
  <c r="T454" i="4" s="1"/>
  <c r="R389" i="4"/>
  <c r="T389" i="4" s="1"/>
  <c r="R375" i="4"/>
  <c r="T375" i="4" s="1"/>
  <c r="R359" i="4"/>
  <c r="T359" i="4" s="1"/>
  <c r="R343" i="4"/>
  <c r="T343" i="4" s="1"/>
  <c r="R327" i="4"/>
  <c r="T327" i="4" s="1"/>
  <c r="R311" i="4"/>
  <c r="T311" i="4" s="1"/>
  <c r="R295" i="4"/>
  <c r="T295" i="4" s="1"/>
  <c r="R279" i="4"/>
  <c r="T279" i="4" s="1"/>
  <c r="R386" i="4"/>
  <c r="T386" i="4" s="1"/>
  <c r="R366" i="4"/>
  <c r="T366" i="4" s="1"/>
  <c r="R350" i="4"/>
  <c r="T350" i="4" s="1"/>
  <c r="R334" i="4"/>
  <c r="T334" i="4" s="1"/>
  <c r="R318" i="4"/>
  <c r="T318" i="4" s="1"/>
  <c r="R302" i="4"/>
  <c r="T302" i="4" s="1"/>
  <c r="R286" i="4"/>
  <c r="T286" i="4" s="1"/>
  <c r="R270" i="4"/>
  <c r="T270" i="4" s="1"/>
  <c r="R24" i="4"/>
  <c r="T24" i="4" s="1"/>
  <c r="R40" i="4"/>
  <c r="T40" i="4" s="1"/>
  <c r="R48" i="4"/>
  <c r="T48" i="4" s="1"/>
  <c r="R56" i="4"/>
  <c r="T56" i="4" s="1"/>
  <c r="R64" i="4"/>
  <c r="T64" i="4" s="1"/>
  <c r="R72" i="4"/>
  <c r="T72" i="4" s="1"/>
  <c r="R80" i="4"/>
  <c r="T80" i="4" s="1"/>
  <c r="R88" i="4"/>
  <c r="T88" i="4" s="1"/>
  <c r="R96" i="4"/>
  <c r="T96" i="4" s="1"/>
  <c r="R104" i="4"/>
  <c r="T104" i="4" s="1"/>
  <c r="R112" i="4"/>
  <c r="T112" i="4" s="1"/>
  <c r="R120" i="4"/>
  <c r="T120" i="4" s="1"/>
  <c r="R128" i="4"/>
  <c r="T128" i="4" s="1"/>
  <c r="R136" i="4"/>
  <c r="T136" i="4" s="1"/>
  <c r="R144" i="4"/>
  <c r="T144" i="4" s="1"/>
  <c r="R152" i="4"/>
  <c r="T152" i="4" s="1"/>
  <c r="R160" i="4"/>
  <c r="T160" i="4" s="1"/>
  <c r="R168" i="4"/>
  <c r="T168" i="4" s="1"/>
  <c r="R198" i="4"/>
  <c r="T198" i="4" s="1"/>
  <c r="R230" i="4"/>
  <c r="T230" i="4" s="1"/>
  <c r="R265" i="4"/>
  <c r="T265" i="4" s="1"/>
  <c r="D1303" i="4"/>
  <c r="S283" i="4"/>
  <c r="D942" i="4"/>
  <c r="R1070" i="4"/>
  <c r="T1070" i="4" s="1"/>
  <c r="R1054" i="4"/>
  <c r="T1054" i="4" s="1"/>
  <c r="R1027" i="4"/>
  <c r="T1027" i="4" s="1"/>
  <c r="R1011" i="4"/>
  <c r="T1011" i="4" s="1"/>
  <c r="R995" i="4"/>
  <c r="T995" i="4" s="1"/>
  <c r="R979" i="4"/>
  <c r="T979" i="4" s="1"/>
  <c r="R963" i="4"/>
  <c r="T963" i="4" s="1"/>
  <c r="R915" i="4"/>
  <c r="T915" i="4" s="1"/>
  <c r="R899" i="4"/>
  <c r="T899" i="4" s="1"/>
  <c r="R883" i="4"/>
  <c r="T883" i="4" s="1"/>
  <c r="R867" i="4"/>
  <c r="T867" i="4" s="1"/>
  <c r="R851" i="4"/>
  <c r="T851" i="4" s="1"/>
  <c r="R835" i="4"/>
  <c r="T835" i="4" s="1"/>
  <c r="R811" i="4"/>
  <c r="T811" i="4" s="1"/>
  <c r="R795" i="4"/>
  <c r="T795" i="4" s="1"/>
  <c r="R779" i="4"/>
  <c r="T779" i="4" s="1"/>
  <c r="R763" i="4"/>
  <c r="T763" i="4" s="1"/>
  <c r="R747" i="4"/>
  <c r="T747" i="4" s="1"/>
  <c r="R737" i="4"/>
  <c r="T737" i="4" s="1"/>
  <c r="R720" i="4"/>
  <c r="T720" i="4" s="1"/>
  <c r="R704" i="4"/>
  <c r="T704" i="4" s="1"/>
  <c r="R688" i="4"/>
  <c r="T688" i="4" s="1"/>
  <c r="R672" i="4"/>
  <c r="T672" i="4" s="1"/>
  <c r="R656" i="4"/>
  <c r="T656" i="4" s="1"/>
  <c r="R640" i="4"/>
  <c r="T640" i="4" s="1"/>
  <c r="R624" i="4"/>
  <c r="T624" i="4" s="1"/>
  <c r="R608" i="4"/>
  <c r="T608" i="4" s="1"/>
  <c r="R592" i="4"/>
  <c r="T592" i="4" s="1"/>
  <c r="R576" i="4"/>
  <c r="T576" i="4" s="1"/>
  <c r="R560" i="4"/>
  <c r="T560" i="4" s="1"/>
  <c r="R544" i="4"/>
  <c r="T544" i="4" s="1"/>
  <c r="R733" i="4"/>
  <c r="T733" i="4" s="1"/>
  <c r="R196" i="4"/>
  <c r="T196" i="4" s="1"/>
  <c r="R228" i="4"/>
  <c r="T228" i="4" s="1"/>
  <c r="S39" i="4"/>
  <c r="S55" i="4"/>
  <c r="S71" i="4"/>
  <c r="S87" i="4"/>
  <c r="S103" i="4"/>
  <c r="S119" i="4"/>
  <c r="S135" i="4"/>
  <c r="S151" i="4"/>
  <c r="S167" i="4"/>
  <c r="S183" i="4"/>
  <c r="S199" i="4"/>
  <c r="S215" i="4"/>
  <c r="S231" i="4"/>
  <c r="S247" i="4"/>
  <c r="R263" i="4"/>
  <c r="T263" i="4" s="1"/>
  <c r="S297" i="4"/>
  <c r="S265" i="4"/>
  <c r="D345" i="4"/>
  <c r="AK345" i="4" s="1"/>
  <c r="D377" i="4"/>
  <c r="AK377" i="4" s="1"/>
  <c r="D974" i="4"/>
  <c r="D1038" i="4"/>
  <c r="R1312" i="4"/>
  <c r="T1312" i="4" s="1"/>
  <c r="R1309" i="4"/>
  <c r="T1309" i="4" s="1"/>
  <c r="R1084" i="4"/>
  <c r="T1084" i="4" s="1"/>
  <c r="R1068" i="4"/>
  <c r="T1068" i="4" s="1"/>
  <c r="R1052" i="4"/>
  <c r="T1052" i="4" s="1"/>
  <c r="R1025" i="4"/>
  <c r="T1025" i="4" s="1"/>
  <c r="R1009" i="4"/>
  <c r="T1009" i="4" s="1"/>
  <c r="R993" i="4"/>
  <c r="T993" i="4" s="1"/>
  <c r="R977" i="4"/>
  <c r="T977" i="4" s="1"/>
  <c r="R961" i="4"/>
  <c r="T961" i="4" s="1"/>
  <c r="R913" i="4"/>
  <c r="T913" i="4" s="1"/>
  <c r="R897" i="4"/>
  <c r="T897" i="4" s="1"/>
  <c r="R881" i="4"/>
  <c r="T881" i="4" s="1"/>
  <c r="R865" i="4"/>
  <c r="T865" i="4" s="1"/>
  <c r="R849" i="4"/>
  <c r="T849" i="4" s="1"/>
  <c r="R833" i="4"/>
  <c r="T833" i="4" s="1"/>
  <c r="R777" i="4"/>
  <c r="T777" i="4" s="1"/>
  <c r="R761" i="4"/>
  <c r="T761" i="4" s="1"/>
  <c r="R745" i="4"/>
  <c r="T745" i="4" s="1"/>
  <c r="R731" i="4"/>
  <c r="T731" i="4" s="1"/>
  <c r="R506" i="4"/>
  <c r="T506" i="4" s="1"/>
  <c r="R383" i="4"/>
  <c r="T383" i="4" s="1"/>
  <c r="R12" i="4"/>
  <c r="T12" i="4" s="1"/>
  <c r="R194" i="4"/>
  <c r="T194" i="4" s="1"/>
  <c r="R226" i="4"/>
  <c r="T226" i="4" s="1"/>
  <c r="R15" i="4"/>
  <c r="T15" i="4" s="1"/>
  <c r="S351" i="4"/>
  <c r="S319" i="4"/>
  <c r="S287" i="4"/>
  <c r="S20" i="4"/>
  <c r="S36" i="4"/>
  <c r="S72" i="4"/>
  <c r="D519" i="4"/>
  <c r="AK519" i="4" s="1"/>
  <c r="D184" i="4"/>
  <c r="AK184" i="4" s="1"/>
  <c r="D248" i="4"/>
  <c r="D435" i="3"/>
  <c r="AE435" i="3" s="1"/>
  <c r="C435" i="3"/>
  <c r="AD435" i="3" s="1"/>
  <c r="D147" i="3"/>
  <c r="C261" i="3"/>
  <c r="AD261" i="3" s="1"/>
  <c r="D317" i="3"/>
  <c r="AE317" i="3" s="1"/>
  <c r="C289" i="3"/>
  <c r="C295" i="3"/>
  <c r="AD295" i="3" s="1"/>
  <c r="C475" i="3"/>
  <c r="AD475" i="3" s="1"/>
  <c r="C596" i="3"/>
  <c r="AD596" i="3" s="1"/>
  <c r="D297" i="3"/>
  <c r="AE297" i="3" s="1"/>
  <c r="D250" i="3"/>
  <c r="E250" i="3" s="1"/>
  <c r="D333" i="3"/>
  <c r="AE333" i="3" s="1"/>
  <c r="C273" i="3"/>
  <c r="AD273" i="3" s="1"/>
  <c r="C315" i="3"/>
  <c r="AD315" i="3" s="1"/>
  <c r="D315" i="3"/>
  <c r="C325" i="3"/>
  <c r="D325" i="3"/>
  <c r="T164" i="3"/>
  <c r="D164" i="3" s="1"/>
  <c r="T573" i="3"/>
  <c r="D573" i="3" s="1"/>
  <c r="C279" i="3"/>
  <c r="T340" i="3"/>
  <c r="D340" i="3" s="1"/>
  <c r="T268" i="3"/>
  <c r="D268" i="3" s="1"/>
  <c r="C612" i="3"/>
  <c r="F612" i="3" s="1"/>
  <c r="T467" i="3"/>
  <c r="T336" i="3"/>
  <c r="D336" i="3" s="1"/>
  <c r="T299" i="3"/>
  <c r="D299" i="3" s="1"/>
  <c r="C359" i="3"/>
  <c r="E359" i="3" s="1"/>
  <c r="T452" i="3"/>
  <c r="D452" i="3" s="1"/>
  <c r="T516" i="3"/>
  <c r="C516" i="3" s="1"/>
  <c r="C459" i="3"/>
  <c r="AD459" i="3" s="1"/>
  <c r="C491" i="3"/>
  <c r="E491" i="3" s="1"/>
  <c r="T607" i="3"/>
  <c r="C772" i="3"/>
  <c r="AD772" i="3" s="1"/>
  <c r="T357" i="3"/>
  <c r="D357" i="3" s="1"/>
  <c r="T226" i="3"/>
  <c r="D279" i="3"/>
  <c r="C347" i="3"/>
  <c r="E347" i="3" s="1"/>
  <c r="T579" i="3"/>
  <c r="C579" i="3" s="1"/>
  <c r="C645" i="3"/>
  <c r="F645" i="3" s="1"/>
  <c r="T682" i="3"/>
  <c r="D682" i="3" s="1"/>
  <c r="C763" i="3"/>
  <c r="AD763" i="3" s="1"/>
  <c r="T335" i="3"/>
  <c r="D335" i="3" s="1"/>
  <c r="T559" i="3"/>
  <c r="C271" i="3"/>
  <c r="T613" i="3"/>
  <c r="D613" i="3" s="1"/>
  <c r="C788" i="3"/>
  <c r="AD788" i="3" s="1"/>
  <c r="D349" i="3"/>
  <c r="D261" i="3"/>
  <c r="AE261" i="3" s="1"/>
  <c r="D273" i="3"/>
  <c r="D289" i="3"/>
  <c r="AE289" i="3" s="1"/>
  <c r="C304" i="3"/>
  <c r="AD304" i="3" s="1"/>
  <c r="C702" i="3"/>
  <c r="AD702" i="3" s="1"/>
  <c r="C718" i="3"/>
  <c r="AD718" i="3" s="1"/>
  <c r="T394" i="3"/>
  <c r="T253" i="3"/>
  <c r="T248" i="3"/>
  <c r="T668" i="3"/>
  <c r="T680" i="3"/>
  <c r="C680" i="3" s="1"/>
  <c r="C265" i="3"/>
  <c r="AD265" i="3" s="1"/>
  <c r="T142" i="3"/>
  <c r="T251" i="3"/>
  <c r="D251" i="3" s="1"/>
  <c r="T389" i="3"/>
  <c r="D389" i="3" s="1"/>
  <c r="T650" i="3"/>
  <c r="T318" i="3"/>
  <c r="D318" i="3" s="1"/>
  <c r="T220" i="3"/>
  <c r="D220" i="3" s="1"/>
  <c r="T502" i="3"/>
  <c r="D502" i="3" s="1"/>
  <c r="T720" i="3"/>
  <c r="C720" i="3" s="1"/>
  <c r="T322" i="3"/>
  <c r="D322" i="3" s="1"/>
  <c r="T594" i="3"/>
  <c r="D594" i="3" s="1"/>
  <c r="T415" i="3"/>
  <c r="D415" i="3" s="1"/>
  <c r="T461" i="3"/>
  <c r="D461" i="3" s="1"/>
  <c r="T557" i="3"/>
  <c r="C557" i="3" s="1"/>
  <c r="T589" i="3"/>
  <c r="D589" i="3" s="1"/>
  <c r="T698" i="3"/>
  <c r="D698" i="3" s="1"/>
  <c r="T217" i="3"/>
  <c r="D217" i="3" s="1"/>
  <c r="T241" i="3"/>
  <c r="Z5" i="3"/>
  <c r="T451" i="3"/>
  <c r="T364" i="3"/>
  <c r="T141" i="3"/>
  <c r="T598" i="3"/>
  <c r="D598" i="3" s="1"/>
  <c r="D280" i="3"/>
  <c r="AE280" i="3" s="1"/>
  <c r="D287" i="3"/>
  <c r="AE287" i="3" s="1"/>
  <c r="C287" i="3"/>
  <c r="T786" i="3"/>
  <c r="D786" i="3" s="1"/>
  <c r="T171" i="3"/>
  <c r="D171" i="3" s="1"/>
  <c r="D295" i="3"/>
  <c r="C771" i="3"/>
  <c r="F771" i="3" s="1"/>
  <c r="T493" i="3"/>
  <c r="D493" i="3" s="1"/>
  <c r="T711" i="3"/>
  <c r="D711" i="3" s="1"/>
  <c r="T245" i="3"/>
  <c r="D383" i="3"/>
  <c r="AE383" i="3" s="1"/>
  <c r="T712" i="3"/>
  <c r="D712" i="3" s="1"/>
  <c r="T365" i="3"/>
  <c r="C365" i="3" s="1"/>
  <c r="T381" i="3"/>
  <c r="D381" i="3" s="1"/>
  <c r="T716" i="3"/>
  <c r="D716" i="3" s="1"/>
  <c r="T681" i="3"/>
  <c r="C681" i="3" s="1"/>
  <c r="T385" i="3"/>
  <c r="D385" i="3" s="1"/>
  <c r="C380" i="3"/>
  <c r="D380" i="3"/>
  <c r="AE380" i="3" s="1"/>
  <c r="Z4" i="3"/>
  <c r="T409" i="3"/>
  <c r="D409" i="3" s="1"/>
  <c r="T590" i="3"/>
  <c r="C590" i="3" s="1"/>
  <c r="T684" i="3"/>
  <c r="C684" i="3" s="1"/>
  <c r="T274" i="3"/>
  <c r="C274" i="3" s="1"/>
  <c r="T306" i="3"/>
  <c r="T202" i="3"/>
  <c r="T242" i="3"/>
  <c r="T400" i="3"/>
  <c r="D400" i="3" s="1"/>
  <c r="T477" i="3"/>
  <c r="D477" i="3" s="1"/>
  <c r="T787" i="3"/>
  <c r="C787" i="3" s="1"/>
  <c r="T309" i="3"/>
  <c r="T379" i="3"/>
  <c r="C379" i="3" s="1"/>
  <c r="T582" i="3"/>
  <c r="D582" i="3" s="1"/>
  <c r="T674" i="3"/>
  <c r="D674" i="3" s="1"/>
  <c r="C331" i="3"/>
  <c r="E331" i="3" s="1"/>
  <c r="T597" i="3"/>
  <c r="D597" i="3" s="1"/>
  <c r="T239" i="3"/>
  <c r="C255" i="3"/>
  <c r="F255" i="3" s="1"/>
  <c r="T170" i="3"/>
  <c r="T697" i="3"/>
  <c r="D697" i="3" s="1"/>
  <c r="T421" i="3"/>
  <c r="C421" i="3" s="1"/>
  <c r="T174" i="3"/>
  <c r="D174" i="3" s="1"/>
  <c r="T206" i="3"/>
  <c r="D388" i="3"/>
  <c r="C388" i="3"/>
  <c r="D738" i="3"/>
  <c r="C738" i="3"/>
  <c r="D670" i="3"/>
  <c r="C670" i="3"/>
  <c r="D125" i="3"/>
  <c r="C125" i="3"/>
  <c r="D779" i="3"/>
  <c r="C779" i="3"/>
  <c r="D722" i="3"/>
  <c r="C722" i="3"/>
  <c r="D730" i="3"/>
  <c r="C730" i="3"/>
  <c r="D754" i="3"/>
  <c r="C754" i="3"/>
  <c r="D781" i="3"/>
  <c r="C781" i="3"/>
  <c r="D429" i="3"/>
  <c r="C429" i="3"/>
  <c r="C709" i="3"/>
  <c r="D709" i="3"/>
  <c r="D673" i="3"/>
  <c r="D128" i="3"/>
  <c r="C128" i="3"/>
  <c r="C140" i="3"/>
  <c r="C578" i="3"/>
  <c r="D578" i="3"/>
  <c r="C313" i="3"/>
  <c r="D313" i="3"/>
  <c r="D51" i="3"/>
  <c r="C51" i="3"/>
  <c r="D146" i="3"/>
  <c r="C146" i="3"/>
  <c r="C281" i="3"/>
  <c r="D281" i="3"/>
  <c r="D27" i="3"/>
  <c r="C27" i="3"/>
  <c r="D59" i="3"/>
  <c r="C59" i="3"/>
  <c r="D115" i="3"/>
  <c r="C115" i="3"/>
  <c r="D131" i="3"/>
  <c r="C131" i="3"/>
  <c r="D152" i="3"/>
  <c r="C152" i="3"/>
  <c r="D160" i="3"/>
  <c r="C160" i="3"/>
  <c r="D168" i="3"/>
  <c r="C168" i="3"/>
  <c r="D374" i="3"/>
  <c r="C374" i="3"/>
  <c r="D379" i="3"/>
  <c r="C390" i="3"/>
  <c r="D390" i="3"/>
  <c r="D425" i="3"/>
  <c r="C425" i="3"/>
  <c r="D343" i="3"/>
  <c r="C343" i="3"/>
  <c r="D397" i="3"/>
  <c r="C397" i="3"/>
  <c r="AD410" i="3"/>
  <c r="E410" i="3"/>
  <c r="AD418" i="3"/>
  <c r="E418" i="3"/>
  <c r="AD426" i="3"/>
  <c r="E426" i="3"/>
  <c r="D449" i="3"/>
  <c r="C449" i="3"/>
  <c r="D481" i="3"/>
  <c r="C481" i="3"/>
  <c r="D513" i="3"/>
  <c r="C513" i="3"/>
  <c r="D545" i="3"/>
  <c r="C545" i="3"/>
  <c r="C666" i="3"/>
  <c r="D666" i="3"/>
  <c r="D444" i="3"/>
  <c r="C444" i="3"/>
  <c r="D476" i="3"/>
  <c r="C476" i="3"/>
  <c r="D508" i="3"/>
  <c r="C508" i="3"/>
  <c r="D540" i="3"/>
  <c r="C540" i="3"/>
  <c r="E515" i="3"/>
  <c r="D619" i="3"/>
  <c r="C619" i="3"/>
  <c r="D635" i="3"/>
  <c r="C635" i="3"/>
  <c r="D651" i="3"/>
  <c r="C651" i="3"/>
  <c r="C626" i="3"/>
  <c r="D626" i="3"/>
  <c r="C658" i="3"/>
  <c r="D658" i="3"/>
  <c r="D677" i="3"/>
  <c r="C677" i="3"/>
  <c r="D632" i="3"/>
  <c r="C632" i="3"/>
  <c r="AE691" i="3"/>
  <c r="C713" i="3"/>
  <c r="D713" i="3"/>
  <c r="D778" i="3"/>
  <c r="C778" i="3"/>
  <c r="D700" i="3"/>
  <c r="C700" i="3"/>
  <c r="C716" i="3"/>
  <c r="D765" i="3"/>
  <c r="C765" i="3"/>
  <c r="C747" i="3"/>
  <c r="D747" i="3"/>
  <c r="D138" i="3"/>
  <c r="C138" i="3"/>
  <c r="D149" i="3"/>
  <c r="C149" i="3"/>
  <c r="D157" i="3"/>
  <c r="C157" i="3"/>
  <c r="D165" i="3"/>
  <c r="C165" i="3"/>
  <c r="D256" i="3"/>
  <c r="C256" i="3"/>
  <c r="D350" i="3"/>
  <c r="C350" i="3"/>
  <c r="D28" i="3"/>
  <c r="C28" i="3"/>
  <c r="C40" i="3"/>
  <c r="D48" i="3"/>
  <c r="C48" i="3"/>
  <c r="D64" i="3"/>
  <c r="C64" i="3"/>
  <c r="D72" i="3"/>
  <c r="C72" i="3"/>
  <c r="D80" i="3"/>
  <c r="C80" i="3"/>
  <c r="D96" i="3"/>
  <c r="C96" i="3"/>
  <c r="D112" i="3"/>
  <c r="C112" i="3"/>
  <c r="D312" i="3"/>
  <c r="C312" i="3"/>
  <c r="D266" i="3"/>
  <c r="C266" i="3"/>
  <c r="D282" i="3"/>
  <c r="C282" i="3"/>
  <c r="D298" i="3"/>
  <c r="C298" i="3"/>
  <c r="D314" i="3"/>
  <c r="C314" i="3"/>
  <c r="T182" i="3"/>
  <c r="D190" i="3"/>
  <c r="C190" i="3"/>
  <c r="T198" i="3"/>
  <c r="D214" i="3"/>
  <c r="C214" i="3"/>
  <c r="D222" i="3"/>
  <c r="C222" i="3"/>
  <c r="C230" i="3"/>
  <c r="D230" i="3"/>
  <c r="C238" i="3"/>
  <c r="D238" i="3"/>
  <c r="C246" i="3"/>
  <c r="D246" i="3"/>
  <c r="AE331" i="3"/>
  <c r="D428" i="3"/>
  <c r="C428" i="3"/>
  <c r="C446" i="3"/>
  <c r="D446" i="3"/>
  <c r="C462" i="3"/>
  <c r="D462" i="3"/>
  <c r="C478" i="3"/>
  <c r="D478" i="3"/>
  <c r="C494" i="3"/>
  <c r="D494" i="3"/>
  <c r="C510" i="3"/>
  <c r="D510" i="3"/>
  <c r="C526" i="3"/>
  <c r="D526" i="3"/>
  <c r="C542" i="3"/>
  <c r="D542" i="3"/>
  <c r="C558" i="3"/>
  <c r="D558" i="3"/>
  <c r="D565" i="3"/>
  <c r="C565" i="3"/>
  <c r="AD572" i="3"/>
  <c r="T602" i="3"/>
  <c r="E645" i="3"/>
  <c r="D665" i="3"/>
  <c r="C665" i="3"/>
  <c r="C682" i="3"/>
  <c r="C774" i="3"/>
  <c r="D774" i="3"/>
  <c r="AD675" i="3"/>
  <c r="C707" i="3"/>
  <c r="D338" i="3"/>
  <c r="C338" i="3"/>
  <c r="D25" i="3"/>
  <c r="C25" i="3"/>
  <c r="D57" i="3"/>
  <c r="C57" i="3"/>
  <c r="D81" i="3"/>
  <c r="C81" i="3"/>
  <c r="D113" i="3"/>
  <c r="C113" i="3"/>
  <c r="D129" i="3"/>
  <c r="C129" i="3"/>
  <c r="C329" i="3"/>
  <c r="D329" i="3"/>
  <c r="D264" i="3"/>
  <c r="C264" i="3"/>
  <c r="T145" i="3"/>
  <c r="D324" i="3"/>
  <c r="C324" i="3"/>
  <c r="D356" i="3"/>
  <c r="C356" i="3"/>
  <c r="C403" i="3"/>
  <c r="D403" i="3"/>
  <c r="D291" i="3"/>
  <c r="C291" i="3"/>
  <c r="D351" i="3"/>
  <c r="C351" i="3"/>
  <c r="T401" i="3"/>
  <c r="T396" i="3"/>
  <c r="D419" i="3"/>
  <c r="C419" i="3"/>
  <c r="D437" i="3"/>
  <c r="C437" i="3"/>
  <c r="D469" i="3"/>
  <c r="C469" i="3"/>
  <c r="D501" i="3"/>
  <c r="C501" i="3"/>
  <c r="C533" i="3"/>
  <c r="D432" i="3"/>
  <c r="C432" i="3"/>
  <c r="D464" i="3"/>
  <c r="C464" i="3"/>
  <c r="D496" i="3"/>
  <c r="C496" i="3"/>
  <c r="D528" i="3"/>
  <c r="C528" i="3"/>
  <c r="D560" i="3"/>
  <c r="C560" i="3"/>
  <c r="D439" i="3"/>
  <c r="C439" i="3"/>
  <c r="D471" i="3"/>
  <c r="C471" i="3"/>
  <c r="D503" i="3"/>
  <c r="C503" i="3"/>
  <c r="D535" i="3"/>
  <c r="C535" i="3"/>
  <c r="AD567" i="3"/>
  <c r="E567" i="3"/>
  <c r="C611" i="3"/>
  <c r="D611" i="3"/>
  <c r="T610" i="3"/>
  <c r="C646" i="3"/>
  <c r="D646" i="3"/>
  <c r="D661" i="3"/>
  <c r="C661" i="3"/>
  <c r="D693" i="3"/>
  <c r="C693" i="3"/>
  <c r="C592" i="3"/>
  <c r="D592" i="3"/>
  <c r="D644" i="3"/>
  <c r="C644" i="3"/>
  <c r="T688" i="3"/>
  <c r="D724" i="3"/>
  <c r="C724" i="3"/>
  <c r="D729" i="3"/>
  <c r="C729" i="3"/>
  <c r="D760" i="3"/>
  <c r="C760" i="3"/>
  <c r="T137" i="3"/>
  <c r="D342" i="3"/>
  <c r="C342" i="3"/>
  <c r="D50" i="3"/>
  <c r="C50" i="3"/>
  <c r="D54" i="3"/>
  <c r="C54" i="3"/>
  <c r="D122" i="3"/>
  <c r="C122" i="3"/>
  <c r="D260" i="3"/>
  <c r="C260" i="3"/>
  <c r="D362" i="3"/>
  <c r="C362" i="3"/>
  <c r="T175" i="3"/>
  <c r="T183" i="3"/>
  <c r="T191" i="3"/>
  <c r="T199" i="3"/>
  <c r="T207" i="3"/>
  <c r="T215" i="3"/>
  <c r="C223" i="3"/>
  <c r="D223" i="3"/>
  <c r="C231" i="3"/>
  <c r="D231" i="3"/>
  <c r="AD355" i="3"/>
  <c r="AD375" i="3"/>
  <c r="E375" i="3"/>
  <c r="D633" i="3"/>
  <c r="C633" i="3"/>
  <c r="T671" i="3"/>
  <c r="T758" i="3"/>
  <c r="AE612" i="3"/>
  <c r="T749" i="3"/>
  <c r="D734" i="3"/>
  <c r="C734" i="3"/>
  <c r="AD333" i="3"/>
  <c r="E333" i="3"/>
  <c r="D95" i="3"/>
  <c r="C95" i="3"/>
  <c r="D111" i="3"/>
  <c r="C111" i="3"/>
  <c r="D154" i="3"/>
  <c r="C154" i="3"/>
  <c r="T377" i="3"/>
  <c r="D144" i="3"/>
  <c r="C144" i="3"/>
  <c r="D344" i="3"/>
  <c r="C344" i="3"/>
  <c r="C395" i="3"/>
  <c r="D395" i="3"/>
  <c r="D405" i="3"/>
  <c r="C405" i="3"/>
  <c r="D384" i="3"/>
  <c r="C384" i="3"/>
  <c r="AE414" i="3"/>
  <c r="C430" i="3"/>
  <c r="D430" i="3"/>
  <c r="D457" i="3"/>
  <c r="C457" i="3"/>
  <c r="D489" i="3"/>
  <c r="C489" i="3"/>
  <c r="D521" i="3"/>
  <c r="C521" i="3"/>
  <c r="D553" i="3"/>
  <c r="C553" i="3"/>
  <c r="D484" i="3"/>
  <c r="C484" i="3"/>
  <c r="D548" i="3"/>
  <c r="C548" i="3"/>
  <c r="D581" i="3"/>
  <c r="C581" i="3"/>
  <c r="AE483" i="3"/>
  <c r="AE499" i="3"/>
  <c r="AE515" i="3"/>
  <c r="F515" i="3"/>
  <c r="D623" i="3"/>
  <c r="C623" i="3"/>
  <c r="D639" i="3"/>
  <c r="C639" i="3"/>
  <c r="D655" i="3"/>
  <c r="C655" i="3"/>
  <c r="D634" i="3"/>
  <c r="D640" i="3"/>
  <c r="C640" i="3"/>
  <c r="C719" i="3"/>
  <c r="D719" i="3"/>
  <c r="T704" i="3"/>
  <c r="D769" i="3"/>
  <c r="C769" i="3"/>
  <c r="AE772" i="3"/>
  <c r="D151" i="3"/>
  <c r="C151" i="3"/>
  <c r="D159" i="3"/>
  <c r="C159" i="3"/>
  <c r="D167" i="3"/>
  <c r="C167" i="3"/>
  <c r="D288" i="3"/>
  <c r="C288" i="3"/>
  <c r="D14" i="3"/>
  <c r="C14" i="3"/>
  <c r="D24" i="3"/>
  <c r="C24" i="3"/>
  <c r="D60" i="3"/>
  <c r="C60" i="3"/>
  <c r="D92" i="3"/>
  <c r="C92" i="3"/>
  <c r="D108" i="3"/>
  <c r="C108" i="3"/>
  <c r="D124" i="3"/>
  <c r="C124" i="3"/>
  <c r="C378" i="3"/>
  <c r="D378" i="3"/>
  <c r="D284" i="3"/>
  <c r="C284" i="3"/>
  <c r="D254" i="3"/>
  <c r="C254" i="3"/>
  <c r="D270" i="3"/>
  <c r="C270" i="3"/>
  <c r="D286" i="3"/>
  <c r="C286" i="3"/>
  <c r="D302" i="3"/>
  <c r="C302" i="3"/>
  <c r="D176" i="3"/>
  <c r="C176" i="3"/>
  <c r="D184" i="3"/>
  <c r="C184" i="3"/>
  <c r="D192" i="3"/>
  <c r="C192" i="3"/>
  <c r="D200" i="3"/>
  <c r="C200" i="3"/>
  <c r="D208" i="3"/>
  <c r="C208" i="3"/>
  <c r="T216" i="3"/>
  <c r="C232" i="3"/>
  <c r="D232" i="3"/>
  <c r="C240" i="3"/>
  <c r="D240" i="3"/>
  <c r="AD279" i="3"/>
  <c r="C434" i="3"/>
  <c r="D434" i="3"/>
  <c r="C450" i="3"/>
  <c r="D450" i="3"/>
  <c r="C466" i="3"/>
  <c r="D466" i="3"/>
  <c r="D482" i="3"/>
  <c r="C498" i="3"/>
  <c r="D498" i="3"/>
  <c r="C514" i="3"/>
  <c r="D514" i="3"/>
  <c r="C530" i="3"/>
  <c r="D530" i="3"/>
  <c r="C546" i="3"/>
  <c r="D546" i="3"/>
  <c r="C562" i="3"/>
  <c r="D562" i="3"/>
  <c r="D574" i="3"/>
  <c r="C574" i="3"/>
  <c r="D659" i="3"/>
  <c r="C659" i="3"/>
  <c r="T689" i="3"/>
  <c r="AE629" i="3"/>
  <c r="AE645" i="3"/>
  <c r="D720" i="3"/>
  <c r="C770" i="3"/>
  <c r="D770" i="3"/>
  <c r="D726" i="3"/>
  <c r="C726" i="3"/>
  <c r="AD751" i="3"/>
  <c r="AE771" i="3"/>
  <c r="C784" i="3"/>
  <c r="D784" i="3"/>
  <c r="D354" i="3"/>
  <c r="C354" i="3"/>
  <c r="D45" i="3"/>
  <c r="C45" i="3"/>
  <c r="D53" i="3"/>
  <c r="C53" i="3"/>
  <c r="D77" i="3"/>
  <c r="C77" i="3"/>
  <c r="D93" i="3"/>
  <c r="C93" i="3"/>
  <c r="D109" i="3"/>
  <c r="C109" i="3"/>
  <c r="C345" i="3"/>
  <c r="D345" i="3"/>
  <c r="D332" i="3"/>
  <c r="C332" i="3"/>
  <c r="C382" i="3"/>
  <c r="D382" i="3"/>
  <c r="C249" i="3"/>
  <c r="D249" i="3"/>
  <c r="D307" i="3"/>
  <c r="C307" i="3"/>
  <c r="T376" i="3"/>
  <c r="D423" i="3"/>
  <c r="C423" i="3"/>
  <c r="D445" i="3"/>
  <c r="C445" i="3"/>
  <c r="D509" i="3"/>
  <c r="C509" i="3"/>
  <c r="D541" i="3"/>
  <c r="C541" i="3"/>
  <c r="D440" i="3"/>
  <c r="C440" i="3"/>
  <c r="D472" i="3"/>
  <c r="C472" i="3"/>
  <c r="D504" i="3"/>
  <c r="C504" i="3"/>
  <c r="D536" i="3"/>
  <c r="C536" i="3"/>
  <c r="D568" i="3"/>
  <c r="C568" i="3"/>
  <c r="D447" i="3"/>
  <c r="C447" i="3"/>
  <c r="D479" i="3"/>
  <c r="C479" i="3"/>
  <c r="D543" i="3"/>
  <c r="C543" i="3"/>
  <c r="AE567" i="3"/>
  <c r="F567" i="3"/>
  <c r="C622" i="3"/>
  <c r="D622" i="3"/>
  <c r="C654" i="3"/>
  <c r="D654" i="3"/>
  <c r="T695" i="3"/>
  <c r="D608" i="3"/>
  <c r="C608" i="3"/>
  <c r="D652" i="3"/>
  <c r="C652" i="3"/>
  <c r="T696" i="3"/>
  <c r="D740" i="3"/>
  <c r="C740" i="3"/>
  <c r="D745" i="3"/>
  <c r="C745" i="3"/>
  <c r="D768" i="3"/>
  <c r="C768" i="3"/>
  <c r="C723" i="3"/>
  <c r="D723" i="3"/>
  <c r="D358" i="3"/>
  <c r="C358" i="3"/>
  <c r="D42" i="3"/>
  <c r="C42" i="3"/>
  <c r="D46" i="3"/>
  <c r="C46" i="3"/>
  <c r="D66" i="3"/>
  <c r="C66" i="3"/>
  <c r="D118" i="3"/>
  <c r="C118" i="3"/>
  <c r="D292" i="3"/>
  <c r="C292" i="3"/>
  <c r="D252" i="3"/>
  <c r="C252" i="3"/>
  <c r="T177" i="3"/>
  <c r="T185" i="3"/>
  <c r="T193" i="3"/>
  <c r="T201" i="3"/>
  <c r="T209" i="3"/>
  <c r="C225" i="3"/>
  <c r="D225" i="3"/>
  <c r="C233" i="3"/>
  <c r="D233" i="3"/>
  <c r="AD250" i="3"/>
  <c r="AE255" i="3"/>
  <c r="AE355" i="3"/>
  <c r="D424" i="3"/>
  <c r="C424" i="3"/>
  <c r="F375" i="3"/>
  <c r="AE375" i="3"/>
  <c r="T593" i="3"/>
  <c r="D605" i="3"/>
  <c r="C605" i="3"/>
  <c r="AE575" i="3"/>
  <c r="D641" i="3"/>
  <c r="C641" i="3"/>
  <c r="E628" i="3"/>
  <c r="AD628" i="3"/>
  <c r="AD694" i="3"/>
  <c r="E694" i="3"/>
  <c r="T725" i="3"/>
  <c r="T715" i="3"/>
  <c r="D750" i="3"/>
  <c r="C750" i="3"/>
  <c r="AE349" i="3"/>
  <c r="F349" i="3"/>
  <c r="AD289" i="3"/>
  <c r="AD341" i="3"/>
  <c r="AE301" i="3"/>
  <c r="D330" i="3"/>
  <c r="C330" i="3"/>
  <c r="D67" i="3"/>
  <c r="C67" i="3"/>
  <c r="D91" i="3"/>
  <c r="C91" i="3"/>
  <c r="D107" i="3"/>
  <c r="C107" i="3"/>
  <c r="C321" i="3"/>
  <c r="D156" i="3"/>
  <c r="C156" i="3"/>
  <c r="D296" i="3"/>
  <c r="C296" i="3"/>
  <c r="AE147" i="3"/>
  <c r="C277" i="3"/>
  <c r="D277" i="3"/>
  <c r="D369" i="3"/>
  <c r="C369" i="3"/>
  <c r="D320" i="3"/>
  <c r="C320" i="3"/>
  <c r="D352" i="3"/>
  <c r="C352" i="3"/>
  <c r="C406" i="3"/>
  <c r="D406" i="3"/>
  <c r="D267" i="3"/>
  <c r="C267" i="3"/>
  <c r="AE359" i="3"/>
  <c r="D571" i="3"/>
  <c r="C571" i="3"/>
  <c r="D465" i="3"/>
  <c r="C465" i="3"/>
  <c r="D497" i="3"/>
  <c r="C497" i="3"/>
  <c r="D529" i="3"/>
  <c r="C529" i="3"/>
  <c r="D561" i="3"/>
  <c r="C561" i="3"/>
  <c r="D460" i="3"/>
  <c r="D492" i="3"/>
  <c r="C492" i="3"/>
  <c r="D524" i="3"/>
  <c r="C524" i="3"/>
  <c r="C584" i="3"/>
  <c r="D584" i="3"/>
  <c r="AD678" i="3"/>
  <c r="E678" i="3"/>
  <c r="AD491" i="3"/>
  <c r="AD507" i="3"/>
  <c r="E507" i="3"/>
  <c r="C607" i="3"/>
  <c r="D607" i="3"/>
  <c r="D627" i="3"/>
  <c r="C627" i="3"/>
  <c r="C662" i="3"/>
  <c r="D662" i="3"/>
  <c r="C642" i="3"/>
  <c r="D642" i="3"/>
  <c r="D669" i="3"/>
  <c r="C669" i="3"/>
  <c r="D648" i="3"/>
  <c r="C648" i="3"/>
  <c r="AE683" i="3"/>
  <c r="F683" i="3"/>
  <c r="D737" i="3"/>
  <c r="C737" i="3"/>
  <c r="D773" i="3"/>
  <c r="C773" i="3"/>
  <c r="C780" i="3"/>
  <c r="D780" i="3"/>
  <c r="D130" i="3"/>
  <c r="C130" i="3"/>
  <c r="D153" i="3"/>
  <c r="C153" i="3"/>
  <c r="D161" i="3"/>
  <c r="C161" i="3"/>
  <c r="T169" i="3"/>
  <c r="D16" i="3"/>
  <c r="C16" i="3"/>
  <c r="C20" i="3"/>
  <c r="D36" i="3"/>
  <c r="D56" i="3"/>
  <c r="C56" i="3"/>
  <c r="D88" i="3"/>
  <c r="C88" i="3"/>
  <c r="D104" i="3"/>
  <c r="C104" i="3"/>
  <c r="D120" i="3"/>
  <c r="C120" i="3"/>
  <c r="D136" i="3"/>
  <c r="C136" i="3"/>
  <c r="C370" i="3"/>
  <c r="D370" i="3"/>
  <c r="D258" i="3"/>
  <c r="C258" i="3"/>
  <c r="D290" i="3"/>
  <c r="C290" i="3"/>
  <c r="C391" i="3"/>
  <c r="D391" i="3"/>
  <c r="T178" i="3"/>
  <c r="T194" i="3"/>
  <c r="D202" i="3"/>
  <c r="C202" i="3"/>
  <c r="T210" i="3"/>
  <c r="D218" i="3"/>
  <c r="C218" i="3"/>
  <c r="C234" i="3"/>
  <c r="D234" i="3"/>
  <c r="AE279" i="3"/>
  <c r="F279" i="3"/>
  <c r="AE347" i="3"/>
  <c r="D412" i="3"/>
  <c r="C412" i="3"/>
  <c r="C438" i="3"/>
  <c r="D438" i="3"/>
  <c r="C470" i="3"/>
  <c r="D470" i="3"/>
  <c r="C486" i="3"/>
  <c r="D486" i="3"/>
  <c r="C518" i="3"/>
  <c r="D518" i="3"/>
  <c r="C534" i="3"/>
  <c r="D534" i="3"/>
  <c r="C550" i="3"/>
  <c r="D550" i="3"/>
  <c r="C566" i="3"/>
  <c r="D566" i="3"/>
  <c r="C576" i="3"/>
  <c r="D576" i="3"/>
  <c r="D680" i="3"/>
  <c r="AD580" i="3"/>
  <c r="T687" i="3"/>
  <c r="D736" i="3"/>
  <c r="C736" i="3"/>
  <c r="AD620" i="3"/>
  <c r="D742" i="3"/>
  <c r="C742" i="3"/>
  <c r="AE735" i="3"/>
  <c r="F735" i="3"/>
  <c r="D17" i="3"/>
  <c r="C17" i="3"/>
  <c r="D33" i="3"/>
  <c r="C33" i="3"/>
  <c r="D41" i="3"/>
  <c r="C41" i="3"/>
  <c r="D49" i="3"/>
  <c r="C49" i="3"/>
  <c r="D65" i="3"/>
  <c r="C65" i="3"/>
  <c r="D73" i="3"/>
  <c r="C73" i="3"/>
  <c r="D89" i="3"/>
  <c r="C89" i="3"/>
  <c r="D105" i="3"/>
  <c r="C105" i="3"/>
  <c r="C361" i="3"/>
  <c r="D361" i="3"/>
  <c r="T363" i="3"/>
  <c r="C387" i="3"/>
  <c r="D387" i="3"/>
  <c r="C417" i="3"/>
  <c r="D259" i="3"/>
  <c r="C259" i="3"/>
  <c r="D319" i="3"/>
  <c r="C319" i="3"/>
  <c r="C385" i="3"/>
  <c r="AD317" i="3"/>
  <c r="T404" i="3"/>
  <c r="T586" i="3"/>
  <c r="D411" i="3"/>
  <c r="C411" i="3"/>
  <c r="D427" i="3"/>
  <c r="C427" i="3"/>
  <c r="D453" i="3"/>
  <c r="C453" i="3"/>
  <c r="D485" i="3"/>
  <c r="C485" i="3"/>
  <c r="D517" i="3"/>
  <c r="C517" i="3"/>
  <c r="D549" i="3"/>
  <c r="C549" i="3"/>
  <c r="D448" i="3"/>
  <c r="C448" i="3"/>
  <c r="D480" i="3"/>
  <c r="C480" i="3"/>
  <c r="D512" i="3"/>
  <c r="C512" i="3"/>
  <c r="D544" i="3"/>
  <c r="C544" i="3"/>
  <c r="D585" i="3"/>
  <c r="C585" i="3"/>
  <c r="D455" i="3"/>
  <c r="C455" i="3"/>
  <c r="D487" i="3"/>
  <c r="C487" i="3"/>
  <c r="D519" i="3"/>
  <c r="C519" i="3"/>
  <c r="D551" i="3"/>
  <c r="C551" i="3"/>
  <c r="C595" i="3"/>
  <c r="D595" i="3"/>
  <c r="C630" i="3"/>
  <c r="D630" i="3"/>
  <c r="D624" i="3"/>
  <c r="C624" i="3"/>
  <c r="D660" i="3"/>
  <c r="C660" i="3"/>
  <c r="T705" i="3"/>
  <c r="D756" i="3"/>
  <c r="C756" i="3"/>
  <c r="D706" i="3"/>
  <c r="C706" i="3"/>
  <c r="D776" i="3"/>
  <c r="C776" i="3"/>
  <c r="C739" i="3"/>
  <c r="D739" i="3"/>
  <c r="D272" i="3"/>
  <c r="C272" i="3"/>
  <c r="D30" i="3"/>
  <c r="C30" i="3"/>
  <c r="D38" i="3"/>
  <c r="C38" i="3"/>
  <c r="D62" i="3"/>
  <c r="C62" i="3"/>
  <c r="D70" i="3"/>
  <c r="C70" i="3"/>
  <c r="C78" i="3"/>
  <c r="D110" i="3"/>
  <c r="C110" i="3"/>
  <c r="T179" i="3"/>
  <c r="T187" i="3"/>
  <c r="T195" i="3"/>
  <c r="T203" i="3"/>
  <c r="T211" i="3"/>
  <c r="T219" i="3"/>
  <c r="C227" i="3"/>
  <c r="D227" i="3"/>
  <c r="C243" i="3"/>
  <c r="D243" i="3"/>
  <c r="T368" i="3"/>
  <c r="D609" i="3"/>
  <c r="C609" i="3"/>
  <c r="D617" i="3"/>
  <c r="C617" i="3"/>
  <c r="D649" i="3"/>
  <c r="C649" i="3"/>
  <c r="D728" i="3"/>
  <c r="C728" i="3"/>
  <c r="AE596" i="3"/>
  <c r="AE628" i="3"/>
  <c r="F628" i="3"/>
  <c r="T733" i="3"/>
  <c r="D775" i="3"/>
  <c r="C775" i="3"/>
  <c r="D759" i="3"/>
  <c r="C759" i="3"/>
  <c r="AD349" i="3"/>
  <c r="E349" i="3"/>
  <c r="AE702" i="3"/>
  <c r="AE718" i="3"/>
  <c r="D55" i="3"/>
  <c r="C55" i="3"/>
  <c r="D139" i="3"/>
  <c r="C139" i="3"/>
  <c r="D43" i="3"/>
  <c r="C43" i="3"/>
  <c r="Z3" i="3"/>
  <c r="D15" i="3"/>
  <c r="C15" i="3"/>
  <c r="D346" i="3"/>
  <c r="C346" i="3"/>
  <c r="D19" i="3"/>
  <c r="C63" i="3"/>
  <c r="D71" i="3"/>
  <c r="C71" i="3"/>
  <c r="D87" i="3"/>
  <c r="C87" i="3"/>
  <c r="D119" i="3"/>
  <c r="C119" i="3"/>
  <c r="D135" i="3"/>
  <c r="C135" i="3"/>
  <c r="C337" i="3"/>
  <c r="D337" i="3"/>
  <c r="D150" i="3"/>
  <c r="C150" i="3"/>
  <c r="D158" i="3"/>
  <c r="C158" i="3"/>
  <c r="D166" i="3"/>
  <c r="C166" i="3"/>
  <c r="C305" i="3"/>
  <c r="D305" i="3"/>
  <c r="D328" i="3"/>
  <c r="C328" i="3"/>
  <c r="D360" i="3"/>
  <c r="C360" i="3"/>
  <c r="D327" i="3"/>
  <c r="C327" i="3"/>
  <c r="AE410" i="3"/>
  <c r="F410" i="3"/>
  <c r="AE418" i="3"/>
  <c r="F418" i="3"/>
  <c r="AE426" i="3"/>
  <c r="F426" i="3"/>
  <c r="D441" i="3"/>
  <c r="C441" i="3"/>
  <c r="D473" i="3"/>
  <c r="C473" i="3"/>
  <c r="D505" i="3"/>
  <c r="C505" i="3"/>
  <c r="D537" i="3"/>
  <c r="C537" i="3"/>
  <c r="D436" i="3"/>
  <c r="C436" i="3"/>
  <c r="D500" i="3"/>
  <c r="C500" i="3"/>
  <c r="D532" i="3"/>
  <c r="C532" i="3"/>
  <c r="C564" i="3"/>
  <c r="AE443" i="3"/>
  <c r="AE459" i="3"/>
  <c r="AE475" i="3"/>
  <c r="AE491" i="3"/>
  <c r="AE507" i="3"/>
  <c r="F507" i="3"/>
  <c r="AE523" i="3"/>
  <c r="D615" i="3"/>
  <c r="C615" i="3"/>
  <c r="D631" i="3"/>
  <c r="C631" i="3"/>
  <c r="D647" i="3"/>
  <c r="C647" i="3"/>
  <c r="C618" i="3"/>
  <c r="D618" i="3"/>
  <c r="C650" i="3"/>
  <c r="D650" i="3"/>
  <c r="C674" i="3"/>
  <c r="D616" i="3"/>
  <c r="C616" i="3"/>
  <c r="D656" i="3"/>
  <c r="C656" i="3"/>
  <c r="D757" i="3"/>
  <c r="C757" i="3"/>
  <c r="AD683" i="3"/>
  <c r="E683" i="3"/>
  <c r="C703" i="3"/>
  <c r="D703" i="3"/>
  <c r="D748" i="3"/>
  <c r="C748" i="3"/>
  <c r="D753" i="3"/>
  <c r="C753" i="3"/>
  <c r="D761" i="3"/>
  <c r="C761" i="3"/>
  <c r="D764" i="3"/>
  <c r="C764" i="3"/>
  <c r="D785" i="3"/>
  <c r="C785" i="3"/>
  <c r="C731" i="3"/>
  <c r="D155" i="3"/>
  <c r="C155" i="3"/>
  <c r="D163" i="3"/>
  <c r="C163" i="3"/>
  <c r="D334" i="3"/>
  <c r="C334" i="3"/>
  <c r="D32" i="3"/>
  <c r="C32" i="3"/>
  <c r="D44" i="3"/>
  <c r="C44" i="3"/>
  <c r="D52" i="3"/>
  <c r="C52" i="3"/>
  <c r="D84" i="3"/>
  <c r="C84" i="3"/>
  <c r="D100" i="3"/>
  <c r="C100" i="3"/>
  <c r="D116" i="3"/>
  <c r="C116" i="3"/>
  <c r="D373" i="3"/>
  <c r="C373" i="3"/>
  <c r="C257" i="3"/>
  <c r="D257" i="3"/>
  <c r="D262" i="3"/>
  <c r="C262" i="3"/>
  <c r="D294" i="3"/>
  <c r="C294" i="3"/>
  <c r="D310" i="3"/>
  <c r="C310" i="3"/>
  <c r="C402" i="3"/>
  <c r="D402" i="3"/>
  <c r="D172" i="3"/>
  <c r="C172" i="3"/>
  <c r="D180" i="3"/>
  <c r="C180" i="3"/>
  <c r="D188" i="3"/>
  <c r="C188" i="3"/>
  <c r="D196" i="3"/>
  <c r="C196" i="3"/>
  <c r="D204" i="3"/>
  <c r="C204" i="3"/>
  <c r="T212" i="3"/>
  <c r="C236" i="3"/>
  <c r="D236" i="3"/>
  <c r="C244" i="3"/>
  <c r="D244" i="3"/>
  <c r="D420" i="3"/>
  <c r="C420" i="3"/>
  <c r="C442" i="3"/>
  <c r="D442" i="3"/>
  <c r="C458" i="3"/>
  <c r="D458" i="3"/>
  <c r="C474" i="3"/>
  <c r="D474" i="3"/>
  <c r="C490" i="3"/>
  <c r="D490" i="3"/>
  <c r="C506" i="3"/>
  <c r="D506" i="3"/>
  <c r="C522" i="3"/>
  <c r="D522" i="3"/>
  <c r="C538" i="3"/>
  <c r="D538" i="3"/>
  <c r="C554" i="3"/>
  <c r="D554" i="3"/>
  <c r="T570" i="3"/>
  <c r="AD367" i="3"/>
  <c r="D663" i="3"/>
  <c r="C663" i="3"/>
  <c r="AE637" i="3"/>
  <c r="D692" i="3"/>
  <c r="C692" i="3"/>
  <c r="D752" i="3"/>
  <c r="C752" i="3"/>
  <c r="C701" i="3"/>
  <c r="D701" i="3"/>
  <c r="T783" i="3"/>
  <c r="AD735" i="3"/>
  <c r="E735" i="3"/>
  <c r="AE763" i="3"/>
  <c r="C13" i="3"/>
  <c r="D21" i="3"/>
  <c r="C21" i="3"/>
  <c r="D61" i="3"/>
  <c r="C61" i="3"/>
  <c r="D85" i="3"/>
  <c r="C85" i="3"/>
  <c r="D101" i="3"/>
  <c r="C101" i="3"/>
  <c r="D117" i="3"/>
  <c r="C117" i="3"/>
  <c r="C133" i="3"/>
  <c r="T143" i="3"/>
  <c r="D348" i="3"/>
  <c r="C348" i="3"/>
  <c r="C398" i="3"/>
  <c r="D398" i="3"/>
  <c r="D275" i="3"/>
  <c r="C275" i="3"/>
  <c r="T393" i="3"/>
  <c r="T392" i="3"/>
  <c r="C415" i="3"/>
  <c r="D431" i="3"/>
  <c r="C431" i="3"/>
  <c r="D525" i="3"/>
  <c r="C525" i="3"/>
  <c r="D456" i="3"/>
  <c r="C456" i="3"/>
  <c r="D488" i="3"/>
  <c r="C488" i="3"/>
  <c r="D520" i="3"/>
  <c r="C520" i="3"/>
  <c r="D552" i="3"/>
  <c r="C552" i="3"/>
  <c r="T601" i="3"/>
  <c r="D463" i="3"/>
  <c r="C463" i="3"/>
  <c r="D495" i="3"/>
  <c r="C495" i="3"/>
  <c r="D527" i="3"/>
  <c r="C527" i="3"/>
  <c r="D559" i="3"/>
  <c r="C559" i="3"/>
  <c r="C603" i="3"/>
  <c r="D603" i="3"/>
  <c r="C638" i="3"/>
  <c r="D638" i="3"/>
  <c r="C690" i="3"/>
  <c r="D690" i="3"/>
  <c r="C766" i="3"/>
  <c r="D766" i="3"/>
  <c r="D636" i="3"/>
  <c r="C636" i="3"/>
  <c r="C711" i="3"/>
  <c r="T762" i="3"/>
  <c r="C755" i="3"/>
  <c r="D755" i="3"/>
  <c r="D326" i="3"/>
  <c r="C326" i="3"/>
  <c r="D18" i="3"/>
  <c r="C18" i="3"/>
  <c r="D34" i="3"/>
  <c r="C34" i="3"/>
  <c r="D58" i="3"/>
  <c r="C58" i="3"/>
  <c r="D74" i="3"/>
  <c r="C74" i="3"/>
  <c r="D90" i="3"/>
  <c r="C90" i="3"/>
  <c r="D106" i="3"/>
  <c r="C106" i="3"/>
  <c r="D126" i="3"/>
  <c r="C126" i="3"/>
  <c r="T173" i="3"/>
  <c r="T181" i="3"/>
  <c r="T189" i="3"/>
  <c r="T197" i="3"/>
  <c r="T205" i="3"/>
  <c r="D213" i="3"/>
  <c r="C213" i="3"/>
  <c r="D221" i="3"/>
  <c r="C221" i="3"/>
  <c r="C229" i="3"/>
  <c r="D229" i="3"/>
  <c r="C237" i="3"/>
  <c r="D237" i="3"/>
  <c r="D408" i="3"/>
  <c r="C408" i="3"/>
  <c r="AD686" i="3"/>
  <c r="E686" i="3"/>
  <c r="D625" i="3"/>
  <c r="C625" i="3"/>
  <c r="D657" i="3"/>
  <c r="C657" i="3"/>
  <c r="D744" i="3"/>
  <c r="C744" i="3"/>
  <c r="T741" i="3"/>
  <c r="T699" i="3"/>
  <c r="C782" i="3"/>
  <c r="D782" i="3"/>
  <c r="AD727" i="3"/>
  <c r="D767" i="3"/>
  <c r="C767" i="3"/>
  <c r="AE788" i="3"/>
  <c r="AD293" i="3"/>
  <c r="AD325" i="3"/>
  <c r="AD383" i="3"/>
  <c r="AD599" i="3"/>
  <c r="AD710" i="3"/>
  <c r="C588" i="3" l="1"/>
  <c r="AD588" i="3" s="1"/>
  <c r="C691" i="3"/>
  <c r="AC161" i="4"/>
  <c r="AC97" i="4"/>
  <c r="D200" i="4"/>
  <c r="AK200" i="4" s="1"/>
  <c r="D772" i="4"/>
  <c r="AK772" i="4" s="1"/>
  <c r="D398" i="4"/>
  <c r="AK398" i="4" s="1"/>
  <c r="AJ485" i="4"/>
  <c r="AJ517" i="4"/>
  <c r="AC157" i="4"/>
  <c r="AC93" i="4"/>
  <c r="AD352" i="4"/>
  <c r="AD517" i="4"/>
  <c r="E161" i="4"/>
  <c r="E97" i="4"/>
  <c r="AC65" i="4"/>
  <c r="D259" i="4"/>
  <c r="AK259" i="4" s="1"/>
  <c r="AJ501" i="4"/>
  <c r="AS4" i="4"/>
  <c r="E157" i="4"/>
  <c r="E93" i="4"/>
  <c r="D692" i="4"/>
  <c r="AK692" i="4" s="1"/>
  <c r="AD272" i="4"/>
  <c r="AD501" i="4"/>
  <c r="AC129" i="4"/>
  <c r="AJ272" i="4"/>
  <c r="AS3" i="4"/>
  <c r="AC125" i="4"/>
  <c r="AD485" i="4"/>
  <c r="E145" i="4"/>
  <c r="AK145" i="4"/>
  <c r="E81" i="4"/>
  <c r="AK81" i="4"/>
  <c r="E113" i="4"/>
  <c r="AK113" i="4"/>
  <c r="F45" i="4"/>
  <c r="AK45" i="4"/>
  <c r="AC145" i="4"/>
  <c r="AC49" i="4"/>
  <c r="F329" i="4"/>
  <c r="AJ329" i="4"/>
  <c r="D480" i="4"/>
  <c r="AK480" i="4" s="1"/>
  <c r="E216" i="4"/>
  <c r="AK216" i="4"/>
  <c r="E751" i="4"/>
  <c r="AK751" i="4"/>
  <c r="E248" i="4"/>
  <c r="AK248" i="4"/>
  <c r="D281" i="4"/>
  <c r="AK281" i="4" s="1"/>
  <c r="E89" i="4"/>
  <c r="E49" i="4"/>
  <c r="E38" i="4"/>
  <c r="AK38" i="4"/>
  <c r="F336" i="4"/>
  <c r="AJ336" i="4"/>
  <c r="AC141" i="4"/>
  <c r="AC109" i="4"/>
  <c r="AC77" i="4"/>
  <c r="AD336" i="4"/>
  <c r="E121" i="4"/>
  <c r="AC81" i="4"/>
  <c r="E30" i="4"/>
  <c r="D30" i="4"/>
  <c r="AK30" i="4" s="1"/>
  <c r="F256" i="4"/>
  <c r="AJ256" i="4"/>
  <c r="F288" i="4"/>
  <c r="AJ288" i="4"/>
  <c r="F297" i="4"/>
  <c r="AJ297" i="4"/>
  <c r="F361" i="4"/>
  <c r="AJ361" i="4"/>
  <c r="F469" i="4"/>
  <c r="AJ469" i="4"/>
  <c r="E141" i="4"/>
  <c r="E109" i="4"/>
  <c r="E77" i="4"/>
  <c r="AC45" i="4"/>
  <c r="E232" i="4"/>
  <c r="D232" i="4"/>
  <c r="AK232" i="4" s="1"/>
  <c r="C443" i="3"/>
  <c r="E620" i="3"/>
  <c r="AE620" i="3"/>
  <c r="F620" i="3"/>
  <c r="E289" i="3"/>
  <c r="F788" i="3"/>
  <c r="D365" i="3"/>
  <c r="C171" i="3"/>
  <c r="C94" i="3"/>
  <c r="C698" i="3"/>
  <c r="C477" i="3"/>
  <c r="AE751" i="3"/>
  <c r="C591" i="3"/>
  <c r="E788" i="3"/>
  <c r="C569" i="3"/>
  <c r="D22" i="3"/>
  <c r="C582" i="3"/>
  <c r="D37" i="3"/>
  <c r="F572" i="3"/>
  <c r="D68" i="3"/>
  <c r="F727" i="3"/>
  <c r="D235" i="3"/>
  <c r="C371" i="3"/>
  <c r="C357" i="3"/>
  <c r="C697" i="3"/>
  <c r="E697" i="3" s="1"/>
  <c r="AD443" i="3"/>
  <c r="D148" i="3"/>
  <c r="C76" i="3"/>
  <c r="F499" i="3"/>
  <c r="E499" i="3"/>
  <c r="C83" i="3"/>
  <c r="D606" i="3"/>
  <c r="E271" i="3"/>
  <c r="C604" i="3"/>
  <c r="E604" i="3" s="1"/>
  <c r="E727" i="3"/>
  <c r="C47" i="3"/>
  <c r="D600" i="3"/>
  <c r="E600" i="3" s="1"/>
  <c r="C556" i="3"/>
  <c r="E751" i="3"/>
  <c r="E311" i="3"/>
  <c r="F563" i="3"/>
  <c r="F289" i="3"/>
  <c r="D579" i="3"/>
  <c r="D123" i="3"/>
  <c r="D82" i="3"/>
  <c r="E82" i="3" s="1"/>
  <c r="C366" i="3"/>
  <c r="D416" i="3"/>
  <c r="C597" i="3"/>
  <c r="D590" i="3"/>
  <c r="E590" i="3" s="1"/>
  <c r="C672" i="3"/>
  <c r="AD672" i="3" s="1"/>
  <c r="F555" i="3"/>
  <c r="C468" i="3"/>
  <c r="C283" i="3"/>
  <c r="E283" i="3" s="1"/>
  <c r="E555" i="3"/>
  <c r="C685" i="3"/>
  <c r="F435" i="3"/>
  <c r="D228" i="3"/>
  <c r="E228" i="3" s="1"/>
  <c r="E523" i="3"/>
  <c r="D224" i="3"/>
  <c r="F523" i="3"/>
  <c r="D121" i="3"/>
  <c r="F121" i="3" s="1"/>
  <c r="D454" i="3"/>
  <c r="F454" i="3" s="1"/>
  <c r="D407" i="3"/>
  <c r="F273" i="3"/>
  <c r="C598" i="3"/>
  <c r="C714" i="3"/>
  <c r="C278" i="3"/>
  <c r="F278" i="3" s="1"/>
  <c r="C712" i="3"/>
  <c r="E712" i="3" s="1"/>
  <c r="C103" i="3"/>
  <c r="C732" i="3"/>
  <c r="C98" i="3"/>
  <c r="C721" i="3"/>
  <c r="AD721" i="3" s="1"/>
  <c r="C162" i="3"/>
  <c r="C299" i="3"/>
  <c r="C39" i="3"/>
  <c r="F39" i="3" s="1"/>
  <c r="C132" i="3"/>
  <c r="E132" i="3" s="1"/>
  <c r="D717" i="3"/>
  <c r="C303" i="3"/>
  <c r="AD303" i="3" s="1"/>
  <c r="E147" i="3"/>
  <c r="E572" i="3"/>
  <c r="F710" i="3"/>
  <c r="D339" i="3"/>
  <c r="AE339" i="3" s="1"/>
  <c r="F763" i="3"/>
  <c r="C220" i="3"/>
  <c r="F220" i="3" s="1"/>
  <c r="D134" i="3"/>
  <c r="C268" i="3"/>
  <c r="F588" i="3"/>
  <c r="F147" i="3"/>
  <c r="C164" i="3"/>
  <c r="D386" i="3"/>
  <c r="D679" i="3"/>
  <c r="E679" i="3" s="1"/>
  <c r="F547" i="3"/>
  <c r="C251" i="3"/>
  <c r="C667" i="3"/>
  <c r="E547" i="3"/>
  <c r="C676" i="3"/>
  <c r="E279" i="3"/>
  <c r="E459" i="3"/>
  <c r="F414" i="3"/>
  <c r="F399" i="3"/>
  <c r="AE399" i="3"/>
  <c r="AE614" i="3"/>
  <c r="D557" i="3"/>
  <c r="AE557" i="3" s="1"/>
  <c r="F637" i="3"/>
  <c r="F311" i="3"/>
  <c r="C186" i="3"/>
  <c r="AD186" i="3" s="1"/>
  <c r="C587" i="3"/>
  <c r="AD587" i="3" s="1"/>
  <c r="C643" i="3"/>
  <c r="F643" i="3" s="1"/>
  <c r="C433" i="3"/>
  <c r="E702" i="3"/>
  <c r="C69" i="3"/>
  <c r="F69" i="3" s="1"/>
  <c r="C664" i="3"/>
  <c r="E664" i="3" s="1"/>
  <c r="D353" i="3"/>
  <c r="C614" i="3"/>
  <c r="F614" i="3" s="1"/>
  <c r="F263" i="3"/>
  <c r="AD339" i="3"/>
  <c r="C217" i="3"/>
  <c r="C26" i="3"/>
  <c r="AD26" i="3" s="1"/>
  <c r="C452" i="3"/>
  <c r="F452" i="3" s="1"/>
  <c r="AD575" i="3"/>
  <c r="D247" i="3"/>
  <c r="C583" i="3"/>
  <c r="F583" i="3" s="1"/>
  <c r="C708" i="3"/>
  <c r="E708" i="3" s="1"/>
  <c r="AE580" i="3"/>
  <c r="E301" i="3"/>
  <c r="E621" i="3"/>
  <c r="F372" i="3"/>
  <c r="F323" i="3"/>
  <c r="E341" i="3"/>
  <c r="E287" i="3"/>
  <c r="F333" i="3"/>
  <c r="E399" i="3"/>
  <c r="F293" i="3"/>
  <c r="F531" i="3"/>
  <c r="F341" i="3"/>
  <c r="AE367" i="3"/>
  <c r="E293" i="3"/>
  <c r="E367" i="3"/>
  <c r="AD301" i="3"/>
  <c r="E372" i="3"/>
  <c r="F539" i="3"/>
  <c r="F459" i="3"/>
  <c r="E539" i="3"/>
  <c r="F483" i="3"/>
  <c r="AD323" i="3"/>
  <c r="E763" i="3"/>
  <c r="F285" i="3"/>
  <c r="E596" i="3"/>
  <c r="E323" i="3"/>
  <c r="E483" i="3"/>
  <c r="F596" i="3"/>
  <c r="AD621" i="3"/>
  <c r="D140" i="3"/>
  <c r="AE140" i="3" s="1"/>
  <c r="D23" i="3"/>
  <c r="E23" i="3" s="1"/>
  <c r="D86" i="3"/>
  <c r="D12" i="3"/>
  <c r="D75" i="3"/>
  <c r="C206" i="3"/>
  <c r="AD206" i="3" s="1"/>
  <c r="D170" i="3"/>
  <c r="D309" i="3"/>
  <c r="D242" i="3"/>
  <c r="D141" i="3"/>
  <c r="C241" i="3"/>
  <c r="D142" i="3"/>
  <c r="E303" i="3"/>
  <c r="E315" i="3"/>
  <c r="C97" i="3"/>
  <c r="C114" i="3"/>
  <c r="D127" i="3"/>
  <c r="F127" i="3" s="1"/>
  <c r="D300" i="3"/>
  <c r="D29" i="3"/>
  <c r="C36" i="3"/>
  <c r="D63" i="3"/>
  <c r="F63" i="3" s="1"/>
  <c r="C269" i="3"/>
  <c r="AD269" i="3" s="1"/>
  <c r="C102" i="3"/>
  <c r="AD102" i="3" s="1"/>
  <c r="D99" i="3"/>
  <c r="F355" i="3"/>
  <c r="D226" i="3"/>
  <c r="C276" i="3"/>
  <c r="AD777" i="3"/>
  <c r="E285" i="3"/>
  <c r="F303" i="3"/>
  <c r="F702" i="3"/>
  <c r="E422" i="3"/>
  <c r="C29" i="3"/>
  <c r="F29" i="3" s="1"/>
  <c r="F422" i="3"/>
  <c r="C86" i="3"/>
  <c r="E771" i="3"/>
  <c r="E675" i="3"/>
  <c r="C577" i="3"/>
  <c r="AD577" i="3" s="1"/>
  <c r="F380" i="3"/>
  <c r="C653" i="3"/>
  <c r="F653" i="3" s="1"/>
  <c r="F621" i="3"/>
  <c r="D269" i="3"/>
  <c r="F308" i="3"/>
  <c r="C300" i="3"/>
  <c r="F675" i="3"/>
  <c r="E308" i="3"/>
  <c r="F316" i="3"/>
  <c r="AD271" i="3"/>
  <c r="C75" i="3"/>
  <c r="F301" i="3"/>
  <c r="C511" i="3"/>
  <c r="AD511" i="3" s="1"/>
  <c r="F629" i="3"/>
  <c r="E355" i="3"/>
  <c r="AD771" i="3"/>
  <c r="E629" i="3"/>
  <c r="E563" i="3"/>
  <c r="C413" i="3"/>
  <c r="E413" i="3" s="1"/>
  <c r="C746" i="3"/>
  <c r="AD746" i="3" s="1"/>
  <c r="C743" i="3"/>
  <c r="E743" i="3" s="1"/>
  <c r="D777" i="3"/>
  <c r="E777" i="3" s="1"/>
  <c r="AD372" i="3"/>
  <c r="F271" i="3"/>
  <c r="E263" i="3"/>
  <c r="E414" i="3"/>
  <c r="D787" i="3"/>
  <c r="AE787" i="3" s="1"/>
  <c r="D13" i="3"/>
  <c r="F13" i="3" s="1"/>
  <c r="AE621" i="3"/>
  <c r="C35" i="3"/>
  <c r="C31" i="3"/>
  <c r="F599" i="3"/>
  <c r="F297" i="3"/>
  <c r="E317" i="3"/>
  <c r="E580" i="3"/>
  <c r="C381" i="3"/>
  <c r="F381" i="3" s="1"/>
  <c r="E316" i="3"/>
  <c r="E380" i="3"/>
  <c r="F772" i="3"/>
  <c r="E297" i="3"/>
  <c r="F331" i="3"/>
  <c r="E772" i="3"/>
  <c r="C79" i="3"/>
  <c r="E710" i="3"/>
  <c r="E599" i="3"/>
  <c r="C493" i="3"/>
  <c r="AD331" i="3"/>
  <c r="D35" i="3"/>
  <c r="AE35" i="3" s="1"/>
  <c r="D31" i="3"/>
  <c r="AE31" i="3" s="1"/>
  <c r="E637" i="3"/>
  <c r="C502" i="3"/>
  <c r="E502" i="3" s="1"/>
  <c r="F575" i="3"/>
  <c r="F317" i="3"/>
  <c r="D516" i="3"/>
  <c r="AE516" i="3" s="1"/>
  <c r="AD604" i="3"/>
  <c r="E531" i="3"/>
  <c r="E435" i="3"/>
  <c r="D79" i="3"/>
  <c r="AE79" i="3" s="1"/>
  <c r="E612" i="3"/>
  <c r="AD263" i="3"/>
  <c r="AJ61" i="4"/>
  <c r="D61" i="4"/>
  <c r="AK61" i="4" s="1"/>
  <c r="F184" i="4"/>
  <c r="AD184" i="4"/>
  <c r="AJ15" i="4"/>
  <c r="D15" i="4"/>
  <c r="AK15" i="4" s="1"/>
  <c r="AJ383" i="4"/>
  <c r="D383" i="4"/>
  <c r="AK383" i="4" s="1"/>
  <c r="AJ761" i="4"/>
  <c r="D761" i="4"/>
  <c r="AK761" i="4" s="1"/>
  <c r="D865" i="4"/>
  <c r="D961" i="4"/>
  <c r="D1025" i="4"/>
  <c r="D1309" i="4"/>
  <c r="AD377" i="4"/>
  <c r="F377" i="4"/>
  <c r="AJ544" i="4"/>
  <c r="D544" i="4"/>
  <c r="AK544" i="4" s="1"/>
  <c r="AJ608" i="4"/>
  <c r="D608" i="4"/>
  <c r="AK608" i="4" s="1"/>
  <c r="AJ672" i="4"/>
  <c r="D672" i="4"/>
  <c r="AK672" i="4" s="1"/>
  <c r="AJ737" i="4"/>
  <c r="D737" i="4"/>
  <c r="AK737" i="4" s="1"/>
  <c r="D795" i="4"/>
  <c r="D867" i="4"/>
  <c r="D963" i="4"/>
  <c r="D1027" i="4"/>
  <c r="AJ198" i="4"/>
  <c r="D198" i="4"/>
  <c r="AK198" i="4" s="1"/>
  <c r="AJ144" i="4"/>
  <c r="D144" i="4"/>
  <c r="AK144" i="4" s="1"/>
  <c r="AJ112" i="4"/>
  <c r="D112" i="4"/>
  <c r="AK112" i="4" s="1"/>
  <c r="AJ80" i="4"/>
  <c r="D80" i="4"/>
  <c r="AK80" i="4" s="1"/>
  <c r="AJ48" i="4"/>
  <c r="D48" i="4"/>
  <c r="AK48" i="4" s="1"/>
  <c r="AJ286" i="4"/>
  <c r="D286" i="4"/>
  <c r="AK286" i="4" s="1"/>
  <c r="AJ350" i="4"/>
  <c r="D350" i="4"/>
  <c r="AK350" i="4" s="1"/>
  <c r="AJ295" i="4"/>
  <c r="D295" i="4"/>
  <c r="AK295" i="4" s="1"/>
  <c r="AJ359" i="4"/>
  <c r="D359" i="4"/>
  <c r="AK359" i="4" s="1"/>
  <c r="AJ417" i="4"/>
  <c r="D417" i="4"/>
  <c r="AK417" i="4" s="1"/>
  <c r="AJ412" i="4"/>
  <c r="D412" i="4"/>
  <c r="AK412" i="4" s="1"/>
  <c r="AJ483" i="4"/>
  <c r="D483" i="4"/>
  <c r="AK483" i="4" s="1"/>
  <c r="AJ478" i="4"/>
  <c r="D478" i="4"/>
  <c r="AK478" i="4" s="1"/>
  <c r="AJ575" i="4"/>
  <c r="D575" i="4"/>
  <c r="AK575" i="4" s="1"/>
  <c r="AJ639" i="4"/>
  <c r="D639" i="4"/>
  <c r="AK639" i="4" s="1"/>
  <c r="AJ703" i="4"/>
  <c r="D703" i="4"/>
  <c r="AK703" i="4" s="1"/>
  <c r="AJ546" i="4"/>
  <c r="D546" i="4"/>
  <c r="AK546" i="4" s="1"/>
  <c r="AJ610" i="4"/>
  <c r="D610" i="4"/>
  <c r="AK610" i="4" s="1"/>
  <c r="AJ674" i="4"/>
  <c r="D674" i="4"/>
  <c r="AK674" i="4" s="1"/>
  <c r="D825" i="4"/>
  <c r="D802" i="4"/>
  <c r="D813" i="4"/>
  <c r="D898" i="4"/>
  <c r="D972" i="4"/>
  <c r="D1036" i="4"/>
  <c r="D1079" i="4"/>
  <c r="D1133" i="4"/>
  <c r="D1157" i="4"/>
  <c r="D1180" i="4"/>
  <c r="D1235" i="4"/>
  <c r="D1271" i="4"/>
  <c r="D1299" i="4"/>
  <c r="AJ241" i="4"/>
  <c r="D241" i="4"/>
  <c r="AK241" i="4" s="1"/>
  <c r="AJ209" i="4"/>
  <c r="D209" i="4"/>
  <c r="AK209" i="4" s="1"/>
  <c r="AJ177" i="4"/>
  <c r="D177" i="4"/>
  <c r="AK177" i="4" s="1"/>
  <c r="AC580" i="4"/>
  <c r="E580" i="4"/>
  <c r="AC644" i="4"/>
  <c r="E644" i="4"/>
  <c r="AC708" i="4"/>
  <c r="E708" i="4"/>
  <c r="AC839" i="4"/>
  <c r="E839" i="4"/>
  <c r="AC903" i="4"/>
  <c r="E903" i="4"/>
  <c r="AC983" i="4"/>
  <c r="E983" i="4"/>
  <c r="F1065" i="4"/>
  <c r="AD1065" i="4"/>
  <c r="AJ17" i="4"/>
  <c r="D17" i="4"/>
  <c r="AK17" i="4" s="1"/>
  <c r="AJ202" i="4"/>
  <c r="D202" i="4"/>
  <c r="AK202" i="4" s="1"/>
  <c r="AJ146" i="4"/>
  <c r="D146" i="4"/>
  <c r="AK146" i="4" s="1"/>
  <c r="AJ114" i="4"/>
  <c r="D114" i="4"/>
  <c r="AK114" i="4" s="1"/>
  <c r="AJ82" i="4"/>
  <c r="D82" i="4"/>
  <c r="AK82" i="4" s="1"/>
  <c r="AJ50" i="4"/>
  <c r="D50" i="4"/>
  <c r="AK50" i="4" s="1"/>
  <c r="AJ298" i="4"/>
  <c r="D298" i="4"/>
  <c r="AK298" i="4" s="1"/>
  <c r="AJ362" i="4"/>
  <c r="D362" i="4"/>
  <c r="AK362" i="4" s="1"/>
  <c r="AJ307" i="4"/>
  <c r="D307" i="4"/>
  <c r="AK307" i="4" s="1"/>
  <c r="AJ371" i="4"/>
  <c r="D371" i="4"/>
  <c r="AK371" i="4" s="1"/>
  <c r="AJ445" i="4"/>
  <c r="D445" i="4"/>
  <c r="AK445" i="4" s="1"/>
  <c r="AJ440" i="4"/>
  <c r="D440" i="4"/>
  <c r="AK440" i="4" s="1"/>
  <c r="AJ510" i="4"/>
  <c r="D510" i="4"/>
  <c r="AK510" i="4" s="1"/>
  <c r="AJ529" i="4"/>
  <c r="D529" i="4"/>
  <c r="AK529" i="4" s="1"/>
  <c r="AJ587" i="4"/>
  <c r="D587" i="4"/>
  <c r="AK587" i="4" s="1"/>
  <c r="AJ651" i="4"/>
  <c r="D651" i="4"/>
  <c r="AK651" i="4" s="1"/>
  <c r="AJ715" i="4"/>
  <c r="D715" i="4"/>
  <c r="AK715" i="4" s="1"/>
  <c r="AJ574" i="4"/>
  <c r="D574" i="4"/>
  <c r="AK574" i="4" s="1"/>
  <c r="AJ638" i="4"/>
  <c r="D638" i="4"/>
  <c r="AK638" i="4" s="1"/>
  <c r="AJ702" i="4"/>
  <c r="D702" i="4"/>
  <c r="AK702" i="4" s="1"/>
  <c r="AJ766" i="4"/>
  <c r="D766" i="4"/>
  <c r="AK766" i="4" s="1"/>
  <c r="D834" i="4"/>
  <c r="D930" i="4"/>
  <c r="D910" i="4"/>
  <c r="D968" i="4"/>
  <c r="D1032" i="4"/>
  <c r="D1059" i="4"/>
  <c r="D1137" i="4"/>
  <c r="D1138" i="4"/>
  <c r="D1201" i="4"/>
  <c r="D1208" i="4"/>
  <c r="D1217" i="4"/>
  <c r="D1285" i="4"/>
  <c r="F1022" i="4"/>
  <c r="AD1022" i="4"/>
  <c r="AJ251" i="4"/>
  <c r="D251" i="4"/>
  <c r="AK251" i="4" s="1"/>
  <c r="AJ219" i="4"/>
  <c r="D219" i="4"/>
  <c r="AK219" i="4" s="1"/>
  <c r="AJ187" i="4"/>
  <c r="D187" i="4"/>
  <c r="AK187" i="4" s="1"/>
  <c r="AJ155" i="4"/>
  <c r="D155" i="4"/>
  <c r="AK155" i="4" s="1"/>
  <c r="AJ123" i="4"/>
  <c r="D123" i="4"/>
  <c r="AK123" i="4" s="1"/>
  <c r="AJ91" i="4"/>
  <c r="D91" i="4"/>
  <c r="AK91" i="4" s="1"/>
  <c r="AJ59" i="4"/>
  <c r="D59" i="4"/>
  <c r="AK59" i="4" s="1"/>
  <c r="F259" i="4"/>
  <c r="AD259" i="4"/>
  <c r="AJ26" i="4"/>
  <c r="D26" i="4"/>
  <c r="AK26" i="4" s="1"/>
  <c r="AJ316" i="4"/>
  <c r="D316" i="4"/>
  <c r="AK316" i="4" s="1"/>
  <c r="AJ380" i="4"/>
  <c r="D380" i="4"/>
  <c r="AK380" i="4" s="1"/>
  <c r="AJ325" i="4"/>
  <c r="D325" i="4"/>
  <c r="AK325" i="4" s="1"/>
  <c r="AJ388" i="4"/>
  <c r="D388" i="4"/>
  <c r="AK388" i="4" s="1"/>
  <c r="AJ447" i="4"/>
  <c r="D447" i="4"/>
  <c r="AK447" i="4" s="1"/>
  <c r="AJ442" i="4"/>
  <c r="D442" i="4"/>
  <c r="AK442" i="4" s="1"/>
  <c r="AJ518" i="4"/>
  <c r="D518" i="4"/>
  <c r="AK518" i="4" s="1"/>
  <c r="AJ511" i="4"/>
  <c r="D511" i="4"/>
  <c r="AK511" i="4" s="1"/>
  <c r="AJ573" i="4"/>
  <c r="D573" i="4"/>
  <c r="AK573" i="4" s="1"/>
  <c r="AJ637" i="4"/>
  <c r="D637" i="4"/>
  <c r="AK637" i="4" s="1"/>
  <c r="AJ701" i="4"/>
  <c r="D701" i="4"/>
  <c r="AK701" i="4" s="1"/>
  <c r="AJ768" i="4"/>
  <c r="D768" i="4"/>
  <c r="AK768" i="4" s="1"/>
  <c r="D836" i="4"/>
  <c r="D880" i="4"/>
  <c r="D935" i="4"/>
  <c r="D1002" i="4"/>
  <c r="D947" i="4"/>
  <c r="D1093" i="4"/>
  <c r="D1125" i="4"/>
  <c r="D1153" i="4"/>
  <c r="D1162" i="4"/>
  <c r="D1222" i="4"/>
  <c r="D1263" i="4"/>
  <c r="D1274" i="4"/>
  <c r="D1314" i="4"/>
  <c r="F419" i="4"/>
  <c r="AD419" i="4"/>
  <c r="AD153" i="4"/>
  <c r="F153" i="4"/>
  <c r="AD121" i="4"/>
  <c r="F121" i="4"/>
  <c r="AD89" i="4"/>
  <c r="F89" i="4"/>
  <c r="AJ238" i="4"/>
  <c r="D238" i="4"/>
  <c r="AK238" i="4" s="1"/>
  <c r="AJ757" i="4"/>
  <c r="D757" i="4"/>
  <c r="AK757" i="4" s="1"/>
  <c r="D877" i="4"/>
  <c r="D973" i="4"/>
  <c r="D1037" i="4"/>
  <c r="AJ224" i="4"/>
  <c r="D224" i="4"/>
  <c r="AK224" i="4" s="1"/>
  <c r="AC304" i="4"/>
  <c r="E304" i="4"/>
  <c r="AC368" i="4"/>
  <c r="E368" i="4"/>
  <c r="E313" i="4"/>
  <c r="AC313" i="4"/>
  <c r="AC377" i="4"/>
  <c r="E377" i="4"/>
  <c r="F435" i="4"/>
  <c r="AD435" i="4"/>
  <c r="AC398" i="4"/>
  <c r="E398" i="4"/>
  <c r="AC430" i="4"/>
  <c r="E430" i="4"/>
  <c r="AC485" i="4"/>
  <c r="E485" i="4"/>
  <c r="E464" i="4"/>
  <c r="AC464" i="4"/>
  <c r="E496" i="4"/>
  <c r="AC496" i="4"/>
  <c r="AJ561" i="4"/>
  <c r="D561" i="4"/>
  <c r="AK561" i="4" s="1"/>
  <c r="AJ625" i="4"/>
  <c r="D625" i="4"/>
  <c r="AK625" i="4" s="1"/>
  <c r="AJ689" i="4"/>
  <c r="D689" i="4"/>
  <c r="AK689" i="4" s="1"/>
  <c r="E740" i="4"/>
  <c r="AC740" i="4"/>
  <c r="E804" i="4"/>
  <c r="AC804" i="4"/>
  <c r="E826" i="4"/>
  <c r="AC826" i="4"/>
  <c r="AC799" i="4"/>
  <c r="E799" i="4"/>
  <c r="D868" i="4"/>
  <c r="D936" i="4"/>
  <c r="E990" i="4"/>
  <c r="AC990" i="4"/>
  <c r="E1049" i="4"/>
  <c r="AC1049" i="4"/>
  <c r="AC1115" i="4"/>
  <c r="E1115" i="4"/>
  <c r="AD1112" i="4"/>
  <c r="F1112" i="4"/>
  <c r="F1144" i="4"/>
  <c r="AD1144" i="4"/>
  <c r="D1191" i="4"/>
  <c r="E1166" i="4"/>
  <c r="AC1166" i="4"/>
  <c r="E1198" i="4"/>
  <c r="AC1198" i="4"/>
  <c r="D1239" i="4"/>
  <c r="F1267" i="4"/>
  <c r="AD1267" i="4"/>
  <c r="F1279" i="4"/>
  <c r="AD1279" i="4"/>
  <c r="AD1278" i="4"/>
  <c r="F1278" i="4"/>
  <c r="AD53" i="4"/>
  <c r="F53" i="4"/>
  <c r="AD767" i="4"/>
  <c r="F767" i="4"/>
  <c r="AJ178" i="4"/>
  <c r="D178" i="4"/>
  <c r="AK178" i="4" s="1"/>
  <c r="AJ753" i="4"/>
  <c r="D753" i="4"/>
  <c r="AK753" i="4" s="1"/>
  <c r="D857" i="4"/>
  <c r="D921" i="4"/>
  <c r="D1001" i="4"/>
  <c r="D1076" i="4"/>
  <c r="AJ508" i="4"/>
  <c r="D508" i="4"/>
  <c r="AK508" i="4" s="1"/>
  <c r="AJ584" i="4"/>
  <c r="D584" i="4"/>
  <c r="AK584" i="4" s="1"/>
  <c r="AJ648" i="4"/>
  <c r="D648" i="4"/>
  <c r="AK648" i="4" s="1"/>
  <c r="AJ712" i="4"/>
  <c r="D712" i="4"/>
  <c r="AK712" i="4" s="1"/>
  <c r="AJ771" i="4"/>
  <c r="D771" i="4"/>
  <c r="AK771" i="4" s="1"/>
  <c r="D859" i="4"/>
  <c r="D923" i="4"/>
  <c r="D1003" i="4"/>
  <c r="D1078" i="4"/>
  <c r="AJ214" i="4"/>
  <c r="D214" i="4"/>
  <c r="AK214" i="4" s="1"/>
  <c r="AJ148" i="4"/>
  <c r="D148" i="4"/>
  <c r="AK148" i="4" s="1"/>
  <c r="AJ116" i="4"/>
  <c r="D116" i="4"/>
  <c r="AK116" i="4" s="1"/>
  <c r="AJ84" i="4"/>
  <c r="D84" i="4"/>
  <c r="AK84" i="4" s="1"/>
  <c r="AJ52" i="4"/>
  <c r="D52" i="4"/>
  <c r="AK52" i="4" s="1"/>
  <c r="AJ278" i="4"/>
  <c r="D278" i="4"/>
  <c r="AK278" i="4" s="1"/>
  <c r="AJ342" i="4"/>
  <c r="D342" i="4"/>
  <c r="AK342" i="4" s="1"/>
  <c r="AJ287" i="4"/>
  <c r="D287" i="4"/>
  <c r="AK287" i="4" s="1"/>
  <c r="AJ351" i="4"/>
  <c r="D351" i="4"/>
  <c r="AK351" i="4" s="1"/>
  <c r="AJ409" i="4"/>
  <c r="D409" i="4"/>
  <c r="AK409" i="4" s="1"/>
  <c r="AJ404" i="4"/>
  <c r="D404" i="4"/>
  <c r="AK404" i="4" s="1"/>
  <c r="AJ475" i="4"/>
  <c r="D475" i="4"/>
  <c r="AK475" i="4" s="1"/>
  <c r="AJ470" i="4"/>
  <c r="D470" i="4"/>
  <c r="AK470" i="4" s="1"/>
  <c r="AJ535" i="4"/>
  <c r="D535" i="4"/>
  <c r="AK535" i="4" s="1"/>
  <c r="AJ599" i="4"/>
  <c r="D599" i="4"/>
  <c r="AK599" i="4" s="1"/>
  <c r="AJ663" i="4"/>
  <c r="D663" i="4"/>
  <c r="AK663" i="4" s="1"/>
  <c r="AJ727" i="4"/>
  <c r="D727" i="4"/>
  <c r="AK727" i="4" s="1"/>
  <c r="AJ570" i="4"/>
  <c r="D570" i="4"/>
  <c r="AK570" i="4" s="1"/>
  <c r="AJ634" i="4"/>
  <c r="D634" i="4"/>
  <c r="AK634" i="4" s="1"/>
  <c r="AJ698" i="4"/>
  <c r="D698" i="4"/>
  <c r="AK698" i="4" s="1"/>
  <c r="AJ762" i="4"/>
  <c r="D762" i="4"/>
  <c r="AK762" i="4" s="1"/>
  <c r="D831" i="4"/>
  <c r="D824" i="4"/>
  <c r="D906" i="4"/>
  <c r="D948" i="4"/>
  <c r="D1012" i="4"/>
  <c r="D1055" i="4"/>
  <c r="D1121" i="4"/>
  <c r="D1155" i="4"/>
  <c r="D1165" i="4"/>
  <c r="D1172" i="4"/>
  <c r="D1232" i="4"/>
  <c r="D1261" i="4"/>
  <c r="D1284" i="4"/>
  <c r="AJ13" i="4"/>
  <c r="D13" i="4"/>
  <c r="AK13" i="4" s="1"/>
  <c r="AJ245" i="4"/>
  <c r="D245" i="4"/>
  <c r="AK245" i="4" s="1"/>
  <c r="AJ213" i="4"/>
  <c r="D213" i="4"/>
  <c r="AK213" i="4" s="1"/>
  <c r="AJ181" i="4"/>
  <c r="D181" i="4"/>
  <c r="AK181" i="4" s="1"/>
  <c r="AD827" i="4"/>
  <c r="F827" i="4"/>
  <c r="AC504" i="4"/>
  <c r="E504" i="4"/>
  <c r="AJ588" i="4"/>
  <c r="D588" i="4"/>
  <c r="AK588" i="4" s="1"/>
  <c r="AJ652" i="4"/>
  <c r="D652" i="4"/>
  <c r="AK652" i="4" s="1"/>
  <c r="AJ716" i="4"/>
  <c r="D716" i="4"/>
  <c r="AK716" i="4" s="1"/>
  <c r="E827" i="4"/>
  <c r="D879" i="4"/>
  <c r="D975" i="4"/>
  <c r="AD1039" i="4"/>
  <c r="F1039" i="4"/>
  <c r="D1215" i="4"/>
  <c r="AJ258" i="4"/>
  <c r="D258" i="4"/>
  <c r="AK258" i="4" s="1"/>
  <c r="AJ250" i="4"/>
  <c r="D250" i="4"/>
  <c r="AK250" i="4" s="1"/>
  <c r="AJ158" i="4"/>
  <c r="D158" i="4"/>
  <c r="AK158" i="4" s="1"/>
  <c r="AJ126" i="4"/>
  <c r="D126" i="4"/>
  <c r="AK126" i="4" s="1"/>
  <c r="AJ94" i="4"/>
  <c r="D94" i="4"/>
  <c r="AK94" i="4" s="1"/>
  <c r="AJ62" i="4"/>
  <c r="D62" i="4"/>
  <c r="AK62" i="4" s="1"/>
  <c r="AJ20" i="4"/>
  <c r="D20" i="4"/>
  <c r="AK20" i="4" s="1"/>
  <c r="AJ322" i="4"/>
  <c r="D322" i="4"/>
  <c r="AK322" i="4" s="1"/>
  <c r="AJ387" i="4"/>
  <c r="D387" i="4"/>
  <c r="AK387" i="4" s="1"/>
  <c r="AJ331" i="4"/>
  <c r="D331" i="4"/>
  <c r="AK331" i="4" s="1"/>
  <c r="AJ405" i="4"/>
  <c r="D405" i="4"/>
  <c r="AK405" i="4" s="1"/>
  <c r="AJ400" i="4"/>
  <c r="D400" i="4"/>
  <c r="AK400" i="4" s="1"/>
  <c r="AJ471" i="4"/>
  <c r="D471" i="4"/>
  <c r="AK471" i="4" s="1"/>
  <c r="AJ466" i="4"/>
  <c r="D466" i="4"/>
  <c r="AK466" i="4" s="1"/>
  <c r="AJ531" i="4"/>
  <c r="D531" i="4"/>
  <c r="AK531" i="4" s="1"/>
  <c r="AJ595" i="4"/>
  <c r="D595" i="4"/>
  <c r="AK595" i="4" s="1"/>
  <c r="AJ659" i="4"/>
  <c r="D659" i="4"/>
  <c r="AK659" i="4" s="1"/>
  <c r="AJ723" i="4"/>
  <c r="D723" i="4"/>
  <c r="AK723" i="4" s="1"/>
  <c r="AJ566" i="4"/>
  <c r="D566" i="4"/>
  <c r="AK566" i="4" s="1"/>
  <c r="AJ630" i="4"/>
  <c r="D630" i="4"/>
  <c r="AK630" i="4" s="1"/>
  <c r="AJ694" i="4"/>
  <c r="D694" i="4"/>
  <c r="AK694" i="4" s="1"/>
  <c r="AJ758" i="4"/>
  <c r="D758" i="4"/>
  <c r="AK758" i="4" s="1"/>
  <c r="D842" i="4"/>
  <c r="D854" i="4"/>
  <c r="D918" i="4"/>
  <c r="D992" i="4"/>
  <c r="D1099" i="4"/>
  <c r="D1102" i="4"/>
  <c r="D1114" i="4"/>
  <c r="D1177" i="4"/>
  <c r="D1184" i="4"/>
  <c r="D1240" i="4"/>
  <c r="D1245" i="4"/>
  <c r="D1302" i="4"/>
  <c r="AJ239" i="4"/>
  <c r="D239" i="4"/>
  <c r="AK239" i="4" s="1"/>
  <c r="AJ207" i="4"/>
  <c r="D207" i="4"/>
  <c r="AK207" i="4" s="1"/>
  <c r="AJ175" i="4"/>
  <c r="D175" i="4"/>
  <c r="AK175" i="4" s="1"/>
  <c r="AJ143" i="4"/>
  <c r="D143" i="4"/>
  <c r="AK143" i="4" s="1"/>
  <c r="AJ111" i="4"/>
  <c r="D111" i="4"/>
  <c r="AK111" i="4" s="1"/>
  <c r="AJ79" i="4"/>
  <c r="D79" i="4"/>
  <c r="AK79" i="4" s="1"/>
  <c r="AJ47" i="4"/>
  <c r="D47" i="4"/>
  <c r="AK47" i="4" s="1"/>
  <c r="AJ34" i="4"/>
  <c r="D34" i="4"/>
  <c r="AK34" i="4" s="1"/>
  <c r="AJ308" i="4"/>
  <c r="D308" i="4"/>
  <c r="AK308" i="4" s="1"/>
  <c r="AJ372" i="4"/>
  <c r="D372" i="4"/>
  <c r="AK372" i="4" s="1"/>
  <c r="AJ317" i="4"/>
  <c r="D317" i="4"/>
  <c r="AK317" i="4" s="1"/>
  <c r="AJ381" i="4"/>
  <c r="D381" i="4"/>
  <c r="AK381" i="4" s="1"/>
  <c r="AJ439" i="4"/>
  <c r="D439" i="4"/>
  <c r="AK439" i="4" s="1"/>
  <c r="AJ434" i="4"/>
  <c r="D434" i="4"/>
  <c r="AK434" i="4" s="1"/>
  <c r="AJ505" i="4"/>
  <c r="D505" i="4"/>
  <c r="AK505" i="4" s="1"/>
  <c r="AJ523" i="4"/>
  <c r="D523" i="4"/>
  <c r="AK523" i="4" s="1"/>
  <c r="AJ581" i="4"/>
  <c r="D581" i="4"/>
  <c r="AK581" i="4" s="1"/>
  <c r="AJ645" i="4"/>
  <c r="D645" i="4"/>
  <c r="AK645" i="4" s="1"/>
  <c r="AJ709" i="4"/>
  <c r="D709" i="4"/>
  <c r="AK709" i="4" s="1"/>
  <c r="AJ760" i="4"/>
  <c r="D760" i="4"/>
  <c r="AK760" i="4" s="1"/>
  <c r="D828" i="4"/>
  <c r="D872" i="4"/>
  <c r="D934" i="4"/>
  <c r="D994" i="4"/>
  <c r="D939" i="4"/>
  <c r="D1103" i="4"/>
  <c r="D1151" i="4"/>
  <c r="D1163" i="4"/>
  <c r="D1170" i="4"/>
  <c r="D1230" i="4"/>
  <c r="D1258" i="4"/>
  <c r="D1282" i="4"/>
  <c r="F1315" i="4"/>
  <c r="AD1315" i="4"/>
  <c r="AJ37" i="4"/>
  <c r="D37" i="4"/>
  <c r="AK37" i="4" s="1"/>
  <c r="AD157" i="4"/>
  <c r="F157" i="4"/>
  <c r="AD125" i="4"/>
  <c r="F125" i="4"/>
  <c r="AD93" i="4"/>
  <c r="F93" i="4"/>
  <c r="AJ222" i="4"/>
  <c r="D222" i="4"/>
  <c r="AK222" i="4" s="1"/>
  <c r="D821" i="4"/>
  <c r="D931" i="4"/>
  <c r="D885" i="4"/>
  <c r="D965" i="4"/>
  <c r="D1029" i="4"/>
  <c r="D1205" i="4"/>
  <c r="AJ176" i="4"/>
  <c r="D176" i="4"/>
  <c r="AK176" i="4" s="1"/>
  <c r="AJ328" i="4"/>
  <c r="D328" i="4"/>
  <c r="AK328" i="4" s="1"/>
  <c r="AJ273" i="4"/>
  <c r="D273" i="4"/>
  <c r="AK273" i="4" s="1"/>
  <c r="AJ337" i="4"/>
  <c r="D337" i="4"/>
  <c r="AK337" i="4" s="1"/>
  <c r="AJ399" i="4"/>
  <c r="D399" i="4"/>
  <c r="AK399" i="4" s="1"/>
  <c r="AJ390" i="4"/>
  <c r="D390" i="4"/>
  <c r="AK390" i="4" s="1"/>
  <c r="AJ461" i="4"/>
  <c r="D461" i="4"/>
  <c r="AK461" i="4" s="1"/>
  <c r="AJ516" i="4"/>
  <c r="D516" i="4"/>
  <c r="AK516" i="4" s="1"/>
  <c r="AJ537" i="4"/>
  <c r="D537" i="4"/>
  <c r="AK537" i="4" s="1"/>
  <c r="AJ601" i="4"/>
  <c r="D601" i="4"/>
  <c r="AK601" i="4" s="1"/>
  <c r="AJ665" i="4"/>
  <c r="D665" i="4"/>
  <c r="AK665" i="4" s="1"/>
  <c r="AJ729" i="4"/>
  <c r="D729" i="4"/>
  <c r="AK729" i="4" s="1"/>
  <c r="AJ764" i="4"/>
  <c r="D764" i="4"/>
  <c r="AK764" i="4" s="1"/>
  <c r="D832" i="4"/>
  <c r="D860" i="4"/>
  <c r="D924" i="4"/>
  <c r="D950" i="4"/>
  <c r="D1014" i="4"/>
  <c r="D1057" i="4"/>
  <c r="D1129" i="4"/>
  <c r="D1120" i="4"/>
  <c r="D1183" i="4"/>
  <c r="D1190" i="4"/>
  <c r="D1246" i="4"/>
  <c r="D1277" i="4"/>
  <c r="D1307" i="4"/>
  <c r="AD532" i="4"/>
  <c r="F532" i="4"/>
  <c r="AD596" i="4"/>
  <c r="F596" i="4"/>
  <c r="AD660" i="4"/>
  <c r="F660" i="4"/>
  <c r="AD724" i="4"/>
  <c r="F724" i="4"/>
  <c r="AD855" i="4"/>
  <c r="F855" i="4"/>
  <c r="AD919" i="4"/>
  <c r="F919" i="4"/>
  <c r="AD999" i="4"/>
  <c r="F999" i="4"/>
  <c r="F519" i="4"/>
  <c r="AD519" i="4"/>
  <c r="AJ226" i="4"/>
  <c r="D226" i="4"/>
  <c r="AK226" i="4" s="1"/>
  <c r="AJ506" i="4"/>
  <c r="D506" i="4"/>
  <c r="AK506" i="4" s="1"/>
  <c r="AJ777" i="4"/>
  <c r="D777" i="4"/>
  <c r="AK777" i="4" s="1"/>
  <c r="D881" i="4"/>
  <c r="D977" i="4"/>
  <c r="D1052" i="4"/>
  <c r="D1312" i="4"/>
  <c r="AD345" i="4"/>
  <c r="F345" i="4"/>
  <c r="AJ228" i="4"/>
  <c r="D228" i="4"/>
  <c r="AK228" i="4" s="1"/>
  <c r="AJ560" i="4"/>
  <c r="D560" i="4"/>
  <c r="AK560" i="4" s="1"/>
  <c r="AJ624" i="4"/>
  <c r="D624" i="4"/>
  <c r="AK624" i="4" s="1"/>
  <c r="AJ688" i="4"/>
  <c r="D688" i="4"/>
  <c r="AK688" i="4" s="1"/>
  <c r="AJ747" i="4"/>
  <c r="D747" i="4"/>
  <c r="AK747" i="4" s="1"/>
  <c r="D811" i="4"/>
  <c r="D883" i="4"/>
  <c r="D979" i="4"/>
  <c r="D1054" i="4"/>
  <c r="F1303" i="4"/>
  <c r="AD1303" i="4"/>
  <c r="AJ168" i="4"/>
  <c r="D168" i="4"/>
  <c r="AK168" i="4" s="1"/>
  <c r="AJ136" i="4"/>
  <c r="D136" i="4"/>
  <c r="AK136" i="4" s="1"/>
  <c r="AJ104" i="4"/>
  <c r="D104" i="4"/>
  <c r="AK104" i="4" s="1"/>
  <c r="AJ72" i="4"/>
  <c r="D72" i="4"/>
  <c r="AK72" i="4" s="1"/>
  <c r="AJ40" i="4"/>
  <c r="D40" i="4"/>
  <c r="AK40" i="4" s="1"/>
  <c r="AJ302" i="4"/>
  <c r="D302" i="4"/>
  <c r="AK302" i="4" s="1"/>
  <c r="AJ366" i="4"/>
  <c r="D366" i="4"/>
  <c r="AK366" i="4" s="1"/>
  <c r="AJ311" i="4"/>
  <c r="D311" i="4"/>
  <c r="AK311" i="4" s="1"/>
  <c r="AJ375" i="4"/>
  <c r="D375" i="4"/>
  <c r="AK375" i="4" s="1"/>
  <c r="AJ433" i="4"/>
  <c r="D433" i="4"/>
  <c r="AK433" i="4" s="1"/>
  <c r="AJ428" i="4"/>
  <c r="D428" i="4"/>
  <c r="AK428" i="4" s="1"/>
  <c r="AJ499" i="4"/>
  <c r="D499" i="4"/>
  <c r="AK499" i="4" s="1"/>
  <c r="AJ494" i="4"/>
  <c r="D494" i="4"/>
  <c r="AK494" i="4" s="1"/>
  <c r="AJ591" i="4"/>
  <c r="D591" i="4"/>
  <c r="AK591" i="4" s="1"/>
  <c r="AJ655" i="4"/>
  <c r="D655" i="4"/>
  <c r="AK655" i="4" s="1"/>
  <c r="AJ719" i="4"/>
  <c r="D719" i="4"/>
  <c r="AK719" i="4" s="1"/>
  <c r="AJ562" i="4"/>
  <c r="D562" i="4"/>
  <c r="AK562" i="4" s="1"/>
  <c r="AJ626" i="4"/>
  <c r="D626" i="4"/>
  <c r="AK626" i="4" s="1"/>
  <c r="AJ690" i="4"/>
  <c r="D690" i="4"/>
  <c r="AK690" i="4" s="1"/>
  <c r="AJ754" i="4"/>
  <c r="D754" i="4"/>
  <c r="AK754" i="4" s="1"/>
  <c r="D818" i="4"/>
  <c r="D850" i="4"/>
  <c r="D914" i="4"/>
  <c r="D988" i="4"/>
  <c r="D949" i="4"/>
  <c r="D1113" i="4"/>
  <c r="D1110" i="4"/>
  <c r="D1173" i="4"/>
  <c r="D1196" i="4"/>
  <c r="D1252" i="4"/>
  <c r="D1294" i="4"/>
  <c r="D1313" i="4"/>
  <c r="AJ233" i="4"/>
  <c r="D233" i="4"/>
  <c r="AK233" i="4" s="1"/>
  <c r="AJ201" i="4"/>
  <c r="D201" i="4"/>
  <c r="AK201" i="4" s="1"/>
  <c r="AJ169" i="4"/>
  <c r="D169" i="4"/>
  <c r="AK169" i="4" s="1"/>
  <c r="E184" i="4"/>
  <c r="AD548" i="4"/>
  <c r="F548" i="4"/>
  <c r="AD612" i="4"/>
  <c r="F612" i="4"/>
  <c r="AD676" i="4"/>
  <c r="F676" i="4"/>
  <c r="AD871" i="4"/>
  <c r="F871" i="4"/>
  <c r="AD951" i="4"/>
  <c r="F951" i="4"/>
  <c r="AD1015" i="4"/>
  <c r="F1015" i="4"/>
  <c r="F200" i="4"/>
  <c r="AD200" i="4"/>
  <c r="AD1058" i="4"/>
  <c r="F1058" i="4"/>
  <c r="AJ170" i="4"/>
  <c r="D170" i="4"/>
  <c r="AK170" i="4" s="1"/>
  <c r="AJ138" i="4"/>
  <c r="D138" i="4"/>
  <c r="AK138" i="4" s="1"/>
  <c r="AJ106" i="4"/>
  <c r="D106" i="4"/>
  <c r="AK106" i="4" s="1"/>
  <c r="AJ74" i="4"/>
  <c r="D74" i="4"/>
  <c r="AK74" i="4" s="1"/>
  <c r="AJ42" i="4"/>
  <c r="D42" i="4"/>
  <c r="AK42" i="4" s="1"/>
  <c r="AJ314" i="4"/>
  <c r="D314" i="4"/>
  <c r="AK314" i="4" s="1"/>
  <c r="AJ378" i="4"/>
  <c r="D378" i="4"/>
  <c r="AK378" i="4" s="1"/>
  <c r="AJ323" i="4"/>
  <c r="D323" i="4"/>
  <c r="AK323" i="4" s="1"/>
  <c r="AJ401" i="4"/>
  <c r="D401" i="4"/>
  <c r="AK401" i="4" s="1"/>
  <c r="AJ392" i="4"/>
  <c r="D392" i="4"/>
  <c r="AK392" i="4" s="1"/>
  <c r="AJ463" i="4"/>
  <c r="D463" i="4"/>
  <c r="AK463" i="4" s="1"/>
  <c r="D830" i="4"/>
  <c r="AJ539" i="4"/>
  <c r="D539" i="4"/>
  <c r="AK539" i="4" s="1"/>
  <c r="AJ603" i="4"/>
  <c r="D603" i="4"/>
  <c r="AK603" i="4" s="1"/>
  <c r="AJ667" i="4"/>
  <c r="D667" i="4"/>
  <c r="AK667" i="4" s="1"/>
  <c r="AJ526" i="4"/>
  <c r="D526" i="4"/>
  <c r="AK526" i="4" s="1"/>
  <c r="AJ590" i="4"/>
  <c r="D590" i="4"/>
  <c r="AK590" i="4" s="1"/>
  <c r="AJ654" i="4"/>
  <c r="D654" i="4"/>
  <c r="AK654" i="4" s="1"/>
  <c r="AJ718" i="4"/>
  <c r="D718" i="4"/>
  <c r="AK718" i="4" s="1"/>
  <c r="AJ782" i="4"/>
  <c r="D782" i="4"/>
  <c r="AK782" i="4" s="1"/>
  <c r="D933" i="4"/>
  <c r="D862" i="4"/>
  <c r="D926" i="4"/>
  <c r="D984" i="4"/>
  <c r="D1139" i="4"/>
  <c r="D1075" i="4"/>
  <c r="D1101" i="4"/>
  <c r="D1149" i="4"/>
  <c r="D1160" i="4"/>
  <c r="D1220" i="4"/>
  <c r="D1236" i="4"/>
  <c r="D1272" i="4"/>
  <c r="F958" i="4"/>
  <c r="AD958" i="4"/>
  <c r="AJ243" i="4"/>
  <c r="D243" i="4"/>
  <c r="AK243" i="4" s="1"/>
  <c r="AJ211" i="4"/>
  <c r="D211" i="4"/>
  <c r="AK211" i="4" s="1"/>
  <c r="AJ179" i="4"/>
  <c r="D179" i="4"/>
  <c r="AK179" i="4" s="1"/>
  <c r="AJ147" i="4"/>
  <c r="D147" i="4"/>
  <c r="AK147" i="4" s="1"/>
  <c r="AJ115" i="4"/>
  <c r="D115" i="4"/>
  <c r="AK115" i="4" s="1"/>
  <c r="AJ83" i="4"/>
  <c r="D83" i="4"/>
  <c r="AK83" i="4" s="1"/>
  <c r="AJ51" i="4"/>
  <c r="D51" i="4"/>
  <c r="AK51" i="4" s="1"/>
  <c r="AJ266" i="4"/>
  <c r="D266" i="4"/>
  <c r="AK266" i="4" s="1"/>
  <c r="AJ236" i="4"/>
  <c r="D236" i="4"/>
  <c r="AK236" i="4" s="1"/>
  <c r="AJ268" i="4"/>
  <c r="D268" i="4"/>
  <c r="AK268" i="4" s="1"/>
  <c r="AJ332" i="4"/>
  <c r="D332" i="4"/>
  <c r="AK332" i="4" s="1"/>
  <c r="AJ277" i="4"/>
  <c r="D277" i="4"/>
  <c r="AK277" i="4" s="1"/>
  <c r="AJ341" i="4"/>
  <c r="D341" i="4"/>
  <c r="AK341" i="4" s="1"/>
  <c r="AJ451" i="4"/>
  <c r="D451" i="4"/>
  <c r="AK451" i="4" s="1"/>
  <c r="AJ394" i="4"/>
  <c r="D394" i="4"/>
  <c r="AK394" i="4" s="1"/>
  <c r="AJ465" i="4"/>
  <c r="D465" i="4"/>
  <c r="AK465" i="4" s="1"/>
  <c r="AJ460" i="4"/>
  <c r="D460" i="4"/>
  <c r="AK460" i="4" s="1"/>
  <c r="AJ509" i="4"/>
  <c r="D509" i="4"/>
  <c r="AK509" i="4" s="1"/>
  <c r="AJ589" i="4"/>
  <c r="D589" i="4"/>
  <c r="AK589" i="4" s="1"/>
  <c r="AJ653" i="4"/>
  <c r="D653" i="4"/>
  <c r="AK653" i="4" s="1"/>
  <c r="AJ717" i="4"/>
  <c r="D717" i="4"/>
  <c r="AK717" i="4" s="1"/>
  <c r="AJ784" i="4"/>
  <c r="D784" i="4"/>
  <c r="AK784" i="4" s="1"/>
  <c r="D1048" i="4"/>
  <c r="D896" i="4"/>
  <c r="D954" i="4"/>
  <c r="D1018" i="4"/>
  <c r="D1043" i="4"/>
  <c r="D1111" i="4"/>
  <c r="D1108" i="4"/>
  <c r="D1171" i="4"/>
  <c r="D1178" i="4"/>
  <c r="D1275" i="4"/>
  <c r="D1296" i="4"/>
  <c r="D1290" i="4"/>
  <c r="F1081" i="4"/>
  <c r="AD1081" i="4"/>
  <c r="AJ29" i="4"/>
  <c r="D29" i="4"/>
  <c r="AK29" i="4" s="1"/>
  <c r="F1097" i="4"/>
  <c r="AD1097" i="4"/>
  <c r="AD145" i="4"/>
  <c r="F145" i="4"/>
  <c r="AD113" i="4"/>
  <c r="F113" i="4"/>
  <c r="AD81" i="4"/>
  <c r="F81" i="4"/>
  <c r="AJ206" i="4"/>
  <c r="D206" i="4"/>
  <c r="AK206" i="4" s="1"/>
  <c r="AJ773" i="4"/>
  <c r="D773" i="4"/>
  <c r="AK773" i="4" s="1"/>
  <c r="D893" i="4"/>
  <c r="D989" i="4"/>
  <c r="D1064" i="4"/>
  <c r="AJ192" i="4"/>
  <c r="D192" i="4"/>
  <c r="AK192" i="4" s="1"/>
  <c r="AC320" i="4"/>
  <c r="E320" i="4"/>
  <c r="AJ384" i="4"/>
  <c r="D384" i="4"/>
  <c r="AK384" i="4" s="1"/>
  <c r="E329" i="4"/>
  <c r="AC329" i="4"/>
  <c r="AJ391" i="4"/>
  <c r="D391" i="4"/>
  <c r="AK391" i="4" s="1"/>
  <c r="E435" i="4"/>
  <c r="AC435" i="4"/>
  <c r="AD414" i="4"/>
  <c r="F414" i="4"/>
  <c r="AD446" i="4"/>
  <c r="F446" i="4"/>
  <c r="AD480" i="4"/>
  <c r="E519" i="4"/>
  <c r="AC519" i="4"/>
  <c r="AJ577" i="4"/>
  <c r="D577" i="4"/>
  <c r="AK577" i="4" s="1"/>
  <c r="AJ641" i="4"/>
  <c r="D641" i="4"/>
  <c r="AK641" i="4" s="1"/>
  <c r="AJ705" i="4"/>
  <c r="D705" i="4"/>
  <c r="AK705" i="4" s="1"/>
  <c r="E756" i="4"/>
  <c r="AC756" i="4"/>
  <c r="D820" i="4"/>
  <c r="AD783" i="4"/>
  <c r="F783" i="4"/>
  <c r="AD815" i="4"/>
  <c r="F815" i="4"/>
  <c r="D884" i="4"/>
  <c r="E942" i="4"/>
  <c r="AC942" i="4"/>
  <c r="E1006" i="4"/>
  <c r="AC1006" i="4"/>
  <c r="D1131" i="4"/>
  <c r="D1135" i="4"/>
  <c r="E1112" i="4"/>
  <c r="AC1112" i="4"/>
  <c r="E1144" i="4"/>
  <c r="AC1144" i="4"/>
  <c r="AD1182" i="4"/>
  <c r="F1182" i="4"/>
  <c r="D1233" i="4"/>
  <c r="D1254" i="4"/>
  <c r="AC1267" i="4"/>
  <c r="E1267" i="4"/>
  <c r="AC1279" i="4"/>
  <c r="E1279" i="4"/>
  <c r="E1278" i="4"/>
  <c r="AC1278" i="4"/>
  <c r="AJ262" i="4"/>
  <c r="D262" i="4"/>
  <c r="AK262" i="4" s="1"/>
  <c r="AJ379" i="4"/>
  <c r="D379" i="4"/>
  <c r="AK379" i="4" s="1"/>
  <c r="AJ769" i="4"/>
  <c r="D769" i="4"/>
  <c r="AK769" i="4" s="1"/>
  <c r="D873" i="4"/>
  <c r="D953" i="4"/>
  <c r="D1017" i="4"/>
  <c r="D1092" i="4"/>
  <c r="AJ244" i="4"/>
  <c r="D244" i="4"/>
  <c r="AK244" i="4" s="1"/>
  <c r="AJ536" i="4"/>
  <c r="D536" i="4"/>
  <c r="AK536" i="4" s="1"/>
  <c r="AJ600" i="4"/>
  <c r="D600" i="4"/>
  <c r="AK600" i="4" s="1"/>
  <c r="AJ664" i="4"/>
  <c r="D664" i="4"/>
  <c r="AK664" i="4" s="1"/>
  <c r="AJ728" i="4"/>
  <c r="D728" i="4"/>
  <c r="AK728" i="4" s="1"/>
  <c r="AJ787" i="4"/>
  <c r="D787" i="4"/>
  <c r="AK787" i="4" s="1"/>
  <c r="D875" i="4"/>
  <c r="D955" i="4"/>
  <c r="D1019" i="4"/>
  <c r="AJ182" i="4"/>
  <c r="D182" i="4"/>
  <c r="AK182" i="4" s="1"/>
  <c r="AJ140" i="4"/>
  <c r="D140" i="4"/>
  <c r="AK140" i="4" s="1"/>
  <c r="AJ108" i="4"/>
  <c r="D108" i="4"/>
  <c r="AK108" i="4" s="1"/>
  <c r="AJ76" i="4"/>
  <c r="D76" i="4"/>
  <c r="AK76" i="4" s="1"/>
  <c r="AJ44" i="4"/>
  <c r="D44" i="4"/>
  <c r="AK44" i="4" s="1"/>
  <c r="AJ294" i="4"/>
  <c r="D294" i="4"/>
  <c r="AK294" i="4" s="1"/>
  <c r="AJ358" i="4"/>
  <c r="D358" i="4"/>
  <c r="AK358" i="4" s="1"/>
  <c r="AJ303" i="4"/>
  <c r="D303" i="4"/>
  <c r="AK303" i="4" s="1"/>
  <c r="AJ367" i="4"/>
  <c r="D367" i="4"/>
  <c r="AK367" i="4" s="1"/>
  <c r="AJ425" i="4"/>
  <c r="D425" i="4"/>
  <c r="AK425" i="4" s="1"/>
  <c r="AJ420" i="4"/>
  <c r="D420" i="4"/>
  <c r="AK420" i="4" s="1"/>
  <c r="AJ491" i="4"/>
  <c r="D491" i="4"/>
  <c r="AK491" i="4" s="1"/>
  <c r="AJ486" i="4"/>
  <c r="D486" i="4"/>
  <c r="AK486" i="4" s="1"/>
  <c r="AJ551" i="4"/>
  <c r="D551" i="4"/>
  <c r="AK551" i="4" s="1"/>
  <c r="AJ615" i="4"/>
  <c r="D615" i="4"/>
  <c r="AK615" i="4" s="1"/>
  <c r="AJ679" i="4"/>
  <c r="D679" i="4"/>
  <c r="AK679" i="4" s="1"/>
  <c r="AJ522" i="4"/>
  <c r="D522" i="4"/>
  <c r="AK522" i="4" s="1"/>
  <c r="AJ586" i="4"/>
  <c r="D586" i="4"/>
  <c r="AK586" i="4" s="1"/>
  <c r="AJ650" i="4"/>
  <c r="D650" i="4"/>
  <c r="AK650" i="4" s="1"/>
  <c r="AJ714" i="4"/>
  <c r="D714" i="4"/>
  <c r="AK714" i="4" s="1"/>
  <c r="AJ778" i="4"/>
  <c r="D778" i="4"/>
  <c r="AK778" i="4" s="1"/>
  <c r="D846" i="4"/>
  <c r="D858" i="4"/>
  <c r="D922" i="4"/>
  <c r="D964" i="4"/>
  <c r="D1028" i="4"/>
  <c r="D1071" i="4"/>
  <c r="D1154" i="4"/>
  <c r="D1118" i="4"/>
  <c r="D1181" i="4"/>
  <c r="D1188" i="4"/>
  <c r="D1244" i="4"/>
  <c r="D1249" i="4"/>
  <c r="D1291" i="4"/>
  <c r="AJ237" i="4"/>
  <c r="D237" i="4"/>
  <c r="AK237" i="4" s="1"/>
  <c r="AJ205" i="4"/>
  <c r="D205" i="4"/>
  <c r="AK205" i="4" s="1"/>
  <c r="AJ173" i="4"/>
  <c r="D173" i="4"/>
  <c r="AK173" i="4" s="1"/>
  <c r="F1145" i="4"/>
  <c r="AD1145" i="4"/>
  <c r="AJ540" i="4"/>
  <c r="D540" i="4"/>
  <c r="AK540" i="4" s="1"/>
  <c r="AJ604" i="4"/>
  <c r="D604" i="4"/>
  <c r="AK604" i="4" s="1"/>
  <c r="AJ668" i="4"/>
  <c r="D668" i="4"/>
  <c r="AK668" i="4" s="1"/>
  <c r="AJ743" i="4"/>
  <c r="D743" i="4"/>
  <c r="AK743" i="4" s="1"/>
  <c r="D895" i="4"/>
  <c r="D991" i="4"/>
  <c r="AC1039" i="4"/>
  <c r="E1039" i="4"/>
  <c r="F232" i="4"/>
  <c r="AD232" i="4"/>
  <c r="AJ218" i="4"/>
  <c r="D218" i="4"/>
  <c r="AK218" i="4" s="1"/>
  <c r="AJ150" i="4"/>
  <c r="D150" i="4"/>
  <c r="AK150" i="4" s="1"/>
  <c r="AJ118" i="4"/>
  <c r="D118" i="4"/>
  <c r="AK118" i="4" s="1"/>
  <c r="AJ86" i="4"/>
  <c r="D86" i="4"/>
  <c r="AK86" i="4" s="1"/>
  <c r="AJ54" i="4"/>
  <c r="D54" i="4"/>
  <c r="AK54" i="4" s="1"/>
  <c r="AJ274" i="4"/>
  <c r="D274" i="4"/>
  <c r="AK274" i="4" s="1"/>
  <c r="AJ338" i="4"/>
  <c r="D338" i="4"/>
  <c r="AK338" i="4" s="1"/>
  <c r="AJ283" i="4"/>
  <c r="D283" i="4"/>
  <c r="AK283" i="4" s="1"/>
  <c r="AJ347" i="4"/>
  <c r="D347" i="4"/>
  <c r="AK347" i="4" s="1"/>
  <c r="AJ421" i="4"/>
  <c r="D421" i="4"/>
  <c r="AK421" i="4" s="1"/>
  <c r="AJ416" i="4"/>
  <c r="D416" i="4"/>
  <c r="AK416" i="4" s="1"/>
  <c r="AJ487" i="4"/>
  <c r="D487" i="4"/>
  <c r="AK487" i="4" s="1"/>
  <c r="AJ482" i="4"/>
  <c r="D482" i="4"/>
  <c r="AK482" i="4" s="1"/>
  <c r="AJ547" i="4"/>
  <c r="D547" i="4"/>
  <c r="AK547" i="4" s="1"/>
  <c r="AJ611" i="4"/>
  <c r="D611" i="4"/>
  <c r="AK611" i="4" s="1"/>
  <c r="AJ675" i="4"/>
  <c r="D675" i="4"/>
  <c r="AK675" i="4" s="1"/>
  <c r="AJ736" i="4"/>
  <c r="D736" i="4"/>
  <c r="AK736" i="4" s="1"/>
  <c r="AJ582" i="4"/>
  <c r="D582" i="4"/>
  <c r="AK582" i="4" s="1"/>
  <c r="AJ646" i="4"/>
  <c r="D646" i="4"/>
  <c r="AK646" i="4" s="1"/>
  <c r="AJ710" i="4"/>
  <c r="D710" i="4"/>
  <c r="AK710" i="4" s="1"/>
  <c r="AJ774" i="4"/>
  <c r="D774" i="4"/>
  <c r="AK774" i="4" s="1"/>
  <c r="AJ785" i="4"/>
  <c r="D785" i="4"/>
  <c r="AK785" i="4" s="1"/>
  <c r="D870" i="4"/>
  <c r="D944" i="4"/>
  <c r="D1008" i="4"/>
  <c r="D1051" i="4"/>
  <c r="D1117" i="4"/>
  <c r="D1130" i="4"/>
  <c r="D1193" i="4"/>
  <c r="D1200" i="4"/>
  <c r="D1256" i="4"/>
  <c r="D1287" i="4"/>
  <c r="AJ231" i="4"/>
  <c r="D231" i="4"/>
  <c r="AK231" i="4" s="1"/>
  <c r="AJ199" i="4"/>
  <c r="D199" i="4"/>
  <c r="AK199" i="4" s="1"/>
  <c r="AJ167" i="4"/>
  <c r="D167" i="4"/>
  <c r="AK167" i="4" s="1"/>
  <c r="AJ135" i="4"/>
  <c r="D135" i="4"/>
  <c r="AK135" i="4" s="1"/>
  <c r="AJ103" i="4"/>
  <c r="D103" i="4"/>
  <c r="AK103" i="4" s="1"/>
  <c r="AJ71" i="4"/>
  <c r="D71" i="4"/>
  <c r="AK71" i="4" s="1"/>
  <c r="AJ39" i="4"/>
  <c r="D39" i="4"/>
  <c r="AK39" i="4" s="1"/>
  <c r="AJ252" i="4"/>
  <c r="D252" i="4"/>
  <c r="AK252" i="4" s="1"/>
  <c r="AJ18" i="4"/>
  <c r="D18" i="4"/>
  <c r="AJ324" i="4"/>
  <c r="D324" i="4"/>
  <c r="AK324" i="4" s="1"/>
  <c r="AJ269" i="4"/>
  <c r="D269" i="4"/>
  <c r="AK269" i="4" s="1"/>
  <c r="AJ333" i="4"/>
  <c r="D333" i="4"/>
  <c r="AK333" i="4" s="1"/>
  <c r="AJ395" i="4"/>
  <c r="D395" i="4"/>
  <c r="AK395" i="4" s="1"/>
  <c r="AJ452" i="4"/>
  <c r="D452" i="4"/>
  <c r="AK452" i="4" s="1"/>
  <c r="AJ458" i="4"/>
  <c r="D458" i="4"/>
  <c r="AK458" i="4" s="1"/>
  <c r="AJ468" i="4"/>
  <c r="D468" i="4"/>
  <c r="AK468" i="4" s="1"/>
  <c r="AJ533" i="4"/>
  <c r="D533" i="4"/>
  <c r="AK533" i="4" s="1"/>
  <c r="AJ597" i="4"/>
  <c r="D597" i="4"/>
  <c r="AK597" i="4" s="1"/>
  <c r="AJ661" i="4"/>
  <c r="D661" i="4"/>
  <c r="AK661" i="4" s="1"/>
  <c r="AJ725" i="4"/>
  <c r="D725" i="4"/>
  <c r="AK725" i="4" s="1"/>
  <c r="AJ776" i="4"/>
  <c r="D776" i="4"/>
  <c r="AK776" i="4" s="1"/>
  <c r="D844" i="4"/>
  <c r="D888" i="4"/>
  <c r="D946" i="4"/>
  <c r="D1010" i="4"/>
  <c r="D1053" i="4"/>
  <c r="D1119" i="4"/>
  <c r="D1116" i="4"/>
  <c r="D1179" i="4"/>
  <c r="D1186" i="4"/>
  <c r="D1242" i="4"/>
  <c r="D1247" i="4"/>
  <c r="D1289" i="4"/>
  <c r="AJ21" i="4"/>
  <c r="D21" i="4"/>
  <c r="AK21" i="4" s="1"/>
  <c r="AD149" i="4"/>
  <c r="F149" i="4"/>
  <c r="AD117" i="4"/>
  <c r="F117" i="4"/>
  <c r="AD85" i="4"/>
  <c r="F85" i="4"/>
  <c r="AJ190" i="4"/>
  <c r="D190" i="4"/>
  <c r="AK190" i="4" s="1"/>
  <c r="AJ749" i="4"/>
  <c r="D749" i="4"/>
  <c r="AK749" i="4" s="1"/>
  <c r="D837" i="4"/>
  <c r="D901" i="4"/>
  <c r="D981" i="4"/>
  <c r="D1095" i="4"/>
  <c r="D1221" i="4"/>
  <c r="E261" i="4"/>
  <c r="AC261" i="4"/>
  <c r="AJ280" i="4"/>
  <c r="D280" i="4"/>
  <c r="AK280" i="4" s="1"/>
  <c r="AJ344" i="4"/>
  <c r="D344" i="4"/>
  <c r="AK344" i="4" s="1"/>
  <c r="AJ289" i="4"/>
  <c r="D289" i="4"/>
  <c r="AK289" i="4" s="1"/>
  <c r="AJ353" i="4"/>
  <c r="D353" i="4"/>
  <c r="AK353" i="4" s="1"/>
  <c r="AJ411" i="4"/>
  <c r="D411" i="4"/>
  <c r="AK411" i="4" s="1"/>
  <c r="AJ406" i="4"/>
  <c r="D406" i="4"/>
  <c r="AK406" i="4" s="1"/>
  <c r="AJ477" i="4"/>
  <c r="D477" i="4"/>
  <c r="AK477" i="4" s="1"/>
  <c r="AJ472" i="4"/>
  <c r="D472" i="4"/>
  <c r="AK472" i="4" s="1"/>
  <c r="AJ553" i="4"/>
  <c r="D553" i="4"/>
  <c r="AK553" i="4" s="1"/>
  <c r="AJ617" i="4"/>
  <c r="D617" i="4"/>
  <c r="AK617" i="4" s="1"/>
  <c r="AJ681" i="4"/>
  <c r="D681" i="4"/>
  <c r="AK681" i="4" s="1"/>
  <c r="AJ524" i="4"/>
  <c r="D524" i="4"/>
  <c r="AK524" i="4" s="1"/>
  <c r="AJ780" i="4"/>
  <c r="D780" i="4"/>
  <c r="AK780" i="4" s="1"/>
  <c r="D848" i="4"/>
  <c r="D876" i="4"/>
  <c r="D1045" i="4"/>
  <c r="D966" i="4"/>
  <c r="D1030" i="4"/>
  <c r="D1073" i="4"/>
  <c r="D1082" i="4"/>
  <c r="D1136" i="4"/>
  <c r="D1199" i="4"/>
  <c r="D1206" i="4"/>
  <c r="D1231" i="4"/>
  <c r="D1270" i="4"/>
  <c r="D1310" i="4"/>
  <c r="AC532" i="4"/>
  <c r="E532" i="4"/>
  <c r="AC596" i="4"/>
  <c r="E596" i="4"/>
  <c r="AC660" i="4"/>
  <c r="E660" i="4"/>
  <c r="AC724" i="4"/>
  <c r="E724" i="4"/>
  <c r="AC855" i="4"/>
  <c r="E855" i="4"/>
  <c r="AC919" i="4"/>
  <c r="E919" i="4"/>
  <c r="AC999" i="4"/>
  <c r="E999" i="4"/>
  <c r="F368" i="4"/>
  <c r="F756" i="4"/>
  <c r="F804" i="4"/>
  <c r="F990" i="4"/>
  <c r="F1049" i="4"/>
  <c r="AJ194" i="4"/>
  <c r="D194" i="4"/>
  <c r="AK194" i="4" s="1"/>
  <c r="AJ731" i="4"/>
  <c r="D731" i="4"/>
  <c r="AK731" i="4" s="1"/>
  <c r="D833" i="4"/>
  <c r="D897" i="4"/>
  <c r="D993" i="4"/>
  <c r="D1068" i="4"/>
  <c r="F1038" i="4"/>
  <c r="AD1038" i="4"/>
  <c r="AD313" i="4"/>
  <c r="F313" i="4"/>
  <c r="AJ263" i="4"/>
  <c r="D263" i="4"/>
  <c r="AK263" i="4" s="1"/>
  <c r="AJ196" i="4"/>
  <c r="D196" i="4"/>
  <c r="AK196" i="4" s="1"/>
  <c r="AJ576" i="4"/>
  <c r="D576" i="4"/>
  <c r="AK576" i="4" s="1"/>
  <c r="AJ640" i="4"/>
  <c r="D640" i="4"/>
  <c r="AK640" i="4" s="1"/>
  <c r="AJ704" i="4"/>
  <c r="D704" i="4"/>
  <c r="AK704" i="4" s="1"/>
  <c r="AJ763" i="4"/>
  <c r="D763" i="4"/>
  <c r="AK763" i="4" s="1"/>
  <c r="D835" i="4"/>
  <c r="D899" i="4"/>
  <c r="D995" i="4"/>
  <c r="D1070" i="4"/>
  <c r="AJ265" i="4"/>
  <c r="D265" i="4"/>
  <c r="AK265" i="4" s="1"/>
  <c r="AJ160" i="4"/>
  <c r="D160" i="4"/>
  <c r="AK160" i="4" s="1"/>
  <c r="AJ128" i="4"/>
  <c r="D128" i="4"/>
  <c r="AK128" i="4" s="1"/>
  <c r="AJ96" i="4"/>
  <c r="D96" i="4"/>
  <c r="AK96" i="4" s="1"/>
  <c r="AJ64" i="4"/>
  <c r="D64" i="4"/>
  <c r="AK64" i="4" s="1"/>
  <c r="AJ24" i="4"/>
  <c r="D24" i="4"/>
  <c r="AK24" i="4" s="1"/>
  <c r="AJ318" i="4"/>
  <c r="D318" i="4"/>
  <c r="AK318" i="4" s="1"/>
  <c r="AJ386" i="4"/>
  <c r="D386" i="4"/>
  <c r="AK386" i="4" s="1"/>
  <c r="AJ327" i="4"/>
  <c r="D327" i="4"/>
  <c r="AK327" i="4" s="1"/>
  <c r="AJ389" i="4"/>
  <c r="D389" i="4"/>
  <c r="AK389" i="4" s="1"/>
  <c r="AJ449" i="4"/>
  <c r="D449" i="4"/>
  <c r="AK449" i="4" s="1"/>
  <c r="AJ444" i="4"/>
  <c r="D444" i="4"/>
  <c r="AK444" i="4" s="1"/>
  <c r="AJ455" i="4"/>
  <c r="D455" i="4"/>
  <c r="AK455" i="4" s="1"/>
  <c r="AJ543" i="4"/>
  <c r="D543" i="4"/>
  <c r="AK543" i="4" s="1"/>
  <c r="AJ607" i="4"/>
  <c r="D607" i="4"/>
  <c r="AK607" i="4" s="1"/>
  <c r="AJ671" i="4"/>
  <c r="D671" i="4"/>
  <c r="AK671" i="4" s="1"/>
  <c r="AJ738" i="4"/>
  <c r="D738" i="4"/>
  <c r="AK738" i="4" s="1"/>
  <c r="AJ578" i="4"/>
  <c r="D578" i="4"/>
  <c r="AK578" i="4" s="1"/>
  <c r="AJ642" i="4"/>
  <c r="D642" i="4"/>
  <c r="AK642" i="4" s="1"/>
  <c r="AJ706" i="4"/>
  <c r="D706" i="4"/>
  <c r="AK706" i="4" s="1"/>
  <c r="AJ770" i="4"/>
  <c r="D770" i="4"/>
  <c r="AK770" i="4" s="1"/>
  <c r="D838" i="4"/>
  <c r="D866" i="4"/>
  <c r="D940" i="4"/>
  <c r="D1004" i="4"/>
  <c r="D1047" i="4"/>
  <c r="D1127" i="4"/>
  <c r="D1126" i="4"/>
  <c r="D1189" i="4"/>
  <c r="D1209" i="4"/>
  <c r="D1265" i="4"/>
  <c r="D1276" i="4"/>
  <c r="AD65" i="4"/>
  <c r="F65" i="4"/>
  <c r="AJ257" i="4"/>
  <c r="D257" i="4"/>
  <c r="AK257" i="4" s="1"/>
  <c r="AJ225" i="4"/>
  <c r="D225" i="4"/>
  <c r="AK225" i="4" s="1"/>
  <c r="AJ193" i="4"/>
  <c r="D193" i="4"/>
  <c r="AK193" i="4" s="1"/>
  <c r="AJ27" i="4"/>
  <c r="D27" i="4"/>
  <c r="AK27" i="4" s="1"/>
  <c r="AC548" i="4"/>
  <c r="E548" i="4"/>
  <c r="AC612" i="4"/>
  <c r="E612" i="4"/>
  <c r="AC676" i="4"/>
  <c r="E676" i="4"/>
  <c r="AC871" i="4"/>
  <c r="E871" i="4"/>
  <c r="AC951" i="4"/>
  <c r="E951" i="4"/>
  <c r="AC1015" i="4"/>
  <c r="E1015" i="4"/>
  <c r="AD57" i="4"/>
  <c r="F57" i="4"/>
  <c r="F740" i="4"/>
  <c r="AD740" i="4"/>
  <c r="AD1074" i="4"/>
  <c r="F1074" i="4"/>
  <c r="AJ162" i="4"/>
  <c r="D162" i="4"/>
  <c r="AK162" i="4" s="1"/>
  <c r="AJ130" i="4"/>
  <c r="D130" i="4"/>
  <c r="AK130" i="4" s="1"/>
  <c r="AJ98" i="4"/>
  <c r="D98" i="4"/>
  <c r="AK98" i="4" s="1"/>
  <c r="AJ66" i="4"/>
  <c r="D66" i="4"/>
  <c r="AK66" i="4" s="1"/>
  <c r="AJ28" i="4"/>
  <c r="D28" i="4"/>
  <c r="AK28" i="4" s="1"/>
  <c r="AJ330" i="4"/>
  <c r="D330" i="4"/>
  <c r="AK330" i="4" s="1"/>
  <c r="AJ275" i="4"/>
  <c r="D275" i="4"/>
  <c r="AK275" i="4" s="1"/>
  <c r="AJ339" i="4"/>
  <c r="D339" i="4"/>
  <c r="AK339" i="4" s="1"/>
  <c r="AJ413" i="4"/>
  <c r="D413" i="4"/>
  <c r="AK413" i="4" s="1"/>
  <c r="AJ408" i="4"/>
  <c r="D408" i="4"/>
  <c r="AK408" i="4" s="1"/>
  <c r="AJ479" i="4"/>
  <c r="D479" i="4"/>
  <c r="AK479" i="4" s="1"/>
  <c r="AJ474" i="4"/>
  <c r="D474" i="4"/>
  <c r="AK474" i="4" s="1"/>
  <c r="AJ555" i="4"/>
  <c r="D555" i="4"/>
  <c r="AK555" i="4" s="1"/>
  <c r="AJ619" i="4"/>
  <c r="D619" i="4"/>
  <c r="AK619" i="4" s="1"/>
  <c r="AJ683" i="4"/>
  <c r="D683" i="4"/>
  <c r="AK683" i="4" s="1"/>
  <c r="AJ542" i="4"/>
  <c r="D542" i="4"/>
  <c r="AK542" i="4" s="1"/>
  <c r="AJ606" i="4"/>
  <c r="D606" i="4"/>
  <c r="AK606" i="4" s="1"/>
  <c r="AJ670" i="4"/>
  <c r="D670" i="4"/>
  <c r="AK670" i="4" s="1"/>
  <c r="AJ734" i="4"/>
  <c r="D734" i="4"/>
  <c r="AK734" i="4" s="1"/>
  <c r="D798" i="4"/>
  <c r="D793" i="4"/>
  <c r="D878" i="4"/>
  <c r="D932" i="4"/>
  <c r="D1000" i="4"/>
  <c r="D945" i="4"/>
  <c r="D1091" i="4"/>
  <c r="D1106" i="4"/>
  <c r="D1169" i="4"/>
  <c r="D1176" i="4"/>
  <c r="D1238" i="4"/>
  <c r="D1281" i="4"/>
  <c r="D1292" i="4"/>
  <c r="F38" i="4"/>
  <c r="AD38" i="4"/>
  <c r="AJ235" i="4"/>
  <c r="D235" i="4"/>
  <c r="AK235" i="4" s="1"/>
  <c r="AJ203" i="4"/>
  <c r="D203" i="4"/>
  <c r="AK203" i="4" s="1"/>
  <c r="AJ171" i="4"/>
  <c r="D171" i="4"/>
  <c r="AK171" i="4" s="1"/>
  <c r="AJ139" i="4"/>
  <c r="D139" i="4"/>
  <c r="AK139" i="4" s="1"/>
  <c r="AJ107" i="4"/>
  <c r="D107" i="4"/>
  <c r="AK107" i="4" s="1"/>
  <c r="AJ75" i="4"/>
  <c r="D75" i="4"/>
  <c r="AK75" i="4" s="1"/>
  <c r="AJ43" i="4"/>
  <c r="D43" i="4"/>
  <c r="AK43" i="4" s="1"/>
  <c r="AJ204" i="4"/>
  <c r="D204" i="4"/>
  <c r="AK204" i="4" s="1"/>
  <c r="AJ284" i="4"/>
  <c r="D284" i="4"/>
  <c r="AK284" i="4" s="1"/>
  <c r="AJ348" i="4"/>
  <c r="D348" i="4"/>
  <c r="AK348" i="4" s="1"/>
  <c r="AJ293" i="4"/>
  <c r="D293" i="4"/>
  <c r="AK293" i="4" s="1"/>
  <c r="AJ357" i="4"/>
  <c r="D357" i="4"/>
  <c r="AK357" i="4" s="1"/>
  <c r="AJ415" i="4"/>
  <c r="D415" i="4"/>
  <c r="AK415" i="4" s="1"/>
  <c r="AJ410" i="4"/>
  <c r="D410" i="4"/>
  <c r="AK410" i="4" s="1"/>
  <c r="AJ481" i="4"/>
  <c r="D481" i="4"/>
  <c r="AK481" i="4" s="1"/>
  <c r="AJ476" i="4"/>
  <c r="D476" i="4"/>
  <c r="AK476" i="4" s="1"/>
  <c r="AJ541" i="4"/>
  <c r="D541" i="4"/>
  <c r="AK541" i="4" s="1"/>
  <c r="AJ605" i="4"/>
  <c r="D605" i="4"/>
  <c r="AK605" i="4" s="1"/>
  <c r="AJ669" i="4"/>
  <c r="D669" i="4"/>
  <c r="AK669" i="4" s="1"/>
  <c r="AJ528" i="4"/>
  <c r="D528" i="4"/>
  <c r="AK528" i="4" s="1"/>
  <c r="D800" i="4"/>
  <c r="D938" i="4"/>
  <c r="D912" i="4"/>
  <c r="D970" i="4"/>
  <c r="D1034" i="4"/>
  <c r="D1061" i="4"/>
  <c r="D1100" i="4"/>
  <c r="D1124" i="4"/>
  <c r="D1187" i="4"/>
  <c r="D1194" i="4"/>
  <c r="D1250" i="4"/>
  <c r="D1255" i="4"/>
  <c r="D1297" i="4"/>
  <c r="AJ14" i="4"/>
  <c r="D14" i="4"/>
  <c r="AK14" i="4" s="1"/>
  <c r="F1207" i="4"/>
  <c r="AD1207" i="4"/>
  <c r="AD137" i="4"/>
  <c r="F137" i="4"/>
  <c r="AD105" i="4"/>
  <c r="F105" i="4"/>
  <c r="AD73" i="4"/>
  <c r="F73" i="4"/>
  <c r="AJ174" i="4"/>
  <c r="D174" i="4"/>
  <c r="AK174" i="4" s="1"/>
  <c r="D845" i="4"/>
  <c r="D909" i="4"/>
  <c r="D1005" i="4"/>
  <c r="AD49" i="4"/>
  <c r="F49" i="4"/>
  <c r="E259" i="4"/>
  <c r="AC259" i="4"/>
  <c r="AC272" i="4"/>
  <c r="AC336" i="4"/>
  <c r="E336" i="4"/>
  <c r="AC281" i="4"/>
  <c r="E345" i="4"/>
  <c r="AC345" i="4"/>
  <c r="E403" i="4"/>
  <c r="AC403" i="4"/>
  <c r="AJ453" i="4"/>
  <c r="D453" i="4"/>
  <c r="AK453" i="4" s="1"/>
  <c r="AC414" i="4"/>
  <c r="E414" i="4"/>
  <c r="AC446" i="4"/>
  <c r="E446" i="4"/>
  <c r="AJ459" i="4"/>
  <c r="D459" i="4"/>
  <c r="AK459" i="4" s="1"/>
  <c r="AC480" i="4"/>
  <c r="E517" i="4"/>
  <c r="AC517" i="4"/>
  <c r="AJ593" i="4"/>
  <c r="D593" i="4"/>
  <c r="AK593" i="4" s="1"/>
  <c r="AJ657" i="4"/>
  <c r="D657" i="4"/>
  <c r="AK657" i="4" s="1"/>
  <c r="AJ721" i="4"/>
  <c r="D721" i="4"/>
  <c r="AK721" i="4" s="1"/>
  <c r="AC772" i="4"/>
  <c r="E840" i="4"/>
  <c r="AC840" i="4"/>
  <c r="AC783" i="4"/>
  <c r="E783" i="4"/>
  <c r="AC815" i="4"/>
  <c r="E815" i="4"/>
  <c r="D900" i="4"/>
  <c r="E958" i="4"/>
  <c r="AC958" i="4"/>
  <c r="E1022" i="4"/>
  <c r="AC1022" i="4"/>
  <c r="E1065" i="4"/>
  <c r="AC1065" i="4"/>
  <c r="D1090" i="4"/>
  <c r="AD1128" i="4"/>
  <c r="F1128" i="4"/>
  <c r="D1159" i="4"/>
  <c r="E1182" i="4"/>
  <c r="AC1182" i="4"/>
  <c r="AD1223" i="4"/>
  <c r="F1223" i="4"/>
  <c r="AD1243" i="4"/>
  <c r="F1243" i="4"/>
  <c r="AD1262" i="4"/>
  <c r="F1262" i="4"/>
  <c r="D1301" i="4"/>
  <c r="AJ242" i="4"/>
  <c r="D242" i="4"/>
  <c r="AK242" i="4" s="1"/>
  <c r="D823" i="4"/>
  <c r="D929" i="4"/>
  <c r="D889" i="4"/>
  <c r="D969" i="4"/>
  <c r="D1033" i="4"/>
  <c r="D1304" i="4"/>
  <c r="AJ212" i="4"/>
  <c r="D212" i="4"/>
  <c r="AK212" i="4" s="1"/>
  <c r="AJ552" i="4"/>
  <c r="D552" i="4"/>
  <c r="AK552" i="4" s="1"/>
  <c r="AJ616" i="4"/>
  <c r="D616" i="4"/>
  <c r="AK616" i="4" s="1"/>
  <c r="AJ680" i="4"/>
  <c r="D680" i="4"/>
  <c r="AK680" i="4" s="1"/>
  <c r="AJ739" i="4"/>
  <c r="D739" i="4"/>
  <c r="AK739" i="4" s="1"/>
  <c r="D803" i="4"/>
  <c r="D891" i="4"/>
  <c r="D971" i="4"/>
  <c r="D1035" i="4"/>
  <c r="AJ254" i="4"/>
  <c r="D254" i="4"/>
  <c r="AK254" i="4" s="1"/>
  <c r="AJ164" i="4"/>
  <c r="D164" i="4"/>
  <c r="AK164" i="4" s="1"/>
  <c r="AJ132" i="4"/>
  <c r="D132" i="4"/>
  <c r="AK132" i="4" s="1"/>
  <c r="AJ100" i="4"/>
  <c r="D100" i="4"/>
  <c r="AK100" i="4" s="1"/>
  <c r="AJ68" i="4"/>
  <c r="D68" i="4"/>
  <c r="AK68" i="4" s="1"/>
  <c r="AJ32" i="4"/>
  <c r="D32" i="4"/>
  <c r="AK32" i="4" s="1"/>
  <c r="AJ310" i="4"/>
  <c r="D310" i="4"/>
  <c r="AK310" i="4" s="1"/>
  <c r="AJ374" i="4"/>
  <c r="D374" i="4"/>
  <c r="AK374" i="4" s="1"/>
  <c r="AJ319" i="4"/>
  <c r="D319" i="4"/>
  <c r="AK319" i="4" s="1"/>
  <c r="AJ382" i="4"/>
  <c r="D382" i="4"/>
  <c r="AK382" i="4" s="1"/>
  <c r="AJ441" i="4"/>
  <c r="D441" i="4"/>
  <c r="AK441" i="4" s="1"/>
  <c r="AJ436" i="4"/>
  <c r="D436" i="4"/>
  <c r="AK436" i="4" s="1"/>
  <c r="AJ507" i="4"/>
  <c r="D507" i="4"/>
  <c r="AK507" i="4" s="1"/>
  <c r="AJ502" i="4"/>
  <c r="D502" i="4"/>
  <c r="AK502" i="4" s="1"/>
  <c r="AJ567" i="4"/>
  <c r="D567" i="4"/>
  <c r="AK567" i="4" s="1"/>
  <c r="AJ631" i="4"/>
  <c r="D631" i="4"/>
  <c r="AK631" i="4" s="1"/>
  <c r="AJ695" i="4"/>
  <c r="D695" i="4"/>
  <c r="AK695" i="4" s="1"/>
  <c r="AJ538" i="4"/>
  <c r="D538" i="4"/>
  <c r="AK538" i="4" s="1"/>
  <c r="AJ602" i="4"/>
  <c r="D602" i="4"/>
  <c r="AK602" i="4" s="1"/>
  <c r="AJ666" i="4"/>
  <c r="D666" i="4"/>
  <c r="AK666" i="4" s="1"/>
  <c r="AJ730" i="4"/>
  <c r="D730" i="4"/>
  <c r="AK730" i="4" s="1"/>
  <c r="D794" i="4"/>
  <c r="D789" i="4"/>
  <c r="D874" i="4"/>
  <c r="D937" i="4"/>
  <c r="D980" i="4"/>
  <c r="D1046" i="4"/>
  <c r="D1087" i="4"/>
  <c r="D1080" i="4"/>
  <c r="D1134" i="4"/>
  <c r="D1197" i="4"/>
  <c r="D1204" i="4"/>
  <c r="D1213" i="4"/>
  <c r="D1269" i="4"/>
  <c r="D1305" i="4"/>
  <c r="AJ267" i="4"/>
  <c r="D267" i="4"/>
  <c r="AK267" i="4" s="1"/>
  <c r="AJ229" i="4"/>
  <c r="D229" i="4"/>
  <c r="AK229" i="4" s="1"/>
  <c r="AJ197" i="4"/>
  <c r="D197" i="4"/>
  <c r="AK197" i="4" s="1"/>
  <c r="AJ35" i="4"/>
  <c r="D35" i="4"/>
  <c r="AK35" i="4" s="1"/>
  <c r="E200" i="4"/>
  <c r="AJ22" i="4"/>
  <c r="D22" i="4"/>
  <c r="AK22" i="4" s="1"/>
  <c r="AJ556" i="4"/>
  <c r="D556" i="4"/>
  <c r="AK556" i="4" s="1"/>
  <c r="AJ620" i="4"/>
  <c r="D620" i="4"/>
  <c r="AK620" i="4" s="1"/>
  <c r="AJ684" i="4"/>
  <c r="D684" i="4"/>
  <c r="AK684" i="4" s="1"/>
  <c r="AJ759" i="4"/>
  <c r="D759" i="4"/>
  <c r="AK759" i="4" s="1"/>
  <c r="D847" i="4"/>
  <c r="D911" i="4"/>
  <c r="D1007" i="4"/>
  <c r="D1050" i="4"/>
  <c r="AD41" i="4"/>
  <c r="F41" i="4"/>
  <c r="AJ260" i="4"/>
  <c r="D260" i="4"/>
  <c r="AK260" i="4" s="1"/>
  <c r="AJ186" i="4"/>
  <c r="D186" i="4"/>
  <c r="AK186" i="4" s="1"/>
  <c r="AJ142" i="4"/>
  <c r="D142" i="4"/>
  <c r="AK142" i="4" s="1"/>
  <c r="AJ110" i="4"/>
  <c r="D110" i="4"/>
  <c r="AK110" i="4" s="1"/>
  <c r="AJ78" i="4"/>
  <c r="D78" i="4"/>
  <c r="AK78" i="4" s="1"/>
  <c r="AJ46" i="4"/>
  <c r="D46" i="4"/>
  <c r="AK46" i="4" s="1"/>
  <c r="AJ290" i="4"/>
  <c r="D290" i="4"/>
  <c r="AK290" i="4" s="1"/>
  <c r="AJ354" i="4"/>
  <c r="D354" i="4"/>
  <c r="AK354" i="4" s="1"/>
  <c r="AJ299" i="4"/>
  <c r="D299" i="4"/>
  <c r="AK299" i="4" s="1"/>
  <c r="AJ363" i="4"/>
  <c r="D363" i="4"/>
  <c r="AK363" i="4" s="1"/>
  <c r="AJ437" i="4"/>
  <c r="D437" i="4"/>
  <c r="AK437" i="4" s="1"/>
  <c r="AJ432" i="4"/>
  <c r="D432" i="4"/>
  <c r="AK432" i="4" s="1"/>
  <c r="AJ503" i="4"/>
  <c r="D503" i="4"/>
  <c r="AK503" i="4" s="1"/>
  <c r="AJ498" i="4"/>
  <c r="D498" i="4"/>
  <c r="AK498" i="4" s="1"/>
  <c r="AJ563" i="4"/>
  <c r="D563" i="4"/>
  <c r="AK563" i="4" s="1"/>
  <c r="AJ627" i="4"/>
  <c r="D627" i="4"/>
  <c r="AK627" i="4" s="1"/>
  <c r="AJ691" i="4"/>
  <c r="D691" i="4"/>
  <c r="AK691" i="4" s="1"/>
  <c r="AJ534" i="4"/>
  <c r="D534" i="4"/>
  <c r="AK534" i="4" s="1"/>
  <c r="AJ598" i="4"/>
  <c r="D598" i="4"/>
  <c r="AK598" i="4" s="1"/>
  <c r="AJ662" i="4"/>
  <c r="D662" i="4"/>
  <c r="AK662" i="4" s="1"/>
  <c r="AJ726" i="4"/>
  <c r="D726" i="4"/>
  <c r="AK726" i="4" s="1"/>
  <c r="D790" i="4"/>
  <c r="D801" i="4"/>
  <c r="D886" i="4"/>
  <c r="D960" i="4"/>
  <c r="D1024" i="4"/>
  <c r="D1067" i="4"/>
  <c r="D1143" i="4"/>
  <c r="D1148" i="4"/>
  <c r="D1210" i="4"/>
  <c r="D1212" i="4"/>
  <c r="D1225" i="4"/>
  <c r="D1264" i="4"/>
  <c r="AJ255" i="4"/>
  <c r="D255" i="4"/>
  <c r="AK255" i="4" s="1"/>
  <c r="AJ223" i="4"/>
  <c r="D223" i="4"/>
  <c r="AK223" i="4" s="1"/>
  <c r="AJ191" i="4"/>
  <c r="D191" i="4"/>
  <c r="AK191" i="4" s="1"/>
  <c r="AJ159" i="4"/>
  <c r="D159" i="4"/>
  <c r="AK159" i="4" s="1"/>
  <c r="AJ127" i="4"/>
  <c r="D127" i="4"/>
  <c r="AK127" i="4" s="1"/>
  <c r="AJ95" i="4"/>
  <c r="D95" i="4"/>
  <c r="AK95" i="4" s="1"/>
  <c r="AJ63" i="4"/>
  <c r="D63" i="4"/>
  <c r="AK63" i="4" s="1"/>
  <c r="AJ23" i="4"/>
  <c r="D23" i="4"/>
  <c r="AK23" i="4" s="1"/>
  <c r="AJ220" i="4"/>
  <c r="D220" i="4"/>
  <c r="AK220" i="4" s="1"/>
  <c r="AJ276" i="4"/>
  <c r="D276" i="4"/>
  <c r="AK276" i="4" s="1"/>
  <c r="AJ340" i="4"/>
  <c r="D340" i="4"/>
  <c r="AK340" i="4" s="1"/>
  <c r="AJ285" i="4"/>
  <c r="D285" i="4"/>
  <c r="AK285" i="4" s="1"/>
  <c r="AJ349" i="4"/>
  <c r="D349" i="4"/>
  <c r="AK349" i="4" s="1"/>
  <c r="AJ407" i="4"/>
  <c r="D407" i="4"/>
  <c r="AK407" i="4" s="1"/>
  <c r="AJ402" i="4"/>
  <c r="D402" i="4"/>
  <c r="AK402" i="4" s="1"/>
  <c r="AJ473" i="4"/>
  <c r="D473" i="4"/>
  <c r="AK473" i="4" s="1"/>
  <c r="AJ484" i="4"/>
  <c r="D484" i="4"/>
  <c r="AK484" i="4" s="1"/>
  <c r="AJ549" i="4"/>
  <c r="D549" i="4"/>
  <c r="AK549" i="4" s="1"/>
  <c r="AJ613" i="4"/>
  <c r="D613" i="4"/>
  <c r="AK613" i="4" s="1"/>
  <c r="AJ677" i="4"/>
  <c r="D677" i="4"/>
  <c r="AK677" i="4" s="1"/>
  <c r="AJ520" i="4"/>
  <c r="D520" i="4"/>
  <c r="AK520" i="4" s="1"/>
  <c r="D792" i="4"/>
  <c r="D819" i="4"/>
  <c r="D904" i="4"/>
  <c r="D962" i="4"/>
  <c r="D1026" i="4"/>
  <c r="D1069" i="4"/>
  <c r="D1146" i="4"/>
  <c r="D1132" i="4"/>
  <c r="D1195" i="4"/>
  <c r="D1202" i="4"/>
  <c r="D1257" i="4"/>
  <c r="D1259" i="4"/>
  <c r="D1300" i="4"/>
  <c r="F261" i="4"/>
  <c r="AD261" i="4"/>
  <c r="AD141" i="4"/>
  <c r="F141" i="4"/>
  <c r="AD109" i="4"/>
  <c r="F109" i="4"/>
  <c r="AD77" i="4"/>
  <c r="F77" i="4"/>
  <c r="AJ514" i="4"/>
  <c r="D514" i="4"/>
  <c r="AK514" i="4" s="1"/>
  <c r="AJ765" i="4"/>
  <c r="D765" i="4"/>
  <c r="AK765" i="4" s="1"/>
  <c r="D853" i="4"/>
  <c r="D917" i="4"/>
  <c r="D997" i="4"/>
  <c r="D1056" i="4"/>
  <c r="AJ240" i="4"/>
  <c r="D240" i="4"/>
  <c r="AK240" i="4" s="1"/>
  <c r="AJ296" i="4"/>
  <c r="D296" i="4"/>
  <c r="AK296" i="4" s="1"/>
  <c r="AJ360" i="4"/>
  <c r="D360" i="4"/>
  <c r="AK360" i="4" s="1"/>
  <c r="AJ305" i="4"/>
  <c r="D305" i="4"/>
  <c r="AK305" i="4" s="1"/>
  <c r="AJ369" i="4"/>
  <c r="D369" i="4"/>
  <c r="AK369" i="4" s="1"/>
  <c r="AJ427" i="4"/>
  <c r="D427" i="4"/>
  <c r="AK427" i="4" s="1"/>
  <c r="AJ422" i="4"/>
  <c r="D422" i="4"/>
  <c r="AK422" i="4" s="1"/>
  <c r="AJ493" i="4"/>
  <c r="D493" i="4"/>
  <c r="AK493" i="4" s="1"/>
  <c r="AJ488" i="4"/>
  <c r="D488" i="4"/>
  <c r="AK488" i="4" s="1"/>
  <c r="AJ569" i="4"/>
  <c r="D569" i="4"/>
  <c r="AK569" i="4" s="1"/>
  <c r="AJ633" i="4"/>
  <c r="D633" i="4"/>
  <c r="AK633" i="4" s="1"/>
  <c r="AJ697" i="4"/>
  <c r="D697" i="4"/>
  <c r="AK697" i="4" s="1"/>
  <c r="AJ732" i="4"/>
  <c r="D732" i="4"/>
  <c r="AK732" i="4" s="1"/>
  <c r="D796" i="4"/>
  <c r="D791" i="4"/>
  <c r="D892" i="4"/>
  <c r="AD927" i="4"/>
  <c r="F927" i="4"/>
  <c r="D982" i="4"/>
  <c r="D1123" i="4"/>
  <c r="D1089" i="4"/>
  <c r="D1098" i="4"/>
  <c r="AC1145" i="4"/>
  <c r="E1145" i="4"/>
  <c r="D1158" i="4"/>
  <c r="D1218" i="4"/>
  <c r="D1273" i="4"/>
  <c r="D1286" i="4"/>
  <c r="AD564" i="4"/>
  <c r="F564" i="4"/>
  <c r="AD628" i="4"/>
  <c r="F628" i="4"/>
  <c r="AD692" i="4"/>
  <c r="AD887" i="4"/>
  <c r="F887" i="4"/>
  <c r="AD967" i="4"/>
  <c r="F967" i="4"/>
  <c r="AD1031" i="4"/>
  <c r="F1031" i="4"/>
  <c r="E1058" i="4"/>
  <c r="F248" i="4"/>
  <c r="AD248" i="4"/>
  <c r="AJ12" i="4"/>
  <c r="D12" i="4"/>
  <c r="AK12" i="4" s="1"/>
  <c r="AJ745" i="4"/>
  <c r="D745" i="4"/>
  <c r="AK745" i="4" s="1"/>
  <c r="D849" i="4"/>
  <c r="D913" i="4"/>
  <c r="D1009" i="4"/>
  <c r="D1084" i="4"/>
  <c r="F974" i="4"/>
  <c r="AD974" i="4"/>
  <c r="F281" i="4"/>
  <c r="AJ733" i="4"/>
  <c r="D733" i="4"/>
  <c r="AK733" i="4" s="1"/>
  <c r="AJ592" i="4"/>
  <c r="D592" i="4"/>
  <c r="AK592" i="4" s="1"/>
  <c r="AJ656" i="4"/>
  <c r="D656" i="4"/>
  <c r="AK656" i="4" s="1"/>
  <c r="AJ720" i="4"/>
  <c r="D720" i="4"/>
  <c r="AK720" i="4" s="1"/>
  <c r="AJ779" i="4"/>
  <c r="D779" i="4"/>
  <c r="AK779" i="4" s="1"/>
  <c r="D851" i="4"/>
  <c r="D915" i="4"/>
  <c r="D1011" i="4"/>
  <c r="F942" i="4"/>
  <c r="AD942" i="4"/>
  <c r="AJ230" i="4"/>
  <c r="D230" i="4"/>
  <c r="AK230" i="4" s="1"/>
  <c r="AJ152" i="4"/>
  <c r="D152" i="4"/>
  <c r="AK152" i="4" s="1"/>
  <c r="AJ120" i="4"/>
  <c r="D120" i="4"/>
  <c r="AK120" i="4" s="1"/>
  <c r="AJ88" i="4"/>
  <c r="D88" i="4"/>
  <c r="AK88" i="4" s="1"/>
  <c r="AJ56" i="4"/>
  <c r="D56" i="4"/>
  <c r="AK56" i="4" s="1"/>
  <c r="AJ270" i="4"/>
  <c r="D270" i="4"/>
  <c r="AK270" i="4" s="1"/>
  <c r="AJ334" i="4"/>
  <c r="D334" i="4"/>
  <c r="AK334" i="4" s="1"/>
  <c r="AJ279" i="4"/>
  <c r="D279" i="4"/>
  <c r="AK279" i="4" s="1"/>
  <c r="AJ343" i="4"/>
  <c r="D343" i="4"/>
  <c r="AK343" i="4" s="1"/>
  <c r="AJ454" i="4"/>
  <c r="D454" i="4"/>
  <c r="AK454" i="4" s="1"/>
  <c r="AJ396" i="4"/>
  <c r="D396" i="4"/>
  <c r="AK396" i="4" s="1"/>
  <c r="AJ467" i="4"/>
  <c r="D467" i="4"/>
  <c r="AK467" i="4" s="1"/>
  <c r="AJ462" i="4"/>
  <c r="D462" i="4"/>
  <c r="AK462" i="4" s="1"/>
  <c r="AJ559" i="4"/>
  <c r="D559" i="4"/>
  <c r="AK559" i="4" s="1"/>
  <c r="AJ623" i="4"/>
  <c r="D623" i="4"/>
  <c r="AK623" i="4" s="1"/>
  <c r="AJ687" i="4"/>
  <c r="D687" i="4"/>
  <c r="AK687" i="4" s="1"/>
  <c r="AJ530" i="4"/>
  <c r="D530" i="4"/>
  <c r="AK530" i="4" s="1"/>
  <c r="AJ594" i="4"/>
  <c r="D594" i="4"/>
  <c r="AK594" i="4" s="1"/>
  <c r="AJ658" i="4"/>
  <c r="D658" i="4"/>
  <c r="AK658" i="4" s="1"/>
  <c r="AJ722" i="4"/>
  <c r="D722" i="4"/>
  <c r="AK722" i="4" s="1"/>
  <c r="AJ786" i="4"/>
  <c r="D786" i="4"/>
  <c r="AK786" i="4" s="1"/>
  <c r="D797" i="4"/>
  <c r="D882" i="4"/>
  <c r="D956" i="4"/>
  <c r="D1020" i="4"/>
  <c r="D1063" i="4"/>
  <c r="D1088" i="4"/>
  <c r="D1142" i="4"/>
  <c r="D1164" i="4"/>
  <c r="D1224" i="4"/>
  <c r="D1241" i="4"/>
  <c r="D1298" i="4"/>
  <c r="AJ249" i="4"/>
  <c r="D249" i="4"/>
  <c r="AK249" i="4" s="1"/>
  <c r="AJ217" i="4"/>
  <c r="D217" i="4"/>
  <c r="AK217" i="4" s="1"/>
  <c r="AJ185" i="4"/>
  <c r="D185" i="4"/>
  <c r="AK185" i="4" s="1"/>
  <c r="E65" i="4"/>
  <c r="AD580" i="4"/>
  <c r="F580" i="4"/>
  <c r="AD644" i="4"/>
  <c r="F644" i="4"/>
  <c r="AD708" i="4"/>
  <c r="F708" i="4"/>
  <c r="AD839" i="4"/>
  <c r="F839" i="4"/>
  <c r="AD903" i="4"/>
  <c r="F903" i="4"/>
  <c r="AD983" i="4"/>
  <c r="F983" i="4"/>
  <c r="AJ264" i="4"/>
  <c r="D264" i="4"/>
  <c r="AK264" i="4" s="1"/>
  <c r="AJ33" i="4"/>
  <c r="D33" i="4"/>
  <c r="AK33" i="4" s="1"/>
  <c r="AJ234" i="4"/>
  <c r="D234" i="4"/>
  <c r="AK234" i="4" s="1"/>
  <c r="AJ154" i="4"/>
  <c r="D154" i="4"/>
  <c r="AK154" i="4" s="1"/>
  <c r="AJ122" i="4"/>
  <c r="D122" i="4"/>
  <c r="AK122" i="4" s="1"/>
  <c r="AJ90" i="4"/>
  <c r="D90" i="4"/>
  <c r="AK90" i="4" s="1"/>
  <c r="AJ58" i="4"/>
  <c r="D58" i="4"/>
  <c r="AK58" i="4" s="1"/>
  <c r="AJ282" i="4"/>
  <c r="D282" i="4"/>
  <c r="AK282" i="4" s="1"/>
  <c r="AJ346" i="4"/>
  <c r="D346" i="4"/>
  <c r="AK346" i="4" s="1"/>
  <c r="AJ291" i="4"/>
  <c r="D291" i="4"/>
  <c r="AK291" i="4" s="1"/>
  <c r="AJ355" i="4"/>
  <c r="D355" i="4"/>
  <c r="AK355" i="4" s="1"/>
  <c r="AJ429" i="4"/>
  <c r="D429" i="4"/>
  <c r="AK429" i="4" s="1"/>
  <c r="AJ424" i="4"/>
  <c r="D424" i="4"/>
  <c r="AK424" i="4" s="1"/>
  <c r="AJ495" i="4"/>
  <c r="D495" i="4"/>
  <c r="AK495" i="4" s="1"/>
  <c r="AJ490" i="4"/>
  <c r="D490" i="4"/>
  <c r="AK490" i="4" s="1"/>
  <c r="AJ571" i="4"/>
  <c r="D571" i="4"/>
  <c r="AK571" i="4" s="1"/>
  <c r="AJ635" i="4"/>
  <c r="D635" i="4"/>
  <c r="AK635" i="4" s="1"/>
  <c r="AJ699" i="4"/>
  <c r="D699" i="4"/>
  <c r="AK699" i="4" s="1"/>
  <c r="AJ558" i="4"/>
  <c r="D558" i="4"/>
  <c r="AK558" i="4" s="1"/>
  <c r="AJ622" i="4"/>
  <c r="D622" i="4"/>
  <c r="AK622" i="4" s="1"/>
  <c r="AJ686" i="4"/>
  <c r="D686" i="4"/>
  <c r="AK686" i="4" s="1"/>
  <c r="AJ750" i="4"/>
  <c r="D750" i="4"/>
  <c r="AK750" i="4" s="1"/>
  <c r="D814" i="4"/>
  <c r="D809" i="4"/>
  <c r="D894" i="4"/>
  <c r="D952" i="4"/>
  <c r="D1016" i="4"/>
  <c r="D1041" i="4"/>
  <c r="D1109" i="4"/>
  <c r="D1122" i="4"/>
  <c r="D1185" i="4"/>
  <c r="D1192" i="4"/>
  <c r="D1248" i="4"/>
  <c r="D1253" i="4"/>
  <c r="D1295" i="4"/>
  <c r="F30" i="4"/>
  <c r="AD30" i="4"/>
  <c r="AJ227" i="4"/>
  <c r="D227" i="4"/>
  <c r="AK227" i="4" s="1"/>
  <c r="AJ195" i="4"/>
  <c r="D195" i="4"/>
  <c r="AK195" i="4" s="1"/>
  <c r="AJ163" i="4"/>
  <c r="D163" i="4"/>
  <c r="AK163" i="4" s="1"/>
  <c r="AJ131" i="4"/>
  <c r="D131" i="4"/>
  <c r="AK131" i="4" s="1"/>
  <c r="AJ99" i="4"/>
  <c r="D99" i="4"/>
  <c r="AK99" i="4" s="1"/>
  <c r="AJ67" i="4"/>
  <c r="D67" i="4"/>
  <c r="AK67" i="4" s="1"/>
  <c r="AJ31" i="4"/>
  <c r="D31" i="4"/>
  <c r="AK31" i="4" s="1"/>
  <c r="AJ172" i="4"/>
  <c r="D172" i="4"/>
  <c r="AK172" i="4" s="1"/>
  <c r="AJ300" i="4"/>
  <c r="D300" i="4"/>
  <c r="AK300" i="4" s="1"/>
  <c r="AJ364" i="4"/>
  <c r="D364" i="4"/>
  <c r="AK364" i="4" s="1"/>
  <c r="AJ309" i="4"/>
  <c r="D309" i="4"/>
  <c r="AK309" i="4" s="1"/>
  <c r="AJ373" i="4"/>
  <c r="D373" i="4"/>
  <c r="AK373" i="4" s="1"/>
  <c r="AJ431" i="4"/>
  <c r="D431" i="4"/>
  <c r="AK431" i="4" s="1"/>
  <c r="AJ426" i="4"/>
  <c r="D426" i="4"/>
  <c r="AK426" i="4" s="1"/>
  <c r="AJ497" i="4"/>
  <c r="D497" i="4"/>
  <c r="AK497" i="4" s="1"/>
  <c r="AJ492" i="4"/>
  <c r="D492" i="4"/>
  <c r="AK492" i="4" s="1"/>
  <c r="AJ557" i="4"/>
  <c r="D557" i="4"/>
  <c r="AK557" i="4" s="1"/>
  <c r="AJ621" i="4"/>
  <c r="D621" i="4"/>
  <c r="AK621" i="4" s="1"/>
  <c r="AJ685" i="4"/>
  <c r="D685" i="4"/>
  <c r="AK685" i="4" s="1"/>
  <c r="AJ752" i="4"/>
  <c r="D752" i="4"/>
  <c r="AK752" i="4" s="1"/>
  <c r="D816" i="4"/>
  <c r="D864" i="4"/>
  <c r="D928" i="4"/>
  <c r="D986" i="4"/>
  <c r="D1150" i="4"/>
  <c r="D1077" i="4"/>
  <c r="D1086" i="4"/>
  <c r="D1140" i="4"/>
  <c r="D1203" i="4"/>
  <c r="D1211" i="4"/>
  <c r="D1219" i="4"/>
  <c r="D1288" i="4"/>
  <c r="D1311" i="4"/>
  <c r="F403" i="4"/>
  <c r="AD403" i="4"/>
  <c r="AD161" i="4"/>
  <c r="F161" i="4"/>
  <c r="AD129" i="4"/>
  <c r="F129" i="4"/>
  <c r="AD97" i="4"/>
  <c r="F97" i="4"/>
  <c r="F304" i="4"/>
  <c r="AD304" i="4"/>
  <c r="AJ741" i="4"/>
  <c r="D741" i="4"/>
  <c r="AK741" i="4" s="1"/>
  <c r="D861" i="4"/>
  <c r="D957" i="4"/>
  <c r="D1021" i="4"/>
  <c r="AC256" i="4"/>
  <c r="E256" i="4"/>
  <c r="AC288" i="4"/>
  <c r="E288" i="4"/>
  <c r="AC352" i="4"/>
  <c r="E352" i="4"/>
  <c r="E297" i="4"/>
  <c r="AC297" i="4"/>
  <c r="E361" i="4"/>
  <c r="AC361" i="4"/>
  <c r="E419" i="4"/>
  <c r="AC419" i="4"/>
  <c r="AD398" i="4"/>
  <c r="F398" i="4"/>
  <c r="AD430" i="4"/>
  <c r="F430" i="4"/>
  <c r="AC469" i="4"/>
  <c r="E469" i="4"/>
  <c r="AD464" i="4"/>
  <c r="F464" i="4"/>
  <c r="AD496" i="4"/>
  <c r="F496" i="4"/>
  <c r="AJ545" i="4"/>
  <c r="D545" i="4"/>
  <c r="AK545" i="4" s="1"/>
  <c r="AJ609" i="4"/>
  <c r="D609" i="4"/>
  <c r="AK609" i="4" s="1"/>
  <c r="AJ673" i="4"/>
  <c r="D673" i="4"/>
  <c r="AK673" i="4" s="1"/>
  <c r="D822" i="4"/>
  <c r="E788" i="4"/>
  <c r="AC788" i="4"/>
  <c r="F826" i="4"/>
  <c r="AD826" i="4"/>
  <c r="AD799" i="4"/>
  <c r="F799" i="4"/>
  <c r="D852" i="4"/>
  <c r="D916" i="4"/>
  <c r="E974" i="4"/>
  <c r="AC974" i="4"/>
  <c r="E1038" i="4"/>
  <c r="AC1038" i="4"/>
  <c r="E1081" i="4"/>
  <c r="AC1081" i="4"/>
  <c r="D1141" i="4"/>
  <c r="E1128" i="4"/>
  <c r="AC1128" i="4"/>
  <c r="D1175" i="4"/>
  <c r="AD1166" i="4"/>
  <c r="F1166" i="4"/>
  <c r="AD1198" i="4"/>
  <c r="F1198" i="4"/>
  <c r="AC1223" i="4"/>
  <c r="E1223" i="4"/>
  <c r="E1243" i="4"/>
  <c r="AC1243" i="4"/>
  <c r="E1262" i="4"/>
  <c r="AC1262" i="4"/>
  <c r="E1303" i="4"/>
  <c r="F216" i="4"/>
  <c r="AD216" i="4"/>
  <c r="AD751" i="4"/>
  <c r="F751" i="4"/>
  <c r="AJ210" i="4"/>
  <c r="D210" i="4"/>
  <c r="AK210" i="4" s="1"/>
  <c r="D829" i="4"/>
  <c r="D841" i="4"/>
  <c r="D905" i="4"/>
  <c r="D985" i="4"/>
  <c r="D1060" i="4"/>
  <c r="AJ180" i="4"/>
  <c r="D180" i="4"/>
  <c r="AK180" i="4" s="1"/>
  <c r="AJ568" i="4"/>
  <c r="D568" i="4"/>
  <c r="AK568" i="4" s="1"/>
  <c r="AJ632" i="4"/>
  <c r="D632" i="4"/>
  <c r="AK632" i="4" s="1"/>
  <c r="AJ696" i="4"/>
  <c r="D696" i="4"/>
  <c r="AK696" i="4" s="1"/>
  <c r="AJ755" i="4"/>
  <c r="D755" i="4"/>
  <c r="AK755" i="4" s="1"/>
  <c r="D843" i="4"/>
  <c r="D907" i="4"/>
  <c r="D987" i="4"/>
  <c r="D1062" i="4"/>
  <c r="AJ246" i="4"/>
  <c r="D246" i="4"/>
  <c r="AK246" i="4" s="1"/>
  <c r="AJ156" i="4"/>
  <c r="D156" i="4"/>
  <c r="AK156" i="4" s="1"/>
  <c r="AJ124" i="4"/>
  <c r="D124" i="4"/>
  <c r="AK124" i="4" s="1"/>
  <c r="AJ92" i="4"/>
  <c r="D92" i="4"/>
  <c r="AK92" i="4" s="1"/>
  <c r="AJ60" i="4"/>
  <c r="D60" i="4"/>
  <c r="AK60" i="4" s="1"/>
  <c r="AJ16" i="4"/>
  <c r="D16" i="4"/>
  <c r="AK16" i="4" s="1"/>
  <c r="AJ326" i="4"/>
  <c r="D326" i="4"/>
  <c r="AK326" i="4" s="1"/>
  <c r="AJ271" i="4"/>
  <c r="D271" i="4"/>
  <c r="AK271" i="4" s="1"/>
  <c r="AJ335" i="4"/>
  <c r="D335" i="4"/>
  <c r="AK335" i="4" s="1"/>
  <c r="AJ397" i="4"/>
  <c r="D397" i="4"/>
  <c r="AK397" i="4" s="1"/>
  <c r="AJ457" i="4"/>
  <c r="D457" i="4"/>
  <c r="AK457" i="4" s="1"/>
  <c r="AJ456" i="4"/>
  <c r="D456" i="4"/>
  <c r="AK456" i="4" s="1"/>
  <c r="AJ513" i="4"/>
  <c r="D513" i="4"/>
  <c r="AK513" i="4" s="1"/>
  <c r="AJ525" i="4"/>
  <c r="D525" i="4"/>
  <c r="AK525" i="4" s="1"/>
  <c r="AJ583" i="4"/>
  <c r="D583" i="4"/>
  <c r="AK583" i="4" s="1"/>
  <c r="AJ647" i="4"/>
  <c r="D647" i="4"/>
  <c r="AK647" i="4" s="1"/>
  <c r="AJ711" i="4"/>
  <c r="D711" i="4"/>
  <c r="AK711" i="4" s="1"/>
  <c r="AJ554" i="4"/>
  <c r="D554" i="4"/>
  <c r="AK554" i="4" s="1"/>
  <c r="AJ618" i="4"/>
  <c r="D618" i="4"/>
  <c r="AK618" i="4" s="1"/>
  <c r="AJ682" i="4"/>
  <c r="D682" i="4"/>
  <c r="AK682" i="4" s="1"/>
  <c r="AJ746" i="4"/>
  <c r="D746" i="4"/>
  <c r="AK746" i="4" s="1"/>
  <c r="D810" i="4"/>
  <c r="D805" i="4"/>
  <c r="D890" i="4"/>
  <c r="D925" i="4"/>
  <c r="D996" i="4"/>
  <c r="D941" i="4"/>
  <c r="D1105" i="4"/>
  <c r="D1096" i="4"/>
  <c r="D1156" i="4"/>
  <c r="D1260" i="4"/>
  <c r="D1216" i="4"/>
  <c r="D1229" i="4"/>
  <c r="D1268" i="4"/>
  <c r="D1308" i="4"/>
  <c r="AJ253" i="4"/>
  <c r="D253" i="4"/>
  <c r="AK253" i="4" s="1"/>
  <c r="AJ221" i="4"/>
  <c r="D221" i="4"/>
  <c r="AK221" i="4" s="1"/>
  <c r="AJ189" i="4"/>
  <c r="D189" i="4"/>
  <c r="AK189" i="4" s="1"/>
  <c r="E53" i="4"/>
  <c r="AJ19" i="4"/>
  <c r="D19" i="4"/>
  <c r="AK19" i="4" s="1"/>
  <c r="AD504" i="4"/>
  <c r="F504" i="4"/>
  <c r="AJ572" i="4"/>
  <c r="D572" i="4"/>
  <c r="AK572" i="4" s="1"/>
  <c r="AJ636" i="4"/>
  <c r="D636" i="4"/>
  <c r="AK636" i="4" s="1"/>
  <c r="AJ700" i="4"/>
  <c r="D700" i="4"/>
  <c r="AK700" i="4" s="1"/>
  <c r="AJ775" i="4"/>
  <c r="D775" i="4"/>
  <c r="AK775" i="4" s="1"/>
  <c r="D863" i="4"/>
  <c r="D959" i="4"/>
  <c r="D1023" i="4"/>
  <c r="D1066" i="4"/>
  <c r="F1226" i="4"/>
  <c r="AD1226" i="4"/>
  <c r="AJ25" i="4"/>
  <c r="D25" i="4"/>
  <c r="AK25" i="4" s="1"/>
  <c r="AJ166" i="4"/>
  <c r="D166" i="4"/>
  <c r="AK166" i="4" s="1"/>
  <c r="AJ134" i="4"/>
  <c r="D134" i="4"/>
  <c r="AK134" i="4" s="1"/>
  <c r="AJ102" i="4"/>
  <c r="D102" i="4"/>
  <c r="AK102" i="4" s="1"/>
  <c r="AJ70" i="4"/>
  <c r="D70" i="4"/>
  <c r="AK70" i="4" s="1"/>
  <c r="AJ36" i="4"/>
  <c r="D36" i="4"/>
  <c r="AK36" i="4" s="1"/>
  <c r="AJ306" i="4"/>
  <c r="D306" i="4"/>
  <c r="AK306" i="4" s="1"/>
  <c r="AJ370" i="4"/>
  <c r="D370" i="4"/>
  <c r="AK370" i="4" s="1"/>
  <c r="AJ315" i="4"/>
  <c r="D315" i="4"/>
  <c r="AK315" i="4" s="1"/>
  <c r="AJ393" i="4"/>
  <c r="D393" i="4"/>
  <c r="AK393" i="4" s="1"/>
  <c r="AJ450" i="4"/>
  <c r="D450" i="4"/>
  <c r="AK450" i="4" s="1"/>
  <c r="AJ448" i="4"/>
  <c r="D448" i="4"/>
  <c r="AK448" i="4" s="1"/>
  <c r="AJ735" i="4"/>
  <c r="D735" i="4"/>
  <c r="AK735" i="4" s="1"/>
  <c r="AJ521" i="4"/>
  <c r="D521" i="4"/>
  <c r="AK521" i="4" s="1"/>
  <c r="AJ579" i="4"/>
  <c r="D579" i="4"/>
  <c r="AK579" i="4" s="1"/>
  <c r="AJ643" i="4"/>
  <c r="D643" i="4"/>
  <c r="AK643" i="4" s="1"/>
  <c r="AJ707" i="4"/>
  <c r="D707" i="4"/>
  <c r="AK707" i="4" s="1"/>
  <c r="AJ550" i="4"/>
  <c r="D550" i="4"/>
  <c r="AK550" i="4" s="1"/>
  <c r="AJ614" i="4"/>
  <c r="D614" i="4"/>
  <c r="AK614" i="4" s="1"/>
  <c r="AJ678" i="4"/>
  <c r="D678" i="4"/>
  <c r="AK678" i="4" s="1"/>
  <c r="AJ742" i="4"/>
  <c r="D742" i="4"/>
  <c r="AK742" i="4" s="1"/>
  <c r="D806" i="4"/>
  <c r="D817" i="4"/>
  <c r="D902" i="4"/>
  <c r="D976" i="4"/>
  <c r="D1040" i="4"/>
  <c r="D1083" i="4"/>
  <c r="D1147" i="4"/>
  <c r="D1161" i="4"/>
  <c r="D1168" i="4"/>
  <c r="D1228" i="4"/>
  <c r="D1283" i="4"/>
  <c r="D1280" i="4"/>
  <c r="AJ247" i="4"/>
  <c r="D247" i="4"/>
  <c r="AK247" i="4" s="1"/>
  <c r="AJ215" i="4"/>
  <c r="D215" i="4"/>
  <c r="AK215" i="4" s="1"/>
  <c r="AJ183" i="4"/>
  <c r="D183" i="4"/>
  <c r="AK183" i="4" s="1"/>
  <c r="AJ151" i="4"/>
  <c r="D151" i="4"/>
  <c r="AK151" i="4" s="1"/>
  <c r="AJ119" i="4"/>
  <c r="D119" i="4"/>
  <c r="AK119" i="4" s="1"/>
  <c r="AJ87" i="4"/>
  <c r="D87" i="4"/>
  <c r="AK87" i="4" s="1"/>
  <c r="AJ55" i="4"/>
  <c r="D55" i="4"/>
  <c r="AK55" i="4" s="1"/>
  <c r="AJ188" i="4"/>
  <c r="D188" i="4"/>
  <c r="AK188" i="4" s="1"/>
  <c r="AJ292" i="4"/>
  <c r="D292" i="4"/>
  <c r="AK292" i="4" s="1"/>
  <c r="AJ356" i="4"/>
  <c r="D356" i="4"/>
  <c r="AK356" i="4" s="1"/>
  <c r="AJ301" i="4"/>
  <c r="D301" i="4"/>
  <c r="AK301" i="4" s="1"/>
  <c r="AJ365" i="4"/>
  <c r="D365" i="4"/>
  <c r="AK365" i="4" s="1"/>
  <c r="AJ423" i="4"/>
  <c r="D423" i="4"/>
  <c r="AK423" i="4" s="1"/>
  <c r="AJ418" i="4"/>
  <c r="D418" i="4"/>
  <c r="AK418" i="4" s="1"/>
  <c r="AJ489" i="4"/>
  <c r="D489" i="4"/>
  <c r="AK489" i="4" s="1"/>
  <c r="AJ500" i="4"/>
  <c r="D500" i="4"/>
  <c r="AK500" i="4" s="1"/>
  <c r="AJ565" i="4"/>
  <c r="D565" i="4"/>
  <c r="AK565" i="4" s="1"/>
  <c r="AJ629" i="4"/>
  <c r="D629" i="4"/>
  <c r="AK629" i="4" s="1"/>
  <c r="AJ693" i="4"/>
  <c r="D693" i="4"/>
  <c r="AK693" i="4" s="1"/>
  <c r="AJ744" i="4"/>
  <c r="D744" i="4"/>
  <c r="AK744" i="4" s="1"/>
  <c r="D808" i="4"/>
  <c r="D856" i="4"/>
  <c r="D920" i="4"/>
  <c r="D978" i="4"/>
  <c r="D1042" i="4"/>
  <c r="D1085" i="4"/>
  <c r="D1094" i="4"/>
  <c r="D1152" i="4"/>
  <c r="D1237" i="4"/>
  <c r="D1214" i="4"/>
  <c r="D1227" i="4"/>
  <c r="D1266" i="4"/>
  <c r="D1306" i="4"/>
  <c r="AD165" i="4"/>
  <c r="F165" i="4"/>
  <c r="AD133" i="4"/>
  <c r="F133" i="4"/>
  <c r="AD101" i="4"/>
  <c r="F101" i="4"/>
  <c r="AD69" i="4"/>
  <c r="F69" i="4"/>
  <c r="AJ512" i="4"/>
  <c r="D512" i="4"/>
  <c r="AK512" i="4" s="1"/>
  <c r="AJ781" i="4"/>
  <c r="D781" i="4"/>
  <c r="AK781" i="4" s="1"/>
  <c r="D869" i="4"/>
  <c r="D1044" i="4"/>
  <c r="D1013" i="4"/>
  <c r="D1072" i="4"/>
  <c r="AJ208" i="4"/>
  <c r="D208" i="4"/>
  <c r="AK208" i="4" s="1"/>
  <c r="AJ312" i="4"/>
  <c r="D312" i="4"/>
  <c r="AK312" i="4" s="1"/>
  <c r="AJ376" i="4"/>
  <c r="D376" i="4"/>
  <c r="AK376" i="4" s="1"/>
  <c r="AJ321" i="4"/>
  <c r="D321" i="4"/>
  <c r="AK321" i="4" s="1"/>
  <c r="AJ385" i="4"/>
  <c r="D385" i="4"/>
  <c r="AK385" i="4" s="1"/>
  <c r="AJ443" i="4"/>
  <c r="D443" i="4"/>
  <c r="AK443" i="4" s="1"/>
  <c r="AJ438" i="4"/>
  <c r="D438" i="4"/>
  <c r="AK438" i="4" s="1"/>
  <c r="AJ515" i="4"/>
  <c r="D515" i="4"/>
  <c r="AK515" i="4" s="1"/>
  <c r="AJ527" i="4"/>
  <c r="D527" i="4"/>
  <c r="AK527" i="4" s="1"/>
  <c r="AJ585" i="4"/>
  <c r="D585" i="4"/>
  <c r="AK585" i="4" s="1"/>
  <c r="AJ649" i="4"/>
  <c r="D649" i="4"/>
  <c r="AK649" i="4" s="1"/>
  <c r="AJ713" i="4"/>
  <c r="D713" i="4"/>
  <c r="AK713" i="4" s="1"/>
  <c r="AJ748" i="4"/>
  <c r="D748" i="4"/>
  <c r="AK748" i="4" s="1"/>
  <c r="D812" i="4"/>
  <c r="D807" i="4"/>
  <c r="D908" i="4"/>
  <c r="AC927" i="4"/>
  <c r="E927" i="4"/>
  <c r="D998" i="4"/>
  <c r="D943" i="4"/>
  <c r="D1107" i="4"/>
  <c r="D1104" i="4"/>
  <c r="D1167" i="4"/>
  <c r="D1174" i="4"/>
  <c r="D1234" i="4"/>
  <c r="D1251" i="4"/>
  <c r="D1293" i="4"/>
  <c r="AC564" i="4"/>
  <c r="E564" i="4"/>
  <c r="AC628" i="4"/>
  <c r="E628" i="4"/>
  <c r="AC692" i="4"/>
  <c r="E692" i="4"/>
  <c r="AC887" i="4"/>
  <c r="E887" i="4"/>
  <c r="AC967" i="4"/>
  <c r="E967" i="4"/>
  <c r="AC1031" i="4"/>
  <c r="E1031" i="4"/>
  <c r="F320" i="4"/>
  <c r="F352" i="4"/>
  <c r="F485" i="4"/>
  <c r="F517" i="4"/>
  <c r="F788" i="4"/>
  <c r="F840" i="4"/>
  <c r="F1006" i="4"/>
  <c r="F1115" i="4"/>
  <c r="F295" i="3"/>
  <c r="C613" i="3"/>
  <c r="C322" i="3"/>
  <c r="AD322" i="3" s="1"/>
  <c r="D681" i="3"/>
  <c r="E681" i="3" s="1"/>
  <c r="D684" i="3"/>
  <c r="AE684" i="3" s="1"/>
  <c r="D421" i="3"/>
  <c r="AE421" i="3" s="1"/>
  <c r="D245" i="3"/>
  <c r="F491" i="3"/>
  <c r="AE250" i="3"/>
  <c r="C242" i="3"/>
  <c r="F359" i="3"/>
  <c r="AE295" i="3"/>
  <c r="C226" i="3"/>
  <c r="C318" i="3"/>
  <c r="AD359" i="3"/>
  <c r="C245" i="3"/>
  <c r="AD245" i="3" s="1"/>
  <c r="C461" i="3"/>
  <c r="AD461" i="3" s="1"/>
  <c r="C335" i="3"/>
  <c r="E295" i="3"/>
  <c r="F250" i="3"/>
  <c r="E475" i="3"/>
  <c r="F261" i="3"/>
  <c r="AD287" i="3"/>
  <c r="D239" i="3"/>
  <c r="AE239" i="3" s="1"/>
  <c r="AD645" i="3"/>
  <c r="E261" i="3"/>
  <c r="E280" i="3"/>
  <c r="F475" i="3"/>
  <c r="F718" i="3"/>
  <c r="F315" i="3"/>
  <c r="E718" i="3"/>
  <c r="F304" i="3"/>
  <c r="F287" i="3"/>
  <c r="E304" i="3"/>
  <c r="F280" i="3"/>
  <c r="C239" i="3"/>
  <c r="AD239" i="3" s="1"/>
  <c r="C573" i="3"/>
  <c r="E573" i="3" s="1"/>
  <c r="C142" i="3"/>
  <c r="F325" i="3"/>
  <c r="AE315" i="3"/>
  <c r="AE273" i="3"/>
  <c r="AE325" i="3"/>
  <c r="D253" i="3"/>
  <c r="C253" i="3"/>
  <c r="E383" i="3"/>
  <c r="AD612" i="3"/>
  <c r="F383" i="3"/>
  <c r="F265" i="3"/>
  <c r="C340" i="3"/>
  <c r="AD340" i="3" s="1"/>
  <c r="C306" i="3"/>
  <c r="AD380" i="3"/>
  <c r="C786" i="3"/>
  <c r="E786" i="3" s="1"/>
  <c r="C170" i="3"/>
  <c r="AD170" i="3" s="1"/>
  <c r="C594" i="3"/>
  <c r="D206" i="3"/>
  <c r="C336" i="3"/>
  <c r="E336" i="3" s="1"/>
  <c r="C364" i="3"/>
  <c r="D364" i="3"/>
  <c r="D394" i="3"/>
  <c r="C394" i="3"/>
  <c r="C467" i="3"/>
  <c r="D467" i="3"/>
  <c r="C589" i="3"/>
  <c r="AD589" i="3" s="1"/>
  <c r="C389" i="3"/>
  <c r="E389" i="3" s="1"/>
  <c r="C409" i="3"/>
  <c r="AD409" i="3" s="1"/>
  <c r="C141" i="3"/>
  <c r="D306" i="3"/>
  <c r="AE306" i="3" s="1"/>
  <c r="E273" i="3"/>
  <c r="D241" i="3"/>
  <c r="C400" i="3"/>
  <c r="AD347" i="3"/>
  <c r="E265" i="3"/>
  <c r="D451" i="3"/>
  <c r="C451" i="3"/>
  <c r="D668" i="3"/>
  <c r="C668" i="3"/>
  <c r="E325" i="3"/>
  <c r="F347" i="3"/>
  <c r="F604" i="3"/>
  <c r="D248" i="3"/>
  <c r="C248" i="3"/>
  <c r="C309" i="3"/>
  <c r="D274" i="3"/>
  <c r="E274" i="3" s="1"/>
  <c r="AD255" i="3"/>
  <c r="E255" i="3"/>
  <c r="C174" i="3"/>
  <c r="D741" i="3"/>
  <c r="C741" i="3"/>
  <c r="F657" i="3"/>
  <c r="AE657" i="3"/>
  <c r="F598" i="3"/>
  <c r="AE598" i="3"/>
  <c r="AE408" i="3"/>
  <c r="F408" i="3"/>
  <c r="D197" i="3"/>
  <c r="C197" i="3"/>
  <c r="AD365" i="3"/>
  <c r="E365" i="3"/>
  <c r="AE126" i="3"/>
  <c r="F126" i="3"/>
  <c r="AE106" i="3"/>
  <c r="F106" i="3"/>
  <c r="AE90" i="3"/>
  <c r="F90" i="3"/>
  <c r="AE74" i="3"/>
  <c r="F74" i="3"/>
  <c r="AE58" i="3"/>
  <c r="F58" i="3"/>
  <c r="E34" i="3"/>
  <c r="AD34" i="3"/>
  <c r="AE18" i="3"/>
  <c r="F18" i="3"/>
  <c r="AD755" i="3"/>
  <c r="E755" i="3"/>
  <c r="AE711" i="3"/>
  <c r="F711" i="3"/>
  <c r="AE766" i="3"/>
  <c r="F766" i="3"/>
  <c r="AE638" i="3"/>
  <c r="F638" i="3"/>
  <c r="AD559" i="3"/>
  <c r="E559" i="3"/>
  <c r="AD495" i="3"/>
  <c r="E495" i="3"/>
  <c r="D601" i="3"/>
  <c r="C601" i="3"/>
  <c r="AE552" i="3"/>
  <c r="F552" i="3"/>
  <c r="AE488" i="3"/>
  <c r="F488" i="3"/>
  <c r="F493" i="3"/>
  <c r="AE493" i="3"/>
  <c r="AE431" i="3"/>
  <c r="F431" i="3"/>
  <c r="D393" i="3"/>
  <c r="C393" i="3"/>
  <c r="AD398" i="3"/>
  <c r="E398" i="3"/>
  <c r="D783" i="3"/>
  <c r="C783" i="3"/>
  <c r="E692" i="3"/>
  <c r="AD692" i="3"/>
  <c r="AD663" i="3"/>
  <c r="E663" i="3"/>
  <c r="AD579" i="3"/>
  <c r="E579" i="3"/>
  <c r="C570" i="3"/>
  <c r="D570" i="3"/>
  <c r="AD538" i="3"/>
  <c r="E538" i="3"/>
  <c r="AD506" i="3"/>
  <c r="E506" i="3"/>
  <c r="AD474" i="3"/>
  <c r="E474" i="3"/>
  <c r="AD442" i="3"/>
  <c r="E442" i="3"/>
  <c r="AD244" i="3"/>
  <c r="E244" i="3"/>
  <c r="AD236" i="3"/>
  <c r="E236" i="3"/>
  <c r="AD228" i="3"/>
  <c r="AE220" i="3"/>
  <c r="E196" i="3"/>
  <c r="AD196" i="3"/>
  <c r="E180" i="3"/>
  <c r="AD180" i="3"/>
  <c r="AD373" i="3"/>
  <c r="E373" i="3"/>
  <c r="AE116" i="3"/>
  <c r="F116" i="3"/>
  <c r="AE100" i="3"/>
  <c r="F100" i="3"/>
  <c r="AE84" i="3"/>
  <c r="F84" i="3"/>
  <c r="AE68" i="3"/>
  <c r="F68" i="3"/>
  <c r="AE52" i="3"/>
  <c r="F52" i="3"/>
  <c r="AE44" i="3"/>
  <c r="F44" i="3"/>
  <c r="E32" i="3"/>
  <c r="AD32" i="3"/>
  <c r="E171" i="3"/>
  <c r="AD171" i="3"/>
  <c r="E163" i="3"/>
  <c r="AD163" i="3"/>
  <c r="E155" i="3"/>
  <c r="AD155" i="3"/>
  <c r="AD731" i="3"/>
  <c r="E731" i="3"/>
  <c r="AE764" i="3"/>
  <c r="F764" i="3"/>
  <c r="E753" i="3"/>
  <c r="AD753" i="3"/>
  <c r="AD748" i="3"/>
  <c r="E748" i="3"/>
  <c r="E656" i="3"/>
  <c r="AD656" i="3"/>
  <c r="F674" i="3"/>
  <c r="AE674" i="3"/>
  <c r="AE618" i="3"/>
  <c r="F618" i="3"/>
  <c r="AD647" i="3"/>
  <c r="E647" i="3"/>
  <c r="AD615" i="3"/>
  <c r="E615" i="3"/>
  <c r="E532" i="3"/>
  <c r="AD532" i="3"/>
  <c r="E468" i="3"/>
  <c r="AD468" i="3"/>
  <c r="AD537" i="3"/>
  <c r="E537" i="3"/>
  <c r="AD473" i="3"/>
  <c r="E473" i="3"/>
  <c r="E327" i="3"/>
  <c r="AD327" i="3"/>
  <c r="AD360" i="3"/>
  <c r="E360" i="3"/>
  <c r="AE337" i="3"/>
  <c r="F337" i="3"/>
  <c r="AE135" i="3"/>
  <c r="F135" i="3"/>
  <c r="AE119" i="3"/>
  <c r="F119" i="3"/>
  <c r="AE103" i="3"/>
  <c r="F103" i="3"/>
  <c r="AE87" i="3"/>
  <c r="F87" i="3"/>
  <c r="AE71" i="3"/>
  <c r="F71" i="3"/>
  <c r="E63" i="3"/>
  <c r="AD63" i="3"/>
  <c r="E47" i="3"/>
  <c r="AD47" i="3"/>
  <c r="AD23" i="3"/>
  <c r="AD19" i="3"/>
  <c r="E19" i="3"/>
  <c r="E15" i="3"/>
  <c r="AD15" i="3"/>
  <c r="AE139" i="3"/>
  <c r="F139" i="3"/>
  <c r="AE55" i="3"/>
  <c r="F55" i="3"/>
  <c r="AE775" i="3"/>
  <c r="F775" i="3"/>
  <c r="AD649" i="3"/>
  <c r="E649" i="3"/>
  <c r="E609" i="3"/>
  <c r="AD609" i="3"/>
  <c r="C368" i="3"/>
  <c r="D368" i="3"/>
  <c r="AD243" i="3"/>
  <c r="E243" i="3"/>
  <c r="AD235" i="3"/>
  <c r="E235" i="3"/>
  <c r="AD227" i="3"/>
  <c r="E227" i="3"/>
  <c r="D195" i="3"/>
  <c r="C195" i="3"/>
  <c r="E114" i="3"/>
  <c r="AD114" i="3"/>
  <c r="E110" i="3"/>
  <c r="AD110" i="3"/>
  <c r="E94" i="3"/>
  <c r="AD94" i="3"/>
  <c r="E78" i="3"/>
  <c r="AD78" i="3"/>
  <c r="AD62" i="3"/>
  <c r="E62" i="3"/>
  <c r="E38" i="3"/>
  <c r="AD38" i="3"/>
  <c r="E22" i="3"/>
  <c r="AD22" i="3"/>
  <c r="F371" i="3"/>
  <c r="AE371" i="3"/>
  <c r="AE272" i="3"/>
  <c r="F272" i="3"/>
  <c r="AE739" i="3"/>
  <c r="F739" i="3"/>
  <c r="E756" i="3"/>
  <c r="AD756" i="3"/>
  <c r="AE660" i="3"/>
  <c r="F660" i="3"/>
  <c r="AD630" i="3"/>
  <c r="E630" i="3"/>
  <c r="AE551" i="3"/>
  <c r="F551" i="3"/>
  <c r="AE487" i="3"/>
  <c r="F487" i="3"/>
  <c r="AE585" i="3"/>
  <c r="F585" i="3"/>
  <c r="AE512" i="3"/>
  <c r="F512" i="3"/>
  <c r="AE448" i="3"/>
  <c r="F448" i="3"/>
  <c r="F517" i="3"/>
  <c r="AE517" i="3"/>
  <c r="F453" i="3"/>
  <c r="AE453" i="3"/>
  <c r="AE411" i="3"/>
  <c r="F411" i="3"/>
  <c r="AE319" i="3"/>
  <c r="F319" i="3"/>
  <c r="AE259" i="3"/>
  <c r="F259" i="3"/>
  <c r="AD387" i="3"/>
  <c r="E387" i="3"/>
  <c r="AE361" i="3"/>
  <c r="F361" i="3"/>
  <c r="AE105" i="3"/>
  <c r="F105" i="3"/>
  <c r="AE89" i="3"/>
  <c r="F89" i="3"/>
  <c r="AE73" i="3"/>
  <c r="F73" i="3"/>
  <c r="E65" i="3"/>
  <c r="AD65" i="3"/>
  <c r="AE49" i="3"/>
  <c r="F49" i="3"/>
  <c r="E41" i="3"/>
  <c r="AD41" i="3"/>
  <c r="E33" i="3"/>
  <c r="AD33" i="3"/>
  <c r="E17" i="3"/>
  <c r="AD17" i="3"/>
  <c r="F742" i="3"/>
  <c r="AE742" i="3"/>
  <c r="C687" i="3"/>
  <c r="D687" i="3"/>
  <c r="F680" i="3"/>
  <c r="AE680" i="3"/>
  <c r="AD566" i="3"/>
  <c r="E566" i="3"/>
  <c r="AD534" i="3"/>
  <c r="E534" i="3"/>
  <c r="AD470" i="3"/>
  <c r="E470" i="3"/>
  <c r="AD438" i="3"/>
  <c r="E438" i="3"/>
  <c r="D194" i="3"/>
  <c r="C194" i="3"/>
  <c r="AE186" i="3"/>
  <c r="AE370" i="3"/>
  <c r="F370" i="3"/>
  <c r="AD318" i="3"/>
  <c r="E318" i="3"/>
  <c r="E130" i="3"/>
  <c r="AD130" i="3"/>
  <c r="E780" i="3"/>
  <c r="AD780" i="3"/>
  <c r="AE737" i="3"/>
  <c r="F737" i="3"/>
  <c r="AE648" i="3"/>
  <c r="F648" i="3"/>
  <c r="AD642" i="3"/>
  <c r="E642" i="3"/>
  <c r="AD662" i="3"/>
  <c r="E662" i="3"/>
  <c r="AE627" i="3"/>
  <c r="F627" i="3"/>
  <c r="AE556" i="3"/>
  <c r="F556" i="3"/>
  <c r="AE492" i="3"/>
  <c r="F492" i="3"/>
  <c r="F561" i="3"/>
  <c r="AE561" i="3"/>
  <c r="F497" i="3"/>
  <c r="AE497" i="3"/>
  <c r="F433" i="3"/>
  <c r="AE433" i="3"/>
  <c r="AE381" i="3"/>
  <c r="AE267" i="3"/>
  <c r="F267" i="3"/>
  <c r="F352" i="3"/>
  <c r="AE352" i="3"/>
  <c r="F369" i="3"/>
  <c r="AE369" i="3"/>
  <c r="AD277" i="3"/>
  <c r="E277" i="3"/>
  <c r="E164" i="3"/>
  <c r="AD164" i="3"/>
  <c r="E156" i="3"/>
  <c r="AD156" i="3"/>
  <c r="E148" i="3"/>
  <c r="AD148" i="3"/>
  <c r="AD321" i="3"/>
  <c r="E321" i="3"/>
  <c r="AE67" i="3"/>
  <c r="F67" i="3"/>
  <c r="D725" i="3"/>
  <c r="C725" i="3"/>
  <c r="F641" i="3"/>
  <c r="AE641" i="3"/>
  <c r="AE605" i="3"/>
  <c r="F605" i="3"/>
  <c r="E424" i="3"/>
  <c r="AD424" i="3"/>
  <c r="D209" i="3"/>
  <c r="C209" i="3"/>
  <c r="D177" i="3"/>
  <c r="C177" i="3"/>
  <c r="AD252" i="3"/>
  <c r="E252" i="3"/>
  <c r="AD292" i="3"/>
  <c r="E292" i="3"/>
  <c r="AE118" i="3"/>
  <c r="F118" i="3"/>
  <c r="AD82" i="3"/>
  <c r="AD66" i="3"/>
  <c r="E66" i="3"/>
  <c r="E46" i="3"/>
  <c r="AD46" i="3"/>
  <c r="E42" i="3"/>
  <c r="AD42" i="3"/>
  <c r="AE358" i="3"/>
  <c r="F358" i="3"/>
  <c r="AE723" i="3"/>
  <c r="F723" i="3"/>
  <c r="AD698" i="3"/>
  <c r="E698" i="3"/>
  <c r="D696" i="3"/>
  <c r="C696" i="3"/>
  <c r="AE608" i="3"/>
  <c r="F608" i="3"/>
  <c r="AE622" i="3"/>
  <c r="F622" i="3"/>
  <c r="AD543" i="3"/>
  <c r="E543" i="3"/>
  <c r="AD479" i="3"/>
  <c r="E479" i="3"/>
  <c r="E568" i="3"/>
  <c r="AD568" i="3"/>
  <c r="E504" i="3"/>
  <c r="AD504" i="3"/>
  <c r="E440" i="3"/>
  <c r="AD440" i="3"/>
  <c r="AD509" i="3"/>
  <c r="E509" i="3"/>
  <c r="AD445" i="3"/>
  <c r="E445" i="3"/>
  <c r="AE249" i="3"/>
  <c r="F249" i="3"/>
  <c r="AE407" i="3"/>
  <c r="F407" i="3"/>
  <c r="F332" i="3"/>
  <c r="AE332" i="3"/>
  <c r="E109" i="3"/>
  <c r="AD109" i="3"/>
  <c r="E93" i="3"/>
  <c r="AD93" i="3"/>
  <c r="E77" i="3"/>
  <c r="AD77" i="3"/>
  <c r="AD45" i="3"/>
  <c r="E45" i="3"/>
  <c r="AE354" i="3"/>
  <c r="F354" i="3"/>
  <c r="AD784" i="3"/>
  <c r="E784" i="3"/>
  <c r="AE770" i="3"/>
  <c r="F770" i="3"/>
  <c r="AE685" i="3"/>
  <c r="F685" i="3"/>
  <c r="E574" i="3"/>
  <c r="AD574" i="3"/>
  <c r="AE562" i="3"/>
  <c r="F562" i="3"/>
  <c r="AE530" i="3"/>
  <c r="F530" i="3"/>
  <c r="AE498" i="3"/>
  <c r="F498" i="3"/>
  <c r="AE466" i="3"/>
  <c r="F466" i="3"/>
  <c r="AE434" i="3"/>
  <c r="F434" i="3"/>
  <c r="AE240" i="3"/>
  <c r="F240" i="3"/>
  <c r="AE232" i="3"/>
  <c r="F232" i="3"/>
  <c r="AE224" i="3"/>
  <c r="F224" i="3"/>
  <c r="AD386" i="3"/>
  <c r="E386" i="3"/>
  <c r="AE284" i="3"/>
  <c r="F284" i="3"/>
  <c r="E124" i="3"/>
  <c r="AD124" i="3"/>
  <c r="E108" i="3"/>
  <c r="AD108" i="3"/>
  <c r="E92" i="3"/>
  <c r="AD92" i="3"/>
  <c r="E76" i="3"/>
  <c r="AD76" i="3"/>
  <c r="AD60" i="3"/>
  <c r="E60" i="3"/>
  <c r="AD14" i="3"/>
  <c r="E14" i="3"/>
  <c r="AD769" i="3"/>
  <c r="E769" i="3"/>
  <c r="D704" i="3"/>
  <c r="C704" i="3"/>
  <c r="AD719" i="3"/>
  <c r="E719" i="3"/>
  <c r="AE640" i="3"/>
  <c r="F640" i="3"/>
  <c r="AD679" i="3"/>
  <c r="AE655" i="3"/>
  <c r="F655" i="3"/>
  <c r="AE623" i="3"/>
  <c r="F623" i="3"/>
  <c r="AE581" i="3"/>
  <c r="F581" i="3"/>
  <c r="AE452" i="3"/>
  <c r="F553" i="3"/>
  <c r="AE553" i="3"/>
  <c r="F489" i="3"/>
  <c r="AE489" i="3"/>
  <c r="AD430" i="3"/>
  <c r="E430" i="3"/>
  <c r="AE405" i="3"/>
  <c r="F405" i="3"/>
  <c r="AE251" i="3"/>
  <c r="F251" i="3"/>
  <c r="F344" i="3"/>
  <c r="AE344" i="3"/>
  <c r="E144" i="3"/>
  <c r="AD144" i="3"/>
  <c r="C758" i="3"/>
  <c r="D758" i="3"/>
  <c r="D215" i="3"/>
  <c r="C215" i="3"/>
  <c r="D183" i="3"/>
  <c r="C183" i="3"/>
  <c r="AE760" i="3"/>
  <c r="F760" i="3"/>
  <c r="AE729" i="3"/>
  <c r="F729" i="3"/>
  <c r="E644" i="3"/>
  <c r="AD644" i="3"/>
  <c r="E693" i="3"/>
  <c r="AD693" i="3"/>
  <c r="AE646" i="3"/>
  <c r="F646" i="3"/>
  <c r="AD611" i="3"/>
  <c r="E611" i="3"/>
  <c r="AE535" i="3"/>
  <c r="F535" i="3"/>
  <c r="AE471" i="3"/>
  <c r="F471" i="3"/>
  <c r="AE560" i="3"/>
  <c r="F560" i="3"/>
  <c r="AE496" i="3"/>
  <c r="F496" i="3"/>
  <c r="AE432" i="3"/>
  <c r="F432" i="3"/>
  <c r="F533" i="3"/>
  <c r="AE533" i="3"/>
  <c r="F469" i="3"/>
  <c r="AE469" i="3"/>
  <c r="AE419" i="3"/>
  <c r="F419" i="3"/>
  <c r="D401" i="3"/>
  <c r="C401" i="3"/>
  <c r="F594" i="3"/>
  <c r="AE594" i="3"/>
  <c r="F356" i="3"/>
  <c r="AE356" i="3"/>
  <c r="AE329" i="3"/>
  <c r="F329" i="3"/>
  <c r="AE129" i="3"/>
  <c r="F129" i="3"/>
  <c r="AE113" i="3"/>
  <c r="F113" i="3"/>
  <c r="AE97" i="3"/>
  <c r="F97" i="3"/>
  <c r="AE81" i="3"/>
  <c r="F81" i="3"/>
  <c r="E57" i="3"/>
  <c r="AD57" i="3"/>
  <c r="E25" i="3"/>
  <c r="AD25" i="3"/>
  <c r="AE707" i="3"/>
  <c r="F707" i="3"/>
  <c r="AD774" i="3"/>
  <c r="E774" i="3"/>
  <c r="F665" i="3"/>
  <c r="AE665" i="3"/>
  <c r="E597" i="3"/>
  <c r="AD597" i="3"/>
  <c r="AE558" i="3"/>
  <c r="F558" i="3"/>
  <c r="AE526" i="3"/>
  <c r="F526" i="3"/>
  <c r="AE494" i="3"/>
  <c r="F494" i="3"/>
  <c r="AE462" i="3"/>
  <c r="F462" i="3"/>
  <c r="E428" i="3"/>
  <c r="AD428" i="3"/>
  <c r="D198" i="3"/>
  <c r="C198" i="3"/>
  <c r="F190" i="3"/>
  <c r="AE190" i="3"/>
  <c r="AD350" i="3"/>
  <c r="E350" i="3"/>
  <c r="AD256" i="3"/>
  <c r="E256" i="3"/>
  <c r="AE165" i="3"/>
  <c r="F165" i="3"/>
  <c r="AE157" i="3"/>
  <c r="F157" i="3"/>
  <c r="AE149" i="3"/>
  <c r="F149" i="3"/>
  <c r="AE138" i="3"/>
  <c r="F138" i="3"/>
  <c r="AD765" i="3"/>
  <c r="E765" i="3"/>
  <c r="AD700" i="3"/>
  <c r="E700" i="3"/>
  <c r="AE713" i="3"/>
  <c r="F713" i="3"/>
  <c r="AD664" i="3"/>
  <c r="E677" i="3"/>
  <c r="AD677" i="3"/>
  <c r="AE626" i="3"/>
  <c r="F626" i="3"/>
  <c r="AD635" i="3"/>
  <c r="E635" i="3"/>
  <c r="E540" i="3"/>
  <c r="AD540" i="3"/>
  <c r="E476" i="3"/>
  <c r="AD476" i="3"/>
  <c r="AE666" i="3"/>
  <c r="F666" i="3"/>
  <c r="AD513" i="3"/>
  <c r="E513" i="3"/>
  <c r="AD449" i="3"/>
  <c r="E449" i="3"/>
  <c r="AD590" i="3"/>
  <c r="E343" i="3"/>
  <c r="AD343" i="3"/>
  <c r="E299" i="3"/>
  <c r="AD299" i="3"/>
  <c r="F390" i="3"/>
  <c r="AE390" i="3"/>
  <c r="AD379" i="3"/>
  <c r="E379" i="3"/>
  <c r="E142" i="3"/>
  <c r="AD142" i="3"/>
  <c r="AE353" i="3"/>
  <c r="F353" i="3"/>
  <c r="AE131" i="3"/>
  <c r="F131" i="3"/>
  <c r="AE115" i="3"/>
  <c r="F115" i="3"/>
  <c r="AE83" i="3"/>
  <c r="F83" i="3"/>
  <c r="E59" i="3"/>
  <c r="AD59" i="3"/>
  <c r="AD27" i="3"/>
  <c r="E27" i="3"/>
  <c r="AE146" i="3"/>
  <c r="F146" i="3"/>
  <c r="E51" i="3"/>
  <c r="AD51" i="3"/>
  <c r="AE578" i="3"/>
  <c r="F578" i="3"/>
  <c r="AD140" i="3"/>
  <c r="AE128" i="3"/>
  <c r="F128" i="3"/>
  <c r="AE709" i="3"/>
  <c r="F709" i="3"/>
  <c r="AD754" i="3"/>
  <c r="E754" i="3"/>
  <c r="AD722" i="3"/>
  <c r="E722" i="3"/>
  <c r="AD413" i="3"/>
  <c r="AE125" i="3"/>
  <c r="F125" i="3"/>
  <c r="AD670" i="3"/>
  <c r="E670" i="3"/>
  <c r="AE717" i="3"/>
  <c r="F717" i="3"/>
  <c r="AD767" i="3"/>
  <c r="E767" i="3"/>
  <c r="AE782" i="3"/>
  <c r="F782" i="3"/>
  <c r="AD744" i="3"/>
  <c r="E744" i="3"/>
  <c r="AD625" i="3"/>
  <c r="E625" i="3"/>
  <c r="AD613" i="3"/>
  <c r="E613" i="3"/>
  <c r="AE237" i="3"/>
  <c r="F237" i="3"/>
  <c r="AE229" i="3"/>
  <c r="F229" i="3"/>
  <c r="AD221" i="3"/>
  <c r="E221" i="3"/>
  <c r="AD213" i="3"/>
  <c r="E213" i="3"/>
  <c r="D189" i="3"/>
  <c r="C189" i="3"/>
  <c r="AE365" i="3"/>
  <c r="F365" i="3"/>
  <c r="AE34" i="3"/>
  <c r="F34" i="3"/>
  <c r="AD714" i="3"/>
  <c r="E714" i="3"/>
  <c r="E711" i="3"/>
  <c r="AD711" i="3"/>
  <c r="AD766" i="3"/>
  <c r="E766" i="3"/>
  <c r="AD638" i="3"/>
  <c r="E638" i="3"/>
  <c r="AE559" i="3"/>
  <c r="F559" i="3"/>
  <c r="AE495" i="3"/>
  <c r="F495" i="3"/>
  <c r="E520" i="3"/>
  <c r="AD520" i="3"/>
  <c r="E456" i="3"/>
  <c r="AD456" i="3"/>
  <c r="AD525" i="3"/>
  <c r="E525" i="3"/>
  <c r="AD415" i="3"/>
  <c r="E415" i="3"/>
  <c r="E335" i="3"/>
  <c r="AD335" i="3"/>
  <c r="E275" i="3"/>
  <c r="AD275" i="3"/>
  <c r="AD348" i="3"/>
  <c r="E348" i="3"/>
  <c r="AD12" i="3"/>
  <c r="E12" i="3"/>
  <c r="E133" i="3"/>
  <c r="AD133" i="3"/>
  <c r="E117" i="3"/>
  <c r="AD117" i="3"/>
  <c r="E101" i="3"/>
  <c r="AD101" i="3"/>
  <c r="E85" i="3"/>
  <c r="AD85" i="3"/>
  <c r="E21" i="3"/>
  <c r="AD21" i="3"/>
  <c r="AE322" i="3"/>
  <c r="AE701" i="3"/>
  <c r="F701" i="3"/>
  <c r="AE692" i="3"/>
  <c r="F692" i="3"/>
  <c r="AE663" i="3"/>
  <c r="F663" i="3"/>
  <c r="F579" i="3"/>
  <c r="AE579" i="3"/>
  <c r="AE554" i="3"/>
  <c r="F554" i="3"/>
  <c r="AE522" i="3"/>
  <c r="F522" i="3"/>
  <c r="AE490" i="3"/>
  <c r="F490" i="3"/>
  <c r="AE458" i="3"/>
  <c r="F458" i="3"/>
  <c r="E420" i="3"/>
  <c r="AD420" i="3"/>
  <c r="D212" i="3"/>
  <c r="C212" i="3"/>
  <c r="AE204" i="3"/>
  <c r="F204" i="3"/>
  <c r="AE196" i="3"/>
  <c r="F196" i="3"/>
  <c r="AE188" i="3"/>
  <c r="F188" i="3"/>
  <c r="AE180" i="3"/>
  <c r="F180" i="3"/>
  <c r="AE172" i="3"/>
  <c r="F172" i="3"/>
  <c r="AD310" i="3"/>
  <c r="E310" i="3"/>
  <c r="AD294" i="3"/>
  <c r="E294" i="3"/>
  <c r="AD262" i="3"/>
  <c r="E262" i="3"/>
  <c r="AE257" i="3"/>
  <c r="F257" i="3"/>
  <c r="AE373" i="3"/>
  <c r="F373" i="3"/>
  <c r="AE32" i="3"/>
  <c r="F32" i="3"/>
  <c r="E134" i="3"/>
  <c r="AD134" i="3"/>
  <c r="AD785" i="3"/>
  <c r="E785" i="3"/>
  <c r="AE753" i="3"/>
  <c r="F753" i="3"/>
  <c r="AE748" i="3"/>
  <c r="F748" i="3"/>
  <c r="AE656" i="3"/>
  <c r="F656" i="3"/>
  <c r="AD674" i="3"/>
  <c r="E674" i="3"/>
  <c r="AD618" i="3"/>
  <c r="E618" i="3"/>
  <c r="AE647" i="3"/>
  <c r="F647" i="3"/>
  <c r="AE615" i="3"/>
  <c r="F615" i="3"/>
  <c r="AE532" i="3"/>
  <c r="F532" i="3"/>
  <c r="AE468" i="3"/>
  <c r="F468" i="3"/>
  <c r="F537" i="3"/>
  <c r="AE537" i="3"/>
  <c r="F473" i="3"/>
  <c r="AE473" i="3"/>
  <c r="AE327" i="3"/>
  <c r="F327" i="3"/>
  <c r="AE283" i="3"/>
  <c r="F360" i="3"/>
  <c r="AE360" i="3"/>
  <c r="AE305" i="3"/>
  <c r="F305" i="3"/>
  <c r="E166" i="3"/>
  <c r="AD166" i="3"/>
  <c r="E158" i="3"/>
  <c r="AD158" i="3"/>
  <c r="E150" i="3"/>
  <c r="AD150" i="3"/>
  <c r="AD337" i="3"/>
  <c r="E337" i="3"/>
  <c r="AE47" i="3"/>
  <c r="F47" i="3"/>
  <c r="F23" i="3"/>
  <c r="AE19" i="3"/>
  <c r="F19" i="3"/>
  <c r="AD759" i="3"/>
  <c r="E759" i="3"/>
  <c r="D733" i="3"/>
  <c r="C733" i="3"/>
  <c r="F649" i="3"/>
  <c r="AE649" i="3"/>
  <c r="AE609" i="3"/>
  <c r="F609" i="3"/>
  <c r="D219" i="3"/>
  <c r="C219" i="3"/>
  <c r="D187" i="3"/>
  <c r="C187" i="3"/>
  <c r="AD268" i="3"/>
  <c r="E268" i="3"/>
  <c r="AE114" i="3"/>
  <c r="F114" i="3"/>
  <c r="AE110" i="3"/>
  <c r="F110" i="3"/>
  <c r="AE94" i="3"/>
  <c r="F94" i="3"/>
  <c r="AE78" i="3"/>
  <c r="F78" i="3"/>
  <c r="AD70" i="3"/>
  <c r="E70" i="3"/>
  <c r="AE62" i="3"/>
  <c r="F62" i="3"/>
  <c r="AE38" i="3"/>
  <c r="F38" i="3"/>
  <c r="E30" i="3"/>
  <c r="AD30" i="3"/>
  <c r="AE22" i="3"/>
  <c r="F22" i="3"/>
  <c r="AD739" i="3"/>
  <c r="E739" i="3"/>
  <c r="AE756" i="3"/>
  <c r="F756" i="3"/>
  <c r="E624" i="3"/>
  <c r="AD624" i="3"/>
  <c r="AE595" i="3"/>
  <c r="F595" i="3"/>
  <c r="AD519" i="3"/>
  <c r="E519" i="3"/>
  <c r="AD455" i="3"/>
  <c r="E455" i="3"/>
  <c r="E544" i="3"/>
  <c r="AD544" i="3"/>
  <c r="E480" i="3"/>
  <c r="AD480" i="3"/>
  <c r="AD549" i="3"/>
  <c r="E549" i="3"/>
  <c r="AD485" i="3"/>
  <c r="E485" i="3"/>
  <c r="AD427" i="3"/>
  <c r="E427" i="3"/>
  <c r="D586" i="3"/>
  <c r="C586" i="3"/>
  <c r="E385" i="3"/>
  <c r="AD385" i="3"/>
  <c r="AD417" i="3"/>
  <c r="E417" i="3"/>
  <c r="AD361" i="3"/>
  <c r="E361" i="3"/>
  <c r="AE65" i="3"/>
  <c r="F65" i="3"/>
  <c r="AE41" i="3"/>
  <c r="F41" i="3"/>
  <c r="AE33" i="3"/>
  <c r="F33" i="3"/>
  <c r="AE17" i="3"/>
  <c r="F17" i="3"/>
  <c r="AE576" i="3"/>
  <c r="F576" i="3"/>
  <c r="AE550" i="3"/>
  <c r="F550" i="3"/>
  <c r="AE518" i="3"/>
  <c r="F518" i="3"/>
  <c r="AE486" i="3"/>
  <c r="F486" i="3"/>
  <c r="AE454" i="3"/>
  <c r="E412" i="3"/>
  <c r="AD412" i="3"/>
  <c r="F242" i="3"/>
  <c r="AE234" i="3"/>
  <c r="F234" i="3"/>
  <c r="AD218" i="3"/>
  <c r="E218" i="3"/>
  <c r="E202" i="3"/>
  <c r="AD202" i="3"/>
  <c r="D178" i="3"/>
  <c r="C178" i="3"/>
  <c r="AD306" i="3"/>
  <c r="AD290" i="3"/>
  <c r="E290" i="3"/>
  <c r="AD274" i="3"/>
  <c r="AD258" i="3"/>
  <c r="E258" i="3"/>
  <c r="E370" i="3"/>
  <c r="AD370" i="3"/>
  <c r="E136" i="3"/>
  <c r="AD136" i="3"/>
  <c r="E120" i="3"/>
  <c r="AD120" i="3"/>
  <c r="E104" i="3"/>
  <c r="AD104" i="3"/>
  <c r="E88" i="3"/>
  <c r="AD88" i="3"/>
  <c r="AD56" i="3"/>
  <c r="E56" i="3"/>
  <c r="E36" i="3"/>
  <c r="AD36" i="3"/>
  <c r="E20" i="3"/>
  <c r="AD20" i="3"/>
  <c r="AE318" i="3"/>
  <c r="F318" i="3"/>
  <c r="AE161" i="3"/>
  <c r="F161" i="3"/>
  <c r="AE153" i="3"/>
  <c r="F153" i="3"/>
  <c r="AE130" i="3"/>
  <c r="F130" i="3"/>
  <c r="AD773" i="3"/>
  <c r="E773" i="3"/>
  <c r="AD732" i="3"/>
  <c r="E732" i="3"/>
  <c r="AD600" i="3"/>
  <c r="E669" i="3"/>
  <c r="AD669" i="3"/>
  <c r="AD643" i="3"/>
  <c r="E643" i="3"/>
  <c r="AE607" i="3"/>
  <c r="F607" i="3"/>
  <c r="AE584" i="3"/>
  <c r="F584" i="3"/>
  <c r="E524" i="3"/>
  <c r="AD524" i="3"/>
  <c r="E460" i="3"/>
  <c r="AD460" i="3"/>
  <c r="AD529" i="3"/>
  <c r="E529" i="3"/>
  <c r="AD465" i="3"/>
  <c r="E465" i="3"/>
  <c r="AD571" i="3"/>
  <c r="E571" i="3"/>
  <c r="AE406" i="3"/>
  <c r="F406" i="3"/>
  <c r="AD320" i="3"/>
  <c r="E320" i="3"/>
  <c r="AD296" i="3"/>
  <c r="E296" i="3"/>
  <c r="AE164" i="3"/>
  <c r="F164" i="3"/>
  <c r="AE156" i="3"/>
  <c r="F156" i="3"/>
  <c r="AE148" i="3"/>
  <c r="F148" i="3"/>
  <c r="AD330" i="3"/>
  <c r="E330" i="3"/>
  <c r="AD750" i="3"/>
  <c r="E750" i="3"/>
  <c r="D593" i="3"/>
  <c r="C593" i="3"/>
  <c r="AE424" i="3"/>
  <c r="F424" i="3"/>
  <c r="D201" i="3"/>
  <c r="C201" i="3"/>
  <c r="AE252" i="3"/>
  <c r="F252" i="3"/>
  <c r="AE292" i="3"/>
  <c r="F292" i="3"/>
  <c r="AE98" i="3"/>
  <c r="F82" i="3"/>
  <c r="AE66" i="3"/>
  <c r="F66" i="3"/>
  <c r="AE42" i="3"/>
  <c r="F42" i="3"/>
  <c r="AE26" i="3"/>
  <c r="AD723" i="3"/>
  <c r="E723" i="3"/>
  <c r="F698" i="3"/>
  <c r="AE698" i="3"/>
  <c r="E652" i="3"/>
  <c r="AD652" i="3"/>
  <c r="C695" i="3"/>
  <c r="D695" i="3"/>
  <c r="AD622" i="3"/>
  <c r="E622" i="3"/>
  <c r="AE543" i="3"/>
  <c r="F543" i="3"/>
  <c r="AE479" i="3"/>
  <c r="F479" i="3"/>
  <c r="AE568" i="3"/>
  <c r="F568" i="3"/>
  <c r="AE504" i="3"/>
  <c r="F504" i="3"/>
  <c r="AE440" i="3"/>
  <c r="F440" i="3"/>
  <c r="F509" i="3"/>
  <c r="AE509" i="3"/>
  <c r="F445" i="3"/>
  <c r="AE445" i="3"/>
  <c r="E307" i="3"/>
  <c r="AD307" i="3"/>
  <c r="F382" i="3"/>
  <c r="AE382" i="3"/>
  <c r="AE345" i="3"/>
  <c r="F345" i="3"/>
  <c r="AE109" i="3"/>
  <c r="F109" i="3"/>
  <c r="AE93" i="3"/>
  <c r="F93" i="3"/>
  <c r="AE77" i="3"/>
  <c r="F77" i="3"/>
  <c r="E53" i="3"/>
  <c r="AD53" i="3"/>
  <c r="AE45" i="3"/>
  <c r="F45" i="3"/>
  <c r="AE29" i="3"/>
  <c r="AD770" i="3"/>
  <c r="E770" i="3"/>
  <c r="AD720" i="3"/>
  <c r="E720" i="3"/>
  <c r="D689" i="3"/>
  <c r="C689" i="3"/>
  <c r="F574" i="3"/>
  <c r="AE574" i="3"/>
  <c r="AD562" i="3"/>
  <c r="E562" i="3"/>
  <c r="AD530" i="3"/>
  <c r="E530" i="3"/>
  <c r="AD498" i="3"/>
  <c r="E498" i="3"/>
  <c r="AD466" i="3"/>
  <c r="E466" i="3"/>
  <c r="AD434" i="3"/>
  <c r="E434" i="3"/>
  <c r="AD240" i="3"/>
  <c r="E240" i="3"/>
  <c r="AD232" i="3"/>
  <c r="E232" i="3"/>
  <c r="AD224" i="3"/>
  <c r="E224" i="3"/>
  <c r="E208" i="3"/>
  <c r="AD208" i="3"/>
  <c r="E192" i="3"/>
  <c r="AD192" i="3"/>
  <c r="E176" i="3"/>
  <c r="AD176" i="3"/>
  <c r="AE378" i="3"/>
  <c r="F378" i="3"/>
  <c r="AE124" i="3"/>
  <c r="F124" i="3"/>
  <c r="AE108" i="3"/>
  <c r="F108" i="3"/>
  <c r="AE92" i="3"/>
  <c r="F92" i="3"/>
  <c r="AE76" i="3"/>
  <c r="F76" i="3"/>
  <c r="AE60" i="3"/>
  <c r="F60" i="3"/>
  <c r="E24" i="3"/>
  <c r="AD24" i="3"/>
  <c r="AD288" i="3"/>
  <c r="E288" i="3"/>
  <c r="AE167" i="3"/>
  <c r="F167" i="3"/>
  <c r="AE159" i="3"/>
  <c r="F159" i="3"/>
  <c r="AE151" i="3"/>
  <c r="F151" i="3"/>
  <c r="F769" i="3"/>
  <c r="AE769" i="3"/>
  <c r="AE634" i="3"/>
  <c r="F634" i="3"/>
  <c r="AD639" i="3"/>
  <c r="E639" i="3"/>
  <c r="E548" i="3"/>
  <c r="AD548" i="3"/>
  <c r="E484" i="3"/>
  <c r="AD484" i="3"/>
  <c r="E582" i="3"/>
  <c r="AD582" i="3"/>
  <c r="AD521" i="3"/>
  <c r="E521" i="3"/>
  <c r="AD457" i="3"/>
  <c r="E457" i="3"/>
  <c r="AD384" i="3"/>
  <c r="E384" i="3"/>
  <c r="AE395" i="3"/>
  <c r="F395" i="3"/>
  <c r="E366" i="3"/>
  <c r="AD366" i="3"/>
  <c r="AE144" i="3"/>
  <c r="F144" i="3"/>
  <c r="E162" i="3"/>
  <c r="AD162" i="3"/>
  <c r="E154" i="3"/>
  <c r="AD154" i="3"/>
  <c r="E111" i="3"/>
  <c r="AD111" i="3"/>
  <c r="E95" i="3"/>
  <c r="AD95" i="3"/>
  <c r="AD734" i="3"/>
  <c r="E734" i="3"/>
  <c r="C671" i="3"/>
  <c r="D671" i="3"/>
  <c r="D207" i="3"/>
  <c r="C207" i="3"/>
  <c r="D175" i="3"/>
  <c r="C175" i="3"/>
  <c r="E122" i="3"/>
  <c r="AD122" i="3"/>
  <c r="AD342" i="3"/>
  <c r="E342" i="3"/>
  <c r="F787" i="3"/>
  <c r="AD724" i="3"/>
  <c r="E724" i="3"/>
  <c r="AE644" i="3"/>
  <c r="F644" i="3"/>
  <c r="AE693" i="3"/>
  <c r="F693" i="3"/>
  <c r="AD646" i="3"/>
  <c r="E646" i="3"/>
  <c r="AD503" i="3"/>
  <c r="E503" i="3"/>
  <c r="AD439" i="3"/>
  <c r="E439" i="3"/>
  <c r="E528" i="3"/>
  <c r="AD528" i="3"/>
  <c r="E464" i="3"/>
  <c r="AD464" i="3"/>
  <c r="E569" i="3"/>
  <c r="AD569" i="3"/>
  <c r="AD501" i="3"/>
  <c r="E501" i="3"/>
  <c r="AD437" i="3"/>
  <c r="E437" i="3"/>
  <c r="E351" i="3"/>
  <c r="AD351" i="3"/>
  <c r="E291" i="3"/>
  <c r="AD291" i="3"/>
  <c r="AE403" i="3"/>
  <c r="F403" i="3"/>
  <c r="AD324" i="3"/>
  <c r="E324" i="3"/>
  <c r="AD329" i="3"/>
  <c r="E329" i="3"/>
  <c r="AE57" i="3"/>
  <c r="F57" i="3"/>
  <c r="AE25" i="3"/>
  <c r="F25" i="3"/>
  <c r="E707" i="3"/>
  <c r="AD707" i="3"/>
  <c r="F682" i="3"/>
  <c r="AE682" i="3"/>
  <c r="D602" i="3"/>
  <c r="C602" i="3"/>
  <c r="AE597" i="3"/>
  <c r="F597" i="3"/>
  <c r="AD558" i="3"/>
  <c r="E558" i="3"/>
  <c r="AD526" i="3"/>
  <c r="E526" i="3"/>
  <c r="AD494" i="3"/>
  <c r="E494" i="3"/>
  <c r="AD462" i="3"/>
  <c r="E462" i="3"/>
  <c r="AE428" i="3"/>
  <c r="F428" i="3"/>
  <c r="E206" i="3"/>
  <c r="D182" i="3"/>
  <c r="C182" i="3"/>
  <c r="F174" i="3"/>
  <c r="AE174" i="3"/>
  <c r="AD314" i="3"/>
  <c r="E314" i="3"/>
  <c r="AD298" i="3"/>
  <c r="E298" i="3"/>
  <c r="AD282" i="3"/>
  <c r="E282" i="3"/>
  <c r="AD266" i="3"/>
  <c r="E266" i="3"/>
  <c r="E112" i="3"/>
  <c r="AD112" i="3"/>
  <c r="E96" i="3"/>
  <c r="AD96" i="3"/>
  <c r="E80" i="3"/>
  <c r="AD80" i="3"/>
  <c r="AD64" i="3"/>
  <c r="E64" i="3"/>
  <c r="AD48" i="3"/>
  <c r="E48" i="3"/>
  <c r="E40" i="3"/>
  <c r="AD40" i="3"/>
  <c r="AE350" i="3"/>
  <c r="F350" i="3"/>
  <c r="AE256" i="3"/>
  <c r="F256" i="3"/>
  <c r="F765" i="3"/>
  <c r="AE765" i="3"/>
  <c r="F700" i="3"/>
  <c r="AE700" i="3"/>
  <c r="E713" i="3"/>
  <c r="AD713" i="3"/>
  <c r="AE664" i="3"/>
  <c r="F664" i="3"/>
  <c r="AE677" i="3"/>
  <c r="F677" i="3"/>
  <c r="AD626" i="3"/>
  <c r="E626" i="3"/>
  <c r="AE635" i="3"/>
  <c r="F635" i="3"/>
  <c r="AE540" i="3"/>
  <c r="F540" i="3"/>
  <c r="AE476" i="3"/>
  <c r="F476" i="3"/>
  <c r="AD666" i="3"/>
  <c r="E666" i="3"/>
  <c r="F513" i="3"/>
  <c r="AE513" i="3"/>
  <c r="F449" i="3"/>
  <c r="AE449" i="3"/>
  <c r="AE343" i="3"/>
  <c r="F343" i="3"/>
  <c r="AE299" i="3"/>
  <c r="F299" i="3"/>
  <c r="AD390" i="3"/>
  <c r="E390" i="3"/>
  <c r="F379" i="3"/>
  <c r="AE379" i="3"/>
  <c r="AD309" i="3"/>
  <c r="E309" i="3"/>
  <c r="AE142" i="3"/>
  <c r="F142" i="3"/>
  <c r="E168" i="3"/>
  <c r="AD168" i="3"/>
  <c r="E160" i="3"/>
  <c r="AD160" i="3"/>
  <c r="E152" i="3"/>
  <c r="AD152" i="3"/>
  <c r="AD353" i="3"/>
  <c r="E353" i="3"/>
  <c r="AE59" i="3"/>
  <c r="F59" i="3"/>
  <c r="AE27" i="3"/>
  <c r="F27" i="3"/>
  <c r="AD281" i="3"/>
  <c r="E281" i="3"/>
  <c r="AE51" i="3"/>
  <c r="F51" i="3"/>
  <c r="AE39" i="3"/>
  <c r="AD313" i="3"/>
  <c r="E313" i="3"/>
  <c r="E578" i="3"/>
  <c r="AD578" i="3"/>
  <c r="E709" i="3"/>
  <c r="AD709" i="3"/>
  <c r="AD132" i="3"/>
  <c r="F754" i="3"/>
  <c r="AE754" i="3"/>
  <c r="F722" i="3"/>
  <c r="AE722" i="3"/>
  <c r="AE413" i="3"/>
  <c r="F670" i="3"/>
  <c r="AE670" i="3"/>
  <c r="AE746" i="3"/>
  <c r="AE708" i="3"/>
  <c r="E717" i="3"/>
  <c r="AD717" i="3"/>
  <c r="AE767" i="3"/>
  <c r="F767" i="3"/>
  <c r="E782" i="3"/>
  <c r="AD782" i="3"/>
  <c r="AE744" i="3"/>
  <c r="F744" i="3"/>
  <c r="F625" i="3"/>
  <c r="AE625" i="3"/>
  <c r="AE613" i="3"/>
  <c r="F613" i="3"/>
  <c r="AD237" i="3"/>
  <c r="E237" i="3"/>
  <c r="AD229" i="3"/>
  <c r="E229" i="3"/>
  <c r="F221" i="3"/>
  <c r="AE221" i="3"/>
  <c r="F213" i="3"/>
  <c r="AE213" i="3"/>
  <c r="D181" i="3"/>
  <c r="C181" i="3"/>
  <c r="AD300" i="3"/>
  <c r="AD326" i="3"/>
  <c r="E326" i="3"/>
  <c r="F714" i="3"/>
  <c r="AE714" i="3"/>
  <c r="E636" i="3"/>
  <c r="AD636" i="3"/>
  <c r="F690" i="3"/>
  <c r="AE690" i="3"/>
  <c r="AE603" i="3"/>
  <c r="F603" i="3"/>
  <c r="AD527" i="3"/>
  <c r="E527" i="3"/>
  <c r="AD463" i="3"/>
  <c r="E463" i="3"/>
  <c r="AE589" i="3"/>
  <c r="AE520" i="3"/>
  <c r="F520" i="3"/>
  <c r="AE456" i="3"/>
  <c r="F456" i="3"/>
  <c r="F525" i="3"/>
  <c r="AE525" i="3"/>
  <c r="AE461" i="3"/>
  <c r="AE415" i="3"/>
  <c r="F415" i="3"/>
  <c r="AE335" i="3"/>
  <c r="F335" i="3"/>
  <c r="AE275" i="3"/>
  <c r="F275" i="3"/>
  <c r="F348" i="3"/>
  <c r="AE348" i="3"/>
  <c r="AE133" i="3"/>
  <c r="F133" i="3"/>
  <c r="AE117" i="3"/>
  <c r="F117" i="3"/>
  <c r="AE101" i="3"/>
  <c r="F101" i="3"/>
  <c r="AE85" i="3"/>
  <c r="F85" i="3"/>
  <c r="E61" i="3"/>
  <c r="AD61" i="3"/>
  <c r="E37" i="3"/>
  <c r="AD37" i="3"/>
  <c r="AD13" i="3"/>
  <c r="E701" i="3"/>
  <c r="AD701" i="3"/>
  <c r="AD752" i="3"/>
  <c r="E752" i="3"/>
  <c r="AD554" i="3"/>
  <c r="E554" i="3"/>
  <c r="AD522" i="3"/>
  <c r="E522" i="3"/>
  <c r="AD490" i="3"/>
  <c r="E490" i="3"/>
  <c r="AD458" i="3"/>
  <c r="E458" i="3"/>
  <c r="AE420" i="3"/>
  <c r="F420" i="3"/>
  <c r="F402" i="3"/>
  <c r="AE402" i="3"/>
  <c r="F310" i="3"/>
  <c r="AE310" i="3"/>
  <c r="F294" i="3"/>
  <c r="AE294" i="3"/>
  <c r="AE278" i="3"/>
  <c r="F262" i="3"/>
  <c r="AE262" i="3"/>
  <c r="AD334" i="3"/>
  <c r="E334" i="3"/>
  <c r="AE163" i="3"/>
  <c r="F163" i="3"/>
  <c r="AE155" i="3"/>
  <c r="F155" i="3"/>
  <c r="AE134" i="3"/>
  <c r="F134" i="3"/>
  <c r="AE785" i="3"/>
  <c r="F785" i="3"/>
  <c r="AD761" i="3"/>
  <c r="E761" i="3"/>
  <c r="AD712" i="3"/>
  <c r="AE703" i="3"/>
  <c r="F703" i="3"/>
  <c r="AD757" i="3"/>
  <c r="E757" i="3"/>
  <c r="E616" i="3"/>
  <c r="AD616" i="3"/>
  <c r="AE650" i="3"/>
  <c r="F650" i="3"/>
  <c r="E672" i="3"/>
  <c r="AD631" i="3"/>
  <c r="E631" i="3"/>
  <c r="E564" i="3"/>
  <c r="AD564" i="3"/>
  <c r="E500" i="3"/>
  <c r="AD500" i="3"/>
  <c r="E436" i="3"/>
  <c r="AD436" i="3"/>
  <c r="AD505" i="3"/>
  <c r="E505" i="3"/>
  <c r="AD441" i="3"/>
  <c r="E441" i="3"/>
  <c r="AD328" i="3"/>
  <c r="E328" i="3"/>
  <c r="AE166" i="3"/>
  <c r="F166" i="3"/>
  <c r="AE158" i="3"/>
  <c r="F158" i="3"/>
  <c r="AE150" i="3"/>
  <c r="F150" i="3"/>
  <c r="AD346" i="3"/>
  <c r="E346" i="3"/>
  <c r="E43" i="3"/>
  <c r="AD43" i="3"/>
  <c r="AE759" i="3"/>
  <c r="F759" i="3"/>
  <c r="AD728" i="3"/>
  <c r="E728" i="3"/>
  <c r="AD617" i="3"/>
  <c r="E617" i="3"/>
  <c r="D211" i="3"/>
  <c r="C211" i="3"/>
  <c r="D179" i="3"/>
  <c r="C179" i="3"/>
  <c r="AE268" i="3"/>
  <c r="F268" i="3"/>
  <c r="AE70" i="3"/>
  <c r="F70" i="3"/>
  <c r="AE30" i="3"/>
  <c r="F30" i="3"/>
  <c r="E776" i="3"/>
  <c r="AD776" i="3"/>
  <c r="AD706" i="3"/>
  <c r="E706" i="3"/>
  <c r="C705" i="3"/>
  <c r="D705" i="3"/>
  <c r="AE624" i="3"/>
  <c r="F624" i="3"/>
  <c r="AD595" i="3"/>
  <c r="E595" i="3"/>
  <c r="AE519" i="3"/>
  <c r="F519" i="3"/>
  <c r="AE455" i="3"/>
  <c r="F455" i="3"/>
  <c r="AE544" i="3"/>
  <c r="F544" i="3"/>
  <c r="AE480" i="3"/>
  <c r="F480" i="3"/>
  <c r="F549" i="3"/>
  <c r="AE549" i="3"/>
  <c r="F485" i="3"/>
  <c r="AE485" i="3"/>
  <c r="AE427" i="3"/>
  <c r="F427" i="3"/>
  <c r="D404" i="3"/>
  <c r="C404" i="3"/>
  <c r="AE385" i="3"/>
  <c r="F385" i="3"/>
  <c r="F417" i="3"/>
  <c r="AE417" i="3"/>
  <c r="AE340" i="3"/>
  <c r="AD141" i="3"/>
  <c r="AD736" i="3"/>
  <c r="E736" i="3"/>
  <c r="E576" i="3"/>
  <c r="AD576" i="3"/>
  <c r="AD550" i="3"/>
  <c r="E550" i="3"/>
  <c r="AD518" i="3"/>
  <c r="E518" i="3"/>
  <c r="AD486" i="3"/>
  <c r="E486" i="3"/>
  <c r="AD454" i="3"/>
  <c r="E454" i="3"/>
  <c r="AE412" i="3"/>
  <c r="F412" i="3"/>
  <c r="AD242" i="3"/>
  <c r="AD234" i="3"/>
  <c r="E234" i="3"/>
  <c r="F218" i="3"/>
  <c r="AE218" i="3"/>
  <c r="AE391" i="3"/>
  <c r="F391" i="3"/>
  <c r="F290" i="3"/>
  <c r="AE290" i="3"/>
  <c r="F258" i="3"/>
  <c r="AE258" i="3"/>
  <c r="AE357" i="3"/>
  <c r="F357" i="3"/>
  <c r="AE136" i="3"/>
  <c r="F136" i="3"/>
  <c r="AE120" i="3"/>
  <c r="F120" i="3"/>
  <c r="AE104" i="3"/>
  <c r="F104" i="3"/>
  <c r="AE88" i="3"/>
  <c r="F88" i="3"/>
  <c r="AE56" i="3"/>
  <c r="F56" i="3"/>
  <c r="AE36" i="3"/>
  <c r="F36" i="3"/>
  <c r="E16" i="3"/>
  <c r="AD16" i="3"/>
  <c r="D169" i="3"/>
  <c r="C169" i="3"/>
  <c r="F773" i="3"/>
  <c r="AE773" i="3"/>
  <c r="AE732" i="3"/>
  <c r="F732" i="3"/>
  <c r="AE600" i="3"/>
  <c r="AE669" i="3"/>
  <c r="F669" i="3"/>
  <c r="F587" i="3"/>
  <c r="AE587" i="3"/>
  <c r="AE643" i="3"/>
  <c r="AD607" i="3"/>
  <c r="E607" i="3"/>
  <c r="AD584" i="3"/>
  <c r="E584" i="3"/>
  <c r="AE524" i="3"/>
  <c r="F524" i="3"/>
  <c r="AE460" i="3"/>
  <c r="F460" i="3"/>
  <c r="F529" i="3"/>
  <c r="AE529" i="3"/>
  <c r="F465" i="3"/>
  <c r="AE465" i="3"/>
  <c r="F571" i="3"/>
  <c r="AE571" i="3"/>
  <c r="AD406" i="3"/>
  <c r="E406" i="3"/>
  <c r="F320" i="3"/>
  <c r="AE320" i="3"/>
  <c r="AE277" i="3"/>
  <c r="F277" i="3"/>
  <c r="AE296" i="3"/>
  <c r="F296" i="3"/>
  <c r="E123" i="3"/>
  <c r="AD123" i="3"/>
  <c r="E107" i="3"/>
  <c r="AD107" i="3"/>
  <c r="E91" i="3"/>
  <c r="AD91" i="3"/>
  <c r="AE330" i="3"/>
  <c r="F330" i="3"/>
  <c r="F750" i="3"/>
  <c r="AE750" i="3"/>
  <c r="AE233" i="3"/>
  <c r="F233" i="3"/>
  <c r="AE225" i="3"/>
  <c r="F225" i="3"/>
  <c r="AD217" i="3"/>
  <c r="E217" i="3"/>
  <c r="D193" i="3"/>
  <c r="C193" i="3"/>
  <c r="AE46" i="3"/>
  <c r="F46" i="3"/>
  <c r="E768" i="3"/>
  <c r="AD768" i="3"/>
  <c r="E745" i="3"/>
  <c r="AD745" i="3"/>
  <c r="AD740" i="3"/>
  <c r="E740" i="3"/>
  <c r="AE652" i="3"/>
  <c r="F652" i="3"/>
  <c r="AE654" i="3"/>
  <c r="F654" i="3"/>
  <c r="AD447" i="3"/>
  <c r="E447" i="3"/>
  <c r="E536" i="3"/>
  <c r="AD536" i="3"/>
  <c r="E472" i="3"/>
  <c r="AD472" i="3"/>
  <c r="AD541" i="3"/>
  <c r="E541" i="3"/>
  <c r="AD477" i="3"/>
  <c r="E477" i="3"/>
  <c r="AD423" i="3"/>
  <c r="E423" i="3"/>
  <c r="AD400" i="3"/>
  <c r="E400" i="3"/>
  <c r="C376" i="3"/>
  <c r="D376" i="3"/>
  <c r="AE307" i="3"/>
  <c r="F307" i="3"/>
  <c r="AD249" i="3"/>
  <c r="E249" i="3"/>
  <c r="AD382" i="3"/>
  <c r="E382" i="3"/>
  <c r="AD345" i="3"/>
  <c r="E345" i="3"/>
  <c r="AE69" i="3"/>
  <c r="AE53" i="3"/>
  <c r="F53" i="3"/>
  <c r="AD726" i="3"/>
  <c r="E726" i="3"/>
  <c r="AE720" i="3"/>
  <c r="F720" i="3"/>
  <c r="AD659" i="3"/>
  <c r="E659" i="3"/>
  <c r="AE546" i="3"/>
  <c r="F546" i="3"/>
  <c r="AE514" i="3"/>
  <c r="F514" i="3"/>
  <c r="AE482" i="3"/>
  <c r="F482" i="3"/>
  <c r="AE450" i="3"/>
  <c r="F450" i="3"/>
  <c r="D216" i="3"/>
  <c r="C216" i="3"/>
  <c r="AE208" i="3"/>
  <c r="F208" i="3"/>
  <c r="AE200" i="3"/>
  <c r="F200" i="3"/>
  <c r="AE192" i="3"/>
  <c r="F192" i="3"/>
  <c r="AE184" i="3"/>
  <c r="F184" i="3"/>
  <c r="AE176" i="3"/>
  <c r="F176" i="3"/>
  <c r="AD302" i="3"/>
  <c r="E302" i="3"/>
  <c r="AD286" i="3"/>
  <c r="E286" i="3"/>
  <c r="AD270" i="3"/>
  <c r="E270" i="3"/>
  <c r="AD254" i="3"/>
  <c r="E254" i="3"/>
  <c r="E378" i="3"/>
  <c r="AD378" i="3"/>
  <c r="AE24" i="3"/>
  <c r="F24" i="3"/>
  <c r="AE14" i="3"/>
  <c r="F14" i="3"/>
  <c r="AE288" i="3"/>
  <c r="F288" i="3"/>
  <c r="E721" i="3"/>
  <c r="AE786" i="3"/>
  <c r="AD634" i="3"/>
  <c r="E634" i="3"/>
  <c r="AE639" i="3"/>
  <c r="F639" i="3"/>
  <c r="AE548" i="3"/>
  <c r="F548" i="3"/>
  <c r="AE484" i="3"/>
  <c r="F484" i="3"/>
  <c r="F582" i="3"/>
  <c r="AE582" i="3"/>
  <c r="F521" i="3"/>
  <c r="AE521" i="3"/>
  <c r="F457" i="3"/>
  <c r="AE457" i="3"/>
  <c r="AE384" i="3"/>
  <c r="F384" i="3"/>
  <c r="AD395" i="3"/>
  <c r="E395" i="3"/>
  <c r="F366" i="3"/>
  <c r="AE366" i="3"/>
  <c r="AE162" i="3"/>
  <c r="F162" i="3"/>
  <c r="AE154" i="3"/>
  <c r="F154" i="3"/>
  <c r="AE111" i="3"/>
  <c r="F111" i="3"/>
  <c r="AE95" i="3"/>
  <c r="F95" i="3"/>
  <c r="F734" i="3"/>
  <c r="AE734" i="3"/>
  <c r="AD633" i="3"/>
  <c r="E633" i="3"/>
  <c r="AD667" i="3"/>
  <c r="E667" i="3"/>
  <c r="E416" i="3"/>
  <c r="AD416" i="3"/>
  <c r="AE247" i="3"/>
  <c r="F247" i="3"/>
  <c r="AE231" i="3"/>
  <c r="F231" i="3"/>
  <c r="AE223" i="3"/>
  <c r="F223" i="3"/>
  <c r="D199" i="3"/>
  <c r="C199" i="3"/>
  <c r="AD362" i="3"/>
  <c r="E362" i="3"/>
  <c r="AD260" i="3"/>
  <c r="E260" i="3"/>
  <c r="AE122" i="3"/>
  <c r="F122" i="3"/>
  <c r="E102" i="3"/>
  <c r="AD54" i="3"/>
  <c r="E54" i="3"/>
  <c r="E50" i="3"/>
  <c r="AD50" i="3"/>
  <c r="AE342" i="3"/>
  <c r="F342" i="3"/>
  <c r="AD787" i="3"/>
  <c r="AE724" i="3"/>
  <c r="F724" i="3"/>
  <c r="AE592" i="3"/>
  <c r="F592" i="3"/>
  <c r="AD661" i="3"/>
  <c r="E661" i="3"/>
  <c r="D610" i="3"/>
  <c r="C610" i="3"/>
  <c r="AE503" i="3"/>
  <c r="F503" i="3"/>
  <c r="AE439" i="3"/>
  <c r="F439" i="3"/>
  <c r="AE528" i="3"/>
  <c r="F528" i="3"/>
  <c r="AE464" i="3"/>
  <c r="F464" i="3"/>
  <c r="F569" i="3"/>
  <c r="AE569" i="3"/>
  <c r="F501" i="3"/>
  <c r="AE501" i="3"/>
  <c r="F437" i="3"/>
  <c r="AE437" i="3"/>
  <c r="AE351" i="3"/>
  <c r="F351" i="3"/>
  <c r="AE291" i="3"/>
  <c r="F291" i="3"/>
  <c r="AD403" i="3"/>
  <c r="E403" i="3"/>
  <c r="F324" i="3"/>
  <c r="AE324" i="3"/>
  <c r="AD264" i="3"/>
  <c r="E264" i="3"/>
  <c r="AD338" i="3"/>
  <c r="E338" i="3"/>
  <c r="AD682" i="3"/>
  <c r="E682" i="3"/>
  <c r="AD565" i="3"/>
  <c r="E565" i="3"/>
  <c r="AE542" i="3"/>
  <c r="F542" i="3"/>
  <c r="AE510" i="3"/>
  <c r="F510" i="3"/>
  <c r="AE478" i="3"/>
  <c r="F478" i="3"/>
  <c r="AE446" i="3"/>
  <c r="F446" i="3"/>
  <c r="AE246" i="3"/>
  <c r="F246" i="3"/>
  <c r="AE238" i="3"/>
  <c r="F238" i="3"/>
  <c r="AE230" i="3"/>
  <c r="F230" i="3"/>
  <c r="AD222" i="3"/>
  <c r="E222" i="3"/>
  <c r="AD214" i="3"/>
  <c r="E214" i="3"/>
  <c r="E190" i="3"/>
  <c r="AD190" i="3"/>
  <c r="AD421" i="3"/>
  <c r="F314" i="3"/>
  <c r="AE314" i="3"/>
  <c r="F298" i="3"/>
  <c r="AE298" i="3"/>
  <c r="F282" i="3"/>
  <c r="AE282" i="3"/>
  <c r="F266" i="3"/>
  <c r="AE266" i="3"/>
  <c r="AD312" i="3"/>
  <c r="E312" i="3"/>
  <c r="AE112" i="3"/>
  <c r="F112" i="3"/>
  <c r="AE96" i="3"/>
  <c r="F96" i="3"/>
  <c r="AE80" i="3"/>
  <c r="F80" i="3"/>
  <c r="E72" i="3"/>
  <c r="AD72" i="3"/>
  <c r="AE64" i="3"/>
  <c r="F64" i="3"/>
  <c r="AE48" i="3"/>
  <c r="F48" i="3"/>
  <c r="AD28" i="3"/>
  <c r="E28" i="3"/>
  <c r="E165" i="3"/>
  <c r="AD165" i="3"/>
  <c r="E157" i="3"/>
  <c r="AD157" i="3"/>
  <c r="E149" i="3"/>
  <c r="AD149" i="3"/>
  <c r="AE747" i="3"/>
  <c r="F747" i="3"/>
  <c r="AD716" i="3"/>
  <c r="E716" i="3"/>
  <c r="E778" i="3"/>
  <c r="AD778" i="3"/>
  <c r="E632" i="3"/>
  <c r="AD632" i="3"/>
  <c r="AE658" i="3"/>
  <c r="F658" i="3"/>
  <c r="AD651" i="3"/>
  <c r="E651" i="3"/>
  <c r="AD619" i="3"/>
  <c r="E619" i="3"/>
  <c r="E508" i="3"/>
  <c r="AD508" i="3"/>
  <c r="E444" i="3"/>
  <c r="AD444" i="3"/>
  <c r="AD545" i="3"/>
  <c r="E545" i="3"/>
  <c r="AD481" i="3"/>
  <c r="E481" i="3"/>
  <c r="E397" i="3"/>
  <c r="AD397" i="3"/>
  <c r="AD425" i="3"/>
  <c r="E425" i="3"/>
  <c r="E374" i="3"/>
  <c r="AD374" i="3"/>
  <c r="AE168" i="3"/>
  <c r="F168" i="3"/>
  <c r="AE160" i="3"/>
  <c r="F160" i="3"/>
  <c r="AE152" i="3"/>
  <c r="F152" i="3"/>
  <c r="E676" i="3"/>
  <c r="AD676" i="3"/>
  <c r="E673" i="3"/>
  <c r="AD673" i="3"/>
  <c r="AD429" i="3"/>
  <c r="E429" i="3"/>
  <c r="AE132" i="3"/>
  <c r="F132" i="3"/>
  <c r="E781" i="3"/>
  <c r="AD781" i="3"/>
  <c r="AD730" i="3"/>
  <c r="E730" i="3"/>
  <c r="AD606" i="3"/>
  <c r="E606" i="3"/>
  <c r="AD779" i="3"/>
  <c r="E779" i="3"/>
  <c r="AD591" i="3"/>
  <c r="E591" i="3"/>
  <c r="AD738" i="3"/>
  <c r="E738" i="3"/>
  <c r="AD388" i="3"/>
  <c r="E388" i="3"/>
  <c r="C699" i="3"/>
  <c r="D699" i="3"/>
  <c r="AD657" i="3"/>
  <c r="E657" i="3"/>
  <c r="AD598" i="3"/>
  <c r="E598" i="3"/>
  <c r="E408" i="3"/>
  <c r="AD408" i="3"/>
  <c r="D205" i="3"/>
  <c r="C205" i="3"/>
  <c r="D173" i="3"/>
  <c r="C173" i="3"/>
  <c r="E126" i="3"/>
  <c r="AD126" i="3"/>
  <c r="E106" i="3"/>
  <c r="AD106" i="3"/>
  <c r="E90" i="3"/>
  <c r="AD90" i="3"/>
  <c r="E74" i="3"/>
  <c r="AD74" i="3"/>
  <c r="AD58" i="3"/>
  <c r="E58" i="3"/>
  <c r="AD18" i="3"/>
  <c r="E18" i="3"/>
  <c r="AE326" i="3"/>
  <c r="F326" i="3"/>
  <c r="AE755" i="3"/>
  <c r="F755" i="3"/>
  <c r="C762" i="3"/>
  <c r="D762" i="3"/>
  <c r="AE636" i="3"/>
  <c r="F636" i="3"/>
  <c r="AD690" i="3"/>
  <c r="E690" i="3"/>
  <c r="AD603" i="3"/>
  <c r="E603" i="3"/>
  <c r="AE527" i="3"/>
  <c r="F527" i="3"/>
  <c r="AE463" i="3"/>
  <c r="F463" i="3"/>
  <c r="E552" i="3"/>
  <c r="AD552" i="3"/>
  <c r="E488" i="3"/>
  <c r="AD488" i="3"/>
  <c r="AD557" i="3"/>
  <c r="AD493" i="3"/>
  <c r="E493" i="3"/>
  <c r="AD431" i="3"/>
  <c r="E431" i="3"/>
  <c r="D392" i="3"/>
  <c r="C392" i="3"/>
  <c r="F398" i="3"/>
  <c r="AE398" i="3"/>
  <c r="D143" i="3"/>
  <c r="C143" i="3"/>
  <c r="AE12" i="3"/>
  <c r="F12" i="3"/>
  <c r="AE61" i="3"/>
  <c r="F61" i="3"/>
  <c r="AE37" i="3"/>
  <c r="F37" i="3"/>
  <c r="AE21" i="3"/>
  <c r="F21" i="3"/>
  <c r="AE752" i="3"/>
  <c r="F752" i="3"/>
  <c r="AE538" i="3"/>
  <c r="F538" i="3"/>
  <c r="AE506" i="3"/>
  <c r="F506" i="3"/>
  <c r="AE474" i="3"/>
  <c r="F474" i="3"/>
  <c r="AE442" i="3"/>
  <c r="F442" i="3"/>
  <c r="AE244" i="3"/>
  <c r="F244" i="3"/>
  <c r="AE236" i="3"/>
  <c r="F236" i="3"/>
  <c r="AD220" i="3"/>
  <c r="E220" i="3"/>
  <c r="E204" i="3"/>
  <c r="AD204" i="3"/>
  <c r="E188" i="3"/>
  <c r="AD188" i="3"/>
  <c r="E172" i="3"/>
  <c r="AD172" i="3"/>
  <c r="AD402" i="3"/>
  <c r="E402" i="3"/>
  <c r="AD257" i="3"/>
  <c r="E257" i="3"/>
  <c r="E116" i="3"/>
  <c r="AD116" i="3"/>
  <c r="E100" i="3"/>
  <c r="AD100" i="3"/>
  <c r="E84" i="3"/>
  <c r="AD84" i="3"/>
  <c r="AD68" i="3"/>
  <c r="E68" i="3"/>
  <c r="AD52" i="3"/>
  <c r="E52" i="3"/>
  <c r="E44" i="3"/>
  <c r="AD44" i="3"/>
  <c r="AE334" i="3"/>
  <c r="F334" i="3"/>
  <c r="AE171" i="3"/>
  <c r="F171" i="3"/>
  <c r="AE731" i="3"/>
  <c r="F731" i="3"/>
  <c r="E764" i="3"/>
  <c r="AD764" i="3"/>
  <c r="F761" i="3"/>
  <c r="AE761" i="3"/>
  <c r="F712" i="3"/>
  <c r="AE712" i="3"/>
  <c r="E703" i="3"/>
  <c r="AD703" i="3"/>
  <c r="F757" i="3"/>
  <c r="AE757" i="3"/>
  <c r="AE616" i="3"/>
  <c r="F616" i="3"/>
  <c r="AD650" i="3"/>
  <c r="E650" i="3"/>
  <c r="F672" i="3"/>
  <c r="AE672" i="3"/>
  <c r="AE631" i="3"/>
  <c r="F631" i="3"/>
  <c r="AE564" i="3"/>
  <c r="F564" i="3"/>
  <c r="AE500" i="3"/>
  <c r="F500" i="3"/>
  <c r="AE436" i="3"/>
  <c r="F436" i="3"/>
  <c r="F505" i="3"/>
  <c r="AE505" i="3"/>
  <c r="F441" i="3"/>
  <c r="AE441" i="3"/>
  <c r="AE389" i="3"/>
  <c r="AE409" i="3"/>
  <c r="F328" i="3"/>
  <c r="AE328" i="3"/>
  <c r="AD305" i="3"/>
  <c r="E305" i="3"/>
  <c r="E135" i="3"/>
  <c r="AD135" i="3"/>
  <c r="E119" i="3"/>
  <c r="AD119" i="3"/>
  <c r="E103" i="3"/>
  <c r="AD103" i="3"/>
  <c r="E87" i="3"/>
  <c r="AD87" i="3"/>
  <c r="AD71" i="3"/>
  <c r="E71" i="3"/>
  <c r="AE346" i="3"/>
  <c r="F346" i="3"/>
  <c r="AE15" i="3"/>
  <c r="F15" i="3"/>
  <c r="AE43" i="3"/>
  <c r="F43" i="3"/>
  <c r="E139" i="3"/>
  <c r="AD139" i="3"/>
  <c r="E55" i="3"/>
  <c r="AD55" i="3"/>
  <c r="AD775" i="3"/>
  <c r="E775" i="3"/>
  <c r="AE728" i="3"/>
  <c r="F728" i="3"/>
  <c r="F617" i="3"/>
  <c r="AE617" i="3"/>
  <c r="AE243" i="3"/>
  <c r="F243" i="3"/>
  <c r="AE235" i="3"/>
  <c r="F235" i="3"/>
  <c r="AE227" i="3"/>
  <c r="F227" i="3"/>
  <c r="D203" i="3"/>
  <c r="C203" i="3"/>
  <c r="AD371" i="3"/>
  <c r="E371" i="3"/>
  <c r="AD272" i="3"/>
  <c r="E272" i="3"/>
  <c r="AE776" i="3"/>
  <c r="F776" i="3"/>
  <c r="F706" i="3"/>
  <c r="AE706" i="3"/>
  <c r="E660" i="3"/>
  <c r="AD660" i="3"/>
  <c r="AE630" i="3"/>
  <c r="F630" i="3"/>
  <c r="AD551" i="3"/>
  <c r="E551" i="3"/>
  <c r="AD487" i="3"/>
  <c r="E487" i="3"/>
  <c r="AD585" i="3"/>
  <c r="E585" i="3"/>
  <c r="E512" i="3"/>
  <c r="AD512" i="3"/>
  <c r="E448" i="3"/>
  <c r="AD448" i="3"/>
  <c r="AD517" i="3"/>
  <c r="E517" i="3"/>
  <c r="AD453" i="3"/>
  <c r="E453" i="3"/>
  <c r="AD411" i="3"/>
  <c r="E411" i="3"/>
  <c r="E319" i="3"/>
  <c r="AD319" i="3"/>
  <c r="E259" i="3"/>
  <c r="AD259" i="3"/>
  <c r="AE387" i="3"/>
  <c r="F387" i="3"/>
  <c r="D363" i="3"/>
  <c r="C363" i="3"/>
  <c r="AD121" i="3"/>
  <c r="E105" i="3"/>
  <c r="AD105" i="3"/>
  <c r="E89" i="3"/>
  <c r="AD89" i="3"/>
  <c r="AD73" i="3"/>
  <c r="E73" i="3"/>
  <c r="E49" i="3"/>
  <c r="AD49" i="3"/>
  <c r="AD742" i="3"/>
  <c r="E742" i="3"/>
  <c r="AE736" i="3"/>
  <c r="F736" i="3"/>
  <c r="AD680" i="3"/>
  <c r="E680" i="3"/>
  <c r="AD681" i="3"/>
  <c r="AE566" i="3"/>
  <c r="F566" i="3"/>
  <c r="AE534" i="3"/>
  <c r="F534" i="3"/>
  <c r="AE502" i="3"/>
  <c r="AE470" i="3"/>
  <c r="F470" i="3"/>
  <c r="AE438" i="3"/>
  <c r="F438" i="3"/>
  <c r="D210" i="3"/>
  <c r="C210" i="3"/>
  <c r="F202" i="3"/>
  <c r="AE202" i="3"/>
  <c r="AD391" i="3"/>
  <c r="E391" i="3"/>
  <c r="AD357" i="3"/>
  <c r="E357" i="3"/>
  <c r="AE20" i="3"/>
  <c r="F20" i="3"/>
  <c r="AE16" i="3"/>
  <c r="F16" i="3"/>
  <c r="E161" i="3"/>
  <c r="AD161" i="3"/>
  <c r="E153" i="3"/>
  <c r="AD153" i="3"/>
  <c r="AE780" i="3"/>
  <c r="F780" i="3"/>
  <c r="E737" i="3"/>
  <c r="AD737" i="3"/>
  <c r="AE697" i="3"/>
  <c r="E648" i="3"/>
  <c r="AD648" i="3"/>
  <c r="AD684" i="3"/>
  <c r="AE642" i="3"/>
  <c r="F642" i="3"/>
  <c r="AE662" i="3"/>
  <c r="F662" i="3"/>
  <c r="AD627" i="3"/>
  <c r="E627" i="3"/>
  <c r="E556" i="3"/>
  <c r="AD556" i="3"/>
  <c r="E492" i="3"/>
  <c r="AD492" i="3"/>
  <c r="AD561" i="3"/>
  <c r="E561" i="3"/>
  <c r="AD497" i="3"/>
  <c r="E497" i="3"/>
  <c r="AD433" i="3"/>
  <c r="E433" i="3"/>
  <c r="E267" i="3"/>
  <c r="AD267" i="3"/>
  <c r="AD352" i="3"/>
  <c r="E352" i="3"/>
  <c r="E369" i="3"/>
  <c r="AD369" i="3"/>
  <c r="AE321" i="3"/>
  <c r="F321" i="3"/>
  <c r="AE123" i="3"/>
  <c r="F123" i="3"/>
  <c r="AE107" i="3"/>
  <c r="F107" i="3"/>
  <c r="AE91" i="3"/>
  <c r="F91" i="3"/>
  <c r="AD75" i="3"/>
  <c r="E67" i="3"/>
  <c r="AD67" i="3"/>
  <c r="C715" i="3"/>
  <c r="D715" i="3"/>
  <c r="AD641" i="3"/>
  <c r="E641" i="3"/>
  <c r="E605" i="3"/>
  <c r="AD605" i="3"/>
  <c r="AD241" i="3"/>
  <c r="AD233" i="3"/>
  <c r="E233" i="3"/>
  <c r="AD225" i="3"/>
  <c r="E225" i="3"/>
  <c r="F217" i="3"/>
  <c r="AE217" i="3"/>
  <c r="D185" i="3"/>
  <c r="C185" i="3"/>
  <c r="E118" i="3"/>
  <c r="AD118" i="3"/>
  <c r="AD358" i="3"/>
  <c r="E358" i="3"/>
  <c r="AE768" i="3"/>
  <c r="F768" i="3"/>
  <c r="AE745" i="3"/>
  <c r="F745" i="3"/>
  <c r="AE740" i="3"/>
  <c r="F740" i="3"/>
  <c r="AD608" i="3"/>
  <c r="E608" i="3"/>
  <c r="AD654" i="3"/>
  <c r="E654" i="3"/>
  <c r="AE511" i="3"/>
  <c r="AE447" i="3"/>
  <c r="F447" i="3"/>
  <c r="AE536" i="3"/>
  <c r="F536" i="3"/>
  <c r="AE472" i="3"/>
  <c r="F472" i="3"/>
  <c r="F541" i="3"/>
  <c r="AE541" i="3"/>
  <c r="F477" i="3"/>
  <c r="AE477" i="3"/>
  <c r="AE423" i="3"/>
  <c r="F423" i="3"/>
  <c r="AE400" i="3"/>
  <c r="F400" i="3"/>
  <c r="AD407" i="3"/>
  <c r="E407" i="3"/>
  <c r="AD332" i="3"/>
  <c r="E332" i="3"/>
  <c r="AD354" i="3"/>
  <c r="E354" i="3"/>
  <c r="AE784" i="3"/>
  <c r="F784" i="3"/>
  <c r="F726" i="3"/>
  <c r="AE726" i="3"/>
  <c r="E685" i="3"/>
  <c r="AD685" i="3"/>
  <c r="AE659" i="3"/>
  <c r="F659" i="3"/>
  <c r="AD546" i="3"/>
  <c r="E546" i="3"/>
  <c r="AD514" i="3"/>
  <c r="E514" i="3"/>
  <c r="AD482" i="3"/>
  <c r="E482" i="3"/>
  <c r="AD450" i="3"/>
  <c r="E450" i="3"/>
  <c r="E200" i="3"/>
  <c r="AD200" i="3"/>
  <c r="E184" i="3"/>
  <c r="AD184" i="3"/>
  <c r="F386" i="3"/>
  <c r="AE386" i="3"/>
  <c r="F302" i="3"/>
  <c r="AE302" i="3"/>
  <c r="F286" i="3"/>
  <c r="AE286" i="3"/>
  <c r="F270" i="3"/>
  <c r="AE270" i="3"/>
  <c r="F254" i="3"/>
  <c r="AE254" i="3"/>
  <c r="AD284" i="3"/>
  <c r="E284" i="3"/>
  <c r="E167" i="3"/>
  <c r="AD167" i="3"/>
  <c r="E159" i="3"/>
  <c r="AD159" i="3"/>
  <c r="E151" i="3"/>
  <c r="AD151" i="3"/>
  <c r="AE721" i="3"/>
  <c r="F721" i="3"/>
  <c r="AE719" i="3"/>
  <c r="F719" i="3"/>
  <c r="E640" i="3"/>
  <c r="AD640" i="3"/>
  <c r="AD655" i="3"/>
  <c r="E655" i="3"/>
  <c r="AD623" i="3"/>
  <c r="E623" i="3"/>
  <c r="AD581" i="3"/>
  <c r="E581" i="3"/>
  <c r="AD516" i="3"/>
  <c r="AD553" i="3"/>
  <c r="E553" i="3"/>
  <c r="AD489" i="3"/>
  <c r="E489" i="3"/>
  <c r="AE430" i="3"/>
  <c r="F430" i="3"/>
  <c r="E405" i="3"/>
  <c r="AD405" i="3"/>
  <c r="E251" i="3"/>
  <c r="AD251" i="3"/>
  <c r="AD344" i="3"/>
  <c r="E344" i="3"/>
  <c r="D377" i="3"/>
  <c r="C377" i="3"/>
  <c r="AE170" i="3"/>
  <c r="D749" i="3"/>
  <c r="C749" i="3"/>
  <c r="F633" i="3"/>
  <c r="AE633" i="3"/>
  <c r="AE667" i="3"/>
  <c r="F667" i="3"/>
  <c r="AE416" i="3"/>
  <c r="F416" i="3"/>
  <c r="AD247" i="3"/>
  <c r="E247" i="3"/>
  <c r="AD231" i="3"/>
  <c r="E231" i="3"/>
  <c r="AD223" i="3"/>
  <c r="E223" i="3"/>
  <c r="D191" i="3"/>
  <c r="C191" i="3"/>
  <c r="AE362" i="3"/>
  <c r="F362" i="3"/>
  <c r="AE260" i="3"/>
  <c r="F260" i="3"/>
  <c r="AE102" i="3"/>
  <c r="F102" i="3"/>
  <c r="AE86" i="3"/>
  <c r="AE54" i="3"/>
  <c r="F54" i="3"/>
  <c r="AE50" i="3"/>
  <c r="F50" i="3"/>
  <c r="D137" i="3"/>
  <c r="C137" i="3"/>
  <c r="E760" i="3"/>
  <c r="AD760" i="3"/>
  <c r="E729" i="3"/>
  <c r="AD729" i="3"/>
  <c r="D688" i="3"/>
  <c r="C688" i="3"/>
  <c r="AD592" i="3"/>
  <c r="E592" i="3"/>
  <c r="F661" i="3"/>
  <c r="AE661" i="3"/>
  <c r="AE611" i="3"/>
  <c r="F611" i="3"/>
  <c r="AD535" i="3"/>
  <c r="E535" i="3"/>
  <c r="AD471" i="3"/>
  <c r="E471" i="3"/>
  <c r="E560" i="3"/>
  <c r="AD560" i="3"/>
  <c r="E496" i="3"/>
  <c r="AD496" i="3"/>
  <c r="E432" i="3"/>
  <c r="AD432" i="3"/>
  <c r="AD533" i="3"/>
  <c r="E533" i="3"/>
  <c r="AD469" i="3"/>
  <c r="E469" i="3"/>
  <c r="AD419" i="3"/>
  <c r="E419" i="3"/>
  <c r="D396" i="3"/>
  <c r="C396" i="3"/>
  <c r="AD594" i="3"/>
  <c r="E594" i="3"/>
  <c r="AD356" i="3"/>
  <c r="E356" i="3"/>
  <c r="D145" i="3"/>
  <c r="C145" i="3"/>
  <c r="AE264" i="3"/>
  <c r="F264" i="3"/>
  <c r="E129" i="3"/>
  <c r="AD129" i="3"/>
  <c r="E113" i="3"/>
  <c r="AD113" i="3"/>
  <c r="E97" i="3"/>
  <c r="AD97" i="3"/>
  <c r="E81" i="3"/>
  <c r="AD81" i="3"/>
  <c r="AE338" i="3"/>
  <c r="F338" i="3"/>
  <c r="AE774" i="3"/>
  <c r="F774" i="3"/>
  <c r="AD665" i="3"/>
  <c r="E665" i="3"/>
  <c r="F565" i="3"/>
  <c r="AE565" i="3"/>
  <c r="F577" i="3"/>
  <c r="AE577" i="3"/>
  <c r="AD542" i="3"/>
  <c r="E542" i="3"/>
  <c r="AD510" i="3"/>
  <c r="E510" i="3"/>
  <c r="AD478" i="3"/>
  <c r="E478" i="3"/>
  <c r="AD446" i="3"/>
  <c r="E446" i="3"/>
  <c r="AD246" i="3"/>
  <c r="E246" i="3"/>
  <c r="AD238" i="3"/>
  <c r="E238" i="3"/>
  <c r="AD230" i="3"/>
  <c r="E230" i="3"/>
  <c r="AE222" i="3"/>
  <c r="F222" i="3"/>
  <c r="F214" i="3"/>
  <c r="AE214" i="3"/>
  <c r="E174" i="3"/>
  <c r="AD174" i="3"/>
  <c r="F421" i="3"/>
  <c r="AE312" i="3"/>
  <c r="F312" i="3"/>
  <c r="AE72" i="3"/>
  <c r="F72" i="3"/>
  <c r="AE40" i="3"/>
  <c r="F40" i="3"/>
  <c r="AE28" i="3"/>
  <c r="F28" i="3"/>
  <c r="E138" i="3"/>
  <c r="AD138" i="3"/>
  <c r="AD747" i="3"/>
  <c r="E747" i="3"/>
  <c r="F716" i="3"/>
  <c r="AE716" i="3"/>
  <c r="F778" i="3"/>
  <c r="AE778" i="3"/>
  <c r="AE632" i="3"/>
  <c r="F632" i="3"/>
  <c r="AD658" i="3"/>
  <c r="E658" i="3"/>
  <c r="AE651" i="3"/>
  <c r="F651" i="3"/>
  <c r="AE619" i="3"/>
  <c r="F619" i="3"/>
  <c r="AE573" i="3"/>
  <c r="AE508" i="3"/>
  <c r="F508" i="3"/>
  <c r="AE444" i="3"/>
  <c r="F444" i="3"/>
  <c r="F545" i="3"/>
  <c r="AE545" i="3"/>
  <c r="F481" i="3"/>
  <c r="AE481" i="3"/>
  <c r="AE397" i="3"/>
  <c r="F397" i="3"/>
  <c r="F425" i="3"/>
  <c r="AE425" i="3"/>
  <c r="F336" i="3"/>
  <c r="AE336" i="3"/>
  <c r="AE309" i="3"/>
  <c r="F309" i="3"/>
  <c r="F374" i="3"/>
  <c r="AE374" i="3"/>
  <c r="E131" i="3"/>
  <c r="AD131" i="3"/>
  <c r="E115" i="3"/>
  <c r="AD115" i="3"/>
  <c r="AD99" i="3"/>
  <c r="E83" i="3"/>
  <c r="AD83" i="3"/>
  <c r="AE281" i="3"/>
  <c r="F281" i="3"/>
  <c r="E146" i="3"/>
  <c r="AD146" i="3"/>
  <c r="AE313" i="3"/>
  <c r="F313" i="3"/>
  <c r="E128" i="3"/>
  <c r="AD128" i="3"/>
  <c r="AE676" i="3"/>
  <c r="F676" i="3"/>
  <c r="AE673" i="3"/>
  <c r="F673" i="3"/>
  <c r="F429" i="3"/>
  <c r="AE429" i="3"/>
  <c r="F781" i="3"/>
  <c r="AE781" i="3"/>
  <c r="F730" i="3"/>
  <c r="AE730" i="3"/>
  <c r="F606" i="3"/>
  <c r="AE606" i="3"/>
  <c r="F779" i="3"/>
  <c r="AE779" i="3"/>
  <c r="E125" i="3"/>
  <c r="AD125" i="3"/>
  <c r="AD127" i="3"/>
  <c r="F591" i="3"/>
  <c r="AE591" i="3"/>
  <c r="AE583" i="3"/>
  <c r="F738" i="3"/>
  <c r="AE738" i="3"/>
  <c r="AE388" i="3"/>
  <c r="F388" i="3"/>
  <c r="E588" i="3" l="1"/>
  <c r="F339" i="3"/>
  <c r="AD691" i="3"/>
  <c r="F691" i="3"/>
  <c r="E691" i="3"/>
  <c r="F272" i="4"/>
  <c r="E772" i="4"/>
  <c r="E501" i="4"/>
  <c r="AD772" i="4"/>
  <c r="AC501" i="4"/>
  <c r="F772" i="4"/>
  <c r="F692" i="4"/>
  <c r="E480" i="4"/>
  <c r="E272" i="4"/>
  <c r="F501" i="4"/>
  <c r="F480" i="4"/>
  <c r="AD281" i="4"/>
  <c r="U3" i="4"/>
  <c r="AK18" i="4"/>
  <c r="E281" i="4"/>
  <c r="F443" i="3"/>
  <c r="E443" i="3"/>
  <c r="T3" i="3"/>
  <c r="AA3" i="3" s="1"/>
  <c r="F226" i="3"/>
  <c r="E300" i="3"/>
  <c r="T4" i="3"/>
  <c r="AA4" i="3" s="1"/>
  <c r="E31" i="3"/>
  <c r="E557" i="3"/>
  <c r="AD336" i="3"/>
  <c r="AE82" i="3"/>
  <c r="AE226" i="3"/>
  <c r="F681" i="3"/>
  <c r="AE121" i="3"/>
  <c r="F557" i="3"/>
  <c r="F206" i="3"/>
  <c r="E239" i="3"/>
  <c r="F239" i="3"/>
  <c r="F786" i="3"/>
  <c r="F746" i="3"/>
  <c r="AE590" i="3"/>
  <c r="AD786" i="3"/>
  <c r="AD697" i="3"/>
  <c r="AE681" i="3"/>
  <c r="E39" i="3"/>
  <c r="E381" i="3"/>
  <c r="F697" i="3"/>
  <c r="E577" i="3"/>
  <c r="F600" i="3"/>
  <c r="F590" i="3"/>
  <c r="AD708" i="3"/>
  <c r="E339" i="3"/>
  <c r="AD452" i="3"/>
  <c r="F228" i="3"/>
  <c r="AE13" i="3"/>
  <c r="E787" i="3"/>
  <c r="F708" i="3"/>
  <c r="AD69" i="3"/>
  <c r="E587" i="3"/>
  <c r="AE23" i="3"/>
  <c r="F283" i="3"/>
  <c r="F322" i="3"/>
  <c r="E746" i="3"/>
  <c r="AD29" i="3"/>
  <c r="AD31" i="3"/>
  <c r="AD283" i="3"/>
  <c r="E242" i="3"/>
  <c r="F75" i="3"/>
  <c r="E452" i="3"/>
  <c r="F679" i="3"/>
  <c r="E121" i="3"/>
  <c r="AE228" i="3"/>
  <c r="F300" i="3"/>
  <c r="E69" i="3"/>
  <c r="E29" i="3"/>
  <c r="AD502" i="3"/>
  <c r="E241" i="3"/>
  <c r="E226" i="3"/>
  <c r="E86" i="3"/>
  <c r="U4" i="3"/>
  <c r="AB4" i="3" s="1"/>
  <c r="AE300" i="3"/>
  <c r="F589" i="3"/>
  <c r="F413" i="3"/>
  <c r="E98" i="3"/>
  <c r="AD39" i="3"/>
  <c r="AE679" i="3"/>
  <c r="AD86" i="3"/>
  <c r="AD226" i="3"/>
  <c r="E278" i="3"/>
  <c r="AE75" i="3"/>
  <c r="E186" i="3"/>
  <c r="F461" i="3"/>
  <c r="F140" i="3"/>
  <c r="F98" i="3"/>
  <c r="AD278" i="3"/>
  <c r="E26" i="3"/>
  <c r="E583" i="3"/>
  <c r="E409" i="3"/>
  <c r="E340" i="3"/>
  <c r="AE127" i="3"/>
  <c r="E140" i="3"/>
  <c r="AD98" i="3"/>
  <c r="F409" i="3"/>
  <c r="AD583" i="3"/>
  <c r="F241" i="3"/>
  <c r="F340" i="3"/>
  <c r="AE242" i="3"/>
  <c r="AE63" i="3"/>
  <c r="F186" i="3"/>
  <c r="E269" i="3"/>
  <c r="E614" i="3"/>
  <c r="AD614" i="3"/>
  <c r="E127" i="3"/>
  <c r="F86" i="3"/>
  <c r="AD573" i="3"/>
  <c r="AE241" i="3"/>
  <c r="F26" i="3"/>
  <c r="E461" i="3"/>
  <c r="E141" i="3"/>
  <c r="E75" i="3"/>
  <c r="E421" i="3"/>
  <c r="F141" i="3"/>
  <c r="F31" i="3"/>
  <c r="F99" i="3"/>
  <c r="F516" i="3"/>
  <c r="E99" i="3"/>
  <c r="E516" i="3"/>
  <c r="AE141" i="3"/>
  <c r="U5" i="3"/>
  <c r="AB5" i="3" s="1"/>
  <c r="AE99" i="3"/>
  <c r="U3" i="3"/>
  <c r="AB3" i="3" s="1"/>
  <c r="T5" i="3"/>
  <c r="AA5" i="3" s="1"/>
  <c r="F245" i="3"/>
  <c r="F79" i="3"/>
  <c r="E276" i="3"/>
  <c r="F276" i="3"/>
  <c r="AD276" i="3"/>
  <c r="AD79" i="3"/>
  <c r="F511" i="3"/>
  <c r="E322" i="3"/>
  <c r="AD743" i="3"/>
  <c r="F269" i="3"/>
  <c r="AE269" i="3"/>
  <c r="E79" i="3"/>
  <c r="AE206" i="3"/>
  <c r="F502" i="3"/>
  <c r="E511" i="3"/>
  <c r="E13" i="3"/>
  <c r="E589" i="3"/>
  <c r="AE245" i="3"/>
  <c r="AD381" i="3"/>
  <c r="F743" i="3"/>
  <c r="AE777" i="3"/>
  <c r="F777" i="3"/>
  <c r="AD653" i="3"/>
  <c r="E653" i="3"/>
  <c r="AD35" i="3"/>
  <c r="E245" i="3"/>
  <c r="F35" i="3"/>
  <c r="F684" i="3"/>
  <c r="E684" i="3"/>
  <c r="E35" i="3"/>
  <c r="AD61" i="4"/>
  <c r="F61" i="4"/>
  <c r="E61" i="4"/>
  <c r="AC61" i="4"/>
  <c r="AC1234" i="4"/>
  <c r="E1234" i="4"/>
  <c r="E998" i="4"/>
  <c r="AC998" i="4"/>
  <c r="E713" i="4"/>
  <c r="AC713" i="4"/>
  <c r="E443" i="4"/>
  <c r="AC443" i="4"/>
  <c r="AC1072" i="4"/>
  <c r="E1072" i="4"/>
  <c r="E1237" i="4"/>
  <c r="AC1237" i="4"/>
  <c r="E920" i="4"/>
  <c r="AC920" i="4"/>
  <c r="E693" i="4"/>
  <c r="AC693" i="4"/>
  <c r="E423" i="4"/>
  <c r="AC423" i="4"/>
  <c r="E55" i="4"/>
  <c r="AC55" i="4"/>
  <c r="E183" i="4"/>
  <c r="AC183" i="4"/>
  <c r="E1168" i="4"/>
  <c r="AC1168" i="4"/>
  <c r="E902" i="4"/>
  <c r="AC902" i="4"/>
  <c r="AC550" i="4"/>
  <c r="E550" i="4"/>
  <c r="E448" i="4"/>
  <c r="AC448" i="4"/>
  <c r="AC36" i="4"/>
  <c r="E36" i="4"/>
  <c r="AC1023" i="4"/>
  <c r="E1023" i="4"/>
  <c r="AC572" i="4"/>
  <c r="E572" i="4"/>
  <c r="AD1308" i="4"/>
  <c r="F1308" i="4"/>
  <c r="AD1096" i="4"/>
  <c r="F1096" i="4"/>
  <c r="AD805" i="4"/>
  <c r="F805" i="4"/>
  <c r="F711" i="4"/>
  <c r="AD711" i="4"/>
  <c r="F457" i="4"/>
  <c r="AD457" i="4"/>
  <c r="F326" i="4"/>
  <c r="AD326" i="4"/>
  <c r="F246" i="4"/>
  <c r="AD246" i="4"/>
  <c r="AD696" i="4"/>
  <c r="F696" i="4"/>
  <c r="AD905" i="4"/>
  <c r="F905" i="4"/>
  <c r="E916" i="4"/>
  <c r="AC916" i="4"/>
  <c r="E545" i="4"/>
  <c r="AC545" i="4"/>
  <c r="AC1288" i="4"/>
  <c r="E1288" i="4"/>
  <c r="E1077" i="4"/>
  <c r="AC1077" i="4"/>
  <c r="E864" i="4"/>
  <c r="AC864" i="4"/>
  <c r="E492" i="4"/>
  <c r="AC492" i="4"/>
  <c r="AC364" i="4"/>
  <c r="E364" i="4"/>
  <c r="E131" i="4"/>
  <c r="AC131" i="4"/>
  <c r="E1192" i="4"/>
  <c r="AC1192" i="4"/>
  <c r="E1041" i="4"/>
  <c r="AC1041" i="4"/>
  <c r="AC809" i="4"/>
  <c r="E809" i="4"/>
  <c r="E699" i="4"/>
  <c r="AC699" i="4"/>
  <c r="E429" i="4"/>
  <c r="AC429" i="4"/>
  <c r="AC90" i="4"/>
  <c r="E90" i="4"/>
  <c r="AD1241" i="4"/>
  <c r="F1241" i="4"/>
  <c r="F882" i="4"/>
  <c r="AD882" i="4"/>
  <c r="AD530" i="4"/>
  <c r="F530" i="4"/>
  <c r="AD396" i="4"/>
  <c r="F396" i="4"/>
  <c r="F56" i="4"/>
  <c r="AD56" i="4"/>
  <c r="AD1011" i="4"/>
  <c r="F1011" i="4"/>
  <c r="AD592" i="4"/>
  <c r="F592" i="4"/>
  <c r="AD745" i="4"/>
  <c r="F745" i="4"/>
  <c r="E1089" i="4"/>
  <c r="AC1089" i="4"/>
  <c r="E892" i="4"/>
  <c r="AC892" i="4"/>
  <c r="E697" i="4"/>
  <c r="AC697" i="4"/>
  <c r="E427" i="4"/>
  <c r="AC427" i="4"/>
  <c r="AC1056" i="4"/>
  <c r="E1056" i="4"/>
  <c r="AC1195" i="4"/>
  <c r="E1195" i="4"/>
  <c r="E904" i="4"/>
  <c r="AC904" i="4"/>
  <c r="E549" i="4"/>
  <c r="AC549" i="4"/>
  <c r="E285" i="4"/>
  <c r="AC285" i="4"/>
  <c r="E95" i="4"/>
  <c r="AC95" i="4"/>
  <c r="E1264" i="4"/>
  <c r="AC1264" i="4"/>
  <c r="E1067" i="4"/>
  <c r="AC1067" i="4"/>
  <c r="AC726" i="4"/>
  <c r="E726" i="4"/>
  <c r="E503" i="4"/>
  <c r="AC503" i="4"/>
  <c r="AC78" i="4"/>
  <c r="E78" i="4"/>
  <c r="AC1050" i="4"/>
  <c r="E1050" i="4"/>
  <c r="AC620" i="4"/>
  <c r="E620" i="4"/>
  <c r="AD267" i="4"/>
  <c r="F267" i="4"/>
  <c r="AD1204" i="4"/>
  <c r="F1204" i="4"/>
  <c r="F980" i="4"/>
  <c r="AD980" i="4"/>
  <c r="AD666" i="4"/>
  <c r="F666" i="4"/>
  <c r="AD502" i="4"/>
  <c r="F502" i="4"/>
  <c r="F382" i="4"/>
  <c r="AD382" i="4"/>
  <c r="F164" i="4"/>
  <c r="AD164" i="4"/>
  <c r="AD739" i="4"/>
  <c r="F739" i="4"/>
  <c r="AD1033" i="4"/>
  <c r="F1033" i="4"/>
  <c r="F1301" i="4"/>
  <c r="AD1301" i="4"/>
  <c r="F721" i="4"/>
  <c r="AD721" i="4"/>
  <c r="AD453" i="4"/>
  <c r="F453" i="4"/>
  <c r="F14" i="4"/>
  <c r="AD14" i="4"/>
  <c r="AD1124" i="4"/>
  <c r="F1124" i="4"/>
  <c r="F938" i="4"/>
  <c r="AD938" i="4"/>
  <c r="AD476" i="4"/>
  <c r="F476" i="4"/>
  <c r="F348" i="4"/>
  <c r="AD348" i="4"/>
  <c r="AD139" i="4"/>
  <c r="F139" i="4"/>
  <c r="AD1106" i="4"/>
  <c r="F1106" i="4"/>
  <c r="AD793" i="4"/>
  <c r="F793" i="4"/>
  <c r="F683" i="4"/>
  <c r="AD683" i="4"/>
  <c r="F413" i="4"/>
  <c r="AD413" i="4"/>
  <c r="F98" i="4"/>
  <c r="AD98" i="4"/>
  <c r="AD225" i="4"/>
  <c r="F225" i="4"/>
  <c r="F1127" i="4"/>
  <c r="AD1127" i="4"/>
  <c r="F770" i="4"/>
  <c r="AD770" i="4"/>
  <c r="F607" i="4"/>
  <c r="AD607" i="4"/>
  <c r="AD327" i="4"/>
  <c r="F327" i="4"/>
  <c r="F128" i="4"/>
  <c r="AD128" i="4"/>
  <c r="AD835" i="4"/>
  <c r="F835" i="4"/>
  <c r="AD263" i="4"/>
  <c r="F263" i="4"/>
  <c r="AD833" i="4"/>
  <c r="F833" i="4"/>
  <c r="AD1136" i="4"/>
  <c r="F1136" i="4"/>
  <c r="F966" i="4"/>
  <c r="AD966" i="4"/>
  <c r="F681" i="4"/>
  <c r="AD681" i="4"/>
  <c r="F411" i="4"/>
  <c r="AD411" i="4"/>
  <c r="AD1221" i="4"/>
  <c r="F1221" i="4"/>
  <c r="F190" i="4"/>
  <c r="AD190" i="4"/>
  <c r="AD1186" i="4"/>
  <c r="F1186" i="4"/>
  <c r="F946" i="4"/>
  <c r="AD946" i="4"/>
  <c r="F597" i="4"/>
  <c r="AD597" i="4"/>
  <c r="AD333" i="4"/>
  <c r="F333" i="4"/>
  <c r="AD71" i="4"/>
  <c r="F71" i="4"/>
  <c r="AD1287" i="4"/>
  <c r="F1287" i="4"/>
  <c r="F1051" i="4"/>
  <c r="AD1051" i="4"/>
  <c r="AD710" i="4"/>
  <c r="F710" i="4"/>
  <c r="F675" i="4"/>
  <c r="AD675" i="4"/>
  <c r="F487" i="4"/>
  <c r="AD487" i="4"/>
  <c r="F274" i="4"/>
  <c r="AD274" i="4"/>
  <c r="AD991" i="4"/>
  <c r="F991" i="4"/>
  <c r="AD205" i="4"/>
  <c r="F205" i="4"/>
  <c r="AD1291" i="4"/>
  <c r="F1291" i="4"/>
  <c r="AD1154" i="4"/>
  <c r="F1154" i="4"/>
  <c r="F846" i="4"/>
  <c r="AD846" i="4"/>
  <c r="F679" i="4"/>
  <c r="AD679" i="4"/>
  <c r="F491" i="4"/>
  <c r="AD491" i="4"/>
  <c r="F294" i="4"/>
  <c r="AD294" i="4"/>
  <c r="AD1019" i="4"/>
  <c r="F1019" i="4"/>
  <c r="AD728" i="4"/>
  <c r="F728" i="4"/>
  <c r="AD1017" i="4"/>
  <c r="F1017" i="4"/>
  <c r="F1233" i="4"/>
  <c r="AD1233" i="4"/>
  <c r="F884" i="4"/>
  <c r="AD884" i="4"/>
  <c r="F391" i="4"/>
  <c r="AD391" i="4"/>
  <c r="AD989" i="4"/>
  <c r="F989" i="4"/>
  <c r="F1290" i="4"/>
  <c r="AD1290" i="4"/>
  <c r="F1111" i="4"/>
  <c r="AD1111" i="4"/>
  <c r="F784" i="4"/>
  <c r="AD784" i="4"/>
  <c r="F451" i="4"/>
  <c r="AD451" i="4"/>
  <c r="F266" i="4"/>
  <c r="AD266" i="4"/>
  <c r="AD211" i="4"/>
  <c r="F211" i="4"/>
  <c r="AD1160" i="4"/>
  <c r="F1160" i="4"/>
  <c r="F926" i="4"/>
  <c r="AD926" i="4"/>
  <c r="AD590" i="4"/>
  <c r="F590" i="4"/>
  <c r="F463" i="4"/>
  <c r="AD463" i="4"/>
  <c r="F42" i="4"/>
  <c r="AD42" i="4"/>
  <c r="E201" i="4"/>
  <c r="AC201" i="4"/>
  <c r="AC1173" i="4"/>
  <c r="E1173" i="4"/>
  <c r="E850" i="4"/>
  <c r="AC850" i="4"/>
  <c r="E719" i="4"/>
  <c r="AC719" i="4"/>
  <c r="E433" i="4"/>
  <c r="AC433" i="4"/>
  <c r="AC72" i="4"/>
  <c r="E72" i="4"/>
  <c r="AC688" i="4"/>
  <c r="E688" i="4"/>
  <c r="AC1052" i="4"/>
  <c r="E1052" i="4"/>
  <c r="AC1307" i="4"/>
  <c r="E1307" i="4"/>
  <c r="AC1129" i="4"/>
  <c r="E1129" i="4"/>
  <c r="E832" i="4"/>
  <c r="AC832" i="4"/>
  <c r="AC516" i="4"/>
  <c r="E516" i="4"/>
  <c r="AC328" i="4"/>
  <c r="E328" i="4"/>
  <c r="AC965" i="4"/>
  <c r="E965" i="4"/>
  <c r="E37" i="4"/>
  <c r="AC37" i="4"/>
  <c r="AC1163" i="4"/>
  <c r="E1163" i="4"/>
  <c r="E994" i="4"/>
  <c r="AC994" i="4"/>
  <c r="E645" i="4"/>
  <c r="AC645" i="4"/>
  <c r="AC381" i="4"/>
  <c r="E381" i="4"/>
  <c r="E79" i="4"/>
  <c r="AC79" i="4"/>
  <c r="AC1240" i="4"/>
  <c r="E1240" i="4"/>
  <c r="E854" i="4"/>
  <c r="AC854" i="4"/>
  <c r="E723" i="4"/>
  <c r="AC723" i="4"/>
  <c r="AC400" i="4"/>
  <c r="E400" i="4"/>
  <c r="AC62" i="4"/>
  <c r="E62" i="4"/>
  <c r="AC1215" i="4"/>
  <c r="E1215" i="4"/>
  <c r="AD716" i="4"/>
  <c r="F716" i="4"/>
  <c r="F1261" i="4"/>
  <c r="AD1261" i="4"/>
  <c r="F1055" i="4"/>
  <c r="AD1055" i="4"/>
  <c r="F762" i="4"/>
  <c r="AD762" i="4"/>
  <c r="F599" i="4"/>
  <c r="AD599" i="4"/>
  <c r="F52" i="4"/>
  <c r="AD52" i="4"/>
  <c r="AD1003" i="4"/>
  <c r="F1003" i="4"/>
  <c r="AD584" i="4"/>
  <c r="F584" i="4"/>
  <c r="AD921" i="4"/>
  <c r="F921" i="4"/>
  <c r="F561" i="4"/>
  <c r="AD561" i="4"/>
  <c r="AD1037" i="4"/>
  <c r="F1037" i="4"/>
  <c r="F1153" i="4"/>
  <c r="AD1153" i="4"/>
  <c r="F880" i="4"/>
  <c r="AD880" i="4"/>
  <c r="F768" i="4"/>
  <c r="AD768" i="4"/>
  <c r="AD442" i="4"/>
  <c r="F442" i="4"/>
  <c r="F26" i="4"/>
  <c r="AD26" i="4"/>
  <c r="AD187" i="4"/>
  <c r="F187" i="4"/>
  <c r="AD1208" i="4"/>
  <c r="F1208" i="4"/>
  <c r="F968" i="4"/>
  <c r="AD968" i="4"/>
  <c r="AD638" i="4"/>
  <c r="F638" i="4"/>
  <c r="AD510" i="4"/>
  <c r="F510" i="4"/>
  <c r="F298" i="4"/>
  <c r="AD298" i="4"/>
  <c r="AD17" i="4"/>
  <c r="F17" i="4"/>
  <c r="AD177" i="4"/>
  <c r="F177" i="4"/>
  <c r="F1271" i="4"/>
  <c r="AD1271" i="4"/>
  <c r="F1036" i="4"/>
  <c r="AD1036" i="4"/>
  <c r="AD674" i="4"/>
  <c r="F674" i="4"/>
  <c r="AD478" i="4"/>
  <c r="F478" i="4"/>
  <c r="F350" i="4"/>
  <c r="AD350" i="4"/>
  <c r="F198" i="4"/>
  <c r="AD198" i="4"/>
  <c r="AD961" i="4"/>
  <c r="F961" i="4"/>
  <c r="AD1251" i="4"/>
  <c r="F1251" i="4"/>
  <c r="AD1174" i="4"/>
  <c r="F1174" i="4"/>
  <c r="AD1104" i="4"/>
  <c r="F1104" i="4"/>
  <c r="AD943" i="4"/>
  <c r="F943" i="4"/>
  <c r="AD807" i="4"/>
  <c r="F807" i="4"/>
  <c r="F748" i="4"/>
  <c r="AD748" i="4"/>
  <c r="F649" i="4"/>
  <c r="AD649" i="4"/>
  <c r="F527" i="4"/>
  <c r="AD527" i="4"/>
  <c r="AD438" i="4"/>
  <c r="F438" i="4"/>
  <c r="F385" i="4"/>
  <c r="AD385" i="4"/>
  <c r="F376" i="4"/>
  <c r="AD376" i="4"/>
  <c r="F208" i="4"/>
  <c r="AD208" i="4"/>
  <c r="AD1013" i="4"/>
  <c r="F1013" i="4"/>
  <c r="AD869" i="4"/>
  <c r="F869" i="4"/>
  <c r="AD512" i="4"/>
  <c r="F512" i="4"/>
  <c r="AD1266" i="4"/>
  <c r="F1266" i="4"/>
  <c r="F1214" i="4"/>
  <c r="AD1214" i="4"/>
  <c r="F1152" i="4"/>
  <c r="AD1152" i="4"/>
  <c r="F1085" i="4"/>
  <c r="AD1085" i="4"/>
  <c r="F978" i="4"/>
  <c r="AD978" i="4"/>
  <c r="F856" i="4"/>
  <c r="AD856" i="4"/>
  <c r="F744" i="4"/>
  <c r="AD744" i="4"/>
  <c r="F629" i="4"/>
  <c r="AD629" i="4"/>
  <c r="AD500" i="4"/>
  <c r="F500" i="4"/>
  <c r="AD418" i="4"/>
  <c r="F418" i="4"/>
  <c r="AD365" i="4"/>
  <c r="F365" i="4"/>
  <c r="F356" i="4"/>
  <c r="AD356" i="4"/>
  <c r="F188" i="4"/>
  <c r="AD188" i="4"/>
  <c r="AD87" i="4"/>
  <c r="F87" i="4"/>
  <c r="AD151" i="4"/>
  <c r="F151" i="4"/>
  <c r="AD215" i="4"/>
  <c r="F215" i="4"/>
  <c r="AD1280" i="4"/>
  <c r="F1280" i="4"/>
  <c r="F1228" i="4"/>
  <c r="AD1228" i="4"/>
  <c r="F1161" i="4"/>
  <c r="AD1161" i="4"/>
  <c r="F1083" i="4"/>
  <c r="AD1083" i="4"/>
  <c r="F976" i="4"/>
  <c r="AD976" i="4"/>
  <c r="AD817" i="4"/>
  <c r="F817" i="4"/>
  <c r="F742" i="4"/>
  <c r="AD742" i="4"/>
  <c r="AD614" i="4"/>
  <c r="F614" i="4"/>
  <c r="F707" i="4"/>
  <c r="AD707" i="4"/>
  <c r="F579" i="4"/>
  <c r="AD579" i="4"/>
  <c r="AD735" i="4"/>
  <c r="F735" i="4"/>
  <c r="F450" i="4"/>
  <c r="AD450" i="4"/>
  <c r="AD315" i="4"/>
  <c r="F315" i="4"/>
  <c r="F306" i="4"/>
  <c r="AD306" i="4"/>
  <c r="F70" i="4"/>
  <c r="AD70" i="4"/>
  <c r="F134" i="4"/>
  <c r="AD134" i="4"/>
  <c r="AD25" i="4"/>
  <c r="F25" i="4"/>
  <c r="AD1066" i="4"/>
  <c r="F1066" i="4"/>
  <c r="AD959" i="4"/>
  <c r="F959" i="4"/>
  <c r="AD775" i="4"/>
  <c r="F775" i="4"/>
  <c r="AD636" i="4"/>
  <c r="F636" i="4"/>
  <c r="E221" i="4"/>
  <c r="AC221" i="4"/>
  <c r="E1308" i="4"/>
  <c r="AC1308" i="4"/>
  <c r="AC1229" i="4"/>
  <c r="E1229" i="4"/>
  <c r="E1260" i="4"/>
  <c r="AC1260" i="4"/>
  <c r="E1096" i="4"/>
  <c r="AC1096" i="4"/>
  <c r="AC941" i="4"/>
  <c r="E941" i="4"/>
  <c r="AC925" i="4"/>
  <c r="E925" i="4"/>
  <c r="AC805" i="4"/>
  <c r="E805" i="4"/>
  <c r="E746" i="4"/>
  <c r="AC746" i="4"/>
  <c r="AC618" i="4"/>
  <c r="E618" i="4"/>
  <c r="E711" i="4"/>
  <c r="AC711" i="4"/>
  <c r="E583" i="4"/>
  <c r="AC583" i="4"/>
  <c r="E513" i="4"/>
  <c r="AC513" i="4"/>
  <c r="AC457" i="4"/>
  <c r="E457" i="4"/>
  <c r="E335" i="4"/>
  <c r="AC335" i="4"/>
  <c r="AC326" i="4"/>
  <c r="E326" i="4"/>
  <c r="AC60" i="4"/>
  <c r="E60" i="4"/>
  <c r="AC124" i="4"/>
  <c r="E124" i="4"/>
  <c r="AC246" i="4"/>
  <c r="E246" i="4"/>
  <c r="AC987" i="4"/>
  <c r="E987" i="4"/>
  <c r="AC843" i="4"/>
  <c r="E843" i="4"/>
  <c r="AC696" i="4"/>
  <c r="E696" i="4"/>
  <c r="AC568" i="4"/>
  <c r="E568" i="4"/>
  <c r="AC1060" i="4"/>
  <c r="E1060" i="4"/>
  <c r="AC905" i="4"/>
  <c r="E905" i="4"/>
  <c r="AC829" i="4"/>
  <c r="E829" i="4"/>
  <c r="F852" i="4"/>
  <c r="AD852" i="4"/>
  <c r="AD822" i="4"/>
  <c r="F822" i="4"/>
  <c r="F609" i="4"/>
  <c r="AD609" i="4"/>
  <c r="AD957" i="4"/>
  <c r="F957" i="4"/>
  <c r="AD741" i="4"/>
  <c r="F741" i="4"/>
  <c r="F1311" i="4"/>
  <c r="AD1311" i="4"/>
  <c r="AD1219" i="4"/>
  <c r="F1219" i="4"/>
  <c r="F1203" i="4"/>
  <c r="AD1203" i="4"/>
  <c r="AD1086" i="4"/>
  <c r="F1086" i="4"/>
  <c r="F1150" i="4"/>
  <c r="AD1150" i="4"/>
  <c r="F928" i="4"/>
  <c r="AD928" i="4"/>
  <c r="F816" i="4"/>
  <c r="AD816" i="4"/>
  <c r="F685" i="4"/>
  <c r="AD685" i="4"/>
  <c r="F557" i="4"/>
  <c r="AD557" i="4"/>
  <c r="F497" i="4"/>
  <c r="AD497" i="4"/>
  <c r="F431" i="4"/>
  <c r="AD431" i="4"/>
  <c r="AD309" i="4"/>
  <c r="F309" i="4"/>
  <c r="F300" i="4"/>
  <c r="AD300" i="4"/>
  <c r="AD31" i="4"/>
  <c r="F31" i="4"/>
  <c r="AD99" i="4"/>
  <c r="F99" i="4"/>
  <c r="AD163" i="4"/>
  <c r="F163" i="4"/>
  <c r="AD227" i="4"/>
  <c r="F227" i="4"/>
  <c r="AD1295" i="4"/>
  <c r="F1295" i="4"/>
  <c r="F1248" i="4"/>
  <c r="AD1248" i="4"/>
  <c r="F1185" i="4"/>
  <c r="AD1185" i="4"/>
  <c r="F1109" i="4"/>
  <c r="AD1109" i="4"/>
  <c r="F1016" i="4"/>
  <c r="AD1016" i="4"/>
  <c r="F894" i="4"/>
  <c r="AD894" i="4"/>
  <c r="F814" i="4"/>
  <c r="AD814" i="4"/>
  <c r="AD686" i="4"/>
  <c r="F686" i="4"/>
  <c r="AD558" i="4"/>
  <c r="F558" i="4"/>
  <c r="F635" i="4"/>
  <c r="AD635" i="4"/>
  <c r="AD490" i="4"/>
  <c r="F490" i="4"/>
  <c r="AD424" i="4"/>
  <c r="F424" i="4"/>
  <c r="AD355" i="4"/>
  <c r="F355" i="4"/>
  <c r="F346" i="4"/>
  <c r="AD346" i="4"/>
  <c r="F58" i="4"/>
  <c r="AD58" i="4"/>
  <c r="F122" i="4"/>
  <c r="AD122" i="4"/>
  <c r="F234" i="4"/>
  <c r="AD234" i="4"/>
  <c r="AD264" i="4"/>
  <c r="F264" i="4"/>
  <c r="E185" i="4"/>
  <c r="AC185" i="4"/>
  <c r="E249" i="4"/>
  <c r="AC249" i="4"/>
  <c r="E1241" i="4"/>
  <c r="AC1241" i="4"/>
  <c r="E1164" i="4"/>
  <c r="AC1164" i="4"/>
  <c r="AC1088" i="4"/>
  <c r="E1088" i="4"/>
  <c r="E1020" i="4"/>
  <c r="AC1020" i="4"/>
  <c r="E882" i="4"/>
  <c r="AC882" i="4"/>
  <c r="E786" i="4"/>
  <c r="AC786" i="4"/>
  <c r="AC658" i="4"/>
  <c r="E658" i="4"/>
  <c r="AC530" i="4"/>
  <c r="E530" i="4"/>
  <c r="E623" i="4"/>
  <c r="AC623" i="4"/>
  <c r="E462" i="4"/>
  <c r="AC462" i="4"/>
  <c r="AC396" i="4"/>
  <c r="E396" i="4"/>
  <c r="E343" i="4"/>
  <c r="AC343" i="4"/>
  <c r="AC334" i="4"/>
  <c r="E334" i="4"/>
  <c r="AC56" i="4"/>
  <c r="E56" i="4"/>
  <c r="AC120" i="4"/>
  <c r="E120" i="4"/>
  <c r="AC230" i="4"/>
  <c r="E230" i="4"/>
  <c r="AC1011" i="4"/>
  <c r="E1011" i="4"/>
  <c r="AC851" i="4"/>
  <c r="E851" i="4"/>
  <c r="AC720" i="4"/>
  <c r="E720" i="4"/>
  <c r="AC592" i="4"/>
  <c r="E592" i="4"/>
  <c r="AC1084" i="4"/>
  <c r="E1084" i="4"/>
  <c r="AC913" i="4"/>
  <c r="E913" i="4"/>
  <c r="AC745" i="4"/>
  <c r="E745" i="4"/>
  <c r="F1273" i="4"/>
  <c r="AD1273" i="4"/>
  <c r="AD1158" i="4"/>
  <c r="F1158" i="4"/>
  <c r="AD1098" i="4"/>
  <c r="F1098" i="4"/>
  <c r="F1123" i="4"/>
  <c r="AD1123" i="4"/>
  <c r="AD791" i="4"/>
  <c r="F791" i="4"/>
  <c r="AD732" i="4"/>
  <c r="F732" i="4"/>
  <c r="F633" i="4"/>
  <c r="AD633" i="4"/>
  <c r="AD488" i="4"/>
  <c r="F488" i="4"/>
  <c r="AD422" i="4"/>
  <c r="F422" i="4"/>
  <c r="AD369" i="4"/>
  <c r="F369" i="4"/>
  <c r="F360" i="4"/>
  <c r="AD360" i="4"/>
  <c r="F240" i="4"/>
  <c r="AD240" i="4"/>
  <c r="AD997" i="4"/>
  <c r="F997" i="4"/>
  <c r="AD853" i="4"/>
  <c r="F853" i="4"/>
  <c r="F514" i="4"/>
  <c r="AD514" i="4"/>
  <c r="F1259" i="4"/>
  <c r="AD1259" i="4"/>
  <c r="AD1202" i="4"/>
  <c r="F1202" i="4"/>
  <c r="AD1132" i="4"/>
  <c r="F1132" i="4"/>
  <c r="F1069" i="4"/>
  <c r="AD1069" i="4"/>
  <c r="F962" i="4"/>
  <c r="AD962" i="4"/>
  <c r="AD819" i="4"/>
  <c r="F819" i="4"/>
  <c r="AD520" i="4"/>
  <c r="F520" i="4"/>
  <c r="F613" i="4"/>
  <c r="AD613" i="4"/>
  <c r="AD484" i="4"/>
  <c r="F484" i="4"/>
  <c r="AD402" i="4"/>
  <c r="F402" i="4"/>
  <c r="AD349" i="4"/>
  <c r="F349" i="4"/>
  <c r="F340" i="4"/>
  <c r="AD340" i="4"/>
  <c r="F220" i="4"/>
  <c r="AD220" i="4"/>
  <c r="AD63" i="4"/>
  <c r="F63" i="4"/>
  <c r="AD127" i="4"/>
  <c r="F127" i="4"/>
  <c r="AD191" i="4"/>
  <c r="F191" i="4"/>
  <c r="F255" i="4"/>
  <c r="AD255" i="4"/>
  <c r="AD1225" i="4"/>
  <c r="F1225" i="4"/>
  <c r="F1210" i="4"/>
  <c r="AD1210" i="4"/>
  <c r="AD1143" i="4"/>
  <c r="F1143" i="4"/>
  <c r="F1024" i="4"/>
  <c r="AD1024" i="4"/>
  <c r="F886" i="4"/>
  <c r="AD886" i="4"/>
  <c r="F790" i="4"/>
  <c r="AD790" i="4"/>
  <c r="AD662" i="4"/>
  <c r="F662" i="4"/>
  <c r="AD534" i="4"/>
  <c r="F534" i="4"/>
  <c r="F627" i="4"/>
  <c r="AD627" i="4"/>
  <c r="AD498" i="4"/>
  <c r="F498" i="4"/>
  <c r="AD432" i="4"/>
  <c r="F432" i="4"/>
  <c r="AD363" i="4"/>
  <c r="F363" i="4"/>
  <c r="F354" i="4"/>
  <c r="AD354" i="4"/>
  <c r="F46" i="4"/>
  <c r="AD46" i="4"/>
  <c r="F110" i="4"/>
  <c r="AD110" i="4"/>
  <c r="F186" i="4"/>
  <c r="AD186" i="4"/>
  <c r="AD1007" i="4"/>
  <c r="F1007" i="4"/>
  <c r="AD847" i="4"/>
  <c r="F847" i="4"/>
  <c r="AD684" i="4"/>
  <c r="F684" i="4"/>
  <c r="AD556" i="4"/>
  <c r="F556" i="4"/>
  <c r="E197" i="4"/>
  <c r="AC197" i="4"/>
  <c r="E267" i="4"/>
  <c r="AC267" i="4"/>
  <c r="AC1269" i="4"/>
  <c r="E1269" i="4"/>
  <c r="E1204" i="4"/>
  <c r="AC1204" i="4"/>
  <c r="E1134" i="4"/>
  <c r="AC1134" i="4"/>
  <c r="E1087" i="4"/>
  <c r="AC1087" i="4"/>
  <c r="E980" i="4"/>
  <c r="AC980" i="4"/>
  <c r="E874" i="4"/>
  <c r="AC874" i="4"/>
  <c r="E794" i="4"/>
  <c r="AC794" i="4"/>
  <c r="AC666" i="4"/>
  <c r="E666" i="4"/>
  <c r="AC538" i="4"/>
  <c r="E538" i="4"/>
  <c r="E631" i="4"/>
  <c r="AC631" i="4"/>
  <c r="E502" i="4"/>
  <c r="AC502" i="4"/>
  <c r="AC436" i="4"/>
  <c r="E436" i="4"/>
  <c r="E382" i="4"/>
  <c r="AC382" i="4"/>
  <c r="AC374" i="4"/>
  <c r="E374" i="4"/>
  <c r="AC32" i="4"/>
  <c r="E32" i="4"/>
  <c r="AC100" i="4"/>
  <c r="E100" i="4"/>
  <c r="AC164" i="4"/>
  <c r="E164" i="4"/>
  <c r="AC1035" i="4"/>
  <c r="E1035" i="4"/>
  <c r="AC891" i="4"/>
  <c r="E891" i="4"/>
  <c r="AC739" i="4"/>
  <c r="E739" i="4"/>
  <c r="AC616" i="4"/>
  <c r="E616" i="4"/>
  <c r="AC212" i="4"/>
  <c r="E212" i="4"/>
  <c r="AC1033" i="4"/>
  <c r="E1033" i="4"/>
  <c r="AC889" i="4"/>
  <c r="E889" i="4"/>
  <c r="AC823" i="4"/>
  <c r="E823" i="4"/>
  <c r="AC1301" i="4"/>
  <c r="E1301" i="4"/>
  <c r="E721" i="4"/>
  <c r="AC721" i="4"/>
  <c r="E593" i="4"/>
  <c r="AC593" i="4"/>
  <c r="AC453" i="4"/>
  <c r="E453" i="4"/>
  <c r="AC1005" i="4"/>
  <c r="E1005" i="4"/>
  <c r="AC845" i="4"/>
  <c r="E845" i="4"/>
  <c r="AC14" i="4"/>
  <c r="E14" i="4"/>
  <c r="E1255" i="4"/>
  <c r="AC1255" i="4"/>
  <c r="E1194" i="4"/>
  <c r="AC1194" i="4"/>
  <c r="E1124" i="4"/>
  <c r="AC1124" i="4"/>
  <c r="E1061" i="4"/>
  <c r="AC1061" i="4"/>
  <c r="E970" i="4"/>
  <c r="AC970" i="4"/>
  <c r="E938" i="4"/>
  <c r="AC938" i="4"/>
  <c r="AC528" i="4"/>
  <c r="E528" i="4"/>
  <c r="E605" i="4"/>
  <c r="AC605" i="4"/>
  <c r="E476" i="4"/>
  <c r="AC476" i="4"/>
  <c r="AC410" i="4"/>
  <c r="E410" i="4"/>
  <c r="E357" i="4"/>
  <c r="AC357" i="4"/>
  <c r="AC348" i="4"/>
  <c r="E348" i="4"/>
  <c r="AC204" i="4"/>
  <c r="E204" i="4"/>
  <c r="E75" i="4"/>
  <c r="AC75" i="4"/>
  <c r="E139" i="4"/>
  <c r="AC139" i="4"/>
  <c r="E203" i="4"/>
  <c r="AC203" i="4"/>
  <c r="AC1281" i="4"/>
  <c r="E1281" i="4"/>
  <c r="E1176" i="4"/>
  <c r="AC1176" i="4"/>
  <c r="E1106" i="4"/>
  <c r="AC1106" i="4"/>
  <c r="AC945" i="4"/>
  <c r="E945" i="4"/>
  <c r="E932" i="4"/>
  <c r="AC932" i="4"/>
  <c r="AC793" i="4"/>
  <c r="E793" i="4"/>
  <c r="E734" i="4"/>
  <c r="AC734" i="4"/>
  <c r="AC606" i="4"/>
  <c r="E606" i="4"/>
  <c r="E683" i="4"/>
  <c r="AC683" i="4"/>
  <c r="E555" i="4"/>
  <c r="AC555" i="4"/>
  <c r="AC479" i="4"/>
  <c r="E479" i="4"/>
  <c r="E413" i="4"/>
  <c r="AC413" i="4"/>
  <c r="E275" i="4"/>
  <c r="AC275" i="4"/>
  <c r="AC28" i="4"/>
  <c r="E28" i="4"/>
  <c r="AC98" i="4"/>
  <c r="E98" i="4"/>
  <c r="AC162" i="4"/>
  <c r="E162" i="4"/>
  <c r="E27" i="4"/>
  <c r="AC27" i="4"/>
  <c r="E225" i="4"/>
  <c r="AC225" i="4"/>
  <c r="AC1265" i="4"/>
  <c r="E1265" i="4"/>
  <c r="AC1189" i="4"/>
  <c r="E1189" i="4"/>
  <c r="AC1127" i="4"/>
  <c r="E1127" i="4"/>
  <c r="E1004" i="4"/>
  <c r="AC1004" i="4"/>
  <c r="E866" i="4"/>
  <c r="AC866" i="4"/>
  <c r="E770" i="4"/>
  <c r="AC770" i="4"/>
  <c r="AC642" i="4"/>
  <c r="E642" i="4"/>
  <c r="E738" i="4"/>
  <c r="AC738" i="4"/>
  <c r="E607" i="4"/>
  <c r="AC607" i="4"/>
  <c r="AC455" i="4"/>
  <c r="E455" i="4"/>
  <c r="AC449" i="4"/>
  <c r="E449" i="4"/>
  <c r="E327" i="4"/>
  <c r="AC327" i="4"/>
  <c r="AC318" i="4"/>
  <c r="E318" i="4"/>
  <c r="AC64" i="4"/>
  <c r="E64" i="4"/>
  <c r="AC128" i="4"/>
  <c r="E128" i="4"/>
  <c r="E265" i="4"/>
  <c r="AC265" i="4"/>
  <c r="AC995" i="4"/>
  <c r="E995" i="4"/>
  <c r="AC835" i="4"/>
  <c r="E835" i="4"/>
  <c r="AC704" i="4"/>
  <c r="E704" i="4"/>
  <c r="AC576" i="4"/>
  <c r="E576" i="4"/>
  <c r="E263" i="4"/>
  <c r="AC263" i="4"/>
  <c r="AC993" i="4"/>
  <c r="E993" i="4"/>
  <c r="AC833" i="4"/>
  <c r="E833" i="4"/>
  <c r="AC194" i="4"/>
  <c r="E194" i="4"/>
  <c r="E1270" i="4"/>
  <c r="AC1270" i="4"/>
  <c r="E1206" i="4"/>
  <c r="AC1206" i="4"/>
  <c r="E1136" i="4"/>
  <c r="AC1136" i="4"/>
  <c r="E1073" i="4"/>
  <c r="AC1073" i="4"/>
  <c r="E966" i="4"/>
  <c r="AC966" i="4"/>
  <c r="E876" i="4"/>
  <c r="AC876" i="4"/>
  <c r="E780" i="4"/>
  <c r="AC780" i="4"/>
  <c r="E681" i="4"/>
  <c r="AC681" i="4"/>
  <c r="E553" i="4"/>
  <c r="AC553" i="4"/>
  <c r="AC477" i="4"/>
  <c r="E477" i="4"/>
  <c r="E411" i="4"/>
  <c r="AC411" i="4"/>
  <c r="E289" i="4"/>
  <c r="AC289" i="4"/>
  <c r="AC280" i="4"/>
  <c r="E280" i="4"/>
  <c r="AC1221" i="4"/>
  <c r="E1221" i="4"/>
  <c r="AC981" i="4"/>
  <c r="E981" i="4"/>
  <c r="AC837" i="4"/>
  <c r="E837" i="4"/>
  <c r="AC190" i="4"/>
  <c r="E190" i="4"/>
  <c r="E21" i="4"/>
  <c r="AC21" i="4"/>
  <c r="E1247" i="4"/>
  <c r="AC1247" i="4"/>
  <c r="E1186" i="4"/>
  <c r="AC1186" i="4"/>
  <c r="E1116" i="4"/>
  <c r="AC1116" i="4"/>
  <c r="E1053" i="4"/>
  <c r="AC1053" i="4"/>
  <c r="E946" i="4"/>
  <c r="AC946" i="4"/>
  <c r="E844" i="4"/>
  <c r="AC844" i="4"/>
  <c r="E725" i="4"/>
  <c r="AC725" i="4"/>
  <c r="E597" i="4"/>
  <c r="AC597" i="4"/>
  <c r="E468" i="4"/>
  <c r="AC468" i="4"/>
  <c r="E452" i="4"/>
  <c r="AC452" i="4"/>
  <c r="E333" i="4"/>
  <c r="AC333" i="4"/>
  <c r="AC324" i="4"/>
  <c r="E324" i="4"/>
  <c r="AC252" i="4"/>
  <c r="E252" i="4"/>
  <c r="E71" i="4"/>
  <c r="AC71" i="4"/>
  <c r="E135" i="4"/>
  <c r="AC135" i="4"/>
  <c r="E199" i="4"/>
  <c r="AC199" i="4"/>
  <c r="E1287" i="4"/>
  <c r="AC1287" i="4"/>
  <c r="E1200" i="4"/>
  <c r="AC1200" i="4"/>
  <c r="E1130" i="4"/>
  <c r="AC1130" i="4"/>
  <c r="E1051" i="4"/>
  <c r="AC1051" i="4"/>
  <c r="E944" i="4"/>
  <c r="AC944" i="4"/>
  <c r="AC785" i="4"/>
  <c r="E785" i="4"/>
  <c r="AC710" i="4"/>
  <c r="E710" i="4"/>
  <c r="AC582" i="4"/>
  <c r="E582" i="4"/>
  <c r="E675" i="4"/>
  <c r="AC675" i="4"/>
  <c r="E547" i="4"/>
  <c r="AC547" i="4"/>
  <c r="AC487" i="4"/>
  <c r="E487" i="4"/>
  <c r="E421" i="4"/>
  <c r="AC421" i="4"/>
  <c r="E283" i="4"/>
  <c r="AC283" i="4"/>
  <c r="AC274" i="4"/>
  <c r="E274" i="4"/>
  <c r="AC86" i="4"/>
  <c r="E86" i="4"/>
  <c r="AC150" i="4"/>
  <c r="E150" i="4"/>
  <c r="AC991" i="4"/>
  <c r="E991" i="4"/>
  <c r="AC743" i="4"/>
  <c r="E743" i="4"/>
  <c r="AC604" i="4"/>
  <c r="E604" i="4"/>
  <c r="E205" i="4"/>
  <c r="AC205" i="4"/>
  <c r="E1291" i="4"/>
  <c r="AC1291" i="4"/>
  <c r="AC1244" i="4"/>
  <c r="E1244" i="4"/>
  <c r="AC1181" i="4"/>
  <c r="E1181" i="4"/>
  <c r="E1154" i="4"/>
  <c r="AC1154" i="4"/>
  <c r="E1028" i="4"/>
  <c r="AC1028" i="4"/>
  <c r="E922" i="4"/>
  <c r="AC922" i="4"/>
  <c r="E846" i="4"/>
  <c r="AC846" i="4"/>
  <c r="AC714" i="4"/>
  <c r="E714" i="4"/>
  <c r="AC586" i="4"/>
  <c r="E586" i="4"/>
  <c r="E679" i="4"/>
  <c r="AC679" i="4"/>
  <c r="E551" i="4"/>
  <c r="AC551" i="4"/>
  <c r="AC491" i="4"/>
  <c r="E491" i="4"/>
  <c r="E425" i="4"/>
  <c r="AC425" i="4"/>
  <c r="E303" i="4"/>
  <c r="AC303" i="4"/>
  <c r="AC294" i="4"/>
  <c r="E294" i="4"/>
  <c r="AC76" i="4"/>
  <c r="E76" i="4"/>
  <c r="AC140" i="4"/>
  <c r="E140" i="4"/>
  <c r="AC1019" i="4"/>
  <c r="E1019" i="4"/>
  <c r="AC875" i="4"/>
  <c r="E875" i="4"/>
  <c r="AC728" i="4"/>
  <c r="E728" i="4"/>
  <c r="AC600" i="4"/>
  <c r="E600" i="4"/>
  <c r="AC244" i="4"/>
  <c r="E244" i="4"/>
  <c r="AC1017" i="4"/>
  <c r="E1017" i="4"/>
  <c r="AC873" i="4"/>
  <c r="E873" i="4"/>
  <c r="AC379" i="4"/>
  <c r="E379" i="4"/>
  <c r="E1233" i="4"/>
  <c r="AC1233" i="4"/>
  <c r="AC1135" i="4"/>
  <c r="E1135" i="4"/>
  <c r="E884" i="4"/>
  <c r="AC884" i="4"/>
  <c r="E641" i="4"/>
  <c r="AC641" i="4"/>
  <c r="E391" i="4"/>
  <c r="AC391" i="4"/>
  <c r="E384" i="4"/>
  <c r="AC384" i="4"/>
  <c r="AC192" i="4"/>
  <c r="E192" i="4"/>
  <c r="AC989" i="4"/>
  <c r="E989" i="4"/>
  <c r="AC773" i="4"/>
  <c r="E773" i="4"/>
  <c r="E29" i="4"/>
  <c r="AC29" i="4"/>
  <c r="AC1290" i="4"/>
  <c r="E1290" i="4"/>
  <c r="AC1275" i="4"/>
  <c r="E1275" i="4"/>
  <c r="AC1171" i="4"/>
  <c r="E1171" i="4"/>
  <c r="AC1111" i="4"/>
  <c r="E1111" i="4"/>
  <c r="E1018" i="4"/>
  <c r="AC1018" i="4"/>
  <c r="E896" i="4"/>
  <c r="AC896" i="4"/>
  <c r="E784" i="4"/>
  <c r="AC784" i="4"/>
  <c r="E653" i="4"/>
  <c r="AC653" i="4"/>
  <c r="E509" i="4"/>
  <c r="AC509" i="4"/>
  <c r="AC465" i="4"/>
  <c r="E465" i="4"/>
  <c r="AC451" i="4"/>
  <c r="E451" i="4"/>
  <c r="E277" i="4"/>
  <c r="AC277" i="4"/>
  <c r="AC268" i="4"/>
  <c r="E268" i="4"/>
  <c r="AC266" i="4"/>
  <c r="E266" i="4"/>
  <c r="E83" i="4"/>
  <c r="AC83" i="4"/>
  <c r="E147" i="4"/>
  <c r="AC147" i="4"/>
  <c r="E211" i="4"/>
  <c r="AC211" i="4"/>
  <c r="AC1236" i="4"/>
  <c r="E1236" i="4"/>
  <c r="E1160" i="4"/>
  <c r="AC1160" i="4"/>
  <c r="AC1101" i="4"/>
  <c r="E1101" i="4"/>
  <c r="AC1139" i="4"/>
  <c r="E1139" i="4"/>
  <c r="E926" i="4"/>
  <c r="AC926" i="4"/>
  <c r="AC933" i="4"/>
  <c r="E933" i="4"/>
  <c r="AC718" i="4"/>
  <c r="E718" i="4"/>
  <c r="AC590" i="4"/>
  <c r="E590" i="4"/>
  <c r="E667" i="4"/>
  <c r="AC667" i="4"/>
  <c r="E539" i="4"/>
  <c r="AC539" i="4"/>
  <c r="AC463" i="4"/>
  <c r="E463" i="4"/>
  <c r="E401" i="4"/>
  <c r="AC401" i="4"/>
  <c r="E378" i="4"/>
  <c r="AC378" i="4"/>
  <c r="AC42" i="4"/>
  <c r="E42" i="4"/>
  <c r="AC106" i="4"/>
  <c r="E106" i="4"/>
  <c r="AC170" i="4"/>
  <c r="E170" i="4"/>
  <c r="AD169" i="4"/>
  <c r="F169" i="4"/>
  <c r="AD233" i="4"/>
  <c r="F233" i="4"/>
  <c r="F1294" i="4"/>
  <c r="AD1294" i="4"/>
  <c r="AD1196" i="4"/>
  <c r="F1196" i="4"/>
  <c r="AD1110" i="4"/>
  <c r="F1110" i="4"/>
  <c r="AD949" i="4"/>
  <c r="F949" i="4"/>
  <c r="F914" i="4"/>
  <c r="AD914" i="4"/>
  <c r="F818" i="4"/>
  <c r="AD818" i="4"/>
  <c r="AD690" i="4"/>
  <c r="F690" i="4"/>
  <c r="AD562" i="4"/>
  <c r="F562" i="4"/>
  <c r="F655" i="4"/>
  <c r="AD655" i="4"/>
  <c r="AD494" i="4"/>
  <c r="F494" i="4"/>
  <c r="AD428" i="4"/>
  <c r="F428" i="4"/>
  <c r="AD375" i="4"/>
  <c r="F375" i="4"/>
  <c r="F366" i="4"/>
  <c r="AD366" i="4"/>
  <c r="F40" i="4"/>
  <c r="AD40" i="4"/>
  <c r="F104" i="4"/>
  <c r="AD104" i="4"/>
  <c r="F168" i="4"/>
  <c r="AD168" i="4"/>
  <c r="AD1054" i="4"/>
  <c r="F1054" i="4"/>
  <c r="AD883" i="4"/>
  <c r="F883" i="4"/>
  <c r="AD747" i="4"/>
  <c r="F747" i="4"/>
  <c r="AD624" i="4"/>
  <c r="F624" i="4"/>
  <c r="F228" i="4"/>
  <c r="AD228" i="4"/>
  <c r="AD1312" i="4"/>
  <c r="F1312" i="4"/>
  <c r="AD977" i="4"/>
  <c r="F977" i="4"/>
  <c r="AD777" i="4"/>
  <c r="F777" i="4"/>
  <c r="F226" i="4"/>
  <c r="AD226" i="4"/>
  <c r="F1277" i="4"/>
  <c r="AD1277" i="4"/>
  <c r="AD1190" i="4"/>
  <c r="F1190" i="4"/>
  <c r="AD1120" i="4"/>
  <c r="F1120" i="4"/>
  <c r="F1057" i="4"/>
  <c r="AD1057" i="4"/>
  <c r="F950" i="4"/>
  <c r="AD950" i="4"/>
  <c r="F860" i="4"/>
  <c r="AD860" i="4"/>
  <c r="F764" i="4"/>
  <c r="AD764" i="4"/>
  <c r="F665" i="4"/>
  <c r="AD665" i="4"/>
  <c r="F537" i="4"/>
  <c r="AD537" i="4"/>
  <c r="F461" i="4"/>
  <c r="AD461" i="4"/>
  <c r="F399" i="4"/>
  <c r="AD399" i="4"/>
  <c r="AD273" i="4"/>
  <c r="F273" i="4"/>
  <c r="F176" i="4"/>
  <c r="AD176" i="4"/>
  <c r="AD1029" i="4"/>
  <c r="F1029" i="4"/>
  <c r="AD885" i="4"/>
  <c r="F885" i="4"/>
  <c r="F821" i="4"/>
  <c r="AD821" i="4"/>
  <c r="AD1258" i="4"/>
  <c r="F1258" i="4"/>
  <c r="AD1170" i="4"/>
  <c r="F1170" i="4"/>
  <c r="AD1151" i="4"/>
  <c r="F1151" i="4"/>
  <c r="AD939" i="4"/>
  <c r="F939" i="4"/>
  <c r="F934" i="4"/>
  <c r="AD934" i="4"/>
  <c r="F828" i="4"/>
  <c r="AD828" i="4"/>
  <c r="F709" i="4"/>
  <c r="AD709" i="4"/>
  <c r="F581" i="4"/>
  <c r="AD581" i="4"/>
  <c r="F505" i="4"/>
  <c r="AD505" i="4"/>
  <c r="F439" i="4"/>
  <c r="AD439" i="4"/>
  <c r="AD317" i="4"/>
  <c r="F317" i="4"/>
  <c r="F308" i="4"/>
  <c r="AD308" i="4"/>
  <c r="AD47" i="4"/>
  <c r="F47" i="4"/>
  <c r="AD111" i="4"/>
  <c r="F111" i="4"/>
  <c r="AD175" i="4"/>
  <c r="F175" i="4"/>
  <c r="AD239" i="4"/>
  <c r="F239" i="4"/>
  <c r="AD1245" i="4"/>
  <c r="F1245" i="4"/>
  <c r="AD1184" i="4"/>
  <c r="F1184" i="4"/>
  <c r="AD1114" i="4"/>
  <c r="F1114" i="4"/>
  <c r="F1099" i="4"/>
  <c r="AD1099" i="4"/>
  <c r="F918" i="4"/>
  <c r="AD918" i="4"/>
  <c r="F842" i="4"/>
  <c r="AD842" i="4"/>
  <c r="AD694" i="4"/>
  <c r="F694" i="4"/>
  <c r="AD566" i="4"/>
  <c r="F566" i="4"/>
  <c r="F659" i="4"/>
  <c r="AD659" i="4"/>
  <c r="F531" i="4"/>
  <c r="AD531" i="4"/>
  <c r="F471" i="4"/>
  <c r="AD471" i="4"/>
  <c r="F405" i="4"/>
  <c r="AD405" i="4"/>
  <c r="F387" i="4"/>
  <c r="AD387" i="4"/>
  <c r="F20" i="4"/>
  <c r="AD20" i="4"/>
  <c r="U4" i="4"/>
  <c r="F94" i="4"/>
  <c r="AD94" i="4"/>
  <c r="F158" i="4"/>
  <c r="U5" i="4"/>
  <c r="AD158" i="4"/>
  <c r="AD258" i="4"/>
  <c r="F258" i="4"/>
  <c r="AD879" i="4"/>
  <c r="F879" i="4"/>
  <c r="AC716" i="4"/>
  <c r="E716" i="4"/>
  <c r="AC588" i="4"/>
  <c r="E588" i="4"/>
  <c r="E213" i="4"/>
  <c r="AC213" i="4"/>
  <c r="E13" i="4"/>
  <c r="AC13" i="4"/>
  <c r="AC1261" i="4"/>
  <c r="E1261" i="4"/>
  <c r="E1172" i="4"/>
  <c r="AC1172" i="4"/>
  <c r="AC1155" i="4"/>
  <c r="E1155" i="4"/>
  <c r="E1055" i="4"/>
  <c r="AC1055" i="4"/>
  <c r="E948" i="4"/>
  <c r="AC948" i="4"/>
  <c r="E824" i="4"/>
  <c r="AC824" i="4"/>
  <c r="E762" i="4"/>
  <c r="AC762" i="4"/>
  <c r="AC634" i="4"/>
  <c r="E634" i="4"/>
  <c r="E727" i="4"/>
  <c r="AC727" i="4"/>
  <c r="E599" i="4"/>
  <c r="AC599" i="4"/>
  <c r="E470" i="4"/>
  <c r="AC470" i="4"/>
  <c r="AC404" i="4"/>
  <c r="E404" i="4"/>
  <c r="E351" i="4"/>
  <c r="AC351" i="4"/>
  <c r="AC342" i="4"/>
  <c r="E342" i="4"/>
  <c r="AC52" i="4"/>
  <c r="E52" i="4"/>
  <c r="AC116" i="4"/>
  <c r="E116" i="4"/>
  <c r="AC214" i="4"/>
  <c r="E214" i="4"/>
  <c r="AC1003" i="4"/>
  <c r="E1003" i="4"/>
  <c r="AC859" i="4"/>
  <c r="E859" i="4"/>
  <c r="AC712" i="4"/>
  <c r="E712" i="4"/>
  <c r="AC584" i="4"/>
  <c r="E584" i="4"/>
  <c r="AC1076" i="4"/>
  <c r="E1076" i="4"/>
  <c r="AC921" i="4"/>
  <c r="E921" i="4"/>
  <c r="AC753" i="4"/>
  <c r="E753" i="4"/>
  <c r="AC1191" i="4"/>
  <c r="E1191" i="4"/>
  <c r="E936" i="4"/>
  <c r="AC936" i="4"/>
  <c r="E689" i="4"/>
  <c r="AC689" i="4"/>
  <c r="E561" i="4"/>
  <c r="AC561" i="4"/>
  <c r="AC1037" i="4"/>
  <c r="E1037" i="4"/>
  <c r="AC877" i="4"/>
  <c r="E877" i="4"/>
  <c r="AC238" i="4"/>
  <c r="E238" i="4"/>
  <c r="E1274" i="4"/>
  <c r="AC1274" i="4"/>
  <c r="E1222" i="4"/>
  <c r="AC1222" i="4"/>
  <c r="AC1153" i="4"/>
  <c r="E1153" i="4"/>
  <c r="E1093" i="4"/>
  <c r="AC1093" i="4"/>
  <c r="E1002" i="4"/>
  <c r="AC1002" i="4"/>
  <c r="E880" i="4"/>
  <c r="AC880" i="4"/>
  <c r="E768" i="4"/>
  <c r="AC768" i="4"/>
  <c r="E637" i="4"/>
  <c r="AC637" i="4"/>
  <c r="E511" i="4"/>
  <c r="AC511" i="4"/>
  <c r="AC442" i="4"/>
  <c r="E442" i="4"/>
  <c r="AC388" i="4"/>
  <c r="E388" i="4"/>
  <c r="E380" i="4"/>
  <c r="AC380" i="4"/>
  <c r="AC26" i="4"/>
  <c r="E26" i="4"/>
  <c r="E59" i="4"/>
  <c r="AC59" i="4"/>
  <c r="E123" i="4"/>
  <c r="AC123" i="4"/>
  <c r="E187" i="4"/>
  <c r="AC187" i="4"/>
  <c r="E251" i="4"/>
  <c r="AC251" i="4"/>
  <c r="E1285" i="4"/>
  <c r="AC1285" i="4"/>
  <c r="E1208" i="4"/>
  <c r="AC1208" i="4"/>
  <c r="E1138" i="4"/>
  <c r="AC1138" i="4"/>
  <c r="E1059" i="4"/>
  <c r="AC1059" i="4"/>
  <c r="E968" i="4"/>
  <c r="AC968" i="4"/>
  <c r="E930" i="4"/>
  <c r="AC930" i="4"/>
  <c r="E766" i="4"/>
  <c r="AC766" i="4"/>
  <c r="AC638" i="4"/>
  <c r="E638" i="4"/>
  <c r="E715" i="4"/>
  <c r="AC715" i="4"/>
  <c r="E587" i="4"/>
  <c r="AC587" i="4"/>
  <c r="AC510" i="4"/>
  <c r="E510" i="4"/>
  <c r="E445" i="4"/>
  <c r="AC445" i="4"/>
  <c r="E307" i="4"/>
  <c r="AC307" i="4"/>
  <c r="AC298" i="4"/>
  <c r="E298" i="4"/>
  <c r="AC82" i="4"/>
  <c r="E82" i="4"/>
  <c r="AC146" i="4"/>
  <c r="E146" i="4"/>
  <c r="E17" i="4"/>
  <c r="AC17" i="4"/>
  <c r="E177" i="4"/>
  <c r="AC177" i="4"/>
  <c r="E241" i="4"/>
  <c r="AC241" i="4"/>
  <c r="AC1271" i="4"/>
  <c r="E1271" i="4"/>
  <c r="E1180" i="4"/>
  <c r="AC1180" i="4"/>
  <c r="AC1133" i="4"/>
  <c r="E1133" i="4"/>
  <c r="E1036" i="4"/>
  <c r="AC1036" i="4"/>
  <c r="E898" i="4"/>
  <c r="AC898" i="4"/>
  <c r="E802" i="4"/>
  <c r="AC802" i="4"/>
  <c r="AC674" i="4"/>
  <c r="E674" i="4"/>
  <c r="AC546" i="4"/>
  <c r="E546" i="4"/>
  <c r="E639" i="4"/>
  <c r="AC639" i="4"/>
  <c r="E478" i="4"/>
  <c r="AC478" i="4"/>
  <c r="AC412" i="4"/>
  <c r="E412" i="4"/>
  <c r="E359" i="4"/>
  <c r="AC359" i="4"/>
  <c r="AC350" i="4"/>
  <c r="E350" i="4"/>
  <c r="AC48" i="4"/>
  <c r="E48" i="4"/>
  <c r="AC112" i="4"/>
  <c r="E112" i="4"/>
  <c r="AC198" i="4"/>
  <c r="E198" i="4"/>
  <c r="AC963" i="4"/>
  <c r="E963" i="4"/>
  <c r="AC795" i="4"/>
  <c r="E795" i="4"/>
  <c r="AC672" i="4"/>
  <c r="E672" i="4"/>
  <c r="AC544" i="4"/>
  <c r="E544" i="4"/>
  <c r="AC1309" i="4"/>
  <c r="E1309" i="4"/>
  <c r="AC961" i="4"/>
  <c r="E961" i="4"/>
  <c r="AC761" i="4"/>
  <c r="E761" i="4"/>
  <c r="E15" i="4"/>
  <c r="AC15" i="4"/>
  <c r="AC1167" i="4"/>
  <c r="E1167" i="4"/>
  <c r="E908" i="4"/>
  <c r="AC908" i="4"/>
  <c r="E585" i="4"/>
  <c r="AC585" i="4"/>
  <c r="E321" i="4"/>
  <c r="AC321" i="4"/>
  <c r="AC1044" i="4"/>
  <c r="E1044" i="4"/>
  <c r="AC1227" i="4"/>
  <c r="E1227" i="4"/>
  <c r="AC1042" i="4"/>
  <c r="E1042" i="4"/>
  <c r="E565" i="4"/>
  <c r="AC565" i="4"/>
  <c r="E301" i="4"/>
  <c r="AC301" i="4"/>
  <c r="E119" i="4"/>
  <c r="AC119" i="4"/>
  <c r="AC1283" i="4"/>
  <c r="E1283" i="4"/>
  <c r="AC1040" i="4"/>
  <c r="E1040" i="4"/>
  <c r="AC678" i="4"/>
  <c r="E678" i="4"/>
  <c r="E521" i="4"/>
  <c r="AC521" i="4"/>
  <c r="AC370" i="4"/>
  <c r="E370" i="4"/>
  <c r="AC166" i="4"/>
  <c r="E166" i="4"/>
  <c r="AC863" i="4"/>
  <c r="E863" i="4"/>
  <c r="E19" i="4"/>
  <c r="AC19" i="4"/>
  <c r="F1229" i="4"/>
  <c r="AD1229" i="4"/>
  <c r="AD941" i="4"/>
  <c r="F941" i="4"/>
  <c r="F746" i="4"/>
  <c r="AD746" i="4"/>
  <c r="F583" i="4"/>
  <c r="AD583" i="4"/>
  <c r="AD335" i="4"/>
  <c r="F335" i="4"/>
  <c r="F124" i="4"/>
  <c r="AD124" i="4"/>
  <c r="AD843" i="4"/>
  <c r="F843" i="4"/>
  <c r="AD1060" i="4"/>
  <c r="F1060" i="4"/>
  <c r="AC1175" i="4"/>
  <c r="E1175" i="4"/>
  <c r="E673" i="4"/>
  <c r="AC673" i="4"/>
  <c r="AC1021" i="4"/>
  <c r="E1021" i="4"/>
  <c r="E1140" i="4"/>
  <c r="AC1140" i="4"/>
  <c r="E752" i="4"/>
  <c r="AC752" i="4"/>
  <c r="AC426" i="4"/>
  <c r="E426" i="4"/>
  <c r="AC172" i="4"/>
  <c r="E172" i="4"/>
  <c r="E195" i="4"/>
  <c r="AC195" i="4"/>
  <c r="E1122" i="4"/>
  <c r="AC1122" i="4"/>
  <c r="E750" i="4"/>
  <c r="AC750" i="4"/>
  <c r="E571" i="4"/>
  <c r="AC571" i="4"/>
  <c r="E291" i="4"/>
  <c r="AC291" i="4"/>
  <c r="E33" i="4"/>
  <c r="AC33" i="4"/>
  <c r="AD185" i="4"/>
  <c r="F185" i="4"/>
  <c r="AD1164" i="4"/>
  <c r="F1164" i="4"/>
  <c r="F1020" i="4"/>
  <c r="AD1020" i="4"/>
  <c r="AD658" i="4"/>
  <c r="F658" i="4"/>
  <c r="AD462" i="4"/>
  <c r="F462" i="4"/>
  <c r="F334" i="4"/>
  <c r="AD334" i="4"/>
  <c r="F230" i="4"/>
  <c r="AD230" i="4"/>
  <c r="AD720" i="4"/>
  <c r="F720" i="4"/>
  <c r="AD913" i="4"/>
  <c r="F913" i="4"/>
  <c r="AC1286" i="4"/>
  <c r="E1286" i="4"/>
  <c r="E796" i="4"/>
  <c r="AC796" i="4"/>
  <c r="AC493" i="4"/>
  <c r="E493" i="4"/>
  <c r="AC296" i="4"/>
  <c r="E296" i="4"/>
  <c r="AC765" i="4"/>
  <c r="E765" i="4"/>
  <c r="AC1257" i="4"/>
  <c r="E1257" i="4"/>
  <c r="E1026" i="4"/>
  <c r="AC1026" i="4"/>
  <c r="E677" i="4"/>
  <c r="AC677" i="4"/>
  <c r="E407" i="4"/>
  <c r="AC407" i="4"/>
  <c r="AC276" i="4"/>
  <c r="E276" i="4"/>
  <c r="E159" i="4"/>
  <c r="AC159" i="4"/>
  <c r="E1212" i="4"/>
  <c r="AC1212" i="4"/>
  <c r="AC801" i="4"/>
  <c r="E801" i="4"/>
  <c r="E691" i="4"/>
  <c r="AC691" i="4"/>
  <c r="E437" i="4"/>
  <c r="AC437" i="4"/>
  <c r="E299" i="4"/>
  <c r="AC299" i="4"/>
  <c r="AC142" i="4"/>
  <c r="E142" i="4"/>
  <c r="AC911" i="4"/>
  <c r="E911" i="4"/>
  <c r="AD197" i="4"/>
  <c r="F197" i="4"/>
  <c r="AD1134" i="4"/>
  <c r="F1134" i="4"/>
  <c r="F874" i="4"/>
  <c r="AD874" i="4"/>
  <c r="AD538" i="4"/>
  <c r="F538" i="4"/>
  <c r="AD436" i="4"/>
  <c r="F436" i="4"/>
  <c r="F32" i="4"/>
  <c r="AD32" i="4"/>
  <c r="AD1035" i="4"/>
  <c r="F1035" i="4"/>
  <c r="AD616" i="4"/>
  <c r="F616" i="4"/>
  <c r="AD889" i="4"/>
  <c r="F889" i="4"/>
  <c r="AD1005" i="4"/>
  <c r="F1005" i="4"/>
  <c r="F1255" i="4"/>
  <c r="AD1255" i="4"/>
  <c r="F1061" i="4"/>
  <c r="AD1061" i="4"/>
  <c r="AD528" i="4"/>
  <c r="F528" i="4"/>
  <c r="AD410" i="4"/>
  <c r="F410" i="4"/>
  <c r="F204" i="4"/>
  <c r="AD204" i="4"/>
  <c r="AD203" i="4"/>
  <c r="F203" i="4"/>
  <c r="AD1176" i="4"/>
  <c r="F1176" i="4"/>
  <c r="F932" i="4"/>
  <c r="AD932" i="4"/>
  <c r="AD606" i="4"/>
  <c r="F606" i="4"/>
  <c r="F479" i="4"/>
  <c r="AD479" i="4"/>
  <c r="F28" i="4"/>
  <c r="AD28" i="4"/>
  <c r="F1265" i="4"/>
  <c r="AD1265" i="4"/>
  <c r="F1004" i="4"/>
  <c r="AD1004" i="4"/>
  <c r="F738" i="4"/>
  <c r="AD738" i="4"/>
  <c r="AD449" i="4"/>
  <c r="F449" i="4"/>
  <c r="F64" i="4"/>
  <c r="AD64" i="4"/>
  <c r="AD995" i="4"/>
  <c r="F995" i="4"/>
  <c r="AD576" i="4"/>
  <c r="F576" i="4"/>
  <c r="AD993" i="4"/>
  <c r="F993" i="4"/>
  <c r="AD1270" i="4"/>
  <c r="F1270" i="4"/>
  <c r="F1073" i="4"/>
  <c r="AD1073" i="4"/>
  <c r="F780" i="4"/>
  <c r="AD780" i="4"/>
  <c r="F477" i="4"/>
  <c r="AD477" i="4"/>
  <c r="F280" i="4"/>
  <c r="AD280" i="4"/>
  <c r="AD837" i="4"/>
  <c r="F837" i="4"/>
  <c r="AD21" i="4"/>
  <c r="F21" i="4"/>
  <c r="AD1116" i="4"/>
  <c r="F1116" i="4"/>
  <c r="F725" i="4"/>
  <c r="AD725" i="4"/>
  <c r="F452" i="4"/>
  <c r="AD452" i="4"/>
  <c r="F324" i="4"/>
  <c r="AD324" i="4"/>
  <c r="AD135" i="4"/>
  <c r="F135" i="4"/>
  <c r="AD1200" i="4"/>
  <c r="F1200" i="4"/>
  <c r="F944" i="4"/>
  <c r="AD944" i="4"/>
  <c r="F547" i="4"/>
  <c r="AD547" i="4"/>
  <c r="AD283" i="4"/>
  <c r="F283" i="4"/>
  <c r="F150" i="4"/>
  <c r="AD150" i="4"/>
  <c r="AD743" i="4"/>
  <c r="F743" i="4"/>
  <c r="F1181" i="4"/>
  <c r="AD1181" i="4"/>
  <c r="F922" i="4"/>
  <c r="AD922" i="4"/>
  <c r="AD586" i="4"/>
  <c r="F586" i="4"/>
  <c r="F425" i="4"/>
  <c r="AD425" i="4"/>
  <c r="F76" i="4"/>
  <c r="AD76" i="4"/>
  <c r="AD875" i="4"/>
  <c r="F875" i="4"/>
  <c r="AD600" i="4"/>
  <c r="F600" i="4"/>
  <c r="AD873" i="4"/>
  <c r="F873" i="4"/>
  <c r="F641" i="4"/>
  <c r="AD641" i="4"/>
  <c r="AD384" i="4"/>
  <c r="F384" i="4"/>
  <c r="AD773" i="4"/>
  <c r="F773" i="4"/>
  <c r="F1275" i="4"/>
  <c r="AD1275" i="4"/>
  <c r="F1018" i="4"/>
  <c r="AD1018" i="4"/>
  <c r="F653" i="4"/>
  <c r="AD653" i="4"/>
  <c r="F465" i="4"/>
  <c r="AD465" i="4"/>
  <c r="F268" i="4"/>
  <c r="AD268" i="4"/>
  <c r="AD147" i="4"/>
  <c r="F147" i="4"/>
  <c r="F1101" i="4"/>
  <c r="AD1101" i="4"/>
  <c r="AD933" i="4"/>
  <c r="F933" i="4"/>
  <c r="F539" i="4"/>
  <c r="AD539" i="4"/>
  <c r="AD378" i="4"/>
  <c r="F378" i="4"/>
  <c r="F170" i="4"/>
  <c r="AD170" i="4"/>
  <c r="AC1313" i="4"/>
  <c r="E1313" i="4"/>
  <c r="AC1113" i="4"/>
  <c r="E1113" i="4"/>
  <c r="E754" i="4"/>
  <c r="AC754" i="4"/>
  <c r="E591" i="4"/>
  <c r="AC591" i="4"/>
  <c r="E311" i="4"/>
  <c r="AC311" i="4"/>
  <c r="AC136" i="4"/>
  <c r="E136" i="4"/>
  <c r="AC811" i="4"/>
  <c r="E811" i="4"/>
  <c r="AC506" i="4"/>
  <c r="E506" i="4"/>
  <c r="AC1246" i="4"/>
  <c r="E1246" i="4"/>
  <c r="E1014" i="4"/>
  <c r="AC1014" i="4"/>
  <c r="E729" i="4"/>
  <c r="AC729" i="4"/>
  <c r="AC390" i="4"/>
  <c r="E390" i="4"/>
  <c r="AC1205" i="4"/>
  <c r="E1205" i="4"/>
  <c r="AC222" i="4"/>
  <c r="E222" i="4"/>
  <c r="AC1230" i="4"/>
  <c r="E1230" i="4"/>
  <c r="E760" i="4"/>
  <c r="AC760" i="4"/>
  <c r="AC434" i="4"/>
  <c r="E434" i="4"/>
  <c r="AC34" i="4"/>
  <c r="E34" i="4"/>
  <c r="E143" i="4"/>
  <c r="AC143" i="4"/>
  <c r="E1302" i="4"/>
  <c r="AC1302" i="4"/>
  <c r="E992" i="4"/>
  <c r="AC992" i="4"/>
  <c r="AC630" i="4"/>
  <c r="E630" i="4"/>
  <c r="E595" i="4"/>
  <c r="AC595" i="4"/>
  <c r="E331" i="4"/>
  <c r="AC331" i="4"/>
  <c r="AC126" i="4"/>
  <c r="E126" i="4"/>
  <c r="AC975" i="4"/>
  <c r="E975" i="4"/>
  <c r="AD213" i="4"/>
  <c r="F213" i="4"/>
  <c r="F1155" i="4"/>
  <c r="AD1155" i="4"/>
  <c r="F824" i="4"/>
  <c r="AD824" i="4"/>
  <c r="F727" i="4"/>
  <c r="AD727" i="4"/>
  <c r="AD404" i="4"/>
  <c r="F404" i="4"/>
  <c r="F342" i="4"/>
  <c r="AD342" i="4"/>
  <c r="F214" i="4"/>
  <c r="AD214" i="4"/>
  <c r="AD712" i="4"/>
  <c r="F712" i="4"/>
  <c r="AD753" i="4"/>
  <c r="F753" i="4"/>
  <c r="F936" i="4"/>
  <c r="AD936" i="4"/>
  <c r="F689" i="4"/>
  <c r="AD689" i="4"/>
  <c r="F238" i="4"/>
  <c r="AD238" i="4"/>
  <c r="AD1274" i="4"/>
  <c r="F1274" i="4"/>
  <c r="F1002" i="4"/>
  <c r="AD1002" i="4"/>
  <c r="F511" i="4"/>
  <c r="AD511" i="4"/>
  <c r="F380" i="4"/>
  <c r="AD380" i="4"/>
  <c r="AD123" i="4"/>
  <c r="F123" i="4"/>
  <c r="AD1285" i="4"/>
  <c r="F1285" i="4"/>
  <c r="F1059" i="4"/>
  <c r="AD1059" i="4"/>
  <c r="F766" i="4"/>
  <c r="AD766" i="4"/>
  <c r="F587" i="4"/>
  <c r="AD587" i="4"/>
  <c r="AD307" i="4"/>
  <c r="F307" i="4"/>
  <c r="F82" i="4"/>
  <c r="AD82" i="4"/>
  <c r="AD241" i="4"/>
  <c r="F241" i="4"/>
  <c r="F1133" i="4"/>
  <c r="AD1133" i="4"/>
  <c r="F802" i="4"/>
  <c r="AD802" i="4"/>
  <c r="F639" i="4"/>
  <c r="AD639" i="4"/>
  <c r="AD359" i="4"/>
  <c r="F359" i="4"/>
  <c r="F112" i="4"/>
  <c r="AD112" i="4"/>
  <c r="AD795" i="4"/>
  <c r="F795" i="4"/>
  <c r="AD672" i="4"/>
  <c r="F672" i="4"/>
  <c r="AD544" i="4"/>
  <c r="F544" i="4"/>
  <c r="F1309" i="4"/>
  <c r="AD1309" i="4"/>
  <c r="AD761" i="4"/>
  <c r="F761" i="4"/>
  <c r="E1251" i="4"/>
  <c r="AC1251" i="4"/>
  <c r="E1174" i="4"/>
  <c r="AC1174" i="4"/>
  <c r="E1104" i="4"/>
  <c r="AC1104" i="4"/>
  <c r="AC943" i="4"/>
  <c r="E943" i="4"/>
  <c r="AC807" i="4"/>
  <c r="E807" i="4"/>
  <c r="E748" i="4"/>
  <c r="AC748" i="4"/>
  <c r="E649" i="4"/>
  <c r="AC649" i="4"/>
  <c r="E527" i="4"/>
  <c r="AC527" i="4"/>
  <c r="AC438" i="4"/>
  <c r="E438" i="4"/>
  <c r="AC385" i="4"/>
  <c r="E385" i="4"/>
  <c r="AC376" i="4"/>
  <c r="E376" i="4"/>
  <c r="AC208" i="4"/>
  <c r="E208" i="4"/>
  <c r="AC1013" i="4"/>
  <c r="E1013" i="4"/>
  <c r="AC869" i="4"/>
  <c r="E869" i="4"/>
  <c r="AC512" i="4"/>
  <c r="E512" i="4"/>
  <c r="E1266" i="4"/>
  <c r="AC1266" i="4"/>
  <c r="E1214" i="4"/>
  <c r="AC1214" i="4"/>
  <c r="E1152" i="4"/>
  <c r="AC1152" i="4"/>
  <c r="E1085" i="4"/>
  <c r="AC1085" i="4"/>
  <c r="E978" i="4"/>
  <c r="AC978" i="4"/>
  <c r="E856" i="4"/>
  <c r="AC856" i="4"/>
  <c r="E744" i="4"/>
  <c r="AC744" i="4"/>
  <c r="E629" i="4"/>
  <c r="AC629" i="4"/>
  <c r="E500" i="4"/>
  <c r="AC500" i="4"/>
  <c r="AC418" i="4"/>
  <c r="E418" i="4"/>
  <c r="E365" i="4"/>
  <c r="AC365" i="4"/>
  <c r="AC356" i="4"/>
  <c r="E356" i="4"/>
  <c r="AC188" i="4"/>
  <c r="E188" i="4"/>
  <c r="E87" i="4"/>
  <c r="AC87" i="4"/>
  <c r="E151" i="4"/>
  <c r="AC151" i="4"/>
  <c r="E215" i="4"/>
  <c r="AC215" i="4"/>
  <c r="E1280" i="4"/>
  <c r="AC1280" i="4"/>
  <c r="AC1228" i="4"/>
  <c r="E1228" i="4"/>
  <c r="AC1161" i="4"/>
  <c r="E1161" i="4"/>
  <c r="E1083" i="4"/>
  <c r="AC1083" i="4"/>
  <c r="E976" i="4"/>
  <c r="AC976" i="4"/>
  <c r="AC817" i="4"/>
  <c r="E817" i="4"/>
  <c r="E742" i="4"/>
  <c r="AC742" i="4"/>
  <c r="AC614" i="4"/>
  <c r="E614" i="4"/>
  <c r="E707" i="4"/>
  <c r="AC707" i="4"/>
  <c r="E579" i="4"/>
  <c r="AC579" i="4"/>
  <c r="AC735" i="4"/>
  <c r="E735" i="4"/>
  <c r="E450" i="4"/>
  <c r="AC450" i="4"/>
  <c r="E315" i="4"/>
  <c r="AC315" i="4"/>
  <c r="AC306" i="4"/>
  <c r="E306" i="4"/>
  <c r="AC70" i="4"/>
  <c r="E70" i="4"/>
  <c r="AC134" i="4"/>
  <c r="E134" i="4"/>
  <c r="E25" i="4"/>
  <c r="AC25" i="4"/>
  <c r="AC1066" i="4"/>
  <c r="E1066" i="4"/>
  <c r="AC959" i="4"/>
  <c r="E959" i="4"/>
  <c r="AC775" i="4"/>
  <c r="E775" i="4"/>
  <c r="AC636" i="4"/>
  <c r="E636" i="4"/>
  <c r="AD189" i="4"/>
  <c r="F189" i="4"/>
  <c r="AD253" i="4"/>
  <c r="F253" i="4"/>
  <c r="AD1268" i="4"/>
  <c r="F1268" i="4"/>
  <c r="F1216" i="4"/>
  <c r="AD1216" i="4"/>
  <c r="AD1156" i="4"/>
  <c r="F1156" i="4"/>
  <c r="F1105" i="4"/>
  <c r="AD1105" i="4"/>
  <c r="F996" i="4"/>
  <c r="AD996" i="4"/>
  <c r="F890" i="4"/>
  <c r="AD890" i="4"/>
  <c r="F810" i="4"/>
  <c r="AD810" i="4"/>
  <c r="AD682" i="4"/>
  <c r="F682" i="4"/>
  <c r="AD554" i="4"/>
  <c r="F554" i="4"/>
  <c r="F647" i="4"/>
  <c r="AD647" i="4"/>
  <c r="F525" i="4"/>
  <c r="AD525" i="4"/>
  <c r="AD456" i="4"/>
  <c r="F456" i="4"/>
  <c r="F397" i="4"/>
  <c r="AD397" i="4"/>
  <c r="AD271" i="4"/>
  <c r="F271" i="4"/>
  <c r="F16" i="4"/>
  <c r="AD16" i="4"/>
  <c r="F92" i="4"/>
  <c r="AD92" i="4"/>
  <c r="F156" i="4"/>
  <c r="AD156" i="4"/>
  <c r="AD1062" i="4"/>
  <c r="F1062" i="4"/>
  <c r="AD907" i="4"/>
  <c r="F907" i="4"/>
  <c r="AD755" i="4"/>
  <c r="F755" i="4"/>
  <c r="AD632" i="4"/>
  <c r="F632" i="4"/>
  <c r="F180" i="4"/>
  <c r="AD180" i="4"/>
  <c r="AD985" i="4"/>
  <c r="F985" i="4"/>
  <c r="AD841" i="4"/>
  <c r="F841" i="4"/>
  <c r="F210" i="4"/>
  <c r="AD210" i="4"/>
  <c r="E852" i="4"/>
  <c r="AC852" i="4"/>
  <c r="E822" i="4"/>
  <c r="AC822" i="4"/>
  <c r="E609" i="4"/>
  <c r="AC609" i="4"/>
  <c r="AC957" i="4"/>
  <c r="E957" i="4"/>
  <c r="AC741" i="4"/>
  <c r="E741" i="4"/>
  <c r="AC1311" i="4"/>
  <c r="E1311" i="4"/>
  <c r="AC1219" i="4"/>
  <c r="E1219" i="4"/>
  <c r="AC1203" i="4"/>
  <c r="E1203" i="4"/>
  <c r="AC1086" i="4"/>
  <c r="E1086" i="4"/>
  <c r="E1150" i="4"/>
  <c r="AC1150" i="4"/>
  <c r="E928" i="4"/>
  <c r="AC928" i="4"/>
  <c r="E816" i="4"/>
  <c r="AC816" i="4"/>
  <c r="E685" i="4"/>
  <c r="AC685" i="4"/>
  <c r="E557" i="4"/>
  <c r="AC557" i="4"/>
  <c r="AC497" i="4"/>
  <c r="E497" i="4"/>
  <c r="E431" i="4"/>
  <c r="AC431" i="4"/>
  <c r="E309" i="4"/>
  <c r="AC309" i="4"/>
  <c r="AC300" i="4"/>
  <c r="E300" i="4"/>
  <c r="E31" i="4"/>
  <c r="AC31" i="4"/>
  <c r="E99" i="4"/>
  <c r="AC99" i="4"/>
  <c r="E163" i="4"/>
  <c r="AC163" i="4"/>
  <c r="E227" i="4"/>
  <c r="AC227" i="4"/>
  <c r="E1295" i="4"/>
  <c r="AC1295" i="4"/>
  <c r="AC1248" i="4"/>
  <c r="E1248" i="4"/>
  <c r="AC1185" i="4"/>
  <c r="E1185" i="4"/>
  <c r="AC1109" i="4"/>
  <c r="E1109" i="4"/>
  <c r="E1016" i="4"/>
  <c r="AC1016" i="4"/>
  <c r="E894" i="4"/>
  <c r="AC894" i="4"/>
  <c r="E814" i="4"/>
  <c r="AC814" i="4"/>
  <c r="AC686" i="4"/>
  <c r="E686" i="4"/>
  <c r="AC558" i="4"/>
  <c r="E558" i="4"/>
  <c r="E635" i="4"/>
  <c r="AC635" i="4"/>
  <c r="E490" i="4"/>
  <c r="AC490" i="4"/>
  <c r="AC424" i="4"/>
  <c r="E424" i="4"/>
  <c r="E355" i="4"/>
  <c r="AC355" i="4"/>
  <c r="AC346" i="4"/>
  <c r="E346" i="4"/>
  <c r="AC58" i="4"/>
  <c r="E58" i="4"/>
  <c r="AC122" i="4"/>
  <c r="E122" i="4"/>
  <c r="AC234" i="4"/>
  <c r="E234" i="4"/>
  <c r="AC264" i="4"/>
  <c r="E264" i="4"/>
  <c r="AD217" i="4"/>
  <c r="F217" i="4"/>
  <c r="AD1298" i="4"/>
  <c r="F1298" i="4"/>
  <c r="F1224" i="4"/>
  <c r="AD1224" i="4"/>
  <c r="F1142" i="4"/>
  <c r="AD1142" i="4"/>
  <c r="F1063" i="4"/>
  <c r="AD1063" i="4"/>
  <c r="F956" i="4"/>
  <c r="AD956" i="4"/>
  <c r="AD797" i="4"/>
  <c r="F797" i="4"/>
  <c r="AD722" i="4"/>
  <c r="F722" i="4"/>
  <c r="AD594" i="4"/>
  <c r="F594" i="4"/>
  <c r="F687" i="4"/>
  <c r="AD687" i="4"/>
  <c r="F559" i="4"/>
  <c r="AD559" i="4"/>
  <c r="F467" i="4"/>
  <c r="AD467" i="4"/>
  <c r="AD454" i="4"/>
  <c r="F454" i="4"/>
  <c r="AD279" i="4"/>
  <c r="F279" i="4"/>
  <c r="F270" i="4"/>
  <c r="AD270" i="4"/>
  <c r="F88" i="4"/>
  <c r="AD88" i="4"/>
  <c r="F152" i="4"/>
  <c r="AD152" i="4"/>
  <c r="AD915" i="4"/>
  <c r="F915" i="4"/>
  <c r="AD779" i="4"/>
  <c r="F779" i="4"/>
  <c r="AD656" i="4"/>
  <c r="F656" i="4"/>
  <c r="F733" i="4"/>
  <c r="AD733" i="4"/>
  <c r="AD1009" i="4"/>
  <c r="F1009" i="4"/>
  <c r="AD849" i="4"/>
  <c r="F849" i="4"/>
  <c r="F12" i="4"/>
  <c r="AD12" i="4"/>
  <c r="AC1273" i="4"/>
  <c r="E1273" i="4"/>
  <c r="E1158" i="4"/>
  <c r="AC1158" i="4"/>
  <c r="E1098" i="4"/>
  <c r="AC1098" i="4"/>
  <c r="AC1123" i="4"/>
  <c r="E1123" i="4"/>
  <c r="AC791" i="4"/>
  <c r="E791" i="4"/>
  <c r="E732" i="4"/>
  <c r="AC732" i="4"/>
  <c r="E633" i="4"/>
  <c r="AC633" i="4"/>
  <c r="E488" i="4"/>
  <c r="AC488" i="4"/>
  <c r="AC422" i="4"/>
  <c r="E422" i="4"/>
  <c r="E369" i="4"/>
  <c r="AC369" i="4"/>
  <c r="AC360" i="4"/>
  <c r="E360" i="4"/>
  <c r="AC240" i="4"/>
  <c r="E240" i="4"/>
  <c r="AC997" i="4"/>
  <c r="E997" i="4"/>
  <c r="AC853" i="4"/>
  <c r="E853" i="4"/>
  <c r="AC514" i="4"/>
  <c r="E514" i="4"/>
  <c r="AC1259" i="4"/>
  <c r="E1259" i="4"/>
  <c r="E1202" i="4"/>
  <c r="AC1202" i="4"/>
  <c r="E1132" i="4"/>
  <c r="AC1132" i="4"/>
  <c r="E1069" i="4"/>
  <c r="AC1069" i="4"/>
  <c r="E962" i="4"/>
  <c r="AC962" i="4"/>
  <c r="AC819" i="4"/>
  <c r="E819" i="4"/>
  <c r="AC520" i="4"/>
  <c r="E520" i="4"/>
  <c r="E613" i="4"/>
  <c r="AC613" i="4"/>
  <c r="E484" i="4"/>
  <c r="AC484" i="4"/>
  <c r="AC402" i="4"/>
  <c r="E402" i="4"/>
  <c r="E349" i="4"/>
  <c r="AC349" i="4"/>
  <c r="AC340" i="4"/>
  <c r="E340" i="4"/>
  <c r="AC220" i="4"/>
  <c r="E220" i="4"/>
  <c r="E63" i="4"/>
  <c r="AC63" i="4"/>
  <c r="E127" i="4"/>
  <c r="AC127" i="4"/>
  <c r="E191" i="4"/>
  <c r="AC191" i="4"/>
  <c r="E255" i="4"/>
  <c r="AC255" i="4"/>
  <c r="AC1225" i="4"/>
  <c r="E1225" i="4"/>
  <c r="E1210" i="4"/>
  <c r="AC1210" i="4"/>
  <c r="AC1143" i="4"/>
  <c r="E1143" i="4"/>
  <c r="E1024" i="4"/>
  <c r="AC1024" i="4"/>
  <c r="E886" i="4"/>
  <c r="AC886" i="4"/>
  <c r="E790" i="4"/>
  <c r="AC790" i="4"/>
  <c r="AC662" i="4"/>
  <c r="E662" i="4"/>
  <c r="AC534" i="4"/>
  <c r="E534" i="4"/>
  <c r="E627" i="4"/>
  <c r="AC627" i="4"/>
  <c r="E498" i="4"/>
  <c r="AC498" i="4"/>
  <c r="AC432" i="4"/>
  <c r="E432" i="4"/>
  <c r="E363" i="4"/>
  <c r="AC363" i="4"/>
  <c r="AC354" i="4"/>
  <c r="E354" i="4"/>
  <c r="AC46" i="4"/>
  <c r="E46" i="4"/>
  <c r="AC110" i="4"/>
  <c r="E110" i="4"/>
  <c r="AC186" i="4"/>
  <c r="E186" i="4"/>
  <c r="AC1007" i="4"/>
  <c r="E1007" i="4"/>
  <c r="AC847" i="4"/>
  <c r="E847" i="4"/>
  <c r="AC684" i="4"/>
  <c r="E684" i="4"/>
  <c r="AC556" i="4"/>
  <c r="E556" i="4"/>
  <c r="AD35" i="4"/>
  <c r="F35" i="4"/>
  <c r="AD229" i="4"/>
  <c r="F229" i="4"/>
  <c r="F1305" i="4"/>
  <c r="AD1305" i="4"/>
  <c r="AD1213" i="4"/>
  <c r="F1213" i="4"/>
  <c r="F1197" i="4"/>
  <c r="AD1197" i="4"/>
  <c r="AD1080" i="4"/>
  <c r="F1080" i="4"/>
  <c r="AD1046" i="4"/>
  <c r="F1046" i="4"/>
  <c r="AD937" i="4"/>
  <c r="F937" i="4"/>
  <c r="AD789" i="4"/>
  <c r="F789" i="4"/>
  <c r="F730" i="4"/>
  <c r="AD730" i="4"/>
  <c r="AD602" i="4"/>
  <c r="F602" i="4"/>
  <c r="F695" i="4"/>
  <c r="AD695" i="4"/>
  <c r="F567" i="4"/>
  <c r="AD567" i="4"/>
  <c r="AD507" i="4"/>
  <c r="F507" i="4"/>
  <c r="F441" i="4"/>
  <c r="AD441" i="4"/>
  <c r="AD319" i="4"/>
  <c r="F319" i="4"/>
  <c r="F310" i="4"/>
  <c r="AD310" i="4"/>
  <c r="F68" i="4"/>
  <c r="AD68" i="4"/>
  <c r="F132" i="4"/>
  <c r="AD132" i="4"/>
  <c r="F254" i="4"/>
  <c r="AD254" i="4"/>
  <c r="AD971" i="4"/>
  <c r="F971" i="4"/>
  <c r="AD803" i="4"/>
  <c r="F803" i="4"/>
  <c r="AD680" i="4"/>
  <c r="F680" i="4"/>
  <c r="AD552" i="4"/>
  <c r="F552" i="4"/>
  <c r="AD1304" i="4"/>
  <c r="F1304" i="4"/>
  <c r="AD969" i="4"/>
  <c r="F969" i="4"/>
  <c r="F929" i="4"/>
  <c r="AD929" i="4"/>
  <c r="F242" i="4"/>
  <c r="AD242" i="4"/>
  <c r="F1159" i="4"/>
  <c r="AD1159" i="4"/>
  <c r="AD1090" i="4"/>
  <c r="F1090" i="4"/>
  <c r="F900" i="4"/>
  <c r="AD900" i="4"/>
  <c r="F657" i="4"/>
  <c r="AD657" i="4"/>
  <c r="F459" i="4"/>
  <c r="AD459" i="4"/>
  <c r="AD909" i="4"/>
  <c r="F909" i="4"/>
  <c r="F174" i="4"/>
  <c r="AD174" i="4"/>
  <c r="F1297" i="4"/>
  <c r="AD1297" i="4"/>
  <c r="F1250" i="4"/>
  <c r="AD1250" i="4"/>
  <c r="F1187" i="4"/>
  <c r="AD1187" i="4"/>
  <c r="AD1100" i="4"/>
  <c r="F1100" i="4"/>
  <c r="F1034" i="4"/>
  <c r="AD1034" i="4"/>
  <c r="F912" i="4"/>
  <c r="AD912" i="4"/>
  <c r="F800" i="4"/>
  <c r="AD800" i="4"/>
  <c r="F669" i="4"/>
  <c r="AD669" i="4"/>
  <c r="F541" i="4"/>
  <c r="AD541" i="4"/>
  <c r="F481" i="4"/>
  <c r="AD481" i="4"/>
  <c r="F415" i="4"/>
  <c r="AD415" i="4"/>
  <c r="AD293" i="4"/>
  <c r="F293" i="4"/>
  <c r="F284" i="4"/>
  <c r="AD284" i="4"/>
  <c r="AD43" i="4"/>
  <c r="F43" i="4"/>
  <c r="AD107" i="4"/>
  <c r="F107" i="4"/>
  <c r="AD171" i="4"/>
  <c r="F171" i="4"/>
  <c r="AD235" i="4"/>
  <c r="F235" i="4"/>
  <c r="F1292" i="4"/>
  <c r="AD1292" i="4"/>
  <c r="F1238" i="4"/>
  <c r="AD1238" i="4"/>
  <c r="F1169" i="4"/>
  <c r="AD1169" i="4"/>
  <c r="F1091" i="4"/>
  <c r="AD1091" i="4"/>
  <c r="F1000" i="4"/>
  <c r="AD1000" i="4"/>
  <c r="F878" i="4"/>
  <c r="AD878" i="4"/>
  <c r="F798" i="4"/>
  <c r="AD798" i="4"/>
  <c r="AD670" i="4"/>
  <c r="F670" i="4"/>
  <c r="AD542" i="4"/>
  <c r="F542" i="4"/>
  <c r="F619" i="4"/>
  <c r="AD619" i="4"/>
  <c r="AD474" i="4"/>
  <c r="F474" i="4"/>
  <c r="AD408" i="4"/>
  <c r="F408" i="4"/>
  <c r="AD339" i="4"/>
  <c r="F339" i="4"/>
  <c r="F330" i="4"/>
  <c r="AD330" i="4"/>
  <c r="F66" i="4"/>
  <c r="AD66" i="4"/>
  <c r="F130" i="4"/>
  <c r="AD130" i="4"/>
  <c r="AD193" i="4"/>
  <c r="F193" i="4"/>
  <c r="F257" i="4"/>
  <c r="AD257" i="4"/>
  <c r="AD1276" i="4"/>
  <c r="F1276" i="4"/>
  <c r="AD1209" i="4"/>
  <c r="F1209" i="4"/>
  <c r="AD1126" i="4"/>
  <c r="F1126" i="4"/>
  <c r="F1047" i="4"/>
  <c r="AD1047" i="4"/>
  <c r="F940" i="4"/>
  <c r="AD940" i="4"/>
  <c r="F838" i="4"/>
  <c r="AD838" i="4"/>
  <c r="AD706" i="4"/>
  <c r="F706" i="4"/>
  <c r="AD578" i="4"/>
  <c r="F578" i="4"/>
  <c r="F671" i="4"/>
  <c r="AD671" i="4"/>
  <c r="F543" i="4"/>
  <c r="AD543" i="4"/>
  <c r="AD444" i="4"/>
  <c r="F444" i="4"/>
  <c r="F389" i="4"/>
  <c r="AD389" i="4"/>
  <c r="AD386" i="4"/>
  <c r="F386" i="4"/>
  <c r="F24" i="4"/>
  <c r="AD24" i="4"/>
  <c r="F96" i="4"/>
  <c r="AD96" i="4"/>
  <c r="F160" i="4"/>
  <c r="AD160" i="4"/>
  <c r="AD1070" i="4"/>
  <c r="F1070" i="4"/>
  <c r="AD899" i="4"/>
  <c r="F899" i="4"/>
  <c r="AD763" i="4"/>
  <c r="F763" i="4"/>
  <c r="AD640" i="4"/>
  <c r="F640" i="4"/>
  <c r="F196" i="4"/>
  <c r="AD196" i="4"/>
  <c r="AD1068" i="4"/>
  <c r="F1068" i="4"/>
  <c r="AD897" i="4"/>
  <c r="F897" i="4"/>
  <c r="F731" i="4"/>
  <c r="AD731" i="4"/>
  <c r="AD1310" i="4"/>
  <c r="F1310" i="4"/>
  <c r="F1231" i="4"/>
  <c r="AD1231" i="4"/>
  <c r="F1199" i="4"/>
  <c r="AD1199" i="4"/>
  <c r="AD1082" i="4"/>
  <c r="F1082" i="4"/>
  <c r="F1030" i="4"/>
  <c r="AD1030" i="4"/>
  <c r="AD1045" i="4"/>
  <c r="F1045" i="4"/>
  <c r="F848" i="4"/>
  <c r="AD848" i="4"/>
  <c r="AD524" i="4"/>
  <c r="F524" i="4"/>
  <c r="F617" i="4"/>
  <c r="AD617" i="4"/>
  <c r="AD472" i="4"/>
  <c r="F472" i="4"/>
  <c r="AD406" i="4"/>
  <c r="F406" i="4"/>
  <c r="AD353" i="4"/>
  <c r="F353" i="4"/>
  <c r="F344" i="4"/>
  <c r="AD344" i="4"/>
  <c r="F1095" i="4"/>
  <c r="AD1095" i="4"/>
  <c r="AD901" i="4"/>
  <c r="F901" i="4"/>
  <c r="AD749" i="4"/>
  <c r="F749" i="4"/>
  <c r="AD1289" i="4"/>
  <c r="F1289" i="4"/>
  <c r="F1242" i="4"/>
  <c r="AD1242" i="4"/>
  <c r="F1179" i="4"/>
  <c r="AD1179" i="4"/>
  <c r="F1119" i="4"/>
  <c r="AD1119" i="4"/>
  <c r="F1010" i="4"/>
  <c r="AD1010" i="4"/>
  <c r="F888" i="4"/>
  <c r="AD888" i="4"/>
  <c r="F776" i="4"/>
  <c r="AD776" i="4"/>
  <c r="F661" i="4"/>
  <c r="AD661" i="4"/>
  <c r="F533" i="4"/>
  <c r="AD533" i="4"/>
  <c r="AD458" i="4"/>
  <c r="F458" i="4"/>
  <c r="F395" i="4"/>
  <c r="AD395" i="4"/>
  <c r="AD269" i="4"/>
  <c r="F269" i="4"/>
  <c r="F18" i="4"/>
  <c r="AD18" i="4"/>
  <c r="AD39" i="4"/>
  <c r="F39" i="4"/>
  <c r="AD103" i="4"/>
  <c r="F103" i="4"/>
  <c r="AD167" i="4"/>
  <c r="F167" i="4"/>
  <c r="AD231" i="4"/>
  <c r="F231" i="4"/>
  <c r="F1256" i="4"/>
  <c r="AD1256" i="4"/>
  <c r="F1193" i="4"/>
  <c r="AD1193" i="4"/>
  <c r="F1117" i="4"/>
  <c r="AD1117" i="4"/>
  <c r="F1008" i="4"/>
  <c r="AD1008" i="4"/>
  <c r="F870" i="4"/>
  <c r="AD870" i="4"/>
  <c r="F774" i="4"/>
  <c r="AD774" i="4"/>
  <c r="AD646" i="4"/>
  <c r="F646" i="4"/>
  <c r="F736" i="4"/>
  <c r="AD736" i="4"/>
  <c r="F611" i="4"/>
  <c r="AD611" i="4"/>
  <c r="AD482" i="4"/>
  <c r="F482" i="4"/>
  <c r="AD416" i="4"/>
  <c r="F416" i="4"/>
  <c r="AD347" i="4"/>
  <c r="F347" i="4"/>
  <c r="F338" i="4"/>
  <c r="AD338" i="4"/>
  <c r="F54" i="4"/>
  <c r="AD54" i="4"/>
  <c r="F118" i="4"/>
  <c r="AD118" i="4"/>
  <c r="F218" i="4"/>
  <c r="AD218" i="4"/>
  <c r="AD895" i="4"/>
  <c r="F895" i="4"/>
  <c r="AD668" i="4"/>
  <c r="F668" i="4"/>
  <c r="AD540" i="4"/>
  <c r="F540" i="4"/>
  <c r="AD173" i="4"/>
  <c r="F173" i="4"/>
  <c r="AD237" i="4"/>
  <c r="F237" i="4"/>
  <c r="AD1249" i="4"/>
  <c r="F1249" i="4"/>
  <c r="AD1188" i="4"/>
  <c r="F1188" i="4"/>
  <c r="AD1118" i="4"/>
  <c r="F1118" i="4"/>
  <c r="F1071" i="4"/>
  <c r="AD1071" i="4"/>
  <c r="F964" i="4"/>
  <c r="AD964" i="4"/>
  <c r="F858" i="4"/>
  <c r="AD858" i="4"/>
  <c r="F778" i="4"/>
  <c r="AD778" i="4"/>
  <c r="AD650" i="4"/>
  <c r="F650" i="4"/>
  <c r="AD522" i="4"/>
  <c r="F522" i="4"/>
  <c r="F615" i="4"/>
  <c r="AD615" i="4"/>
  <c r="AD486" i="4"/>
  <c r="F486" i="4"/>
  <c r="AD420" i="4"/>
  <c r="F420" i="4"/>
  <c r="AD367" i="4"/>
  <c r="F367" i="4"/>
  <c r="F358" i="4"/>
  <c r="AD358" i="4"/>
  <c r="F44" i="4"/>
  <c r="AD44" i="4"/>
  <c r="F108" i="4"/>
  <c r="AD108" i="4"/>
  <c r="F182" i="4"/>
  <c r="AD182" i="4"/>
  <c r="AD955" i="4"/>
  <c r="F955" i="4"/>
  <c r="AD787" i="4"/>
  <c r="F787" i="4"/>
  <c r="AD664" i="4"/>
  <c r="F664" i="4"/>
  <c r="AD536" i="4"/>
  <c r="F536" i="4"/>
  <c r="AD1092" i="4"/>
  <c r="F1092" i="4"/>
  <c r="AD953" i="4"/>
  <c r="F953" i="4"/>
  <c r="AD769" i="4"/>
  <c r="F769" i="4"/>
  <c r="AD262" i="4"/>
  <c r="F262" i="4"/>
  <c r="AD1254" i="4"/>
  <c r="F1254" i="4"/>
  <c r="F1131" i="4"/>
  <c r="AD1131" i="4"/>
  <c r="F820" i="4"/>
  <c r="AD820" i="4"/>
  <c r="F705" i="4"/>
  <c r="AD705" i="4"/>
  <c r="F577" i="4"/>
  <c r="AD577" i="4"/>
  <c r="AD1064" i="4"/>
  <c r="F1064" i="4"/>
  <c r="AD893" i="4"/>
  <c r="F893" i="4"/>
  <c r="F206" i="4"/>
  <c r="AD206" i="4"/>
  <c r="F1296" i="4"/>
  <c r="AD1296" i="4"/>
  <c r="AD1178" i="4"/>
  <c r="F1178" i="4"/>
  <c r="AD1108" i="4"/>
  <c r="F1108" i="4"/>
  <c r="F1043" i="4"/>
  <c r="AD1043" i="4"/>
  <c r="F954" i="4"/>
  <c r="AD954" i="4"/>
  <c r="AD1048" i="4"/>
  <c r="F1048" i="4"/>
  <c r="F717" i="4"/>
  <c r="AD717" i="4"/>
  <c r="F589" i="4"/>
  <c r="AD589" i="4"/>
  <c r="AD460" i="4"/>
  <c r="F460" i="4"/>
  <c r="AD394" i="4"/>
  <c r="F394" i="4"/>
  <c r="AD341" i="4"/>
  <c r="F341" i="4"/>
  <c r="F332" i="4"/>
  <c r="AD332" i="4"/>
  <c r="F236" i="4"/>
  <c r="AD236" i="4"/>
  <c r="AD51" i="4"/>
  <c r="F51" i="4"/>
  <c r="AD115" i="4"/>
  <c r="F115" i="4"/>
  <c r="AD179" i="4"/>
  <c r="F179" i="4"/>
  <c r="AD243" i="4"/>
  <c r="F243" i="4"/>
  <c r="AD1272" i="4"/>
  <c r="F1272" i="4"/>
  <c r="F1220" i="4"/>
  <c r="AD1220" i="4"/>
  <c r="F1149" i="4"/>
  <c r="AD1149" i="4"/>
  <c r="F1075" i="4"/>
  <c r="AD1075" i="4"/>
  <c r="F984" i="4"/>
  <c r="AD984" i="4"/>
  <c r="F862" i="4"/>
  <c r="AD862" i="4"/>
  <c r="F782" i="4"/>
  <c r="AD782" i="4"/>
  <c r="AD654" i="4"/>
  <c r="F654" i="4"/>
  <c r="AD526" i="4"/>
  <c r="F526" i="4"/>
  <c r="F603" i="4"/>
  <c r="AD603" i="4"/>
  <c r="F830" i="4"/>
  <c r="AD830" i="4"/>
  <c r="AD392" i="4"/>
  <c r="F392" i="4"/>
  <c r="AD323" i="4"/>
  <c r="F323" i="4"/>
  <c r="F314" i="4"/>
  <c r="AD314" i="4"/>
  <c r="F74" i="4"/>
  <c r="AD74" i="4"/>
  <c r="F138" i="4"/>
  <c r="AD138" i="4"/>
  <c r="E169" i="4"/>
  <c r="AC169" i="4"/>
  <c r="E233" i="4"/>
  <c r="AC233" i="4"/>
  <c r="AC1294" i="4"/>
  <c r="E1294" i="4"/>
  <c r="E1196" i="4"/>
  <c r="AC1196" i="4"/>
  <c r="E1110" i="4"/>
  <c r="AC1110" i="4"/>
  <c r="AC949" i="4"/>
  <c r="E949" i="4"/>
  <c r="E914" i="4"/>
  <c r="AC914" i="4"/>
  <c r="E818" i="4"/>
  <c r="AC818" i="4"/>
  <c r="AC690" i="4"/>
  <c r="E690" i="4"/>
  <c r="AC562" i="4"/>
  <c r="E562" i="4"/>
  <c r="E655" i="4"/>
  <c r="AC655" i="4"/>
  <c r="E494" i="4"/>
  <c r="AC494" i="4"/>
  <c r="AC428" i="4"/>
  <c r="E428" i="4"/>
  <c r="E375" i="4"/>
  <c r="AC375" i="4"/>
  <c r="AC366" i="4"/>
  <c r="E366" i="4"/>
  <c r="AC40" i="4"/>
  <c r="E40" i="4"/>
  <c r="AC104" i="4"/>
  <c r="E104" i="4"/>
  <c r="AC168" i="4"/>
  <c r="E168" i="4"/>
  <c r="AC1054" i="4"/>
  <c r="E1054" i="4"/>
  <c r="AC883" i="4"/>
  <c r="E883" i="4"/>
  <c r="AC747" i="4"/>
  <c r="E747" i="4"/>
  <c r="AC624" i="4"/>
  <c r="E624" i="4"/>
  <c r="AC228" i="4"/>
  <c r="E228" i="4"/>
  <c r="E1312" i="4"/>
  <c r="AC1312" i="4"/>
  <c r="AC977" i="4"/>
  <c r="E977" i="4"/>
  <c r="AC777" i="4"/>
  <c r="E777" i="4"/>
  <c r="AC226" i="4"/>
  <c r="E226" i="4"/>
  <c r="AC1277" i="4"/>
  <c r="E1277" i="4"/>
  <c r="E1190" i="4"/>
  <c r="AC1190" i="4"/>
  <c r="E1120" i="4"/>
  <c r="AC1120" i="4"/>
  <c r="E1057" i="4"/>
  <c r="AC1057" i="4"/>
  <c r="E950" i="4"/>
  <c r="AC950" i="4"/>
  <c r="E860" i="4"/>
  <c r="AC860" i="4"/>
  <c r="E764" i="4"/>
  <c r="AC764" i="4"/>
  <c r="E665" i="4"/>
  <c r="AC665" i="4"/>
  <c r="E537" i="4"/>
  <c r="AC537" i="4"/>
  <c r="AC461" i="4"/>
  <c r="E461" i="4"/>
  <c r="E399" i="4"/>
  <c r="AC399" i="4"/>
  <c r="E273" i="4"/>
  <c r="AC273" i="4"/>
  <c r="AC176" i="4"/>
  <c r="E176" i="4"/>
  <c r="AC1029" i="4"/>
  <c r="E1029" i="4"/>
  <c r="AC885" i="4"/>
  <c r="E885" i="4"/>
  <c r="AC821" i="4"/>
  <c r="E821" i="4"/>
  <c r="E1258" i="4"/>
  <c r="AC1258" i="4"/>
  <c r="E1170" i="4"/>
  <c r="AC1170" i="4"/>
  <c r="AC1151" i="4"/>
  <c r="E1151" i="4"/>
  <c r="AC939" i="4"/>
  <c r="E939" i="4"/>
  <c r="E934" i="4"/>
  <c r="AC934" i="4"/>
  <c r="E828" i="4"/>
  <c r="AC828" i="4"/>
  <c r="E709" i="4"/>
  <c r="AC709" i="4"/>
  <c r="E581" i="4"/>
  <c r="AC581" i="4"/>
  <c r="E505" i="4"/>
  <c r="AC505" i="4"/>
  <c r="E439" i="4"/>
  <c r="AC439" i="4"/>
  <c r="E317" i="4"/>
  <c r="AC317" i="4"/>
  <c r="AC308" i="4"/>
  <c r="E308" i="4"/>
  <c r="E47" i="4"/>
  <c r="AC47" i="4"/>
  <c r="E111" i="4"/>
  <c r="AC111" i="4"/>
  <c r="E175" i="4"/>
  <c r="AC175" i="4"/>
  <c r="E239" i="4"/>
  <c r="AC239" i="4"/>
  <c r="E1245" i="4"/>
  <c r="AC1245" i="4"/>
  <c r="E1184" i="4"/>
  <c r="AC1184" i="4"/>
  <c r="E1114" i="4"/>
  <c r="AC1114" i="4"/>
  <c r="AC1099" i="4"/>
  <c r="E1099" i="4"/>
  <c r="E918" i="4"/>
  <c r="AC918" i="4"/>
  <c r="E842" i="4"/>
  <c r="AC842" i="4"/>
  <c r="AC694" i="4"/>
  <c r="E694" i="4"/>
  <c r="AC566" i="4"/>
  <c r="E566" i="4"/>
  <c r="E659" i="4"/>
  <c r="AC659" i="4"/>
  <c r="E531" i="4"/>
  <c r="AC531" i="4"/>
  <c r="AC471" i="4"/>
  <c r="E471" i="4"/>
  <c r="E405" i="4"/>
  <c r="AC405" i="4"/>
  <c r="E387" i="4"/>
  <c r="AC387" i="4"/>
  <c r="AC20" i="4"/>
  <c r="E20" i="4"/>
  <c r="AC94" i="4"/>
  <c r="T4" i="4"/>
  <c r="Z4" i="4" s="1"/>
  <c r="E94" i="4"/>
  <c r="AC158" i="4"/>
  <c r="E158" i="4"/>
  <c r="T5" i="4"/>
  <c r="AC258" i="4"/>
  <c r="E258" i="4"/>
  <c r="AC879" i="4"/>
  <c r="E879" i="4"/>
  <c r="AD652" i="4"/>
  <c r="F652" i="4"/>
  <c r="AD181" i="4"/>
  <c r="F181" i="4"/>
  <c r="AD245" i="4"/>
  <c r="F245" i="4"/>
  <c r="F1284" i="4"/>
  <c r="AD1284" i="4"/>
  <c r="F1232" i="4"/>
  <c r="AD1232" i="4"/>
  <c r="F1165" i="4"/>
  <c r="AD1165" i="4"/>
  <c r="F1121" i="4"/>
  <c r="AD1121" i="4"/>
  <c r="F1012" i="4"/>
  <c r="AD1012" i="4"/>
  <c r="F906" i="4"/>
  <c r="AD906" i="4"/>
  <c r="AD831" i="4"/>
  <c r="F831" i="4"/>
  <c r="AD698" i="4"/>
  <c r="F698" i="4"/>
  <c r="AD570" i="4"/>
  <c r="F570" i="4"/>
  <c r="F663" i="4"/>
  <c r="AD663" i="4"/>
  <c r="F535" i="4"/>
  <c r="AD535" i="4"/>
  <c r="F475" i="4"/>
  <c r="AD475" i="4"/>
  <c r="F409" i="4"/>
  <c r="AD409" i="4"/>
  <c r="AD287" i="4"/>
  <c r="F287" i="4"/>
  <c r="F278" i="4"/>
  <c r="AD278" i="4"/>
  <c r="F84" i="4"/>
  <c r="AD84" i="4"/>
  <c r="F148" i="4"/>
  <c r="AD148" i="4"/>
  <c r="AD1078" i="4"/>
  <c r="F1078" i="4"/>
  <c r="AD923" i="4"/>
  <c r="F923" i="4"/>
  <c r="AD771" i="4"/>
  <c r="F771" i="4"/>
  <c r="AD648" i="4"/>
  <c r="F648" i="4"/>
  <c r="F508" i="4"/>
  <c r="AD508" i="4"/>
  <c r="AD1001" i="4"/>
  <c r="F1001" i="4"/>
  <c r="AD857" i="4"/>
  <c r="F857" i="4"/>
  <c r="F178" i="4"/>
  <c r="AD178" i="4"/>
  <c r="AD1239" i="4"/>
  <c r="F1239" i="4"/>
  <c r="F868" i="4"/>
  <c r="AD868" i="4"/>
  <c r="F625" i="4"/>
  <c r="AD625" i="4"/>
  <c r="F224" i="4"/>
  <c r="AD224" i="4"/>
  <c r="AD973" i="4"/>
  <c r="F973" i="4"/>
  <c r="AD757" i="4"/>
  <c r="F757" i="4"/>
  <c r="AD1314" i="4"/>
  <c r="F1314" i="4"/>
  <c r="F1263" i="4"/>
  <c r="AD1263" i="4"/>
  <c r="AD1162" i="4"/>
  <c r="F1162" i="4"/>
  <c r="F1125" i="4"/>
  <c r="AD1125" i="4"/>
  <c r="AD947" i="4"/>
  <c r="F947" i="4"/>
  <c r="AD935" i="4"/>
  <c r="F935" i="4"/>
  <c r="F836" i="4"/>
  <c r="AD836" i="4"/>
  <c r="F701" i="4"/>
  <c r="AD701" i="4"/>
  <c r="F573" i="4"/>
  <c r="AD573" i="4"/>
  <c r="AD518" i="4"/>
  <c r="F518" i="4"/>
  <c r="F447" i="4"/>
  <c r="AD447" i="4"/>
  <c r="AD325" i="4"/>
  <c r="F325" i="4"/>
  <c r="F316" i="4"/>
  <c r="AD316" i="4"/>
  <c r="AD91" i="4"/>
  <c r="F91" i="4"/>
  <c r="AD155" i="4"/>
  <c r="F155" i="4"/>
  <c r="AD219" i="4"/>
  <c r="F219" i="4"/>
  <c r="AD1217" i="4"/>
  <c r="F1217" i="4"/>
  <c r="F1201" i="4"/>
  <c r="AD1201" i="4"/>
  <c r="F1137" i="4"/>
  <c r="AD1137" i="4"/>
  <c r="F1032" i="4"/>
  <c r="AD1032" i="4"/>
  <c r="F910" i="4"/>
  <c r="AD910" i="4"/>
  <c r="F834" i="4"/>
  <c r="AD834" i="4"/>
  <c r="AD702" i="4"/>
  <c r="F702" i="4"/>
  <c r="AD574" i="4"/>
  <c r="F574" i="4"/>
  <c r="F651" i="4"/>
  <c r="AD651" i="4"/>
  <c r="F529" i="4"/>
  <c r="AD529" i="4"/>
  <c r="AD440" i="4"/>
  <c r="F440" i="4"/>
  <c r="AD371" i="4"/>
  <c r="F371" i="4"/>
  <c r="F362" i="4"/>
  <c r="AD362" i="4"/>
  <c r="F50" i="4"/>
  <c r="AD50" i="4"/>
  <c r="F114" i="4"/>
  <c r="AD114" i="4"/>
  <c r="F202" i="4"/>
  <c r="AD202" i="4"/>
  <c r="AD209" i="4"/>
  <c r="F209" i="4"/>
  <c r="AD1299" i="4"/>
  <c r="F1299" i="4"/>
  <c r="AD1235" i="4"/>
  <c r="F1235" i="4"/>
  <c r="F1157" i="4"/>
  <c r="AD1157" i="4"/>
  <c r="F1079" i="4"/>
  <c r="AD1079" i="4"/>
  <c r="F972" i="4"/>
  <c r="AD972" i="4"/>
  <c r="AD813" i="4"/>
  <c r="F813" i="4"/>
  <c r="AD825" i="4"/>
  <c r="F825" i="4"/>
  <c r="AD610" i="4"/>
  <c r="F610" i="4"/>
  <c r="F703" i="4"/>
  <c r="AD703" i="4"/>
  <c r="F575" i="4"/>
  <c r="AD575" i="4"/>
  <c r="F483" i="4"/>
  <c r="AD483" i="4"/>
  <c r="F417" i="4"/>
  <c r="AD417" i="4"/>
  <c r="AD295" i="4"/>
  <c r="F295" i="4"/>
  <c r="F286" i="4"/>
  <c r="AD286" i="4"/>
  <c r="F80" i="4"/>
  <c r="AD80" i="4"/>
  <c r="F144" i="4"/>
  <c r="AD144" i="4"/>
  <c r="AD1027" i="4"/>
  <c r="F1027" i="4"/>
  <c r="AD867" i="4"/>
  <c r="F867" i="4"/>
  <c r="AD737" i="4"/>
  <c r="F737" i="4"/>
  <c r="AD608" i="4"/>
  <c r="F608" i="4"/>
  <c r="AD1025" i="4"/>
  <c r="F1025" i="4"/>
  <c r="AD865" i="4"/>
  <c r="F865" i="4"/>
  <c r="AD383" i="4"/>
  <c r="F383" i="4"/>
  <c r="E1293" i="4"/>
  <c r="AC1293" i="4"/>
  <c r="AC1107" i="4"/>
  <c r="E1107" i="4"/>
  <c r="E812" i="4"/>
  <c r="AC812" i="4"/>
  <c r="E515" i="4"/>
  <c r="AC515" i="4"/>
  <c r="AC312" i="4"/>
  <c r="E312" i="4"/>
  <c r="AC781" i="4"/>
  <c r="E781" i="4"/>
  <c r="E1306" i="4"/>
  <c r="AC1306" i="4"/>
  <c r="AC1094" i="4"/>
  <c r="E1094" i="4"/>
  <c r="E808" i="4"/>
  <c r="AC808" i="4"/>
  <c r="AC489" i="4"/>
  <c r="E489" i="4"/>
  <c r="AC292" i="4"/>
  <c r="E292" i="4"/>
  <c r="E247" i="4"/>
  <c r="AC247" i="4"/>
  <c r="AC1147" i="4"/>
  <c r="E1147" i="4"/>
  <c r="E806" i="4"/>
  <c r="AC806" i="4"/>
  <c r="E643" i="4"/>
  <c r="AC643" i="4"/>
  <c r="E393" i="4"/>
  <c r="AC393" i="4"/>
  <c r="AC102" i="4"/>
  <c r="E102" i="4"/>
  <c r="AC700" i="4"/>
  <c r="E700" i="4"/>
  <c r="AD221" i="4"/>
  <c r="F221" i="4"/>
  <c r="AD1260" i="4"/>
  <c r="F1260" i="4"/>
  <c r="AD925" i="4"/>
  <c r="F925" i="4"/>
  <c r="AD618" i="4"/>
  <c r="F618" i="4"/>
  <c r="F513" i="4"/>
  <c r="AD513" i="4"/>
  <c r="F60" i="4"/>
  <c r="AD60" i="4"/>
  <c r="AD987" i="4"/>
  <c r="F987" i="4"/>
  <c r="AD568" i="4"/>
  <c r="F568" i="4"/>
  <c r="AD829" i="4"/>
  <c r="F829" i="4"/>
  <c r="AC1141" i="4"/>
  <c r="E1141" i="4"/>
  <c r="AC861" i="4"/>
  <c r="E861" i="4"/>
  <c r="AC1211" i="4"/>
  <c r="E1211" i="4"/>
  <c r="E986" i="4"/>
  <c r="AC986" i="4"/>
  <c r="E621" i="4"/>
  <c r="AC621" i="4"/>
  <c r="E373" i="4"/>
  <c r="AC373" i="4"/>
  <c r="E67" i="4"/>
  <c r="AC67" i="4"/>
  <c r="E1253" i="4"/>
  <c r="AC1253" i="4"/>
  <c r="E952" i="4"/>
  <c r="AC952" i="4"/>
  <c r="AC622" i="4"/>
  <c r="E622" i="4"/>
  <c r="AC495" i="4"/>
  <c r="E495" i="4"/>
  <c r="AC282" i="4"/>
  <c r="E282" i="4"/>
  <c r="AC154" i="4"/>
  <c r="E154" i="4"/>
  <c r="AD249" i="4"/>
  <c r="F249" i="4"/>
  <c r="AD1088" i="4"/>
  <c r="F1088" i="4"/>
  <c r="F786" i="4"/>
  <c r="AD786" i="4"/>
  <c r="F623" i="4"/>
  <c r="AD623" i="4"/>
  <c r="AD343" i="4"/>
  <c r="F343" i="4"/>
  <c r="F120" i="4"/>
  <c r="AD120" i="4"/>
  <c r="AD851" i="4"/>
  <c r="F851" i="4"/>
  <c r="AD1084" i="4"/>
  <c r="F1084" i="4"/>
  <c r="E1218" i="4"/>
  <c r="AC1218" i="4"/>
  <c r="E982" i="4"/>
  <c r="AC982" i="4"/>
  <c r="E569" i="4"/>
  <c r="AC569" i="4"/>
  <c r="E305" i="4"/>
  <c r="AC305" i="4"/>
  <c r="AC917" i="4"/>
  <c r="E917" i="4"/>
  <c r="E1300" i="4"/>
  <c r="AC1300" i="4"/>
  <c r="E1146" i="4"/>
  <c r="AC1146" i="4"/>
  <c r="E792" i="4"/>
  <c r="AC792" i="4"/>
  <c r="AC473" i="4"/>
  <c r="E473" i="4"/>
  <c r="E23" i="4"/>
  <c r="AC23" i="4"/>
  <c r="E223" i="4"/>
  <c r="AC223" i="4"/>
  <c r="E1148" i="4"/>
  <c r="AC1148" i="4"/>
  <c r="E960" i="4"/>
  <c r="AC960" i="4"/>
  <c r="AC598" i="4"/>
  <c r="E598" i="4"/>
  <c r="E563" i="4"/>
  <c r="AC563" i="4"/>
  <c r="AC290" i="4"/>
  <c r="E290" i="4"/>
  <c r="AC260" i="4"/>
  <c r="E260" i="4"/>
  <c r="AC759" i="4"/>
  <c r="E759" i="4"/>
  <c r="AC22" i="4"/>
  <c r="E22" i="4"/>
  <c r="F1269" i="4"/>
  <c r="AD1269" i="4"/>
  <c r="F1087" i="4"/>
  <c r="AD1087" i="4"/>
  <c r="F794" i="4"/>
  <c r="AD794" i="4"/>
  <c r="F631" i="4"/>
  <c r="AD631" i="4"/>
  <c r="F374" i="4"/>
  <c r="AD374" i="4"/>
  <c r="F100" i="4"/>
  <c r="AD100" i="4"/>
  <c r="AD891" i="4"/>
  <c r="F891" i="4"/>
  <c r="F212" i="4"/>
  <c r="AD212" i="4"/>
  <c r="F823" i="4"/>
  <c r="AD823" i="4"/>
  <c r="F593" i="4"/>
  <c r="AD593" i="4"/>
  <c r="AD845" i="4"/>
  <c r="F845" i="4"/>
  <c r="AD1194" i="4"/>
  <c r="F1194" i="4"/>
  <c r="F970" i="4"/>
  <c r="AD970" i="4"/>
  <c r="F605" i="4"/>
  <c r="AD605" i="4"/>
  <c r="AD357" i="4"/>
  <c r="F357" i="4"/>
  <c r="AD75" i="4"/>
  <c r="F75" i="4"/>
  <c r="F1281" i="4"/>
  <c r="AD1281" i="4"/>
  <c r="AD945" i="4"/>
  <c r="F945" i="4"/>
  <c r="F734" i="4"/>
  <c r="AD734" i="4"/>
  <c r="F555" i="4"/>
  <c r="AD555" i="4"/>
  <c r="AD275" i="4"/>
  <c r="F275" i="4"/>
  <c r="F162" i="4"/>
  <c r="AD162" i="4"/>
  <c r="AD27" i="4"/>
  <c r="F27" i="4"/>
  <c r="F1189" i="4"/>
  <c r="AD1189" i="4"/>
  <c r="F866" i="4"/>
  <c r="AD866" i="4"/>
  <c r="AD642" i="4"/>
  <c r="F642" i="4"/>
  <c r="AD455" i="4"/>
  <c r="F455" i="4"/>
  <c r="F318" i="4"/>
  <c r="AD318" i="4"/>
  <c r="AD265" i="4"/>
  <c r="F265" i="4"/>
  <c r="AD704" i="4"/>
  <c r="F704" i="4"/>
  <c r="F194" i="4"/>
  <c r="AD194" i="4"/>
  <c r="F1206" i="4"/>
  <c r="AD1206" i="4"/>
  <c r="F876" i="4"/>
  <c r="AD876" i="4"/>
  <c r="F553" i="4"/>
  <c r="AD553" i="4"/>
  <c r="AD289" i="4"/>
  <c r="F289" i="4"/>
  <c r="AD981" i="4"/>
  <c r="F981" i="4"/>
  <c r="AD1247" i="4"/>
  <c r="F1247" i="4"/>
  <c r="F1053" i="4"/>
  <c r="AD1053" i="4"/>
  <c r="F844" i="4"/>
  <c r="AD844" i="4"/>
  <c r="AD468" i="4"/>
  <c r="F468" i="4"/>
  <c r="F252" i="4"/>
  <c r="AD252" i="4"/>
  <c r="AD199" i="4"/>
  <c r="F199" i="4"/>
  <c r="AD1130" i="4"/>
  <c r="F1130" i="4"/>
  <c r="AD785" i="4"/>
  <c r="F785" i="4"/>
  <c r="AD582" i="4"/>
  <c r="F582" i="4"/>
  <c r="F421" i="4"/>
  <c r="AD421" i="4"/>
  <c r="F86" i="4"/>
  <c r="AD86" i="4"/>
  <c r="AD604" i="4"/>
  <c r="F604" i="4"/>
  <c r="F1244" i="4"/>
  <c r="AD1244" i="4"/>
  <c r="F1028" i="4"/>
  <c r="AD1028" i="4"/>
  <c r="AD714" i="4"/>
  <c r="F714" i="4"/>
  <c r="F551" i="4"/>
  <c r="AD551" i="4"/>
  <c r="AD303" i="4"/>
  <c r="F303" i="4"/>
  <c r="F140" i="4"/>
  <c r="AD140" i="4"/>
  <c r="F244" i="4"/>
  <c r="AD244" i="4"/>
  <c r="F379" i="4"/>
  <c r="AD379" i="4"/>
  <c r="F1135" i="4"/>
  <c r="AD1135" i="4"/>
  <c r="F192" i="4"/>
  <c r="AD192" i="4"/>
  <c r="AD29" i="4"/>
  <c r="F29" i="4"/>
  <c r="F1171" i="4"/>
  <c r="AD1171" i="4"/>
  <c r="F896" i="4"/>
  <c r="AD896" i="4"/>
  <c r="F509" i="4"/>
  <c r="AD509" i="4"/>
  <c r="AD277" i="4"/>
  <c r="F277" i="4"/>
  <c r="AD83" i="4"/>
  <c r="F83" i="4"/>
  <c r="F1236" i="4"/>
  <c r="AD1236" i="4"/>
  <c r="F1139" i="4"/>
  <c r="AD1139" i="4"/>
  <c r="AD718" i="4"/>
  <c r="F718" i="4"/>
  <c r="F667" i="4"/>
  <c r="AD667" i="4"/>
  <c r="F401" i="4"/>
  <c r="AD401" i="4"/>
  <c r="F106" i="4"/>
  <c r="AD106" i="4"/>
  <c r="AC1252" i="4"/>
  <c r="E1252" i="4"/>
  <c r="E988" i="4"/>
  <c r="AC988" i="4"/>
  <c r="AC626" i="4"/>
  <c r="E626" i="4"/>
  <c r="AC499" i="4"/>
  <c r="E499" i="4"/>
  <c r="AC302" i="4"/>
  <c r="E302" i="4"/>
  <c r="AC979" i="4"/>
  <c r="E979" i="4"/>
  <c r="AC560" i="4"/>
  <c r="E560" i="4"/>
  <c r="AC881" i="4"/>
  <c r="E881" i="4"/>
  <c r="AC1183" i="4"/>
  <c r="E1183" i="4"/>
  <c r="E924" i="4"/>
  <c r="AC924" i="4"/>
  <c r="E601" i="4"/>
  <c r="AC601" i="4"/>
  <c r="E337" i="4"/>
  <c r="AC337" i="4"/>
  <c r="AC931" i="4"/>
  <c r="E931" i="4"/>
  <c r="E1282" i="4"/>
  <c r="AC1282" i="4"/>
  <c r="AC1103" i="4"/>
  <c r="E1103" i="4"/>
  <c r="E872" i="4"/>
  <c r="AC872" i="4"/>
  <c r="E523" i="4"/>
  <c r="AC523" i="4"/>
  <c r="AC372" i="4"/>
  <c r="E372" i="4"/>
  <c r="E207" i="4"/>
  <c r="AC207" i="4"/>
  <c r="AC1177" i="4"/>
  <c r="E1177" i="4"/>
  <c r="E1102" i="4"/>
  <c r="AC1102" i="4"/>
  <c r="E758" i="4"/>
  <c r="AC758" i="4"/>
  <c r="E466" i="4"/>
  <c r="AC466" i="4"/>
  <c r="AC322" i="4"/>
  <c r="E322" i="4"/>
  <c r="AC250" i="4"/>
  <c r="E250" i="4"/>
  <c r="AD588" i="4"/>
  <c r="F588" i="4"/>
  <c r="AD13" i="4"/>
  <c r="F13" i="4"/>
  <c r="AD1172" i="4"/>
  <c r="F1172" i="4"/>
  <c r="F948" i="4"/>
  <c r="AD948" i="4"/>
  <c r="AD634" i="4"/>
  <c r="F634" i="4"/>
  <c r="AD470" i="4"/>
  <c r="F470" i="4"/>
  <c r="AD351" i="4"/>
  <c r="F351" i="4"/>
  <c r="F116" i="4"/>
  <c r="AD116" i="4"/>
  <c r="AD859" i="4"/>
  <c r="F859" i="4"/>
  <c r="AD1076" i="4"/>
  <c r="F1076" i="4"/>
  <c r="F1191" i="4"/>
  <c r="AD1191" i="4"/>
  <c r="AD877" i="4"/>
  <c r="F877" i="4"/>
  <c r="F1222" i="4"/>
  <c r="AD1222" i="4"/>
  <c r="F1093" i="4"/>
  <c r="AD1093" i="4"/>
  <c r="F637" i="4"/>
  <c r="AD637" i="4"/>
  <c r="AD388" i="4"/>
  <c r="F388" i="4"/>
  <c r="AD59" i="4"/>
  <c r="F59" i="4"/>
  <c r="AD251" i="4"/>
  <c r="F251" i="4"/>
  <c r="AD1138" i="4"/>
  <c r="F1138" i="4"/>
  <c r="AD930" i="4"/>
  <c r="F930" i="4"/>
  <c r="F715" i="4"/>
  <c r="AD715" i="4"/>
  <c r="F445" i="4"/>
  <c r="AD445" i="4"/>
  <c r="F146" i="4"/>
  <c r="AD146" i="4"/>
  <c r="AD1180" i="4"/>
  <c r="F1180" i="4"/>
  <c r="F898" i="4"/>
  <c r="AD898" i="4"/>
  <c r="AD546" i="4"/>
  <c r="F546" i="4"/>
  <c r="AD412" i="4"/>
  <c r="F412" i="4"/>
  <c r="F48" i="4"/>
  <c r="AD48" i="4"/>
  <c r="AD963" i="4"/>
  <c r="F963" i="4"/>
  <c r="AD15" i="4"/>
  <c r="F15" i="4"/>
  <c r="AD1293" i="4"/>
  <c r="F1293" i="4"/>
  <c r="AD1234" i="4"/>
  <c r="F1234" i="4"/>
  <c r="F1167" i="4"/>
  <c r="AD1167" i="4"/>
  <c r="F1107" i="4"/>
  <c r="AD1107" i="4"/>
  <c r="F998" i="4"/>
  <c r="AD998" i="4"/>
  <c r="F908" i="4"/>
  <c r="AD908" i="4"/>
  <c r="F812" i="4"/>
  <c r="AD812" i="4"/>
  <c r="F713" i="4"/>
  <c r="AD713" i="4"/>
  <c r="F585" i="4"/>
  <c r="AD585" i="4"/>
  <c r="AD515" i="4"/>
  <c r="F515" i="4"/>
  <c r="F443" i="4"/>
  <c r="AD443" i="4"/>
  <c r="AD321" i="4"/>
  <c r="F321" i="4"/>
  <c r="F312" i="4"/>
  <c r="AD312" i="4"/>
  <c r="AD1072" i="4"/>
  <c r="F1072" i="4"/>
  <c r="F1044" i="4"/>
  <c r="AD1044" i="4"/>
  <c r="AD781" i="4"/>
  <c r="F781" i="4"/>
  <c r="AD1306" i="4"/>
  <c r="F1306" i="4"/>
  <c r="AD1227" i="4"/>
  <c r="F1227" i="4"/>
  <c r="AD1237" i="4"/>
  <c r="F1237" i="4"/>
  <c r="F1094" i="4"/>
  <c r="AD1094" i="4"/>
  <c r="AD1042" i="4"/>
  <c r="F1042" i="4"/>
  <c r="F920" i="4"/>
  <c r="AD920" i="4"/>
  <c r="F808" i="4"/>
  <c r="AD808" i="4"/>
  <c r="F693" i="4"/>
  <c r="AD693" i="4"/>
  <c r="F565" i="4"/>
  <c r="AD565" i="4"/>
  <c r="F489" i="4"/>
  <c r="AD489" i="4"/>
  <c r="F423" i="4"/>
  <c r="AD423" i="4"/>
  <c r="AD301" i="4"/>
  <c r="F301" i="4"/>
  <c r="F292" i="4"/>
  <c r="AD292" i="4"/>
  <c r="AD55" i="4"/>
  <c r="F55" i="4"/>
  <c r="AD119" i="4"/>
  <c r="F119" i="4"/>
  <c r="AD183" i="4"/>
  <c r="F183" i="4"/>
  <c r="AD247" i="4"/>
  <c r="F247" i="4"/>
  <c r="F1283" i="4"/>
  <c r="AD1283" i="4"/>
  <c r="AD1168" i="4"/>
  <c r="F1168" i="4"/>
  <c r="AD1147" i="4"/>
  <c r="F1147" i="4"/>
  <c r="AD1040" i="4"/>
  <c r="F1040" i="4"/>
  <c r="F902" i="4"/>
  <c r="AD902" i="4"/>
  <c r="F806" i="4"/>
  <c r="AD806" i="4"/>
  <c r="AD678" i="4"/>
  <c r="F678" i="4"/>
  <c r="AD550" i="4"/>
  <c r="F550" i="4"/>
  <c r="F643" i="4"/>
  <c r="AD643" i="4"/>
  <c r="F521" i="4"/>
  <c r="AD521" i="4"/>
  <c r="F448" i="4"/>
  <c r="AD448" i="4"/>
  <c r="F393" i="4"/>
  <c r="AD393" i="4"/>
  <c r="F370" i="4"/>
  <c r="AD370" i="4"/>
  <c r="F36" i="4"/>
  <c r="AD36" i="4"/>
  <c r="F102" i="4"/>
  <c r="AD102" i="4"/>
  <c r="F166" i="4"/>
  <c r="AD166" i="4"/>
  <c r="AD1023" i="4"/>
  <c r="F1023" i="4"/>
  <c r="AD863" i="4"/>
  <c r="F863" i="4"/>
  <c r="AD700" i="4"/>
  <c r="F700" i="4"/>
  <c r="AD572" i="4"/>
  <c r="F572" i="4"/>
  <c r="AD19" i="4"/>
  <c r="F19" i="4"/>
  <c r="E189" i="4"/>
  <c r="AC189" i="4"/>
  <c r="E253" i="4"/>
  <c r="AC253" i="4"/>
  <c r="E1268" i="4"/>
  <c r="AC1268" i="4"/>
  <c r="E1216" i="4"/>
  <c r="AC1216" i="4"/>
  <c r="E1156" i="4"/>
  <c r="AC1156" i="4"/>
  <c r="AC1105" i="4"/>
  <c r="E1105" i="4"/>
  <c r="E996" i="4"/>
  <c r="AC996" i="4"/>
  <c r="E890" i="4"/>
  <c r="AC890" i="4"/>
  <c r="E810" i="4"/>
  <c r="AC810" i="4"/>
  <c r="AC682" i="4"/>
  <c r="E682" i="4"/>
  <c r="AC554" i="4"/>
  <c r="E554" i="4"/>
  <c r="E647" i="4"/>
  <c r="AC647" i="4"/>
  <c r="E525" i="4"/>
  <c r="AC525" i="4"/>
  <c r="E456" i="4"/>
  <c r="AC456" i="4"/>
  <c r="E397" i="4"/>
  <c r="AC397" i="4"/>
  <c r="E271" i="4"/>
  <c r="AC271" i="4"/>
  <c r="AC16" i="4"/>
  <c r="E16" i="4"/>
  <c r="AC92" i="4"/>
  <c r="E92" i="4"/>
  <c r="AC156" i="4"/>
  <c r="E156" i="4"/>
  <c r="AC1062" i="4"/>
  <c r="E1062" i="4"/>
  <c r="AC907" i="4"/>
  <c r="E907" i="4"/>
  <c r="AC755" i="4"/>
  <c r="E755" i="4"/>
  <c r="AC632" i="4"/>
  <c r="E632" i="4"/>
  <c r="AC180" i="4"/>
  <c r="E180" i="4"/>
  <c r="AC985" i="4"/>
  <c r="E985" i="4"/>
  <c r="AC841" i="4"/>
  <c r="E841" i="4"/>
  <c r="AC210" i="4"/>
  <c r="E210" i="4"/>
  <c r="F1175" i="4"/>
  <c r="AD1175" i="4"/>
  <c r="F1141" i="4"/>
  <c r="AD1141" i="4"/>
  <c r="F916" i="4"/>
  <c r="AD916" i="4"/>
  <c r="F673" i="4"/>
  <c r="AD673" i="4"/>
  <c r="F545" i="4"/>
  <c r="AD545" i="4"/>
  <c r="AD1021" i="4"/>
  <c r="F1021" i="4"/>
  <c r="AD861" i="4"/>
  <c r="F861" i="4"/>
  <c r="F1288" i="4"/>
  <c r="AD1288" i="4"/>
  <c r="AD1211" i="4"/>
  <c r="F1211" i="4"/>
  <c r="AD1140" i="4"/>
  <c r="F1140" i="4"/>
  <c r="F1077" i="4"/>
  <c r="AD1077" i="4"/>
  <c r="F986" i="4"/>
  <c r="AD986" i="4"/>
  <c r="F864" i="4"/>
  <c r="AD864" i="4"/>
  <c r="F752" i="4"/>
  <c r="AD752" i="4"/>
  <c r="F621" i="4"/>
  <c r="AD621" i="4"/>
  <c r="AD492" i="4"/>
  <c r="F492" i="4"/>
  <c r="AD426" i="4"/>
  <c r="F426" i="4"/>
  <c r="AD373" i="4"/>
  <c r="F373" i="4"/>
  <c r="F364" i="4"/>
  <c r="AD364" i="4"/>
  <c r="F172" i="4"/>
  <c r="AD172" i="4"/>
  <c r="AD67" i="4"/>
  <c r="F67" i="4"/>
  <c r="AD131" i="4"/>
  <c r="F131" i="4"/>
  <c r="AD195" i="4"/>
  <c r="F195" i="4"/>
  <c r="F1253" i="4"/>
  <c r="AD1253" i="4"/>
  <c r="AD1192" i="4"/>
  <c r="F1192" i="4"/>
  <c r="AD1122" i="4"/>
  <c r="F1122" i="4"/>
  <c r="F1041" i="4"/>
  <c r="AD1041" i="4"/>
  <c r="F952" i="4"/>
  <c r="AD952" i="4"/>
  <c r="AD809" i="4"/>
  <c r="F809" i="4"/>
  <c r="F750" i="4"/>
  <c r="AD750" i="4"/>
  <c r="AD622" i="4"/>
  <c r="F622" i="4"/>
  <c r="F699" i="4"/>
  <c r="AD699" i="4"/>
  <c r="F571" i="4"/>
  <c r="AD571" i="4"/>
  <c r="F495" i="4"/>
  <c r="AD495" i="4"/>
  <c r="F429" i="4"/>
  <c r="AD429" i="4"/>
  <c r="AD291" i="4"/>
  <c r="F291" i="4"/>
  <c r="F282" i="4"/>
  <c r="AD282" i="4"/>
  <c r="F90" i="4"/>
  <c r="AD90" i="4"/>
  <c r="F154" i="4"/>
  <c r="AD154" i="4"/>
  <c r="AD33" i="4"/>
  <c r="F33" i="4"/>
  <c r="E217" i="4"/>
  <c r="AC217" i="4"/>
  <c r="E1298" i="4"/>
  <c r="AC1298" i="4"/>
  <c r="E1224" i="4"/>
  <c r="AC1224" i="4"/>
  <c r="E1142" i="4"/>
  <c r="AC1142" i="4"/>
  <c r="E1063" i="4"/>
  <c r="AC1063" i="4"/>
  <c r="E956" i="4"/>
  <c r="AC956" i="4"/>
  <c r="AC797" i="4"/>
  <c r="E797" i="4"/>
  <c r="AC722" i="4"/>
  <c r="E722" i="4"/>
  <c r="AC594" i="4"/>
  <c r="E594" i="4"/>
  <c r="E687" i="4"/>
  <c r="AC687" i="4"/>
  <c r="E559" i="4"/>
  <c r="AC559" i="4"/>
  <c r="AC467" i="4"/>
  <c r="E467" i="4"/>
  <c r="E454" i="4"/>
  <c r="AC454" i="4"/>
  <c r="E279" i="4"/>
  <c r="AC279" i="4"/>
  <c r="AC270" i="4"/>
  <c r="E270" i="4"/>
  <c r="AC88" i="4"/>
  <c r="E88" i="4"/>
  <c r="AC152" i="4"/>
  <c r="E152" i="4"/>
  <c r="AC915" i="4"/>
  <c r="E915" i="4"/>
  <c r="AC779" i="4"/>
  <c r="E779" i="4"/>
  <c r="AC656" i="4"/>
  <c r="E656" i="4"/>
  <c r="AC733" i="4"/>
  <c r="E733" i="4"/>
  <c r="AC1009" i="4"/>
  <c r="E1009" i="4"/>
  <c r="AC849" i="4"/>
  <c r="E849" i="4"/>
  <c r="AC12" i="4"/>
  <c r="E12" i="4"/>
  <c r="F1286" i="4"/>
  <c r="AD1286" i="4"/>
  <c r="F1218" i="4"/>
  <c r="AD1218" i="4"/>
  <c r="F1089" i="4"/>
  <c r="AD1089" i="4"/>
  <c r="F982" i="4"/>
  <c r="AD982" i="4"/>
  <c r="F892" i="4"/>
  <c r="AD892" i="4"/>
  <c r="F796" i="4"/>
  <c r="AD796" i="4"/>
  <c r="F697" i="4"/>
  <c r="AD697" i="4"/>
  <c r="F569" i="4"/>
  <c r="AD569" i="4"/>
  <c r="F493" i="4"/>
  <c r="AD493" i="4"/>
  <c r="F427" i="4"/>
  <c r="AD427" i="4"/>
  <c r="AD305" i="4"/>
  <c r="F305" i="4"/>
  <c r="F296" i="4"/>
  <c r="AD296" i="4"/>
  <c r="AD1056" i="4"/>
  <c r="F1056" i="4"/>
  <c r="AD917" i="4"/>
  <c r="F917" i="4"/>
  <c r="AD765" i="4"/>
  <c r="F765" i="4"/>
  <c r="AD1300" i="4"/>
  <c r="F1300" i="4"/>
  <c r="AD1257" i="4"/>
  <c r="F1257" i="4"/>
  <c r="F1195" i="4"/>
  <c r="AD1195" i="4"/>
  <c r="F1146" i="4"/>
  <c r="AD1146" i="4"/>
  <c r="F1026" i="4"/>
  <c r="AD1026" i="4"/>
  <c r="F904" i="4"/>
  <c r="AD904" i="4"/>
  <c r="F792" i="4"/>
  <c r="AD792" i="4"/>
  <c r="F677" i="4"/>
  <c r="AD677" i="4"/>
  <c r="F549" i="4"/>
  <c r="AD549" i="4"/>
  <c r="F473" i="4"/>
  <c r="AD473" i="4"/>
  <c r="F407" i="4"/>
  <c r="AD407" i="4"/>
  <c r="AD285" i="4"/>
  <c r="F285" i="4"/>
  <c r="F276" i="4"/>
  <c r="AD276" i="4"/>
  <c r="AD23" i="4"/>
  <c r="F23" i="4"/>
  <c r="AD95" i="4"/>
  <c r="F95" i="4"/>
  <c r="AD159" i="4"/>
  <c r="F159" i="4"/>
  <c r="AD223" i="4"/>
  <c r="F223" i="4"/>
  <c r="AD1264" i="4"/>
  <c r="F1264" i="4"/>
  <c r="F1212" i="4"/>
  <c r="AD1212" i="4"/>
  <c r="F1148" i="4"/>
  <c r="AD1148" i="4"/>
  <c r="F1067" i="4"/>
  <c r="AD1067" i="4"/>
  <c r="F960" i="4"/>
  <c r="AD960" i="4"/>
  <c r="AD801" i="4"/>
  <c r="F801" i="4"/>
  <c r="AD726" i="4"/>
  <c r="F726" i="4"/>
  <c r="AD598" i="4"/>
  <c r="F598" i="4"/>
  <c r="F691" i="4"/>
  <c r="AD691" i="4"/>
  <c r="F563" i="4"/>
  <c r="AD563" i="4"/>
  <c r="F503" i="4"/>
  <c r="AD503" i="4"/>
  <c r="F437" i="4"/>
  <c r="AD437" i="4"/>
  <c r="AD299" i="4"/>
  <c r="F299" i="4"/>
  <c r="F290" i="4"/>
  <c r="AD290" i="4"/>
  <c r="F78" i="4"/>
  <c r="AD78" i="4"/>
  <c r="F142" i="4"/>
  <c r="AD142" i="4"/>
  <c r="F260" i="4"/>
  <c r="AD260" i="4"/>
  <c r="AD1050" i="4"/>
  <c r="F1050" i="4"/>
  <c r="AD911" i="4"/>
  <c r="F911" i="4"/>
  <c r="AD759" i="4"/>
  <c r="F759" i="4"/>
  <c r="AD620" i="4"/>
  <c r="F620" i="4"/>
  <c r="F22" i="4"/>
  <c r="AD22" i="4"/>
  <c r="E35" i="4"/>
  <c r="AC35" i="4"/>
  <c r="E229" i="4"/>
  <c r="AC229" i="4"/>
  <c r="AC1305" i="4"/>
  <c r="E1305" i="4"/>
  <c r="AC1213" i="4"/>
  <c r="E1213" i="4"/>
  <c r="AC1197" i="4"/>
  <c r="E1197" i="4"/>
  <c r="AC1080" i="4"/>
  <c r="E1080" i="4"/>
  <c r="AC1046" i="4"/>
  <c r="E1046" i="4"/>
  <c r="AC937" i="4"/>
  <c r="E937" i="4"/>
  <c r="AC789" i="4"/>
  <c r="E789" i="4"/>
  <c r="AC730" i="4"/>
  <c r="E730" i="4"/>
  <c r="AC602" i="4"/>
  <c r="E602" i="4"/>
  <c r="E695" i="4"/>
  <c r="AC695" i="4"/>
  <c r="E567" i="4"/>
  <c r="AC567" i="4"/>
  <c r="E507" i="4"/>
  <c r="AC507" i="4"/>
  <c r="E441" i="4"/>
  <c r="AC441" i="4"/>
  <c r="E319" i="4"/>
  <c r="AC319" i="4"/>
  <c r="AC310" i="4"/>
  <c r="E310" i="4"/>
  <c r="AC68" i="4"/>
  <c r="E68" i="4"/>
  <c r="AC132" i="4"/>
  <c r="E132" i="4"/>
  <c r="AC254" i="4"/>
  <c r="E254" i="4"/>
  <c r="AC971" i="4"/>
  <c r="E971" i="4"/>
  <c r="AC803" i="4"/>
  <c r="E803" i="4"/>
  <c r="AC680" i="4"/>
  <c r="E680" i="4"/>
  <c r="AC552" i="4"/>
  <c r="E552" i="4"/>
  <c r="E1304" i="4"/>
  <c r="AC1304" i="4"/>
  <c r="AC969" i="4"/>
  <c r="E969" i="4"/>
  <c r="AC929" i="4"/>
  <c r="E929" i="4"/>
  <c r="AC242" i="4"/>
  <c r="E242" i="4"/>
  <c r="AC1159" i="4"/>
  <c r="E1159" i="4"/>
  <c r="AC1090" i="4"/>
  <c r="E1090" i="4"/>
  <c r="E900" i="4"/>
  <c r="AC900" i="4"/>
  <c r="E657" i="4"/>
  <c r="AC657" i="4"/>
  <c r="AC459" i="4"/>
  <c r="E459" i="4"/>
  <c r="AC909" i="4"/>
  <c r="E909" i="4"/>
  <c r="AC174" i="4"/>
  <c r="E174" i="4"/>
  <c r="AC1297" i="4"/>
  <c r="E1297" i="4"/>
  <c r="AC1250" i="4"/>
  <c r="E1250" i="4"/>
  <c r="AC1187" i="4"/>
  <c r="E1187" i="4"/>
  <c r="E1100" i="4"/>
  <c r="AC1100" i="4"/>
  <c r="E1034" i="4"/>
  <c r="AC1034" i="4"/>
  <c r="E912" i="4"/>
  <c r="AC912" i="4"/>
  <c r="E800" i="4"/>
  <c r="AC800" i="4"/>
  <c r="E669" i="4"/>
  <c r="AC669" i="4"/>
  <c r="E541" i="4"/>
  <c r="AC541" i="4"/>
  <c r="AC481" i="4"/>
  <c r="E481" i="4"/>
  <c r="E415" i="4"/>
  <c r="AC415" i="4"/>
  <c r="E293" i="4"/>
  <c r="AC293" i="4"/>
  <c r="AC284" i="4"/>
  <c r="E284" i="4"/>
  <c r="E43" i="4"/>
  <c r="AC43" i="4"/>
  <c r="E107" i="4"/>
  <c r="AC107" i="4"/>
  <c r="E171" i="4"/>
  <c r="AC171" i="4"/>
  <c r="E235" i="4"/>
  <c r="AC235" i="4"/>
  <c r="AC1292" i="4"/>
  <c r="E1292" i="4"/>
  <c r="AC1238" i="4"/>
  <c r="E1238" i="4"/>
  <c r="AC1169" i="4"/>
  <c r="E1169" i="4"/>
  <c r="E1091" i="4"/>
  <c r="AC1091" i="4"/>
  <c r="E1000" i="4"/>
  <c r="AC1000" i="4"/>
  <c r="E878" i="4"/>
  <c r="AC878" i="4"/>
  <c r="E798" i="4"/>
  <c r="AC798" i="4"/>
  <c r="AC670" i="4"/>
  <c r="E670" i="4"/>
  <c r="AC542" i="4"/>
  <c r="E542" i="4"/>
  <c r="E619" i="4"/>
  <c r="AC619" i="4"/>
  <c r="E474" i="4"/>
  <c r="AC474" i="4"/>
  <c r="AC408" i="4"/>
  <c r="E408" i="4"/>
  <c r="E339" i="4"/>
  <c r="AC339" i="4"/>
  <c r="AC330" i="4"/>
  <c r="E330" i="4"/>
  <c r="AC66" i="4"/>
  <c r="E66" i="4"/>
  <c r="AC130" i="4"/>
  <c r="E130" i="4"/>
  <c r="E193" i="4"/>
  <c r="AC193" i="4"/>
  <c r="E257" i="4"/>
  <c r="AC257" i="4"/>
  <c r="E1276" i="4"/>
  <c r="AC1276" i="4"/>
  <c r="AC1209" i="4"/>
  <c r="E1209" i="4"/>
  <c r="E1126" i="4"/>
  <c r="AC1126" i="4"/>
  <c r="E1047" i="4"/>
  <c r="AC1047" i="4"/>
  <c r="E940" i="4"/>
  <c r="AC940" i="4"/>
  <c r="E838" i="4"/>
  <c r="AC838" i="4"/>
  <c r="AC706" i="4"/>
  <c r="E706" i="4"/>
  <c r="AC578" i="4"/>
  <c r="E578" i="4"/>
  <c r="E671" i="4"/>
  <c r="AC671" i="4"/>
  <c r="E543" i="4"/>
  <c r="AC543" i="4"/>
  <c r="AC444" i="4"/>
  <c r="E444" i="4"/>
  <c r="E389" i="4"/>
  <c r="AC389" i="4"/>
  <c r="AC386" i="4"/>
  <c r="E386" i="4"/>
  <c r="AC24" i="4"/>
  <c r="E24" i="4"/>
  <c r="AC96" i="4"/>
  <c r="E96" i="4"/>
  <c r="AC160" i="4"/>
  <c r="E160" i="4"/>
  <c r="AC1070" i="4"/>
  <c r="E1070" i="4"/>
  <c r="AC899" i="4"/>
  <c r="E899" i="4"/>
  <c r="AC763" i="4"/>
  <c r="E763" i="4"/>
  <c r="AC640" i="4"/>
  <c r="E640" i="4"/>
  <c r="AC196" i="4"/>
  <c r="E196" i="4"/>
  <c r="AC1068" i="4"/>
  <c r="E1068" i="4"/>
  <c r="AC897" i="4"/>
  <c r="E897" i="4"/>
  <c r="AC731" i="4"/>
  <c r="E731" i="4"/>
  <c r="E1310" i="4"/>
  <c r="AC1310" i="4"/>
  <c r="E1231" i="4"/>
  <c r="AC1231" i="4"/>
  <c r="AC1199" i="4"/>
  <c r="E1199" i="4"/>
  <c r="AC1082" i="4"/>
  <c r="E1082" i="4"/>
  <c r="E1030" i="4"/>
  <c r="AC1030" i="4"/>
  <c r="E1045" i="4"/>
  <c r="AC1045" i="4"/>
  <c r="E848" i="4"/>
  <c r="AC848" i="4"/>
  <c r="AC524" i="4"/>
  <c r="E524" i="4"/>
  <c r="E617" i="4"/>
  <c r="AC617" i="4"/>
  <c r="E472" i="4"/>
  <c r="AC472" i="4"/>
  <c r="AC406" i="4"/>
  <c r="E406" i="4"/>
  <c r="E353" i="4"/>
  <c r="AC353" i="4"/>
  <c r="AC344" i="4"/>
  <c r="E344" i="4"/>
  <c r="AC1095" i="4"/>
  <c r="E1095" i="4"/>
  <c r="AC901" i="4"/>
  <c r="E901" i="4"/>
  <c r="AC749" i="4"/>
  <c r="E749" i="4"/>
  <c r="E1289" i="4"/>
  <c r="AC1289" i="4"/>
  <c r="AC1242" i="4"/>
  <c r="E1242" i="4"/>
  <c r="AC1179" i="4"/>
  <c r="E1179" i="4"/>
  <c r="AC1119" i="4"/>
  <c r="E1119" i="4"/>
  <c r="E1010" i="4"/>
  <c r="AC1010" i="4"/>
  <c r="E888" i="4"/>
  <c r="AC888" i="4"/>
  <c r="E776" i="4"/>
  <c r="AC776" i="4"/>
  <c r="E661" i="4"/>
  <c r="AC661" i="4"/>
  <c r="E533" i="4"/>
  <c r="AC533" i="4"/>
  <c r="E458" i="4"/>
  <c r="AC458" i="4"/>
  <c r="E395" i="4"/>
  <c r="AC395" i="4"/>
  <c r="E269" i="4"/>
  <c r="AC269" i="4"/>
  <c r="AC18" i="4"/>
  <c r="T3" i="4"/>
  <c r="Z3" i="4" s="1"/>
  <c r="E18" i="4"/>
  <c r="E39" i="4"/>
  <c r="AC39" i="4"/>
  <c r="E103" i="4"/>
  <c r="AC103" i="4"/>
  <c r="E167" i="4"/>
  <c r="AC167" i="4"/>
  <c r="E231" i="4"/>
  <c r="AC231" i="4"/>
  <c r="AC1256" i="4"/>
  <c r="E1256" i="4"/>
  <c r="AC1193" i="4"/>
  <c r="E1193" i="4"/>
  <c r="AC1117" i="4"/>
  <c r="E1117" i="4"/>
  <c r="E1008" i="4"/>
  <c r="AC1008" i="4"/>
  <c r="E870" i="4"/>
  <c r="AC870" i="4"/>
  <c r="E774" i="4"/>
  <c r="AC774" i="4"/>
  <c r="AC646" i="4"/>
  <c r="E646" i="4"/>
  <c r="E736" i="4"/>
  <c r="AC736" i="4"/>
  <c r="E611" i="4"/>
  <c r="AC611" i="4"/>
  <c r="E482" i="4"/>
  <c r="AC482" i="4"/>
  <c r="AC416" i="4"/>
  <c r="E416" i="4"/>
  <c r="E347" i="4"/>
  <c r="AC347" i="4"/>
  <c r="AC338" i="4"/>
  <c r="E338" i="4"/>
  <c r="AC54" i="4"/>
  <c r="E54" i="4"/>
  <c r="AC118" i="4"/>
  <c r="E118" i="4"/>
  <c r="AC218" i="4"/>
  <c r="E218" i="4"/>
  <c r="AC895" i="4"/>
  <c r="E895" i="4"/>
  <c r="AC668" i="4"/>
  <c r="E668" i="4"/>
  <c r="AC540" i="4"/>
  <c r="E540" i="4"/>
  <c r="E173" i="4"/>
  <c r="AC173" i="4"/>
  <c r="E237" i="4"/>
  <c r="AC237" i="4"/>
  <c r="E1249" i="4"/>
  <c r="AC1249" i="4"/>
  <c r="E1188" i="4"/>
  <c r="AC1188" i="4"/>
  <c r="E1118" i="4"/>
  <c r="AC1118" i="4"/>
  <c r="E1071" i="4"/>
  <c r="AC1071" i="4"/>
  <c r="E964" i="4"/>
  <c r="AC964" i="4"/>
  <c r="E858" i="4"/>
  <c r="AC858" i="4"/>
  <c r="E778" i="4"/>
  <c r="AC778" i="4"/>
  <c r="AC650" i="4"/>
  <c r="E650" i="4"/>
  <c r="AC522" i="4"/>
  <c r="E522" i="4"/>
  <c r="E615" i="4"/>
  <c r="AC615" i="4"/>
  <c r="E486" i="4"/>
  <c r="AC486" i="4"/>
  <c r="AC420" i="4"/>
  <c r="E420" i="4"/>
  <c r="E367" i="4"/>
  <c r="AC367" i="4"/>
  <c r="AC358" i="4"/>
  <c r="E358" i="4"/>
  <c r="AC44" i="4"/>
  <c r="E44" i="4"/>
  <c r="AC108" i="4"/>
  <c r="E108" i="4"/>
  <c r="AC182" i="4"/>
  <c r="E182" i="4"/>
  <c r="AC955" i="4"/>
  <c r="E955" i="4"/>
  <c r="AC787" i="4"/>
  <c r="E787" i="4"/>
  <c r="AC664" i="4"/>
  <c r="E664" i="4"/>
  <c r="AC536" i="4"/>
  <c r="E536" i="4"/>
  <c r="AC1092" i="4"/>
  <c r="E1092" i="4"/>
  <c r="AC953" i="4"/>
  <c r="E953" i="4"/>
  <c r="AC769" i="4"/>
  <c r="E769" i="4"/>
  <c r="AC262" i="4"/>
  <c r="E262" i="4"/>
  <c r="AC1254" i="4"/>
  <c r="E1254" i="4"/>
  <c r="AC1131" i="4"/>
  <c r="E1131" i="4"/>
  <c r="E820" i="4"/>
  <c r="AC820" i="4"/>
  <c r="E705" i="4"/>
  <c r="AC705" i="4"/>
  <c r="E577" i="4"/>
  <c r="AC577" i="4"/>
  <c r="AC1064" i="4"/>
  <c r="E1064" i="4"/>
  <c r="AC893" i="4"/>
  <c r="E893" i="4"/>
  <c r="AC206" i="4"/>
  <c r="E206" i="4"/>
  <c r="AC1296" i="4"/>
  <c r="E1296" i="4"/>
  <c r="E1178" i="4"/>
  <c r="AC1178" i="4"/>
  <c r="E1108" i="4"/>
  <c r="AC1108" i="4"/>
  <c r="E1043" i="4"/>
  <c r="AC1043" i="4"/>
  <c r="E954" i="4"/>
  <c r="AC954" i="4"/>
  <c r="AC1048" i="4"/>
  <c r="E1048" i="4"/>
  <c r="E717" i="4"/>
  <c r="AC717" i="4"/>
  <c r="E589" i="4"/>
  <c r="AC589" i="4"/>
  <c r="E460" i="4"/>
  <c r="AC460" i="4"/>
  <c r="AC394" i="4"/>
  <c r="E394" i="4"/>
  <c r="E341" i="4"/>
  <c r="AC341" i="4"/>
  <c r="AC332" i="4"/>
  <c r="E332" i="4"/>
  <c r="AC236" i="4"/>
  <c r="E236" i="4"/>
  <c r="E51" i="4"/>
  <c r="AC51" i="4"/>
  <c r="E115" i="4"/>
  <c r="AC115" i="4"/>
  <c r="E179" i="4"/>
  <c r="AC179" i="4"/>
  <c r="E243" i="4"/>
  <c r="AC243" i="4"/>
  <c r="E1272" i="4"/>
  <c r="AC1272" i="4"/>
  <c r="E1220" i="4"/>
  <c r="AC1220" i="4"/>
  <c r="AC1149" i="4"/>
  <c r="E1149" i="4"/>
  <c r="E1075" i="4"/>
  <c r="AC1075" i="4"/>
  <c r="E984" i="4"/>
  <c r="AC984" i="4"/>
  <c r="E862" i="4"/>
  <c r="AC862" i="4"/>
  <c r="E782" i="4"/>
  <c r="AC782" i="4"/>
  <c r="AC654" i="4"/>
  <c r="E654" i="4"/>
  <c r="AC526" i="4"/>
  <c r="E526" i="4"/>
  <c r="E603" i="4"/>
  <c r="AC603" i="4"/>
  <c r="E830" i="4"/>
  <c r="AC830" i="4"/>
  <c r="AC392" i="4"/>
  <c r="E392" i="4"/>
  <c r="E323" i="4"/>
  <c r="AC323" i="4"/>
  <c r="AC314" i="4"/>
  <c r="E314" i="4"/>
  <c r="AC74" i="4"/>
  <c r="E74" i="4"/>
  <c r="AC138" i="4"/>
  <c r="E138" i="4"/>
  <c r="AD201" i="4"/>
  <c r="F201" i="4"/>
  <c r="F1313" i="4"/>
  <c r="AD1313" i="4"/>
  <c r="AD1252" i="4"/>
  <c r="F1252" i="4"/>
  <c r="F1173" i="4"/>
  <c r="AD1173" i="4"/>
  <c r="F1113" i="4"/>
  <c r="AD1113" i="4"/>
  <c r="F988" i="4"/>
  <c r="AD988" i="4"/>
  <c r="F850" i="4"/>
  <c r="AD850" i="4"/>
  <c r="F754" i="4"/>
  <c r="AD754" i="4"/>
  <c r="AD626" i="4"/>
  <c r="F626" i="4"/>
  <c r="F719" i="4"/>
  <c r="AD719" i="4"/>
  <c r="F591" i="4"/>
  <c r="AD591" i="4"/>
  <c r="F499" i="4"/>
  <c r="AD499" i="4"/>
  <c r="F433" i="4"/>
  <c r="AD433" i="4"/>
  <c r="AD311" i="4"/>
  <c r="F311" i="4"/>
  <c r="F302" i="4"/>
  <c r="AD302" i="4"/>
  <c r="F72" i="4"/>
  <c r="AD72" i="4"/>
  <c r="F136" i="4"/>
  <c r="AD136" i="4"/>
  <c r="AD979" i="4"/>
  <c r="F979" i="4"/>
  <c r="AD811" i="4"/>
  <c r="F811" i="4"/>
  <c r="AD688" i="4"/>
  <c r="F688" i="4"/>
  <c r="AD560" i="4"/>
  <c r="F560" i="4"/>
  <c r="AD1052" i="4"/>
  <c r="F1052" i="4"/>
  <c r="AD881" i="4"/>
  <c r="F881" i="4"/>
  <c r="F506" i="4"/>
  <c r="AD506" i="4"/>
  <c r="F1307" i="4"/>
  <c r="AD1307" i="4"/>
  <c r="F1246" i="4"/>
  <c r="AD1246" i="4"/>
  <c r="F1183" i="4"/>
  <c r="AD1183" i="4"/>
  <c r="F1129" i="4"/>
  <c r="AD1129" i="4"/>
  <c r="F1014" i="4"/>
  <c r="AD1014" i="4"/>
  <c r="F924" i="4"/>
  <c r="AD924" i="4"/>
  <c r="F832" i="4"/>
  <c r="AD832" i="4"/>
  <c r="F729" i="4"/>
  <c r="AD729" i="4"/>
  <c r="F601" i="4"/>
  <c r="AD601" i="4"/>
  <c r="AD516" i="4"/>
  <c r="F516" i="4"/>
  <c r="AD390" i="4"/>
  <c r="F390" i="4"/>
  <c r="AD337" i="4"/>
  <c r="F337" i="4"/>
  <c r="F328" i="4"/>
  <c r="AD328" i="4"/>
  <c r="F1205" i="4"/>
  <c r="AD1205" i="4"/>
  <c r="AD965" i="4"/>
  <c r="F965" i="4"/>
  <c r="F931" i="4"/>
  <c r="AD931" i="4"/>
  <c r="F222" i="4"/>
  <c r="AD222" i="4"/>
  <c r="AD37" i="4"/>
  <c r="F37" i="4"/>
  <c r="AD1282" i="4"/>
  <c r="F1282" i="4"/>
  <c r="AD1230" i="4"/>
  <c r="F1230" i="4"/>
  <c r="F1163" i="4"/>
  <c r="AD1163" i="4"/>
  <c r="F1103" i="4"/>
  <c r="AD1103" i="4"/>
  <c r="F994" i="4"/>
  <c r="AD994" i="4"/>
  <c r="F872" i="4"/>
  <c r="AD872" i="4"/>
  <c r="F760" i="4"/>
  <c r="AD760" i="4"/>
  <c r="F645" i="4"/>
  <c r="AD645" i="4"/>
  <c r="F523" i="4"/>
  <c r="AD523" i="4"/>
  <c r="AD434" i="4"/>
  <c r="F434" i="4"/>
  <c r="AD381" i="4"/>
  <c r="F381" i="4"/>
  <c r="F372" i="4"/>
  <c r="AD372" i="4"/>
  <c r="F34" i="4"/>
  <c r="AD34" i="4"/>
  <c r="AD79" i="4"/>
  <c r="F79" i="4"/>
  <c r="AD143" i="4"/>
  <c r="F143" i="4"/>
  <c r="AD207" i="4"/>
  <c r="F207" i="4"/>
  <c r="AD1302" i="4"/>
  <c r="F1302" i="4"/>
  <c r="F1240" i="4"/>
  <c r="AD1240" i="4"/>
  <c r="F1177" i="4"/>
  <c r="AD1177" i="4"/>
  <c r="AD1102" i="4"/>
  <c r="F1102" i="4"/>
  <c r="F992" i="4"/>
  <c r="AD992" i="4"/>
  <c r="F854" i="4"/>
  <c r="AD854" i="4"/>
  <c r="F758" i="4"/>
  <c r="AD758" i="4"/>
  <c r="AD630" i="4"/>
  <c r="F630" i="4"/>
  <c r="F723" i="4"/>
  <c r="AD723" i="4"/>
  <c r="F595" i="4"/>
  <c r="AD595" i="4"/>
  <c r="AD466" i="4"/>
  <c r="F466" i="4"/>
  <c r="AD400" i="4"/>
  <c r="F400" i="4"/>
  <c r="AD331" i="4"/>
  <c r="F331" i="4"/>
  <c r="F322" i="4"/>
  <c r="AD322" i="4"/>
  <c r="F62" i="4"/>
  <c r="AD62" i="4"/>
  <c r="F126" i="4"/>
  <c r="AD126" i="4"/>
  <c r="F250" i="4"/>
  <c r="AD250" i="4"/>
  <c r="AD1215" i="4"/>
  <c r="F1215" i="4"/>
  <c r="AD975" i="4"/>
  <c r="F975" i="4"/>
  <c r="AC652" i="4"/>
  <c r="E652" i="4"/>
  <c r="E181" i="4"/>
  <c r="AC181" i="4"/>
  <c r="E245" i="4"/>
  <c r="AC245" i="4"/>
  <c r="AC1284" i="4"/>
  <c r="E1284" i="4"/>
  <c r="AC1232" i="4"/>
  <c r="E1232" i="4"/>
  <c r="AC1165" i="4"/>
  <c r="E1165" i="4"/>
  <c r="AC1121" i="4"/>
  <c r="E1121" i="4"/>
  <c r="E1012" i="4"/>
  <c r="AC1012" i="4"/>
  <c r="E906" i="4"/>
  <c r="AC906" i="4"/>
  <c r="AC831" i="4"/>
  <c r="E831" i="4"/>
  <c r="AC698" i="4"/>
  <c r="E698" i="4"/>
  <c r="AC570" i="4"/>
  <c r="E570" i="4"/>
  <c r="E663" i="4"/>
  <c r="AC663" i="4"/>
  <c r="E535" i="4"/>
  <c r="AC535" i="4"/>
  <c r="AC475" i="4"/>
  <c r="E475" i="4"/>
  <c r="E409" i="4"/>
  <c r="AC409" i="4"/>
  <c r="E287" i="4"/>
  <c r="AC287" i="4"/>
  <c r="AC278" i="4"/>
  <c r="E278" i="4"/>
  <c r="AC84" i="4"/>
  <c r="E84" i="4"/>
  <c r="AC148" i="4"/>
  <c r="E148" i="4"/>
  <c r="AC1078" i="4"/>
  <c r="E1078" i="4"/>
  <c r="AC923" i="4"/>
  <c r="E923" i="4"/>
  <c r="AC771" i="4"/>
  <c r="E771" i="4"/>
  <c r="AC648" i="4"/>
  <c r="E648" i="4"/>
  <c r="AC508" i="4"/>
  <c r="E508" i="4"/>
  <c r="AC1001" i="4"/>
  <c r="E1001" i="4"/>
  <c r="AC857" i="4"/>
  <c r="E857" i="4"/>
  <c r="AC178" i="4"/>
  <c r="E178" i="4"/>
  <c r="E1239" i="4"/>
  <c r="AC1239" i="4"/>
  <c r="E868" i="4"/>
  <c r="AC868" i="4"/>
  <c r="E625" i="4"/>
  <c r="AC625" i="4"/>
  <c r="AC224" i="4"/>
  <c r="E224" i="4"/>
  <c r="AC973" i="4"/>
  <c r="E973" i="4"/>
  <c r="AC757" i="4"/>
  <c r="E757" i="4"/>
  <c r="AC1314" i="4"/>
  <c r="E1314" i="4"/>
  <c r="AC1263" i="4"/>
  <c r="E1263" i="4"/>
  <c r="E1162" i="4"/>
  <c r="AC1162" i="4"/>
  <c r="AC1125" i="4"/>
  <c r="E1125" i="4"/>
  <c r="AC947" i="4"/>
  <c r="E947" i="4"/>
  <c r="AC935" i="4"/>
  <c r="E935" i="4"/>
  <c r="E836" i="4"/>
  <c r="AC836" i="4"/>
  <c r="E701" i="4"/>
  <c r="AC701" i="4"/>
  <c r="E573" i="4"/>
  <c r="AC573" i="4"/>
  <c r="AC518" i="4"/>
  <c r="E518" i="4"/>
  <c r="AC447" i="4"/>
  <c r="E447" i="4"/>
  <c r="E325" i="4"/>
  <c r="AC325" i="4"/>
  <c r="AC316" i="4"/>
  <c r="E316" i="4"/>
  <c r="E91" i="4"/>
  <c r="AC91" i="4"/>
  <c r="E155" i="4"/>
  <c r="AC155" i="4"/>
  <c r="E219" i="4"/>
  <c r="AC219" i="4"/>
  <c r="AC1217" i="4"/>
  <c r="E1217" i="4"/>
  <c r="AC1201" i="4"/>
  <c r="E1201" i="4"/>
  <c r="AC1137" i="4"/>
  <c r="E1137" i="4"/>
  <c r="E1032" i="4"/>
  <c r="AC1032" i="4"/>
  <c r="E910" i="4"/>
  <c r="AC910" i="4"/>
  <c r="E834" i="4"/>
  <c r="AC834" i="4"/>
  <c r="AC702" i="4"/>
  <c r="E702" i="4"/>
  <c r="AC574" i="4"/>
  <c r="E574" i="4"/>
  <c r="E651" i="4"/>
  <c r="AC651" i="4"/>
  <c r="E529" i="4"/>
  <c r="AC529" i="4"/>
  <c r="AC440" i="4"/>
  <c r="E440" i="4"/>
  <c r="E371" i="4"/>
  <c r="AC371" i="4"/>
  <c r="AC362" i="4"/>
  <c r="E362" i="4"/>
  <c r="AC50" i="4"/>
  <c r="E50" i="4"/>
  <c r="AC114" i="4"/>
  <c r="E114" i="4"/>
  <c r="AC202" i="4"/>
  <c r="E202" i="4"/>
  <c r="E209" i="4"/>
  <c r="AC209" i="4"/>
  <c r="AC1299" i="4"/>
  <c r="E1299" i="4"/>
  <c r="E1235" i="4"/>
  <c r="AC1235" i="4"/>
  <c r="AC1157" i="4"/>
  <c r="E1157" i="4"/>
  <c r="E1079" i="4"/>
  <c r="AC1079" i="4"/>
  <c r="E972" i="4"/>
  <c r="AC972" i="4"/>
  <c r="AC813" i="4"/>
  <c r="E813" i="4"/>
  <c r="AC825" i="4"/>
  <c r="E825" i="4"/>
  <c r="AC610" i="4"/>
  <c r="E610" i="4"/>
  <c r="E703" i="4"/>
  <c r="AC703" i="4"/>
  <c r="E575" i="4"/>
  <c r="AC575" i="4"/>
  <c r="AC483" i="4"/>
  <c r="E483" i="4"/>
  <c r="E417" i="4"/>
  <c r="AC417" i="4"/>
  <c r="E295" i="4"/>
  <c r="AC295" i="4"/>
  <c r="AC286" i="4"/>
  <c r="E286" i="4"/>
  <c r="AC80" i="4"/>
  <c r="E80" i="4"/>
  <c r="AC144" i="4"/>
  <c r="E144" i="4"/>
  <c r="AC1027" i="4"/>
  <c r="E1027" i="4"/>
  <c r="AC867" i="4"/>
  <c r="E867" i="4"/>
  <c r="AC737" i="4"/>
  <c r="E737" i="4"/>
  <c r="AC608" i="4"/>
  <c r="E608" i="4"/>
  <c r="AC1025" i="4"/>
  <c r="E1025" i="4"/>
  <c r="AC865" i="4"/>
  <c r="E865" i="4"/>
  <c r="AC383" i="4"/>
  <c r="E383" i="4"/>
  <c r="F306" i="3"/>
  <c r="F573" i="3"/>
  <c r="F274" i="3"/>
  <c r="E170" i="3"/>
  <c r="F389" i="3"/>
  <c r="E306" i="3"/>
  <c r="AD389" i="3"/>
  <c r="F248" i="3"/>
  <c r="AE248" i="3"/>
  <c r="F451" i="3"/>
  <c r="AE451" i="3"/>
  <c r="F394" i="3"/>
  <c r="AE394" i="3"/>
  <c r="E253" i="3"/>
  <c r="AD253" i="3"/>
  <c r="AD248" i="3"/>
  <c r="E248" i="3"/>
  <c r="AD451" i="3"/>
  <c r="E451" i="3"/>
  <c r="AD394" i="3"/>
  <c r="E394" i="3"/>
  <c r="E668" i="3"/>
  <c r="AD668" i="3"/>
  <c r="AE467" i="3"/>
  <c r="F467" i="3"/>
  <c r="AE364" i="3"/>
  <c r="F364" i="3"/>
  <c r="AE253" i="3"/>
  <c r="F253" i="3"/>
  <c r="F170" i="3"/>
  <c r="AE274" i="3"/>
  <c r="AE668" i="3"/>
  <c r="F668" i="3"/>
  <c r="E467" i="3"/>
  <c r="AD467" i="3"/>
  <c r="E364" i="3"/>
  <c r="AD364" i="3"/>
  <c r="AE145" i="3"/>
  <c r="F145" i="3"/>
  <c r="E137" i="3"/>
  <c r="AD137" i="3"/>
  <c r="E185" i="3"/>
  <c r="AD185" i="3"/>
  <c r="E715" i="3"/>
  <c r="AD715" i="3"/>
  <c r="E210" i="3"/>
  <c r="AD210" i="3"/>
  <c r="F363" i="3"/>
  <c r="AE363" i="3"/>
  <c r="AE203" i="3"/>
  <c r="F203" i="3"/>
  <c r="AE762" i="3"/>
  <c r="F762" i="3"/>
  <c r="F610" i="3"/>
  <c r="AE610" i="3"/>
  <c r="AE199" i="3"/>
  <c r="F199" i="3"/>
  <c r="E376" i="3"/>
  <c r="AD376" i="3"/>
  <c r="E193" i="3"/>
  <c r="AD193" i="3"/>
  <c r="E181" i="3"/>
  <c r="AD181" i="3"/>
  <c r="F182" i="3"/>
  <c r="AE182" i="3"/>
  <c r="F602" i="3"/>
  <c r="AE602" i="3"/>
  <c r="E671" i="3"/>
  <c r="AD671" i="3"/>
  <c r="AE689" i="3"/>
  <c r="F689" i="3"/>
  <c r="E695" i="3"/>
  <c r="AD695" i="3"/>
  <c r="F201" i="3"/>
  <c r="AE201" i="3"/>
  <c r="AE593" i="3"/>
  <c r="F593" i="3"/>
  <c r="E178" i="3"/>
  <c r="AD178" i="3"/>
  <c r="F586" i="3"/>
  <c r="AE586" i="3"/>
  <c r="E187" i="3"/>
  <c r="AD187" i="3"/>
  <c r="E733" i="3"/>
  <c r="AD733" i="3"/>
  <c r="F189" i="3"/>
  <c r="AE189" i="3"/>
  <c r="F198" i="3"/>
  <c r="AE198" i="3"/>
  <c r="AE401" i="3"/>
  <c r="F401" i="3"/>
  <c r="E183" i="3"/>
  <c r="AD183" i="3"/>
  <c r="AD215" i="3"/>
  <c r="E215" i="3"/>
  <c r="AD758" i="3"/>
  <c r="E758" i="3"/>
  <c r="F704" i="3"/>
  <c r="AE704" i="3"/>
  <c r="F177" i="3"/>
  <c r="AE177" i="3"/>
  <c r="F209" i="3"/>
  <c r="AE209" i="3"/>
  <c r="AE725" i="3"/>
  <c r="F725" i="3"/>
  <c r="F194" i="3"/>
  <c r="AE194" i="3"/>
  <c r="E687" i="3"/>
  <c r="AD687" i="3"/>
  <c r="E195" i="3"/>
  <c r="AD195" i="3"/>
  <c r="AE570" i="3"/>
  <c r="F570" i="3"/>
  <c r="AD783" i="3"/>
  <c r="E783" i="3"/>
  <c r="E393" i="3"/>
  <c r="AD393" i="3"/>
  <c r="E601" i="3"/>
  <c r="AD601" i="3"/>
  <c r="AD396" i="3"/>
  <c r="E396" i="3"/>
  <c r="AD688" i="3"/>
  <c r="E688" i="3"/>
  <c r="AE137" i="3"/>
  <c r="F137" i="3"/>
  <c r="E749" i="3"/>
  <c r="AD749" i="3"/>
  <c r="E377" i="3"/>
  <c r="AD377" i="3"/>
  <c r="E203" i="3"/>
  <c r="AD203" i="3"/>
  <c r="AD762" i="3"/>
  <c r="E762" i="3"/>
  <c r="E173" i="3"/>
  <c r="AD173" i="3"/>
  <c r="E205" i="3"/>
  <c r="AD205" i="3"/>
  <c r="AD216" i="3"/>
  <c r="E216" i="3"/>
  <c r="F169" i="3"/>
  <c r="AE169" i="3"/>
  <c r="AD404" i="3"/>
  <c r="E404" i="3"/>
  <c r="AE705" i="3"/>
  <c r="F705" i="3"/>
  <c r="AD219" i="3"/>
  <c r="E219" i="3"/>
  <c r="AE733" i="3"/>
  <c r="F733" i="3"/>
  <c r="AD212" i="3"/>
  <c r="E212" i="3"/>
  <c r="AD696" i="3"/>
  <c r="E696" i="3"/>
  <c r="E570" i="3"/>
  <c r="AD570" i="3"/>
  <c r="F783" i="3"/>
  <c r="AE783" i="3"/>
  <c r="AE393" i="3"/>
  <c r="F393" i="3"/>
  <c r="AE601" i="3"/>
  <c r="F601" i="3"/>
  <c r="E197" i="3"/>
  <c r="AD197" i="3"/>
  <c r="AE396" i="3"/>
  <c r="F396" i="3"/>
  <c r="F688" i="3"/>
  <c r="AE688" i="3"/>
  <c r="AE191" i="3"/>
  <c r="F191" i="3"/>
  <c r="AE749" i="3"/>
  <c r="F749" i="3"/>
  <c r="F377" i="3"/>
  <c r="AE377" i="3"/>
  <c r="F185" i="3"/>
  <c r="AE185" i="3"/>
  <c r="F210" i="3"/>
  <c r="AE210" i="3"/>
  <c r="E143" i="3"/>
  <c r="AD143" i="3"/>
  <c r="AD392" i="3"/>
  <c r="E392" i="3"/>
  <c r="AE699" i="3"/>
  <c r="F699" i="3"/>
  <c r="E199" i="3"/>
  <c r="AD199" i="3"/>
  <c r="F216" i="3"/>
  <c r="AE216" i="3"/>
  <c r="F193" i="3"/>
  <c r="AE193" i="3"/>
  <c r="AE404" i="3"/>
  <c r="F404" i="3"/>
  <c r="E705" i="3"/>
  <c r="AD705" i="3"/>
  <c r="AE179" i="3"/>
  <c r="F179" i="3"/>
  <c r="AE211" i="3"/>
  <c r="F211" i="3"/>
  <c r="F181" i="3"/>
  <c r="AE181" i="3"/>
  <c r="E182" i="3"/>
  <c r="AD182" i="3"/>
  <c r="AE175" i="3"/>
  <c r="F175" i="3"/>
  <c r="AE207" i="3"/>
  <c r="F207" i="3"/>
  <c r="E201" i="3"/>
  <c r="AD201" i="3"/>
  <c r="F178" i="3"/>
  <c r="AE178" i="3"/>
  <c r="AE212" i="3"/>
  <c r="F212" i="3"/>
  <c r="E189" i="3"/>
  <c r="AD189" i="3"/>
  <c r="E198" i="3"/>
  <c r="AD198" i="3"/>
  <c r="AE183" i="3"/>
  <c r="F183" i="3"/>
  <c r="F215" i="3"/>
  <c r="AE215" i="3"/>
  <c r="F696" i="3"/>
  <c r="AE696" i="3"/>
  <c r="E177" i="3"/>
  <c r="AD177" i="3"/>
  <c r="E209" i="3"/>
  <c r="AD209" i="3"/>
  <c r="E194" i="3"/>
  <c r="AD194" i="3"/>
  <c r="AE368" i="3"/>
  <c r="F368" i="3"/>
  <c r="E741" i="3"/>
  <c r="AD741" i="3"/>
  <c r="E145" i="3"/>
  <c r="AD145" i="3"/>
  <c r="E191" i="3"/>
  <c r="AD191" i="3"/>
  <c r="AE715" i="3"/>
  <c r="F715" i="3"/>
  <c r="AD363" i="3"/>
  <c r="E363" i="3"/>
  <c r="AE143" i="3"/>
  <c r="F143" i="3"/>
  <c r="AE392" i="3"/>
  <c r="F392" i="3"/>
  <c r="F173" i="3"/>
  <c r="AE173" i="3"/>
  <c r="F205" i="3"/>
  <c r="AE205" i="3"/>
  <c r="E699" i="3"/>
  <c r="AD699" i="3"/>
  <c r="AD610" i="3"/>
  <c r="E610" i="3"/>
  <c r="AE376" i="3"/>
  <c r="F376" i="3"/>
  <c r="E169" i="3"/>
  <c r="AD169" i="3"/>
  <c r="E179" i="3"/>
  <c r="AD179" i="3"/>
  <c r="E211" i="3"/>
  <c r="AD211" i="3"/>
  <c r="AD602" i="3"/>
  <c r="E602" i="3"/>
  <c r="E175" i="3"/>
  <c r="AD175" i="3"/>
  <c r="E207" i="3"/>
  <c r="AD207" i="3"/>
  <c r="AE671" i="3"/>
  <c r="F671" i="3"/>
  <c r="E689" i="3"/>
  <c r="AD689" i="3"/>
  <c r="AE695" i="3"/>
  <c r="F695" i="3"/>
  <c r="E593" i="3"/>
  <c r="AD593" i="3"/>
  <c r="E586" i="3"/>
  <c r="AD586" i="3"/>
  <c r="AE187" i="3"/>
  <c r="F187" i="3"/>
  <c r="F219" i="3"/>
  <c r="AE219" i="3"/>
  <c r="E401" i="3"/>
  <c r="AD401" i="3"/>
  <c r="AE758" i="3"/>
  <c r="F758" i="3"/>
  <c r="AD704" i="3"/>
  <c r="E704" i="3"/>
  <c r="E725" i="3"/>
  <c r="AD725" i="3"/>
  <c r="AE687" i="3"/>
  <c r="F687" i="3"/>
  <c r="AE195" i="3"/>
  <c r="F195" i="3"/>
  <c r="E368" i="3"/>
  <c r="AD368" i="3"/>
  <c r="F197" i="3"/>
  <c r="AE197" i="3"/>
  <c r="AE741" i="3"/>
  <c r="F741" i="3"/>
  <c r="AT3" i="4" l="1"/>
  <c r="W5" i="3"/>
  <c r="AT4" i="4"/>
  <c r="V5" i="3"/>
  <c r="V4" i="4"/>
  <c r="AB3" i="4"/>
  <c r="AA3" i="4"/>
  <c r="W4" i="4"/>
  <c r="AC4" i="4" s="1"/>
  <c r="V3" i="4"/>
  <c r="AU3" i="4"/>
  <c r="AU4" i="4"/>
  <c r="W3" i="4"/>
  <c r="AC3" i="4" s="1"/>
  <c r="AB4" i="4"/>
  <c r="AA4" i="4"/>
  <c r="V4" i="3"/>
  <c r="V3" i="3"/>
  <c r="W4" i="3"/>
  <c r="W3" i="3"/>
  <c r="J3" i="2" l="1"/>
  <c r="J2" i="2"/>
  <c r="H3" i="2"/>
  <c r="O2" i="2"/>
  <c r="O3" i="2"/>
  <c r="M2" i="2"/>
  <c r="M3" i="2" l="1"/>
  <c r="Y5" i="1" l="1"/>
  <c r="Y6" i="1"/>
  <c r="Y7" i="1"/>
  <c r="Y8" i="1"/>
  <c r="X12" i="2" s="1"/>
  <c r="Y9" i="1"/>
  <c r="Y10" i="1"/>
  <c r="Y11" i="1"/>
  <c r="Y12" i="1"/>
  <c r="X16" i="2" s="1"/>
  <c r="Y13" i="1"/>
  <c r="Y14" i="1"/>
  <c r="Y15" i="1"/>
  <c r="Y16" i="1"/>
  <c r="X20" i="2" s="1"/>
  <c r="Y17" i="1"/>
  <c r="Y18" i="1"/>
  <c r="Y19" i="1"/>
  <c r="Y20" i="1"/>
  <c r="X24" i="2" s="1"/>
  <c r="Y21" i="1"/>
  <c r="Y22" i="1"/>
  <c r="Y23" i="1"/>
  <c r="Y24" i="1"/>
  <c r="X28" i="2" s="1"/>
  <c r="Y25" i="1"/>
  <c r="Y26" i="1"/>
  <c r="Y27" i="1"/>
  <c r="Y28" i="1"/>
  <c r="X32" i="2" s="1"/>
  <c r="Y29" i="1"/>
  <c r="Y30" i="1"/>
  <c r="Y31" i="1"/>
  <c r="Y32" i="1"/>
  <c r="X36" i="2" s="1"/>
  <c r="Y33" i="1"/>
  <c r="Y34" i="1"/>
  <c r="Y35" i="1"/>
  <c r="Y36" i="1"/>
  <c r="X40" i="2" s="1"/>
  <c r="Y37" i="1"/>
  <c r="Y38" i="1"/>
  <c r="Y39" i="1"/>
  <c r="Y40" i="1"/>
  <c r="X44" i="2" s="1"/>
  <c r="Y41" i="1"/>
  <c r="Y42" i="1"/>
  <c r="Y43" i="1"/>
  <c r="Y44" i="1"/>
  <c r="X48" i="2" s="1"/>
  <c r="Y45" i="1"/>
  <c r="Y46" i="1"/>
  <c r="Y47" i="1"/>
  <c r="Y48" i="1"/>
  <c r="X52" i="2" s="1"/>
  <c r="Y49" i="1"/>
  <c r="Y50" i="1"/>
  <c r="Y51" i="1"/>
  <c r="Y52" i="1"/>
  <c r="X56" i="2" s="1"/>
  <c r="Y53" i="1"/>
  <c r="Y54" i="1"/>
  <c r="Y55" i="1"/>
  <c r="Y56" i="1"/>
  <c r="X60" i="2" s="1"/>
  <c r="Y57" i="1"/>
  <c r="Y58" i="1"/>
  <c r="Y59" i="1"/>
  <c r="Y60" i="1"/>
  <c r="X64" i="2" s="1"/>
  <c r="Y61" i="1"/>
  <c r="Y62" i="1"/>
  <c r="Y63" i="1"/>
  <c r="Y64" i="1"/>
  <c r="X68" i="2" s="1"/>
  <c r="Y65" i="1"/>
  <c r="Y66" i="1"/>
  <c r="Y67" i="1"/>
  <c r="Y68" i="1"/>
  <c r="X72" i="2" s="1"/>
  <c r="Y69" i="1"/>
  <c r="Y70" i="1"/>
  <c r="Y71" i="1"/>
  <c r="Y72" i="1"/>
  <c r="X76" i="2" s="1"/>
  <c r="Y73" i="1"/>
  <c r="Y74" i="1"/>
  <c r="Y75" i="1"/>
  <c r="Y76" i="1"/>
  <c r="X80" i="2" s="1"/>
  <c r="Y77" i="1"/>
  <c r="Y78" i="1"/>
  <c r="Y79" i="1"/>
  <c r="Y80" i="1"/>
  <c r="X84" i="2" s="1"/>
  <c r="Y81" i="1"/>
  <c r="Y82" i="1"/>
  <c r="Y83" i="1"/>
  <c r="Y84" i="1"/>
  <c r="X88" i="2" s="1"/>
  <c r="Y85" i="1"/>
  <c r="Y86" i="1"/>
  <c r="Y87" i="1"/>
  <c r="Y88" i="1"/>
  <c r="X92" i="2" s="1"/>
  <c r="Y89" i="1"/>
  <c r="Y90" i="1"/>
  <c r="Y91" i="1"/>
  <c r="Y92" i="1"/>
  <c r="X96" i="2" s="1"/>
  <c r="Y93" i="1"/>
  <c r="Y94" i="1"/>
  <c r="Y95" i="1"/>
  <c r="Y96" i="1"/>
  <c r="X100" i="2" s="1"/>
  <c r="Y97" i="1"/>
  <c r="Y98" i="1"/>
  <c r="Y99" i="1"/>
  <c r="Y100" i="1"/>
  <c r="X104" i="2" s="1"/>
  <c r="Y101" i="1"/>
  <c r="Y102" i="1"/>
  <c r="Y103" i="1"/>
  <c r="Y104" i="1"/>
  <c r="X108" i="2" s="1"/>
  <c r="Y105" i="1"/>
  <c r="Y106" i="1"/>
  <c r="Y107" i="1"/>
  <c r="Y108" i="1"/>
  <c r="X112" i="2" s="1"/>
  <c r="Y109" i="1"/>
  <c r="Y110" i="1"/>
  <c r="Y111" i="1"/>
  <c r="Y112" i="1"/>
  <c r="X116" i="2" s="1"/>
  <c r="Y113" i="1"/>
  <c r="Y114" i="1"/>
  <c r="Y115" i="1"/>
  <c r="Y116" i="1"/>
  <c r="X120" i="2" s="1"/>
  <c r="Y117" i="1"/>
  <c r="Y118" i="1"/>
  <c r="Y119" i="1"/>
  <c r="Y120" i="1"/>
  <c r="X124" i="2" s="1"/>
  <c r="Y121" i="1"/>
  <c r="Y122" i="1"/>
  <c r="Y123" i="1"/>
  <c r="Y124" i="1"/>
  <c r="X128" i="2" s="1"/>
  <c r="Y125" i="1"/>
  <c r="Y126" i="1"/>
  <c r="Y127" i="1"/>
  <c r="Y128" i="1"/>
  <c r="X132" i="2" s="1"/>
  <c r="Y129" i="1"/>
  <c r="Y130" i="1"/>
  <c r="Y131" i="1"/>
  <c r="Y132" i="1"/>
  <c r="X136" i="2" s="1"/>
  <c r="Y133" i="1"/>
  <c r="Y134" i="1"/>
  <c r="Y135" i="1"/>
  <c r="Y136" i="1"/>
  <c r="X140" i="2" s="1"/>
  <c r="Y137" i="1"/>
  <c r="Y138" i="1"/>
  <c r="Y139" i="1"/>
  <c r="Y140" i="1"/>
  <c r="X144" i="2" s="1"/>
  <c r="Y141" i="1"/>
  <c r="Y142" i="1"/>
  <c r="Y143" i="1"/>
  <c r="Y144" i="1"/>
  <c r="X148" i="2" s="1"/>
  <c r="Y145" i="1"/>
  <c r="Y146" i="1"/>
  <c r="Y147" i="1"/>
  <c r="Y148" i="1"/>
  <c r="X152" i="2" s="1"/>
  <c r="Y149" i="1"/>
  <c r="Y150" i="1"/>
  <c r="Y151" i="1"/>
  <c r="Y152" i="1"/>
  <c r="X156" i="2" s="1"/>
  <c r="Y153" i="1"/>
  <c r="Y154" i="1"/>
  <c r="Y155" i="1"/>
  <c r="Y156" i="1"/>
  <c r="X160" i="2" s="1"/>
  <c r="Y157" i="1"/>
  <c r="Y158" i="1"/>
  <c r="Y159" i="1"/>
  <c r="Y160" i="1"/>
  <c r="X164" i="2" s="1"/>
  <c r="Y161" i="1"/>
  <c r="Y162" i="1"/>
  <c r="Y163" i="1"/>
  <c r="Y164" i="1"/>
  <c r="X168" i="2" s="1"/>
  <c r="Y165" i="1"/>
  <c r="Y166" i="1"/>
  <c r="Y167" i="1"/>
  <c r="Y168" i="1"/>
  <c r="X172" i="2" s="1"/>
  <c r="Y169" i="1"/>
  <c r="Y170" i="1"/>
  <c r="Y171" i="1"/>
  <c r="Y172" i="1"/>
  <c r="X176" i="2" s="1"/>
  <c r="Y173" i="1"/>
  <c r="Y174" i="1"/>
  <c r="Y175" i="1"/>
  <c r="Y176" i="1"/>
  <c r="X180" i="2" s="1"/>
  <c r="Y177" i="1"/>
  <c r="Y178" i="1"/>
  <c r="Y179" i="1"/>
  <c r="Y180" i="1"/>
  <c r="X184" i="2" s="1"/>
  <c r="Y181" i="1"/>
  <c r="Y182" i="1"/>
  <c r="Y183" i="1"/>
  <c r="Y184" i="1"/>
  <c r="X188" i="2" s="1"/>
  <c r="Y185" i="1"/>
  <c r="Y186" i="1"/>
  <c r="Y187" i="1"/>
  <c r="Y188" i="1"/>
  <c r="X192" i="2" s="1"/>
  <c r="Y189" i="1"/>
  <c r="Y190" i="1"/>
  <c r="Y191" i="1"/>
  <c r="Y192" i="1"/>
  <c r="X196" i="2" s="1"/>
  <c r="Y193" i="1"/>
  <c r="Y194" i="1"/>
  <c r="Y195" i="1"/>
  <c r="Y196" i="1"/>
  <c r="X200" i="2" s="1"/>
  <c r="Y197" i="1"/>
  <c r="Y198" i="1"/>
  <c r="Y199" i="1"/>
  <c r="Y200" i="1"/>
  <c r="X204" i="2" s="1"/>
  <c r="Y201" i="1"/>
  <c r="Y202" i="1"/>
  <c r="Y203" i="1"/>
  <c r="Y204" i="1"/>
  <c r="X208" i="2" s="1"/>
  <c r="Y205" i="1"/>
  <c r="Y206" i="1"/>
  <c r="Y207" i="1"/>
  <c r="Y208" i="1"/>
  <c r="X212" i="2" s="1"/>
  <c r="Y209" i="1"/>
  <c r="Y210" i="1"/>
  <c r="Y211" i="1"/>
  <c r="Y212" i="1"/>
  <c r="X216" i="2" s="1"/>
  <c r="Y213" i="1"/>
  <c r="Y214" i="1"/>
  <c r="Y215" i="1"/>
  <c r="Y216" i="1"/>
  <c r="X220" i="2" s="1"/>
  <c r="Y217" i="1"/>
  <c r="Y218" i="1"/>
  <c r="Y219" i="1"/>
  <c r="Y220" i="1"/>
  <c r="X224" i="2" s="1"/>
  <c r="Y221" i="1"/>
  <c r="Y222" i="1"/>
  <c r="Y223" i="1"/>
  <c r="Y224" i="1"/>
  <c r="X228" i="2" s="1"/>
  <c r="Y225" i="1"/>
  <c r="Y226" i="1"/>
  <c r="Y227" i="1"/>
  <c r="Y228" i="1"/>
  <c r="X232" i="2" s="1"/>
  <c r="Y229" i="1"/>
  <c r="Y230" i="1"/>
  <c r="Y231" i="1"/>
  <c r="Y232" i="1"/>
  <c r="X236" i="2" s="1"/>
  <c r="Y233" i="1"/>
  <c r="Y234" i="1"/>
  <c r="Y235" i="1"/>
  <c r="Y236" i="1"/>
  <c r="X240" i="2" s="1"/>
  <c r="Y237" i="1"/>
  <c r="Y238" i="1"/>
  <c r="Y239" i="1"/>
  <c r="Y240" i="1"/>
  <c r="X244" i="2" s="1"/>
  <c r="Y241" i="1"/>
  <c r="Y242" i="1"/>
  <c r="Y243" i="1"/>
  <c r="Y244" i="1"/>
  <c r="X248" i="2" s="1"/>
  <c r="Y245" i="1"/>
  <c r="Y246" i="1"/>
  <c r="Y247" i="1"/>
  <c r="Y248" i="1"/>
  <c r="X252" i="2" s="1"/>
  <c r="Y249" i="1"/>
  <c r="Y250" i="1"/>
  <c r="Y251" i="1"/>
  <c r="Y252" i="1"/>
  <c r="X256" i="2" s="1"/>
  <c r="Y253" i="1"/>
  <c r="Y254" i="1"/>
  <c r="Y255" i="1"/>
  <c r="Y256" i="1"/>
  <c r="X260" i="2" s="1"/>
  <c r="Y257" i="1"/>
  <c r="Y258" i="1"/>
  <c r="Y259" i="1"/>
  <c r="Y260" i="1"/>
  <c r="X264" i="2" s="1"/>
  <c r="Y261" i="1"/>
  <c r="Y262" i="1"/>
  <c r="Y263" i="1"/>
  <c r="Y264" i="1"/>
  <c r="X268" i="2" s="1"/>
  <c r="Y265" i="1"/>
  <c r="Y266" i="1"/>
  <c r="Y267" i="1"/>
  <c r="Y268" i="1"/>
  <c r="X272" i="2" s="1"/>
  <c r="Y269" i="1"/>
  <c r="Y270" i="1"/>
  <c r="Y271" i="1"/>
  <c r="Y272" i="1"/>
  <c r="X276" i="2" s="1"/>
  <c r="Y273" i="1"/>
  <c r="Y274" i="1"/>
  <c r="Y275" i="1"/>
  <c r="Y276" i="1"/>
  <c r="X280" i="2" s="1"/>
  <c r="Y277" i="1"/>
  <c r="Y278" i="1"/>
  <c r="Y279" i="1"/>
  <c r="Y280" i="1"/>
  <c r="X284" i="2" s="1"/>
  <c r="Y281" i="1"/>
  <c r="Y282" i="1"/>
  <c r="Y283" i="1"/>
  <c r="Y284" i="1"/>
  <c r="X288" i="2" s="1"/>
  <c r="Y285" i="1"/>
  <c r="Y286" i="1"/>
  <c r="Y287" i="1"/>
  <c r="Y288" i="1"/>
  <c r="X292" i="2" s="1"/>
  <c r="Y289" i="1"/>
  <c r="Y290" i="1"/>
  <c r="Y291" i="1"/>
  <c r="Y292" i="1"/>
  <c r="X296" i="2" s="1"/>
  <c r="Y293" i="1"/>
  <c r="Y294" i="1"/>
  <c r="Y295" i="1"/>
  <c r="Y296" i="1"/>
  <c r="X300" i="2" s="1"/>
  <c r="Y297" i="1"/>
  <c r="Y298" i="1"/>
  <c r="Y299" i="1"/>
  <c r="Y300" i="1"/>
  <c r="X304" i="2" s="1"/>
  <c r="Y301" i="1"/>
  <c r="Y302" i="1"/>
  <c r="Y303" i="1"/>
  <c r="Y304" i="1"/>
  <c r="X308" i="2" s="1"/>
  <c r="Y305" i="1"/>
  <c r="Y306" i="1"/>
  <c r="Y307" i="1"/>
  <c r="Y308" i="1"/>
  <c r="X312" i="2" s="1"/>
  <c r="Y309" i="1"/>
  <c r="Y310" i="1"/>
  <c r="Y311" i="1"/>
  <c r="Y312" i="1"/>
  <c r="X316" i="2" s="1"/>
  <c r="Y313" i="1"/>
  <c r="Y314" i="1"/>
  <c r="Y315" i="1"/>
  <c r="Y316" i="1"/>
  <c r="X320" i="2" s="1"/>
  <c r="Y317" i="1"/>
  <c r="Y318" i="1"/>
  <c r="Y319" i="1"/>
  <c r="Y320" i="1"/>
  <c r="X324" i="2" s="1"/>
  <c r="Y321" i="1"/>
  <c r="Y322" i="1"/>
  <c r="Y323" i="1"/>
  <c r="Y324" i="1"/>
  <c r="X328" i="2" s="1"/>
  <c r="Y325" i="1"/>
  <c r="Y326" i="1"/>
  <c r="Y327" i="1"/>
  <c r="Y328" i="1"/>
  <c r="X332" i="2" s="1"/>
  <c r="Y329" i="1"/>
  <c r="Y330" i="1"/>
  <c r="Y331" i="1"/>
  <c r="Y332" i="1"/>
  <c r="X336" i="2" s="1"/>
  <c r="Y333" i="1"/>
  <c r="Y334" i="1"/>
  <c r="Y335" i="1"/>
  <c r="Y336" i="1"/>
  <c r="X340" i="2" s="1"/>
  <c r="Y337" i="1"/>
  <c r="Y338" i="1"/>
  <c r="Y339" i="1"/>
  <c r="Y340" i="1"/>
  <c r="X344" i="2" s="1"/>
  <c r="Y341" i="1"/>
  <c r="Y342" i="1"/>
  <c r="Y343" i="1"/>
  <c r="Y344" i="1"/>
  <c r="X348" i="2" s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4" i="1"/>
  <c r="X9" i="2"/>
  <c r="X10" i="2"/>
  <c r="X11" i="2"/>
  <c r="X13" i="2"/>
  <c r="X14" i="2"/>
  <c r="X15" i="2"/>
  <c r="X17" i="2"/>
  <c r="X18" i="2"/>
  <c r="X19" i="2"/>
  <c r="X21" i="2"/>
  <c r="X22" i="2"/>
  <c r="X23" i="2"/>
  <c r="X25" i="2"/>
  <c r="X26" i="2"/>
  <c r="X27" i="2"/>
  <c r="X29" i="2"/>
  <c r="X30" i="2"/>
  <c r="X31" i="2"/>
  <c r="X33" i="2"/>
  <c r="X34" i="2"/>
  <c r="X35" i="2"/>
  <c r="X37" i="2"/>
  <c r="X38" i="2"/>
  <c r="X39" i="2"/>
  <c r="X41" i="2"/>
  <c r="X42" i="2"/>
  <c r="X43" i="2"/>
  <c r="X45" i="2"/>
  <c r="X46" i="2"/>
  <c r="X47" i="2"/>
  <c r="X49" i="2"/>
  <c r="X50" i="2"/>
  <c r="X51" i="2"/>
  <c r="X53" i="2"/>
  <c r="X54" i="2"/>
  <c r="X55" i="2"/>
  <c r="X57" i="2"/>
  <c r="X58" i="2"/>
  <c r="X59" i="2"/>
  <c r="X61" i="2"/>
  <c r="X62" i="2"/>
  <c r="X63" i="2"/>
  <c r="X65" i="2"/>
  <c r="X66" i="2"/>
  <c r="X67" i="2"/>
  <c r="X69" i="2"/>
  <c r="X70" i="2"/>
  <c r="X71" i="2"/>
  <c r="X73" i="2"/>
  <c r="X74" i="2"/>
  <c r="X75" i="2"/>
  <c r="X77" i="2"/>
  <c r="X78" i="2"/>
  <c r="X79" i="2"/>
  <c r="X81" i="2"/>
  <c r="X82" i="2"/>
  <c r="X83" i="2"/>
  <c r="X85" i="2"/>
  <c r="X86" i="2"/>
  <c r="X87" i="2"/>
  <c r="X89" i="2"/>
  <c r="X90" i="2"/>
  <c r="X91" i="2"/>
  <c r="X93" i="2"/>
  <c r="X94" i="2"/>
  <c r="X95" i="2"/>
  <c r="X97" i="2"/>
  <c r="X98" i="2"/>
  <c r="X99" i="2"/>
  <c r="X101" i="2"/>
  <c r="X102" i="2"/>
  <c r="X103" i="2"/>
  <c r="X105" i="2"/>
  <c r="X106" i="2"/>
  <c r="X107" i="2"/>
  <c r="X109" i="2"/>
  <c r="X110" i="2"/>
  <c r="X111" i="2"/>
  <c r="X113" i="2"/>
  <c r="X114" i="2"/>
  <c r="X115" i="2"/>
  <c r="X117" i="2"/>
  <c r="X118" i="2"/>
  <c r="X119" i="2"/>
  <c r="X121" i="2"/>
  <c r="X122" i="2"/>
  <c r="X123" i="2"/>
  <c r="X125" i="2"/>
  <c r="X126" i="2"/>
  <c r="X127" i="2"/>
  <c r="X129" i="2"/>
  <c r="X130" i="2"/>
  <c r="X131" i="2"/>
  <c r="X133" i="2"/>
  <c r="X134" i="2"/>
  <c r="X135" i="2"/>
  <c r="X137" i="2"/>
  <c r="X138" i="2"/>
  <c r="X139" i="2"/>
  <c r="X141" i="2"/>
  <c r="X142" i="2"/>
  <c r="X143" i="2"/>
  <c r="X145" i="2"/>
  <c r="X146" i="2"/>
  <c r="X147" i="2"/>
  <c r="X149" i="2"/>
  <c r="X150" i="2"/>
  <c r="X151" i="2"/>
  <c r="X153" i="2"/>
  <c r="X154" i="2"/>
  <c r="X155" i="2"/>
  <c r="X157" i="2"/>
  <c r="X158" i="2"/>
  <c r="X159" i="2"/>
  <c r="X161" i="2"/>
  <c r="X162" i="2"/>
  <c r="X163" i="2"/>
  <c r="X165" i="2"/>
  <c r="X166" i="2"/>
  <c r="X167" i="2"/>
  <c r="X169" i="2"/>
  <c r="X170" i="2"/>
  <c r="X171" i="2"/>
  <c r="X173" i="2"/>
  <c r="X174" i="2"/>
  <c r="X175" i="2"/>
  <c r="X177" i="2"/>
  <c r="X178" i="2"/>
  <c r="X179" i="2"/>
  <c r="X181" i="2"/>
  <c r="X182" i="2"/>
  <c r="X183" i="2"/>
  <c r="X185" i="2"/>
  <c r="X186" i="2"/>
  <c r="X187" i="2"/>
  <c r="X189" i="2"/>
  <c r="X190" i="2"/>
  <c r="X191" i="2"/>
  <c r="X193" i="2"/>
  <c r="X194" i="2"/>
  <c r="X195" i="2"/>
  <c r="X197" i="2"/>
  <c r="X198" i="2"/>
  <c r="X199" i="2"/>
  <c r="X201" i="2"/>
  <c r="X202" i="2"/>
  <c r="X203" i="2"/>
  <c r="X205" i="2"/>
  <c r="X206" i="2"/>
  <c r="X207" i="2"/>
  <c r="X209" i="2"/>
  <c r="X210" i="2"/>
  <c r="X211" i="2"/>
  <c r="X213" i="2"/>
  <c r="X214" i="2"/>
  <c r="X215" i="2"/>
  <c r="X217" i="2"/>
  <c r="X218" i="2"/>
  <c r="X219" i="2"/>
  <c r="X221" i="2"/>
  <c r="X222" i="2"/>
  <c r="X223" i="2"/>
  <c r="X225" i="2"/>
  <c r="X226" i="2"/>
  <c r="X227" i="2"/>
  <c r="X229" i="2"/>
  <c r="X230" i="2"/>
  <c r="X231" i="2"/>
  <c r="X233" i="2"/>
  <c r="X234" i="2"/>
  <c r="X235" i="2"/>
  <c r="X237" i="2"/>
  <c r="X238" i="2"/>
  <c r="X239" i="2"/>
  <c r="X241" i="2"/>
  <c r="X242" i="2"/>
  <c r="X243" i="2"/>
  <c r="X245" i="2"/>
  <c r="X246" i="2"/>
  <c r="X247" i="2"/>
  <c r="X249" i="2"/>
  <c r="X250" i="2"/>
  <c r="X251" i="2"/>
  <c r="X253" i="2"/>
  <c r="X254" i="2"/>
  <c r="X255" i="2"/>
  <c r="X257" i="2"/>
  <c r="X258" i="2"/>
  <c r="X259" i="2"/>
  <c r="X261" i="2"/>
  <c r="X262" i="2"/>
  <c r="X263" i="2"/>
  <c r="X265" i="2"/>
  <c r="X266" i="2"/>
  <c r="X267" i="2"/>
  <c r="X269" i="2"/>
  <c r="X270" i="2"/>
  <c r="X271" i="2"/>
  <c r="X273" i="2"/>
  <c r="X274" i="2"/>
  <c r="X275" i="2"/>
  <c r="X277" i="2"/>
  <c r="X278" i="2"/>
  <c r="X279" i="2"/>
  <c r="X281" i="2"/>
  <c r="X282" i="2"/>
  <c r="X283" i="2"/>
  <c r="X285" i="2"/>
  <c r="X286" i="2"/>
  <c r="X287" i="2"/>
  <c r="X289" i="2"/>
  <c r="X290" i="2"/>
  <c r="X291" i="2"/>
  <c r="X293" i="2"/>
  <c r="X294" i="2"/>
  <c r="X295" i="2"/>
  <c r="X297" i="2"/>
  <c r="X298" i="2"/>
  <c r="X299" i="2"/>
  <c r="X301" i="2"/>
  <c r="X302" i="2"/>
  <c r="X303" i="2"/>
  <c r="X305" i="2"/>
  <c r="X306" i="2"/>
  <c r="X307" i="2"/>
  <c r="X309" i="2"/>
  <c r="X310" i="2"/>
  <c r="X311" i="2"/>
  <c r="X313" i="2"/>
  <c r="X314" i="2"/>
  <c r="X315" i="2"/>
  <c r="X317" i="2"/>
  <c r="X318" i="2"/>
  <c r="X319" i="2"/>
  <c r="X321" i="2"/>
  <c r="X322" i="2"/>
  <c r="X323" i="2"/>
  <c r="X325" i="2"/>
  <c r="X326" i="2"/>
  <c r="X327" i="2"/>
  <c r="X329" i="2"/>
  <c r="X330" i="2"/>
  <c r="X331" i="2"/>
  <c r="X333" i="2"/>
  <c r="X334" i="2"/>
  <c r="X335" i="2"/>
  <c r="X337" i="2"/>
  <c r="X338" i="2"/>
  <c r="X339" i="2"/>
  <c r="X341" i="2"/>
  <c r="X342" i="2"/>
  <c r="X343" i="2"/>
  <c r="X345" i="2"/>
  <c r="X346" i="2"/>
  <c r="X347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8" i="2"/>
  <c r="Z1472" i="2" l="1"/>
  <c r="V1472" i="2" s="1"/>
  <c r="Z1471" i="2"/>
  <c r="V1471" i="2" s="1"/>
  <c r="Z1470" i="2"/>
  <c r="V1470" i="2" s="1"/>
  <c r="Z1469" i="2"/>
  <c r="V1469" i="2" s="1"/>
  <c r="Z1468" i="2"/>
  <c r="V1468" i="2" s="1"/>
  <c r="Z1467" i="2"/>
  <c r="V1467" i="2" s="1"/>
  <c r="Z1466" i="2"/>
  <c r="V1466" i="2" s="1"/>
  <c r="Z1465" i="2"/>
  <c r="V1465" i="2" s="1"/>
  <c r="Z1464" i="2"/>
  <c r="V1464" i="2" s="1"/>
  <c r="Z1463" i="2"/>
  <c r="V1463" i="2" s="1"/>
  <c r="Z1462" i="2"/>
  <c r="V1462" i="2" s="1"/>
  <c r="Z1461" i="2"/>
  <c r="V1461" i="2" s="1"/>
  <c r="Z1460" i="2"/>
  <c r="V1460" i="2" s="1"/>
  <c r="Z1459" i="2"/>
  <c r="V1459" i="2" s="1"/>
  <c r="Z1458" i="2"/>
  <c r="V1458" i="2" s="1"/>
  <c r="Z1457" i="2"/>
  <c r="V1457" i="2" s="1"/>
  <c r="Z1456" i="2"/>
  <c r="V1456" i="2" s="1"/>
  <c r="Z1455" i="2"/>
  <c r="V1455" i="2" s="1"/>
  <c r="Z1454" i="2"/>
  <c r="V1454" i="2" s="1"/>
  <c r="Z1453" i="2"/>
  <c r="V1453" i="2" s="1"/>
  <c r="Z1452" i="2"/>
  <c r="V1452" i="2" s="1"/>
  <c r="Z1451" i="2"/>
  <c r="V1451" i="2" s="1"/>
  <c r="Z1450" i="2"/>
  <c r="V1450" i="2" s="1"/>
  <c r="Z1449" i="2"/>
  <c r="V1449" i="2" s="1"/>
  <c r="Z1448" i="2"/>
  <c r="V1448" i="2" s="1"/>
  <c r="Z1447" i="2"/>
  <c r="V1447" i="2" s="1"/>
  <c r="Z1446" i="2"/>
  <c r="V1446" i="2" s="1"/>
  <c r="Z1445" i="2"/>
  <c r="V1445" i="2" s="1"/>
  <c r="Z1444" i="2"/>
  <c r="V1444" i="2" s="1"/>
  <c r="Z1443" i="2"/>
  <c r="V1443" i="2" s="1"/>
  <c r="Z1442" i="2"/>
  <c r="V1442" i="2" s="1"/>
  <c r="Z1441" i="2"/>
  <c r="V1441" i="2" s="1"/>
  <c r="Z1440" i="2"/>
  <c r="V1440" i="2" s="1"/>
  <c r="Z1439" i="2"/>
  <c r="V1439" i="2" s="1"/>
  <c r="Z1438" i="2"/>
  <c r="V1438" i="2" s="1"/>
  <c r="Z1437" i="2"/>
  <c r="V1437" i="2" s="1"/>
  <c r="Z1436" i="2"/>
  <c r="V1436" i="2" s="1"/>
  <c r="Z1435" i="2"/>
  <c r="V1435" i="2" s="1"/>
  <c r="Z1434" i="2"/>
  <c r="V1434" i="2" s="1"/>
  <c r="Z1433" i="2"/>
  <c r="V1433" i="2" s="1"/>
  <c r="Z1432" i="2"/>
  <c r="V1432" i="2" s="1"/>
  <c r="Z1431" i="2"/>
  <c r="V1431" i="2" s="1"/>
  <c r="Z1430" i="2"/>
  <c r="V1430" i="2" s="1"/>
  <c r="Z1429" i="2"/>
  <c r="V1429" i="2" s="1"/>
  <c r="Z1428" i="2"/>
  <c r="V1428" i="2" s="1"/>
  <c r="Z1427" i="2"/>
  <c r="V1427" i="2" s="1"/>
  <c r="Z1426" i="2"/>
  <c r="V1426" i="2" s="1"/>
  <c r="Z1425" i="2"/>
  <c r="V1425" i="2" s="1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U1315" i="2"/>
  <c r="O1315" i="2"/>
  <c r="M1315" i="2"/>
  <c r="J1315" i="2"/>
  <c r="H1315" i="2"/>
  <c r="V1314" i="2"/>
  <c r="U1314" i="2"/>
  <c r="O1314" i="2"/>
  <c r="M1314" i="2"/>
  <c r="J1314" i="2"/>
  <c r="H1314" i="2"/>
  <c r="V1313" i="2"/>
  <c r="U1313" i="2"/>
  <c r="O1313" i="2"/>
  <c r="M1313" i="2"/>
  <c r="J1313" i="2"/>
  <c r="H1313" i="2"/>
  <c r="V1312" i="2"/>
  <c r="U1312" i="2"/>
  <c r="O1312" i="2"/>
  <c r="M1312" i="2"/>
  <c r="J1312" i="2"/>
  <c r="H1312" i="2"/>
  <c r="V1311" i="2"/>
  <c r="U1311" i="2"/>
  <c r="O1311" i="2"/>
  <c r="M1311" i="2"/>
  <c r="J1311" i="2"/>
  <c r="H1311" i="2"/>
  <c r="V1310" i="2"/>
  <c r="U1310" i="2"/>
  <c r="O1310" i="2"/>
  <c r="M1310" i="2"/>
  <c r="J1310" i="2"/>
  <c r="H1310" i="2"/>
  <c r="V1309" i="2"/>
  <c r="U1309" i="2"/>
  <c r="O1309" i="2"/>
  <c r="M1309" i="2"/>
  <c r="J1309" i="2"/>
  <c r="H1309" i="2"/>
  <c r="V1308" i="2"/>
  <c r="U1308" i="2"/>
  <c r="O1308" i="2"/>
  <c r="M1308" i="2"/>
  <c r="J1308" i="2"/>
  <c r="H1308" i="2"/>
  <c r="V1307" i="2"/>
  <c r="U1307" i="2"/>
  <c r="O1307" i="2"/>
  <c r="M1307" i="2"/>
  <c r="J1307" i="2"/>
  <c r="H1307" i="2"/>
  <c r="V1306" i="2"/>
  <c r="U1306" i="2"/>
  <c r="O1306" i="2"/>
  <c r="M1306" i="2"/>
  <c r="J1306" i="2"/>
  <c r="H1306" i="2"/>
  <c r="V1305" i="2"/>
  <c r="U1305" i="2"/>
  <c r="O1305" i="2"/>
  <c r="M1305" i="2"/>
  <c r="J1305" i="2"/>
  <c r="H1305" i="2"/>
  <c r="V1304" i="2"/>
  <c r="U1304" i="2"/>
  <c r="O1304" i="2"/>
  <c r="M1304" i="2"/>
  <c r="J1304" i="2"/>
  <c r="H1304" i="2"/>
  <c r="V1303" i="2"/>
  <c r="U1303" i="2"/>
  <c r="O1303" i="2"/>
  <c r="M1303" i="2"/>
  <c r="J1303" i="2"/>
  <c r="H1303" i="2"/>
  <c r="V1302" i="2"/>
  <c r="U1302" i="2"/>
  <c r="O1302" i="2"/>
  <c r="M1302" i="2"/>
  <c r="J1302" i="2"/>
  <c r="H1302" i="2"/>
  <c r="V1301" i="2"/>
  <c r="U1301" i="2"/>
  <c r="O1301" i="2"/>
  <c r="M1301" i="2"/>
  <c r="J1301" i="2"/>
  <c r="H1301" i="2"/>
  <c r="V1300" i="2"/>
  <c r="U1300" i="2"/>
  <c r="O1300" i="2"/>
  <c r="M1300" i="2"/>
  <c r="J1300" i="2"/>
  <c r="H1300" i="2"/>
  <c r="V1299" i="2"/>
  <c r="U1299" i="2"/>
  <c r="O1299" i="2"/>
  <c r="M1299" i="2"/>
  <c r="J1299" i="2"/>
  <c r="H1299" i="2"/>
  <c r="V1298" i="2"/>
  <c r="U1298" i="2"/>
  <c r="O1298" i="2"/>
  <c r="M1298" i="2"/>
  <c r="J1298" i="2"/>
  <c r="H1298" i="2"/>
  <c r="V1297" i="2"/>
  <c r="U1297" i="2"/>
  <c r="O1297" i="2"/>
  <c r="M1297" i="2"/>
  <c r="J1297" i="2"/>
  <c r="H1297" i="2"/>
  <c r="V1296" i="2"/>
  <c r="U1296" i="2"/>
  <c r="O1296" i="2"/>
  <c r="M1296" i="2"/>
  <c r="J1296" i="2"/>
  <c r="H1296" i="2"/>
  <c r="V1295" i="2"/>
  <c r="U1295" i="2"/>
  <c r="O1295" i="2"/>
  <c r="M1295" i="2"/>
  <c r="J1295" i="2"/>
  <c r="H1295" i="2"/>
  <c r="V1294" i="2"/>
  <c r="U1294" i="2"/>
  <c r="O1294" i="2"/>
  <c r="M1294" i="2"/>
  <c r="J1294" i="2"/>
  <c r="H1294" i="2"/>
  <c r="V1293" i="2"/>
  <c r="U1293" i="2"/>
  <c r="O1293" i="2"/>
  <c r="M1293" i="2"/>
  <c r="J1293" i="2"/>
  <c r="H1293" i="2"/>
  <c r="V1292" i="2"/>
  <c r="U1292" i="2"/>
  <c r="O1292" i="2"/>
  <c r="M1292" i="2"/>
  <c r="J1292" i="2"/>
  <c r="H1292" i="2"/>
  <c r="V1291" i="2"/>
  <c r="U1291" i="2"/>
  <c r="O1291" i="2"/>
  <c r="M1291" i="2"/>
  <c r="J1291" i="2"/>
  <c r="H1291" i="2"/>
  <c r="U1290" i="2"/>
  <c r="O1290" i="2"/>
  <c r="M1290" i="2"/>
  <c r="J1290" i="2"/>
  <c r="H1290" i="2"/>
  <c r="V1289" i="2"/>
  <c r="U1289" i="2"/>
  <c r="O1289" i="2"/>
  <c r="M1289" i="2"/>
  <c r="J1289" i="2"/>
  <c r="H1289" i="2"/>
  <c r="U1288" i="2"/>
  <c r="O1288" i="2"/>
  <c r="M1288" i="2"/>
  <c r="J1288" i="2"/>
  <c r="H1288" i="2"/>
  <c r="V1287" i="2"/>
  <c r="U1287" i="2"/>
  <c r="O1287" i="2"/>
  <c r="M1287" i="2"/>
  <c r="J1287" i="2"/>
  <c r="H1287" i="2"/>
  <c r="U1286" i="2"/>
  <c r="O1286" i="2"/>
  <c r="M1286" i="2"/>
  <c r="J1286" i="2"/>
  <c r="H1286" i="2"/>
  <c r="V1285" i="2"/>
  <c r="U1285" i="2"/>
  <c r="O1285" i="2"/>
  <c r="M1285" i="2"/>
  <c r="J1285" i="2"/>
  <c r="H1285" i="2"/>
  <c r="V1284" i="2"/>
  <c r="U1284" i="2"/>
  <c r="O1284" i="2"/>
  <c r="M1284" i="2"/>
  <c r="J1284" i="2"/>
  <c r="H1284" i="2"/>
  <c r="V1283" i="2"/>
  <c r="U1283" i="2"/>
  <c r="O1283" i="2"/>
  <c r="M1283" i="2"/>
  <c r="J1283" i="2"/>
  <c r="H1283" i="2"/>
  <c r="V1282" i="2"/>
  <c r="U1282" i="2"/>
  <c r="O1282" i="2"/>
  <c r="M1282" i="2"/>
  <c r="J1282" i="2"/>
  <c r="H1282" i="2"/>
  <c r="V1281" i="2"/>
  <c r="U1281" i="2"/>
  <c r="O1281" i="2"/>
  <c r="M1281" i="2"/>
  <c r="J1281" i="2"/>
  <c r="H1281" i="2"/>
  <c r="V1280" i="2"/>
  <c r="U1280" i="2"/>
  <c r="O1280" i="2"/>
  <c r="M1280" i="2"/>
  <c r="J1280" i="2"/>
  <c r="H1280" i="2"/>
  <c r="V1279" i="2"/>
  <c r="U1279" i="2"/>
  <c r="O1279" i="2"/>
  <c r="M1279" i="2"/>
  <c r="J1279" i="2"/>
  <c r="H1279" i="2"/>
  <c r="V1278" i="2"/>
  <c r="U1278" i="2"/>
  <c r="O1278" i="2"/>
  <c r="M1278" i="2"/>
  <c r="J1278" i="2"/>
  <c r="H1278" i="2"/>
  <c r="V1277" i="2"/>
  <c r="U1277" i="2"/>
  <c r="O1277" i="2"/>
  <c r="M1277" i="2"/>
  <c r="J1277" i="2"/>
  <c r="H1277" i="2"/>
  <c r="U1276" i="2"/>
  <c r="O1276" i="2"/>
  <c r="M1276" i="2"/>
  <c r="J1276" i="2"/>
  <c r="H1276" i="2"/>
  <c r="V1275" i="2"/>
  <c r="U1275" i="2"/>
  <c r="O1275" i="2"/>
  <c r="M1275" i="2"/>
  <c r="J1275" i="2"/>
  <c r="H1275" i="2"/>
  <c r="V1274" i="2"/>
  <c r="U1274" i="2"/>
  <c r="O1274" i="2"/>
  <c r="M1274" i="2"/>
  <c r="J1274" i="2"/>
  <c r="H1274" i="2"/>
  <c r="V1273" i="2"/>
  <c r="U1273" i="2"/>
  <c r="O1273" i="2"/>
  <c r="M1273" i="2"/>
  <c r="J1273" i="2"/>
  <c r="H1273" i="2"/>
  <c r="V1272" i="2"/>
  <c r="U1272" i="2"/>
  <c r="O1272" i="2"/>
  <c r="M1272" i="2"/>
  <c r="J1272" i="2"/>
  <c r="H1272" i="2"/>
  <c r="V1271" i="2"/>
  <c r="U1271" i="2"/>
  <c r="O1271" i="2"/>
  <c r="M1271" i="2"/>
  <c r="J1271" i="2"/>
  <c r="H1271" i="2"/>
  <c r="V1270" i="2"/>
  <c r="U1270" i="2"/>
  <c r="O1270" i="2"/>
  <c r="M1270" i="2"/>
  <c r="J1270" i="2"/>
  <c r="H1270" i="2"/>
  <c r="V1269" i="2"/>
  <c r="U1269" i="2"/>
  <c r="O1269" i="2"/>
  <c r="M1269" i="2"/>
  <c r="J1269" i="2"/>
  <c r="H1269" i="2"/>
  <c r="V1268" i="2"/>
  <c r="U1268" i="2"/>
  <c r="O1268" i="2"/>
  <c r="M1268" i="2"/>
  <c r="J1268" i="2"/>
  <c r="H1268" i="2"/>
  <c r="V1267" i="2"/>
  <c r="U1267" i="2"/>
  <c r="O1267" i="2"/>
  <c r="M1267" i="2"/>
  <c r="J1267" i="2"/>
  <c r="H1267" i="2"/>
  <c r="V1266" i="2"/>
  <c r="U1266" i="2"/>
  <c r="O1266" i="2"/>
  <c r="M1266" i="2"/>
  <c r="J1266" i="2"/>
  <c r="H1266" i="2"/>
  <c r="V1265" i="2"/>
  <c r="U1265" i="2"/>
  <c r="O1265" i="2"/>
  <c r="M1265" i="2"/>
  <c r="J1265" i="2"/>
  <c r="H1265" i="2"/>
  <c r="V1264" i="2"/>
  <c r="U1264" i="2"/>
  <c r="O1264" i="2"/>
  <c r="M1264" i="2"/>
  <c r="J1264" i="2"/>
  <c r="H1264" i="2"/>
  <c r="V1263" i="2"/>
  <c r="U1263" i="2"/>
  <c r="O1263" i="2"/>
  <c r="M1263" i="2"/>
  <c r="J1263" i="2"/>
  <c r="H1263" i="2"/>
  <c r="V1262" i="2"/>
  <c r="U1262" i="2"/>
  <c r="O1262" i="2"/>
  <c r="M1262" i="2"/>
  <c r="J1262" i="2"/>
  <c r="H1262" i="2"/>
  <c r="V1261" i="2"/>
  <c r="U1261" i="2"/>
  <c r="O1261" i="2"/>
  <c r="M1261" i="2"/>
  <c r="J1261" i="2"/>
  <c r="H1261" i="2"/>
  <c r="V1260" i="2"/>
  <c r="U1260" i="2"/>
  <c r="O1260" i="2"/>
  <c r="M1260" i="2"/>
  <c r="J1260" i="2"/>
  <c r="H1260" i="2"/>
  <c r="V1259" i="2"/>
  <c r="U1259" i="2"/>
  <c r="O1259" i="2"/>
  <c r="M1259" i="2"/>
  <c r="J1259" i="2"/>
  <c r="H1259" i="2"/>
  <c r="V1258" i="2"/>
  <c r="U1258" i="2"/>
  <c r="O1258" i="2"/>
  <c r="M1258" i="2"/>
  <c r="J1258" i="2"/>
  <c r="H1258" i="2"/>
  <c r="V1257" i="2"/>
  <c r="U1257" i="2"/>
  <c r="O1257" i="2"/>
  <c r="M1257" i="2"/>
  <c r="J1257" i="2"/>
  <c r="H1257" i="2"/>
  <c r="V1256" i="2"/>
  <c r="U1256" i="2"/>
  <c r="O1256" i="2"/>
  <c r="M1256" i="2"/>
  <c r="J1256" i="2"/>
  <c r="H1256" i="2"/>
  <c r="V1255" i="2"/>
  <c r="U1255" i="2"/>
  <c r="O1255" i="2"/>
  <c r="M1255" i="2"/>
  <c r="J1255" i="2"/>
  <c r="H1255" i="2"/>
  <c r="V1254" i="2"/>
  <c r="U1254" i="2"/>
  <c r="O1254" i="2"/>
  <c r="M1254" i="2"/>
  <c r="J1254" i="2"/>
  <c r="H1254" i="2"/>
  <c r="V1253" i="2"/>
  <c r="U1253" i="2"/>
  <c r="O1253" i="2"/>
  <c r="M1253" i="2"/>
  <c r="J1253" i="2"/>
  <c r="H1253" i="2"/>
  <c r="V1252" i="2"/>
  <c r="U1252" i="2"/>
  <c r="O1252" i="2"/>
  <c r="M1252" i="2"/>
  <c r="J1252" i="2"/>
  <c r="H1252" i="2"/>
  <c r="U1251" i="2"/>
  <c r="O1251" i="2"/>
  <c r="M1251" i="2"/>
  <c r="J1251" i="2"/>
  <c r="H1251" i="2"/>
  <c r="V1250" i="2"/>
  <c r="U1250" i="2"/>
  <c r="O1250" i="2"/>
  <c r="M1250" i="2"/>
  <c r="J1250" i="2"/>
  <c r="H1250" i="2"/>
  <c r="V1249" i="2"/>
  <c r="U1249" i="2"/>
  <c r="O1249" i="2"/>
  <c r="M1249" i="2"/>
  <c r="J1249" i="2"/>
  <c r="H1249" i="2"/>
  <c r="V1248" i="2"/>
  <c r="U1248" i="2"/>
  <c r="O1248" i="2"/>
  <c r="M1248" i="2"/>
  <c r="J1248" i="2"/>
  <c r="H1248" i="2"/>
  <c r="V1247" i="2"/>
  <c r="U1247" i="2"/>
  <c r="O1247" i="2"/>
  <c r="M1247" i="2"/>
  <c r="J1247" i="2"/>
  <c r="H1247" i="2"/>
  <c r="V1246" i="2"/>
  <c r="U1246" i="2"/>
  <c r="O1246" i="2"/>
  <c r="M1246" i="2"/>
  <c r="J1246" i="2"/>
  <c r="H1246" i="2"/>
  <c r="V1245" i="2"/>
  <c r="U1245" i="2"/>
  <c r="O1245" i="2"/>
  <c r="M1245" i="2"/>
  <c r="J1245" i="2"/>
  <c r="H1245" i="2"/>
  <c r="V1244" i="2"/>
  <c r="U1244" i="2"/>
  <c r="O1244" i="2"/>
  <c r="M1244" i="2"/>
  <c r="J1244" i="2"/>
  <c r="H1244" i="2"/>
  <c r="V1243" i="2"/>
  <c r="U1243" i="2"/>
  <c r="O1243" i="2"/>
  <c r="M1243" i="2"/>
  <c r="J1243" i="2"/>
  <c r="H1243" i="2"/>
  <c r="V1242" i="2"/>
  <c r="U1242" i="2"/>
  <c r="O1242" i="2"/>
  <c r="M1242" i="2"/>
  <c r="J1242" i="2"/>
  <c r="H1242" i="2"/>
  <c r="V1241" i="2"/>
  <c r="U1241" i="2"/>
  <c r="O1241" i="2"/>
  <c r="M1241" i="2"/>
  <c r="J1241" i="2"/>
  <c r="H1241" i="2"/>
  <c r="V1240" i="2"/>
  <c r="U1240" i="2"/>
  <c r="O1240" i="2"/>
  <c r="M1240" i="2"/>
  <c r="J1240" i="2"/>
  <c r="H1240" i="2"/>
  <c r="V1239" i="2"/>
  <c r="U1239" i="2"/>
  <c r="O1239" i="2"/>
  <c r="M1239" i="2"/>
  <c r="J1239" i="2"/>
  <c r="H1239" i="2"/>
  <c r="V1238" i="2"/>
  <c r="U1238" i="2"/>
  <c r="O1238" i="2"/>
  <c r="M1238" i="2"/>
  <c r="J1238" i="2"/>
  <c r="H1238" i="2"/>
  <c r="V1237" i="2"/>
  <c r="U1237" i="2"/>
  <c r="O1237" i="2"/>
  <c r="M1237" i="2"/>
  <c r="J1237" i="2"/>
  <c r="H1237" i="2"/>
  <c r="V1236" i="2"/>
  <c r="U1236" i="2"/>
  <c r="O1236" i="2"/>
  <c r="M1236" i="2"/>
  <c r="J1236" i="2"/>
  <c r="H1236" i="2"/>
  <c r="V1235" i="2"/>
  <c r="U1235" i="2"/>
  <c r="O1235" i="2"/>
  <c r="M1235" i="2"/>
  <c r="J1235" i="2"/>
  <c r="H1235" i="2"/>
  <c r="V1234" i="2"/>
  <c r="U1234" i="2"/>
  <c r="O1234" i="2"/>
  <c r="M1234" i="2"/>
  <c r="J1234" i="2"/>
  <c r="H1234" i="2"/>
  <c r="V1233" i="2"/>
  <c r="U1233" i="2"/>
  <c r="O1233" i="2"/>
  <c r="M1233" i="2"/>
  <c r="J1233" i="2"/>
  <c r="H1233" i="2"/>
  <c r="V1232" i="2"/>
  <c r="U1232" i="2"/>
  <c r="O1232" i="2"/>
  <c r="M1232" i="2"/>
  <c r="J1232" i="2"/>
  <c r="H1232" i="2"/>
  <c r="V1231" i="2"/>
  <c r="U1231" i="2"/>
  <c r="O1231" i="2"/>
  <c r="M1231" i="2"/>
  <c r="J1231" i="2"/>
  <c r="H1231" i="2"/>
  <c r="V1230" i="2"/>
  <c r="U1230" i="2"/>
  <c r="O1230" i="2"/>
  <c r="M1230" i="2"/>
  <c r="J1230" i="2"/>
  <c r="H1230" i="2"/>
  <c r="V1229" i="2"/>
  <c r="U1229" i="2"/>
  <c r="O1229" i="2"/>
  <c r="M1229" i="2"/>
  <c r="J1229" i="2"/>
  <c r="H1229" i="2"/>
  <c r="V1228" i="2"/>
  <c r="U1228" i="2"/>
  <c r="O1228" i="2"/>
  <c r="M1228" i="2"/>
  <c r="J1228" i="2"/>
  <c r="H1228" i="2"/>
  <c r="V1227" i="2"/>
  <c r="U1227" i="2"/>
  <c r="O1227" i="2"/>
  <c r="M1227" i="2"/>
  <c r="J1227" i="2"/>
  <c r="H1227" i="2"/>
  <c r="V1226" i="2"/>
  <c r="U1226" i="2"/>
  <c r="O1226" i="2"/>
  <c r="M1226" i="2"/>
  <c r="J1226" i="2"/>
  <c r="H1226" i="2"/>
  <c r="V1225" i="2"/>
  <c r="U1225" i="2"/>
  <c r="O1225" i="2"/>
  <c r="M1225" i="2"/>
  <c r="J1225" i="2"/>
  <c r="H1225" i="2"/>
  <c r="V1224" i="2"/>
  <c r="U1224" i="2"/>
  <c r="O1224" i="2"/>
  <c r="M1224" i="2"/>
  <c r="J1224" i="2"/>
  <c r="H1224" i="2"/>
  <c r="V1223" i="2"/>
  <c r="U1223" i="2"/>
  <c r="O1223" i="2"/>
  <c r="M1223" i="2"/>
  <c r="J1223" i="2"/>
  <c r="H1223" i="2"/>
  <c r="U1222" i="2"/>
  <c r="O1222" i="2"/>
  <c r="M1222" i="2"/>
  <c r="J1222" i="2"/>
  <c r="H1222" i="2"/>
  <c r="V1221" i="2"/>
  <c r="U1221" i="2"/>
  <c r="O1221" i="2"/>
  <c r="M1221" i="2"/>
  <c r="J1221" i="2"/>
  <c r="H1221" i="2"/>
  <c r="V1220" i="2"/>
  <c r="U1220" i="2"/>
  <c r="O1220" i="2"/>
  <c r="M1220" i="2"/>
  <c r="J1220" i="2"/>
  <c r="H1220" i="2"/>
  <c r="V1219" i="2"/>
  <c r="U1219" i="2"/>
  <c r="O1219" i="2"/>
  <c r="M1219" i="2"/>
  <c r="J1219" i="2"/>
  <c r="H1219" i="2"/>
  <c r="V1218" i="2"/>
  <c r="U1218" i="2"/>
  <c r="O1218" i="2"/>
  <c r="M1218" i="2"/>
  <c r="J1218" i="2"/>
  <c r="H1218" i="2"/>
  <c r="V1217" i="2"/>
  <c r="U1217" i="2"/>
  <c r="O1217" i="2"/>
  <c r="M1217" i="2"/>
  <c r="J1217" i="2"/>
  <c r="H1217" i="2"/>
  <c r="V1216" i="2"/>
  <c r="U1216" i="2"/>
  <c r="O1216" i="2"/>
  <c r="M1216" i="2"/>
  <c r="J1216" i="2"/>
  <c r="H1216" i="2"/>
  <c r="V1215" i="2"/>
  <c r="U1215" i="2"/>
  <c r="O1215" i="2"/>
  <c r="M1215" i="2"/>
  <c r="J1215" i="2"/>
  <c r="H1215" i="2"/>
  <c r="U1214" i="2"/>
  <c r="O1214" i="2"/>
  <c r="M1214" i="2"/>
  <c r="J1214" i="2"/>
  <c r="H1214" i="2"/>
  <c r="V1213" i="2"/>
  <c r="U1213" i="2"/>
  <c r="O1213" i="2"/>
  <c r="M1213" i="2"/>
  <c r="J1213" i="2"/>
  <c r="H1213" i="2"/>
  <c r="V1212" i="2"/>
  <c r="U1212" i="2"/>
  <c r="O1212" i="2"/>
  <c r="M1212" i="2"/>
  <c r="J1212" i="2"/>
  <c r="H1212" i="2"/>
  <c r="V1211" i="2"/>
  <c r="U1211" i="2"/>
  <c r="O1211" i="2"/>
  <c r="M1211" i="2"/>
  <c r="J1211" i="2"/>
  <c r="H1211" i="2"/>
  <c r="V1210" i="2"/>
  <c r="U1210" i="2"/>
  <c r="O1210" i="2"/>
  <c r="M1210" i="2"/>
  <c r="J1210" i="2"/>
  <c r="H1210" i="2"/>
  <c r="V1209" i="2"/>
  <c r="U1209" i="2"/>
  <c r="O1209" i="2"/>
  <c r="M1209" i="2"/>
  <c r="J1209" i="2"/>
  <c r="H1209" i="2"/>
  <c r="V1208" i="2"/>
  <c r="U1208" i="2"/>
  <c r="O1208" i="2"/>
  <c r="M1208" i="2"/>
  <c r="J1208" i="2"/>
  <c r="H1208" i="2"/>
  <c r="V1207" i="2"/>
  <c r="U1207" i="2"/>
  <c r="O1207" i="2"/>
  <c r="M1207" i="2"/>
  <c r="J1207" i="2"/>
  <c r="H1207" i="2"/>
  <c r="V1206" i="2"/>
  <c r="U1206" i="2"/>
  <c r="O1206" i="2"/>
  <c r="M1206" i="2"/>
  <c r="J1206" i="2"/>
  <c r="H1206" i="2"/>
  <c r="V1205" i="2"/>
  <c r="U1205" i="2"/>
  <c r="O1205" i="2"/>
  <c r="M1205" i="2"/>
  <c r="J1205" i="2"/>
  <c r="H1205" i="2"/>
  <c r="V1204" i="2"/>
  <c r="U1204" i="2"/>
  <c r="O1204" i="2"/>
  <c r="M1204" i="2"/>
  <c r="J1204" i="2"/>
  <c r="H1204" i="2"/>
  <c r="V1203" i="2"/>
  <c r="U1203" i="2"/>
  <c r="O1203" i="2"/>
  <c r="M1203" i="2"/>
  <c r="J1203" i="2"/>
  <c r="H1203" i="2"/>
  <c r="V1202" i="2"/>
  <c r="U1202" i="2"/>
  <c r="O1202" i="2"/>
  <c r="M1202" i="2"/>
  <c r="J1202" i="2"/>
  <c r="H1202" i="2"/>
  <c r="V1201" i="2"/>
  <c r="U1201" i="2"/>
  <c r="O1201" i="2"/>
  <c r="M1201" i="2"/>
  <c r="J1201" i="2"/>
  <c r="H1201" i="2"/>
  <c r="V1200" i="2"/>
  <c r="U1200" i="2"/>
  <c r="O1200" i="2"/>
  <c r="M1200" i="2"/>
  <c r="J1200" i="2"/>
  <c r="H1200" i="2"/>
  <c r="V1199" i="2"/>
  <c r="U1199" i="2"/>
  <c r="O1199" i="2"/>
  <c r="M1199" i="2"/>
  <c r="J1199" i="2"/>
  <c r="H1199" i="2"/>
  <c r="V1198" i="2"/>
  <c r="U1198" i="2"/>
  <c r="O1198" i="2"/>
  <c r="M1198" i="2"/>
  <c r="J1198" i="2"/>
  <c r="H1198" i="2"/>
  <c r="V1197" i="2"/>
  <c r="U1197" i="2"/>
  <c r="O1197" i="2"/>
  <c r="M1197" i="2"/>
  <c r="J1197" i="2"/>
  <c r="H1197" i="2"/>
  <c r="V1196" i="2"/>
  <c r="U1196" i="2"/>
  <c r="O1196" i="2"/>
  <c r="M1196" i="2"/>
  <c r="J1196" i="2"/>
  <c r="H1196" i="2"/>
  <c r="V1195" i="2"/>
  <c r="U1195" i="2"/>
  <c r="O1195" i="2"/>
  <c r="M1195" i="2"/>
  <c r="J1195" i="2"/>
  <c r="H1195" i="2"/>
  <c r="V1194" i="2"/>
  <c r="U1194" i="2"/>
  <c r="O1194" i="2"/>
  <c r="M1194" i="2"/>
  <c r="J1194" i="2"/>
  <c r="H1194" i="2"/>
  <c r="V1193" i="2"/>
  <c r="U1193" i="2"/>
  <c r="O1193" i="2"/>
  <c r="M1193" i="2"/>
  <c r="J1193" i="2"/>
  <c r="H1193" i="2"/>
  <c r="V1192" i="2"/>
  <c r="U1192" i="2"/>
  <c r="O1192" i="2"/>
  <c r="M1192" i="2"/>
  <c r="Z1192" i="2" s="1"/>
  <c r="J1192" i="2"/>
  <c r="H1192" i="2"/>
  <c r="V1191" i="2"/>
  <c r="U1191" i="2"/>
  <c r="O1191" i="2"/>
  <c r="M1191" i="2"/>
  <c r="J1191" i="2"/>
  <c r="H1191" i="2"/>
  <c r="V1190" i="2"/>
  <c r="U1190" i="2"/>
  <c r="O1190" i="2"/>
  <c r="M1190" i="2"/>
  <c r="Z1190" i="2" s="1"/>
  <c r="J1190" i="2"/>
  <c r="H1190" i="2"/>
  <c r="V1189" i="2"/>
  <c r="U1189" i="2"/>
  <c r="O1189" i="2"/>
  <c r="M1189" i="2"/>
  <c r="J1189" i="2"/>
  <c r="H1189" i="2"/>
  <c r="V1188" i="2"/>
  <c r="U1188" i="2"/>
  <c r="O1188" i="2"/>
  <c r="M1188" i="2"/>
  <c r="J1188" i="2"/>
  <c r="H1188" i="2"/>
  <c r="V1187" i="2"/>
  <c r="U1187" i="2"/>
  <c r="O1187" i="2"/>
  <c r="M1187" i="2"/>
  <c r="J1187" i="2"/>
  <c r="H1187" i="2"/>
  <c r="V1186" i="2"/>
  <c r="U1186" i="2"/>
  <c r="O1186" i="2"/>
  <c r="M1186" i="2"/>
  <c r="J1186" i="2"/>
  <c r="H1186" i="2"/>
  <c r="V1185" i="2"/>
  <c r="U1185" i="2"/>
  <c r="O1185" i="2"/>
  <c r="M1185" i="2"/>
  <c r="J1185" i="2"/>
  <c r="H1185" i="2"/>
  <c r="V1184" i="2"/>
  <c r="U1184" i="2"/>
  <c r="O1184" i="2"/>
  <c r="M1184" i="2"/>
  <c r="J1184" i="2"/>
  <c r="H1184" i="2"/>
  <c r="V1183" i="2"/>
  <c r="U1183" i="2"/>
  <c r="O1183" i="2"/>
  <c r="M1183" i="2"/>
  <c r="J1183" i="2"/>
  <c r="H1183" i="2"/>
  <c r="U1182" i="2"/>
  <c r="O1182" i="2"/>
  <c r="M1182" i="2"/>
  <c r="J1182" i="2"/>
  <c r="H1182" i="2"/>
  <c r="V1181" i="2"/>
  <c r="U1181" i="2"/>
  <c r="O1181" i="2"/>
  <c r="M1181" i="2"/>
  <c r="J1181" i="2"/>
  <c r="H1181" i="2"/>
  <c r="U1180" i="2"/>
  <c r="O1180" i="2"/>
  <c r="M1180" i="2"/>
  <c r="J1180" i="2"/>
  <c r="H1180" i="2"/>
  <c r="U1179" i="2"/>
  <c r="O1179" i="2"/>
  <c r="M1179" i="2"/>
  <c r="J1179" i="2"/>
  <c r="H1179" i="2"/>
  <c r="U1178" i="2"/>
  <c r="O1178" i="2"/>
  <c r="M1178" i="2"/>
  <c r="J1178" i="2"/>
  <c r="H1178" i="2"/>
  <c r="U1177" i="2"/>
  <c r="O1177" i="2"/>
  <c r="M1177" i="2"/>
  <c r="J1177" i="2"/>
  <c r="H1177" i="2"/>
  <c r="U1176" i="2"/>
  <c r="O1176" i="2"/>
  <c r="M1176" i="2"/>
  <c r="J1176" i="2"/>
  <c r="H1176" i="2"/>
  <c r="U1175" i="2"/>
  <c r="O1175" i="2"/>
  <c r="M1175" i="2"/>
  <c r="J1175" i="2"/>
  <c r="H1175" i="2"/>
  <c r="U1174" i="2"/>
  <c r="O1174" i="2"/>
  <c r="M1174" i="2"/>
  <c r="AA1174" i="2" s="1"/>
  <c r="J1174" i="2"/>
  <c r="H1174" i="2"/>
  <c r="U1173" i="2"/>
  <c r="O1173" i="2"/>
  <c r="M1173" i="2"/>
  <c r="J1173" i="2"/>
  <c r="H1173" i="2"/>
  <c r="U1172" i="2"/>
  <c r="O1172" i="2"/>
  <c r="M1172" i="2"/>
  <c r="J1172" i="2"/>
  <c r="H1172" i="2"/>
  <c r="U1171" i="2"/>
  <c r="O1171" i="2"/>
  <c r="M1171" i="2"/>
  <c r="J1171" i="2"/>
  <c r="H1171" i="2"/>
  <c r="U1170" i="2"/>
  <c r="O1170" i="2"/>
  <c r="M1170" i="2"/>
  <c r="J1170" i="2"/>
  <c r="H1170" i="2"/>
  <c r="U1169" i="2"/>
  <c r="O1169" i="2"/>
  <c r="M1169" i="2"/>
  <c r="J1169" i="2"/>
  <c r="H1169" i="2"/>
  <c r="U1168" i="2"/>
  <c r="O1168" i="2"/>
  <c r="M1168" i="2"/>
  <c r="J1168" i="2"/>
  <c r="H1168" i="2"/>
  <c r="U1167" i="2"/>
  <c r="O1167" i="2"/>
  <c r="M1167" i="2"/>
  <c r="J1167" i="2"/>
  <c r="H1167" i="2"/>
  <c r="U1166" i="2"/>
  <c r="O1166" i="2"/>
  <c r="M1166" i="2"/>
  <c r="J1166" i="2"/>
  <c r="H1166" i="2"/>
  <c r="U1165" i="2"/>
  <c r="O1165" i="2"/>
  <c r="M1165" i="2"/>
  <c r="J1165" i="2"/>
  <c r="H1165" i="2"/>
  <c r="U1164" i="2"/>
  <c r="O1164" i="2"/>
  <c r="M1164" i="2"/>
  <c r="J1164" i="2"/>
  <c r="H1164" i="2"/>
  <c r="U1163" i="2"/>
  <c r="O1163" i="2"/>
  <c r="M1163" i="2"/>
  <c r="J1163" i="2"/>
  <c r="H1163" i="2"/>
  <c r="U1162" i="2"/>
  <c r="O1162" i="2"/>
  <c r="M1162" i="2"/>
  <c r="J1162" i="2"/>
  <c r="H1162" i="2"/>
  <c r="U1161" i="2"/>
  <c r="O1161" i="2"/>
  <c r="M1161" i="2"/>
  <c r="J1161" i="2"/>
  <c r="H1161" i="2"/>
  <c r="U1160" i="2"/>
  <c r="O1160" i="2"/>
  <c r="M1160" i="2"/>
  <c r="J1160" i="2"/>
  <c r="H1160" i="2"/>
  <c r="U1159" i="2"/>
  <c r="O1159" i="2"/>
  <c r="M1159" i="2"/>
  <c r="J1159" i="2"/>
  <c r="H1159" i="2"/>
  <c r="U1158" i="2"/>
  <c r="O1158" i="2"/>
  <c r="M1158" i="2"/>
  <c r="J1158" i="2"/>
  <c r="H1158" i="2"/>
  <c r="U1157" i="2"/>
  <c r="O1157" i="2"/>
  <c r="M1157" i="2"/>
  <c r="J1157" i="2"/>
  <c r="H1157" i="2"/>
  <c r="U1156" i="2"/>
  <c r="O1156" i="2"/>
  <c r="M1156" i="2"/>
  <c r="J1156" i="2"/>
  <c r="H1156" i="2"/>
  <c r="U1155" i="2"/>
  <c r="O1155" i="2"/>
  <c r="M1155" i="2"/>
  <c r="J1155" i="2"/>
  <c r="H1155" i="2"/>
  <c r="U1154" i="2"/>
  <c r="O1154" i="2"/>
  <c r="M1154" i="2"/>
  <c r="J1154" i="2"/>
  <c r="H1154" i="2"/>
  <c r="U1153" i="2"/>
  <c r="O1153" i="2"/>
  <c r="M1153" i="2"/>
  <c r="J1153" i="2"/>
  <c r="H1153" i="2"/>
  <c r="V1152" i="2"/>
  <c r="U1152" i="2"/>
  <c r="O1152" i="2"/>
  <c r="M1152" i="2"/>
  <c r="J1152" i="2"/>
  <c r="H1152" i="2"/>
  <c r="U1151" i="2"/>
  <c r="O1151" i="2"/>
  <c r="M1151" i="2"/>
  <c r="J1151" i="2"/>
  <c r="H1151" i="2"/>
  <c r="V1150" i="2"/>
  <c r="U1150" i="2"/>
  <c r="O1150" i="2"/>
  <c r="M1150" i="2"/>
  <c r="J1150" i="2"/>
  <c r="H1150" i="2"/>
  <c r="U1149" i="2"/>
  <c r="O1149" i="2"/>
  <c r="M1149" i="2"/>
  <c r="J1149" i="2"/>
  <c r="H1149" i="2"/>
  <c r="V1148" i="2"/>
  <c r="U1148" i="2"/>
  <c r="O1148" i="2"/>
  <c r="M1148" i="2"/>
  <c r="J1148" i="2"/>
  <c r="H1148" i="2"/>
  <c r="U1147" i="2"/>
  <c r="O1147" i="2"/>
  <c r="M1147" i="2"/>
  <c r="J1147" i="2"/>
  <c r="H1147" i="2"/>
  <c r="V1146" i="2"/>
  <c r="U1146" i="2"/>
  <c r="O1146" i="2"/>
  <c r="M1146" i="2"/>
  <c r="J1146" i="2"/>
  <c r="H1146" i="2"/>
  <c r="U1145" i="2"/>
  <c r="O1145" i="2"/>
  <c r="M1145" i="2"/>
  <c r="J1145" i="2"/>
  <c r="H1145" i="2"/>
  <c r="U1144" i="2"/>
  <c r="O1144" i="2"/>
  <c r="M1144" i="2"/>
  <c r="J1144" i="2"/>
  <c r="H1144" i="2"/>
  <c r="V1143" i="2"/>
  <c r="U1143" i="2"/>
  <c r="O1143" i="2"/>
  <c r="M1143" i="2"/>
  <c r="J1143" i="2"/>
  <c r="H1143" i="2"/>
  <c r="V1142" i="2"/>
  <c r="U1142" i="2"/>
  <c r="O1142" i="2"/>
  <c r="M1142" i="2"/>
  <c r="J1142" i="2"/>
  <c r="H1142" i="2"/>
  <c r="U1141" i="2"/>
  <c r="O1141" i="2"/>
  <c r="M1141" i="2"/>
  <c r="J1141" i="2"/>
  <c r="H1141" i="2"/>
  <c r="V1140" i="2"/>
  <c r="U1140" i="2"/>
  <c r="O1140" i="2"/>
  <c r="M1140" i="2"/>
  <c r="J1140" i="2"/>
  <c r="H1140" i="2"/>
  <c r="V1139" i="2"/>
  <c r="U1139" i="2"/>
  <c r="O1139" i="2"/>
  <c r="M1139" i="2"/>
  <c r="J1139" i="2"/>
  <c r="H1139" i="2"/>
  <c r="V1138" i="2"/>
  <c r="U1138" i="2"/>
  <c r="O1138" i="2"/>
  <c r="M1138" i="2"/>
  <c r="J1138" i="2"/>
  <c r="H1138" i="2"/>
  <c r="V1137" i="2"/>
  <c r="U1137" i="2"/>
  <c r="O1137" i="2"/>
  <c r="M1137" i="2"/>
  <c r="J1137" i="2"/>
  <c r="H1137" i="2"/>
  <c r="U1136" i="2"/>
  <c r="O1136" i="2"/>
  <c r="M1136" i="2"/>
  <c r="J1136" i="2"/>
  <c r="H1136" i="2"/>
  <c r="V1135" i="2"/>
  <c r="U1135" i="2"/>
  <c r="O1135" i="2"/>
  <c r="M1135" i="2"/>
  <c r="J1135" i="2"/>
  <c r="H1135" i="2"/>
  <c r="V1134" i="2"/>
  <c r="U1134" i="2"/>
  <c r="O1134" i="2"/>
  <c r="M1134" i="2"/>
  <c r="J1134" i="2"/>
  <c r="H1134" i="2"/>
  <c r="U1133" i="2"/>
  <c r="O1133" i="2"/>
  <c r="M1133" i="2"/>
  <c r="J1133" i="2"/>
  <c r="H1133" i="2"/>
  <c r="V1132" i="2"/>
  <c r="U1132" i="2"/>
  <c r="O1132" i="2"/>
  <c r="M1132" i="2"/>
  <c r="J1132" i="2"/>
  <c r="H1132" i="2"/>
  <c r="V1131" i="2"/>
  <c r="U1131" i="2"/>
  <c r="O1131" i="2"/>
  <c r="M1131" i="2"/>
  <c r="J1131" i="2"/>
  <c r="H1131" i="2"/>
  <c r="V1130" i="2"/>
  <c r="U1130" i="2"/>
  <c r="O1130" i="2"/>
  <c r="M1130" i="2"/>
  <c r="J1130" i="2"/>
  <c r="H1130" i="2"/>
  <c r="V1129" i="2"/>
  <c r="U1129" i="2"/>
  <c r="O1129" i="2"/>
  <c r="M1129" i="2"/>
  <c r="J1129" i="2"/>
  <c r="H1129" i="2"/>
  <c r="U1128" i="2"/>
  <c r="O1128" i="2"/>
  <c r="M1128" i="2"/>
  <c r="J1128" i="2"/>
  <c r="H1128" i="2"/>
  <c r="V1127" i="2"/>
  <c r="U1127" i="2"/>
  <c r="O1127" i="2"/>
  <c r="M1127" i="2"/>
  <c r="J1127" i="2"/>
  <c r="H1127" i="2"/>
  <c r="V1126" i="2"/>
  <c r="U1126" i="2"/>
  <c r="O1126" i="2"/>
  <c r="M1126" i="2"/>
  <c r="J1126" i="2"/>
  <c r="H1126" i="2"/>
  <c r="U1125" i="2"/>
  <c r="O1125" i="2"/>
  <c r="M1125" i="2"/>
  <c r="J1125" i="2"/>
  <c r="H1125" i="2"/>
  <c r="V1124" i="2"/>
  <c r="U1124" i="2"/>
  <c r="O1124" i="2"/>
  <c r="M1124" i="2"/>
  <c r="J1124" i="2"/>
  <c r="H1124" i="2"/>
  <c r="V1123" i="2"/>
  <c r="U1123" i="2"/>
  <c r="O1123" i="2"/>
  <c r="M1123" i="2"/>
  <c r="J1123" i="2"/>
  <c r="H1123" i="2"/>
  <c r="V1122" i="2"/>
  <c r="U1122" i="2"/>
  <c r="O1122" i="2"/>
  <c r="M1122" i="2"/>
  <c r="J1122" i="2"/>
  <c r="H1122" i="2"/>
  <c r="V1121" i="2"/>
  <c r="U1121" i="2"/>
  <c r="O1121" i="2"/>
  <c r="M1121" i="2"/>
  <c r="J1121" i="2"/>
  <c r="H1121" i="2"/>
  <c r="U1120" i="2"/>
  <c r="O1120" i="2"/>
  <c r="M1120" i="2"/>
  <c r="J1120" i="2"/>
  <c r="H1120" i="2"/>
  <c r="U1119" i="2"/>
  <c r="O1119" i="2"/>
  <c r="M1119" i="2"/>
  <c r="J1119" i="2"/>
  <c r="H1119" i="2"/>
  <c r="U1118" i="2"/>
  <c r="O1118" i="2"/>
  <c r="M1118" i="2"/>
  <c r="J1118" i="2"/>
  <c r="H1118" i="2"/>
  <c r="U1117" i="2"/>
  <c r="O1117" i="2"/>
  <c r="M1117" i="2"/>
  <c r="J1117" i="2"/>
  <c r="H1117" i="2"/>
  <c r="U1116" i="2"/>
  <c r="O1116" i="2"/>
  <c r="M1116" i="2"/>
  <c r="J1116" i="2"/>
  <c r="H1116" i="2"/>
  <c r="U1115" i="2"/>
  <c r="O1115" i="2"/>
  <c r="M1115" i="2"/>
  <c r="J1115" i="2"/>
  <c r="H1115" i="2"/>
  <c r="U1114" i="2"/>
  <c r="O1114" i="2"/>
  <c r="M1114" i="2"/>
  <c r="J1114" i="2"/>
  <c r="H1114" i="2"/>
  <c r="U1113" i="2"/>
  <c r="O1113" i="2"/>
  <c r="M1113" i="2"/>
  <c r="J1113" i="2"/>
  <c r="H1113" i="2"/>
  <c r="U1112" i="2"/>
  <c r="O1112" i="2"/>
  <c r="M1112" i="2"/>
  <c r="J1112" i="2"/>
  <c r="H1112" i="2"/>
  <c r="U1111" i="2"/>
  <c r="O1111" i="2"/>
  <c r="M1111" i="2"/>
  <c r="J1111" i="2"/>
  <c r="H1111" i="2"/>
  <c r="U1110" i="2"/>
  <c r="O1110" i="2"/>
  <c r="M1110" i="2"/>
  <c r="J1110" i="2"/>
  <c r="H1110" i="2"/>
  <c r="U1109" i="2"/>
  <c r="O1109" i="2"/>
  <c r="M1109" i="2"/>
  <c r="J1109" i="2"/>
  <c r="H1109" i="2"/>
  <c r="U1108" i="2"/>
  <c r="O1108" i="2"/>
  <c r="M1108" i="2"/>
  <c r="J1108" i="2"/>
  <c r="H1108" i="2"/>
  <c r="U1107" i="2"/>
  <c r="O1107" i="2"/>
  <c r="M1107" i="2"/>
  <c r="J1107" i="2"/>
  <c r="H1107" i="2"/>
  <c r="U1106" i="2"/>
  <c r="O1106" i="2"/>
  <c r="M1106" i="2"/>
  <c r="J1106" i="2"/>
  <c r="H1106" i="2"/>
  <c r="U1105" i="2"/>
  <c r="O1105" i="2"/>
  <c r="M1105" i="2"/>
  <c r="J1105" i="2"/>
  <c r="H1105" i="2"/>
  <c r="U1104" i="2"/>
  <c r="O1104" i="2"/>
  <c r="M1104" i="2"/>
  <c r="J1104" i="2"/>
  <c r="H1104" i="2"/>
  <c r="U1103" i="2"/>
  <c r="O1103" i="2"/>
  <c r="M1103" i="2"/>
  <c r="J1103" i="2"/>
  <c r="H1103" i="2"/>
  <c r="U1102" i="2"/>
  <c r="O1102" i="2"/>
  <c r="M1102" i="2"/>
  <c r="J1102" i="2"/>
  <c r="H1102" i="2"/>
  <c r="U1101" i="2"/>
  <c r="O1101" i="2"/>
  <c r="M1101" i="2"/>
  <c r="J1101" i="2"/>
  <c r="H1101" i="2"/>
  <c r="U1100" i="2"/>
  <c r="O1100" i="2"/>
  <c r="M1100" i="2"/>
  <c r="J1100" i="2"/>
  <c r="H1100" i="2"/>
  <c r="U1099" i="2"/>
  <c r="O1099" i="2"/>
  <c r="M1099" i="2"/>
  <c r="J1099" i="2"/>
  <c r="H1099" i="2"/>
  <c r="U1098" i="2"/>
  <c r="O1098" i="2"/>
  <c r="M1098" i="2"/>
  <c r="J1098" i="2"/>
  <c r="H1098" i="2"/>
  <c r="U1097" i="2"/>
  <c r="O1097" i="2"/>
  <c r="M1097" i="2"/>
  <c r="J1097" i="2"/>
  <c r="H1097" i="2"/>
  <c r="U1096" i="2"/>
  <c r="O1096" i="2"/>
  <c r="M1096" i="2"/>
  <c r="J1096" i="2"/>
  <c r="H1096" i="2"/>
  <c r="U1095" i="2"/>
  <c r="O1095" i="2"/>
  <c r="M1095" i="2"/>
  <c r="J1095" i="2"/>
  <c r="H1095" i="2"/>
  <c r="U1094" i="2"/>
  <c r="O1094" i="2"/>
  <c r="M1094" i="2"/>
  <c r="J1094" i="2"/>
  <c r="H1094" i="2"/>
  <c r="U1093" i="2"/>
  <c r="O1093" i="2"/>
  <c r="M1093" i="2"/>
  <c r="J1093" i="2"/>
  <c r="H1093" i="2"/>
  <c r="U1092" i="2"/>
  <c r="O1092" i="2"/>
  <c r="M1092" i="2"/>
  <c r="J1092" i="2"/>
  <c r="H1092" i="2"/>
  <c r="U1091" i="2"/>
  <c r="O1091" i="2"/>
  <c r="M1091" i="2"/>
  <c r="J1091" i="2"/>
  <c r="H1091" i="2"/>
  <c r="U1090" i="2"/>
  <c r="O1090" i="2"/>
  <c r="M1090" i="2"/>
  <c r="J1090" i="2"/>
  <c r="H1090" i="2"/>
  <c r="U1089" i="2"/>
  <c r="O1089" i="2"/>
  <c r="M1089" i="2"/>
  <c r="J1089" i="2"/>
  <c r="H1089" i="2"/>
  <c r="U1088" i="2"/>
  <c r="O1088" i="2"/>
  <c r="M1088" i="2"/>
  <c r="J1088" i="2"/>
  <c r="H1088" i="2"/>
  <c r="U1087" i="2"/>
  <c r="O1087" i="2"/>
  <c r="M1087" i="2"/>
  <c r="J1087" i="2"/>
  <c r="H1087" i="2"/>
  <c r="U1086" i="2"/>
  <c r="O1086" i="2"/>
  <c r="M1086" i="2"/>
  <c r="J1086" i="2"/>
  <c r="H1086" i="2"/>
  <c r="U1085" i="2"/>
  <c r="O1085" i="2"/>
  <c r="M1085" i="2"/>
  <c r="J1085" i="2"/>
  <c r="H1085" i="2"/>
  <c r="U1084" i="2"/>
  <c r="O1084" i="2"/>
  <c r="M1084" i="2"/>
  <c r="J1084" i="2"/>
  <c r="H1084" i="2"/>
  <c r="U1083" i="2"/>
  <c r="O1083" i="2"/>
  <c r="M1083" i="2"/>
  <c r="J1083" i="2"/>
  <c r="H1083" i="2"/>
  <c r="U1082" i="2"/>
  <c r="O1082" i="2"/>
  <c r="M1082" i="2"/>
  <c r="J1082" i="2"/>
  <c r="H1082" i="2"/>
  <c r="U1081" i="2"/>
  <c r="O1081" i="2"/>
  <c r="M1081" i="2"/>
  <c r="J1081" i="2"/>
  <c r="H1081" i="2"/>
  <c r="U1080" i="2"/>
  <c r="O1080" i="2"/>
  <c r="M1080" i="2"/>
  <c r="J1080" i="2"/>
  <c r="H1080" i="2"/>
  <c r="U1079" i="2"/>
  <c r="O1079" i="2"/>
  <c r="M1079" i="2"/>
  <c r="J1079" i="2"/>
  <c r="H1079" i="2"/>
  <c r="U1078" i="2"/>
  <c r="O1078" i="2"/>
  <c r="M1078" i="2"/>
  <c r="J1078" i="2"/>
  <c r="H1078" i="2"/>
  <c r="U1077" i="2"/>
  <c r="O1077" i="2"/>
  <c r="M1077" i="2"/>
  <c r="J1077" i="2"/>
  <c r="H1077" i="2"/>
  <c r="U1076" i="2"/>
  <c r="O1076" i="2"/>
  <c r="M1076" i="2"/>
  <c r="J1076" i="2"/>
  <c r="H1076" i="2"/>
  <c r="U1075" i="2"/>
  <c r="O1075" i="2"/>
  <c r="M1075" i="2"/>
  <c r="J1075" i="2"/>
  <c r="H1075" i="2"/>
  <c r="V1074" i="2"/>
  <c r="U1074" i="2"/>
  <c r="O1074" i="2"/>
  <c r="M1074" i="2"/>
  <c r="J1074" i="2"/>
  <c r="H1074" i="2"/>
  <c r="V1073" i="2"/>
  <c r="U1073" i="2"/>
  <c r="O1073" i="2"/>
  <c r="M1073" i="2"/>
  <c r="J1073" i="2"/>
  <c r="H1073" i="2"/>
  <c r="U1072" i="2"/>
  <c r="O1072" i="2"/>
  <c r="M1072" i="2"/>
  <c r="J1072" i="2"/>
  <c r="H1072" i="2"/>
  <c r="V1071" i="2"/>
  <c r="U1071" i="2"/>
  <c r="O1071" i="2"/>
  <c r="M1071" i="2"/>
  <c r="J1071" i="2"/>
  <c r="H1071" i="2"/>
  <c r="U1070" i="2"/>
  <c r="O1070" i="2"/>
  <c r="M1070" i="2"/>
  <c r="J1070" i="2"/>
  <c r="H1070" i="2"/>
  <c r="U1069" i="2"/>
  <c r="O1069" i="2"/>
  <c r="M1069" i="2"/>
  <c r="J1069" i="2"/>
  <c r="H1069" i="2"/>
  <c r="U1068" i="2"/>
  <c r="O1068" i="2"/>
  <c r="M1068" i="2"/>
  <c r="J1068" i="2"/>
  <c r="H1068" i="2"/>
  <c r="U1067" i="2"/>
  <c r="O1067" i="2"/>
  <c r="M1067" i="2"/>
  <c r="J1067" i="2"/>
  <c r="H1067" i="2"/>
  <c r="U1066" i="2"/>
  <c r="O1066" i="2"/>
  <c r="M1066" i="2"/>
  <c r="J1066" i="2"/>
  <c r="H1066" i="2"/>
  <c r="U1065" i="2"/>
  <c r="O1065" i="2"/>
  <c r="M1065" i="2"/>
  <c r="J1065" i="2"/>
  <c r="H1065" i="2"/>
  <c r="U1064" i="2"/>
  <c r="O1064" i="2"/>
  <c r="M1064" i="2"/>
  <c r="J1064" i="2"/>
  <c r="H1064" i="2"/>
  <c r="U1063" i="2"/>
  <c r="O1063" i="2"/>
  <c r="M1063" i="2"/>
  <c r="J1063" i="2"/>
  <c r="H1063" i="2"/>
  <c r="U1062" i="2"/>
  <c r="O1062" i="2"/>
  <c r="M1062" i="2"/>
  <c r="J1062" i="2"/>
  <c r="H1062" i="2"/>
  <c r="U1061" i="2"/>
  <c r="O1061" i="2"/>
  <c r="M1061" i="2"/>
  <c r="J1061" i="2"/>
  <c r="H1061" i="2"/>
  <c r="U1060" i="2"/>
  <c r="O1060" i="2"/>
  <c r="M1060" i="2"/>
  <c r="J1060" i="2"/>
  <c r="H1060" i="2"/>
  <c r="U1059" i="2"/>
  <c r="O1059" i="2"/>
  <c r="M1059" i="2"/>
  <c r="J1059" i="2"/>
  <c r="H1059" i="2"/>
  <c r="U1058" i="2"/>
  <c r="O1058" i="2"/>
  <c r="M1058" i="2"/>
  <c r="J1058" i="2"/>
  <c r="H1058" i="2"/>
  <c r="U1057" i="2"/>
  <c r="O1057" i="2"/>
  <c r="M1057" i="2"/>
  <c r="J1057" i="2"/>
  <c r="H1057" i="2"/>
  <c r="U1056" i="2"/>
  <c r="O1056" i="2"/>
  <c r="M1056" i="2"/>
  <c r="J1056" i="2"/>
  <c r="H1056" i="2"/>
  <c r="U1055" i="2"/>
  <c r="O1055" i="2"/>
  <c r="M1055" i="2"/>
  <c r="J1055" i="2"/>
  <c r="H1055" i="2"/>
  <c r="U1054" i="2"/>
  <c r="O1054" i="2"/>
  <c r="M1054" i="2"/>
  <c r="J1054" i="2"/>
  <c r="H1054" i="2"/>
  <c r="U1053" i="2"/>
  <c r="O1053" i="2"/>
  <c r="M1053" i="2"/>
  <c r="J1053" i="2"/>
  <c r="H1053" i="2"/>
  <c r="U1052" i="2"/>
  <c r="O1052" i="2"/>
  <c r="M1052" i="2"/>
  <c r="J1052" i="2"/>
  <c r="H1052" i="2"/>
  <c r="U1051" i="2"/>
  <c r="O1051" i="2"/>
  <c r="M1051" i="2"/>
  <c r="J1051" i="2"/>
  <c r="H1051" i="2"/>
  <c r="U1050" i="2"/>
  <c r="O1050" i="2"/>
  <c r="M1050" i="2"/>
  <c r="J1050" i="2"/>
  <c r="H1050" i="2"/>
  <c r="U1049" i="2"/>
  <c r="O1049" i="2"/>
  <c r="M1049" i="2"/>
  <c r="J1049" i="2"/>
  <c r="H1049" i="2"/>
  <c r="U1048" i="2"/>
  <c r="O1048" i="2"/>
  <c r="M1048" i="2"/>
  <c r="J1048" i="2"/>
  <c r="H1048" i="2"/>
  <c r="U1047" i="2"/>
  <c r="O1047" i="2"/>
  <c r="M1047" i="2"/>
  <c r="J1047" i="2"/>
  <c r="H1047" i="2"/>
  <c r="U1046" i="2"/>
  <c r="O1046" i="2"/>
  <c r="M1046" i="2"/>
  <c r="J1046" i="2"/>
  <c r="H1046" i="2"/>
  <c r="U1045" i="2"/>
  <c r="O1045" i="2"/>
  <c r="M1045" i="2"/>
  <c r="J1045" i="2"/>
  <c r="H1045" i="2"/>
  <c r="U1044" i="2"/>
  <c r="O1044" i="2"/>
  <c r="M1044" i="2"/>
  <c r="J1044" i="2"/>
  <c r="H1044" i="2"/>
  <c r="U1043" i="2"/>
  <c r="O1043" i="2"/>
  <c r="M1043" i="2"/>
  <c r="J1043" i="2"/>
  <c r="H1043" i="2"/>
  <c r="U1042" i="2"/>
  <c r="O1042" i="2"/>
  <c r="M1042" i="2"/>
  <c r="J1042" i="2"/>
  <c r="H1042" i="2"/>
  <c r="U1041" i="2"/>
  <c r="O1041" i="2"/>
  <c r="M1041" i="2"/>
  <c r="J1041" i="2"/>
  <c r="H1041" i="2"/>
  <c r="U1040" i="2"/>
  <c r="O1040" i="2"/>
  <c r="M1040" i="2"/>
  <c r="J1040" i="2"/>
  <c r="H1040" i="2"/>
  <c r="U1039" i="2"/>
  <c r="O1039" i="2"/>
  <c r="M1039" i="2"/>
  <c r="J1039" i="2"/>
  <c r="H1039" i="2"/>
  <c r="U1038" i="2"/>
  <c r="O1038" i="2"/>
  <c r="M1038" i="2"/>
  <c r="J1038" i="2"/>
  <c r="H1038" i="2"/>
  <c r="U1037" i="2"/>
  <c r="O1037" i="2"/>
  <c r="M1037" i="2"/>
  <c r="J1037" i="2"/>
  <c r="H1037" i="2"/>
  <c r="U1036" i="2"/>
  <c r="O1036" i="2"/>
  <c r="M1036" i="2"/>
  <c r="J1036" i="2"/>
  <c r="H1036" i="2"/>
  <c r="U1035" i="2"/>
  <c r="O1035" i="2"/>
  <c r="M1035" i="2"/>
  <c r="J1035" i="2"/>
  <c r="H1035" i="2"/>
  <c r="U1034" i="2"/>
  <c r="O1034" i="2"/>
  <c r="M1034" i="2"/>
  <c r="J1034" i="2"/>
  <c r="H1034" i="2"/>
  <c r="U1033" i="2"/>
  <c r="O1033" i="2"/>
  <c r="M1033" i="2"/>
  <c r="J1033" i="2"/>
  <c r="H1033" i="2"/>
  <c r="U1032" i="2"/>
  <c r="O1032" i="2"/>
  <c r="M1032" i="2"/>
  <c r="J1032" i="2"/>
  <c r="H1032" i="2"/>
  <c r="U1031" i="2"/>
  <c r="O1031" i="2"/>
  <c r="M1031" i="2"/>
  <c r="J1031" i="2"/>
  <c r="H1031" i="2"/>
  <c r="U1030" i="2"/>
  <c r="O1030" i="2"/>
  <c r="M1030" i="2"/>
  <c r="J1030" i="2"/>
  <c r="H1030" i="2"/>
  <c r="U1029" i="2"/>
  <c r="O1029" i="2"/>
  <c r="M1029" i="2"/>
  <c r="J1029" i="2"/>
  <c r="H1029" i="2"/>
  <c r="U1028" i="2"/>
  <c r="O1028" i="2"/>
  <c r="M1028" i="2"/>
  <c r="J1028" i="2"/>
  <c r="H1028" i="2"/>
  <c r="U1027" i="2"/>
  <c r="O1027" i="2"/>
  <c r="M1027" i="2"/>
  <c r="J1027" i="2"/>
  <c r="H1027" i="2"/>
  <c r="U1026" i="2"/>
  <c r="O1026" i="2"/>
  <c r="M1026" i="2"/>
  <c r="J1026" i="2"/>
  <c r="H1026" i="2"/>
  <c r="U1025" i="2"/>
  <c r="O1025" i="2"/>
  <c r="M1025" i="2"/>
  <c r="J1025" i="2"/>
  <c r="H1025" i="2"/>
  <c r="U1024" i="2"/>
  <c r="O1024" i="2"/>
  <c r="M1024" i="2"/>
  <c r="J1024" i="2"/>
  <c r="H1024" i="2"/>
  <c r="U1023" i="2"/>
  <c r="O1023" i="2"/>
  <c r="M1023" i="2"/>
  <c r="J1023" i="2"/>
  <c r="H1023" i="2"/>
  <c r="U1022" i="2"/>
  <c r="O1022" i="2"/>
  <c r="M1022" i="2"/>
  <c r="J1022" i="2"/>
  <c r="H1022" i="2"/>
  <c r="U1021" i="2"/>
  <c r="O1021" i="2"/>
  <c r="M1021" i="2"/>
  <c r="J1021" i="2"/>
  <c r="H1021" i="2"/>
  <c r="U1020" i="2"/>
  <c r="O1020" i="2"/>
  <c r="M1020" i="2"/>
  <c r="J1020" i="2"/>
  <c r="H1020" i="2"/>
  <c r="U1019" i="2"/>
  <c r="O1019" i="2"/>
  <c r="M1019" i="2"/>
  <c r="J1019" i="2"/>
  <c r="H1019" i="2"/>
  <c r="U1018" i="2"/>
  <c r="O1018" i="2"/>
  <c r="M1018" i="2"/>
  <c r="J1018" i="2"/>
  <c r="H1018" i="2"/>
  <c r="U1017" i="2"/>
  <c r="O1017" i="2"/>
  <c r="M1017" i="2"/>
  <c r="J1017" i="2"/>
  <c r="H1017" i="2"/>
  <c r="U1016" i="2"/>
  <c r="O1016" i="2"/>
  <c r="M1016" i="2"/>
  <c r="J1016" i="2"/>
  <c r="H1016" i="2"/>
  <c r="U1015" i="2"/>
  <c r="O1015" i="2"/>
  <c r="M1015" i="2"/>
  <c r="J1015" i="2"/>
  <c r="H1015" i="2"/>
  <c r="U1014" i="2"/>
  <c r="O1014" i="2"/>
  <c r="M1014" i="2"/>
  <c r="J1014" i="2"/>
  <c r="H1014" i="2"/>
  <c r="U1013" i="2"/>
  <c r="O1013" i="2"/>
  <c r="M1013" i="2"/>
  <c r="J1013" i="2"/>
  <c r="H1013" i="2"/>
  <c r="U1012" i="2"/>
  <c r="O1012" i="2"/>
  <c r="M1012" i="2"/>
  <c r="J1012" i="2"/>
  <c r="H1012" i="2"/>
  <c r="U1011" i="2"/>
  <c r="O1011" i="2"/>
  <c r="M1011" i="2"/>
  <c r="J1011" i="2"/>
  <c r="H1011" i="2"/>
  <c r="U1010" i="2"/>
  <c r="O1010" i="2"/>
  <c r="M1010" i="2"/>
  <c r="J1010" i="2"/>
  <c r="H1010" i="2"/>
  <c r="U1009" i="2"/>
  <c r="O1009" i="2"/>
  <c r="M1009" i="2"/>
  <c r="J1009" i="2"/>
  <c r="H1009" i="2"/>
  <c r="U1008" i="2"/>
  <c r="O1008" i="2"/>
  <c r="M1008" i="2"/>
  <c r="J1008" i="2"/>
  <c r="H1008" i="2"/>
  <c r="U1007" i="2"/>
  <c r="O1007" i="2"/>
  <c r="M1007" i="2"/>
  <c r="J1007" i="2"/>
  <c r="H1007" i="2"/>
  <c r="U1006" i="2"/>
  <c r="O1006" i="2"/>
  <c r="M1006" i="2"/>
  <c r="J1006" i="2"/>
  <c r="H1006" i="2"/>
  <c r="U1005" i="2"/>
  <c r="O1005" i="2"/>
  <c r="M1005" i="2"/>
  <c r="J1005" i="2"/>
  <c r="H1005" i="2"/>
  <c r="U1004" i="2"/>
  <c r="O1004" i="2"/>
  <c r="M1004" i="2"/>
  <c r="J1004" i="2"/>
  <c r="H1004" i="2"/>
  <c r="U1003" i="2"/>
  <c r="O1003" i="2"/>
  <c r="M1003" i="2"/>
  <c r="J1003" i="2"/>
  <c r="H1003" i="2"/>
  <c r="U1002" i="2"/>
  <c r="O1002" i="2"/>
  <c r="M1002" i="2"/>
  <c r="J1002" i="2"/>
  <c r="H1002" i="2"/>
  <c r="U1001" i="2"/>
  <c r="O1001" i="2"/>
  <c r="M1001" i="2"/>
  <c r="J1001" i="2"/>
  <c r="H1001" i="2"/>
  <c r="U1000" i="2"/>
  <c r="O1000" i="2"/>
  <c r="M1000" i="2"/>
  <c r="J1000" i="2"/>
  <c r="H1000" i="2"/>
  <c r="U999" i="2"/>
  <c r="O999" i="2"/>
  <c r="M999" i="2"/>
  <c r="J999" i="2"/>
  <c r="H999" i="2"/>
  <c r="U998" i="2"/>
  <c r="O998" i="2"/>
  <c r="M998" i="2"/>
  <c r="J998" i="2"/>
  <c r="H998" i="2"/>
  <c r="U997" i="2"/>
  <c r="O997" i="2"/>
  <c r="M997" i="2"/>
  <c r="J997" i="2"/>
  <c r="H997" i="2"/>
  <c r="U996" i="2"/>
  <c r="O996" i="2"/>
  <c r="M996" i="2"/>
  <c r="J996" i="2"/>
  <c r="H996" i="2"/>
  <c r="U995" i="2"/>
  <c r="O995" i="2"/>
  <c r="M995" i="2"/>
  <c r="J995" i="2"/>
  <c r="H995" i="2"/>
  <c r="U994" i="2"/>
  <c r="O994" i="2"/>
  <c r="M994" i="2"/>
  <c r="J994" i="2"/>
  <c r="H994" i="2"/>
  <c r="U993" i="2"/>
  <c r="O993" i="2"/>
  <c r="M993" i="2"/>
  <c r="J993" i="2"/>
  <c r="H993" i="2"/>
  <c r="U992" i="2"/>
  <c r="O992" i="2"/>
  <c r="M992" i="2"/>
  <c r="J992" i="2"/>
  <c r="H992" i="2"/>
  <c r="U991" i="2"/>
  <c r="O991" i="2"/>
  <c r="M991" i="2"/>
  <c r="J991" i="2"/>
  <c r="H991" i="2"/>
  <c r="U990" i="2"/>
  <c r="O990" i="2"/>
  <c r="M990" i="2"/>
  <c r="J990" i="2"/>
  <c r="H990" i="2"/>
  <c r="U989" i="2"/>
  <c r="O989" i="2"/>
  <c r="M989" i="2"/>
  <c r="J989" i="2"/>
  <c r="H989" i="2"/>
  <c r="U988" i="2"/>
  <c r="O988" i="2"/>
  <c r="M988" i="2"/>
  <c r="J988" i="2"/>
  <c r="H988" i="2"/>
  <c r="U987" i="2"/>
  <c r="O987" i="2"/>
  <c r="M987" i="2"/>
  <c r="J987" i="2"/>
  <c r="H987" i="2"/>
  <c r="U986" i="2"/>
  <c r="O986" i="2"/>
  <c r="M986" i="2"/>
  <c r="J986" i="2"/>
  <c r="H986" i="2"/>
  <c r="U985" i="2"/>
  <c r="O985" i="2"/>
  <c r="M985" i="2"/>
  <c r="J985" i="2"/>
  <c r="H985" i="2"/>
  <c r="U984" i="2"/>
  <c r="O984" i="2"/>
  <c r="M984" i="2"/>
  <c r="J984" i="2"/>
  <c r="H984" i="2"/>
  <c r="U983" i="2"/>
  <c r="O983" i="2"/>
  <c r="M983" i="2"/>
  <c r="J983" i="2"/>
  <c r="H983" i="2"/>
  <c r="U982" i="2"/>
  <c r="O982" i="2"/>
  <c r="M982" i="2"/>
  <c r="J982" i="2"/>
  <c r="H982" i="2"/>
  <c r="U981" i="2"/>
  <c r="O981" i="2"/>
  <c r="M981" i="2"/>
  <c r="J981" i="2"/>
  <c r="H981" i="2"/>
  <c r="U980" i="2"/>
  <c r="O980" i="2"/>
  <c r="M980" i="2"/>
  <c r="J980" i="2"/>
  <c r="H980" i="2"/>
  <c r="U979" i="2"/>
  <c r="O979" i="2"/>
  <c r="M979" i="2"/>
  <c r="J979" i="2"/>
  <c r="H979" i="2"/>
  <c r="U978" i="2"/>
  <c r="O978" i="2"/>
  <c r="M978" i="2"/>
  <c r="J978" i="2"/>
  <c r="H978" i="2"/>
  <c r="U977" i="2"/>
  <c r="O977" i="2"/>
  <c r="M977" i="2"/>
  <c r="J977" i="2"/>
  <c r="H977" i="2"/>
  <c r="U976" i="2"/>
  <c r="O976" i="2"/>
  <c r="M976" i="2"/>
  <c r="J976" i="2"/>
  <c r="H976" i="2"/>
  <c r="U975" i="2"/>
  <c r="O975" i="2"/>
  <c r="M975" i="2"/>
  <c r="J975" i="2"/>
  <c r="H975" i="2"/>
  <c r="U974" i="2"/>
  <c r="O974" i="2"/>
  <c r="M974" i="2"/>
  <c r="J974" i="2"/>
  <c r="H974" i="2"/>
  <c r="U973" i="2"/>
  <c r="O973" i="2"/>
  <c r="M973" i="2"/>
  <c r="J973" i="2"/>
  <c r="H973" i="2"/>
  <c r="U972" i="2"/>
  <c r="O972" i="2"/>
  <c r="M972" i="2"/>
  <c r="J972" i="2"/>
  <c r="H972" i="2"/>
  <c r="U971" i="2"/>
  <c r="O971" i="2"/>
  <c r="M971" i="2"/>
  <c r="J971" i="2"/>
  <c r="H971" i="2"/>
  <c r="U970" i="2"/>
  <c r="O970" i="2"/>
  <c r="M970" i="2"/>
  <c r="J970" i="2"/>
  <c r="H970" i="2"/>
  <c r="U969" i="2"/>
  <c r="O969" i="2"/>
  <c r="M969" i="2"/>
  <c r="J969" i="2"/>
  <c r="H969" i="2"/>
  <c r="U968" i="2"/>
  <c r="O968" i="2"/>
  <c r="M968" i="2"/>
  <c r="J968" i="2"/>
  <c r="H968" i="2"/>
  <c r="U967" i="2"/>
  <c r="O967" i="2"/>
  <c r="M967" i="2"/>
  <c r="J967" i="2"/>
  <c r="H967" i="2"/>
  <c r="U966" i="2"/>
  <c r="O966" i="2"/>
  <c r="M966" i="2"/>
  <c r="J966" i="2"/>
  <c r="H966" i="2"/>
  <c r="U965" i="2"/>
  <c r="O965" i="2"/>
  <c r="M965" i="2"/>
  <c r="J965" i="2"/>
  <c r="H965" i="2"/>
  <c r="U964" i="2"/>
  <c r="O964" i="2"/>
  <c r="M964" i="2"/>
  <c r="J964" i="2"/>
  <c r="H964" i="2"/>
  <c r="U963" i="2"/>
  <c r="O963" i="2"/>
  <c r="M963" i="2"/>
  <c r="J963" i="2"/>
  <c r="H963" i="2"/>
  <c r="U962" i="2"/>
  <c r="O962" i="2"/>
  <c r="M962" i="2"/>
  <c r="J962" i="2"/>
  <c r="H962" i="2"/>
  <c r="U961" i="2"/>
  <c r="O961" i="2"/>
  <c r="M961" i="2"/>
  <c r="J961" i="2"/>
  <c r="H961" i="2"/>
  <c r="U960" i="2"/>
  <c r="O960" i="2"/>
  <c r="M960" i="2"/>
  <c r="J960" i="2"/>
  <c r="H960" i="2"/>
  <c r="U959" i="2"/>
  <c r="O959" i="2"/>
  <c r="M959" i="2"/>
  <c r="J959" i="2"/>
  <c r="H959" i="2"/>
  <c r="U958" i="2"/>
  <c r="O958" i="2"/>
  <c r="M958" i="2"/>
  <c r="J958" i="2"/>
  <c r="H958" i="2"/>
  <c r="U957" i="2"/>
  <c r="O957" i="2"/>
  <c r="M957" i="2"/>
  <c r="J957" i="2"/>
  <c r="H957" i="2"/>
  <c r="U956" i="2"/>
  <c r="O956" i="2"/>
  <c r="M956" i="2"/>
  <c r="J956" i="2"/>
  <c r="H956" i="2"/>
  <c r="U955" i="2"/>
  <c r="O955" i="2"/>
  <c r="M955" i="2"/>
  <c r="J955" i="2"/>
  <c r="H955" i="2"/>
  <c r="U954" i="2"/>
  <c r="O954" i="2"/>
  <c r="M954" i="2"/>
  <c r="J954" i="2"/>
  <c r="H954" i="2"/>
  <c r="U953" i="2"/>
  <c r="O953" i="2"/>
  <c r="M953" i="2"/>
  <c r="J953" i="2"/>
  <c r="H953" i="2"/>
  <c r="U952" i="2"/>
  <c r="O952" i="2"/>
  <c r="M952" i="2"/>
  <c r="J952" i="2"/>
  <c r="H952" i="2"/>
  <c r="U951" i="2"/>
  <c r="O951" i="2"/>
  <c r="M951" i="2"/>
  <c r="J951" i="2"/>
  <c r="H951" i="2"/>
  <c r="U950" i="2"/>
  <c r="O950" i="2"/>
  <c r="M950" i="2"/>
  <c r="J950" i="2"/>
  <c r="H950" i="2"/>
  <c r="U949" i="2"/>
  <c r="O949" i="2"/>
  <c r="M949" i="2"/>
  <c r="J949" i="2"/>
  <c r="H949" i="2"/>
  <c r="U948" i="2"/>
  <c r="O948" i="2"/>
  <c r="M948" i="2"/>
  <c r="J948" i="2"/>
  <c r="H948" i="2"/>
  <c r="U947" i="2"/>
  <c r="O947" i="2"/>
  <c r="M947" i="2"/>
  <c r="J947" i="2"/>
  <c r="H947" i="2"/>
  <c r="V946" i="2"/>
  <c r="U946" i="2"/>
  <c r="O946" i="2"/>
  <c r="M946" i="2"/>
  <c r="J946" i="2"/>
  <c r="H946" i="2"/>
  <c r="V945" i="2"/>
  <c r="U945" i="2"/>
  <c r="O945" i="2"/>
  <c r="M945" i="2"/>
  <c r="J945" i="2"/>
  <c r="H945" i="2"/>
  <c r="V944" i="2"/>
  <c r="U944" i="2"/>
  <c r="O944" i="2"/>
  <c r="M944" i="2"/>
  <c r="J944" i="2"/>
  <c r="H944" i="2"/>
  <c r="V943" i="2"/>
  <c r="U943" i="2"/>
  <c r="O943" i="2"/>
  <c r="M943" i="2"/>
  <c r="J943" i="2"/>
  <c r="H943" i="2"/>
  <c r="V942" i="2"/>
  <c r="U942" i="2"/>
  <c r="O942" i="2"/>
  <c r="M942" i="2"/>
  <c r="J942" i="2"/>
  <c r="H942" i="2"/>
  <c r="V941" i="2"/>
  <c r="U941" i="2"/>
  <c r="O941" i="2"/>
  <c r="M941" i="2"/>
  <c r="J941" i="2"/>
  <c r="H941" i="2"/>
  <c r="V940" i="2"/>
  <c r="U940" i="2"/>
  <c r="O940" i="2"/>
  <c r="M940" i="2"/>
  <c r="J940" i="2"/>
  <c r="H940" i="2"/>
  <c r="V939" i="2"/>
  <c r="U939" i="2"/>
  <c r="O939" i="2"/>
  <c r="M939" i="2"/>
  <c r="J939" i="2"/>
  <c r="H939" i="2"/>
  <c r="V938" i="2"/>
  <c r="U938" i="2"/>
  <c r="O938" i="2"/>
  <c r="M938" i="2"/>
  <c r="J938" i="2"/>
  <c r="H938" i="2"/>
  <c r="V937" i="2"/>
  <c r="U937" i="2"/>
  <c r="O937" i="2"/>
  <c r="M937" i="2"/>
  <c r="J937" i="2"/>
  <c r="H937" i="2"/>
  <c r="U936" i="2"/>
  <c r="O936" i="2"/>
  <c r="M936" i="2"/>
  <c r="J936" i="2"/>
  <c r="H936" i="2"/>
  <c r="V935" i="2"/>
  <c r="U935" i="2"/>
  <c r="O935" i="2"/>
  <c r="M935" i="2"/>
  <c r="J935" i="2"/>
  <c r="H935" i="2"/>
  <c r="V934" i="2"/>
  <c r="U934" i="2"/>
  <c r="O934" i="2"/>
  <c r="M934" i="2"/>
  <c r="J934" i="2"/>
  <c r="H934" i="2"/>
  <c r="U933" i="2"/>
  <c r="O933" i="2"/>
  <c r="M933" i="2"/>
  <c r="J933" i="2"/>
  <c r="H933" i="2"/>
  <c r="V932" i="2"/>
  <c r="U932" i="2"/>
  <c r="O932" i="2"/>
  <c r="M932" i="2"/>
  <c r="J932" i="2"/>
  <c r="H932" i="2"/>
  <c r="V931" i="2"/>
  <c r="U931" i="2"/>
  <c r="O931" i="2"/>
  <c r="M931" i="2"/>
  <c r="J931" i="2"/>
  <c r="H931" i="2"/>
  <c r="V930" i="2"/>
  <c r="U930" i="2"/>
  <c r="O930" i="2"/>
  <c r="M930" i="2"/>
  <c r="J930" i="2"/>
  <c r="H930" i="2"/>
  <c r="V929" i="2"/>
  <c r="U929" i="2"/>
  <c r="O929" i="2"/>
  <c r="M929" i="2"/>
  <c r="J929" i="2"/>
  <c r="H929" i="2"/>
  <c r="U928" i="2"/>
  <c r="O928" i="2"/>
  <c r="M928" i="2"/>
  <c r="J928" i="2"/>
  <c r="H928" i="2"/>
  <c r="V927" i="2"/>
  <c r="U927" i="2"/>
  <c r="O927" i="2"/>
  <c r="M927" i="2"/>
  <c r="J927" i="2"/>
  <c r="H927" i="2"/>
  <c r="V926" i="2"/>
  <c r="U926" i="2"/>
  <c r="O926" i="2"/>
  <c r="M926" i="2"/>
  <c r="J926" i="2"/>
  <c r="H926" i="2"/>
  <c r="U925" i="2"/>
  <c r="O925" i="2"/>
  <c r="M925" i="2"/>
  <c r="J925" i="2"/>
  <c r="H925" i="2"/>
  <c r="V924" i="2"/>
  <c r="U924" i="2"/>
  <c r="O924" i="2"/>
  <c r="M924" i="2"/>
  <c r="J924" i="2"/>
  <c r="H924" i="2"/>
  <c r="V923" i="2"/>
  <c r="U923" i="2"/>
  <c r="O923" i="2"/>
  <c r="M923" i="2"/>
  <c r="J923" i="2"/>
  <c r="H923" i="2"/>
  <c r="V922" i="2"/>
  <c r="U922" i="2"/>
  <c r="O922" i="2"/>
  <c r="M922" i="2"/>
  <c r="J922" i="2"/>
  <c r="H922" i="2"/>
  <c r="V921" i="2"/>
  <c r="U921" i="2"/>
  <c r="O921" i="2"/>
  <c r="M921" i="2"/>
  <c r="J921" i="2"/>
  <c r="H921" i="2"/>
  <c r="U920" i="2"/>
  <c r="O920" i="2"/>
  <c r="M920" i="2"/>
  <c r="J920" i="2"/>
  <c r="H920" i="2"/>
  <c r="V919" i="2"/>
  <c r="U919" i="2"/>
  <c r="O919" i="2"/>
  <c r="M919" i="2"/>
  <c r="J919" i="2"/>
  <c r="H919" i="2"/>
  <c r="V918" i="2"/>
  <c r="U918" i="2"/>
  <c r="O918" i="2"/>
  <c r="M918" i="2"/>
  <c r="J918" i="2"/>
  <c r="H918" i="2"/>
  <c r="U917" i="2"/>
  <c r="O917" i="2"/>
  <c r="M917" i="2"/>
  <c r="J917" i="2"/>
  <c r="H917" i="2"/>
  <c r="V916" i="2"/>
  <c r="U916" i="2"/>
  <c r="O916" i="2"/>
  <c r="M916" i="2"/>
  <c r="J916" i="2"/>
  <c r="H916" i="2"/>
  <c r="U915" i="2"/>
  <c r="O915" i="2"/>
  <c r="M915" i="2"/>
  <c r="J915" i="2"/>
  <c r="H915" i="2"/>
  <c r="V914" i="2"/>
  <c r="U914" i="2"/>
  <c r="O914" i="2"/>
  <c r="M914" i="2"/>
  <c r="J914" i="2"/>
  <c r="H914" i="2"/>
  <c r="U913" i="2"/>
  <c r="O913" i="2"/>
  <c r="M913" i="2"/>
  <c r="J913" i="2"/>
  <c r="H913" i="2"/>
  <c r="V912" i="2"/>
  <c r="U912" i="2"/>
  <c r="O912" i="2"/>
  <c r="M912" i="2"/>
  <c r="J912" i="2"/>
  <c r="H912" i="2"/>
  <c r="U911" i="2"/>
  <c r="O911" i="2"/>
  <c r="M911" i="2"/>
  <c r="J911" i="2"/>
  <c r="H911" i="2"/>
  <c r="V910" i="2"/>
  <c r="U910" i="2"/>
  <c r="O910" i="2"/>
  <c r="M910" i="2"/>
  <c r="J910" i="2"/>
  <c r="H910" i="2"/>
  <c r="U909" i="2"/>
  <c r="O909" i="2"/>
  <c r="M909" i="2"/>
  <c r="J909" i="2"/>
  <c r="H909" i="2"/>
  <c r="V908" i="2"/>
  <c r="U908" i="2"/>
  <c r="O908" i="2"/>
  <c r="M908" i="2"/>
  <c r="J908" i="2"/>
  <c r="H908" i="2"/>
  <c r="U907" i="2"/>
  <c r="O907" i="2"/>
  <c r="M907" i="2"/>
  <c r="J907" i="2"/>
  <c r="H907" i="2"/>
  <c r="V906" i="2"/>
  <c r="U906" i="2"/>
  <c r="O906" i="2"/>
  <c r="M906" i="2"/>
  <c r="J906" i="2"/>
  <c r="H906" i="2"/>
  <c r="U905" i="2"/>
  <c r="O905" i="2"/>
  <c r="M905" i="2"/>
  <c r="J905" i="2"/>
  <c r="H905" i="2"/>
  <c r="V904" i="2"/>
  <c r="U904" i="2"/>
  <c r="O904" i="2"/>
  <c r="M904" i="2"/>
  <c r="J904" i="2"/>
  <c r="H904" i="2"/>
  <c r="U903" i="2"/>
  <c r="O903" i="2"/>
  <c r="M903" i="2"/>
  <c r="J903" i="2"/>
  <c r="H903" i="2"/>
  <c r="V902" i="2"/>
  <c r="U902" i="2"/>
  <c r="O902" i="2"/>
  <c r="M902" i="2"/>
  <c r="J902" i="2"/>
  <c r="H902" i="2"/>
  <c r="U901" i="2"/>
  <c r="O901" i="2"/>
  <c r="M901" i="2"/>
  <c r="J901" i="2"/>
  <c r="H901" i="2"/>
  <c r="V900" i="2"/>
  <c r="U900" i="2"/>
  <c r="O900" i="2"/>
  <c r="M900" i="2"/>
  <c r="J900" i="2"/>
  <c r="H900" i="2"/>
  <c r="U899" i="2"/>
  <c r="O899" i="2"/>
  <c r="M899" i="2"/>
  <c r="J899" i="2"/>
  <c r="H899" i="2"/>
  <c r="V898" i="2"/>
  <c r="U898" i="2"/>
  <c r="O898" i="2"/>
  <c r="M898" i="2"/>
  <c r="J898" i="2"/>
  <c r="H898" i="2"/>
  <c r="U897" i="2"/>
  <c r="O897" i="2"/>
  <c r="M897" i="2"/>
  <c r="J897" i="2"/>
  <c r="H897" i="2"/>
  <c r="V896" i="2"/>
  <c r="U896" i="2"/>
  <c r="O896" i="2"/>
  <c r="M896" i="2"/>
  <c r="J896" i="2"/>
  <c r="H896" i="2"/>
  <c r="U895" i="2"/>
  <c r="O895" i="2"/>
  <c r="M895" i="2"/>
  <c r="J895" i="2"/>
  <c r="H895" i="2"/>
  <c r="V894" i="2"/>
  <c r="U894" i="2"/>
  <c r="O894" i="2"/>
  <c r="M894" i="2"/>
  <c r="J894" i="2"/>
  <c r="H894" i="2"/>
  <c r="U893" i="2"/>
  <c r="O893" i="2"/>
  <c r="M893" i="2"/>
  <c r="J893" i="2"/>
  <c r="H893" i="2"/>
  <c r="V892" i="2"/>
  <c r="U892" i="2"/>
  <c r="O892" i="2"/>
  <c r="M892" i="2"/>
  <c r="J892" i="2"/>
  <c r="H892" i="2"/>
  <c r="U891" i="2"/>
  <c r="O891" i="2"/>
  <c r="M891" i="2"/>
  <c r="J891" i="2"/>
  <c r="H891" i="2"/>
  <c r="V890" i="2"/>
  <c r="U890" i="2"/>
  <c r="O890" i="2"/>
  <c r="M890" i="2"/>
  <c r="J890" i="2"/>
  <c r="H890" i="2"/>
  <c r="U889" i="2"/>
  <c r="O889" i="2"/>
  <c r="M889" i="2"/>
  <c r="J889" i="2"/>
  <c r="H889" i="2"/>
  <c r="V888" i="2"/>
  <c r="U888" i="2"/>
  <c r="O888" i="2"/>
  <c r="M888" i="2"/>
  <c r="J888" i="2"/>
  <c r="H888" i="2"/>
  <c r="U887" i="2"/>
  <c r="O887" i="2"/>
  <c r="M887" i="2"/>
  <c r="J887" i="2"/>
  <c r="H887" i="2"/>
  <c r="V886" i="2"/>
  <c r="U886" i="2"/>
  <c r="O886" i="2"/>
  <c r="M886" i="2"/>
  <c r="J886" i="2"/>
  <c r="H886" i="2"/>
  <c r="U885" i="2"/>
  <c r="O885" i="2"/>
  <c r="M885" i="2"/>
  <c r="J885" i="2"/>
  <c r="H885" i="2"/>
  <c r="V884" i="2"/>
  <c r="U884" i="2"/>
  <c r="O884" i="2"/>
  <c r="M884" i="2"/>
  <c r="J884" i="2"/>
  <c r="H884" i="2"/>
  <c r="U883" i="2"/>
  <c r="O883" i="2"/>
  <c r="M883" i="2"/>
  <c r="J883" i="2"/>
  <c r="H883" i="2"/>
  <c r="V882" i="2"/>
  <c r="U882" i="2"/>
  <c r="O882" i="2"/>
  <c r="M882" i="2"/>
  <c r="J882" i="2"/>
  <c r="H882" i="2"/>
  <c r="U881" i="2"/>
  <c r="O881" i="2"/>
  <c r="M881" i="2"/>
  <c r="J881" i="2"/>
  <c r="H881" i="2"/>
  <c r="V880" i="2"/>
  <c r="U880" i="2"/>
  <c r="O880" i="2"/>
  <c r="M880" i="2"/>
  <c r="J880" i="2"/>
  <c r="H880" i="2"/>
  <c r="U879" i="2"/>
  <c r="O879" i="2"/>
  <c r="M879" i="2"/>
  <c r="J879" i="2"/>
  <c r="H879" i="2"/>
  <c r="V878" i="2"/>
  <c r="U878" i="2"/>
  <c r="O878" i="2"/>
  <c r="M878" i="2"/>
  <c r="J878" i="2"/>
  <c r="H878" i="2"/>
  <c r="U877" i="2"/>
  <c r="O877" i="2"/>
  <c r="M877" i="2"/>
  <c r="J877" i="2"/>
  <c r="H877" i="2"/>
  <c r="V876" i="2"/>
  <c r="U876" i="2"/>
  <c r="O876" i="2"/>
  <c r="M876" i="2"/>
  <c r="J876" i="2"/>
  <c r="H876" i="2"/>
  <c r="U875" i="2"/>
  <c r="O875" i="2"/>
  <c r="M875" i="2"/>
  <c r="J875" i="2"/>
  <c r="H875" i="2"/>
  <c r="V874" i="2"/>
  <c r="U874" i="2"/>
  <c r="O874" i="2"/>
  <c r="M874" i="2"/>
  <c r="J874" i="2"/>
  <c r="H874" i="2"/>
  <c r="U873" i="2"/>
  <c r="O873" i="2"/>
  <c r="M873" i="2"/>
  <c r="J873" i="2"/>
  <c r="H873" i="2"/>
  <c r="V872" i="2"/>
  <c r="U872" i="2"/>
  <c r="O872" i="2"/>
  <c r="M872" i="2"/>
  <c r="J872" i="2"/>
  <c r="H872" i="2"/>
  <c r="U871" i="2"/>
  <c r="O871" i="2"/>
  <c r="M871" i="2"/>
  <c r="J871" i="2"/>
  <c r="H871" i="2"/>
  <c r="V870" i="2"/>
  <c r="U870" i="2"/>
  <c r="O870" i="2"/>
  <c r="M870" i="2"/>
  <c r="J870" i="2"/>
  <c r="H870" i="2"/>
  <c r="V869" i="2"/>
  <c r="U869" i="2"/>
  <c r="O869" i="2"/>
  <c r="M869" i="2"/>
  <c r="J869" i="2"/>
  <c r="H869" i="2"/>
  <c r="V868" i="2"/>
  <c r="U868" i="2"/>
  <c r="O868" i="2"/>
  <c r="M868" i="2"/>
  <c r="J868" i="2"/>
  <c r="H868" i="2"/>
  <c r="V867" i="2"/>
  <c r="U867" i="2"/>
  <c r="O867" i="2"/>
  <c r="M867" i="2"/>
  <c r="J867" i="2"/>
  <c r="H867" i="2"/>
  <c r="V866" i="2"/>
  <c r="U866" i="2"/>
  <c r="O866" i="2"/>
  <c r="M866" i="2"/>
  <c r="J866" i="2"/>
  <c r="H866" i="2"/>
  <c r="V865" i="2"/>
  <c r="U865" i="2"/>
  <c r="O865" i="2"/>
  <c r="M865" i="2"/>
  <c r="J865" i="2"/>
  <c r="H865" i="2"/>
  <c r="V864" i="2"/>
  <c r="U864" i="2"/>
  <c r="O864" i="2"/>
  <c r="M864" i="2"/>
  <c r="J864" i="2"/>
  <c r="H864" i="2"/>
  <c r="V863" i="2"/>
  <c r="U863" i="2"/>
  <c r="O863" i="2"/>
  <c r="M863" i="2"/>
  <c r="J863" i="2"/>
  <c r="H863" i="2"/>
  <c r="V862" i="2"/>
  <c r="U862" i="2"/>
  <c r="O862" i="2"/>
  <c r="M862" i="2"/>
  <c r="J862" i="2"/>
  <c r="H862" i="2"/>
  <c r="V861" i="2"/>
  <c r="U861" i="2"/>
  <c r="O861" i="2"/>
  <c r="M861" i="2"/>
  <c r="J861" i="2"/>
  <c r="H861" i="2"/>
  <c r="V860" i="2"/>
  <c r="U860" i="2"/>
  <c r="O860" i="2"/>
  <c r="M860" i="2"/>
  <c r="J860" i="2"/>
  <c r="H860" i="2"/>
  <c r="V859" i="2"/>
  <c r="U859" i="2"/>
  <c r="O859" i="2"/>
  <c r="M859" i="2"/>
  <c r="J859" i="2"/>
  <c r="H859" i="2"/>
  <c r="V858" i="2"/>
  <c r="U858" i="2"/>
  <c r="O858" i="2"/>
  <c r="M858" i="2"/>
  <c r="J858" i="2"/>
  <c r="H858" i="2"/>
  <c r="V857" i="2"/>
  <c r="U857" i="2"/>
  <c r="O857" i="2"/>
  <c r="M857" i="2"/>
  <c r="J857" i="2"/>
  <c r="H857" i="2"/>
  <c r="V856" i="2"/>
  <c r="U856" i="2"/>
  <c r="O856" i="2"/>
  <c r="M856" i="2"/>
  <c r="J856" i="2"/>
  <c r="H856" i="2"/>
  <c r="V855" i="2"/>
  <c r="U855" i="2"/>
  <c r="O855" i="2"/>
  <c r="M855" i="2"/>
  <c r="J855" i="2"/>
  <c r="H855" i="2"/>
  <c r="V854" i="2"/>
  <c r="U854" i="2"/>
  <c r="O854" i="2"/>
  <c r="M854" i="2"/>
  <c r="J854" i="2"/>
  <c r="H854" i="2"/>
  <c r="V853" i="2"/>
  <c r="U853" i="2"/>
  <c r="O853" i="2"/>
  <c r="M853" i="2"/>
  <c r="J853" i="2"/>
  <c r="H853" i="2"/>
  <c r="V852" i="2"/>
  <c r="U852" i="2"/>
  <c r="O852" i="2"/>
  <c r="M852" i="2"/>
  <c r="J852" i="2"/>
  <c r="H852" i="2"/>
  <c r="V851" i="2"/>
  <c r="U851" i="2"/>
  <c r="O851" i="2"/>
  <c r="M851" i="2"/>
  <c r="J851" i="2"/>
  <c r="H851" i="2"/>
  <c r="V850" i="2"/>
  <c r="U850" i="2"/>
  <c r="O850" i="2"/>
  <c r="M850" i="2"/>
  <c r="J850" i="2"/>
  <c r="H850" i="2"/>
  <c r="V849" i="2"/>
  <c r="U849" i="2"/>
  <c r="O849" i="2"/>
  <c r="M849" i="2"/>
  <c r="J849" i="2"/>
  <c r="H849" i="2"/>
  <c r="V848" i="2"/>
  <c r="U848" i="2"/>
  <c r="O848" i="2"/>
  <c r="M848" i="2"/>
  <c r="J848" i="2"/>
  <c r="H848" i="2"/>
  <c r="V847" i="2"/>
  <c r="U847" i="2"/>
  <c r="O847" i="2"/>
  <c r="M847" i="2"/>
  <c r="J847" i="2"/>
  <c r="H847" i="2"/>
  <c r="V846" i="2"/>
  <c r="U846" i="2"/>
  <c r="O846" i="2"/>
  <c r="M846" i="2"/>
  <c r="J846" i="2"/>
  <c r="H846" i="2"/>
  <c r="V845" i="2"/>
  <c r="U845" i="2"/>
  <c r="O845" i="2"/>
  <c r="M845" i="2"/>
  <c r="J845" i="2"/>
  <c r="H845" i="2"/>
  <c r="V844" i="2"/>
  <c r="U844" i="2"/>
  <c r="O844" i="2"/>
  <c r="M844" i="2"/>
  <c r="J844" i="2"/>
  <c r="H844" i="2"/>
  <c r="V843" i="2"/>
  <c r="U843" i="2"/>
  <c r="O843" i="2"/>
  <c r="M843" i="2"/>
  <c r="J843" i="2"/>
  <c r="H843" i="2"/>
  <c r="V842" i="2"/>
  <c r="U842" i="2"/>
  <c r="O842" i="2"/>
  <c r="M842" i="2"/>
  <c r="J842" i="2"/>
  <c r="H842" i="2"/>
  <c r="V841" i="2"/>
  <c r="U841" i="2"/>
  <c r="O841" i="2"/>
  <c r="M841" i="2"/>
  <c r="J841" i="2"/>
  <c r="H841" i="2"/>
  <c r="V840" i="2"/>
  <c r="U840" i="2"/>
  <c r="O840" i="2"/>
  <c r="M840" i="2"/>
  <c r="J840" i="2"/>
  <c r="H840" i="2"/>
  <c r="V839" i="2"/>
  <c r="U839" i="2"/>
  <c r="O839" i="2"/>
  <c r="M839" i="2"/>
  <c r="J839" i="2"/>
  <c r="H839" i="2"/>
  <c r="V838" i="2"/>
  <c r="U838" i="2"/>
  <c r="O838" i="2"/>
  <c r="M838" i="2"/>
  <c r="J838" i="2"/>
  <c r="H838" i="2"/>
  <c r="V837" i="2"/>
  <c r="U837" i="2"/>
  <c r="O837" i="2"/>
  <c r="M837" i="2"/>
  <c r="J837" i="2"/>
  <c r="H837" i="2"/>
  <c r="V836" i="2"/>
  <c r="U836" i="2"/>
  <c r="O836" i="2"/>
  <c r="M836" i="2"/>
  <c r="J836" i="2"/>
  <c r="H836" i="2"/>
  <c r="V835" i="2"/>
  <c r="U835" i="2"/>
  <c r="O835" i="2"/>
  <c r="M835" i="2"/>
  <c r="J835" i="2"/>
  <c r="H835" i="2"/>
  <c r="V834" i="2"/>
  <c r="U834" i="2"/>
  <c r="O834" i="2"/>
  <c r="M834" i="2"/>
  <c r="J834" i="2"/>
  <c r="H834" i="2"/>
  <c r="V833" i="2"/>
  <c r="U833" i="2"/>
  <c r="O833" i="2"/>
  <c r="M833" i="2"/>
  <c r="J833" i="2"/>
  <c r="H833" i="2"/>
  <c r="V832" i="2"/>
  <c r="U832" i="2"/>
  <c r="O832" i="2"/>
  <c r="M832" i="2"/>
  <c r="J832" i="2"/>
  <c r="H832" i="2"/>
  <c r="V831" i="2"/>
  <c r="U831" i="2"/>
  <c r="O831" i="2"/>
  <c r="M831" i="2"/>
  <c r="J831" i="2"/>
  <c r="H831" i="2"/>
  <c r="V830" i="2"/>
  <c r="U830" i="2"/>
  <c r="O830" i="2"/>
  <c r="M830" i="2"/>
  <c r="J830" i="2"/>
  <c r="H830" i="2"/>
  <c r="V829" i="2"/>
  <c r="U829" i="2"/>
  <c r="O829" i="2"/>
  <c r="M829" i="2"/>
  <c r="J829" i="2"/>
  <c r="H829" i="2"/>
  <c r="V828" i="2"/>
  <c r="U828" i="2"/>
  <c r="O828" i="2"/>
  <c r="M828" i="2"/>
  <c r="J828" i="2"/>
  <c r="H828" i="2"/>
  <c r="V827" i="2"/>
  <c r="U827" i="2"/>
  <c r="O827" i="2"/>
  <c r="M827" i="2"/>
  <c r="J827" i="2"/>
  <c r="H827" i="2"/>
  <c r="V826" i="2"/>
  <c r="U826" i="2"/>
  <c r="O826" i="2"/>
  <c r="M826" i="2"/>
  <c r="J826" i="2"/>
  <c r="H826" i="2"/>
  <c r="V825" i="2"/>
  <c r="U825" i="2"/>
  <c r="O825" i="2"/>
  <c r="M825" i="2"/>
  <c r="J825" i="2"/>
  <c r="H825" i="2"/>
  <c r="V824" i="2"/>
  <c r="U824" i="2"/>
  <c r="O824" i="2"/>
  <c r="M824" i="2"/>
  <c r="J824" i="2"/>
  <c r="H824" i="2"/>
  <c r="V823" i="2"/>
  <c r="U823" i="2"/>
  <c r="O823" i="2"/>
  <c r="M823" i="2"/>
  <c r="J823" i="2"/>
  <c r="H823" i="2"/>
  <c r="V822" i="2"/>
  <c r="U822" i="2"/>
  <c r="O822" i="2"/>
  <c r="M822" i="2"/>
  <c r="J822" i="2"/>
  <c r="H822" i="2"/>
  <c r="V821" i="2"/>
  <c r="U821" i="2"/>
  <c r="O821" i="2"/>
  <c r="M821" i="2"/>
  <c r="J821" i="2"/>
  <c r="H821" i="2"/>
  <c r="V820" i="2"/>
  <c r="U820" i="2"/>
  <c r="O820" i="2"/>
  <c r="M820" i="2"/>
  <c r="J820" i="2"/>
  <c r="H820" i="2"/>
  <c r="V819" i="2"/>
  <c r="U819" i="2"/>
  <c r="O819" i="2"/>
  <c r="M819" i="2"/>
  <c r="J819" i="2"/>
  <c r="H819" i="2"/>
  <c r="V818" i="2"/>
  <c r="U818" i="2"/>
  <c r="O818" i="2"/>
  <c r="M818" i="2"/>
  <c r="J818" i="2"/>
  <c r="H818" i="2"/>
  <c r="V817" i="2"/>
  <c r="U817" i="2"/>
  <c r="O817" i="2"/>
  <c r="M817" i="2"/>
  <c r="J817" i="2"/>
  <c r="H817" i="2"/>
  <c r="V816" i="2"/>
  <c r="U816" i="2"/>
  <c r="O816" i="2"/>
  <c r="M816" i="2"/>
  <c r="J816" i="2"/>
  <c r="H816" i="2"/>
  <c r="V815" i="2"/>
  <c r="U815" i="2"/>
  <c r="O815" i="2"/>
  <c r="M815" i="2"/>
  <c r="J815" i="2"/>
  <c r="H815" i="2"/>
  <c r="V814" i="2"/>
  <c r="U814" i="2"/>
  <c r="O814" i="2"/>
  <c r="M814" i="2"/>
  <c r="J814" i="2"/>
  <c r="H814" i="2"/>
  <c r="V813" i="2"/>
  <c r="U813" i="2"/>
  <c r="O813" i="2"/>
  <c r="M813" i="2"/>
  <c r="J813" i="2"/>
  <c r="H813" i="2"/>
  <c r="V812" i="2"/>
  <c r="U812" i="2"/>
  <c r="O812" i="2"/>
  <c r="M812" i="2"/>
  <c r="J812" i="2"/>
  <c r="H812" i="2"/>
  <c r="V811" i="2"/>
  <c r="U811" i="2"/>
  <c r="O811" i="2"/>
  <c r="M811" i="2"/>
  <c r="J811" i="2"/>
  <c r="H811" i="2"/>
  <c r="V810" i="2"/>
  <c r="U810" i="2"/>
  <c r="O810" i="2"/>
  <c r="M810" i="2"/>
  <c r="J810" i="2"/>
  <c r="H810" i="2"/>
  <c r="V809" i="2"/>
  <c r="U809" i="2"/>
  <c r="O809" i="2"/>
  <c r="M809" i="2"/>
  <c r="J809" i="2"/>
  <c r="H809" i="2"/>
  <c r="V808" i="2"/>
  <c r="U808" i="2"/>
  <c r="O808" i="2"/>
  <c r="M808" i="2"/>
  <c r="J808" i="2"/>
  <c r="H808" i="2"/>
  <c r="V807" i="2"/>
  <c r="U807" i="2"/>
  <c r="O807" i="2"/>
  <c r="M807" i="2"/>
  <c r="J807" i="2"/>
  <c r="H807" i="2"/>
  <c r="V806" i="2"/>
  <c r="U806" i="2"/>
  <c r="O806" i="2"/>
  <c r="M806" i="2"/>
  <c r="J806" i="2"/>
  <c r="H806" i="2"/>
  <c r="V805" i="2"/>
  <c r="U805" i="2"/>
  <c r="O805" i="2"/>
  <c r="M805" i="2"/>
  <c r="J805" i="2"/>
  <c r="H805" i="2"/>
  <c r="V804" i="2"/>
  <c r="U804" i="2"/>
  <c r="O804" i="2"/>
  <c r="M804" i="2"/>
  <c r="J804" i="2"/>
  <c r="H804" i="2"/>
  <c r="V803" i="2"/>
  <c r="U803" i="2"/>
  <c r="O803" i="2"/>
  <c r="M803" i="2"/>
  <c r="J803" i="2"/>
  <c r="H803" i="2"/>
  <c r="V802" i="2"/>
  <c r="U802" i="2"/>
  <c r="O802" i="2"/>
  <c r="M802" i="2"/>
  <c r="J802" i="2"/>
  <c r="H802" i="2"/>
  <c r="V801" i="2"/>
  <c r="U801" i="2"/>
  <c r="O801" i="2"/>
  <c r="M801" i="2"/>
  <c r="J801" i="2"/>
  <c r="H801" i="2"/>
  <c r="V800" i="2"/>
  <c r="U800" i="2"/>
  <c r="O800" i="2"/>
  <c r="M800" i="2"/>
  <c r="J800" i="2"/>
  <c r="H800" i="2"/>
  <c r="V799" i="2"/>
  <c r="U799" i="2"/>
  <c r="O799" i="2"/>
  <c r="M799" i="2"/>
  <c r="J799" i="2"/>
  <c r="H799" i="2"/>
  <c r="V798" i="2"/>
  <c r="U798" i="2"/>
  <c r="O798" i="2"/>
  <c r="M798" i="2"/>
  <c r="J798" i="2"/>
  <c r="H798" i="2"/>
  <c r="V797" i="2"/>
  <c r="U797" i="2"/>
  <c r="O797" i="2"/>
  <c r="M797" i="2"/>
  <c r="J797" i="2"/>
  <c r="H797" i="2"/>
  <c r="V796" i="2"/>
  <c r="U796" i="2"/>
  <c r="O796" i="2"/>
  <c r="M796" i="2"/>
  <c r="J796" i="2"/>
  <c r="H796" i="2"/>
  <c r="V795" i="2"/>
  <c r="U795" i="2"/>
  <c r="O795" i="2"/>
  <c r="M795" i="2"/>
  <c r="J795" i="2"/>
  <c r="H795" i="2"/>
  <c r="V794" i="2"/>
  <c r="U794" i="2"/>
  <c r="O794" i="2"/>
  <c r="M794" i="2"/>
  <c r="J794" i="2"/>
  <c r="H794" i="2"/>
  <c r="V793" i="2"/>
  <c r="U793" i="2"/>
  <c r="O793" i="2"/>
  <c r="M793" i="2"/>
  <c r="J793" i="2"/>
  <c r="H793" i="2"/>
  <c r="V792" i="2"/>
  <c r="U792" i="2"/>
  <c r="O792" i="2"/>
  <c r="M792" i="2"/>
  <c r="J792" i="2"/>
  <c r="H792" i="2"/>
  <c r="V791" i="2"/>
  <c r="U791" i="2"/>
  <c r="O791" i="2"/>
  <c r="M791" i="2"/>
  <c r="J791" i="2"/>
  <c r="H791" i="2"/>
  <c r="V790" i="2"/>
  <c r="U790" i="2"/>
  <c r="O790" i="2"/>
  <c r="M790" i="2"/>
  <c r="J790" i="2"/>
  <c r="H790" i="2"/>
  <c r="V789" i="2"/>
  <c r="U789" i="2"/>
  <c r="O789" i="2"/>
  <c r="M789" i="2"/>
  <c r="J789" i="2"/>
  <c r="H789" i="2"/>
  <c r="U788" i="2"/>
  <c r="O788" i="2"/>
  <c r="M788" i="2"/>
  <c r="J788" i="2"/>
  <c r="H788" i="2"/>
  <c r="U787" i="2"/>
  <c r="O787" i="2"/>
  <c r="M787" i="2"/>
  <c r="J787" i="2"/>
  <c r="H787" i="2"/>
  <c r="U786" i="2"/>
  <c r="O786" i="2"/>
  <c r="M786" i="2"/>
  <c r="J786" i="2"/>
  <c r="H786" i="2"/>
  <c r="U785" i="2"/>
  <c r="O785" i="2"/>
  <c r="M785" i="2"/>
  <c r="J785" i="2"/>
  <c r="H785" i="2"/>
  <c r="U784" i="2"/>
  <c r="O784" i="2"/>
  <c r="M784" i="2"/>
  <c r="J784" i="2"/>
  <c r="H784" i="2"/>
  <c r="U783" i="2"/>
  <c r="O783" i="2"/>
  <c r="M783" i="2"/>
  <c r="J783" i="2"/>
  <c r="H783" i="2"/>
  <c r="U782" i="2"/>
  <c r="O782" i="2"/>
  <c r="M782" i="2"/>
  <c r="J782" i="2"/>
  <c r="H782" i="2"/>
  <c r="U781" i="2"/>
  <c r="O781" i="2"/>
  <c r="M781" i="2"/>
  <c r="J781" i="2"/>
  <c r="H781" i="2"/>
  <c r="U780" i="2"/>
  <c r="O780" i="2"/>
  <c r="M780" i="2"/>
  <c r="J780" i="2"/>
  <c r="H780" i="2"/>
  <c r="U779" i="2"/>
  <c r="O779" i="2"/>
  <c r="M779" i="2"/>
  <c r="J779" i="2"/>
  <c r="H779" i="2"/>
  <c r="U778" i="2"/>
  <c r="O778" i="2"/>
  <c r="M778" i="2"/>
  <c r="J778" i="2"/>
  <c r="H778" i="2"/>
  <c r="U777" i="2"/>
  <c r="O777" i="2"/>
  <c r="M777" i="2"/>
  <c r="J777" i="2"/>
  <c r="H777" i="2"/>
  <c r="U776" i="2"/>
  <c r="O776" i="2"/>
  <c r="M776" i="2"/>
  <c r="J776" i="2"/>
  <c r="H776" i="2"/>
  <c r="U775" i="2"/>
  <c r="O775" i="2"/>
  <c r="M775" i="2"/>
  <c r="J775" i="2"/>
  <c r="H775" i="2"/>
  <c r="U774" i="2"/>
  <c r="O774" i="2"/>
  <c r="M774" i="2"/>
  <c r="J774" i="2"/>
  <c r="H774" i="2"/>
  <c r="U773" i="2"/>
  <c r="O773" i="2"/>
  <c r="M773" i="2"/>
  <c r="J773" i="2"/>
  <c r="H773" i="2"/>
  <c r="U772" i="2"/>
  <c r="O772" i="2"/>
  <c r="M772" i="2"/>
  <c r="J772" i="2"/>
  <c r="H772" i="2"/>
  <c r="U771" i="2"/>
  <c r="O771" i="2"/>
  <c r="M771" i="2"/>
  <c r="J771" i="2"/>
  <c r="H771" i="2"/>
  <c r="U770" i="2"/>
  <c r="O770" i="2"/>
  <c r="M770" i="2"/>
  <c r="J770" i="2"/>
  <c r="H770" i="2"/>
  <c r="U769" i="2"/>
  <c r="O769" i="2"/>
  <c r="M769" i="2"/>
  <c r="J769" i="2"/>
  <c r="H769" i="2"/>
  <c r="U768" i="2"/>
  <c r="O768" i="2"/>
  <c r="M768" i="2"/>
  <c r="J768" i="2"/>
  <c r="H768" i="2"/>
  <c r="U767" i="2"/>
  <c r="O767" i="2"/>
  <c r="M767" i="2"/>
  <c r="J767" i="2"/>
  <c r="H767" i="2"/>
  <c r="U766" i="2"/>
  <c r="O766" i="2"/>
  <c r="M766" i="2"/>
  <c r="J766" i="2"/>
  <c r="H766" i="2"/>
  <c r="U765" i="2"/>
  <c r="O765" i="2"/>
  <c r="M765" i="2"/>
  <c r="J765" i="2"/>
  <c r="H765" i="2"/>
  <c r="U764" i="2"/>
  <c r="O764" i="2"/>
  <c r="M764" i="2"/>
  <c r="J764" i="2"/>
  <c r="H764" i="2"/>
  <c r="U763" i="2"/>
  <c r="O763" i="2"/>
  <c r="M763" i="2"/>
  <c r="J763" i="2"/>
  <c r="H763" i="2"/>
  <c r="U762" i="2"/>
  <c r="O762" i="2"/>
  <c r="M762" i="2"/>
  <c r="J762" i="2"/>
  <c r="H762" i="2"/>
  <c r="U761" i="2"/>
  <c r="O761" i="2"/>
  <c r="M761" i="2"/>
  <c r="J761" i="2"/>
  <c r="H761" i="2"/>
  <c r="U760" i="2"/>
  <c r="O760" i="2"/>
  <c r="M760" i="2"/>
  <c r="J760" i="2"/>
  <c r="H760" i="2"/>
  <c r="U759" i="2"/>
  <c r="O759" i="2"/>
  <c r="M759" i="2"/>
  <c r="J759" i="2"/>
  <c r="H759" i="2"/>
  <c r="U758" i="2"/>
  <c r="O758" i="2"/>
  <c r="M758" i="2"/>
  <c r="J758" i="2"/>
  <c r="H758" i="2"/>
  <c r="U757" i="2"/>
  <c r="O757" i="2"/>
  <c r="M757" i="2"/>
  <c r="J757" i="2"/>
  <c r="H757" i="2"/>
  <c r="U756" i="2"/>
  <c r="O756" i="2"/>
  <c r="M756" i="2"/>
  <c r="J756" i="2"/>
  <c r="H756" i="2"/>
  <c r="U755" i="2"/>
  <c r="O755" i="2"/>
  <c r="M755" i="2"/>
  <c r="J755" i="2"/>
  <c r="H755" i="2"/>
  <c r="U754" i="2"/>
  <c r="O754" i="2"/>
  <c r="M754" i="2"/>
  <c r="J754" i="2"/>
  <c r="H754" i="2"/>
  <c r="U753" i="2"/>
  <c r="O753" i="2"/>
  <c r="M753" i="2"/>
  <c r="J753" i="2"/>
  <c r="H753" i="2"/>
  <c r="U752" i="2"/>
  <c r="O752" i="2"/>
  <c r="M752" i="2"/>
  <c r="J752" i="2"/>
  <c r="H752" i="2"/>
  <c r="U751" i="2"/>
  <c r="O751" i="2"/>
  <c r="M751" i="2"/>
  <c r="J751" i="2"/>
  <c r="H751" i="2"/>
  <c r="U750" i="2"/>
  <c r="O750" i="2"/>
  <c r="M750" i="2"/>
  <c r="J750" i="2"/>
  <c r="H750" i="2"/>
  <c r="U749" i="2"/>
  <c r="O749" i="2"/>
  <c r="M749" i="2"/>
  <c r="J749" i="2"/>
  <c r="H749" i="2"/>
  <c r="U748" i="2"/>
  <c r="O748" i="2"/>
  <c r="M748" i="2"/>
  <c r="J748" i="2"/>
  <c r="H748" i="2"/>
  <c r="U747" i="2"/>
  <c r="O747" i="2"/>
  <c r="M747" i="2"/>
  <c r="J747" i="2"/>
  <c r="H747" i="2"/>
  <c r="U746" i="2"/>
  <c r="O746" i="2"/>
  <c r="M746" i="2"/>
  <c r="J746" i="2"/>
  <c r="H746" i="2"/>
  <c r="U745" i="2"/>
  <c r="O745" i="2"/>
  <c r="M745" i="2"/>
  <c r="J745" i="2"/>
  <c r="H745" i="2"/>
  <c r="U744" i="2"/>
  <c r="O744" i="2"/>
  <c r="M744" i="2"/>
  <c r="J744" i="2"/>
  <c r="H744" i="2"/>
  <c r="U743" i="2"/>
  <c r="O743" i="2"/>
  <c r="M743" i="2"/>
  <c r="J743" i="2"/>
  <c r="H743" i="2"/>
  <c r="U742" i="2"/>
  <c r="O742" i="2"/>
  <c r="M742" i="2"/>
  <c r="J742" i="2"/>
  <c r="H742" i="2"/>
  <c r="U741" i="2"/>
  <c r="O741" i="2"/>
  <c r="M741" i="2"/>
  <c r="J741" i="2"/>
  <c r="H741" i="2"/>
  <c r="U740" i="2"/>
  <c r="O740" i="2"/>
  <c r="M740" i="2"/>
  <c r="J740" i="2"/>
  <c r="H740" i="2"/>
  <c r="U739" i="2"/>
  <c r="O739" i="2"/>
  <c r="M739" i="2"/>
  <c r="J739" i="2"/>
  <c r="H739" i="2"/>
  <c r="U738" i="2"/>
  <c r="O738" i="2"/>
  <c r="M738" i="2"/>
  <c r="J738" i="2"/>
  <c r="H738" i="2"/>
  <c r="U737" i="2"/>
  <c r="O737" i="2"/>
  <c r="M737" i="2"/>
  <c r="J737" i="2"/>
  <c r="H737" i="2"/>
  <c r="U736" i="2"/>
  <c r="O736" i="2"/>
  <c r="M736" i="2"/>
  <c r="J736" i="2"/>
  <c r="H736" i="2"/>
  <c r="U735" i="2"/>
  <c r="O735" i="2"/>
  <c r="M735" i="2"/>
  <c r="J735" i="2"/>
  <c r="H735" i="2"/>
  <c r="U734" i="2"/>
  <c r="O734" i="2"/>
  <c r="M734" i="2"/>
  <c r="J734" i="2"/>
  <c r="H734" i="2"/>
  <c r="U733" i="2"/>
  <c r="O733" i="2"/>
  <c r="M733" i="2"/>
  <c r="J733" i="2"/>
  <c r="H733" i="2"/>
  <c r="U732" i="2"/>
  <c r="O732" i="2"/>
  <c r="M732" i="2"/>
  <c r="J732" i="2"/>
  <c r="H732" i="2"/>
  <c r="U731" i="2"/>
  <c r="O731" i="2"/>
  <c r="M731" i="2"/>
  <c r="J731" i="2"/>
  <c r="H731" i="2"/>
  <c r="U730" i="2"/>
  <c r="O730" i="2"/>
  <c r="M730" i="2"/>
  <c r="J730" i="2"/>
  <c r="H730" i="2"/>
  <c r="U729" i="2"/>
  <c r="O729" i="2"/>
  <c r="M729" i="2"/>
  <c r="J729" i="2"/>
  <c r="H729" i="2"/>
  <c r="U728" i="2"/>
  <c r="O728" i="2"/>
  <c r="M728" i="2"/>
  <c r="J728" i="2"/>
  <c r="H728" i="2"/>
  <c r="U727" i="2"/>
  <c r="O727" i="2"/>
  <c r="M727" i="2"/>
  <c r="J727" i="2"/>
  <c r="H727" i="2"/>
  <c r="U726" i="2"/>
  <c r="O726" i="2"/>
  <c r="M726" i="2"/>
  <c r="J726" i="2"/>
  <c r="H726" i="2"/>
  <c r="U725" i="2"/>
  <c r="O725" i="2"/>
  <c r="M725" i="2"/>
  <c r="J725" i="2"/>
  <c r="H725" i="2"/>
  <c r="U724" i="2"/>
  <c r="O724" i="2"/>
  <c r="M724" i="2"/>
  <c r="J724" i="2"/>
  <c r="H724" i="2"/>
  <c r="U723" i="2"/>
  <c r="O723" i="2"/>
  <c r="M723" i="2"/>
  <c r="J723" i="2"/>
  <c r="H723" i="2"/>
  <c r="U722" i="2"/>
  <c r="O722" i="2"/>
  <c r="M722" i="2"/>
  <c r="J722" i="2"/>
  <c r="H722" i="2"/>
  <c r="U721" i="2"/>
  <c r="O721" i="2"/>
  <c r="M721" i="2"/>
  <c r="J721" i="2"/>
  <c r="H721" i="2"/>
  <c r="U720" i="2"/>
  <c r="O720" i="2"/>
  <c r="M720" i="2"/>
  <c r="J720" i="2"/>
  <c r="H720" i="2"/>
  <c r="U719" i="2"/>
  <c r="O719" i="2"/>
  <c r="M719" i="2"/>
  <c r="J719" i="2"/>
  <c r="H719" i="2"/>
  <c r="U718" i="2"/>
  <c r="O718" i="2"/>
  <c r="M718" i="2"/>
  <c r="J718" i="2"/>
  <c r="H718" i="2"/>
  <c r="U717" i="2"/>
  <c r="O717" i="2"/>
  <c r="M717" i="2"/>
  <c r="J717" i="2"/>
  <c r="H717" i="2"/>
  <c r="U716" i="2"/>
  <c r="O716" i="2"/>
  <c r="M716" i="2"/>
  <c r="J716" i="2"/>
  <c r="H716" i="2"/>
  <c r="U715" i="2"/>
  <c r="O715" i="2"/>
  <c r="M715" i="2"/>
  <c r="J715" i="2"/>
  <c r="H715" i="2"/>
  <c r="U714" i="2"/>
  <c r="O714" i="2"/>
  <c r="M714" i="2"/>
  <c r="J714" i="2"/>
  <c r="H714" i="2"/>
  <c r="U713" i="2"/>
  <c r="O713" i="2"/>
  <c r="M713" i="2"/>
  <c r="J713" i="2"/>
  <c r="H713" i="2"/>
  <c r="U712" i="2"/>
  <c r="O712" i="2"/>
  <c r="M712" i="2"/>
  <c r="J712" i="2"/>
  <c r="H712" i="2"/>
  <c r="U711" i="2"/>
  <c r="O711" i="2"/>
  <c r="M711" i="2"/>
  <c r="J711" i="2"/>
  <c r="H711" i="2"/>
  <c r="U710" i="2"/>
  <c r="O710" i="2"/>
  <c r="M710" i="2"/>
  <c r="J710" i="2"/>
  <c r="H710" i="2"/>
  <c r="U709" i="2"/>
  <c r="O709" i="2"/>
  <c r="M709" i="2"/>
  <c r="J709" i="2"/>
  <c r="H709" i="2"/>
  <c r="U708" i="2"/>
  <c r="O708" i="2"/>
  <c r="M708" i="2"/>
  <c r="J708" i="2"/>
  <c r="H708" i="2"/>
  <c r="U707" i="2"/>
  <c r="O707" i="2"/>
  <c r="M707" i="2"/>
  <c r="J707" i="2"/>
  <c r="H707" i="2"/>
  <c r="U706" i="2"/>
  <c r="O706" i="2"/>
  <c r="M706" i="2"/>
  <c r="J706" i="2"/>
  <c r="H706" i="2"/>
  <c r="U705" i="2"/>
  <c r="O705" i="2"/>
  <c r="M705" i="2"/>
  <c r="J705" i="2"/>
  <c r="H705" i="2"/>
  <c r="U704" i="2"/>
  <c r="O704" i="2"/>
  <c r="M704" i="2"/>
  <c r="J704" i="2"/>
  <c r="H704" i="2"/>
  <c r="U703" i="2"/>
  <c r="O703" i="2"/>
  <c r="M703" i="2"/>
  <c r="J703" i="2"/>
  <c r="H703" i="2"/>
  <c r="U702" i="2"/>
  <c r="O702" i="2"/>
  <c r="M702" i="2"/>
  <c r="J702" i="2"/>
  <c r="H702" i="2"/>
  <c r="U701" i="2"/>
  <c r="O701" i="2"/>
  <c r="M701" i="2"/>
  <c r="J701" i="2"/>
  <c r="H701" i="2"/>
  <c r="U700" i="2"/>
  <c r="O700" i="2"/>
  <c r="M700" i="2"/>
  <c r="J700" i="2"/>
  <c r="H700" i="2"/>
  <c r="U699" i="2"/>
  <c r="O699" i="2"/>
  <c r="M699" i="2"/>
  <c r="J699" i="2"/>
  <c r="H699" i="2"/>
  <c r="U698" i="2"/>
  <c r="O698" i="2"/>
  <c r="M698" i="2"/>
  <c r="J698" i="2"/>
  <c r="H698" i="2"/>
  <c r="U697" i="2"/>
  <c r="O697" i="2"/>
  <c r="M697" i="2"/>
  <c r="J697" i="2"/>
  <c r="H697" i="2"/>
  <c r="U696" i="2"/>
  <c r="O696" i="2"/>
  <c r="M696" i="2"/>
  <c r="J696" i="2"/>
  <c r="H696" i="2"/>
  <c r="U695" i="2"/>
  <c r="O695" i="2"/>
  <c r="M695" i="2"/>
  <c r="J695" i="2"/>
  <c r="H695" i="2"/>
  <c r="U694" i="2"/>
  <c r="O694" i="2"/>
  <c r="M694" i="2"/>
  <c r="J694" i="2"/>
  <c r="H694" i="2"/>
  <c r="U693" i="2"/>
  <c r="O693" i="2"/>
  <c r="M693" i="2"/>
  <c r="J693" i="2"/>
  <c r="H693" i="2"/>
  <c r="U692" i="2"/>
  <c r="O692" i="2"/>
  <c r="M692" i="2"/>
  <c r="J692" i="2"/>
  <c r="H692" i="2"/>
  <c r="U691" i="2"/>
  <c r="O691" i="2"/>
  <c r="M691" i="2"/>
  <c r="J691" i="2"/>
  <c r="H691" i="2"/>
  <c r="U690" i="2"/>
  <c r="O690" i="2"/>
  <c r="M690" i="2"/>
  <c r="J690" i="2"/>
  <c r="H690" i="2"/>
  <c r="U689" i="2"/>
  <c r="O689" i="2"/>
  <c r="M689" i="2"/>
  <c r="J689" i="2"/>
  <c r="H689" i="2"/>
  <c r="U688" i="2"/>
  <c r="O688" i="2"/>
  <c r="M688" i="2"/>
  <c r="J688" i="2"/>
  <c r="H688" i="2"/>
  <c r="U687" i="2"/>
  <c r="O687" i="2"/>
  <c r="M687" i="2"/>
  <c r="J687" i="2"/>
  <c r="H687" i="2"/>
  <c r="U686" i="2"/>
  <c r="O686" i="2"/>
  <c r="M686" i="2"/>
  <c r="J686" i="2"/>
  <c r="H686" i="2"/>
  <c r="U685" i="2"/>
  <c r="O685" i="2"/>
  <c r="M685" i="2"/>
  <c r="J685" i="2"/>
  <c r="H685" i="2"/>
  <c r="U684" i="2"/>
  <c r="O684" i="2"/>
  <c r="M684" i="2"/>
  <c r="J684" i="2"/>
  <c r="H684" i="2"/>
  <c r="U683" i="2"/>
  <c r="O683" i="2"/>
  <c r="M683" i="2"/>
  <c r="J683" i="2"/>
  <c r="H683" i="2"/>
  <c r="U682" i="2"/>
  <c r="O682" i="2"/>
  <c r="M682" i="2"/>
  <c r="J682" i="2"/>
  <c r="H682" i="2"/>
  <c r="U681" i="2"/>
  <c r="O681" i="2"/>
  <c r="M681" i="2"/>
  <c r="J681" i="2"/>
  <c r="H681" i="2"/>
  <c r="U680" i="2"/>
  <c r="O680" i="2"/>
  <c r="M680" i="2"/>
  <c r="J680" i="2"/>
  <c r="H680" i="2"/>
  <c r="U679" i="2"/>
  <c r="O679" i="2"/>
  <c r="M679" i="2"/>
  <c r="J679" i="2"/>
  <c r="H679" i="2"/>
  <c r="U678" i="2"/>
  <c r="O678" i="2"/>
  <c r="M678" i="2"/>
  <c r="J678" i="2"/>
  <c r="H678" i="2"/>
  <c r="U677" i="2"/>
  <c r="O677" i="2"/>
  <c r="M677" i="2"/>
  <c r="J677" i="2"/>
  <c r="H677" i="2"/>
  <c r="U676" i="2"/>
  <c r="O676" i="2"/>
  <c r="M676" i="2"/>
  <c r="J676" i="2"/>
  <c r="H676" i="2"/>
  <c r="U675" i="2"/>
  <c r="O675" i="2"/>
  <c r="M675" i="2"/>
  <c r="J675" i="2"/>
  <c r="H675" i="2"/>
  <c r="U674" i="2"/>
  <c r="O674" i="2"/>
  <c r="M674" i="2"/>
  <c r="J674" i="2"/>
  <c r="H674" i="2"/>
  <c r="U673" i="2"/>
  <c r="O673" i="2"/>
  <c r="M673" i="2"/>
  <c r="J673" i="2"/>
  <c r="H673" i="2"/>
  <c r="U672" i="2"/>
  <c r="O672" i="2"/>
  <c r="M672" i="2"/>
  <c r="J672" i="2"/>
  <c r="H672" i="2"/>
  <c r="U671" i="2"/>
  <c r="O671" i="2"/>
  <c r="M671" i="2"/>
  <c r="J671" i="2"/>
  <c r="H671" i="2"/>
  <c r="U670" i="2"/>
  <c r="O670" i="2"/>
  <c r="M670" i="2"/>
  <c r="J670" i="2"/>
  <c r="H670" i="2"/>
  <c r="U669" i="2"/>
  <c r="O669" i="2"/>
  <c r="M669" i="2"/>
  <c r="J669" i="2"/>
  <c r="H669" i="2"/>
  <c r="U668" i="2"/>
  <c r="O668" i="2"/>
  <c r="M668" i="2"/>
  <c r="J668" i="2"/>
  <c r="H668" i="2"/>
  <c r="U667" i="2"/>
  <c r="O667" i="2"/>
  <c r="M667" i="2"/>
  <c r="J667" i="2"/>
  <c r="H667" i="2"/>
  <c r="U666" i="2"/>
  <c r="O666" i="2"/>
  <c r="M666" i="2"/>
  <c r="J666" i="2"/>
  <c r="H666" i="2"/>
  <c r="U665" i="2"/>
  <c r="O665" i="2"/>
  <c r="M665" i="2"/>
  <c r="J665" i="2"/>
  <c r="H665" i="2"/>
  <c r="U664" i="2"/>
  <c r="O664" i="2"/>
  <c r="M664" i="2"/>
  <c r="J664" i="2"/>
  <c r="H664" i="2"/>
  <c r="U663" i="2"/>
  <c r="O663" i="2"/>
  <c r="M663" i="2"/>
  <c r="J663" i="2"/>
  <c r="H663" i="2"/>
  <c r="U662" i="2"/>
  <c r="O662" i="2"/>
  <c r="M662" i="2"/>
  <c r="J662" i="2"/>
  <c r="H662" i="2"/>
  <c r="U661" i="2"/>
  <c r="O661" i="2"/>
  <c r="M661" i="2"/>
  <c r="J661" i="2"/>
  <c r="H661" i="2"/>
  <c r="U660" i="2"/>
  <c r="O660" i="2"/>
  <c r="M660" i="2"/>
  <c r="J660" i="2"/>
  <c r="H660" i="2"/>
  <c r="U659" i="2"/>
  <c r="O659" i="2"/>
  <c r="M659" i="2"/>
  <c r="J659" i="2"/>
  <c r="H659" i="2"/>
  <c r="U658" i="2"/>
  <c r="O658" i="2"/>
  <c r="M658" i="2"/>
  <c r="J658" i="2"/>
  <c r="H658" i="2"/>
  <c r="U657" i="2"/>
  <c r="O657" i="2"/>
  <c r="M657" i="2"/>
  <c r="J657" i="2"/>
  <c r="H657" i="2"/>
  <c r="U656" i="2"/>
  <c r="O656" i="2"/>
  <c r="M656" i="2"/>
  <c r="J656" i="2"/>
  <c r="H656" i="2"/>
  <c r="U655" i="2"/>
  <c r="O655" i="2"/>
  <c r="M655" i="2"/>
  <c r="J655" i="2"/>
  <c r="H655" i="2"/>
  <c r="U654" i="2"/>
  <c r="O654" i="2"/>
  <c r="M654" i="2"/>
  <c r="J654" i="2"/>
  <c r="H654" i="2"/>
  <c r="U653" i="2"/>
  <c r="O653" i="2"/>
  <c r="M653" i="2"/>
  <c r="J653" i="2"/>
  <c r="H653" i="2"/>
  <c r="U652" i="2"/>
  <c r="O652" i="2"/>
  <c r="M652" i="2"/>
  <c r="J652" i="2"/>
  <c r="H652" i="2"/>
  <c r="U651" i="2"/>
  <c r="O651" i="2"/>
  <c r="M651" i="2"/>
  <c r="J651" i="2"/>
  <c r="H651" i="2"/>
  <c r="U650" i="2"/>
  <c r="O650" i="2"/>
  <c r="M650" i="2"/>
  <c r="J650" i="2"/>
  <c r="H650" i="2"/>
  <c r="U649" i="2"/>
  <c r="O649" i="2"/>
  <c r="M649" i="2"/>
  <c r="J649" i="2"/>
  <c r="H649" i="2"/>
  <c r="U648" i="2"/>
  <c r="O648" i="2"/>
  <c r="M648" i="2"/>
  <c r="J648" i="2"/>
  <c r="H648" i="2"/>
  <c r="U647" i="2"/>
  <c r="O647" i="2"/>
  <c r="M647" i="2"/>
  <c r="J647" i="2"/>
  <c r="H647" i="2"/>
  <c r="U646" i="2"/>
  <c r="O646" i="2"/>
  <c r="M646" i="2"/>
  <c r="J646" i="2"/>
  <c r="H646" i="2"/>
  <c r="U645" i="2"/>
  <c r="O645" i="2"/>
  <c r="M645" i="2"/>
  <c r="J645" i="2"/>
  <c r="H645" i="2"/>
  <c r="U644" i="2"/>
  <c r="O644" i="2"/>
  <c r="M644" i="2"/>
  <c r="J644" i="2"/>
  <c r="H644" i="2"/>
  <c r="U643" i="2"/>
  <c r="O643" i="2"/>
  <c r="M643" i="2"/>
  <c r="J643" i="2"/>
  <c r="H643" i="2"/>
  <c r="U642" i="2"/>
  <c r="O642" i="2"/>
  <c r="M642" i="2"/>
  <c r="J642" i="2"/>
  <c r="H642" i="2"/>
  <c r="U641" i="2"/>
  <c r="O641" i="2"/>
  <c r="M641" i="2"/>
  <c r="J641" i="2"/>
  <c r="H641" i="2"/>
  <c r="U640" i="2"/>
  <c r="O640" i="2"/>
  <c r="M640" i="2"/>
  <c r="J640" i="2"/>
  <c r="H640" i="2"/>
  <c r="U639" i="2"/>
  <c r="O639" i="2"/>
  <c r="M639" i="2"/>
  <c r="J639" i="2"/>
  <c r="H639" i="2"/>
  <c r="U638" i="2"/>
  <c r="O638" i="2"/>
  <c r="M638" i="2"/>
  <c r="J638" i="2"/>
  <c r="H638" i="2"/>
  <c r="U637" i="2"/>
  <c r="O637" i="2"/>
  <c r="M637" i="2"/>
  <c r="J637" i="2"/>
  <c r="H637" i="2"/>
  <c r="U636" i="2"/>
  <c r="O636" i="2"/>
  <c r="M636" i="2"/>
  <c r="J636" i="2"/>
  <c r="H636" i="2"/>
  <c r="U635" i="2"/>
  <c r="O635" i="2"/>
  <c r="M635" i="2"/>
  <c r="J635" i="2"/>
  <c r="H635" i="2"/>
  <c r="U634" i="2"/>
  <c r="O634" i="2"/>
  <c r="M634" i="2"/>
  <c r="J634" i="2"/>
  <c r="H634" i="2"/>
  <c r="U633" i="2"/>
  <c r="O633" i="2"/>
  <c r="M633" i="2"/>
  <c r="J633" i="2"/>
  <c r="H633" i="2"/>
  <c r="U632" i="2"/>
  <c r="O632" i="2"/>
  <c r="M632" i="2"/>
  <c r="J632" i="2"/>
  <c r="H632" i="2"/>
  <c r="U631" i="2"/>
  <c r="O631" i="2"/>
  <c r="M631" i="2"/>
  <c r="J631" i="2"/>
  <c r="H631" i="2"/>
  <c r="U630" i="2"/>
  <c r="O630" i="2"/>
  <c r="M630" i="2"/>
  <c r="J630" i="2"/>
  <c r="H630" i="2"/>
  <c r="U629" i="2"/>
  <c r="O629" i="2"/>
  <c r="M629" i="2"/>
  <c r="J629" i="2"/>
  <c r="H629" i="2"/>
  <c r="U628" i="2"/>
  <c r="O628" i="2"/>
  <c r="M628" i="2"/>
  <c r="J628" i="2"/>
  <c r="H628" i="2"/>
  <c r="U627" i="2"/>
  <c r="O627" i="2"/>
  <c r="M627" i="2"/>
  <c r="J627" i="2"/>
  <c r="H627" i="2"/>
  <c r="U626" i="2"/>
  <c r="O626" i="2"/>
  <c r="M626" i="2"/>
  <c r="J626" i="2"/>
  <c r="H626" i="2"/>
  <c r="U625" i="2"/>
  <c r="O625" i="2"/>
  <c r="M625" i="2"/>
  <c r="J625" i="2"/>
  <c r="H625" i="2"/>
  <c r="U624" i="2"/>
  <c r="O624" i="2"/>
  <c r="M624" i="2"/>
  <c r="J624" i="2"/>
  <c r="H624" i="2"/>
  <c r="U623" i="2"/>
  <c r="O623" i="2"/>
  <c r="M623" i="2"/>
  <c r="J623" i="2"/>
  <c r="H623" i="2"/>
  <c r="U622" i="2"/>
  <c r="O622" i="2"/>
  <c r="M622" i="2"/>
  <c r="J622" i="2"/>
  <c r="H622" i="2"/>
  <c r="U621" i="2"/>
  <c r="O621" i="2"/>
  <c r="M621" i="2"/>
  <c r="J621" i="2"/>
  <c r="H621" i="2"/>
  <c r="U620" i="2"/>
  <c r="O620" i="2"/>
  <c r="M620" i="2"/>
  <c r="J620" i="2"/>
  <c r="H620" i="2"/>
  <c r="U619" i="2"/>
  <c r="O619" i="2"/>
  <c r="M619" i="2"/>
  <c r="J619" i="2"/>
  <c r="H619" i="2"/>
  <c r="U618" i="2"/>
  <c r="O618" i="2"/>
  <c r="M618" i="2"/>
  <c r="J618" i="2"/>
  <c r="H618" i="2"/>
  <c r="U617" i="2"/>
  <c r="O617" i="2"/>
  <c r="M617" i="2"/>
  <c r="J617" i="2"/>
  <c r="H617" i="2"/>
  <c r="U616" i="2"/>
  <c r="O616" i="2"/>
  <c r="M616" i="2"/>
  <c r="J616" i="2"/>
  <c r="H616" i="2"/>
  <c r="U615" i="2"/>
  <c r="O615" i="2"/>
  <c r="M615" i="2"/>
  <c r="J615" i="2"/>
  <c r="H615" i="2"/>
  <c r="U614" i="2"/>
  <c r="O614" i="2"/>
  <c r="M614" i="2"/>
  <c r="J614" i="2"/>
  <c r="H614" i="2"/>
  <c r="U613" i="2"/>
  <c r="O613" i="2"/>
  <c r="M613" i="2"/>
  <c r="J613" i="2"/>
  <c r="H613" i="2"/>
  <c r="U612" i="2"/>
  <c r="O612" i="2"/>
  <c r="M612" i="2"/>
  <c r="J612" i="2"/>
  <c r="H612" i="2"/>
  <c r="U611" i="2"/>
  <c r="O611" i="2"/>
  <c r="M611" i="2"/>
  <c r="J611" i="2"/>
  <c r="H611" i="2"/>
  <c r="U610" i="2"/>
  <c r="O610" i="2"/>
  <c r="M610" i="2"/>
  <c r="J610" i="2"/>
  <c r="H610" i="2"/>
  <c r="U609" i="2"/>
  <c r="O609" i="2"/>
  <c r="M609" i="2"/>
  <c r="J609" i="2"/>
  <c r="H609" i="2"/>
  <c r="U608" i="2"/>
  <c r="O608" i="2"/>
  <c r="M608" i="2"/>
  <c r="J608" i="2"/>
  <c r="H608" i="2"/>
  <c r="U607" i="2"/>
  <c r="O607" i="2"/>
  <c r="M607" i="2"/>
  <c r="J607" i="2"/>
  <c r="H607" i="2"/>
  <c r="U606" i="2"/>
  <c r="O606" i="2"/>
  <c r="M606" i="2"/>
  <c r="J606" i="2"/>
  <c r="H606" i="2"/>
  <c r="U605" i="2"/>
  <c r="O605" i="2"/>
  <c r="M605" i="2"/>
  <c r="J605" i="2"/>
  <c r="H605" i="2"/>
  <c r="U604" i="2"/>
  <c r="O604" i="2"/>
  <c r="M604" i="2"/>
  <c r="J604" i="2"/>
  <c r="H604" i="2"/>
  <c r="U603" i="2"/>
  <c r="O603" i="2"/>
  <c r="M603" i="2"/>
  <c r="J603" i="2"/>
  <c r="H603" i="2"/>
  <c r="U602" i="2"/>
  <c r="O602" i="2"/>
  <c r="M602" i="2"/>
  <c r="J602" i="2"/>
  <c r="H602" i="2"/>
  <c r="U601" i="2"/>
  <c r="O601" i="2"/>
  <c r="M601" i="2"/>
  <c r="J601" i="2"/>
  <c r="H601" i="2"/>
  <c r="U600" i="2"/>
  <c r="O600" i="2"/>
  <c r="M600" i="2"/>
  <c r="J600" i="2"/>
  <c r="H600" i="2"/>
  <c r="U599" i="2"/>
  <c r="O599" i="2"/>
  <c r="M599" i="2"/>
  <c r="J599" i="2"/>
  <c r="H599" i="2"/>
  <c r="U598" i="2"/>
  <c r="O598" i="2"/>
  <c r="M598" i="2"/>
  <c r="J598" i="2"/>
  <c r="H598" i="2"/>
  <c r="U597" i="2"/>
  <c r="O597" i="2"/>
  <c r="M597" i="2"/>
  <c r="J597" i="2"/>
  <c r="H597" i="2"/>
  <c r="U596" i="2"/>
  <c r="O596" i="2"/>
  <c r="M596" i="2"/>
  <c r="J596" i="2"/>
  <c r="H596" i="2"/>
  <c r="U595" i="2"/>
  <c r="O595" i="2"/>
  <c r="M595" i="2"/>
  <c r="J595" i="2"/>
  <c r="H595" i="2"/>
  <c r="U594" i="2"/>
  <c r="O594" i="2"/>
  <c r="M594" i="2"/>
  <c r="J594" i="2"/>
  <c r="H594" i="2"/>
  <c r="U593" i="2"/>
  <c r="O593" i="2"/>
  <c r="M593" i="2"/>
  <c r="J593" i="2"/>
  <c r="H593" i="2"/>
  <c r="U592" i="2"/>
  <c r="O592" i="2"/>
  <c r="M592" i="2"/>
  <c r="J592" i="2"/>
  <c r="H592" i="2"/>
  <c r="U591" i="2"/>
  <c r="O591" i="2"/>
  <c r="M591" i="2"/>
  <c r="J591" i="2"/>
  <c r="H591" i="2"/>
  <c r="U590" i="2"/>
  <c r="O590" i="2"/>
  <c r="M590" i="2"/>
  <c r="J590" i="2"/>
  <c r="H590" i="2"/>
  <c r="U589" i="2"/>
  <c r="O589" i="2"/>
  <c r="M589" i="2"/>
  <c r="J589" i="2"/>
  <c r="H589" i="2"/>
  <c r="U588" i="2"/>
  <c r="O588" i="2"/>
  <c r="M588" i="2"/>
  <c r="J588" i="2"/>
  <c r="H588" i="2"/>
  <c r="U587" i="2"/>
  <c r="O587" i="2"/>
  <c r="M587" i="2"/>
  <c r="J587" i="2"/>
  <c r="H587" i="2"/>
  <c r="U586" i="2"/>
  <c r="O586" i="2"/>
  <c r="M586" i="2"/>
  <c r="J586" i="2"/>
  <c r="H586" i="2"/>
  <c r="U585" i="2"/>
  <c r="O585" i="2"/>
  <c r="M585" i="2"/>
  <c r="J585" i="2"/>
  <c r="H585" i="2"/>
  <c r="U584" i="2"/>
  <c r="O584" i="2"/>
  <c r="M584" i="2"/>
  <c r="J584" i="2"/>
  <c r="H584" i="2"/>
  <c r="U583" i="2"/>
  <c r="O583" i="2"/>
  <c r="M583" i="2"/>
  <c r="J583" i="2"/>
  <c r="H583" i="2"/>
  <c r="U582" i="2"/>
  <c r="O582" i="2"/>
  <c r="M582" i="2"/>
  <c r="J582" i="2"/>
  <c r="H582" i="2"/>
  <c r="U581" i="2"/>
  <c r="O581" i="2"/>
  <c r="M581" i="2"/>
  <c r="J581" i="2"/>
  <c r="H581" i="2"/>
  <c r="U580" i="2"/>
  <c r="O580" i="2"/>
  <c r="M580" i="2"/>
  <c r="J580" i="2"/>
  <c r="H580" i="2"/>
  <c r="U579" i="2"/>
  <c r="O579" i="2"/>
  <c r="M579" i="2"/>
  <c r="J579" i="2"/>
  <c r="H579" i="2"/>
  <c r="U578" i="2"/>
  <c r="O578" i="2"/>
  <c r="M578" i="2"/>
  <c r="J578" i="2"/>
  <c r="H578" i="2"/>
  <c r="U577" i="2"/>
  <c r="O577" i="2"/>
  <c r="M577" i="2"/>
  <c r="J577" i="2"/>
  <c r="H577" i="2"/>
  <c r="U576" i="2"/>
  <c r="O576" i="2"/>
  <c r="M576" i="2"/>
  <c r="J576" i="2"/>
  <c r="H576" i="2"/>
  <c r="U575" i="2"/>
  <c r="O575" i="2"/>
  <c r="M575" i="2"/>
  <c r="J575" i="2"/>
  <c r="H575" i="2"/>
  <c r="U574" i="2"/>
  <c r="O574" i="2"/>
  <c r="M574" i="2"/>
  <c r="J574" i="2"/>
  <c r="H574" i="2"/>
  <c r="U573" i="2"/>
  <c r="O573" i="2"/>
  <c r="M573" i="2"/>
  <c r="J573" i="2"/>
  <c r="H573" i="2"/>
  <c r="U572" i="2"/>
  <c r="O572" i="2"/>
  <c r="M572" i="2"/>
  <c r="J572" i="2"/>
  <c r="H572" i="2"/>
  <c r="U571" i="2"/>
  <c r="O571" i="2"/>
  <c r="M571" i="2"/>
  <c r="J571" i="2"/>
  <c r="H571" i="2"/>
  <c r="U570" i="2"/>
  <c r="O570" i="2"/>
  <c r="M570" i="2"/>
  <c r="J570" i="2"/>
  <c r="H570" i="2"/>
  <c r="U569" i="2"/>
  <c r="O569" i="2"/>
  <c r="M569" i="2"/>
  <c r="J569" i="2"/>
  <c r="H569" i="2"/>
  <c r="U568" i="2"/>
  <c r="O568" i="2"/>
  <c r="M568" i="2"/>
  <c r="J568" i="2"/>
  <c r="H568" i="2"/>
  <c r="U567" i="2"/>
  <c r="O567" i="2"/>
  <c r="M567" i="2"/>
  <c r="J567" i="2"/>
  <c r="H567" i="2"/>
  <c r="U566" i="2"/>
  <c r="O566" i="2"/>
  <c r="M566" i="2"/>
  <c r="J566" i="2"/>
  <c r="H566" i="2"/>
  <c r="U565" i="2"/>
  <c r="O565" i="2"/>
  <c r="M565" i="2"/>
  <c r="J565" i="2"/>
  <c r="H565" i="2"/>
  <c r="U564" i="2"/>
  <c r="O564" i="2"/>
  <c r="M564" i="2"/>
  <c r="J564" i="2"/>
  <c r="H564" i="2"/>
  <c r="U563" i="2"/>
  <c r="O563" i="2"/>
  <c r="M563" i="2"/>
  <c r="J563" i="2"/>
  <c r="H563" i="2"/>
  <c r="U562" i="2"/>
  <c r="O562" i="2"/>
  <c r="M562" i="2"/>
  <c r="J562" i="2"/>
  <c r="H562" i="2"/>
  <c r="U561" i="2"/>
  <c r="O561" i="2"/>
  <c r="M561" i="2"/>
  <c r="J561" i="2"/>
  <c r="H561" i="2"/>
  <c r="U560" i="2"/>
  <c r="O560" i="2"/>
  <c r="M560" i="2"/>
  <c r="J560" i="2"/>
  <c r="H560" i="2"/>
  <c r="U559" i="2"/>
  <c r="O559" i="2"/>
  <c r="M559" i="2"/>
  <c r="J559" i="2"/>
  <c r="H559" i="2"/>
  <c r="U558" i="2"/>
  <c r="O558" i="2"/>
  <c r="M558" i="2"/>
  <c r="J558" i="2"/>
  <c r="H558" i="2"/>
  <c r="U557" i="2"/>
  <c r="O557" i="2"/>
  <c r="M557" i="2"/>
  <c r="J557" i="2"/>
  <c r="H557" i="2"/>
  <c r="U556" i="2"/>
  <c r="O556" i="2"/>
  <c r="M556" i="2"/>
  <c r="J556" i="2"/>
  <c r="H556" i="2"/>
  <c r="U555" i="2"/>
  <c r="O555" i="2"/>
  <c r="M555" i="2"/>
  <c r="J555" i="2"/>
  <c r="H555" i="2"/>
  <c r="U554" i="2"/>
  <c r="O554" i="2"/>
  <c r="M554" i="2"/>
  <c r="J554" i="2"/>
  <c r="H554" i="2"/>
  <c r="U553" i="2"/>
  <c r="O553" i="2"/>
  <c r="M553" i="2"/>
  <c r="J553" i="2"/>
  <c r="H553" i="2"/>
  <c r="U552" i="2"/>
  <c r="O552" i="2"/>
  <c r="M552" i="2"/>
  <c r="J552" i="2"/>
  <c r="H552" i="2"/>
  <c r="U551" i="2"/>
  <c r="O551" i="2"/>
  <c r="M551" i="2"/>
  <c r="J551" i="2"/>
  <c r="H551" i="2"/>
  <c r="U550" i="2"/>
  <c r="O550" i="2"/>
  <c r="M550" i="2"/>
  <c r="J550" i="2"/>
  <c r="H550" i="2"/>
  <c r="U549" i="2"/>
  <c r="O549" i="2"/>
  <c r="M549" i="2"/>
  <c r="J549" i="2"/>
  <c r="H549" i="2"/>
  <c r="U548" i="2"/>
  <c r="O548" i="2"/>
  <c r="M548" i="2"/>
  <c r="J548" i="2"/>
  <c r="H548" i="2"/>
  <c r="U547" i="2"/>
  <c r="O547" i="2"/>
  <c r="M547" i="2"/>
  <c r="J547" i="2"/>
  <c r="H547" i="2"/>
  <c r="U546" i="2"/>
  <c r="O546" i="2"/>
  <c r="M546" i="2"/>
  <c r="J546" i="2"/>
  <c r="H546" i="2"/>
  <c r="U545" i="2"/>
  <c r="O545" i="2"/>
  <c r="M545" i="2"/>
  <c r="J545" i="2"/>
  <c r="H545" i="2"/>
  <c r="U544" i="2"/>
  <c r="O544" i="2"/>
  <c r="M544" i="2"/>
  <c r="J544" i="2"/>
  <c r="H544" i="2"/>
  <c r="U543" i="2"/>
  <c r="O543" i="2"/>
  <c r="M543" i="2"/>
  <c r="J543" i="2"/>
  <c r="H543" i="2"/>
  <c r="U542" i="2"/>
  <c r="O542" i="2"/>
  <c r="M542" i="2"/>
  <c r="J542" i="2"/>
  <c r="H542" i="2"/>
  <c r="U541" i="2"/>
  <c r="O541" i="2"/>
  <c r="M541" i="2"/>
  <c r="J541" i="2"/>
  <c r="H541" i="2"/>
  <c r="U540" i="2"/>
  <c r="O540" i="2"/>
  <c r="M540" i="2"/>
  <c r="J540" i="2"/>
  <c r="H540" i="2"/>
  <c r="U539" i="2"/>
  <c r="O539" i="2"/>
  <c r="M539" i="2"/>
  <c r="J539" i="2"/>
  <c r="H539" i="2"/>
  <c r="U538" i="2"/>
  <c r="O538" i="2"/>
  <c r="M538" i="2"/>
  <c r="J538" i="2"/>
  <c r="H538" i="2"/>
  <c r="U537" i="2"/>
  <c r="O537" i="2"/>
  <c r="M537" i="2"/>
  <c r="J537" i="2"/>
  <c r="H537" i="2"/>
  <c r="U536" i="2"/>
  <c r="O536" i="2"/>
  <c r="M536" i="2"/>
  <c r="J536" i="2"/>
  <c r="H536" i="2"/>
  <c r="U535" i="2"/>
  <c r="O535" i="2"/>
  <c r="M535" i="2"/>
  <c r="J535" i="2"/>
  <c r="H535" i="2"/>
  <c r="U534" i="2"/>
  <c r="O534" i="2"/>
  <c r="M534" i="2"/>
  <c r="J534" i="2"/>
  <c r="H534" i="2"/>
  <c r="U533" i="2"/>
  <c r="O533" i="2"/>
  <c r="M533" i="2"/>
  <c r="J533" i="2"/>
  <c r="H533" i="2"/>
  <c r="U532" i="2"/>
  <c r="O532" i="2"/>
  <c r="M532" i="2"/>
  <c r="J532" i="2"/>
  <c r="H532" i="2"/>
  <c r="U531" i="2"/>
  <c r="O531" i="2"/>
  <c r="M531" i="2"/>
  <c r="J531" i="2"/>
  <c r="H531" i="2"/>
  <c r="U530" i="2"/>
  <c r="O530" i="2"/>
  <c r="M530" i="2"/>
  <c r="J530" i="2"/>
  <c r="H530" i="2"/>
  <c r="U529" i="2"/>
  <c r="O529" i="2"/>
  <c r="M529" i="2"/>
  <c r="J529" i="2"/>
  <c r="H529" i="2"/>
  <c r="U528" i="2"/>
  <c r="O528" i="2"/>
  <c r="M528" i="2"/>
  <c r="J528" i="2"/>
  <c r="H528" i="2"/>
  <c r="U527" i="2"/>
  <c r="O527" i="2"/>
  <c r="M527" i="2"/>
  <c r="J527" i="2"/>
  <c r="H527" i="2"/>
  <c r="U526" i="2"/>
  <c r="O526" i="2"/>
  <c r="M526" i="2"/>
  <c r="J526" i="2"/>
  <c r="H526" i="2"/>
  <c r="U525" i="2"/>
  <c r="O525" i="2"/>
  <c r="M525" i="2"/>
  <c r="J525" i="2"/>
  <c r="H525" i="2"/>
  <c r="U524" i="2"/>
  <c r="O524" i="2"/>
  <c r="M524" i="2"/>
  <c r="J524" i="2"/>
  <c r="H524" i="2"/>
  <c r="U523" i="2"/>
  <c r="O523" i="2"/>
  <c r="M523" i="2"/>
  <c r="J523" i="2"/>
  <c r="H523" i="2"/>
  <c r="U522" i="2"/>
  <c r="O522" i="2"/>
  <c r="M522" i="2"/>
  <c r="J522" i="2"/>
  <c r="H522" i="2"/>
  <c r="U521" i="2"/>
  <c r="O521" i="2"/>
  <c r="M521" i="2"/>
  <c r="J521" i="2"/>
  <c r="H521" i="2"/>
  <c r="U520" i="2"/>
  <c r="O520" i="2"/>
  <c r="M520" i="2"/>
  <c r="J520" i="2"/>
  <c r="H520" i="2"/>
  <c r="U519" i="2"/>
  <c r="O519" i="2"/>
  <c r="M519" i="2"/>
  <c r="J519" i="2"/>
  <c r="H519" i="2"/>
  <c r="U518" i="2"/>
  <c r="O518" i="2"/>
  <c r="M518" i="2"/>
  <c r="J518" i="2"/>
  <c r="H518" i="2"/>
  <c r="U517" i="2"/>
  <c r="O517" i="2"/>
  <c r="M517" i="2"/>
  <c r="J517" i="2"/>
  <c r="H517" i="2"/>
  <c r="U516" i="2"/>
  <c r="O516" i="2"/>
  <c r="M516" i="2"/>
  <c r="J516" i="2"/>
  <c r="H516" i="2"/>
  <c r="U515" i="2"/>
  <c r="O515" i="2"/>
  <c r="M515" i="2"/>
  <c r="J515" i="2"/>
  <c r="H515" i="2"/>
  <c r="U514" i="2"/>
  <c r="O514" i="2"/>
  <c r="M514" i="2"/>
  <c r="J514" i="2"/>
  <c r="H514" i="2"/>
  <c r="U513" i="2"/>
  <c r="O513" i="2"/>
  <c r="M513" i="2"/>
  <c r="J513" i="2"/>
  <c r="H513" i="2"/>
  <c r="U512" i="2"/>
  <c r="O512" i="2"/>
  <c r="M512" i="2"/>
  <c r="J512" i="2"/>
  <c r="H512" i="2"/>
  <c r="U511" i="2"/>
  <c r="O511" i="2"/>
  <c r="M511" i="2"/>
  <c r="J511" i="2"/>
  <c r="H511" i="2"/>
  <c r="U510" i="2"/>
  <c r="O510" i="2"/>
  <c r="M510" i="2"/>
  <c r="J510" i="2"/>
  <c r="H510" i="2"/>
  <c r="U509" i="2"/>
  <c r="O509" i="2"/>
  <c r="M509" i="2"/>
  <c r="J509" i="2"/>
  <c r="H509" i="2"/>
  <c r="U508" i="2"/>
  <c r="O508" i="2"/>
  <c r="M508" i="2"/>
  <c r="J508" i="2"/>
  <c r="H508" i="2"/>
  <c r="U507" i="2"/>
  <c r="O507" i="2"/>
  <c r="M507" i="2"/>
  <c r="J507" i="2"/>
  <c r="H507" i="2"/>
  <c r="U506" i="2"/>
  <c r="O506" i="2"/>
  <c r="M506" i="2"/>
  <c r="J506" i="2"/>
  <c r="H506" i="2"/>
  <c r="U505" i="2"/>
  <c r="O505" i="2"/>
  <c r="M505" i="2"/>
  <c r="J505" i="2"/>
  <c r="H505" i="2"/>
  <c r="U504" i="2"/>
  <c r="O504" i="2"/>
  <c r="M504" i="2"/>
  <c r="J504" i="2"/>
  <c r="H504" i="2"/>
  <c r="U503" i="2"/>
  <c r="O503" i="2"/>
  <c r="M503" i="2"/>
  <c r="J503" i="2"/>
  <c r="H503" i="2"/>
  <c r="U502" i="2"/>
  <c r="O502" i="2"/>
  <c r="M502" i="2"/>
  <c r="J502" i="2"/>
  <c r="H502" i="2"/>
  <c r="U501" i="2"/>
  <c r="O501" i="2"/>
  <c r="M501" i="2"/>
  <c r="J501" i="2"/>
  <c r="H501" i="2"/>
  <c r="U500" i="2"/>
  <c r="O500" i="2"/>
  <c r="M500" i="2"/>
  <c r="J500" i="2"/>
  <c r="H500" i="2"/>
  <c r="U499" i="2"/>
  <c r="O499" i="2"/>
  <c r="M499" i="2"/>
  <c r="J499" i="2"/>
  <c r="H499" i="2"/>
  <c r="U498" i="2"/>
  <c r="O498" i="2"/>
  <c r="M498" i="2"/>
  <c r="J498" i="2"/>
  <c r="H498" i="2"/>
  <c r="U497" i="2"/>
  <c r="O497" i="2"/>
  <c r="M497" i="2"/>
  <c r="J497" i="2"/>
  <c r="H497" i="2"/>
  <c r="U496" i="2"/>
  <c r="O496" i="2"/>
  <c r="M496" i="2"/>
  <c r="J496" i="2"/>
  <c r="H496" i="2"/>
  <c r="U495" i="2"/>
  <c r="O495" i="2"/>
  <c r="M495" i="2"/>
  <c r="J495" i="2"/>
  <c r="H495" i="2"/>
  <c r="U494" i="2"/>
  <c r="O494" i="2"/>
  <c r="M494" i="2"/>
  <c r="J494" i="2"/>
  <c r="H494" i="2"/>
  <c r="U493" i="2"/>
  <c r="O493" i="2"/>
  <c r="M493" i="2"/>
  <c r="J493" i="2"/>
  <c r="H493" i="2"/>
  <c r="U492" i="2"/>
  <c r="O492" i="2"/>
  <c r="M492" i="2"/>
  <c r="J492" i="2"/>
  <c r="H492" i="2"/>
  <c r="U491" i="2"/>
  <c r="O491" i="2"/>
  <c r="M491" i="2"/>
  <c r="J491" i="2"/>
  <c r="H491" i="2"/>
  <c r="U490" i="2"/>
  <c r="O490" i="2"/>
  <c r="M490" i="2"/>
  <c r="J490" i="2"/>
  <c r="H490" i="2"/>
  <c r="U489" i="2"/>
  <c r="O489" i="2"/>
  <c r="M489" i="2"/>
  <c r="J489" i="2"/>
  <c r="H489" i="2"/>
  <c r="U488" i="2"/>
  <c r="O488" i="2"/>
  <c r="M488" i="2"/>
  <c r="J488" i="2"/>
  <c r="H488" i="2"/>
  <c r="U487" i="2"/>
  <c r="O487" i="2"/>
  <c r="M487" i="2"/>
  <c r="J487" i="2"/>
  <c r="H487" i="2"/>
  <c r="U486" i="2"/>
  <c r="O486" i="2"/>
  <c r="M486" i="2"/>
  <c r="J486" i="2"/>
  <c r="H486" i="2"/>
  <c r="U485" i="2"/>
  <c r="O485" i="2"/>
  <c r="M485" i="2"/>
  <c r="J485" i="2"/>
  <c r="H485" i="2"/>
  <c r="U484" i="2"/>
  <c r="O484" i="2"/>
  <c r="M484" i="2"/>
  <c r="J484" i="2"/>
  <c r="H484" i="2"/>
  <c r="U483" i="2"/>
  <c r="O483" i="2"/>
  <c r="M483" i="2"/>
  <c r="J483" i="2"/>
  <c r="H483" i="2"/>
  <c r="U482" i="2"/>
  <c r="O482" i="2"/>
  <c r="M482" i="2"/>
  <c r="J482" i="2"/>
  <c r="H482" i="2"/>
  <c r="U481" i="2"/>
  <c r="O481" i="2"/>
  <c r="M481" i="2"/>
  <c r="J481" i="2"/>
  <c r="H481" i="2"/>
  <c r="U480" i="2"/>
  <c r="O480" i="2"/>
  <c r="M480" i="2"/>
  <c r="J480" i="2"/>
  <c r="H480" i="2"/>
  <c r="U479" i="2"/>
  <c r="O479" i="2"/>
  <c r="M479" i="2"/>
  <c r="J479" i="2"/>
  <c r="H479" i="2"/>
  <c r="U478" i="2"/>
  <c r="O478" i="2"/>
  <c r="M478" i="2"/>
  <c r="J478" i="2"/>
  <c r="H478" i="2"/>
  <c r="U477" i="2"/>
  <c r="O477" i="2"/>
  <c r="M477" i="2"/>
  <c r="J477" i="2"/>
  <c r="H477" i="2"/>
  <c r="U476" i="2"/>
  <c r="O476" i="2"/>
  <c r="M476" i="2"/>
  <c r="J476" i="2"/>
  <c r="H476" i="2"/>
  <c r="U475" i="2"/>
  <c r="O475" i="2"/>
  <c r="M475" i="2"/>
  <c r="J475" i="2"/>
  <c r="H475" i="2"/>
  <c r="U474" i="2"/>
  <c r="O474" i="2"/>
  <c r="M474" i="2"/>
  <c r="J474" i="2"/>
  <c r="H474" i="2"/>
  <c r="U473" i="2"/>
  <c r="O473" i="2"/>
  <c r="M473" i="2"/>
  <c r="J473" i="2"/>
  <c r="H473" i="2"/>
  <c r="U472" i="2"/>
  <c r="O472" i="2"/>
  <c r="M472" i="2"/>
  <c r="J472" i="2"/>
  <c r="H472" i="2"/>
  <c r="U471" i="2"/>
  <c r="O471" i="2"/>
  <c r="M471" i="2"/>
  <c r="J471" i="2"/>
  <c r="H471" i="2"/>
  <c r="U470" i="2"/>
  <c r="O470" i="2"/>
  <c r="M470" i="2"/>
  <c r="J470" i="2"/>
  <c r="H470" i="2"/>
  <c r="U469" i="2"/>
  <c r="O469" i="2"/>
  <c r="M469" i="2"/>
  <c r="J469" i="2"/>
  <c r="H469" i="2"/>
  <c r="U468" i="2"/>
  <c r="O468" i="2"/>
  <c r="M468" i="2"/>
  <c r="J468" i="2"/>
  <c r="H468" i="2"/>
  <c r="U467" i="2"/>
  <c r="O467" i="2"/>
  <c r="M467" i="2"/>
  <c r="J467" i="2"/>
  <c r="H467" i="2"/>
  <c r="U466" i="2"/>
  <c r="O466" i="2"/>
  <c r="M466" i="2"/>
  <c r="J466" i="2"/>
  <c r="H466" i="2"/>
  <c r="U465" i="2"/>
  <c r="O465" i="2"/>
  <c r="M465" i="2"/>
  <c r="J465" i="2"/>
  <c r="H465" i="2"/>
  <c r="U464" i="2"/>
  <c r="O464" i="2"/>
  <c r="M464" i="2"/>
  <c r="J464" i="2"/>
  <c r="H464" i="2"/>
  <c r="U463" i="2"/>
  <c r="O463" i="2"/>
  <c r="M463" i="2"/>
  <c r="J463" i="2"/>
  <c r="H463" i="2"/>
  <c r="U462" i="2"/>
  <c r="O462" i="2"/>
  <c r="M462" i="2"/>
  <c r="J462" i="2"/>
  <c r="H462" i="2"/>
  <c r="U461" i="2"/>
  <c r="O461" i="2"/>
  <c r="M461" i="2"/>
  <c r="J461" i="2"/>
  <c r="H461" i="2"/>
  <c r="U460" i="2"/>
  <c r="O460" i="2"/>
  <c r="M460" i="2"/>
  <c r="J460" i="2"/>
  <c r="H460" i="2"/>
  <c r="U459" i="2"/>
  <c r="O459" i="2"/>
  <c r="M459" i="2"/>
  <c r="J459" i="2"/>
  <c r="H459" i="2"/>
  <c r="U458" i="2"/>
  <c r="O458" i="2"/>
  <c r="M458" i="2"/>
  <c r="J458" i="2"/>
  <c r="H458" i="2"/>
  <c r="U457" i="2"/>
  <c r="O457" i="2"/>
  <c r="M457" i="2"/>
  <c r="J457" i="2"/>
  <c r="H457" i="2"/>
  <c r="U456" i="2"/>
  <c r="O456" i="2"/>
  <c r="M456" i="2"/>
  <c r="J456" i="2"/>
  <c r="H456" i="2"/>
  <c r="U455" i="2"/>
  <c r="O455" i="2"/>
  <c r="M455" i="2"/>
  <c r="J455" i="2"/>
  <c r="H455" i="2"/>
  <c r="U454" i="2"/>
  <c r="O454" i="2"/>
  <c r="M454" i="2"/>
  <c r="J454" i="2"/>
  <c r="H454" i="2"/>
  <c r="U453" i="2"/>
  <c r="O453" i="2"/>
  <c r="M453" i="2"/>
  <c r="J453" i="2"/>
  <c r="H453" i="2"/>
  <c r="U452" i="2"/>
  <c r="O452" i="2"/>
  <c r="M452" i="2"/>
  <c r="J452" i="2"/>
  <c r="H452" i="2"/>
  <c r="U451" i="2"/>
  <c r="O451" i="2"/>
  <c r="M451" i="2"/>
  <c r="J451" i="2"/>
  <c r="H451" i="2"/>
  <c r="U450" i="2"/>
  <c r="O450" i="2"/>
  <c r="M450" i="2"/>
  <c r="J450" i="2"/>
  <c r="H450" i="2"/>
  <c r="U449" i="2"/>
  <c r="O449" i="2"/>
  <c r="M449" i="2"/>
  <c r="J449" i="2"/>
  <c r="H449" i="2"/>
  <c r="U448" i="2"/>
  <c r="O448" i="2"/>
  <c r="M448" i="2"/>
  <c r="J448" i="2"/>
  <c r="H448" i="2"/>
  <c r="U447" i="2"/>
  <c r="O447" i="2"/>
  <c r="M447" i="2"/>
  <c r="J447" i="2"/>
  <c r="H447" i="2"/>
  <c r="U446" i="2"/>
  <c r="O446" i="2"/>
  <c r="M446" i="2"/>
  <c r="J446" i="2"/>
  <c r="H446" i="2"/>
  <c r="U445" i="2"/>
  <c r="O445" i="2"/>
  <c r="M445" i="2"/>
  <c r="J445" i="2"/>
  <c r="H445" i="2"/>
  <c r="U444" i="2"/>
  <c r="O444" i="2"/>
  <c r="M444" i="2"/>
  <c r="J444" i="2"/>
  <c r="H444" i="2"/>
  <c r="U443" i="2"/>
  <c r="O443" i="2"/>
  <c r="M443" i="2"/>
  <c r="J443" i="2"/>
  <c r="H443" i="2"/>
  <c r="U442" i="2"/>
  <c r="O442" i="2"/>
  <c r="M442" i="2"/>
  <c r="J442" i="2"/>
  <c r="H442" i="2"/>
  <c r="U441" i="2"/>
  <c r="O441" i="2"/>
  <c r="M441" i="2"/>
  <c r="J441" i="2"/>
  <c r="H441" i="2"/>
  <c r="U440" i="2"/>
  <c r="O440" i="2"/>
  <c r="M440" i="2"/>
  <c r="J440" i="2"/>
  <c r="H440" i="2"/>
  <c r="U439" i="2"/>
  <c r="O439" i="2"/>
  <c r="M439" i="2"/>
  <c r="J439" i="2"/>
  <c r="H439" i="2"/>
  <c r="U438" i="2"/>
  <c r="O438" i="2"/>
  <c r="M438" i="2"/>
  <c r="J438" i="2"/>
  <c r="H438" i="2"/>
  <c r="U437" i="2"/>
  <c r="O437" i="2"/>
  <c r="M437" i="2"/>
  <c r="J437" i="2"/>
  <c r="H437" i="2"/>
  <c r="U436" i="2"/>
  <c r="O436" i="2"/>
  <c r="M436" i="2"/>
  <c r="J436" i="2"/>
  <c r="H436" i="2"/>
  <c r="U435" i="2"/>
  <c r="O435" i="2"/>
  <c r="M435" i="2"/>
  <c r="J435" i="2"/>
  <c r="H435" i="2"/>
  <c r="U434" i="2"/>
  <c r="O434" i="2"/>
  <c r="M434" i="2"/>
  <c r="J434" i="2"/>
  <c r="H434" i="2"/>
  <c r="U433" i="2"/>
  <c r="O433" i="2"/>
  <c r="M433" i="2"/>
  <c r="J433" i="2"/>
  <c r="H433" i="2"/>
  <c r="U432" i="2"/>
  <c r="O432" i="2"/>
  <c r="M432" i="2"/>
  <c r="J432" i="2"/>
  <c r="H432" i="2"/>
  <c r="U431" i="2"/>
  <c r="O431" i="2"/>
  <c r="M431" i="2"/>
  <c r="J431" i="2"/>
  <c r="H431" i="2"/>
  <c r="U430" i="2"/>
  <c r="O430" i="2"/>
  <c r="M430" i="2"/>
  <c r="J430" i="2"/>
  <c r="H430" i="2"/>
  <c r="U429" i="2"/>
  <c r="O429" i="2"/>
  <c r="M429" i="2"/>
  <c r="J429" i="2"/>
  <c r="H429" i="2"/>
  <c r="U428" i="2"/>
  <c r="O428" i="2"/>
  <c r="M428" i="2"/>
  <c r="J428" i="2"/>
  <c r="H428" i="2"/>
  <c r="U427" i="2"/>
  <c r="O427" i="2"/>
  <c r="M427" i="2"/>
  <c r="J427" i="2"/>
  <c r="H427" i="2"/>
  <c r="U426" i="2"/>
  <c r="O426" i="2"/>
  <c r="M426" i="2"/>
  <c r="J426" i="2"/>
  <c r="H426" i="2"/>
  <c r="U425" i="2"/>
  <c r="O425" i="2"/>
  <c r="M425" i="2"/>
  <c r="J425" i="2"/>
  <c r="H425" i="2"/>
  <c r="U424" i="2"/>
  <c r="O424" i="2"/>
  <c r="M424" i="2"/>
  <c r="J424" i="2"/>
  <c r="H424" i="2"/>
  <c r="U423" i="2"/>
  <c r="O423" i="2"/>
  <c r="M423" i="2"/>
  <c r="J423" i="2"/>
  <c r="H423" i="2"/>
  <c r="U422" i="2"/>
  <c r="O422" i="2"/>
  <c r="M422" i="2"/>
  <c r="J422" i="2"/>
  <c r="H422" i="2"/>
  <c r="U421" i="2"/>
  <c r="O421" i="2"/>
  <c r="M421" i="2"/>
  <c r="J421" i="2"/>
  <c r="H421" i="2"/>
  <c r="U420" i="2"/>
  <c r="O420" i="2"/>
  <c r="M420" i="2"/>
  <c r="J420" i="2"/>
  <c r="H420" i="2"/>
  <c r="U419" i="2"/>
  <c r="O419" i="2"/>
  <c r="M419" i="2"/>
  <c r="J419" i="2"/>
  <c r="H419" i="2"/>
  <c r="U418" i="2"/>
  <c r="O418" i="2"/>
  <c r="M418" i="2"/>
  <c r="J418" i="2"/>
  <c r="H418" i="2"/>
  <c r="U417" i="2"/>
  <c r="O417" i="2"/>
  <c r="M417" i="2"/>
  <c r="J417" i="2"/>
  <c r="H417" i="2"/>
  <c r="U416" i="2"/>
  <c r="O416" i="2"/>
  <c r="M416" i="2"/>
  <c r="J416" i="2"/>
  <c r="H416" i="2"/>
  <c r="U415" i="2"/>
  <c r="O415" i="2"/>
  <c r="M415" i="2"/>
  <c r="J415" i="2"/>
  <c r="H415" i="2"/>
  <c r="U414" i="2"/>
  <c r="O414" i="2"/>
  <c r="M414" i="2"/>
  <c r="J414" i="2"/>
  <c r="H414" i="2"/>
  <c r="U413" i="2"/>
  <c r="O413" i="2"/>
  <c r="M413" i="2"/>
  <c r="J413" i="2"/>
  <c r="H413" i="2"/>
  <c r="U412" i="2"/>
  <c r="O412" i="2"/>
  <c r="M412" i="2"/>
  <c r="J412" i="2"/>
  <c r="H412" i="2"/>
  <c r="U411" i="2"/>
  <c r="O411" i="2"/>
  <c r="M411" i="2"/>
  <c r="J411" i="2"/>
  <c r="H411" i="2"/>
  <c r="U410" i="2"/>
  <c r="O410" i="2"/>
  <c r="M410" i="2"/>
  <c r="J410" i="2"/>
  <c r="H410" i="2"/>
  <c r="U409" i="2"/>
  <c r="O409" i="2"/>
  <c r="M409" i="2"/>
  <c r="J409" i="2"/>
  <c r="H409" i="2"/>
  <c r="U408" i="2"/>
  <c r="O408" i="2"/>
  <c r="M408" i="2"/>
  <c r="J408" i="2"/>
  <c r="H408" i="2"/>
  <c r="U407" i="2"/>
  <c r="O407" i="2"/>
  <c r="M407" i="2"/>
  <c r="J407" i="2"/>
  <c r="H407" i="2"/>
  <c r="U406" i="2"/>
  <c r="O406" i="2"/>
  <c r="M406" i="2"/>
  <c r="J406" i="2"/>
  <c r="H406" i="2"/>
  <c r="U405" i="2"/>
  <c r="O405" i="2"/>
  <c r="M405" i="2"/>
  <c r="J405" i="2"/>
  <c r="H405" i="2"/>
  <c r="U404" i="2"/>
  <c r="O404" i="2"/>
  <c r="M404" i="2"/>
  <c r="J404" i="2"/>
  <c r="H404" i="2"/>
  <c r="U403" i="2"/>
  <c r="O403" i="2"/>
  <c r="M403" i="2"/>
  <c r="J403" i="2"/>
  <c r="H403" i="2"/>
  <c r="U402" i="2"/>
  <c r="O402" i="2"/>
  <c r="M402" i="2"/>
  <c r="J402" i="2"/>
  <c r="H402" i="2"/>
  <c r="U401" i="2"/>
  <c r="O401" i="2"/>
  <c r="M401" i="2"/>
  <c r="J401" i="2"/>
  <c r="H401" i="2"/>
  <c r="U400" i="2"/>
  <c r="O400" i="2"/>
  <c r="M400" i="2"/>
  <c r="J400" i="2"/>
  <c r="H400" i="2"/>
  <c r="U399" i="2"/>
  <c r="O399" i="2"/>
  <c r="M399" i="2"/>
  <c r="J399" i="2"/>
  <c r="H399" i="2"/>
  <c r="U398" i="2"/>
  <c r="O398" i="2"/>
  <c r="M398" i="2"/>
  <c r="J398" i="2"/>
  <c r="H398" i="2"/>
  <c r="U397" i="2"/>
  <c r="O397" i="2"/>
  <c r="M397" i="2"/>
  <c r="J397" i="2"/>
  <c r="H397" i="2"/>
  <c r="U396" i="2"/>
  <c r="O396" i="2"/>
  <c r="M396" i="2"/>
  <c r="J396" i="2"/>
  <c r="H396" i="2"/>
  <c r="U395" i="2"/>
  <c r="O395" i="2"/>
  <c r="M395" i="2"/>
  <c r="J395" i="2"/>
  <c r="H395" i="2"/>
  <c r="U394" i="2"/>
  <c r="O394" i="2"/>
  <c r="M394" i="2"/>
  <c r="J394" i="2"/>
  <c r="H394" i="2"/>
  <c r="U393" i="2"/>
  <c r="O393" i="2"/>
  <c r="M393" i="2"/>
  <c r="J393" i="2"/>
  <c r="H393" i="2"/>
  <c r="U392" i="2"/>
  <c r="O392" i="2"/>
  <c r="M392" i="2"/>
  <c r="J392" i="2"/>
  <c r="H392" i="2"/>
  <c r="U391" i="2"/>
  <c r="O391" i="2"/>
  <c r="M391" i="2"/>
  <c r="J391" i="2"/>
  <c r="H391" i="2"/>
  <c r="U390" i="2"/>
  <c r="O390" i="2"/>
  <c r="M390" i="2"/>
  <c r="J390" i="2"/>
  <c r="H390" i="2"/>
  <c r="U389" i="2"/>
  <c r="O389" i="2"/>
  <c r="M389" i="2"/>
  <c r="J389" i="2"/>
  <c r="H389" i="2"/>
  <c r="U388" i="2"/>
  <c r="O388" i="2"/>
  <c r="M388" i="2"/>
  <c r="J388" i="2"/>
  <c r="H388" i="2"/>
  <c r="U387" i="2"/>
  <c r="O387" i="2"/>
  <c r="M387" i="2"/>
  <c r="J387" i="2"/>
  <c r="H387" i="2"/>
  <c r="U386" i="2"/>
  <c r="O386" i="2"/>
  <c r="M386" i="2"/>
  <c r="J386" i="2"/>
  <c r="H386" i="2"/>
  <c r="U385" i="2"/>
  <c r="O385" i="2"/>
  <c r="M385" i="2"/>
  <c r="J385" i="2"/>
  <c r="H385" i="2"/>
  <c r="U384" i="2"/>
  <c r="O384" i="2"/>
  <c r="M384" i="2"/>
  <c r="J384" i="2"/>
  <c r="H384" i="2"/>
  <c r="U383" i="2"/>
  <c r="O383" i="2"/>
  <c r="M383" i="2"/>
  <c r="J383" i="2"/>
  <c r="H383" i="2"/>
  <c r="U382" i="2"/>
  <c r="O382" i="2"/>
  <c r="M382" i="2"/>
  <c r="J382" i="2"/>
  <c r="H382" i="2"/>
  <c r="U381" i="2"/>
  <c r="O381" i="2"/>
  <c r="M381" i="2"/>
  <c r="J381" i="2"/>
  <c r="H381" i="2"/>
  <c r="U380" i="2"/>
  <c r="O380" i="2"/>
  <c r="M380" i="2"/>
  <c r="J380" i="2"/>
  <c r="H380" i="2"/>
  <c r="U379" i="2"/>
  <c r="O379" i="2"/>
  <c r="M379" i="2"/>
  <c r="J379" i="2"/>
  <c r="H379" i="2"/>
  <c r="U378" i="2"/>
  <c r="O378" i="2"/>
  <c r="M378" i="2"/>
  <c r="J378" i="2"/>
  <c r="H378" i="2"/>
  <c r="U377" i="2"/>
  <c r="O377" i="2"/>
  <c r="M377" i="2"/>
  <c r="J377" i="2"/>
  <c r="H377" i="2"/>
  <c r="U376" i="2"/>
  <c r="O376" i="2"/>
  <c r="M376" i="2"/>
  <c r="J376" i="2"/>
  <c r="H376" i="2"/>
  <c r="U375" i="2"/>
  <c r="O375" i="2"/>
  <c r="M375" i="2"/>
  <c r="J375" i="2"/>
  <c r="H375" i="2"/>
  <c r="U374" i="2"/>
  <c r="O374" i="2"/>
  <c r="M374" i="2"/>
  <c r="J374" i="2"/>
  <c r="H374" i="2"/>
  <c r="U373" i="2"/>
  <c r="O373" i="2"/>
  <c r="M373" i="2"/>
  <c r="J373" i="2"/>
  <c r="H373" i="2"/>
  <c r="U372" i="2"/>
  <c r="O372" i="2"/>
  <c r="M372" i="2"/>
  <c r="J372" i="2"/>
  <c r="H372" i="2"/>
  <c r="U371" i="2"/>
  <c r="O371" i="2"/>
  <c r="M371" i="2"/>
  <c r="J371" i="2"/>
  <c r="H371" i="2"/>
  <c r="U370" i="2"/>
  <c r="O370" i="2"/>
  <c r="M370" i="2"/>
  <c r="J370" i="2"/>
  <c r="H370" i="2"/>
  <c r="U369" i="2"/>
  <c r="O369" i="2"/>
  <c r="M369" i="2"/>
  <c r="J369" i="2"/>
  <c r="H369" i="2"/>
  <c r="U368" i="2"/>
  <c r="O368" i="2"/>
  <c r="M368" i="2"/>
  <c r="J368" i="2"/>
  <c r="H368" i="2"/>
  <c r="U367" i="2"/>
  <c r="O367" i="2"/>
  <c r="M367" i="2"/>
  <c r="J367" i="2"/>
  <c r="H367" i="2"/>
  <c r="U366" i="2"/>
  <c r="O366" i="2"/>
  <c r="M366" i="2"/>
  <c r="J366" i="2"/>
  <c r="H366" i="2"/>
  <c r="U365" i="2"/>
  <c r="O365" i="2"/>
  <c r="M365" i="2"/>
  <c r="J365" i="2"/>
  <c r="H365" i="2"/>
  <c r="U364" i="2"/>
  <c r="O364" i="2"/>
  <c r="M364" i="2"/>
  <c r="J364" i="2"/>
  <c r="H364" i="2"/>
  <c r="U363" i="2"/>
  <c r="O363" i="2"/>
  <c r="M363" i="2"/>
  <c r="J363" i="2"/>
  <c r="H363" i="2"/>
  <c r="U362" i="2"/>
  <c r="O362" i="2"/>
  <c r="M362" i="2"/>
  <c r="J362" i="2"/>
  <c r="H362" i="2"/>
  <c r="U361" i="2"/>
  <c r="O361" i="2"/>
  <c r="M361" i="2"/>
  <c r="J361" i="2"/>
  <c r="H361" i="2"/>
  <c r="U360" i="2"/>
  <c r="O360" i="2"/>
  <c r="M360" i="2"/>
  <c r="J360" i="2"/>
  <c r="H360" i="2"/>
  <c r="U359" i="2"/>
  <c r="O359" i="2"/>
  <c r="M359" i="2"/>
  <c r="J359" i="2"/>
  <c r="H359" i="2"/>
  <c r="U358" i="2"/>
  <c r="O358" i="2"/>
  <c r="M358" i="2"/>
  <c r="J358" i="2"/>
  <c r="H358" i="2"/>
  <c r="U357" i="2"/>
  <c r="O357" i="2"/>
  <c r="M357" i="2"/>
  <c r="J357" i="2"/>
  <c r="H357" i="2"/>
  <c r="U356" i="2"/>
  <c r="O356" i="2"/>
  <c r="M356" i="2"/>
  <c r="J356" i="2"/>
  <c r="H356" i="2"/>
  <c r="U355" i="2"/>
  <c r="O355" i="2"/>
  <c r="M355" i="2"/>
  <c r="J355" i="2"/>
  <c r="H355" i="2"/>
  <c r="U354" i="2"/>
  <c r="O354" i="2"/>
  <c r="M354" i="2"/>
  <c r="J354" i="2"/>
  <c r="H354" i="2"/>
  <c r="U353" i="2"/>
  <c r="O353" i="2"/>
  <c r="M353" i="2"/>
  <c r="J353" i="2"/>
  <c r="H353" i="2"/>
  <c r="U352" i="2"/>
  <c r="O352" i="2"/>
  <c r="M352" i="2"/>
  <c r="J352" i="2"/>
  <c r="H352" i="2"/>
  <c r="U351" i="2"/>
  <c r="O351" i="2"/>
  <c r="M351" i="2"/>
  <c r="J351" i="2"/>
  <c r="H351" i="2"/>
  <c r="U350" i="2"/>
  <c r="O350" i="2"/>
  <c r="M350" i="2"/>
  <c r="J350" i="2"/>
  <c r="H350" i="2"/>
  <c r="U349" i="2"/>
  <c r="O349" i="2"/>
  <c r="M349" i="2"/>
  <c r="J349" i="2"/>
  <c r="H349" i="2"/>
  <c r="U348" i="2"/>
  <c r="O348" i="2"/>
  <c r="M348" i="2"/>
  <c r="J348" i="2"/>
  <c r="H348" i="2"/>
  <c r="U347" i="2"/>
  <c r="O347" i="2"/>
  <c r="M347" i="2"/>
  <c r="J347" i="2"/>
  <c r="H347" i="2"/>
  <c r="U346" i="2"/>
  <c r="O346" i="2"/>
  <c r="M346" i="2"/>
  <c r="J346" i="2"/>
  <c r="H346" i="2"/>
  <c r="U345" i="2"/>
  <c r="O345" i="2"/>
  <c r="M345" i="2"/>
  <c r="J345" i="2"/>
  <c r="H345" i="2"/>
  <c r="U344" i="2"/>
  <c r="O344" i="2"/>
  <c r="M344" i="2"/>
  <c r="J344" i="2"/>
  <c r="H344" i="2"/>
  <c r="U343" i="2"/>
  <c r="O343" i="2"/>
  <c r="M343" i="2"/>
  <c r="J343" i="2"/>
  <c r="H343" i="2"/>
  <c r="U342" i="2"/>
  <c r="O342" i="2"/>
  <c r="M342" i="2"/>
  <c r="J342" i="2"/>
  <c r="H342" i="2"/>
  <c r="U341" i="2"/>
  <c r="O341" i="2"/>
  <c r="M341" i="2"/>
  <c r="J341" i="2"/>
  <c r="H341" i="2"/>
  <c r="U340" i="2"/>
  <c r="O340" i="2"/>
  <c r="M340" i="2"/>
  <c r="J340" i="2"/>
  <c r="H340" i="2"/>
  <c r="U339" i="2"/>
  <c r="O339" i="2"/>
  <c r="M339" i="2"/>
  <c r="J339" i="2"/>
  <c r="H339" i="2"/>
  <c r="U338" i="2"/>
  <c r="O338" i="2"/>
  <c r="M338" i="2"/>
  <c r="J338" i="2"/>
  <c r="H338" i="2"/>
  <c r="U337" i="2"/>
  <c r="O337" i="2"/>
  <c r="M337" i="2"/>
  <c r="J337" i="2"/>
  <c r="H337" i="2"/>
  <c r="U336" i="2"/>
  <c r="O336" i="2"/>
  <c r="M336" i="2"/>
  <c r="J336" i="2"/>
  <c r="H336" i="2"/>
  <c r="U335" i="2"/>
  <c r="O335" i="2"/>
  <c r="M335" i="2"/>
  <c r="J335" i="2"/>
  <c r="H335" i="2"/>
  <c r="U334" i="2"/>
  <c r="O334" i="2"/>
  <c r="M334" i="2"/>
  <c r="J334" i="2"/>
  <c r="H334" i="2"/>
  <c r="U333" i="2"/>
  <c r="O333" i="2"/>
  <c r="M333" i="2"/>
  <c r="J333" i="2"/>
  <c r="H333" i="2"/>
  <c r="U332" i="2"/>
  <c r="O332" i="2"/>
  <c r="M332" i="2"/>
  <c r="J332" i="2"/>
  <c r="H332" i="2"/>
  <c r="U331" i="2"/>
  <c r="O331" i="2"/>
  <c r="M331" i="2"/>
  <c r="J331" i="2"/>
  <c r="H331" i="2"/>
  <c r="U330" i="2"/>
  <c r="O330" i="2"/>
  <c r="M330" i="2"/>
  <c r="J330" i="2"/>
  <c r="H330" i="2"/>
  <c r="U329" i="2"/>
  <c r="O329" i="2"/>
  <c r="M329" i="2"/>
  <c r="J329" i="2"/>
  <c r="H329" i="2"/>
  <c r="U328" i="2"/>
  <c r="O328" i="2"/>
  <c r="M328" i="2"/>
  <c r="J328" i="2"/>
  <c r="H328" i="2"/>
  <c r="U327" i="2"/>
  <c r="O327" i="2"/>
  <c r="M327" i="2"/>
  <c r="J327" i="2"/>
  <c r="H327" i="2"/>
  <c r="U326" i="2"/>
  <c r="O326" i="2"/>
  <c r="M326" i="2"/>
  <c r="J326" i="2"/>
  <c r="H326" i="2"/>
  <c r="U325" i="2"/>
  <c r="O325" i="2"/>
  <c r="M325" i="2"/>
  <c r="J325" i="2"/>
  <c r="H325" i="2"/>
  <c r="U324" i="2"/>
  <c r="O324" i="2"/>
  <c r="M324" i="2"/>
  <c r="J324" i="2"/>
  <c r="H324" i="2"/>
  <c r="U323" i="2"/>
  <c r="O323" i="2"/>
  <c r="M323" i="2"/>
  <c r="J323" i="2"/>
  <c r="H323" i="2"/>
  <c r="U322" i="2"/>
  <c r="O322" i="2"/>
  <c r="M322" i="2"/>
  <c r="J322" i="2"/>
  <c r="H322" i="2"/>
  <c r="U321" i="2"/>
  <c r="O321" i="2"/>
  <c r="M321" i="2"/>
  <c r="J321" i="2"/>
  <c r="H321" i="2"/>
  <c r="U320" i="2"/>
  <c r="O320" i="2"/>
  <c r="M320" i="2"/>
  <c r="J320" i="2"/>
  <c r="H320" i="2"/>
  <c r="U319" i="2"/>
  <c r="O319" i="2"/>
  <c r="M319" i="2"/>
  <c r="J319" i="2"/>
  <c r="H319" i="2"/>
  <c r="U318" i="2"/>
  <c r="O318" i="2"/>
  <c r="M318" i="2"/>
  <c r="J318" i="2"/>
  <c r="H318" i="2"/>
  <c r="U317" i="2"/>
  <c r="O317" i="2"/>
  <c r="M317" i="2"/>
  <c r="J317" i="2"/>
  <c r="H317" i="2"/>
  <c r="U316" i="2"/>
  <c r="O316" i="2"/>
  <c r="M316" i="2"/>
  <c r="J316" i="2"/>
  <c r="H316" i="2"/>
  <c r="U315" i="2"/>
  <c r="O315" i="2"/>
  <c r="M315" i="2"/>
  <c r="J315" i="2"/>
  <c r="H315" i="2"/>
  <c r="U314" i="2"/>
  <c r="O314" i="2"/>
  <c r="M314" i="2"/>
  <c r="J314" i="2"/>
  <c r="H314" i="2"/>
  <c r="U313" i="2"/>
  <c r="O313" i="2"/>
  <c r="M313" i="2"/>
  <c r="J313" i="2"/>
  <c r="H313" i="2"/>
  <c r="U312" i="2"/>
  <c r="O312" i="2"/>
  <c r="M312" i="2"/>
  <c r="J312" i="2"/>
  <c r="H312" i="2"/>
  <c r="U311" i="2"/>
  <c r="O311" i="2"/>
  <c r="M311" i="2"/>
  <c r="J311" i="2"/>
  <c r="H311" i="2"/>
  <c r="U310" i="2"/>
  <c r="O310" i="2"/>
  <c r="M310" i="2"/>
  <c r="J310" i="2"/>
  <c r="H310" i="2"/>
  <c r="U309" i="2"/>
  <c r="O309" i="2"/>
  <c r="M309" i="2"/>
  <c r="J309" i="2"/>
  <c r="H309" i="2"/>
  <c r="U308" i="2"/>
  <c r="O308" i="2"/>
  <c r="M308" i="2"/>
  <c r="J308" i="2"/>
  <c r="H308" i="2"/>
  <c r="U307" i="2"/>
  <c r="O307" i="2"/>
  <c r="M307" i="2"/>
  <c r="J307" i="2"/>
  <c r="H307" i="2"/>
  <c r="U306" i="2"/>
  <c r="O306" i="2"/>
  <c r="M306" i="2"/>
  <c r="J306" i="2"/>
  <c r="H306" i="2"/>
  <c r="U305" i="2"/>
  <c r="O305" i="2"/>
  <c r="M305" i="2"/>
  <c r="J305" i="2"/>
  <c r="H305" i="2"/>
  <c r="U304" i="2"/>
  <c r="O304" i="2"/>
  <c r="M304" i="2"/>
  <c r="J304" i="2"/>
  <c r="H304" i="2"/>
  <c r="U303" i="2"/>
  <c r="O303" i="2"/>
  <c r="M303" i="2"/>
  <c r="J303" i="2"/>
  <c r="H303" i="2"/>
  <c r="U302" i="2"/>
  <c r="O302" i="2"/>
  <c r="M302" i="2"/>
  <c r="J302" i="2"/>
  <c r="H302" i="2"/>
  <c r="U301" i="2"/>
  <c r="O301" i="2"/>
  <c r="M301" i="2"/>
  <c r="J301" i="2"/>
  <c r="H301" i="2"/>
  <c r="U300" i="2"/>
  <c r="O300" i="2"/>
  <c r="M300" i="2"/>
  <c r="J300" i="2"/>
  <c r="H300" i="2"/>
  <c r="U299" i="2"/>
  <c r="O299" i="2"/>
  <c r="M299" i="2"/>
  <c r="J299" i="2"/>
  <c r="H299" i="2"/>
  <c r="U298" i="2"/>
  <c r="O298" i="2"/>
  <c r="M298" i="2"/>
  <c r="J298" i="2"/>
  <c r="H298" i="2"/>
  <c r="U297" i="2"/>
  <c r="O297" i="2"/>
  <c r="M297" i="2"/>
  <c r="J297" i="2"/>
  <c r="H297" i="2"/>
  <c r="U296" i="2"/>
  <c r="O296" i="2"/>
  <c r="M296" i="2"/>
  <c r="J296" i="2"/>
  <c r="H296" i="2"/>
  <c r="U295" i="2"/>
  <c r="O295" i="2"/>
  <c r="M295" i="2"/>
  <c r="J295" i="2"/>
  <c r="H295" i="2"/>
  <c r="U294" i="2"/>
  <c r="O294" i="2"/>
  <c r="M294" i="2"/>
  <c r="J294" i="2"/>
  <c r="H294" i="2"/>
  <c r="U293" i="2"/>
  <c r="O293" i="2"/>
  <c r="M293" i="2"/>
  <c r="J293" i="2"/>
  <c r="H293" i="2"/>
  <c r="U292" i="2"/>
  <c r="O292" i="2"/>
  <c r="M292" i="2"/>
  <c r="J292" i="2"/>
  <c r="H292" i="2"/>
  <c r="U291" i="2"/>
  <c r="O291" i="2"/>
  <c r="M291" i="2"/>
  <c r="J291" i="2"/>
  <c r="H291" i="2"/>
  <c r="U290" i="2"/>
  <c r="O290" i="2"/>
  <c r="M290" i="2"/>
  <c r="J290" i="2"/>
  <c r="H290" i="2"/>
  <c r="U289" i="2"/>
  <c r="O289" i="2"/>
  <c r="M289" i="2"/>
  <c r="J289" i="2"/>
  <c r="H289" i="2"/>
  <c r="U288" i="2"/>
  <c r="O288" i="2"/>
  <c r="M288" i="2"/>
  <c r="J288" i="2"/>
  <c r="H288" i="2"/>
  <c r="U287" i="2"/>
  <c r="O287" i="2"/>
  <c r="M287" i="2"/>
  <c r="J287" i="2"/>
  <c r="H287" i="2"/>
  <c r="U286" i="2"/>
  <c r="O286" i="2"/>
  <c r="M286" i="2"/>
  <c r="J286" i="2"/>
  <c r="H286" i="2"/>
  <c r="U285" i="2"/>
  <c r="O285" i="2"/>
  <c r="M285" i="2"/>
  <c r="J285" i="2"/>
  <c r="H285" i="2"/>
  <c r="U284" i="2"/>
  <c r="O284" i="2"/>
  <c r="M284" i="2"/>
  <c r="J284" i="2"/>
  <c r="H284" i="2"/>
  <c r="U283" i="2"/>
  <c r="O283" i="2"/>
  <c r="M283" i="2"/>
  <c r="J283" i="2"/>
  <c r="H283" i="2"/>
  <c r="U282" i="2"/>
  <c r="O282" i="2"/>
  <c r="M282" i="2"/>
  <c r="J282" i="2"/>
  <c r="H282" i="2"/>
  <c r="U281" i="2"/>
  <c r="O281" i="2"/>
  <c r="M281" i="2"/>
  <c r="J281" i="2"/>
  <c r="H281" i="2"/>
  <c r="U280" i="2"/>
  <c r="O280" i="2"/>
  <c r="M280" i="2"/>
  <c r="J280" i="2"/>
  <c r="H280" i="2"/>
  <c r="U279" i="2"/>
  <c r="O279" i="2"/>
  <c r="M279" i="2"/>
  <c r="J279" i="2"/>
  <c r="H279" i="2"/>
  <c r="U278" i="2"/>
  <c r="O278" i="2"/>
  <c r="M278" i="2"/>
  <c r="J278" i="2"/>
  <c r="H278" i="2"/>
  <c r="U277" i="2"/>
  <c r="O277" i="2"/>
  <c r="M277" i="2"/>
  <c r="J277" i="2"/>
  <c r="H277" i="2"/>
  <c r="U276" i="2"/>
  <c r="O276" i="2"/>
  <c r="M276" i="2"/>
  <c r="J276" i="2"/>
  <c r="H276" i="2"/>
  <c r="U275" i="2"/>
  <c r="O275" i="2"/>
  <c r="M275" i="2"/>
  <c r="J275" i="2"/>
  <c r="H275" i="2"/>
  <c r="U274" i="2"/>
  <c r="O274" i="2"/>
  <c r="M274" i="2"/>
  <c r="J274" i="2"/>
  <c r="H274" i="2"/>
  <c r="U273" i="2"/>
  <c r="O273" i="2"/>
  <c r="M273" i="2"/>
  <c r="J273" i="2"/>
  <c r="H273" i="2"/>
  <c r="U272" i="2"/>
  <c r="O272" i="2"/>
  <c r="M272" i="2"/>
  <c r="J272" i="2"/>
  <c r="H272" i="2"/>
  <c r="U271" i="2"/>
  <c r="O271" i="2"/>
  <c r="M271" i="2"/>
  <c r="J271" i="2"/>
  <c r="H271" i="2"/>
  <c r="U270" i="2"/>
  <c r="O270" i="2"/>
  <c r="M270" i="2"/>
  <c r="J270" i="2"/>
  <c r="H270" i="2"/>
  <c r="U269" i="2"/>
  <c r="O269" i="2"/>
  <c r="M269" i="2"/>
  <c r="J269" i="2"/>
  <c r="H269" i="2"/>
  <c r="U268" i="2"/>
  <c r="O268" i="2"/>
  <c r="M268" i="2"/>
  <c r="J268" i="2"/>
  <c r="H268" i="2"/>
  <c r="U267" i="2"/>
  <c r="O267" i="2"/>
  <c r="M267" i="2"/>
  <c r="J267" i="2"/>
  <c r="H267" i="2"/>
  <c r="U266" i="2"/>
  <c r="O266" i="2"/>
  <c r="M266" i="2"/>
  <c r="J266" i="2"/>
  <c r="H266" i="2"/>
  <c r="U265" i="2"/>
  <c r="O265" i="2"/>
  <c r="M265" i="2"/>
  <c r="J265" i="2"/>
  <c r="H265" i="2"/>
  <c r="U264" i="2"/>
  <c r="O264" i="2"/>
  <c r="M264" i="2"/>
  <c r="J264" i="2"/>
  <c r="H264" i="2"/>
  <c r="U263" i="2"/>
  <c r="O263" i="2"/>
  <c r="M263" i="2"/>
  <c r="J263" i="2"/>
  <c r="H263" i="2"/>
  <c r="U262" i="2"/>
  <c r="O262" i="2"/>
  <c r="M262" i="2"/>
  <c r="J262" i="2"/>
  <c r="H262" i="2"/>
  <c r="U261" i="2"/>
  <c r="O261" i="2"/>
  <c r="M261" i="2"/>
  <c r="J261" i="2"/>
  <c r="H261" i="2"/>
  <c r="U260" i="2"/>
  <c r="O260" i="2"/>
  <c r="M260" i="2"/>
  <c r="J260" i="2"/>
  <c r="H260" i="2"/>
  <c r="U259" i="2"/>
  <c r="O259" i="2"/>
  <c r="M259" i="2"/>
  <c r="J259" i="2"/>
  <c r="H259" i="2"/>
  <c r="U258" i="2"/>
  <c r="O258" i="2"/>
  <c r="M258" i="2"/>
  <c r="J258" i="2"/>
  <c r="H258" i="2"/>
  <c r="U257" i="2"/>
  <c r="O257" i="2"/>
  <c r="M257" i="2"/>
  <c r="J257" i="2"/>
  <c r="H257" i="2"/>
  <c r="U256" i="2"/>
  <c r="O256" i="2"/>
  <c r="M256" i="2"/>
  <c r="J256" i="2"/>
  <c r="H256" i="2"/>
  <c r="U255" i="2"/>
  <c r="O255" i="2"/>
  <c r="M255" i="2"/>
  <c r="J255" i="2"/>
  <c r="H255" i="2"/>
  <c r="U254" i="2"/>
  <c r="O254" i="2"/>
  <c r="M254" i="2"/>
  <c r="J254" i="2"/>
  <c r="H254" i="2"/>
  <c r="U253" i="2"/>
  <c r="O253" i="2"/>
  <c r="M253" i="2"/>
  <c r="J253" i="2"/>
  <c r="H253" i="2"/>
  <c r="U252" i="2"/>
  <c r="O252" i="2"/>
  <c r="M252" i="2"/>
  <c r="J252" i="2"/>
  <c r="H252" i="2"/>
  <c r="U251" i="2"/>
  <c r="O251" i="2"/>
  <c r="M251" i="2"/>
  <c r="J251" i="2"/>
  <c r="H251" i="2"/>
  <c r="U250" i="2"/>
  <c r="O250" i="2"/>
  <c r="M250" i="2"/>
  <c r="J250" i="2"/>
  <c r="H250" i="2"/>
  <c r="U249" i="2"/>
  <c r="O249" i="2"/>
  <c r="M249" i="2"/>
  <c r="J249" i="2"/>
  <c r="H249" i="2"/>
  <c r="U248" i="2"/>
  <c r="O248" i="2"/>
  <c r="M248" i="2"/>
  <c r="J248" i="2"/>
  <c r="H248" i="2"/>
  <c r="U247" i="2"/>
  <c r="O247" i="2"/>
  <c r="M247" i="2"/>
  <c r="J247" i="2"/>
  <c r="H247" i="2"/>
  <c r="U246" i="2"/>
  <c r="O246" i="2"/>
  <c r="M246" i="2"/>
  <c r="J246" i="2"/>
  <c r="H246" i="2"/>
  <c r="U245" i="2"/>
  <c r="O245" i="2"/>
  <c r="M245" i="2"/>
  <c r="J245" i="2"/>
  <c r="H245" i="2"/>
  <c r="U244" i="2"/>
  <c r="O244" i="2"/>
  <c r="M244" i="2"/>
  <c r="J244" i="2"/>
  <c r="H244" i="2"/>
  <c r="U243" i="2"/>
  <c r="O243" i="2"/>
  <c r="M243" i="2"/>
  <c r="J243" i="2"/>
  <c r="H243" i="2"/>
  <c r="U242" i="2"/>
  <c r="O242" i="2"/>
  <c r="M242" i="2"/>
  <c r="J242" i="2"/>
  <c r="H242" i="2"/>
  <c r="U241" i="2"/>
  <c r="O241" i="2"/>
  <c r="M241" i="2"/>
  <c r="J241" i="2"/>
  <c r="H241" i="2"/>
  <c r="U240" i="2"/>
  <c r="O240" i="2"/>
  <c r="M240" i="2"/>
  <c r="J240" i="2"/>
  <c r="H240" i="2"/>
  <c r="U239" i="2"/>
  <c r="O239" i="2"/>
  <c r="M239" i="2"/>
  <c r="J239" i="2"/>
  <c r="H239" i="2"/>
  <c r="U238" i="2"/>
  <c r="O238" i="2"/>
  <c r="M238" i="2"/>
  <c r="J238" i="2"/>
  <c r="H238" i="2"/>
  <c r="U237" i="2"/>
  <c r="O237" i="2"/>
  <c r="M237" i="2"/>
  <c r="J237" i="2"/>
  <c r="H237" i="2"/>
  <c r="U236" i="2"/>
  <c r="O236" i="2"/>
  <c r="M236" i="2"/>
  <c r="J236" i="2"/>
  <c r="H236" i="2"/>
  <c r="U235" i="2"/>
  <c r="O235" i="2"/>
  <c r="M235" i="2"/>
  <c r="J235" i="2"/>
  <c r="H235" i="2"/>
  <c r="U234" i="2"/>
  <c r="O234" i="2"/>
  <c r="M234" i="2"/>
  <c r="J234" i="2"/>
  <c r="H234" i="2"/>
  <c r="U233" i="2"/>
  <c r="O233" i="2"/>
  <c r="M233" i="2"/>
  <c r="J233" i="2"/>
  <c r="H233" i="2"/>
  <c r="U232" i="2"/>
  <c r="O232" i="2"/>
  <c r="M232" i="2"/>
  <c r="J232" i="2"/>
  <c r="H232" i="2"/>
  <c r="U231" i="2"/>
  <c r="O231" i="2"/>
  <c r="M231" i="2"/>
  <c r="J231" i="2"/>
  <c r="H231" i="2"/>
  <c r="U230" i="2"/>
  <c r="O230" i="2"/>
  <c r="M230" i="2"/>
  <c r="J230" i="2"/>
  <c r="H230" i="2"/>
  <c r="U229" i="2"/>
  <c r="O229" i="2"/>
  <c r="M229" i="2"/>
  <c r="J229" i="2"/>
  <c r="H229" i="2"/>
  <c r="U228" i="2"/>
  <c r="O228" i="2"/>
  <c r="M228" i="2"/>
  <c r="J228" i="2"/>
  <c r="H228" i="2"/>
  <c r="U227" i="2"/>
  <c r="O227" i="2"/>
  <c r="M227" i="2"/>
  <c r="J227" i="2"/>
  <c r="H227" i="2"/>
  <c r="U226" i="2"/>
  <c r="O226" i="2"/>
  <c r="M226" i="2"/>
  <c r="J226" i="2"/>
  <c r="H226" i="2"/>
  <c r="U225" i="2"/>
  <c r="O225" i="2"/>
  <c r="M225" i="2"/>
  <c r="J225" i="2"/>
  <c r="H225" i="2"/>
  <c r="U224" i="2"/>
  <c r="O224" i="2"/>
  <c r="M224" i="2"/>
  <c r="J224" i="2"/>
  <c r="H224" i="2"/>
  <c r="U223" i="2"/>
  <c r="O223" i="2"/>
  <c r="M223" i="2"/>
  <c r="J223" i="2"/>
  <c r="H223" i="2"/>
  <c r="U222" i="2"/>
  <c r="O222" i="2"/>
  <c r="M222" i="2"/>
  <c r="J222" i="2"/>
  <c r="H222" i="2"/>
  <c r="U221" i="2"/>
  <c r="O221" i="2"/>
  <c r="M221" i="2"/>
  <c r="J221" i="2"/>
  <c r="H221" i="2"/>
  <c r="U220" i="2"/>
  <c r="O220" i="2"/>
  <c r="M220" i="2"/>
  <c r="J220" i="2"/>
  <c r="H220" i="2"/>
  <c r="U219" i="2"/>
  <c r="O219" i="2"/>
  <c r="M219" i="2"/>
  <c r="J219" i="2"/>
  <c r="H219" i="2"/>
  <c r="U218" i="2"/>
  <c r="O218" i="2"/>
  <c r="M218" i="2"/>
  <c r="J218" i="2"/>
  <c r="H218" i="2"/>
  <c r="U217" i="2"/>
  <c r="O217" i="2"/>
  <c r="M217" i="2"/>
  <c r="J217" i="2"/>
  <c r="H217" i="2"/>
  <c r="U216" i="2"/>
  <c r="O216" i="2"/>
  <c r="M216" i="2"/>
  <c r="J216" i="2"/>
  <c r="H216" i="2"/>
  <c r="U215" i="2"/>
  <c r="O215" i="2"/>
  <c r="M215" i="2"/>
  <c r="J215" i="2"/>
  <c r="H215" i="2"/>
  <c r="U214" i="2"/>
  <c r="O214" i="2"/>
  <c r="M214" i="2"/>
  <c r="J214" i="2"/>
  <c r="H214" i="2"/>
  <c r="U213" i="2"/>
  <c r="O213" i="2"/>
  <c r="M213" i="2"/>
  <c r="J213" i="2"/>
  <c r="H213" i="2"/>
  <c r="U212" i="2"/>
  <c r="O212" i="2"/>
  <c r="M212" i="2"/>
  <c r="J212" i="2"/>
  <c r="H212" i="2"/>
  <c r="U211" i="2"/>
  <c r="O211" i="2"/>
  <c r="M211" i="2"/>
  <c r="J211" i="2"/>
  <c r="H211" i="2"/>
  <c r="U210" i="2"/>
  <c r="O210" i="2"/>
  <c r="M210" i="2"/>
  <c r="J210" i="2"/>
  <c r="H210" i="2"/>
  <c r="U209" i="2"/>
  <c r="O209" i="2"/>
  <c r="M209" i="2"/>
  <c r="J209" i="2"/>
  <c r="H209" i="2"/>
  <c r="U208" i="2"/>
  <c r="O208" i="2"/>
  <c r="M208" i="2"/>
  <c r="J208" i="2"/>
  <c r="H208" i="2"/>
  <c r="U207" i="2"/>
  <c r="O207" i="2"/>
  <c r="M207" i="2"/>
  <c r="J207" i="2"/>
  <c r="H207" i="2"/>
  <c r="U206" i="2"/>
  <c r="O206" i="2"/>
  <c r="M206" i="2"/>
  <c r="J206" i="2"/>
  <c r="H206" i="2"/>
  <c r="U205" i="2"/>
  <c r="O205" i="2"/>
  <c r="M205" i="2"/>
  <c r="J205" i="2"/>
  <c r="H205" i="2"/>
  <c r="U204" i="2"/>
  <c r="O204" i="2"/>
  <c r="M204" i="2"/>
  <c r="J204" i="2"/>
  <c r="H204" i="2"/>
  <c r="U203" i="2"/>
  <c r="O203" i="2"/>
  <c r="M203" i="2"/>
  <c r="J203" i="2"/>
  <c r="H203" i="2"/>
  <c r="U202" i="2"/>
  <c r="O202" i="2"/>
  <c r="M202" i="2"/>
  <c r="J202" i="2"/>
  <c r="H202" i="2"/>
  <c r="U201" i="2"/>
  <c r="O201" i="2"/>
  <c r="M201" i="2"/>
  <c r="J201" i="2"/>
  <c r="H201" i="2"/>
  <c r="U200" i="2"/>
  <c r="O200" i="2"/>
  <c r="M200" i="2"/>
  <c r="J200" i="2"/>
  <c r="H200" i="2"/>
  <c r="U199" i="2"/>
  <c r="O199" i="2"/>
  <c r="M199" i="2"/>
  <c r="J199" i="2"/>
  <c r="H199" i="2"/>
  <c r="U198" i="2"/>
  <c r="O198" i="2"/>
  <c r="M198" i="2"/>
  <c r="J198" i="2"/>
  <c r="H198" i="2"/>
  <c r="U197" i="2"/>
  <c r="O197" i="2"/>
  <c r="M197" i="2"/>
  <c r="J197" i="2"/>
  <c r="H197" i="2"/>
  <c r="U196" i="2"/>
  <c r="O196" i="2"/>
  <c r="M196" i="2"/>
  <c r="J196" i="2"/>
  <c r="H196" i="2"/>
  <c r="U195" i="2"/>
  <c r="O195" i="2"/>
  <c r="M195" i="2"/>
  <c r="J195" i="2"/>
  <c r="H195" i="2"/>
  <c r="U194" i="2"/>
  <c r="O194" i="2"/>
  <c r="M194" i="2"/>
  <c r="J194" i="2"/>
  <c r="H194" i="2"/>
  <c r="U193" i="2"/>
  <c r="O193" i="2"/>
  <c r="M193" i="2"/>
  <c r="J193" i="2"/>
  <c r="H193" i="2"/>
  <c r="U192" i="2"/>
  <c r="O192" i="2"/>
  <c r="M192" i="2"/>
  <c r="J192" i="2"/>
  <c r="H192" i="2"/>
  <c r="U191" i="2"/>
  <c r="O191" i="2"/>
  <c r="M191" i="2"/>
  <c r="J191" i="2"/>
  <c r="H191" i="2"/>
  <c r="U190" i="2"/>
  <c r="O190" i="2"/>
  <c r="M190" i="2"/>
  <c r="J190" i="2"/>
  <c r="H190" i="2"/>
  <c r="U189" i="2"/>
  <c r="O189" i="2"/>
  <c r="M189" i="2"/>
  <c r="J189" i="2"/>
  <c r="H189" i="2"/>
  <c r="U188" i="2"/>
  <c r="O188" i="2"/>
  <c r="M188" i="2"/>
  <c r="J188" i="2"/>
  <c r="H188" i="2"/>
  <c r="U187" i="2"/>
  <c r="O187" i="2"/>
  <c r="M187" i="2"/>
  <c r="J187" i="2"/>
  <c r="H187" i="2"/>
  <c r="U186" i="2"/>
  <c r="O186" i="2"/>
  <c r="M186" i="2"/>
  <c r="J186" i="2"/>
  <c r="H186" i="2"/>
  <c r="U185" i="2"/>
  <c r="O185" i="2"/>
  <c r="M185" i="2"/>
  <c r="J185" i="2"/>
  <c r="H185" i="2"/>
  <c r="U184" i="2"/>
  <c r="O184" i="2"/>
  <c r="M184" i="2"/>
  <c r="J184" i="2"/>
  <c r="H184" i="2"/>
  <c r="U183" i="2"/>
  <c r="O183" i="2"/>
  <c r="M183" i="2"/>
  <c r="J183" i="2"/>
  <c r="H183" i="2"/>
  <c r="U182" i="2"/>
  <c r="O182" i="2"/>
  <c r="M182" i="2"/>
  <c r="J182" i="2"/>
  <c r="H182" i="2"/>
  <c r="U181" i="2"/>
  <c r="O181" i="2"/>
  <c r="M181" i="2"/>
  <c r="J181" i="2"/>
  <c r="H181" i="2"/>
  <c r="U180" i="2"/>
  <c r="O180" i="2"/>
  <c r="M180" i="2"/>
  <c r="J180" i="2"/>
  <c r="H180" i="2"/>
  <c r="U179" i="2"/>
  <c r="O179" i="2"/>
  <c r="M179" i="2"/>
  <c r="J179" i="2"/>
  <c r="H179" i="2"/>
  <c r="U178" i="2"/>
  <c r="O178" i="2"/>
  <c r="M178" i="2"/>
  <c r="J178" i="2"/>
  <c r="H178" i="2"/>
  <c r="U177" i="2"/>
  <c r="O177" i="2"/>
  <c r="M177" i="2"/>
  <c r="J177" i="2"/>
  <c r="H177" i="2"/>
  <c r="U176" i="2"/>
  <c r="O176" i="2"/>
  <c r="M176" i="2"/>
  <c r="J176" i="2"/>
  <c r="H176" i="2"/>
  <c r="U175" i="2"/>
  <c r="O175" i="2"/>
  <c r="M175" i="2"/>
  <c r="J175" i="2"/>
  <c r="H175" i="2"/>
  <c r="U174" i="2"/>
  <c r="O174" i="2"/>
  <c r="M174" i="2"/>
  <c r="J174" i="2"/>
  <c r="H174" i="2"/>
  <c r="U173" i="2"/>
  <c r="O173" i="2"/>
  <c r="M173" i="2"/>
  <c r="J173" i="2"/>
  <c r="H173" i="2"/>
  <c r="U172" i="2"/>
  <c r="O172" i="2"/>
  <c r="M172" i="2"/>
  <c r="J172" i="2"/>
  <c r="H172" i="2"/>
  <c r="U171" i="2"/>
  <c r="O171" i="2"/>
  <c r="M171" i="2"/>
  <c r="J171" i="2"/>
  <c r="H171" i="2"/>
  <c r="U170" i="2"/>
  <c r="O170" i="2"/>
  <c r="M170" i="2"/>
  <c r="J170" i="2"/>
  <c r="H170" i="2"/>
  <c r="U169" i="2"/>
  <c r="O169" i="2"/>
  <c r="M169" i="2"/>
  <c r="J169" i="2"/>
  <c r="H169" i="2"/>
  <c r="U168" i="2"/>
  <c r="O168" i="2"/>
  <c r="M168" i="2"/>
  <c r="J168" i="2"/>
  <c r="H168" i="2"/>
  <c r="U167" i="2"/>
  <c r="O167" i="2"/>
  <c r="M167" i="2"/>
  <c r="J167" i="2"/>
  <c r="H167" i="2"/>
  <c r="U166" i="2"/>
  <c r="O166" i="2"/>
  <c r="M166" i="2"/>
  <c r="J166" i="2"/>
  <c r="H166" i="2"/>
  <c r="U165" i="2"/>
  <c r="O165" i="2"/>
  <c r="M165" i="2"/>
  <c r="J165" i="2"/>
  <c r="H165" i="2"/>
  <c r="U164" i="2"/>
  <c r="O164" i="2"/>
  <c r="M164" i="2"/>
  <c r="J164" i="2"/>
  <c r="H164" i="2"/>
  <c r="U163" i="2"/>
  <c r="O163" i="2"/>
  <c r="M163" i="2"/>
  <c r="J163" i="2"/>
  <c r="H163" i="2"/>
  <c r="U162" i="2"/>
  <c r="O162" i="2"/>
  <c r="M162" i="2"/>
  <c r="J162" i="2"/>
  <c r="H162" i="2"/>
  <c r="U161" i="2"/>
  <c r="O161" i="2"/>
  <c r="M161" i="2"/>
  <c r="J161" i="2"/>
  <c r="H161" i="2"/>
  <c r="U160" i="2"/>
  <c r="O160" i="2"/>
  <c r="M160" i="2"/>
  <c r="J160" i="2"/>
  <c r="H160" i="2"/>
  <c r="U159" i="2"/>
  <c r="O159" i="2"/>
  <c r="M159" i="2"/>
  <c r="J159" i="2"/>
  <c r="H159" i="2"/>
  <c r="U158" i="2"/>
  <c r="O158" i="2"/>
  <c r="M158" i="2"/>
  <c r="J158" i="2"/>
  <c r="H158" i="2"/>
  <c r="U157" i="2"/>
  <c r="O157" i="2"/>
  <c r="M157" i="2"/>
  <c r="J157" i="2"/>
  <c r="H157" i="2"/>
  <c r="U156" i="2"/>
  <c r="O156" i="2"/>
  <c r="M156" i="2"/>
  <c r="J156" i="2"/>
  <c r="H156" i="2"/>
  <c r="U155" i="2"/>
  <c r="O155" i="2"/>
  <c r="M155" i="2"/>
  <c r="J155" i="2"/>
  <c r="H155" i="2"/>
  <c r="U154" i="2"/>
  <c r="O154" i="2"/>
  <c r="M154" i="2"/>
  <c r="J154" i="2"/>
  <c r="H154" i="2"/>
  <c r="U153" i="2"/>
  <c r="O153" i="2"/>
  <c r="M153" i="2"/>
  <c r="J153" i="2"/>
  <c r="H153" i="2"/>
  <c r="U152" i="2"/>
  <c r="O152" i="2"/>
  <c r="M152" i="2"/>
  <c r="J152" i="2"/>
  <c r="H152" i="2"/>
  <c r="U151" i="2"/>
  <c r="O151" i="2"/>
  <c r="M151" i="2"/>
  <c r="J151" i="2"/>
  <c r="H151" i="2"/>
  <c r="U150" i="2"/>
  <c r="O150" i="2"/>
  <c r="M150" i="2"/>
  <c r="J150" i="2"/>
  <c r="H150" i="2"/>
  <c r="U149" i="2"/>
  <c r="O149" i="2"/>
  <c r="M149" i="2"/>
  <c r="J149" i="2"/>
  <c r="H149" i="2"/>
  <c r="U148" i="2"/>
  <c r="O148" i="2"/>
  <c r="M148" i="2"/>
  <c r="J148" i="2"/>
  <c r="H148" i="2"/>
  <c r="U147" i="2"/>
  <c r="O147" i="2"/>
  <c r="M147" i="2"/>
  <c r="J147" i="2"/>
  <c r="H147" i="2"/>
  <c r="U146" i="2"/>
  <c r="O146" i="2"/>
  <c r="M146" i="2"/>
  <c r="J146" i="2"/>
  <c r="H146" i="2"/>
  <c r="U145" i="2"/>
  <c r="O145" i="2"/>
  <c r="M145" i="2"/>
  <c r="J145" i="2"/>
  <c r="H145" i="2"/>
  <c r="U144" i="2"/>
  <c r="O144" i="2"/>
  <c r="M144" i="2"/>
  <c r="J144" i="2"/>
  <c r="H144" i="2"/>
  <c r="U143" i="2"/>
  <c r="O143" i="2"/>
  <c r="M143" i="2"/>
  <c r="J143" i="2"/>
  <c r="H143" i="2"/>
  <c r="U142" i="2"/>
  <c r="O142" i="2"/>
  <c r="M142" i="2"/>
  <c r="J142" i="2"/>
  <c r="H142" i="2"/>
  <c r="U141" i="2"/>
  <c r="O141" i="2"/>
  <c r="M141" i="2"/>
  <c r="J141" i="2"/>
  <c r="H141" i="2"/>
  <c r="U140" i="2"/>
  <c r="O140" i="2"/>
  <c r="M140" i="2"/>
  <c r="J140" i="2"/>
  <c r="H140" i="2"/>
  <c r="U139" i="2"/>
  <c r="O139" i="2"/>
  <c r="M139" i="2"/>
  <c r="J139" i="2"/>
  <c r="H139" i="2"/>
  <c r="U138" i="2"/>
  <c r="O138" i="2"/>
  <c r="M138" i="2"/>
  <c r="J138" i="2"/>
  <c r="H138" i="2"/>
  <c r="U137" i="2"/>
  <c r="O137" i="2"/>
  <c r="M137" i="2"/>
  <c r="J137" i="2"/>
  <c r="H137" i="2"/>
  <c r="U136" i="2"/>
  <c r="O136" i="2"/>
  <c r="M136" i="2"/>
  <c r="J136" i="2"/>
  <c r="H136" i="2"/>
  <c r="U135" i="2"/>
  <c r="O135" i="2"/>
  <c r="M135" i="2"/>
  <c r="J135" i="2"/>
  <c r="H135" i="2"/>
  <c r="U134" i="2"/>
  <c r="O134" i="2"/>
  <c r="M134" i="2"/>
  <c r="J134" i="2"/>
  <c r="H134" i="2"/>
  <c r="U133" i="2"/>
  <c r="O133" i="2"/>
  <c r="M133" i="2"/>
  <c r="J133" i="2"/>
  <c r="H133" i="2"/>
  <c r="U132" i="2"/>
  <c r="O132" i="2"/>
  <c r="M132" i="2"/>
  <c r="J132" i="2"/>
  <c r="H132" i="2"/>
  <c r="U131" i="2"/>
  <c r="O131" i="2"/>
  <c r="M131" i="2"/>
  <c r="J131" i="2"/>
  <c r="H131" i="2"/>
  <c r="U130" i="2"/>
  <c r="O130" i="2"/>
  <c r="M130" i="2"/>
  <c r="J130" i="2"/>
  <c r="H130" i="2"/>
  <c r="U129" i="2"/>
  <c r="O129" i="2"/>
  <c r="M129" i="2"/>
  <c r="J129" i="2"/>
  <c r="H129" i="2"/>
  <c r="U128" i="2"/>
  <c r="O128" i="2"/>
  <c r="M128" i="2"/>
  <c r="J128" i="2"/>
  <c r="H128" i="2"/>
  <c r="U127" i="2"/>
  <c r="O127" i="2"/>
  <c r="M127" i="2"/>
  <c r="J127" i="2"/>
  <c r="H127" i="2"/>
  <c r="U126" i="2"/>
  <c r="O126" i="2"/>
  <c r="M126" i="2"/>
  <c r="J126" i="2"/>
  <c r="H126" i="2"/>
  <c r="U125" i="2"/>
  <c r="O125" i="2"/>
  <c r="M125" i="2"/>
  <c r="J125" i="2"/>
  <c r="H125" i="2"/>
  <c r="U124" i="2"/>
  <c r="O124" i="2"/>
  <c r="M124" i="2"/>
  <c r="J124" i="2"/>
  <c r="H124" i="2"/>
  <c r="U123" i="2"/>
  <c r="O123" i="2"/>
  <c r="M123" i="2"/>
  <c r="J123" i="2"/>
  <c r="H123" i="2"/>
  <c r="U122" i="2"/>
  <c r="O122" i="2"/>
  <c r="M122" i="2"/>
  <c r="J122" i="2"/>
  <c r="H122" i="2"/>
  <c r="U121" i="2"/>
  <c r="O121" i="2"/>
  <c r="M121" i="2"/>
  <c r="J121" i="2"/>
  <c r="H121" i="2"/>
  <c r="U120" i="2"/>
  <c r="O120" i="2"/>
  <c r="M120" i="2"/>
  <c r="J120" i="2"/>
  <c r="H120" i="2"/>
  <c r="U119" i="2"/>
  <c r="O119" i="2"/>
  <c r="M119" i="2"/>
  <c r="J119" i="2"/>
  <c r="H119" i="2"/>
  <c r="U118" i="2"/>
  <c r="O118" i="2"/>
  <c r="M118" i="2"/>
  <c r="J118" i="2"/>
  <c r="H118" i="2"/>
  <c r="U117" i="2"/>
  <c r="O117" i="2"/>
  <c r="M117" i="2"/>
  <c r="J117" i="2"/>
  <c r="H117" i="2"/>
  <c r="U116" i="2"/>
  <c r="O116" i="2"/>
  <c r="M116" i="2"/>
  <c r="J116" i="2"/>
  <c r="H116" i="2"/>
  <c r="U115" i="2"/>
  <c r="O115" i="2"/>
  <c r="M115" i="2"/>
  <c r="J115" i="2"/>
  <c r="H115" i="2"/>
  <c r="U114" i="2"/>
  <c r="O114" i="2"/>
  <c r="M114" i="2"/>
  <c r="J114" i="2"/>
  <c r="H114" i="2"/>
  <c r="U113" i="2"/>
  <c r="O113" i="2"/>
  <c r="M113" i="2"/>
  <c r="J113" i="2"/>
  <c r="H113" i="2"/>
  <c r="U112" i="2"/>
  <c r="O112" i="2"/>
  <c r="M112" i="2"/>
  <c r="J112" i="2"/>
  <c r="H112" i="2"/>
  <c r="U111" i="2"/>
  <c r="O111" i="2"/>
  <c r="M111" i="2"/>
  <c r="J111" i="2"/>
  <c r="H111" i="2"/>
  <c r="U110" i="2"/>
  <c r="O110" i="2"/>
  <c r="M110" i="2"/>
  <c r="J110" i="2"/>
  <c r="H110" i="2"/>
  <c r="U109" i="2"/>
  <c r="O109" i="2"/>
  <c r="M109" i="2"/>
  <c r="J109" i="2"/>
  <c r="H109" i="2"/>
  <c r="U108" i="2"/>
  <c r="O108" i="2"/>
  <c r="M108" i="2"/>
  <c r="J108" i="2"/>
  <c r="H108" i="2"/>
  <c r="U107" i="2"/>
  <c r="O107" i="2"/>
  <c r="M107" i="2"/>
  <c r="J107" i="2"/>
  <c r="H107" i="2"/>
  <c r="U106" i="2"/>
  <c r="O106" i="2"/>
  <c r="M106" i="2"/>
  <c r="J106" i="2"/>
  <c r="H106" i="2"/>
  <c r="U105" i="2"/>
  <c r="O105" i="2"/>
  <c r="M105" i="2"/>
  <c r="J105" i="2"/>
  <c r="H105" i="2"/>
  <c r="U104" i="2"/>
  <c r="O104" i="2"/>
  <c r="M104" i="2"/>
  <c r="J104" i="2"/>
  <c r="H104" i="2"/>
  <c r="U103" i="2"/>
  <c r="O103" i="2"/>
  <c r="M103" i="2"/>
  <c r="J103" i="2"/>
  <c r="H103" i="2"/>
  <c r="U102" i="2"/>
  <c r="O102" i="2"/>
  <c r="M102" i="2"/>
  <c r="J102" i="2"/>
  <c r="H102" i="2"/>
  <c r="U101" i="2"/>
  <c r="O101" i="2"/>
  <c r="M101" i="2"/>
  <c r="J101" i="2"/>
  <c r="H101" i="2"/>
  <c r="U100" i="2"/>
  <c r="O100" i="2"/>
  <c r="M100" i="2"/>
  <c r="J100" i="2"/>
  <c r="H100" i="2"/>
  <c r="U99" i="2"/>
  <c r="O99" i="2"/>
  <c r="M99" i="2"/>
  <c r="J99" i="2"/>
  <c r="H99" i="2"/>
  <c r="U98" i="2"/>
  <c r="O98" i="2"/>
  <c r="M98" i="2"/>
  <c r="J98" i="2"/>
  <c r="H98" i="2"/>
  <c r="U97" i="2"/>
  <c r="O97" i="2"/>
  <c r="M97" i="2"/>
  <c r="J97" i="2"/>
  <c r="H97" i="2"/>
  <c r="U96" i="2"/>
  <c r="O96" i="2"/>
  <c r="M96" i="2"/>
  <c r="J96" i="2"/>
  <c r="H96" i="2"/>
  <c r="U95" i="2"/>
  <c r="O95" i="2"/>
  <c r="M95" i="2"/>
  <c r="J95" i="2"/>
  <c r="H95" i="2"/>
  <c r="U94" i="2"/>
  <c r="O94" i="2"/>
  <c r="M94" i="2"/>
  <c r="J94" i="2"/>
  <c r="H94" i="2"/>
  <c r="U93" i="2"/>
  <c r="O93" i="2"/>
  <c r="M93" i="2"/>
  <c r="J93" i="2"/>
  <c r="H93" i="2"/>
  <c r="U92" i="2"/>
  <c r="O92" i="2"/>
  <c r="M92" i="2"/>
  <c r="J92" i="2"/>
  <c r="H92" i="2"/>
  <c r="U91" i="2"/>
  <c r="O91" i="2"/>
  <c r="M91" i="2"/>
  <c r="J91" i="2"/>
  <c r="H91" i="2"/>
  <c r="U90" i="2"/>
  <c r="O90" i="2"/>
  <c r="M90" i="2"/>
  <c r="J90" i="2"/>
  <c r="H90" i="2"/>
  <c r="U89" i="2"/>
  <c r="O89" i="2"/>
  <c r="M89" i="2"/>
  <c r="J89" i="2"/>
  <c r="H89" i="2"/>
  <c r="U88" i="2"/>
  <c r="O88" i="2"/>
  <c r="M88" i="2"/>
  <c r="J88" i="2"/>
  <c r="H88" i="2"/>
  <c r="U87" i="2"/>
  <c r="O87" i="2"/>
  <c r="M87" i="2"/>
  <c r="J87" i="2"/>
  <c r="H87" i="2"/>
  <c r="U86" i="2"/>
  <c r="O86" i="2"/>
  <c r="M86" i="2"/>
  <c r="J86" i="2"/>
  <c r="H86" i="2"/>
  <c r="U85" i="2"/>
  <c r="O85" i="2"/>
  <c r="M85" i="2"/>
  <c r="J85" i="2"/>
  <c r="H85" i="2"/>
  <c r="U84" i="2"/>
  <c r="O84" i="2"/>
  <c r="M84" i="2"/>
  <c r="J84" i="2"/>
  <c r="H84" i="2"/>
  <c r="U83" i="2"/>
  <c r="O83" i="2"/>
  <c r="M83" i="2"/>
  <c r="J83" i="2"/>
  <c r="H83" i="2"/>
  <c r="U82" i="2"/>
  <c r="O82" i="2"/>
  <c r="M82" i="2"/>
  <c r="J82" i="2"/>
  <c r="H82" i="2"/>
  <c r="U81" i="2"/>
  <c r="O81" i="2"/>
  <c r="M81" i="2"/>
  <c r="J81" i="2"/>
  <c r="H81" i="2"/>
  <c r="U80" i="2"/>
  <c r="O80" i="2"/>
  <c r="M80" i="2"/>
  <c r="J80" i="2"/>
  <c r="H80" i="2"/>
  <c r="U79" i="2"/>
  <c r="O79" i="2"/>
  <c r="M79" i="2"/>
  <c r="J79" i="2"/>
  <c r="H79" i="2"/>
  <c r="U78" i="2"/>
  <c r="AL4" i="2" s="1"/>
  <c r="O78" i="2"/>
  <c r="M78" i="2"/>
  <c r="J78" i="2"/>
  <c r="H78" i="2"/>
  <c r="U77" i="2"/>
  <c r="O77" i="2"/>
  <c r="M77" i="2"/>
  <c r="J77" i="2"/>
  <c r="H77" i="2"/>
  <c r="U76" i="2"/>
  <c r="O76" i="2"/>
  <c r="M76" i="2"/>
  <c r="J76" i="2"/>
  <c r="H76" i="2"/>
  <c r="U75" i="2"/>
  <c r="O75" i="2"/>
  <c r="M75" i="2"/>
  <c r="J75" i="2"/>
  <c r="H75" i="2"/>
  <c r="U74" i="2"/>
  <c r="O74" i="2"/>
  <c r="M74" i="2"/>
  <c r="J74" i="2"/>
  <c r="H74" i="2"/>
  <c r="U73" i="2"/>
  <c r="O73" i="2"/>
  <c r="M73" i="2"/>
  <c r="J73" i="2"/>
  <c r="H73" i="2"/>
  <c r="U72" i="2"/>
  <c r="O72" i="2"/>
  <c r="M72" i="2"/>
  <c r="J72" i="2"/>
  <c r="H72" i="2"/>
  <c r="U71" i="2"/>
  <c r="O71" i="2"/>
  <c r="M71" i="2"/>
  <c r="J71" i="2"/>
  <c r="H71" i="2"/>
  <c r="U70" i="2"/>
  <c r="O70" i="2"/>
  <c r="M70" i="2"/>
  <c r="J70" i="2"/>
  <c r="H70" i="2"/>
  <c r="U69" i="2"/>
  <c r="O69" i="2"/>
  <c r="M69" i="2"/>
  <c r="J69" i="2"/>
  <c r="H69" i="2"/>
  <c r="U68" i="2"/>
  <c r="O68" i="2"/>
  <c r="M68" i="2"/>
  <c r="J68" i="2"/>
  <c r="H68" i="2"/>
  <c r="U67" i="2"/>
  <c r="O67" i="2"/>
  <c r="M67" i="2"/>
  <c r="J67" i="2"/>
  <c r="H67" i="2"/>
  <c r="U66" i="2"/>
  <c r="O66" i="2"/>
  <c r="M66" i="2"/>
  <c r="J66" i="2"/>
  <c r="H66" i="2"/>
  <c r="U65" i="2"/>
  <c r="O65" i="2"/>
  <c r="M65" i="2"/>
  <c r="J65" i="2"/>
  <c r="H65" i="2"/>
  <c r="U64" i="2"/>
  <c r="O64" i="2"/>
  <c r="M64" i="2"/>
  <c r="J64" i="2"/>
  <c r="H64" i="2"/>
  <c r="U63" i="2"/>
  <c r="O63" i="2"/>
  <c r="M63" i="2"/>
  <c r="J63" i="2"/>
  <c r="H63" i="2"/>
  <c r="U62" i="2"/>
  <c r="O62" i="2"/>
  <c r="M62" i="2"/>
  <c r="J62" i="2"/>
  <c r="H62" i="2"/>
  <c r="U61" i="2"/>
  <c r="O61" i="2"/>
  <c r="M61" i="2"/>
  <c r="J61" i="2"/>
  <c r="H61" i="2"/>
  <c r="U60" i="2"/>
  <c r="O60" i="2"/>
  <c r="M60" i="2"/>
  <c r="J60" i="2"/>
  <c r="H60" i="2"/>
  <c r="U59" i="2"/>
  <c r="O59" i="2"/>
  <c r="M59" i="2"/>
  <c r="J59" i="2"/>
  <c r="H59" i="2"/>
  <c r="U58" i="2"/>
  <c r="O58" i="2"/>
  <c r="M58" i="2"/>
  <c r="J58" i="2"/>
  <c r="H58" i="2"/>
  <c r="U57" i="2"/>
  <c r="O57" i="2"/>
  <c r="M57" i="2"/>
  <c r="J57" i="2"/>
  <c r="H57" i="2"/>
  <c r="U56" i="2"/>
  <c r="O56" i="2"/>
  <c r="M56" i="2"/>
  <c r="J56" i="2"/>
  <c r="H56" i="2"/>
  <c r="U55" i="2"/>
  <c r="O55" i="2"/>
  <c r="M55" i="2"/>
  <c r="J55" i="2"/>
  <c r="H55" i="2"/>
  <c r="U54" i="2"/>
  <c r="O54" i="2"/>
  <c r="M54" i="2"/>
  <c r="J54" i="2"/>
  <c r="H54" i="2"/>
  <c r="U53" i="2"/>
  <c r="O53" i="2"/>
  <c r="M53" i="2"/>
  <c r="J53" i="2"/>
  <c r="H53" i="2"/>
  <c r="U52" i="2"/>
  <c r="O52" i="2"/>
  <c r="M52" i="2"/>
  <c r="J52" i="2"/>
  <c r="H52" i="2"/>
  <c r="U51" i="2"/>
  <c r="O51" i="2"/>
  <c r="M51" i="2"/>
  <c r="J51" i="2"/>
  <c r="H51" i="2"/>
  <c r="U50" i="2"/>
  <c r="O50" i="2"/>
  <c r="M50" i="2"/>
  <c r="J50" i="2"/>
  <c r="H50" i="2"/>
  <c r="U49" i="2"/>
  <c r="O49" i="2"/>
  <c r="M49" i="2"/>
  <c r="J49" i="2"/>
  <c r="H49" i="2"/>
  <c r="U48" i="2"/>
  <c r="O48" i="2"/>
  <c r="M48" i="2"/>
  <c r="J48" i="2"/>
  <c r="H48" i="2"/>
  <c r="U47" i="2"/>
  <c r="O47" i="2"/>
  <c r="M47" i="2"/>
  <c r="J47" i="2"/>
  <c r="H47" i="2"/>
  <c r="U46" i="2"/>
  <c r="O46" i="2"/>
  <c r="M46" i="2"/>
  <c r="J46" i="2"/>
  <c r="H46" i="2"/>
  <c r="U45" i="2"/>
  <c r="O45" i="2"/>
  <c r="M45" i="2"/>
  <c r="J45" i="2"/>
  <c r="H45" i="2"/>
  <c r="U44" i="2"/>
  <c r="O44" i="2"/>
  <c r="M44" i="2"/>
  <c r="J44" i="2"/>
  <c r="H44" i="2"/>
  <c r="U43" i="2"/>
  <c r="O43" i="2"/>
  <c r="M43" i="2"/>
  <c r="J43" i="2"/>
  <c r="H43" i="2"/>
  <c r="U42" i="2"/>
  <c r="O42" i="2"/>
  <c r="M42" i="2"/>
  <c r="J42" i="2"/>
  <c r="H42" i="2"/>
  <c r="U41" i="2"/>
  <c r="O41" i="2"/>
  <c r="M41" i="2"/>
  <c r="J41" i="2"/>
  <c r="H41" i="2"/>
  <c r="U40" i="2"/>
  <c r="O40" i="2"/>
  <c r="M40" i="2"/>
  <c r="J40" i="2"/>
  <c r="H40" i="2"/>
  <c r="U39" i="2"/>
  <c r="O39" i="2"/>
  <c r="M39" i="2"/>
  <c r="J39" i="2"/>
  <c r="H39" i="2"/>
  <c r="U38" i="2"/>
  <c r="O38" i="2"/>
  <c r="M38" i="2"/>
  <c r="J38" i="2"/>
  <c r="H38" i="2"/>
  <c r="U37" i="2"/>
  <c r="O37" i="2"/>
  <c r="M37" i="2"/>
  <c r="J37" i="2"/>
  <c r="H37" i="2"/>
  <c r="U36" i="2"/>
  <c r="O36" i="2"/>
  <c r="M36" i="2"/>
  <c r="J36" i="2"/>
  <c r="H36" i="2"/>
  <c r="U35" i="2"/>
  <c r="O35" i="2"/>
  <c r="M35" i="2"/>
  <c r="J35" i="2"/>
  <c r="H35" i="2"/>
  <c r="U34" i="2"/>
  <c r="O34" i="2"/>
  <c r="M34" i="2"/>
  <c r="J34" i="2"/>
  <c r="H34" i="2"/>
  <c r="U33" i="2"/>
  <c r="O33" i="2"/>
  <c r="M33" i="2"/>
  <c r="J33" i="2"/>
  <c r="H33" i="2"/>
  <c r="U32" i="2"/>
  <c r="O32" i="2"/>
  <c r="M32" i="2"/>
  <c r="J32" i="2"/>
  <c r="H32" i="2"/>
  <c r="U31" i="2"/>
  <c r="O31" i="2"/>
  <c r="M31" i="2"/>
  <c r="J31" i="2"/>
  <c r="H31" i="2"/>
  <c r="U30" i="2"/>
  <c r="O30" i="2"/>
  <c r="M30" i="2"/>
  <c r="J30" i="2"/>
  <c r="H30" i="2"/>
  <c r="U29" i="2"/>
  <c r="O29" i="2"/>
  <c r="M29" i="2"/>
  <c r="J29" i="2"/>
  <c r="H29" i="2"/>
  <c r="U28" i="2"/>
  <c r="O28" i="2"/>
  <c r="M28" i="2"/>
  <c r="J28" i="2"/>
  <c r="H28" i="2"/>
  <c r="U27" i="2"/>
  <c r="O27" i="2"/>
  <c r="M27" i="2"/>
  <c r="J27" i="2"/>
  <c r="H27" i="2"/>
  <c r="U26" i="2"/>
  <c r="O26" i="2"/>
  <c r="M26" i="2"/>
  <c r="J26" i="2"/>
  <c r="H26" i="2"/>
  <c r="U25" i="2"/>
  <c r="O25" i="2"/>
  <c r="M25" i="2"/>
  <c r="J25" i="2"/>
  <c r="H25" i="2"/>
  <c r="U24" i="2"/>
  <c r="O24" i="2"/>
  <c r="M24" i="2"/>
  <c r="J24" i="2"/>
  <c r="H24" i="2"/>
  <c r="U23" i="2"/>
  <c r="O23" i="2"/>
  <c r="M23" i="2"/>
  <c r="J23" i="2"/>
  <c r="H23" i="2"/>
  <c r="U22" i="2"/>
  <c r="O22" i="2"/>
  <c r="M22" i="2"/>
  <c r="J22" i="2"/>
  <c r="H22" i="2"/>
  <c r="U21" i="2"/>
  <c r="O21" i="2"/>
  <c r="M21" i="2"/>
  <c r="J21" i="2"/>
  <c r="H21" i="2"/>
  <c r="U20" i="2"/>
  <c r="O20" i="2"/>
  <c r="M20" i="2"/>
  <c r="J20" i="2"/>
  <c r="H20" i="2"/>
  <c r="U19" i="2"/>
  <c r="O19" i="2"/>
  <c r="M19" i="2"/>
  <c r="J19" i="2"/>
  <c r="H19" i="2"/>
  <c r="U18" i="2"/>
  <c r="O18" i="2"/>
  <c r="M18" i="2"/>
  <c r="J18" i="2"/>
  <c r="H18" i="2"/>
  <c r="U17" i="2"/>
  <c r="O17" i="2"/>
  <c r="M17" i="2"/>
  <c r="J17" i="2"/>
  <c r="H17" i="2"/>
  <c r="U16" i="2"/>
  <c r="O16" i="2"/>
  <c r="M16" i="2"/>
  <c r="J16" i="2"/>
  <c r="H16" i="2"/>
  <c r="U15" i="2"/>
  <c r="O15" i="2"/>
  <c r="M15" i="2"/>
  <c r="J15" i="2"/>
  <c r="H15" i="2"/>
  <c r="U14" i="2"/>
  <c r="O14" i="2"/>
  <c r="M14" i="2"/>
  <c r="J14" i="2"/>
  <c r="H14" i="2"/>
  <c r="U13" i="2"/>
  <c r="O13" i="2"/>
  <c r="M13" i="2"/>
  <c r="J13" i="2"/>
  <c r="H13" i="2"/>
  <c r="U12" i="2"/>
  <c r="O12" i="2"/>
  <c r="M12" i="2"/>
  <c r="J12" i="2"/>
  <c r="H12" i="2"/>
  <c r="V11" i="2"/>
  <c r="O11" i="2"/>
  <c r="M11" i="2"/>
  <c r="J11" i="2"/>
  <c r="H11" i="2"/>
  <c r="V10" i="2"/>
  <c r="O10" i="2"/>
  <c r="M10" i="2"/>
  <c r="J10" i="2"/>
  <c r="H10" i="2"/>
  <c r="V9" i="2"/>
  <c r="O9" i="2"/>
  <c r="M9" i="2"/>
  <c r="J9" i="2"/>
  <c r="H9" i="2"/>
  <c r="V8" i="2"/>
  <c r="O8" i="2"/>
  <c r="M8" i="2"/>
  <c r="J8" i="2"/>
  <c r="H8" i="2"/>
  <c r="Z407" i="2" l="1"/>
  <c r="Z583" i="2"/>
  <c r="Z607" i="2"/>
  <c r="Z615" i="2"/>
  <c r="Q941" i="2"/>
  <c r="AA1161" i="2"/>
  <c r="Q1183" i="2"/>
  <c r="Q1191" i="2"/>
  <c r="Q1193" i="2"/>
  <c r="Q1227" i="2"/>
  <c r="Q1231" i="2"/>
  <c r="K1287" i="2"/>
  <c r="Q1187" i="2"/>
  <c r="Z1206" i="2"/>
  <c r="AA1223" i="2"/>
  <c r="P807" i="2"/>
  <c r="P817" i="2"/>
  <c r="P819" i="2"/>
  <c r="AA876" i="2"/>
  <c r="AA884" i="2"/>
  <c r="AA892" i="2"/>
  <c r="AA900" i="2"/>
  <c r="Q902" i="2"/>
  <c r="Q910" i="2"/>
  <c r="Z912" i="2"/>
  <c r="Q1012" i="2"/>
  <c r="Q1044" i="2"/>
  <c r="Q1093" i="2"/>
  <c r="AA1135" i="2"/>
  <c r="Q1139" i="2"/>
  <c r="Z1154" i="2"/>
  <c r="Z1158" i="2"/>
  <c r="AA1058" i="2"/>
  <c r="AA1070" i="2"/>
  <c r="AA1083" i="2"/>
  <c r="AA1131" i="2"/>
  <c r="Q1150" i="2"/>
  <c r="Z1194" i="2"/>
  <c r="Q906" i="2"/>
  <c r="Z799" i="2"/>
  <c r="AA890" i="2"/>
  <c r="AA1221" i="2"/>
  <c r="Z1260" i="2"/>
  <c r="Z1262" i="2"/>
  <c r="AA1308" i="2"/>
  <c r="AA1018" i="2"/>
  <c r="Z1099" i="2"/>
  <c r="Z1278" i="2"/>
  <c r="AA1289" i="2"/>
  <c r="Z825" i="2"/>
  <c r="Z1000" i="2"/>
  <c r="Z1062" i="2"/>
  <c r="Z11" i="2"/>
  <c r="Z49" i="2"/>
  <c r="Z51" i="2"/>
  <c r="Z61" i="2"/>
  <c r="Z75" i="2"/>
  <c r="Z99" i="2"/>
  <c r="Z458" i="2"/>
  <c r="AA1158" i="2"/>
  <c r="AB1158" i="2" s="1"/>
  <c r="AA1074" i="2"/>
  <c r="Z1105" i="2"/>
  <c r="K919" i="2"/>
  <c r="K954" i="2"/>
  <c r="K958" i="2"/>
  <c r="Z71" i="2"/>
  <c r="Z87" i="2"/>
  <c r="Z123" i="2"/>
  <c r="Z159" i="2"/>
  <c r="Z167" i="2"/>
  <c r="Z451" i="2"/>
  <c r="Z563" i="2"/>
  <c r="Z647" i="2"/>
  <c r="Z655" i="2"/>
  <c r="Z663" i="2"/>
  <c r="Z679" i="2"/>
  <c r="Z683" i="2"/>
  <c r="Z691" i="2"/>
  <c r="Z699" i="2"/>
  <c r="AA862" i="2"/>
  <c r="AA866" i="2"/>
  <c r="K896" i="2"/>
  <c r="K904" i="2"/>
  <c r="Z902" i="2"/>
  <c r="Z910" i="2"/>
  <c r="Q949" i="2"/>
  <c r="K959" i="2"/>
  <c r="K967" i="2"/>
  <c r="K971" i="2"/>
  <c r="K979" i="2"/>
  <c r="K1003" i="2"/>
  <c r="K1172" i="2"/>
  <c r="AA1199" i="2"/>
  <c r="AA1203" i="2"/>
  <c r="Z1205" i="2"/>
  <c r="AA1213" i="2"/>
  <c r="Z1228" i="2"/>
  <c r="Z1230" i="2"/>
  <c r="Z399" i="2"/>
  <c r="Z459" i="2"/>
  <c r="Z651" i="2"/>
  <c r="Z659" i="2"/>
  <c r="Z667" i="2"/>
  <c r="Z671" i="2"/>
  <c r="Z675" i="2"/>
  <c r="Z687" i="2"/>
  <c r="Z695" i="2"/>
  <c r="AA842" i="2"/>
  <c r="AA844" i="2"/>
  <c r="AA850" i="2"/>
  <c r="AA854" i="2"/>
  <c r="AA858" i="2"/>
  <c r="K963" i="2"/>
  <c r="K975" i="2"/>
  <c r="K983" i="2"/>
  <c r="Z1006" i="2"/>
  <c r="Q798" i="2"/>
  <c r="Q814" i="2"/>
  <c r="Q820" i="2"/>
  <c r="Q828" i="2"/>
  <c r="Q832" i="2"/>
  <c r="Q848" i="2"/>
  <c r="AA945" i="2"/>
  <c r="Q1148" i="2"/>
  <c r="Q1189" i="2"/>
  <c r="Z1255" i="2"/>
  <c r="Z1263" i="2"/>
  <c r="Q1107" i="2"/>
  <c r="Z343" i="2"/>
  <c r="Z367" i="2"/>
  <c r="P1200" i="2"/>
  <c r="Q1215" i="2"/>
  <c r="Q1219" i="2"/>
  <c r="AA1277" i="2"/>
  <c r="AA1283" i="2"/>
  <c r="AA1285" i="2"/>
  <c r="P1313" i="2"/>
  <c r="Q1314" i="2"/>
  <c r="Q1079" i="2"/>
  <c r="Q1103" i="2"/>
  <c r="Q1197" i="2"/>
  <c r="Q1199" i="2"/>
  <c r="Q1201" i="2"/>
  <c r="Q1203" i="2"/>
  <c r="P1210" i="2"/>
  <c r="AA1295" i="2"/>
  <c r="AA1299" i="2"/>
  <c r="AA1303" i="2"/>
  <c r="AA1307" i="2"/>
  <c r="Z801" i="2"/>
  <c r="AA803" i="2"/>
  <c r="Z807" i="2"/>
  <c r="Z809" i="2"/>
  <c r="P905" i="2"/>
  <c r="Q923" i="2"/>
  <c r="Q943" i="2"/>
  <c r="Q945" i="2"/>
  <c r="AA1149" i="2"/>
  <c r="P856" i="2"/>
  <c r="Q1008" i="2"/>
  <c r="Q1016" i="2"/>
  <c r="Q1020" i="2"/>
  <c r="Q1024" i="2"/>
  <c r="Q1028" i="2"/>
  <c r="Q1032" i="2"/>
  <c r="Q1040" i="2"/>
  <c r="Q1074" i="2"/>
  <c r="AA1142" i="2"/>
  <c r="P1228" i="2"/>
  <c r="Q1235" i="2"/>
  <c r="Q1237" i="2"/>
  <c r="Z107" i="2"/>
  <c r="Z131" i="2"/>
  <c r="P1022" i="2"/>
  <c r="P1046" i="2"/>
  <c r="P1212" i="2"/>
  <c r="Q1209" i="2"/>
  <c r="P1268" i="2"/>
  <c r="Q339" i="2"/>
  <c r="Z452" i="2"/>
  <c r="Q567" i="2"/>
  <c r="Q961" i="2"/>
  <c r="Q965" i="2"/>
  <c r="Q973" i="2"/>
  <c r="Q977" i="2"/>
  <c r="Q989" i="2"/>
  <c r="AA1014" i="2"/>
  <c r="Z1018" i="2"/>
  <c r="S1018" i="2" s="1"/>
  <c r="Q1135" i="2"/>
  <c r="Q1144" i="2"/>
  <c r="AA1204" i="2"/>
  <c r="AA1229" i="2"/>
  <c r="P1264" i="2"/>
  <c r="P158" i="2"/>
  <c r="P178" i="2"/>
  <c r="P182" i="2"/>
  <c r="P206" i="2"/>
  <c r="P210" i="2"/>
  <c r="P214" i="2"/>
  <c r="P226" i="2"/>
  <c r="P234" i="2"/>
  <c r="P274" i="2"/>
  <c r="Q998" i="2"/>
  <c r="Q579" i="2"/>
  <c r="Q615" i="2"/>
  <c r="AA952" i="2"/>
  <c r="AA956" i="2"/>
  <c r="AA960" i="2"/>
  <c r="AA964" i="2"/>
  <c r="AA968" i="2"/>
  <c r="AA972" i="2"/>
  <c r="AA976" i="2"/>
  <c r="AA980" i="2"/>
  <c r="AA984" i="2"/>
  <c r="AA988" i="2"/>
  <c r="AA996" i="2"/>
  <c r="AA1000" i="2"/>
  <c r="AA1007" i="2"/>
  <c r="AA1071" i="2"/>
  <c r="Q1087" i="2"/>
  <c r="Q1095" i="2"/>
  <c r="Q1111" i="2"/>
  <c r="Q1115" i="2"/>
  <c r="Q1131" i="2"/>
  <c r="Z69" i="2"/>
  <c r="Z89" i="2"/>
  <c r="Z93" i="2"/>
  <c r="Z141" i="2"/>
  <c r="Z161" i="2"/>
  <c r="Z169" i="2"/>
  <c r="P189" i="2"/>
  <c r="Z197" i="2"/>
  <c r="Z217" i="2"/>
  <c r="Z229" i="2"/>
  <c r="Z261" i="2"/>
  <c r="P277" i="2"/>
  <c r="Z289" i="2"/>
  <c r="Z297" i="2"/>
  <c r="P305" i="2"/>
  <c r="Z305" i="2"/>
  <c r="Z313" i="2"/>
  <c r="Z393" i="2"/>
  <c r="Z461" i="2"/>
  <c r="Z517" i="2"/>
  <c r="Q716" i="2"/>
  <c r="Q720" i="2"/>
  <c r="Q740" i="2"/>
  <c r="Q748" i="2"/>
  <c r="Q800" i="2"/>
  <c r="Q802" i="2"/>
  <c r="Q804" i="2"/>
  <c r="Q806" i="2"/>
  <c r="Q808" i="2"/>
  <c r="Q816" i="2"/>
  <c r="Q818" i="2"/>
  <c r="Z878" i="2"/>
  <c r="Z886" i="2"/>
  <c r="Z894" i="2"/>
  <c r="AA910" i="2"/>
  <c r="AA918" i="2"/>
  <c r="AA920" i="2"/>
  <c r="AA927" i="2"/>
  <c r="AA934" i="2"/>
  <c r="AA942" i="2"/>
  <c r="AA946" i="2"/>
  <c r="AA949" i="2"/>
  <c r="AA1060" i="2"/>
  <c r="AA1064" i="2"/>
  <c r="AA1068" i="2"/>
  <c r="AA1077" i="2"/>
  <c r="AA1081" i="2"/>
  <c r="AA1176" i="2"/>
  <c r="AA1180" i="2"/>
  <c r="AA1183" i="2"/>
  <c r="Z1189" i="2"/>
  <c r="Z1215" i="2"/>
  <c r="AA1219" i="2"/>
  <c r="Z1221" i="2"/>
  <c r="Q65" i="2"/>
  <c r="Q133" i="2"/>
  <c r="Q153" i="2"/>
  <c r="Q261" i="2"/>
  <c r="Q489" i="2"/>
  <c r="Q501" i="2"/>
  <c r="Q513" i="2"/>
  <c r="Q525" i="2"/>
  <c r="AA811" i="2"/>
  <c r="Q953" i="2"/>
  <c r="Q1048" i="2"/>
  <c r="Q1064" i="2"/>
  <c r="Q447" i="2"/>
  <c r="Q451" i="2"/>
  <c r="Q535" i="2"/>
  <c r="Q571" i="2"/>
  <c r="P725" i="2"/>
  <c r="P797" i="2"/>
  <c r="Q957" i="2"/>
  <c r="Q993" i="2"/>
  <c r="P1073" i="2"/>
  <c r="P1105" i="2"/>
  <c r="P1134" i="2"/>
  <c r="P286" i="2"/>
  <c r="Q17" i="2"/>
  <c r="Q117" i="2"/>
  <c r="Q141" i="2"/>
  <c r="Q497" i="2"/>
  <c r="Q505" i="2"/>
  <c r="Q509" i="2"/>
  <c r="Q521" i="2"/>
  <c r="Q633" i="2"/>
  <c r="Q653" i="2"/>
  <c r="Q661" i="2"/>
  <c r="Q669" i="2"/>
  <c r="Q709" i="2"/>
  <c r="P795" i="2"/>
  <c r="P868" i="2"/>
  <c r="P872" i="2"/>
  <c r="Q1241" i="2"/>
  <c r="P1296" i="2"/>
  <c r="P108" i="2"/>
  <c r="P355" i="2"/>
  <c r="P599" i="2"/>
  <c r="Q774" i="2"/>
  <c r="Q778" i="2"/>
  <c r="Q786" i="2"/>
  <c r="P816" i="2"/>
  <c r="Q834" i="2"/>
  <c r="Q836" i="2"/>
  <c r="Q840" i="2"/>
  <c r="Q842" i="2"/>
  <c r="P847" i="2"/>
  <c r="Q844" i="2"/>
  <c r="Q880" i="2"/>
  <c r="P888" i="2"/>
  <c r="Q888" i="2"/>
  <c r="Q896" i="2"/>
  <c r="P904" i="2"/>
  <c r="Q931" i="2"/>
  <c r="Q933" i="2"/>
  <c r="Q952" i="2"/>
  <c r="Q964" i="2"/>
  <c r="Q968" i="2"/>
  <c r="Q1211" i="2"/>
  <c r="Q8" i="2"/>
  <c r="P69" i="2"/>
  <c r="P89" i="2"/>
  <c r="P130" i="2"/>
  <c r="P555" i="2"/>
  <c r="Q735" i="2"/>
  <c r="P761" i="2"/>
  <c r="Q792" i="2"/>
  <c r="Q794" i="2"/>
  <c r="Q796" i="2"/>
  <c r="Q822" i="2"/>
  <c r="P827" i="2"/>
  <c r="Q824" i="2"/>
  <c r="Q826" i="2"/>
  <c r="P842" i="2"/>
  <c r="P850" i="2"/>
  <c r="Q850" i="2"/>
  <c r="Q854" i="2"/>
  <c r="Q856" i="2"/>
  <c r="Q858" i="2"/>
  <c r="Q860" i="2"/>
  <c r="Q862" i="2"/>
  <c r="Q866" i="2"/>
  <c r="P883" i="2"/>
  <c r="P899" i="2"/>
  <c r="Q917" i="2"/>
  <c r="Q1002" i="2"/>
  <c r="Q1006" i="2"/>
  <c r="P1054" i="2"/>
  <c r="Q1052" i="2"/>
  <c r="Q1056" i="2"/>
  <c r="Q1060" i="2"/>
  <c r="Q1077" i="2"/>
  <c r="Q1085" i="2"/>
  <c r="Q1120" i="2"/>
  <c r="Q1127" i="2"/>
  <c r="Q1242" i="2"/>
  <c r="Q1246" i="2"/>
  <c r="P1273" i="2"/>
  <c r="Q1287" i="2"/>
  <c r="Q25" i="2"/>
  <c r="Q89" i="2"/>
  <c r="Q121" i="2"/>
  <c r="Q229" i="2"/>
  <c r="Q373" i="2"/>
  <c r="Q393" i="2"/>
  <c r="Q417" i="2"/>
  <c r="Q421" i="2"/>
  <c r="Q685" i="2"/>
  <c r="Q693" i="2"/>
  <c r="Q752" i="2"/>
  <c r="Q760" i="2"/>
  <c r="Q764" i="2"/>
  <c r="Q768" i="2"/>
  <c r="Q772" i="2"/>
  <c r="P833" i="2"/>
  <c r="Q830" i="2"/>
  <c r="Q920" i="2"/>
  <c r="Q936" i="2"/>
  <c r="Q956" i="2"/>
  <c r="Q960" i="2"/>
  <c r="Q972" i="2"/>
  <c r="Q976" i="2"/>
  <c r="Q980" i="2"/>
  <c r="Q984" i="2"/>
  <c r="Q988" i="2"/>
  <c r="Q992" i="2"/>
  <c r="Q996" i="2"/>
  <c r="Q1000" i="2"/>
  <c r="Q1014" i="2"/>
  <c r="Q1022" i="2"/>
  <c r="Q1026" i="2"/>
  <c r="Q1030" i="2"/>
  <c r="Q1038" i="2"/>
  <c r="Q1101" i="2"/>
  <c r="Q1105" i="2"/>
  <c r="P1111" i="2"/>
  <c r="Q1109" i="2"/>
  <c r="Q1113" i="2"/>
  <c r="Q1117" i="2"/>
  <c r="P1126" i="2"/>
  <c r="Q1123" i="2"/>
  <c r="Q1130" i="2"/>
  <c r="P1142" i="2"/>
  <c r="Q1143" i="2"/>
  <c r="P1185" i="2"/>
  <c r="P1213" i="2"/>
  <c r="Q1225" i="2"/>
  <c r="P1266" i="2"/>
  <c r="Q810" i="2"/>
  <c r="P843" i="2"/>
  <c r="Q874" i="2"/>
  <c r="Q916" i="2"/>
  <c r="Q969" i="2"/>
  <c r="Q981" i="2"/>
  <c r="Q985" i="2"/>
  <c r="P1014" i="2"/>
  <c r="Q1046" i="2"/>
  <c r="Q1054" i="2"/>
  <c r="Q1062" i="2"/>
  <c r="Q1083" i="2"/>
  <c r="P1138" i="2"/>
  <c r="P1166" i="2"/>
  <c r="P1188" i="2"/>
  <c r="P1192" i="2"/>
  <c r="P1298" i="2"/>
  <c r="P1306" i="2"/>
  <c r="P1308" i="2"/>
  <c r="P13" i="2"/>
  <c r="P37" i="2"/>
  <c r="P45" i="2"/>
  <c r="P85" i="2"/>
  <c r="P97" i="2"/>
  <c r="Q107" i="2"/>
  <c r="Q127" i="2"/>
  <c r="Q403" i="2"/>
  <c r="Q411" i="2"/>
  <c r="Q419" i="2"/>
  <c r="Q427" i="2"/>
  <c r="Q455" i="2"/>
  <c r="Q463" i="2"/>
  <c r="Q471" i="2"/>
  <c r="Q479" i="2"/>
  <c r="Q539" i="2"/>
  <c r="Q591" i="2"/>
  <c r="P784" i="2"/>
  <c r="P792" i="2"/>
  <c r="P821" i="2"/>
  <c r="P823" i="2"/>
  <c r="Q914" i="2"/>
  <c r="Q928" i="2"/>
  <c r="Q947" i="2"/>
  <c r="P1194" i="2"/>
  <c r="Q1213" i="2"/>
  <c r="Q1252" i="2"/>
  <c r="P1294" i="2"/>
  <c r="Z125" i="2"/>
  <c r="Z249" i="2"/>
  <c r="Z126" i="2"/>
  <c r="Z530" i="2"/>
  <c r="Z626" i="2"/>
  <c r="Z827" i="2"/>
  <c r="Z849" i="2"/>
  <c r="AA906" i="2"/>
  <c r="AA908" i="2"/>
  <c r="Z916" i="2"/>
  <c r="Z923" i="2"/>
  <c r="AA937" i="2"/>
  <c r="AA939" i="2"/>
  <c r="Z941" i="2"/>
  <c r="AA953" i="2"/>
  <c r="AA957" i="2"/>
  <c r="AA961" i="2"/>
  <c r="AA965" i="2"/>
  <c r="AA969" i="2"/>
  <c r="AA973" i="2"/>
  <c r="AA977" i="2"/>
  <c r="AA981" i="2"/>
  <c r="AA985" i="2"/>
  <c r="AA989" i="2"/>
  <c r="AA997" i="2"/>
  <c r="AA1004" i="2"/>
  <c r="AA1008" i="2"/>
  <c r="AA1012" i="2"/>
  <c r="AA1022" i="2"/>
  <c r="Z1026" i="2"/>
  <c r="AA1030" i="2"/>
  <c r="AA1038" i="2"/>
  <c r="Z1042" i="2"/>
  <c r="Z1134" i="2"/>
  <c r="AA1140" i="2"/>
  <c r="AA1148" i="2"/>
  <c r="Z1152" i="2"/>
  <c r="Z1162" i="2"/>
  <c r="Z1166" i="2"/>
  <c r="Z1170" i="2"/>
  <c r="Z1174" i="2"/>
  <c r="AA1177" i="2"/>
  <c r="AA1181" i="2"/>
  <c r="AA829" i="2"/>
  <c r="AA1023" i="2"/>
  <c r="AA1046" i="2"/>
  <c r="Z1058" i="2"/>
  <c r="AA1094" i="2"/>
  <c r="AA1109" i="2"/>
  <c r="AA1113" i="2"/>
  <c r="AA1117" i="2"/>
  <c r="AA1121" i="2"/>
  <c r="AA1130" i="2"/>
  <c r="AB1221" i="2"/>
  <c r="AA1238" i="2"/>
  <c r="AA1244" i="2"/>
  <c r="Z1246" i="2"/>
  <c r="AA1248" i="2"/>
  <c r="AA1250" i="2"/>
  <c r="Z1270" i="2"/>
  <c r="AA1287" i="2"/>
  <c r="Z1308" i="2"/>
  <c r="Z1312" i="2"/>
  <c r="Z119" i="2"/>
  <c r="Z139" i="2"/>
  <c r="AA1021" i="2"/>
  <c r="AA1052" i="2"/>
  <c r="Z1056" i="2"/>
  <c r="S1056" i="2" s="1"/>
  <c r="AA1079" i="2"/>
  <c r="AA1087" i="2"/>
  <c r="AA1137" i="2"/>
  <c r="AA1146" i="2"/>
  <c r="AA1156" i="2"/>
  <c r="Z1178" i="2"/>
  <c r="AA1186" i="2"/>
  <c r="Z1197" i="2"/>
  <c r="AA1262" i="2"/>
  <c r="AA9" i="2"/>
  <c r="Z21" i="2"/>
  <c r="Z25" i="2"/>
  <c r="AA1095" i="2"/>
  <c r="AA1099" i="2"/>
  <c r="AA1103" i="2"/>
  <c r="AA1106" i="2"/>
  <c r="AA1110" i="2"/>
  <c r="AA1114" i="2"/>
  <c r="AA1118" i="2"/>
  <c r="AA1126" i="2"/>
  <c r="AA1153" i="2"/>
  <c r="AA1160" i="2"/>
  <c r="AA1164" i="2"/>
  <c r="AA1168" i="2"/>
  <c r="AA1172" i="2"/>
  <c r="AA1194" i="2"/>
  <c r="S1194" i="2" s="1"/>
  <c r="AA1264" i="2"/>
  <c r="Z1266" i="2"/>
  <c r="AA1282" i="2"/>
  <c r="AA1311" i="2"/>
  <c r="Z73" i="2"/>
  <c r="Z129" i="2"/>
  <c r="Z401" i="2"/>
  <c r="Z565" i="2"/>
  <c r="AA872" i="2"/>
  <c r="AA880" i="2"/>
  <c r="AA888" i="2"/>
  <c r="AA896" i="2"/>
  <c r="AA904" i="2"/>
  <c r="AA914" i="2"/>
  <c r="AA928" i="2"/>
  <c r="Z943" i="2"/>
  <c r="AA947" i="2"/>
  <c r="AA954" i="2"/>
  <c r="AA958" i="2"/>
  <c r="AA962" i="2"/>
  <c r="AA966" i="2"/>
  <c r="AA970" i="2"/>
  <c r="AA974" i="2"/>
  <c r="AA978" i="2"/>
  <c r="AA982" i="2"/>
  <c r="Z994" i="2"/>
  <c r="AA998" i="2"/>
  <c r="AA1005" i="2"/>
  <c r="Z1050" i="2"/>
  <c r="AA1054" i="2"/>
  <c r="AA1085" i="2"/>
  <c r="AA1089" i="2"/>
  <c r="AA1093" i="2"/>
  <c r="AA1100" i="2"/>
  <c r="AA1104" i="2"/>
  <c r="Z1107" i="2"/>
  <c r="AA1111" i="2"/>
  <c r="AA1119" i="2"/>
  <c r="AA1124" i="2"/>
  <c r="AA1169" i="2"/>
  <c r="Z1209" i="2"/>
  <c r="AA795" i="2"/>
  <c r="Z833" i="2"/>
  <c r="Z835" i="2"/>
  <c r="AA837" i="2"/>
  <c r="Z841" i="2"/>
  <c r="AA845" i="2"/>
  <c r="AA902" i="2"/>
  <c r="Z931" i="2"/>
  <c r="AA948" i="2"/>
  <c r="AA951" i="2"/>
  <c r="AA955" i="2"/>
  <c r="AA959" i="2"/>
  <c r="AA963" i="2"/>
  <c r="AA967" i="2"/>
  <c r="AA971" i="2"/>
  <c r="AA975" i="2"/>
  <c r="AA979" i="2"/>
  <c r="AA983" i="2"/>
  <c r="AA987" i="2"/>
  <c r="AA991" i="2"/>
  <c r="AA999" i="2"/>
  <c r="AA1006" i="2"/>
  <c r="Z1010" i="2"/>
  <c r="AA1020" i="2"/>
  <c r="Z1024" i="2"/>
  <c r="AA1028" i="2"/>
  <c r="AA1032" i="2"/>
  <c r="AA1036" i="2"/>
  <c r="AA1040" i="2"/>
  <c r="AA1044" i="2"/>
  <c r="AA1062" i="2"/>
  <c r="Z1070" i="2"/>
  <c r="AB1070" i="2" s="1"/>
  <c r="AA1078" i="2"/>
  <c r="AA1082" i="2"/>
  <c r="AA1086" i="2"/>
  <c r="AA1090" i="2"/>
  <c r="AA1112" i="2"/>
  <c r="AA1120" i="2"/>
  <c r="AA1206" i="2"/>
  <c r="S1206" i="2" s="1"/>
  <c r="Z1220" i="2"/>
  <c r="AA1224" i="2"/>
  <c r="AA1252" i="2"/>
  <c r="AA1254" i="2"/>
  <c r="AA1256" i="2"/>
  <c r="AA1258" i="2"/>
  <c r="AA1260" i="2"/>
  <c r="AA1292" i="2"/>
  <c r="Z1296" i="2"/>
  <c r="AA1298" i="2"/>
  <c r="Z1300" i="2"/>
  <c r="Z1302" i="2"/>
  <c r="Z1304" i="2"/>
  <c r="Z1306" i="2"/>
  <c r="Z1310" i="2"/>
  <c r="K957" i="2"/>
  <c r="K965" i="2"/>
  <c r="K973" i="2"/>
  <c r="K981" i="2"/>
  <c r="K951" i="2"/>
  <c r="K955" i="2"/>
  <c r="K962" i="2"/>
  <c r="K970" i="2"/>
  <c r="K978" i="2"/>
  <c r="K986" i="2"/>
  <c r="Q617" i="2"/>
  <c r="K888" i="2"/>
  <c r="K961" i="2"/>
  <c r="K969" i="2"/>
  <c r="K977" i="2"/>
  <c r="K985" i="2"/>
  <c r="K1045" i="2"/>
  <c r="K1160" i="2"/>
  <c r="K1259" i="2"/>
  <c r="Q326" i="2"/>
  <c r="K882" i="2"/>
  <c r="K966" i="2"/>
  <c r="K974" i="2"/>
  <c r="K982" i="2"/>
  <c r="K990" i="2"/>
  <c r="K994" i="2"/>
  <c r="K1013" i="2"/>
  <c r="K1038" i="2"/>
  <c r="K1116" i="2"/>
  <c r="K1168" i="2"/>
  <c r="K1176" i="2"/>
  <c r="Q1244" i="2"/>
  <c r="K880" i="2"/>
  <c r="K953" i="2"/>
  <c r="K992" i="2"/>
  <c r="K168" i="2"/>
  <c r="Q330" i="2"/>
  <c r="Q481" i="2"/>
  <c r="Q593" i="2"/>
  <c r="K890" i="2"/>
  <c r="K927" i="2"/>
  <c r="K939" i="2"/>
  <c r="K988" i="2"/>
  <c r="K1006" i="2"/>
  <c r="K1021" i="2"/>
  <c r="K1035" i="2"/>
  <c r="K1053" i="2"/>
  <c r="K1067" i="2"/>
  <c r="K1128" i="2"/>
  <c r="K1133" i="2"/>
  <c r="K1156" i="2"/>
  <c r="K1166" i="2"/>
  <c r="Q1233" i="2"/>
  <c r="Q1250" i="2"/>
  <c r="Q1283" i="2"/>
  <c r="Q135" i="2"/>
  <c r="Q247" i="2"/>
  <c r="Q255" i="2"/>
  <c r="Q371" i="2"/>
  <c r="Q722" i="2"/>
  <c r="K898" i="2"/>
  <c r="K952" i="2"/>
  <c r="K956" i="2"/>
  <c r="K960" i="2"/>
  <c r="K964" i="2"/>
  <c r="K968" i="2"/>
  <c r="K972" i="2"/>
  <c r="K976" i="2"/>
  <c r="K980" i="2"/>
  <c r="K984" i="2"/>
  <c r="K1011" i="2"/>
  <c r="K1015" i="2"/>
  <c r="K1043" i="2"/>
  <c r="K1052" i="2"/>
  <c r="Q1070" i="2"/>
  <c r="K1090" i="2"/>
  <c r="K1152" i="2"/>
  <c r="K1154" i="2"/>
  <c r="K1174" i="2"/>
  <c r="K1181" i="2"/>
  <c r="Q1217" i="2"/>
  <c r="K1267" i="2"/>
  <c r="K1285" i="2"/>
  <c r="K75" i="2"/>
  <c r="K421" i="2"/>
  <c r="Q711" i="2"/>
  <c r="K987" i="2"/>
  <c r="K991" i="2"/>
  <c r="K989" i="2"/>
  <c r="K1016" i="2"/>
  <c r="Q1075" i="2"/>
  <c r="K1158" i="2"/>
  <c r="K1164" i="2"/>
  <c r="K1289" i="2"/>
  <c r="Z777" i="2"/>
  <c r="Z789" i="2"/>
  <c r="AA834" i="2"/>
  <c r="AA836" i="2"/>
  <c r="AA886" i="2"/>
  <c r="Z1032" i="2"/>
  <c r="Z1280" i="2"/>
  <c r="Z417" i="2"/>
  <c r="Z508" i="2"/>
  <c r="AA826" i="2"/>
  <c r="AA828" i="2"/>
  <c r="Z872" i="2"/>
  <c r="S872" i="2" s="1"/>
  <c r="AA874" i="2"/>
  <c r="AA993" i="2"/>
  <c r="Z1022" i="2"/>
  <c r="AA1026" i="2"/>
  <c r="Z1095" i="2"/>
  <c r="Z1138" i="2"/>
  <c r="Z1142" i="2"/>
  <c r="Z1146" i="2"/>
  <c r="AA1166" i="2"/>
  <c r="Z1244" i="2"/>
  <c r="Z1274" i="2"/>
  <c r="Z581" i="2"/>
  <c r="AA870" i="2"/>
  <c r="Z904" i="2"/>
  <c r="Z1046" i="2"/>
  <c r="S1046" i="2" s="1"/>
  <c r="Z1267" i="2"/>
  <c r="Z1297" i="2"/>
  <c r="Z127" i="2"/>
  <c r="Z235" i="2"/>
  <c r="Z434" i="2"/>
  <c r="Z23" i="2"/>
  <c r="Z77" i="2"/>
  <c r="Z81" i="2"/>
  <c r="Z267" i="2"/>
  <c r="Z319" i="2"/>
  <c r="Z327" i="2"/>
  <c r="Z350" i="2"/>
  <c r="Z358" i="2"/>
  <c r="Z516" i="2"/>
  <c r="Z703" i="2"/>
  <c r="AA932" i="2"/>
  <c r="Z1014" i="2"/>
  <c r="Z1030" i="2"/>
  <c r="Z1040" i="2"/>
  <c r="Z1064" i="2"/>
  <c r="AA1107" i="2"/>
  <c r="Z1113" i="2"/>
  <c r="S1113" i="2" s="1"/>
  <c r="Z1277" i="2"/>
  <c r="S1277" i="2" s="1"/>
  <c r="Z1301" i="2"/>
  <c r="Z13" i="2"/>
  <c r="Z17" i="2"/>
  <c r="Z39" i="2"/>
  <c r="Z398" i="2"/>
  <c r="Z406" i="2"/>
  <c r="Z469" i="2"/>
  <c r="Z493" i="2"/>
  <c r="Z597" i="2"/>
  <c r="Z636" i="2"/>
  <c r="Z755" i="2"/>
  <c r="Z767" i="2"/>
  <c r="Z795" i="2"/>
  <c r="AA919" i="2"/>
  <c r="AA935" i="2"/>
  <c r="Z944" i="2"/>
  <c r="AA992" i="2"/>
  <c r="Z998" i="2"/>
  <c r="Z1008" i="2"/>
  <c r="Z1048" i="2"/>
  <c r="Z1054" i="2"/>
  <c r="Z1073" i="2"/>
  <c r="AA1091" i="2"/>
  <c r="Z1101" i="2"/>
  <c r="Z1122" i="2"/>
  <c r="Z1184" i="2"/>
  <c r="AA1193" i="2"/>
  <c r="Z1198" i="2"/>
  <c r="Z1200" i="2"/>
  <c r="Z1202" i="2"/>
  <c r="Z1204" i="2"/>
  <c r="Z1216" i="2"/>
  <c r="Z1229" i="2"/>
  <c r="Z1236" i="2"/>
  <c r="Z1238" i="2"/>
  <c r="AA1246" i="2"/>
  <c r="Z1259" i="2"/>
  <c r="Z1264" i="2"/>
  <c r="Z1269" i="2"/>
  <c r="Z1271" i="2"/>
  <c r="Z1275" i="2"/>
  <c r="Z1281" i="2"/>
  <c r="Z1283" i="2"/>
  <c r="Z1305" i="2"/>
  <c r="Z430" i="2"/>
  <c r="AA792" i="2"/>
  <c r="AA794" i="2"/>
  <c r="Z803" i="2"/>
  <c r="Z811" i="2"/>
  <c r="AA878" i="2"/>
  <c r="AA882" i="2"/>
  <c r="AA894" i="2"/>
  <c r="S894" i="2" s="1"/>
  <c r="AA898" i="2"/>
  <c r="Z906" i="2"/>
  <c r="Z908" i="2"/>
  <c r="AA943" i="2"/>
  <c r="Z1016" i="2"/>
  <c r="Z1038" i="2"/>
  <c r="AA1050" i="2"/>
  <c r="Z1183" i="2"/>
  <c r="S1183" i="2" s="1"/>
  <c r="Z1212" i="2"/>
  <c r="Z1248" i="2"/>
  <c r="S1248" i="2" s="1"/>
  <c r="Z1250" i="2"/>
  <c r="Z1254" i="2"/>
  <c r="Z1256" i="2"/>
  <c r="Z1258" i="2"/>
  <c r="Z1261" i="2"/>
  <c r="Z1293" i="2"/>
  <c r="AA1304" i="2"/>
  <c r="Z53" i="2"/>
  <c r="Z57" i="2"/>
  <c r="Z345" i="2"/>
  <c r="Z369" i="2"/>
  <c r="Z423" i="2"/>
  <c r="Z435" i="2"/>
  <c r="Z443" i="2"/>
  <c r="Z499" i="2"/>
  <c r="Z539" i="2"/>
  <c r="AA800" i="2"/>
  <c r="AA802" i="2"/>
  <c r="AA808" i="2"/>
  <c r="AA810" i="2"/>
  <c r="Z829" i="2"/>
  <c r="Z837" i="2"/>
  <c r="Z845" i="2"/>
  <c r="Z851" i="2"/>
  <c r="Z855" i="2"/>
  <c r="Z859" i="2"/>
  <c r="Z863" i="2"/>
  <c r="Z867" i="2"/>
  <c r="Z914" i="2"/>
  <c r="S1308" i="2"/>
  <c r="P794" i="2"/>
  <c r="P793" i="2"/>
  <c r="AA847" i="2"/>
  <c r="Z847" i="2"/>
  <c r="AA853" i="2"/>
  <c r="Z853" i="2"/>
  <c r="Z1002" i="2"/>
  <c r="AA1002" i="2"/>
  <c r="K1033" i="2"/>
  <c r="Z1066" i="2"/>
  <c r="AA1066" i="2"/>
  <c r="AL3" i="2"/>
  <c r="Q41" i="2"/>
  <c r="P53" i="2"/>
  <c r="P63" i="2"/>
  <c r="P340" i="2"/>
  <c r="P395" i="2"/>
  <c r="AA797" i="2"/>
  <c r="Z797" i="2"/>
  <c r="P815" i="2"/>
  <c r="P841" i="2"/>
  <c r="AA857" i="2"/>
  <c r="Z857" i="2"/>
  <c r="K1103" i="2"/>
  <c r="Q1099" i="2"/>
  <c r="Z1034" i="2"/>
  <c r="AA1034" i="2"/>
  <c r="K1065" i="2"/>
  <c r="K1091" i="2"/>
  <c r="K1093" i="2"/>
  <c r="Q1089" i="2"/>
  <c r="P33" i="2"/>
  <c r="P55" i="2"/>
  <c r="Z8" i="2"/>
  <c r="Q33" i="2"/>
  <c r="P77" i="2"/>
  <c r="P94" i="2"/>
  <c r="P101" i="2"/>
  <c r="P115" i="2"/>
  <c r="P140" i="2"/>
  <c r="P147" i="2"/>
  <c r="P155" i="2"/>
  <c r="P159" i="2"/>
  <c r="P167" i="2"/>
  <c r="K181" i="2"/>
  <c r="K197" i="2"/>
  <c r="P203" i="2"/>
  <c r="P211" i="2"/>
  <c r="P215" i="2"/>
  <c r="P291" i="2"/>
  <c r="P295" i="2"/>
  <c r="P307" i="2"/>
  <c r="P319" i="2"/>
  <c r="K413" i="2"/>
  <c r="P458" i="2"/>
  <c r="Z485" i="2"/>
  <c r="P538" i="2"/>
  <c r="P634" i="2"/>
  <c r="Q790" i="2"/>
  <c r="P800" i="2"/>
  <c r="P801" i="2"/>
  <c r="AA805" i="2"/>
  <c r="Z805" i="2"/>
  <c r="P805" i="2"/>
  <c r="Q812" i="2"/>
  <c r="P825" i="2"/>
  <c r="P829" i="2"/>
  <c r="AA831" i="2"/>
  <c r="Z831" i="2"/>
  <c r="P831" i="2"/>
  <c r="Q838" i="2"/>
  <c r="Z843" i="2"/>
  <c r="P849" i="2"/>
  <c r="P860" i="2"/>
  <c r="AA861" i="2"/>
  <c r="Z861" i="2"/>
  <c r="Q864" i="2"/>
  <c r="K1060" i="2"/>
  <c r="K1082" i="2"/>
  <c r="K1084" i="2"/>
  <c r="K1083" i="2"/>
  <c r="K1085" i="2"/>
  <c r="Q1081" i="2"/>
  <c r="K1098" i="2"/>
  <c r="K1096" i="2"/>
  <c r="Z1097" i="2"/>
  <c r="AA1097" i="2"/>
  <c r="AA869" i="2"/>
  <c r="Z869" i="2"/>
  <c r="K1001" i="2"/>
  <c r="Z9" i="2"/>
  <c r="Z45" i="2"/>
  <c r="Q81" i="2"/>
  <c r="P21" i="2"/>
  <c r="P29" i="2"/>
  <c r="Z55" i="2"/>
  <c r="K67" i="2"/>
  <c r="K71" i="2"/>
  <c r="Z85" i="2"/>
  <c r="Z101" i="2"/>
  <c r="P113" i="2"/>
  <c r="Q111" i="2"/>
  <c r="Q119" i="2"/>
  <c r="Z121" i="2"/>
  <c r="P137" i="2"/>
  <c r="P145" i="2"/>
  <c r="Z143" i="2"/>
  <c r="Z147" i="2"/>
  <c r="Z149" i="2"/>
  <c r="Z323" i="2"/>
  <c r="Q395" i="2"/>
  <c r="AA791" i="2"/>
  <c r="Z791" i="2"/>
  <c r="Z793" i="2"/>
  <c r="P799" i="2"/>
  <c r="P808" i="2"/>
  <c r="P809" i="2"/>
  <c r="AA813" i="2"/>
  <c r="Z813" i="2"/>
  <c r="P813" i="2"/>
  <c r="P834" i="2"/>
  <c r="P835" i="2"/>
  <c r="AA839" i="2"/>
  <c r="Z839" i="2"/>
  <c r="P839" i="2"/>
  <c r="Q846" i="2"/>
  <c r="Q852" i="2"/>
  <c r="P864" i="2"/>
  <c r="AA865" i="2"/>
  <c r="Z865" i="2"/>
  <c r="Q868" i="2"/>
  <c r="K874" i="2"/>
  <c r="Q870" i="2"/>
  <c r="P880" i="2"/>
  <c r="P891" i="2"/>
  <c r="P896" i="2"/>
  <c r="K1008" i="2"/>
  <c r="Q1004" i="2"/>
  <c r="K1040" i="2"/>
  <c r="K1039" i="2"/>
  <c r="Q1036" i="2"/>
  <c r="K1072" i="2"/>
  <c r="Q1068" i="2"/>
  <c r="K1114" i="2"/>
  <c r="Z1115" i="2"/>
  <c r="AA1115" i="2"/>
  <c r="Q677" i="2"/>
  <c r="P758" i="2"/>
  <c r="P785" i="2"/>
  <c r="P789" i="2"/>
  <c r="P798" i="2"/>
  <c r="P806" i="2"/>
  <c r="P803" i="2"/>
  <c r="P814" i="2"/>
  <c r="P811" i="2"/>
  <c r="P832" i="2"/>
  <c r="P840" i="2"/>
  <c r="P837" i="2"/>
  <c r="P848" i="2"/>
  <c r="P845" i="2"/>
  <c r="P855" i="2"/>
  <c r="P859" i="2"/>
  <c r="P863" i="2"/>
  <c r="P867" i="2"/>
  <c r="P871" i="2"/>
  <c r="P876" i="2"/>
  <c r="K879" i="2"/>
  <c r="Q878" i="2"/>
  <c r="K887" i="2"/>
  <c r="Q886" i="2"/>
  <c r="K895" i="2"/>
  <c r="Q894" i="2"/>
  <c r="K903" i="2"/>
  <c r="K910" i="2"/>
  <c r="K912" i="2"/>
  <c r="AA941" i="2"/>
  <c r="P946" i="2"/>
  <c r="K1009" i="2"/>
  <c r="K1014" i="2"/>
  <c r="K1036" i="2"/>
  <c r="K1041" i="2"/>
  <c r="K1048" i="2"/>
  <c r="K1047" i="2"/>
  <c r="K1046" i="2"/>
  <c r="K1068" i="2"/>
  <c r="K1080" i="2"/>
  <c r="K1079" i="2"/>
  <c r="K1078" i="2"/>
  <c r="Z1150" i="2"/>
  <c r="AA1150" i="2"/>
  <c r="P160" i="2"/>
  <c r="P164" i="2"/>
  <c r="P171" i="2"/>
  <c r="Z171" i="2"/>
  <c r="P180" i="2"/>
  <c r="P184" i="2"/>
  <c r="K186" i="2"/>
  <c r="Z191" i="2"/>
  <c r="P204" i="2"/>
  <c r="P208" i="2"/>
  <c r="P212" i="2"/>
  <c r="P216" i="2"/>
  <c r="Z223" i="2"/>
  <c r="Z255" i="2"/>
  <c r="P257" i="2"/>
  <c r="Z283" i="2"/>
  <c r="Z291" i="2"/>
  <c r="P296" i="2"/>
  <c r="Z299" i="2"/>
  <c r="P308" i="2"/>
  <c r="P316" i="2"/>
  <c r="Z315" i="2"/>
  <c r="Z321" i="2"/>
  <c r="Q337" i="2"/>
  <c r="Q341" i="2"/>
  <c r="Z351" i="2"/>
  <c r="Z353" i="2"/>
  <c r="K367" i="2"/>
  <c r="Z374" i="2"/>
  <c r="Q379" i="2"/>
  <c r="Z382" i="2"/>
  <c r="Q401" i="2"/>
  <c r="Q437" i="2"/>
  <c r="Q441" i="2"/>
  <c r="Q445" i="2"/>
  <c r="P467" i="2"/>
  <c r="Z475" i="2"/>
  <c r="K483" i="2"/>
  <c r="Z483" i="2"/>
  <c r="P503" i="2"/>
  <c r="Z511" i="2"/>
  <c r="P531" i="2"/>
  <c r="Q545" i="2"/>
  <c r="Q561" i="2"/>
  <c r="Q565" i="2"/>
  <c r="Z587" i="2"/>
  <c r="P593" i="2"/>
  <c r="Z59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Q706" i="2"/>
  <c r="Q714" i="2"/>
  <c r="Z715" i="2"/>
  <c r="Q733" i="2"/>
  <c r="P771" i="2"/>
  <c r="P775" i="2"/>
  <c r="Z787" i="2"/>
  <c r="AA789" i="2"/>
  <c r="P796" i="2"/>
  <c r="AA793" i="2"/>
  <c r="AA798" i="2"/>
  <c r="P804" i="2"/>
  <c r="AA801" i="2"/>
  <c r="S801" i="2" s="1"/>
  <c r="AA806" i="2"/>
  <c r="P812" i="2"/>
  <c r="AA809" i="2"/>
  <c r="AA814" i="2"/>
  <c r="AA816" i="2"/>
  <c r="AA818" i="2"/>
  <c r="AA820" i="2"/>
  <c r="AA822" i="2"/>
  <c r="AA824" i="2"/>
  <c r="P830" i="2"/>
  <c r="AA827" i="2"/>
  <c r="AA832" i="2"/>
  <c r="P838" i="2"/>
  <c r="AA835" i="2"/>
  <c r="AA840" i="2"/>
  <c r="P846" i="2"/>
  <c r="AA843" i="2"/>
  <c r="AA848" i="2"/>
  <c r="P853" i="2"/>
  <c r="P854" i="2"/>
  <c r="AA851" i="2"/>
  <c r="P858" i="2"/>
  <c r="AA855" i="2"/>
  <c r="P862" i="2"/>
  <c r="AA859" i="2"/>
  <c r="P866" i="2"/>
  <c r="AA863" i="2"/>
  <c r="P870" i="2"/>
  <c r="AA867" i="2"/>
  <c r="P874" i="2"/>
  <c r="Z874" i="2"/>
  <c r="Q876" i="2"/>
  <c r="Z882" i="2"/>
  <c r="Q884" i="2"/>
  <c r="Z890" i="2"/>
  <c r="S890" i="2" s="1"/>
  <c r="Q892" i="2"/>
  <c r="Z898" i="2"/>
  <c r="K906" i="2"/>
  <c r="K908" i="2"/>
  <c r="AA922" i="2"/>
  <c r="Z922" i="2"/>
  <c r="Q925" i="2"/>
  <c r="AA930" i="2"/>
  <c r="Z930" i="2"/>
  <c r="Q939" i="2"/>
  <c r="K995" i="2"/>
  <c r="K993" i="2"/>
  <c r="K999" i="2"/>
  <c r="Q1010" i="2"/>
  <c r="AA1010" i="2"/>
  <c r="K1019" i="2"/>
  <c r="AA1016" i="2"/>
  <c r="AB1016" i="2" s="1"/>
  <c r="K1017" i="2"/>
  <c r="K1024" i="2"/>
  <c r="K1023" i="2"/>
  <c r="K1022" i="2"/>
  <c r="K1029" i="2"/>
  <c r="P1030" i="2"/>
  <c r="K1044" i="2"/>
  <c r="AA1042" i="2"/>
  <c r="K1051" i="2"/>
  <c r="AA1048" i="2"/>
  <c r="K1049" i="2"/>
  <c r="K1056" i="2"/>
  <c r="K1055" i="2"/>
  <c r="K1054" i="2"/>
  <c r="K1061" i="2"/>
  <c r="P1062" i="2"/>
  <c r="K1081" i="2"/>
  <c r="K1086" i="2"/>
  <c r="K1088" i="2"/>
  <c r="K1087" i="2"/>
  <c r="K1089" i="2"/>
  <c r="K1094" i="2"/>
  <c r="K1097" i="2"/>
  <c r="AA1101" i="2"/>
  <c r="K1119" i="2"/>
  <c r="K1121" i="2"/>
  <c r="Z27" i="2"/>
  <c r="Z29" i="2"/>
  <c r="Z33" i="2"/>
  <c r="Z37" i="2"/>
  <c r="Z41" i="2"/>
  <c r="K59" i="2"/>
  <c r="Z65" i="2"/>
  <c r="P71" i="2"/>
  <c r="Q73" i="2"/>
  <c r="P81" i="2"/>
  <c r="Z91" i="2"/>
  <c r="Q101" i="2"/>
  <c r="P105" i="2"/>
  <c r="Q105" i="2"/>
  <c r="Z109" i="2"/>
  <c r="Z113" i="2"/>
  <c r="Z137" i="2"/>
  <c r="Q147" i="2"/>
  <c r="P161" i="2"/>
  <c r="P165" i="2"/>
  <c r="P169" i="2"/>
  <c r="Q173" i="2"/>
  <c r="Q175" i="2"/>
  <c r="Q179" i="2"/>
  <c r="Q183" i="2"/>
  <c r="Q187" i="2"/>
  <c r="Q191" i="2"/>
  <c r="Q195" i="2"/>
  <c r="P201" i="2"/>
  <c r="P213" i="2"/>
  <c r="P217" i="2"/>
  <c r="Q219" i="2"/>
  <c r="Q223" i="2"/>
  <c r="P233" i="2"/>
  <c r="Q231" i="2"/>
  <c r="P241" i="2"/>
  <c r="Q245" i="2"/>
  <c r="Q251" i="2"/>
  <c r="Q253" i="2"/>
  <c r="Q259" i="2"/>
  <c r="Q267" i="2"/>
  <c r="P273" i="2"/>
  <c r="P283" i="2"/>
  <c r="P297" i="2"/>
  <c r="P313" i="2"/>
  <c r="P325" i="2"/>
  <c r="Z325" i="2"/>
  <c r="Z329" i="2"/>
  <c r="Z337" i="2"/>
  <c r="Q345" i="2"/>
  <c r="Q349" i="2"/>
  <c r="Q361" i="2"/>
  <c r="Q365" i="2"/>
  <c r="Z375" i="2"/>
  <c r="Z377" i="2"/>
  <c r="Q409" i="2"/>
  <c r="Z425" i="2"/>
  <c r="Z431" i="2"/>
  <c r="P436" i="2"/>
  <c r="P439" i="2"/>
  <c r="K441" i="2"/>
  <c r="Z445" i="2"/>
  <c r="P456" i="2"/>
  <c r="Q475" i="2"/>
  <c r="Z476" i="2"/>
  <c r="Q477" i="2"/>
  <c r="Q483" i="2"/>
  <c r="Z484" i="2"/>
  <c r="Z498" i="2"/>
  <c r="Q511" i="2"/>
  <c r="Q519" i="2"/>
  <c r="Q527" i="2"/>
  <c r="Z541" i="2"/>
  <c r="Z543" i="2"/>
  <c r="Z549" i="2"/>
  <c r="P567" i="2"/>
  <c r="Z572" i="2"/>
  <c r="Z580" i="2"/>
  <c r="Q585" i="2"/>
  <c r="Q597" i="2"/>
  <c r="Q601" i="2"/>
  <c r="Q603" i="2"/>
  <c r="Z604" i="2"/>
  <c r="Q605" i="2"/>
  <c r="Q609" i="2"/>
  <c r="Q611" i="2"/>
  <c r="Z612" i="2"/>
  <c r="Q621" i="2"/>
  <c r="P627" i="2"/>
  <c r="Q625" i="2"/>
  <c r="Z627" i="2"/>
  <c r="Q635" i="2"/>
  <c r="Q639" i="2"/>
  <c r="Q643" i="2"/>
  <c r="K651" i="2"/>
  <c r="K667" i="2"/>
  <c r="K683" i="2"/>
  <c r="K699" i="2"/>
  <c r="Q703" i="2"/>
  <c r="K733" i="2"/>
  <c r="Z731" i="2"/>
  <c r="P748" i="2"/>
  <c r="Q746" i="2"/>
  <c r="Z747" i="2"/>
  <c r="Z753" i="2"/>
  <c r="Q758" i="2"/>
  <c r="P767" i="2"/>
  <c r="P783" i="2"/>
  <c r="P787" i="2"/>
  <c r="P791" i="2"/>
  <c r="AA790" i="2"/>
  <c r="AA796" i="2"/>
  <c r="P802" i="2"/>
  <c r="AA799" i="2"/>
  <c r="AA804" i="2"/>
  <c r="P810" i="2"/>
  <c r="AA807" i="2"/>
  <c r="AA812" i="2"/>
  <c r="P818" i="2"/>
  <c r="AA815" i="2"/>
  <c r="Z815" i="2"/>
  <c r="P820" i="2"/>
  <c r="AA817" i="2"/>
  <c r="Z817" i="2"/>
  <c r="P822" i="2"/>
  <c r="AA819" i="2"/>
  <c r="Z819" i="2"/>
  <c r="P824" i="2"/>
  <c r="AA821" i="2"/>
  <c r="Z821" i="2"/>
  <c r="P826" i="2"/>
  <c r="AA823" i="2"/>
  <c r="Z823" i="2"/>
  <c r="P828" i="2"/>
  <c r="AA825" i="2"/>
  <c r="S825" i="2" s="1"/>
  <c r="AA830" i="2"/>
  <c r="P836" i="2"/>
  <c r="AA833" i="2"/>
  <c r="AA838" i="2"/>
  <c r="P844" i="2"/>
  <c r="AA841" i="2"/>
  <c r="AA846" i="2"/>
  <c r="P851" i="2"/>
  <c r="P852" i="2"/>
  <c r="AA849" i="2"/>
  <c r="S849" i="2" s="1"/>
  <c r="AA852" i="2"/>
  <c r="P857" i="2"/>
  <c r="AA856" i="2"/>
  <c r="P861" i="2"/>
  <c r="AA860" i="2"/>
  <c r="P865" i="2"/>
  <c r="AA864" i="2"/>
  <c r="P869" i="2"/>
  <c r="AA868" i="2"/>
  <c r="Q872" i="2"/>
  <c r="K876" i="2"/>
  <c r="Z876" i="2"/>
  <c r="S876" i="2" s="1"/>
  <c r="K884" i="2"/>
  <c r="Z884" i="2"/>
  <c r="K892" i="2"/>
  <c r="Z892" i="2"/>
  <c r="S892" i="2" s="1"/>
  <c r="K900" i="2"/>
  <c r="Z900" i="2"/>
  <c r="S900" i="2" s="1"/>
  <c r="AA912" i="2"/>
  <c r="K933" i="2"/>
  <c r="Z939" i="2"/>
  <c r="K1000" i="2"/>
  <c r="K998" i="2"/>
  <c r="K1005" i="2"/>
  <c r="P1006" i="2"/>
  <c r="K1007" i="2"/>
  <c r="Q1018" i="2"/>
  <c r="K1027" i="2"/>
  <c r="AA1024" i="2"/>
  <c r="K1025" i="2"/>
  <c r="K1032" i="2"/>
  <c r="K1031" i="2"/>
  <c r="K1030" i="2"/>
  <c r="K1037" i="2"/>
  <c r="P1038" i="2"/>
  <c r="K1059" i="2"/>
  <c r="AA1056" i="2"/>
  <c r="K1057" i="2"/>
  <c r="K1064" i="2"/>
  <c r="K1063" i="2"/>
  <c r="K1062" i="2"/>
  <c r="P1070" i="2"/>
  <c r="K1092" i="2"/>
  <c r="K1095" i="2"/>
  <c r="K1100" i="2"/>
  <c r="P1101" i="2"/>
  <c r="K1107" i="2"/>
  <c r="K1106" i="2"/>
  <c r="P1158" i="2"/>
  <c r="P1174" i="2"/>
  <c r="P875" i="2"/>
  <c r="K877" i="2"/>
  <c r="P878" i="2"/>
  <c r="P881" i="2"/>
  <c r="K878" i="2"/>
  <c r="K885" i="2"/>
  <c r="P886" i="2"/>
  <c r="P889" i="2"/>
  <c r="K886" i="2"/>
  <c r="K893" i="2"/>
  <c r="P894" i="2"/>
  <c r="P897" i="2"/>
  <c r="K894" i="2"/>
  <c r="K901" i="2"/>
  <c r="P902" i="2"/>
  <c r="Q900" i="2"/>
  <c r="K902" i="2"/>
  <c r="K907" i="2"/>
  <c r="K911" i="2"/>
  <c r="K915" i="2"/>
  <c r="K920" i="2"/>
  <c r="K924" i="2"/>
  <c r="AA933" i="2"/>
  <c r="P944" i="2"/>
  <c r="Q948" i="2"/>
  <c r="AA995" i="2"/>
  <c r="K996" i="2"/>
  <c r="P1004" i="2"/>
  <c r="AA1003" i="2"/>
  <c r="K1004" i="2"/>
  <c r="P1012" i="2"/>
  <c r="K1012" i="2"/>
  <c r="P1020" i="2"/>
  <c r="K1020" i="2"/>
  <c r="P1028" i="2"/>
  <c r="K1028" i="2"/>
  <c r="P1036" i="2"/>
  <c r="Q1034" i="2"/>
  <c r="P1044" i="2"/>
  <c r="Q1042" i="2"/>
  <c r="P1052" i="2"/>
  <c r="Q1050" i="2"/>
  <c r="P1060" i="2"/>
  <c r="Q1058" i="2"/>
  <c r="P1068" i="2"/>
  <c r="Q1066" i="2"/>
  <c r="K1073" i="2"/>
  <c r="AA1080" i="2"/>
  <c r="AA1084" i="2"/>
  <c r="AA1088" i="2"/>
  <c r="AA1092" i="2"/>
  <c r="P1099" i="2"/>
  <c r="K1101" i="2"/>
  <c r="Q1097" i="2"/>
  <c r="AA1098" i="2"/>
  <c r="K1099" i="2"/>
  <c r="K1104" i="2"/>
  <c r="P1225" i="2"/>
  <c r="P1226" i="2"/>
  <c r="Z1223" i="2"/>
  <c r="AB1223" i="2" s="1"/>
  <c r="P1242" i="2"/>
  <c r="P1240" i="2"/>
  <c r="Z1268" i="2"/>
  <c r="AA1268" i="2"/>
  <c r="P1281" i="2"/>
  <c r="P879" i="2"/>
  <c r="K883" i="2"/>
  <c r="P884" i="2"/>
  <c r="Z880" i="2"/>
  <c r="Q882" i="2"/>
  <c r="P887" i="2"/>
  <c r="K891" i="2"/>
  <c r="P892" i="2"/>
  <c r="Z888" i="2"/>
  <c r="Q890" i="2"/>
  <c r="P895" i="2"/>
  <c r="K899" i="2"/>
  <c r="P900" i="2"/>
  <c r="Z896" i="2"/>
  <c r="Q898" i="2"/>
  <c r="P903" i="2"/>
  <c r="Q904" i="2"/>
  <c r="Q908" i="2"/>
  <c r="K916" i="2"/>
  <c r="Q912" i="2"/>
  <c r="AA921" i="2"/>
  <c r="AA929" i="2"/>
  <c r="AA938" i="2"/>
  <c r="AA940" i="2"/>
  <c r="AA994" i="2"/>
  <c r="Z996" i="2"/>
  <c r="K997" i="2"/>
  <c r="P1002" i="2"/>
  <c r="AA1001" i="2"/>
  <c r="K1002" i="2"/>
  <c r="Z1004" i="2"/>
  <c r="P1010" i="2"/>
  <c r="AA1009" i="2"/>
  <c r="K1010" i="2"/>
  <c r="Z1012" i="2"/>
  <c r="P1018" i="2"/>
  <c r="K1018" i="2"/>
  <c r="Z1020" i="2"/>
  <c r="P1026" i="2"/>
  <c r="K1026" i="2"/>
  <c r="Z1028" i="2"/>
  <c r="P1034" i="2"/>
  <c r="K1034" i="2"/>
  <c r="Z1036" i="2"/>
  <c r="P1042" i="2"/>
  <c r="K1042" i="2"/>
  <c r="Z1044" i="2"/>
  <c r="P1050" i="2"/>
  <c r="K1050" i="2"/>
  <c r="Z1052" i="2"/>
  <c r="P1058" i="2"/>
  <c r="K1058" i="2"/>
  <c r="Z1060" i="2"/>
  <c r="P1066" i="2"/>
  <c r="K1066" i="2"/>
  <c r="Z1068" i="2"/>
  <c r="K1074" i="2"/>
  <c r="AA1073" i="2"/>
  <c r="Q1091" i="2"/>
  <c r="AA1096" i="2"/>
  <c r="K1102" i="2"/>
  <c r="AA1102" i="2"/>
  <c r="K1110" i="2"/>
  <c r="K1112" i="2"/>
  <c r="K1136" i="2"/>
  <c r="AA1154" i="2"/>
  <c r="AB1154" i="2" s="1"/>
  <c r="K1162" i="2"/>
  <c r="AA1162" i="2"/>
  <c r="AB1162" i="2" s="1"/>
  <c r="K1170" i="2"/>
  <c r="AA1170" i="2"/>
  <c r="P1178" i="2"/>
  <c r="K1179" i="2"/>
  <c r="AA1178" i="2"/>
  <c r="P1208" i="2"/>
  <c r="AA1272" i="2"/>
  <c r="Z1272" i="2"/>
  <c r="P873" i="2"/>
  <c r="K875" i="2"/>
  <c r="P877" i="2"/>
  <c r="K881" i="2"/>
  <c r="P882" i="2"/>
  <c r="P885" i="2"/>
  <c r="K889" i="2"/>
  <c r="P890" i="2"/>
  <c r="P893" i="2"/>
  <c r="K897" i="2"/>
  <c r="P898" i="2"/>
  <c r="P901" i="2"/>
  <c r="K905" i="2"/>
  <c r="K909" i="2"/>
  <c r="K913" i="2"/>
  <c r="Q913" i="2"/>
  <c r="P922" i="2"/>
  <c r="Q922" i="2"/>
  <c r="AA923" i="2"/>
  <c r="AB923" i="2" s="1"/>
  <c r="AA925" i="2"/>
  <c r="AA926" i="2"/>
  <c r="Q930" i="2"/>
  <c r="AA931" i="2"/>
  <c r="Z932" i="2"/>
  <c r="S932" i="2" s="1"/>
  <c r="AA944" i="2"/>
  <c r="Z946" i="2"/>
  <c r="P1000" i="2"/>
  <c r="P1008" i="2"/>
  <c r="P1016" i="2"/>
  <c r="P1024" i="2"/>
  <c r="P1032" i="2"/>
  <c r="P1040" i="2"/>
  <c r="P1048" i="2"/>
  <c r="P1056" i="2"/>
  <c r="P1064" i="2"/>
  <c r="Q1069" i="2"/>
  <c r="AA1076" i="2"/>
  <c r="P1103" i="2"/>
  <c r="K1105" i="2"/>
  <c r="K1108" i="2"/>
  <c r="AA1105" i="2"/>
  <c r="AB1105" i="2" s="1"/>
  <c r="K1113" i="2"/>
  <c r="K1111" i="2"/>
  <c r="K1118" i="2"/>
  <c r="P1119" i="2"/>
  <c r="K1120" i="2"/>
  <c r="K1125" i="2"/>
  <c r="K1141" i="2"/>
  <c r="P1187" i="2"/>
  <c r="P1186" i="2"/>
  <c r="AA1210" i="2"/>
  <c r="Z1210" i="2"/>
  <c r="P1219" i="2"/>
  <c r="P1221" i="2"/>
  <c r="Z1103" i="2"/>
  <c r="P1109" i="2"/>
  <c r="AA1108" i="2"/>
  <c r="K1109" i="2"/>
  <c r="Z1111" i="2"/>
  <c r="P1117" i="2"/>
  <c r="AA1116" i="2"/>
  <c r="K1117" i="2"/>
  <c r="Z1119" i="2"/>
  <c r="AA1122" i="2"/>
  <c r="S1122" i="2" s="1"/>
  <c r="AA1127" i="2"/>
  <c r="AA1129" i="2"/>
  <c r="Z1130" i="2"/>
  <c r="AA1132" i="2"/>
  <c r="AA1134" i="2"/>
  <c r="K1139" i="2"/>
  <c r="Q1136" i="2"/>
  <c r="AA1138" i="2"/>
  <c r="P1145" i="2"/>
  <c r="AA1143" i="2"/>
  <c r="P1148" i="2"/>
  <c r="AA1147" i="2"/>
  <c r="Z1148" i="2"/>
  <c r="K1153" i="2"/>
  <c r="AA1151" i="2"/>
  <c r="K1157" i="2"/>
  <c r="Q1154" i="2"/>
  <c r="Z1156" i="2"/>
  <c r="K1161" i="2"/>
  <c r="Q1158" i="2"/>
  <c r="AA1159" i="2"/>
  <c r="Z1160" i="2"/>
  <c r="K1165" i="2"/>
  <c r="Q1162" i="2"/>
  <c r="Z1164" i="2"/>
  <c r="K1169" i="2"/>
  <c r="Q1166" i="2"/>
  <c r="AA1167" i="2"/>
  <c r="Z1168" i="2"/>
  <c r="K1173" i="2"/>
  <c r="Q1170" i="2"/>
  <c r="Z1172" i="2"/>
  <c r="K1177" i="2"/>
  <c r="Q1174" i="2"/>
  <c r="AA1175" i="2"/>
  <c r="Z1176" i="2"/>
  <c r="K1182" i="2"/>
  <c r="Q1178" i="2"/>
  <c r="AA1179" i="2"/>
  <c r="K1185" i="2"/>
  <c r="AA1184" i="2"/>
  <c r="P1190" i="2"/>
  <c r="Z1186" i="2"/>
  <c r="P1191" i="2"/>
  <c r="AA1188" i="2"/>
  <c r="Z1188" i="2"/>
  <c r="AA1196" i="2"/>
  <c r="Z1196" i="2"/>
  <c r="P1196" i="2"/>
  <c r="P1209" i="2"/>
  <c r="Q1205" i="2"/>
  <c r="AA1234" i="2"/>
  <c r="Z1234" i="2"/>
  <c r="AA1253" i="2"/>
  <c r="Z1253" i="2"/>
  <c r="AA1266" i="2"/>
  <c r="P1271" i="2"/>
  <c r="AA1270" i="2"/>
  <c r="P1274" i="2"/>
  <c r="P1301" i="2"/>
  <c r="P1310" i="2"/>
  <c r="P1312" i="2"/>
  <c r="P1107" i="2"/>
  <c r="Z1109" i="2"/>
  <c r="P1115" i="2"/>
  <c r="K1115" i="2"/>
  <c r="Z1117" i="2"/>
  <c r="Q1122" i="2"/>
  <c r="AA1123" i="2"/>
  <c r="Z1126" i="2"/>
  <c r="P1130" i="2"/>
  <c r="Q1138" i="2"/>
  <c r="AA1139" i="2"/>
  <c r="P1146" i="2"/>
  <c r="K1149" i="2"/>
  <c r="AA1152" i="2"/>
  <c r="K1178" i="2"/>
  <c r="K1183" i="2"/>
  <c r="P1184" i="2"/>
  <c r="K1187" i="2"/>
  <c r="P1199" i="2"/>
  <c r="Q1195" i="2"/>
  <c r="P1202" i="2"/>
  <c r="P1204" i="2"/>
  <c r="P1206" i="2"/>
  <c r="AA1208" i="2"/>
  <c r="Z1208" i="2"/>
  <c r="Z1227" i="2"/>
  <c r="AA1227" i="2"/>
  <c r="AA1240" i="2"/>
  <c r="Z1240" i="2"/>
  <c r="K1253" i="2"/>
  <c r="P1256" i="2"/>
  <c r="P1260" i="2"/>
  <c r="P1262" i="2"/>
  <c r="P1270" i="2"/>
  <c r="Q1289" i="2"/>
  <c r="P1300" i="2"/>
  <c r="P1305" i="2"/>
  <c r="P1314" i="2"/>
  <c r="P1113" i="2"/>
  <c r="K1122" i="2"/>
  <c r="Q1119" i="2"/>
  <c r="P1124" i="2"/>
  <c r="K1131" i="2"/>
  <c r="Q1128" i="2"/>
  <c r="K1151" i="2"/>
  <c r="K1155" i="2"/>
  <c r="Q1152" i="2"/>
  <c r="K1159" i="2"/>
  <c r="Q1156" i="2"/>
  <c r="K1163" i="2"/>
  <c r="Q1160" i="2"/>
  <c r="K1167" i="2"/>
  <c r="Q1164" i="2"/>
  <c r="K1171" i="2"/>
  <c r="Q1168" i="2"/>
  <c r="K1175" i="2"/>
  <c r="Q1172" i="2"/>
  <c r="K1180" i="2"/>
  <c r="Q1176" i="2"/>
  <c r="Z1181" i="2"/>
  <c r="P1189" i="2"/>
  <c r="Q1185" i="2"/>
  <c r="P1198" i="2"/>
  <c r="AA1201" i="2"/>
  <c r="Z1201" i="2"/>
  <c r="P1211" i="2"/>
  <c r="Q1207" i="2"/>
  <c r="P1243" i="2"/>
  <c r="Q1239" i="2"/>
  <c r="AA1294" i="2"/>
  <c r="S1294" i="2" s="1"/>
  <c r="Z1294" i="2"/>
  <c r="P1302" i="2"/>
  <c r="P1304" i="2"/>
  <c r="P1309" i="2"/>
  <c r="P1197" i="2"/>
  <c r="P1205" i="2"/>
  <c r="P1207" i="2"/>
  <c r="K1215" i="2"/>
  <c r="P1218" i="2"/>
  <c r="K1219" i="2"/>
  <c r="P1229" i="2"/>
  <c r="P1233" i="2"/>
  <c r="P1239" i="2"/>
  <c r="P1238" i="2"/>
  <c r="P1249" i="2"/>
  <c r="P1255" i="2"/>
  <c r="P1258" i="2"/>
  <c r="P1263" i="2"/>
  <c r="P1265" i="2"/>
  <c r="P1267" i="2"/>
  <c r="P1269" i="2"/>
  <c r="AA1269" i="2"/>
  <c r="AA1271" i="2"/>
  <c r="Q1273" i="2"/>
  <c r="P1278" i="2"/>
  <c r="Q1279" i="2"/>
  <c r="Q1281" i="2"/>
  <c r="Q1285" i="2"/>
  <c r="Z1287" i="2"/>
  <c r="P1295" i="2"/>
  <c r="P1297" i="2"/>
  <c r="Z1295" i="2"/>
  <c r="AB1295" i="2" s="1"/>
  <c r="AA1296" i="2"/>
  <c r="Z1299" i="2"/>
  <c r="AA1300" i="2"/>
  <c r="AA1302" i="2"/>
  <c r="Z1303" i="2"/>
  <c r="AA1306" i="2"/>
  <c r="Z1307" i="2"/>
  <c r="AA1310" i="2"/>
  <c r="AA1312" i="2"/>
  <c r="K1191" i="2"/>
  <c r="AA1189" i="2"/>
  <c r="P1195" i="2"/>
  <c r="AA1192" i="2"/>
  <c r="AB1192" i="2" s="1"/>
  <c r="Z1193" i="2"/>
  <c r="AA1197" i="2"/>
  <c r="P1203" i="2"/>
  <c r="AA1200" i="2"/>
  <c r="AA1202" i="2"/>
  <c r="AA1209" i="2"/>
  <c r="AA1211" i="2"/>
  <c r="P1216" i="2"/>
  <c r="P1217" i="2"/>
  <c r="Z1213" i="2"/>
  <c r="AA1215" i="2"/>
  <c r="P1220" i="2"/>
  <c r="Z1219" i="2"/>
  <c r="P1227" i="2"/>
  <c r="K1227" i="2"/>
  <c r="P1235" i="2"/>
  <c r="AA1236" i="2"/>
  <c r="P1236" i="2"/>
  <c r="Z1241" i="2"/>
  <c r="AA1251" i="2"/>
  <c r="Z1252" i="2"/>
  <c r="P1259" i="2"/>
  <c r="P1261" i="2"/>
  <c r="AA1261" i="2"/>
  <c r="AA1263" i="2"/>
  <c r="Q1271" i="2"/>
  <c r="AA1274" i="2"/>
  <c r="Q1277" i="2"/>
  <c r="AA1280" i="2"/>
  <c r="S1280" i="2" s="1"/>
  <c r="AA1284" i="2"/>
  <c r="K1290" i="2"/>
  <c r="P1291" i="2"/>
  <c r="AA1291" i="2"/>
  <c r="Z1292" i="2"/>
  <c r="P1299" i="2"/>
  <c r="Z1298" i="2"/>
  <c r="P1303" i="2"/>
  <c r="K1305" i="2"/>
  <c r="P1307" i="2"/>
  <c r="K1309" i="2"/>
  <c r="P1311" i="2"/>
  <c r="K1313" i="2"/>
  <c r="Q1312" i="2"/>
  <c r="Q1313" i="2"/>
  <c r="AA1315" i="2"/>
  <c r="K1189" i="2"/>
  <c r="AA1187" i="2"/>
  <c r="P1193" i="2"/>
  <c r="AA1190" i="2"/>
  <c r="AB1190" i="2" s="1"/>
  <c r="AA1195" i="2"/>
  <c r="P1201" i="2"/>
  <c r="AA1198" i="2"/>
  <c r="AA1205" i="2"/>
  <c r="AA1207" i="2"/>
  <c r="P1214" i="2"/>
  <c r="P1215" i="2"/>
  <c r="AA1212" i="2"/>
  <c r="AA1216" i="2"/>
  <c r="Q1223" i="2"/>
  <c r="Z1224" i="2"/>
  <c r="AA1232" i="2"/>
  <c r="P1237" i="2"/>
  <c r="P1244" i="2"/>
  <c r="AA1249" i="2"/>
  <c r="P1257" i="2"/>
  <c r="AA1255" i="2"/>
  <c r="P1276" i="2"/>
  <c r="AA1275" i="2"/>
  <c r="P1279" i="2"/>
  <c r="Z1285" i="2"/>
  <c r="Z1289" i="2"/>
  <c r="AB1289" i="2" s="1"/>
  <c r="K19" i="2"/>
  <c r="K24" i="2"/>
  <c r="K27" i="2"/>
  <c r="K189" i="2"/>
  <c r="K187" i="2"/>
  <c r="K254" i="2"/>
  <c r="K465" i="2"/>
  <c r="K505" i="2"/>
  <c r="K657" i="2"/>
  <c r="K673" i="2"/>
  <c r="K689" i="2"/>
  <c r="K709" i="2"/>
  <c r="Q57" i="2"/>
  <c r="K79" i="2"/>
  <c r="K83" i="2"/>
  <c r="K121" i="2"/>
  <c r="K182" i="2"/>
  <c r="K185" i="2"/>
  <c r="K183" i="2"/>
  <c r="Q221" i="2"/>
  <c r="K294" i="2"/>
  <c r="K537" i="2"/>
  <c r="Q641" i="2"/>
  <c r="K722" i="2"/>
  <c r="K730" i="2"/>
  <c r="K35" i="2"/>
  <c r="K43" i="2"/>
  <c r="K126" i="2"/>
  <c r="K165" i="2"/>
  <c r="K173" i="2"/>
  <c r="K222" i="2"/>
  <c r="Q263" i="2"/>
  <c r="K439" i="2"/>
  <c r="Q547" i="2"/>
  <c r="K599" i="2"/>
  <c r="Q647" i="2"/>
  <c r="K649" i="2"/>
  <c r="P15" i="2"/>
  <c r="P31" i="2"/>
  <c r="P39" i="2"/>
  <c r="P47" i="2"/>
  <c r="P61" i="2"/>
  <c r="P79" i="2"/>
  <c r="P87" i="2"/>
  <c r="P156" i="2"/>
  <c r="P200" i="2"/>
  <c r="Q227" i="2"/>
  <c r="Q235" i="2"/>
  <c r="Q237" i="2"/>
  <c r="Q243" i="2"/>
  <c r="P258" i="2"/>
  <c r="P265" i="2"/>
  <c r="P287" i="2"/>
  <c r="P288" i="2"/>
  <c r="P285" i="2"/>
  <c r="P299" i="2"/>
  <c r="P311" i="2"/>
  <c r="P23" i="2"/>
  <c r="P98" i="2"/>
  <c r="P121" i="2"/>
  <c r="P132" i="2"/>
  <c r="P138" i="2"/>
  <c r="Q137" i="2"/>
  <c r="Q139" i="2"/>
  <c r="Q143" i="2"/>
  <c r="P162" i="2"/>
  <c r="P176" i="2"/>
  <c r="Q197" i="2"/>
  <c r="P207" i="2"/>
  <c r="P225" i="2"/>
  <c r="P281" i="2"/>
  <c r="P282" i="2"/>
  <c r="P298" i="2"/>
  <c r="P309" i="2"/>
  <c r="P323" i="2"/>
  <c r="P329" i="2"/>
  <c r="P465" i="2"/>
  <c r="P473" i="2"/>
  <c r="P474" i="2"/>
  <c r="P477" i="2"/>
  <c r="P499" i="2"/>
  <c r="P523" i="2"/>
  <c r="P557" i="2"/>
  <c r="Q553" i="2"/>
  <c r="P584" i="2"/>
  <c r="P770" i="2"/>
  <c r="Q766" i="2"/>
  <c r="P773" i="2"/>
  <c r="Q11" i="2"/>
  <c r="Q91" i="2"/>
  <c r="Q95" i="2"/>
  <c r="Q109" i="2"/>
  <c r="Q115" i="2"/>
  <c r="Q123" i="2"/>
  <c r="Q129" i="2"/>
  <c r="Q131" i="2"/>
  <c r="P163" i="2"/>
  <c r="P185" i="2"/>
  <c r="P202" i="2"/>
  <c r="P249" i="2"/>
  <c r="P293" i="2"/>
  <c r="P347" i="2"/>
  <c r="P348" i="2"/>
  <c r="P356" i="2"/>
  <c r="P403" i="2"/>
  <c r="P404" i="2"/>
  <c r="P520" i="2"/>
  <c r="P552" i="2"/>
  <c r="P757" i="2"/>
  <c r="P766" i="2"/>
  <c r="P765" i="2"/>
  <c r="P763" i="2"/>
  <c r="P781" i="2"/>
  <c r="P25" i="2"/>
  <c r="Q49" i="2"/>
  <c r="Q93" i="2"/>
  <c r="P100" i="2"/>
  <c r="P106" i="2"/>
  <c r="Q103" i="2"/>
  <c r="P154" i="2"/>
  <c r="Q151" i="2"/>
  <c r="P166" i="2"/>
  <c r="P205" i="2"/>
  <c r="P209" i="2"/>
  <c r="P242" i="2"/>
  <c r="P250" i="2"/>
  <c r="Q269" i="2"/>
  <c r="P301" i="2"/>
  <c r="P306" i="2"/>
  <c r="P303" i="2"/>
  <c r="P318" i="2"/>
  <c r="P315" i="2"/>
  <c r="P320" i="2"/>
  <c r="P317" i="2"/>
  <c r="P321" i="2"/>
  <c r="P327" i="2"/>
  <c r="P525" i="2"/>
  <c r="P563" i="2"/>
  <c r="P616" i="2"/>
  <c r="P759" i="2"/>
  <c r="P769" i="2"/>
  <c r="P780" i="2"/>
  <c r="P779" i="2"/>
  <c r="P777" i="2"/>
  <c r="P314" i="2"/>
  <c r="Q357" i="2"/>
  <c r="Q363" i="2"/>
  <c r="P387" i="2"/>
  <c r="P388" i="2"/>
  <c r="P411" i="2"/>
  <c r="P419" i="2"/>
  <c r="P441" i="2"/>
  <c r="P445" i="2"/>
  <c r="P497" i="2"/>
  <c r="P505" i="2"/>
  <c r="P509" i="2"/>
  <c r="Q529" i="2"/>
  <c r="P561" i="2"/>
  <c r="Q569" i="2"/>
  <c r="Q577" i="2"/>
  <c r="Q583" i="2"/>
  <c r="P595" i="2"/>
  <c r="P601" i="2"/>
  <c r="P605" i="2"/>
  <c r="P625" i="2"/>
  <c r="P631" i="2"/>
  <c r="P716" i="2"/>
  <c r="P721" i="2"/>
  <c r="P760" i="2"/>
  <c r="P774" i="2"/>
  <c r="P778" i="2"/>
  <c r="P788" i="2"/>
  <c r="P276" i="2"/>
  <c r="P280" i="2"/>
  <c r="P284" i="2"/>
  <c r="P292" i="2"/>
  <c r="P289" i="2"/>
  <c r="P294" i="2"/>
  <c r="P304" i="2"/>
  <c r="P312" i="2"/>
  <c r="Q347" i="2"/>
  <c r="Q355" i="2"/>
  <c r="P371" i="2"/>
  <c r="P379" i="2"/>
  <c r="Q377" i="2"/>
  <c r="P380" i="2"/>
  <c r="Q389" i="2"/>
  <c r="Q397" i="2"/>
  <c r="P412" i="2"/>
  <c r="P420" i="2"/>
  <c r="P427" i="2"/>
  <c r="Q429" i="2"/>
  <c r="Q439" i="2"/>
  <c r="P442" i="2"/>
  <c r="P461" i="2"/>
  <c r="Q461" i="2"/>
  <c r="Q487" i="2"/>
  <c r="Q495" i="2"/>
  <c r="Q503" i="2"/>
  <c r="P506" i="2"/>
  <c r="Q515" i="2"/>
  <c r="P529" i="2"/>
  <c r="P535" i="2"/>
  <c r="Q533" i="2"/>
  <c r="Q537" i="2"/>
  <c r="Q541" i="2"/>
  <c r="Q559" i="2"/>
  <c r="P569" i="2"/>
  <c r="P573" i="2"/>
  <c r="Q573" i="2"/>
  <c r="Q599" i="2"/>
  <c r="P602" i="2"/>
  <c r="Q607" i="2"/>
  <c r="Q623" i="2"/>
  <c r="P633" i="2"/>
  <c r="Q649" i="2"/>
  <c r="Q657" i="2"/>
  <c r="Q665" i="2"/>
  <c r="Q673" i="2"/>
  <c r="Q681" i="2"/>
  <c r="Q689" i="2"/>
  <c r="Q697" i="2"/>
  <c r="P707" i="2"/>
  <c r="Q708" i="2"/>
  <c r="Q727" i="2"/>
  <c r="Q732" i="2"/>
  <c r="Q741" i="2"/>
  <c r="Q743" i="2"/>
  <c r="Q754" i="2"/>
  <c r="P764" i="2"/>
  <c r="Q762" i="2"/>
  <c r="P768" i="2"/>
  <c r="Q776" i="2"/>
  <c r="P782" i="2"/>
  <c r="Q780" i="2"/>
  <c r="P786" i="2"/>
  <c r="P266" i="2"/>
  <c r="P290" i="2"/>
  <c r="P300" i="2"/>
  <c r="P302" i="2"/>
  <c r="P310" i="2"/>
  <c r="P322" i="2"/>
  <c r="P339" i="2"/>
  <c r="P363" i="2"/>
  <c r="P372" i="2"/>
  <c r="Q381" i="2"/>
  <c r="Q387" i="2"/>
  <c r="P396" i="2"/>
  <c r="Q405" i="2"/>
  <c r="Q413" i="2"/>
  <c r="P428" i="2"/>
  <c r="Q443" i="2"/>
  <c r="Q449" i="2"/>
  <c r="Q457" i="2"/>
  <c r="Q465" i="2"/>
  <c r="P471" i="2"/>
  <c r="Q469" i="2"/>
  <c r="Q473" i="2"/>
  <c r="P488" i="2"/>
  <c r="Q507" i="2"/>
  <c r="P537" i="2"/>
  <c r="P541" i="2"/>
  <c r="Q543" i="2"/>
  <c r="Q551" i="2"/>
  <c r="P570" i="2"/>
  <c r="P589" i="2"/>
  <c r="Q631" i="2"/>
  <c r="P637" i="2"/>
  <c r="Q637" i="2"/>
  <c r="Q645" i="2"/>
  <c r="Q651" i="2"/>
  <c r="Q659" i="2"/>
  <c r="Q667" i="2"/>
  <c r="Q675" i="2"/>
  <c r="Q683" i="2"/>
  <c r="Q691" i="2"/>
  <c r="Q699" i="2"/>
  <c r="Q712" i="2"/>
  <c r="Q719" i="2"/>
  <c r="Q724" i="2"/>
  <c r="Q738" i="2"/>
  <c r="Q751" i="2"/>
  <c r="Q756" i="2"/>
  <c r="P762" i="2"/>
  <c r="P772" i="2"/>
  <c r="Q770" i="2"/>
  <c r="P776" i="2"/>
  <c r="Q782" i="2"/>
  <c r="Q784" i="2"/>
  <c r="P790" i="2"/>
  <c r="Q788" i="2"/>
  <c r="K51" i="2"/>
  <c r="Q67" i="2"/>
  <c r="Q75" i="2"/>
  <c r="K32" i="2"/>
  <c r="K39" i="2"/>
  <c r="Q35" i="2"/>
  <c r="K48" i="2"/>
  <c r="K56" i="2"/>
  <c r="K63" i="2"/>
  <c r="Q59" i="2"/>
  <c r="K88" i="2"/>
  <c r="K112" i="2"/>
  <c r="Q125" i="2"/>
  <c r="K129" i="2"/>
  <c r="K179" i="2"/>
  <c r="Q193" i="2"/>
  <c r="K195" i="2"/>
  <c r="K243" i="2"/>
  <c r="Q239" i="2"/>
  <c r="Q369" i="2"/>
  <c r="K373" i="2"/>
  <c r="Q385" i="2"/>
  <c r="K389" i="2"/>
  <c r="K405" i="2"/>
  <c r="Q425" i="2"/>
  <c r="K429" i="2"/>
  <c r="Q629" i="2"/>
  <c r="K633" i="2"/>
  <c r="Q655" i="2"/>
  <c r="Q671" i="2"/>
  <c r="Q687" i="2"/>
  <c r="K724" i="2"/>
  <c r="K741" i="2"/>
  <c r="Q149" i="2"/>
  <c r="K153" i="2"/>
  <c r="K16" i="2"/>
  <c r="K23" i="2"/>
  <c r="Q19" i="2"/>
  <c r="K31" i="2"/>
  <c r="Q27" i="2"/>
  <c r="K72" i="2"/>
  <c r="K91" i="2"/>
  <c r="Q353" i="2"/>
  <c r="K357" i="2"/>
  <c r="K365" i="2"/>
  <c r="Q557" i="2"/>
  <c r="K561" i="2"/>
  <c r="K659" i="2"/>
  <c r="K675" i="2"/>
  <c r="K691" i="2"/>
  <c r="K707" i="2"/>
  <c r="K40" i="2"/>
  <c r="K47" i="2"/>
  <c r="Q43" i="2"/>
  <c r="K55" i="2"/>
  <c r="Q51" i="2"/>
  <c r="K64" i="2"/>
  <c r="K80" i="2"/>
  <c r="K87" i="2"/>
  <c r="Q83" i="2"/>
  <c r="K103" i="2"/>
  <c r="Q99" i="2"/>
  <c r="K177" i="2"/>
  <c r="K193" i="2"/>
  <c r="K275" i="2"/>
  <c r="Q271" i="2"/>
  <c r="Q493" i="2"/>
  <c r="K497" i="2"/>
  <c r="K529" i="2"/>
  <c r="Q575" i="2"/>
  <c r="K579" i="2"/>
  <c r="Q589" i="2"/>
  <c r="K593" i="2"/>
  <c r="Q663" i="2"/>
  <c r="K665" i="2"/>
  <c r="Q679" i="2"/>
  <c r="K681" i="2"/>
  <c r="Q695" i="2"/>
  <c r="K697" i="2"/>
  <c r="K732" i="2"/>
  <c r="K101" i="2"/>
  <c r="K102" i="2"/>
  <c r="K144" i="2"/>
  <c r="K160" i="2"/>
  <c r="K162" i="2"/>
  <c r="K167" i="2"/>
  <c r="K170" i="2"/>
  <c r="K175" i="2"/>
  <c r="K176" i="2"/>
  <c r="Q177" i="2"/>
  <c r="Q181" i="2"/>
  <c r="Q185" i="2"/>
  <c r="K190" i="2"/>
  <c r="Q189" i="2"/>
  <c r="K230" i="2"/>
  <c r="K251" i="2"/>
  <c r="K262" i="2"/>
  <c r="K302" i="2"/>
  <c r="K310" i="2"/>
  <c r="Q320" i="2"/>
  <c r="Q332" i="2"/>
  <c r="K343" i="2"/>
  <c r="K349" i="2"/>
  <c r="K381" i="2"/>
  <c r="K397" i="2"/>
  <c r="K503" i="2"/>
  <c r="K535" i="2"/>
  <c r="K547" i="2"/>
  <c r="K567" i="2"/>
  <c r="K569" i="2"/>
  <c r="K611" i="2"/>
  <c r="K647" i="2"/>
  <c r="K655" i="2"/>
  <c r="K663" i="2"/>
  <c r="K671" i="2"/>
  <c r="K679" i="2"/>
  <c r="K687" i="2"/>
  <c r="K695" i="2"/>
  <c r="K705" i="2"/>
  <c r="Q701" i="2"/>
  <c r="K703" i="2"/>
  <c r="K128" i="2"/>
  <c r="K127" i="2"/>
  <c r="K152" i="2"/>
  <c r="K151" i="2"/>
  <c r="K158" i="2"/>
  <c r="K164" i="2"/>
  <c r="K169" i="2"/>
  <c r="K172" i="2"/>
  <c r="K178" i="2"/>
  <c r="K191" i="2"/>
  <c r="K227" i="2"/>
  <c r="K238" i="2"/>
  <c r="K259" i="2"/>
  <c r="K270" i="2"/>
  <c r="K318" i="2"/>
  <c r="Q324" i="2"/>
  <c r="Q328" i="2"/>
  <c r="K341" i="2"/>
  <c r="K359" i="2"/>
  <c r="K391" i="2"/>
  <c r="K431" i="2"/>
  <c r="K459" i="2"/>
  <c r="K473" i="2"/>
  <c r="K625" i="2"/>
  <c r="K631" i="2"/>
  <c r="K653" i="2"/>
  <c r="K661" i="2"/>
  <c r="K669" i="2"/>
  <c r="K677" i="2"/>
  <c r="K685" i="2"/>
  <c r="K693" i="2"/>
  <c r="K701" i="2"/>
  <c r="K95" i="2"/>
  <c r="K120" i="2"/>
  <c r="K119" i="2"/>
  <c r="K161" i="2"/>
  <c r="K163" i="2"/>
  <c r="K166" i="2"/>
  <c r="K171" i="2"/>
  <c r="K174" i="2"/>
  <c r="K180" i="2"/>
  <c r="K184" i="2"/>
  <c r="K188" i="2"/>
  <c r="K192" i="2"/>
  <c r="K235" i="2"/>
  <c r="K246" i="2"/>
  <c r="K267" i="2"/>
  <c r="K278" i="2"/>
  <c r="K286" i="2"/>
  <c r="Q322" i="2"/>
  <c r="K423" i="2"/>
  <c r="K451" i="2"/>
  <c r="K471" i="2"/>
  <c r="K601" i="2"/>
  <c r="K723" i="2"/>
  <c r="K731" i="2"/>
  <c r="Q730" i="2"/>
  <c r="Z35" i="2"/>
  <c r="Z153" i="2"/>
  <c r="Z10" i="2"/>
  <c r="Z19" i="2"/>
  <c r="Z59" i="2"/>
  <c r="Z83" i="2"/>
  <c r="Z155" i="2"/>
  <c r="Z43" i="2"/>
  <c r="Z67" i="2"/>
  <c r="Z95" i="2"/>
  <c r="Z103" i="2"/>
  <c r="Z331" i="2"/>
  <c r="Z346" i="2"/>
  <c r="Z354" i="2"/>
  <c r="Z383" i="2"/>
  <c r="Z426" i="2"/>
  <c r="Z714" i="2"/>
  <c r="Z723" i="2"/>
  <c r="Z294" i="2"/>
  <c r="Z310" i="2"/>
  <c r="Z322" i="2"/>
  <c r="Z330" i="2"/>
  <c r="Z359" i="2"/>
  <c r="Z447" i="2"/>
  <c r="Z479" i="2"/>
  <c r="Z526" i="2"/>
  <c r="Z721" i="2"/>
  <c r="Z745" i="2"/>
  <c r="Z227" i="2"/>
  <c r="Z402" i="2"/>
  <c r="Z433" i="2"/>
  <c r="Z455" i="2"/>
  <c r="Z462" i="2"/>
  <c r="Z519" i="2"/>
  <c r="Z525" i="2"/>
  <c r="Z548" i="2"/>
  <c r="Z551" i="2"/>
  <c r="Z575" i="2"/>
  <c r="Z259" i="2"/>
  <c r="Z286" i="2"/>
  <c r="Z302" i="2"/>
  <c r="Z307" i="2"/>
  <c r="Z318" i="2"/>
  <c r="Z326" i="2"/>
  <c r="Z370" i="2"/>
  <c r="Z378" i="2"/>
  <c r="Z477" i="2"/>
  <c r="Z487" i="2"/>
  <c r="Z639" i="2"/>
  <c r="Z47" i="2"/>
  <c r="Z105" i="2"/>
  <c r="Z31" i="2"/>
  <c r="Z111" i="2"/>
  <c r="Z15" i="2"/>
  <c r="Z79" i="2"/>
  <c r="Z63" i="2"/>
  <c r="Z145" i="2"/>
  <c r="Z293" i="2"/>
  <c r="Z334" i="2"/>
  <c r="Z390" i="2"/>
  <c r="AA10" i="2"/>
  <c r="Z22" i="2"/>
  <c r="Z38" i="2"/>
  <c r="Z54" i="2"/>
  <c r="Z70" i="2"/>
  <c r="Z86" i="2"/>
  <c r="Z117" i="2"/>
  <c r="Z133" i="2"/>
  <c r="Z134" i="2"/>
  <c r="Z151" i="2"/>
  <c r="Z285" i="2"/>
  <c r="Z317" i="2"/>
  <c r="Z97" i="2"/>
  <c r="Z135" i="2"/>
  <c r="Z257" i="2"/>
  <c r="Z115" i="2"/>
  <c r="Z193" i="2"/>
  <c r="Z199" i="2"/>
  <c r="Z225" i="2"/>
  <c r="Z309" i="2"/>
  <c r="Z333" i="2"/>
  <c r="Z501" i="2"/>
  <c r="Z629" i="2"/>
  <c r="Z775" i="2"/>
  <c r="Z14" i="2"/>
  <c r="Z30" i="2"/>
  <c r="Z46" i="2"/>
  <c r="Z62" i="2"/>
  <c r="Z78" i="2"/>
  <c r="Z231" i="2"/>
  <c r="Z237" i="2"/>
  <c r="Z263" i="2"/>
  <c r="Z269" i="2"/>
  <c r="Z301" i="2"/>
  <c r="Z414" i="2"/>
  <c r="Z613" i="2"/>
  <c r="Z739" i="2"/>
  <c r="Z157" i="2"/>
  <c r="Z165" i="2"/>
  <c r="Z175" i="2"/>
  <c r="Z177" i="2"/>
  <c r="Z179" i="2"/>
  <c r="Z181" i="2"/>
  <c r="Z183" i="2"/>
  <c r="Z185" i="2"/>
  <c r="Z187" i="2"/>
  <c r="Z195" i="2"/>
  <c r="Z233" i="2"/>
  <c r="Z239" i="2"/>
  <c r="Z243" i="2"/>
  <c r="Z245" i="2"/>
  <c r="Z265" i="2"/>
  <c r="Z271" i="2"/>
  <c r="Z275" i="2"/>
  <c r="Z277" i="2"/>
  <c r="Z278" i="2"/>
  <c r="Z279" i="2"/>
  <c r="Z280" i="2"/>
  <c r="Z287" i="2"/>
  <c r="Z288" i="2"/>
  <c r="Z295" i="2"/>
  <c r="Z296" i="2"/>
  <c r="Z303" i="2"/>
  <c r="Z304" i="2"/>
  <c r="Z311" i="2"/>
  <c r="Z312" i="2"/>
  <c r="Z338" i="2"/>
  <c r="Z342" i="2"/>
  <c r="Z366" i="2"/>
  <c r="Z394" i="2"/>
  <c r="Z418" i="2"/>
  <c r="Z422" i="2"/>
  <c r="Z444" i="2"/>
  <c r="Z586" i="2"/>
  <c r="Z707" i="2"/>
  <c r="Z163" i="2"/>
  <c r="Z173" i="2"/>
  <c r="Z189" i="2"/>
  <c r="Z201" i="2"/>
  <c r="Z203" i="2"/>
  <c r="Z205" i="2"/>
  <c r="Z207" i="2"/>
  <c r="Z209" i="2"/>
  <c r="Z211" i="2"/>
  <c r="Z213" i="2"/>
  <c r="Z215" i="2"/>
  <c r="Z219" i="2"/>
  <c r="Z221" i="2"/>
  <c r="Z241" i="2"/>
  <c r="Z247" i="2"/>
  <c r="Z251" i="2"/>
  <c r="Z253" i="2"/>
  <c r="Z273" i="2"/>
  <c r="Z281" i="2"/>
  <c r="Z335" i="2"/>
  <c r="Z361" i="2"/>
  <c r="Z362" i="2"/>
  <c r="Z385" i="2"/>
  <c r="Z386" i="2"/>
  <c r="Z391" i="2"/>
  <c r="Z409" i="2"/>
  <c r="Z410" i="2"/>
  <c r="Z415" i="2"/>
  <c r="Z437" i="2"/>
  <c r="Z453" i="2"/>
  <c r="Z765" i="2"/>
  <c r="Z467" i="2"/>
  <c r="Z494" i="2"/>
  <c r="Z507" i="2"/>
  <c r="Z531" i="2"/>
  <c r="Z533" i="2"/>
  <c r="Z540" i="2"/>
  <c r="Z547" i="2"/>
  <c r="Z552" i="2"/>
  <c r="Z554" i="2"/>
  <c r="Z555" i="2"/>
  <c r="Z562" i="2"/>
  <c r="Z594" i="2"/>
  <c r="Z621" i="2"/>
  <c r="Z622" i="2"/>
  <c r="Z635" i="2"/>
  <c r="Z645" i="2"/>
  <c r="Z719" i="2"/>
  <c r="Z727" i="2"/>
  <c r="Z757" i="2"/>
  <c r="Z769" i="2"/>
  <c r="Z779" i="2"/>
  <c r="Z781" i="2"/>
  <c r="Z466" i="2"/>
  <c r="Z490" i="2"/>
  <c r="Z491" i="2"/>
  <c r="Z509" i="2"/>
  <c r="Z515" i="2"/>
  <c r="Z520" i="2"/>
  <c r="Z522" i="2"/>
  <c r="Z523" i="2"/>
  <c r="Z557" i="2"/>
  <c r="Z558" i="2"/>
  <c r="Z571" i="2"/>
  <c r="Z573" i="2"/>
  <c r="Z589" i="2"/>
  <c r="Z590" i="2"/>
  <c r="Z603" i="2"/>
  <c r="Z605" i="2"/>
  <c r="Z611" i="2"/>
  <c r="Z618" i="2"/>
  <c r="Z619" i="2"/>
  <c r="Z637" i="2"/>
  <c r="Z643" i="2"/>
  <c r="Z759" i="2"/>
  <c r="Z761" i="2"/>
  <c r="Z771" i="2"/>
  <c r="Z783" i="2"/>
  <c r="Z579" i="2"/>
  <c r="Z706" i="2"/>
  <c r="Z730" i="2"/>
  <c r="Z738" i="2"/>
  <c r="Z763" i="2"/>
  <c r="Z773" i="2"/>
  <c r="Z785" i="2"/>
  <c r="Q46" i="2"/>
  <c r="P50" i="2"/>
  <c r="Q54" i="2"/>
  <c r="P58" i="2"/>
  <c r="Q70" i="2"/>
  <c r="P74" i="2"/>
  <c r="K99" i="2"/>
  <c r="Z176" i="2"/>
  <c r="K335" i="2"/>
  <c r="Q331" i="2"/>
  <c r="Z395" i="2"/>
  <c r="Z550" i="2"/>
  <c r="K14" i="2"/>
  <c r="Q10" i="2"/>
  <c r="K13" i="2"/>
  <c r="Q13" i="2"/>
  <c r="K18" i="2"/>
  <c r="Q16" i="2"/>
  <c r="P20" i="2"/>
  <c r="Z16" i="2"/>
  <c r="K21" i="2"/>
  <c r="Q21" i="2"/>
  <c r="K26" i="2"/>
  <c r="Q24" i="2"/>
  <c r="P28" i="2"/>
  <c r="Z24" i="2"/>
  <c r="K29" i="2"/>
  <c r="Q29" i="2"/>
  <c r="K34" i="2"/>
  <c r="Q32" i="2"/>
  <c r="P36" i="2"/>
  <c r="Z32" i="2"/>
  <c r="K37" i="2"/>
  <c r="Q37" i="2"/>
  <c r="K42" i="2"/>
  <c r="Q40" i="2"/>
  <c r="P44" i="2"/>
  <c r="Z40" i="2"/>
  <c r="K45" i="2"/>
  <c r="Q45" i="2"/>
  <c r="K50" i="2"/>
  <c r="Q48" i="2"/>
  <c r="P52" i="2"/>
  <c r="Z48" i="2"/>
  <c r="K53" i="2"/>
  <c r="Q53" i="2"/>
  <c r="K58" i="2"/>
  <c r="Q56" i="2"/>
  <c r="P60" i="2"/>
  <c r="Z56" i="2"/>
  <c r="K61" i="2"/>
  <c r="Q61" i="2"/>
  <c r="K66" i="2"/>
  <c r="Q64" i="2"/>
  <c r="P68" i="2"/>
  <c r="Z64" i="2"/>
  <c r="K69" i="2"/>
  <c r="Q69" i="2"/>
  <c r="K74" i="2"/>
  <c r="Q72" i="2"/>
  <c r="P76" i="2"/>
  <c r="Z72" i="2"/>
  <c r="K77" i="2"/>
  <c r="Q77" i="2"/>
  <c r="K82" i="2"/>
  <c r="Q80" i="2"/>
  <c r="P84" i="2"/>
  <c r="Z80" i="2"/>
  <c r="K85" i="2"/>
  <c r="Q85" i="2"/>
  <c r="Q88" i="2"/>
  <c r="P92" i="2"/>
  <c r="Z88" i="2"/>
  <c r="P91" i="2"/>
  <c r="Z92" i="2"/>
  <c r="P93" i="2"/>
  <c r="K97" i="2"/>
  <c r="Q97" i="2"/>
  <c r="K104" i="2"/>
  <c r="K106" i="2"/>
  <c r="K105" i="2"/>
  <c r="Z108" i="2"/>
  <c r="K117" i="2"/>
  <c r="K115" i="2"/>
  <c r="P123" i="2"/>
  <c r="K134" i="2"/>
  <c r="K137" i="2"/>
  <c r="Z140" i="2"/>
  <c r="K149" i="2"/>
  <c r="K147" i="2"/>
  <c r="Z182" i="2"/>
  <c r="P187" i="2"/>
  <c r="K205" i="2"/>
  <c r="Q201" i="2"/>
  <c r="K209" i="2"/>
  <c r="Q205" i="2"/>
  <c r="K213" i="2"/>
  <c r="Q209" i="2"/>
  <c r="K217" i="2"/>
  <c r="Q213" i="2"/>
  <c r="K221" i="2"/>
  <c r="Q217" i="2"/>
  <c r="K229" i="2"/>
  <c r="Q225" i="2"/>
  <c r="K225" i="2"/>
  <c r="K237" i="2"/>
  <c r="Q233" i="2"/>
  <c r="K233" i="2"/>
  <c r="K245" i="2"/>
  <c r="Q241" i="2"/>
  <c r="K241" i="2"/>
  <c r="K253" i="2"/>
  <c r="Q249" i="2"/>
  <c r="K249" i="2"/>
  <c r="K261" i="2"/>
  <c r="Q257" i="2"/>
  <c r="K257" i="2"/>
  <c r="K269" i="2"/>
  <c r="Q265" i="2"/>
  <c r="K265" i="2"/>
  <c r="K277" i="2"/>
  <c r="Q273" i="2"/>
  <c r="K273" i="2"/>
  <c r="K299" i="2"/>
  <c r="Q295" i="2"/>
  <c r="K315" i="2"/>
  <c r="Q311" i="2"/>
  <c r="K330" i="2"/>
  <c r="K331" i="2"/>
  <c r="Q327" i="2"/>
  <c r="Z339" i="2"/>
  <c r="P346" i="2"/>
  <c r="P345" i="2"/>
  <c r="P342" i="2"/>
  <c r="P343" i="2"/>
  <c r="Z356" i="2"/>
  <c r="Z371" i="2"/>
  <c r="P378" i="2"/>
  <c r="P377" i="2"/>
  <c r="P374" i="2"/>
  <c r="P375" i="2"/>
  <c r="Z388" i="2"/>
  <c r="Z403" i="2"/>
  <c r="P410" i="2"/>
  <c r="P409" i="2"/>
  <c r="P406" i="2"/>
  <c r="P407" i="2"/>
  <c r="Z420" i="2"/>
  <c r="P623" i="2"/>
  <c r="P624" i="2"/>
  <c r="P621" i="2"/>
  <c r="P619" i="2"/>
  <c r="P693" i="2"/>
  <c r="P694" i="2"/>
  <c r="Z743" i="2"/>
  <c r="Q14" i="2"/>
  <c r="P18" i="2"/>
  <c r="Q38" i="2"/>
  <c r="P42" i="2"/>
  <c r="Q62" i="2"/>
  <c r="P66" i="2"/>
  <c r="Z102" i="2"/>
  <c r="K109" i="2"/>
  <c r="K107" i="2"/>
  <c r="Z132" i="2"/>
  <c r="K141" i="2"/>
  <c r="K139" i="2"/>
  <c r="Z184" i="2"/>
  <c r="P194" i="2"/>
  <c r="P193" i="2"/>
  <c r="Z363" i="2"/>
  <c r="P370" i="2"/>
  <c r="P369" i="2"/>
  <c r="P366" i="2"/>
  <c r="P367" i="2"/>
  <c r="Z380" i="2"/>
  <c r="Z412" i="2"/>
  <c r="Z427" i="2"/>
  <c r="P661" i="2"/>
  <c r="P662" i="2"/>
  <c r="AA8" i="2"/>
  <c r="K12" i="2"/>
  <c r="Q9" i="2"/>
  <c r="K15" i="2"/>
  <c r="Q15" i="2"/>
  <c r="K20" i="2"/>
  <c r="P17" i="2"/>
  <c r="Q18" i="2"/>
  <c r="P22" i="2"/>
  <c r="Z18" i="2"/>
  <c r="Q23" i="2"/>
  <c r="K28" i="2"/>
  <c r="Q26" i="2"/>
  <c r="P30" i="2"/>
  <c r="Z26" i="2"/>
  <c r="Q31" i="2"/>
  <c r="K36" i="2"/>
  <c r="Q34" i="2"/>
  <c r="P38" i="2"/>
  <c r="Z34" i="2"/>
  <c r="Q39" i="2"/>
  <c r="K44" i="2"/>
  <c r="P41" i="2"/>
  <c r="Q42" i="2"/>
  <c r="P46" i="2"/>
  <c r="Z42" i="2"/>
  <c r="Q47" i="2"/>
  <c r="K52" i="2"/>
  <c r="P49" i="2"/>
  <c r="Q50" i="2"/>
  <c r="P54" i="2"/>
  <c r="Z50" i="2"/>
  <c r="Q55" i="2"/>
  <c r="K60" i="2"/>
  <c r="P57" i="2"/>
  <c r="Q58" i="2"/>
  <c r="P62" i="2"/>
  <c r="Z58" i="2"/>
  <c r="Q63" i="2"/>
  <c r="K68" i="2"/>
  <c r="P65" i="2"/>
  <c r="Q66" i="2"/>
  <c r="P70" i="2"/>
  <c r="Z66" i="2"/>
  <c r="Q71" i="2"/>
  <c r="K76" i="2"/>
  <c r="P73" i="2"/>
  <c r="Q74" i="2"/>
  <c r="P78" i="2"/>
  <c r="Z74" i="2"/>
  <c r="Q79" i="2"/>
  <c r="K84" i="2"/>
  <c r="Q82" i="2"/>
  <c r="P86" i="2"/>
  <c r="Z82" i="2"/>
  <c r="Q87" i="2"/>
  <c r="K93" i="2"/>
  <c r="K94" i="2"/>
  <c r="Z94" i="2"/>
  <c r="P102" i="2"/>
  <c r="K110" i="2"/>
  <c r="P114" i="2"/>
  <c r="Z110" i="2"/>
  <c r="P116" i="2"/>
  <c r="K113" i="2"/>
  <c r="Q113" i="2"/>
  <c r="Z116" i="2"/>
  <c r="K125" i="2"/>
  <c r="K123" i="2"/>
  <c r="P131" i="2"/>
  <c r="K136" i="2"/>
  <c r="K135" i="2"/>
  <c r="K142" i="2"/>
  <c r="P146" i="2"/>
  <c r="Z142" i="2"/>
  <c r="P148" i="2"/>
  <c r="K145" i="2"/>
  <c r="Q145" i="2"/>
  <c r="Z148" i="2"/>
  <c r="K157" i="2"/>
  <c r="K155" i="2"/>
  <c r="P153" i="2"/>
  <c r="K159" i="2"/>
  <c r="Q155" i="2"/>
  <c r="Z174" i="2"/>
  <c r="Z180" i="2"/>
  <c r="Z188" i="2"/>
  <c r="P198" i="2"/>
  <c r="P197" i="2"/>
  <c r="P199" i="2"/>
  <c r="Z220" i="2"/>
  <c r="K223" i="2"/>
  <c r="Z228" i="2"/>
  <c r="K231" i="2"/>
  <c r="Z236" i="2"/>
  <c r="K239" i="2"/>
  <c r="Z244" i="2"/>
  <c r="K247" i="2"/>
  <c r="Z252" i="2"/>
  <c r="K255" i="2"/>
  <c r="Z260" i="2"/>
  <c r="K263" i="2"/>
  <c r="Z268" i="2"/>
  <c r="K271" i="2"/>
  <c r="Z276" i="2"/>
  <c r="K283" i="2"/>
  <c r="Q279" i="2"/>
  <c r="K326" i="2"/>
  <c r="Q323" i="2"/>
  <c r="K327" i="2"/>
  <c r="Z347" i="2"/>
  <c r="P354" i="2"/>
  <c r="P353" i="2"/>
  <c r="P350" i="2"/>
  <c r="P351" i="2"/>
  <c r="Z364" i="2"/>
  <c r="P364" i="2"/>
  <c r="Z379" i="2"/>
  <c r="P386" i="2"/>
  <c r="P385" i="2"/>
  <c r="P382" i="2"/>
  <c r="P383" i="2"/>
  <c r="Z396" i="2"/>
  <c r="Z411" i="2"/>
  <c r="P418" i="2"/>
  <c r="P417" i="2"/>
  <c r="P414" i="2"/>
  <c r="P415" i="2"/>
  <c r="Z428" i="2"/>
  <c r="Z442" i="2"/>
  <c r="K516" i="2"/>
  <c r="Q512" i="2"/>
  <c r="K515" i="2"/>
  <c r="Q517" i="2"/>
  <c r="K521" i="2"/>
  <c r="K546" i="2"/>
  <c r="Q542" i="2"/>
  <c r="K623" i="2"/>
  <c r="Q619" i="2"/>
  <c r="P645" i="2"/>
  <c r="P646" i="2"/>
  <c r="P644" i="2"/>
  <c r="P643" i="2"/>
  <c r="P640" i="2"/>
  <c r="P642" i="2"/>
  <c r="Q22" i="2"/>
  <c r="P26" i="2"/>
  <c r="Q30" i="2"/>
  <c r="P34" i="2"/>
  <c r="Q78" i="2"/>
  <c r="P82" i="2"/>
  <c r="Q86" i="2"/>
  <c r="P90" i="2"/>
  <c r="Z172" i="2"/>
  <c r="P338" i="2"/>
  <c r="P337" i="2"/>
  <c r="P331" i="2"/>
  <c r="P335" i="2"/>
  <c r="P333" i="2"/>
  <c r="Z348" i="2"/>
  <c r="P402" i="2"/>
  <c r="P401" i="2"/>
  <c r="P398" i="2"/>
  <c r="P399" i="2"/>
  <c r="P434" i="2"/>
  <c r="P430" i="2"/>
  <c r="P431" i="2"/>
  <c r="P433" i="2"/>
  <c r="K495" i="2"/>
  <c r="Q491" i="2"/>
  <c r="P518" i="2"/>
  <c r="P516" i="2"/>
  <c r="P517" i="2"/>
  <c r="P515" i="2"/>
  <c r="P512" i="2"/>
  <c r="P514" i="2"/>
  <c r="Z556" i="2"/>
  <c r="Z570" i="2"/>
  <c r="K644" i="2"/>
  <c r="Q640" i="2"/>
  <c r="K643" i="2"/>
  <c r="V1144" i="2"/>
  <c r="Z1144" i="2"/>
  <c r="Q12" i="2"/>
  <c r="P16" i="2"/>
  <c r="Z12" i="2"/>
  <c r="K17" i="2"/>
  <c r="K22" i="2"/>
  <c r="P19" i="2"/>
  <c r="Q20" i="2"/>
  <c r="P24" i="2"/>
  <c r="Z20" i="2"/>
  <c r="K25" i="2"/>
  <c r="K30" i="2"/>
  <c r="P27" i="2"/>
  <c r="Q28" i="2"/>
  <c r="P32" i="2"/>
  <c r="Z28" i="2"/>
  <c r="K33" i="2"/>
  <c r="K38" i="2"/>
  <c r="P35" i="2"/>
  <c r="Q36" i="2"/>
  <c r="P40" i="2"/>
  <c r="Z36" i="2"/>
  <c r="K41" i="2"/>
  <c r="K46" i="2"/>
  <c r="P43" i="2"/>
  <c r="Q44" i="2"/>
  <c r="P48" i="2"/>
  <c r="Z44" i="2"/>
  <c r="K49" i="2"/>
  <c r="K54" i="2"/>
  <c r="P51" i="2"/>
  <c r="Q52" i="2"/>
  <c r="P56" i="2"/>
  <c r="Z52" i="2"/>
  <c r="K57" i="2"/>
  <c r="K62" i="2"/>
  <c r="P59" i="2"/>
  <c r="Q60" i="2"/>
  <c r="P64" i="2"/>
  <c r="Z60" i="2"/>
  <c r="K65" i="2"/>
  <c r="K70" i="2"/>
  <c r="P67" i="2"/>
  <c r="Q68" i="2"/>
  <c r="P72" i="2"/>
  <c r="Z68" i="2"/>
  <c r="K73" i="2"/>
  <c r="K78" i="2"/>
  <c r="P75" i="2"/>
  <c r="Q76" i="2"/>
  <c r="P80" i="2"/>
  <c r="Z76" i="2"/>
  <c r="K81" i="2"/>
  <c r="K86" i="2"/>
  <c r="P83" i="2"/>
  <c r="Q84" i="2"/>
  <c r="P88" i="2"/>
  <c r="Z84" i="2"/>
  <c r="K89" i="2"/>
  <c r="K96" i="2"/>
  <c r="K98" i="2"/>
  <c r="Z96" i="2"/>
  <c r="P99" i="2"/>
  <c r="Z100" i="2"/>
  <c r="P107" i="2"/>
  <c r="K111" i="2"/>
  <c r="K118" i="2"/>
  <c r="P122" i="2"/>
  <c r="Z118" i="2"/>
  <c r="P124" i="2"/>
  <c r="Z124" i="2"/>
  <c r="K133" i="2"/>
  <c r="K131" i="2"/>
  <c r="P129" i="2"/>
  <c r="P139" i="2"/>
  <c r="K143" i="2"/>
  <c r="K150" i="2"/>
  <c r="Z150" i="2"/>
  <c r="Z156" i="2"/>
  <c r="Z178" i="2"/>
  <c r="Z186" i="2"/>
  <c r="P196" i="2"/>
  <c r="P195" i="2"/>
  <c r="K203" i="2"/>
  <c r="K201" i="2"/>
  <c r="Q199" i="2"/>
  <c r="K199" i="2"/>
  <c r="K207" i="2"/>
  <c r="Q203" i="2"/>
  <c r="K211" i="2"/>
  <c r="Q207" i="2"/>
  <c r="K215" i="2"/>
  <c r="Q211" i="2"/>
  <c r="K219" i="2"/>
  <c r="Q215" i="2"/>
  <c r="K291" i="2"/>
  <c r="Q287" i="2"/>
  <c r="K307" i="2"/>
  <c r="Q303" i="2"/>
  <c r="K323" i="2"/>
  <c r="Q319" i="2"/>
  <c r="Z340" i="2"/>
  <c r="Z355" i="2"/>
  <c r="P362" i="2"/>
  <c r="P361" i="2"/>
  <c r="P358" i="2"/>
  <c r="P359" i="2"/>
  <c r="Z372" i="2"/>
  <c r="Z387" i="2"/>
  <c r="P394" i="2"/>
  <c r="P393" i="2"/>
  <c r="P390" i="2"/>
  <c r="P391" i="2"/>
  <c r="Z404" i="2"/>
  <c r="Z419" i="2"/>
  <c r="P426" i="2"/>
  <c r="P422" i="2"/>
  <c r="P425" i="2"/>
  <c r="P423" i="2"/>
  <c r="P495" i="2"/>
  <c r="P496" i="2"/>
  <c r="P493" i="2"/>
  <c r="P491" i="2"/>
  <c r="Z521" i="2"/>
  <c r="Z535" i="2"/>
  <c r="Z713" i="2"/>
  <c r="K805" i="2"/>
  <c r="Q801" i="2"/>
  <c r="K804" i="2"/>
  <c r="Z104" i="2"/>
  <c r="P110" i="2"/>
  <c r="P109" i="2"/>
  <c r="K114" i="2"/>
  <c r="Z112" i="2"/>
  <c r="P118" i="2"/>
  <c r="P117" i="2"/>
  <c r="K122" i="2"/>
  <c r="Z120" i="2"/>
  <c r="P126" i="2"/>
  <c r="P125" i="2"/>
  <c r="K130" i="2"/>
  <c r="Z128" i="2"/>
  <c r="P134" i="2"/>
  <c r="P133" i="2"/>
  <c r="K138" i="2"/>
  <c r="Z136" i="2"/>
  <c r="P142" i="2"/>
  <c r="P141" i="2"/>
  <c r="K146" i="2"/>
  <c r="Z144" i="2"/>
  <c r="P150" i="2"/>
  <c r="P149" i="2"/>
  <c r="K154" i="2"/>
  <c r="Z152" i="2"/>
  <c r="P157" i="2"/>
  <c r="Z190" i="2"/>
  <c r="Z192" i="2"/>
  <c r="Z194" i="2"/>
  <c r="Z196" i="2"/>
  <c r="P218" i="2"/>
  <c r="P220" i="2"/>
  <c r="P219" i="2"/>
  <c r="K224" i="2"/>
  <c r="Z222" i="2"/>
  <c r="P228" i="2"/>
  <c r="P227" i="2"/>
  <c r="K232" i="2"/>
  <c r="Z230" i="2"/>
  <c r="P236" i="2"/>
  <c r="P235" i="2"/>
  <c r="K240" i="2"/>
  <c r="Z238" i="2"/>
  <c r="P244" i="2"/>
  <c r="P243" i="2"/>
  <c r="K248" i="2"/>
  <c r="Z246" i="2"/>
  <c r="P252" i="2"/>
  <c r="P251" i="2"/>
  <c r="K256" i="2"/>
  <c r="Z254" i="2"/>
  <c r="P260" i="2"/>
  <c r="P259" i="2"/>
  <c r="K264" i="2"/>
  <c r="Z262" i="2"/>
  <c r="P268" i="2"/>
  <c r="P267" i="2"/>
  <c r="K272" i="2"/>
  <c r="Z270" i="2"/>
  <c r="K279" i="2"/>
  <c r="P275" i="2"/>
  <c r="K280" i="2"/>
  <c r="Q277" i="2"/>
  <c r="K281" i="2"/>
  <c r="K284" i="2"/>
  <c r="Z284" i="2"/>
  <c r="K289" i="2"/>
  <c r="Q285" i="2"/>
  <c r="K292" i="2"/>
  <c r="Z292" i="2"/>
  <c r="K297" i="2"/>
  <c r="Q293" i="2"/>
  <c r="K300" i="2"/>
  <c r="Z300" i="2"/>
  <c r="K305" i="2"/>
  <c r="Q301" i="2"/>
  <c r="K308" i="2"/>
  <c r="Z308" i="2"/>
  <c r="K313" i="2"/>
  <c r="Q309" i="2"/>
  <c r="K316" i="2"/>
  <c r="Z316" i="2"/>
  <c r="K321" i="2"/>
  <c r="Q317" i="2"/>
  <c r="K342" i="2"/>
  <c r="Q338" i="2"/>
  <c r="K350" i="2"/>
  <c r="Q346" i="2"/>
  <c r="K358" i="2"/>
  <c r="Q354" i="2"/>
  <c r="K366" i="2"/>
  <c r="Q362" i="2"/>
  <c r="K374" i="2"/>
  <c r="Q370" i="2"/>
  <c r="K382" i="2"/>
  <c r="Q378" i="2"/>
  <c r="K390" i="2"/>
  <c r="Q386" i="2"/>
  <c r="K398" i="2"/>
  <c r="Q394" i="2"/>
  <c r="K406" i="2"/>
  <c r="Q402" i="2"/>
  <c r="K414" i="2"/>
  <c r="Q410" i="2"/>
  <c r="K422" i="2"/>
  <c r="Q418" i="2"/>
  <c r="K430" i="2"/>
  <c r="Q426" i="2"/>
  <c r="Z439" i="2"/>
  <c r="K450" i="2"/>
  <c r="Q446" i="2"/>
  <c r="Z454" i="2"/>
  <c r="Z460" i="2"/>
  <c r="Z474" i="2"/>
  <c r="P490" i="2"/>
  <c r="K527" i="2"/>
  <c r="Q523" i="2"/>
  <c r="P527" i="2"/>
  <c r="P528" i="2"/>
  <c r="K548" i="2"/>
  <c r="Q544" i="2"/>
  <c r="P550" i="2"/>
  <c r="P548" i="2"/>
  <c r="P549" i="2"/>
  <c r="P547" i="2"/>
  <c r="P544" i="2"/>
  <c r="P546" i="2"/>
  <c r="Q549" i="2"/>
  <c r="K553" i="2"/>
  <c r="Z553" i="2"/>
  <c r="Z567" i="2"/>
  <c r="K578" i="2"/>
  <c r="Q574" i="2"/>
  <c r="Z582" i="2"/>
  <c r="Z588" i="2"/>
  <c r="Z602" i="2"/>
  <c r="P669" i="2"/>
  <c r="P670" i="2"/>
  <c r="P701" i="2"/>
  <c r="P702" i="2"/>
  <c r="Z749" i="2"/>
  <c r="K789" i="2"/>
  <c r="Q785" i="2"/>
  <c r="K788" i="2"/>
  <c r="K853" i="2"/>
  <c r="Q849" i="2"/>
  <c r="K852" i="2"/>
  <c r="P12" i="2"/>
  <c r="P14" i="2"/>
  <c r="AA11" i="2"/>
  <c r="K90" i="2"/>
  <c r="K92" i="2"/>
  <c r="Z90" i="2"/>
  <c r="P96" i="2"/>
  <c r="P95" i="2"/>
  <c r="K100" i="2"/>
  <c r="Z98" i="2"/>
  <c r="P104" i="2"/>
  <c r="P103" i="2"/>
  <c r="K108" i="2"/>
  <c r="Z106" i="2"/>
  <c r="P112" i="2"/>
  <c r="P111" i="2"/>
  <c r="K116" i="2"/>
  <c r="Z114" i="2"/>
  <c r="P120" i="2"/>
  <c r="P119" i="2"/>
  <c r="K124" i="2"/>
  <c r="Z122" i="2"/>
  <c r="P128" i="2"/>
  <c r="P127" i="2"/>
  <c r="K132" i="2"/>
  <c r="Z130" i="2"/>
  <c r="P136" i="2"/>
  <c r="P135" i="2"/>
  <c r="K140" i="2"/>
  <c r="Z138" i="2"/>
  <c r="P144" i="2"/>
  <c r="P143" i="2"/>
  <c r="K148" i="2"/>
  <c r="Z146" i="2"/>
  <c r="P152" i="2"/>
  <c r="P151" i="2"/>
  <c r="K156" i="2"/>
  <c r="Z154" i="2"/>
  <c r="Q157" i="2"/>
  <c r="Q159" i="2"/>
  <c r="Q161" i="2"/>
  <c r="Q163" i="2"/>
  <c r="P168" i="2"/>
  <c r="Q165" i="2"/>
  <c r="P170" i="2"/>
  <c r="Q167" i="2"/>
  <c r="P172" i="2"/>
  <c r="Q169" i="2"/>
  <c r="P174" i="2"/>
  <c r="Q171" i="2"/>
  <c r="P173" i="2"/>
  <c r="P175" i="2"/>
  <c r="P177" i="2"/>
  <c r="P179" i="2"/>
  <c r="P181" i="2"/>
  <c r="P183" i="2"/>
  <c r="K194" i="2"/>
  <c r="K196" i="2"/>
  <c r="K198" i="2"/>
  <c r="K200" i="2"/>
  <c r="Z198" i="2"/>
  <c r="Z200" i="2"/>
  <c r="Z202" i="2"/>
  <c r="Z204" i="2"/>
  <c r="Z206" i="2"/>
  <c r="Z208" i="2"/>
  <c r="Z210" i="2"/>
  <c r="Z212" i="2"/>
  <c r="Z214" i="2"/>
  <c r="Z216" i="2"/>
  <c r="P222" i="2"/>
  <c r="P221" i="2"/>
  <c r="K226" i="2"/>
  <c r="Z224" i="2"/>
  <c r="P230" i="2"/>
  <c r="P229" i="2"/>
  <c r="K234" i="2"/>
  <c r="Z232" i="2"/>
  <c r="P238" i="2"/>
  <c r="P237" i="2"/>
  <c r="K242" i="2"/>
  <c r="Z240" i="2"/>
  <c r="P246" i="2"/>
  <c r="P245" i="2"/>
  <c r="K250" i="2"/>
  <c r="Z248" i="2"/>
  <c r="P254" i="2"/>
  <c r="P253" i="2"/>
  <c r="K258" i="2"/>
  <c r="Z256" i="2"/>
  <c r="P262" i="2"/>
  <c r="P261" i="2"/>
  <c r="K266" i="2"/>
  <c r="Z264" i="2"/>
  <c r="P270" i="2"/>
  <c r="P269" i="2"/>
  <c r="K274" i="2"/>
  <c r="Z272" i="2"/>
  <c r="P278" i="2"/>
  <c r="Q275" i="2"/>
  <c r="K282" i="2"/>
  <c r="Z282" i="2"/>
  <c r="K287" i="2"/>
  <c r="Q283" i="2"/>
  <c r="K290" i="2"/>
  <c r="Z290" i="2"/>
  <c r="Q291" i="2"/>
  <c r="K295" i="2"/>
  <c r="K298" i="2"/>
  <c r="Z298" i="2"/>
  <c r="K303" i="2"/>
  <c r="Q299" i="2"/>
  <c r="K306" i="2"/>
  <c r="Z306" i="2"/>
  <c r="K311" i="2"/>
  <c r="Q307" i="2"/>
  <c r="K314" i="2"/>
  <c r="Z314" i="2"/>
  <c r="K319" i="2"/>
  <c r="Q315" i="2"/>
  <c r="K322" i="2"/>
  <c r="Z320" i="2"/>
  <c r="K324" i="2"/>
  <c r="Q321" i="2"/>
  <c r="K325" i="2"/>
  <c r="Z324" i="2"/>
  <c r="K328" i="2"/>
  <c r="K329" i="2"/>
  <c r="Q325" i="2"/>
  <c r="Z328" i="2"/>
  <c r="K332" i="2"/>
  <c r="K333" i="2"/>
  <c r="Q329" i="2"/>
  <c r="Z332" i="2"/>
  <c r="Q333" i="2"/>
  <c r="K337" i="2"/>
  <c r="K437" i="2"/>
  <c r="Q433" i="2"/>
  <c r="K452" i="2"/>
  <c r="Q448" i="2"/>
  <c r="P454" i="2"/>
  <c r="P452" i="2"/>
  <c r="P453" i="2"/>
  <c r="P451" i="2"/>
  <c r="P448" i="2"/>
  <c r="P450" i="2"/>
  <c r="Q453" i="2"/>
  <c r="K457" i="2"/>
  <c r="Z456" i="2"/>
  <c r="Z457" i="2"/>
  <c r="P459" i="2"/>
  <c r="Z471" i="2"/>
  <c r="K482" i="2"/>
  <c r="Q478" i="2"/>
  <c r="Z486" i="2"/>
  <c r="Z492" i="2"/>
  <c r="Z506" i="2"/>
  <c r="K559" i="2"/>
  <c r="Q555" i="2"/>
  <c r="P559" i="2"/>
  <c r="P560" i="2"/>
  <c r="K580" i="2"/>
  <c r="Q576" i="2"/>
  <c r="P582" i="2"/>
  <c r="P580" i="2"/>
  <c r="P581" i="2"/>
  <c r="P579" i="2"/>
  <c r="P576" i="2"/>
  <c r="P578" i="2"/>
  <c r="Q581" i="2"/>
  <c r="K585" i="2"/>
  <c r="Z584" i="2"/>
  <c r="Z585" i="2"/>
  <c r="P587" i="2"/>
  <c r="Z599" i="2"/>
  <c r="K610" i="2"/>
  <c r="Q606" i="2"/>
  <c r="Z614" i="2"/>
  <c r="Z620" i="2"/>
  <c r="Z634" i="2"/>
  <c r="P677" i="2"/>
  <c r="P678" i="2"/>
  <c r="Q729" i="2"/>
  <c r="P733" i="2"/>
  <c r="Z746" i="2"/>
  <c r="K759" i="2"/>
  <c r="Q755" i="2"/>
  <c r="K758" i="2"/>
  <c r="K773" i="2"/>
  <c r="Q769" i="2"/>
  <c r="K772" i="2"/>
  <c r="K837" i="2"/>
  <c r="Q833" i="2"/>
  <c r="K836" i="2"/>
  <c r="Z158" i="2"/>
  <c r="Z160" i="2"/>
  <c r="Z162" i="2"/>
  <c r="Z164" i="2"/>
  <c r="Z166" i="2"/>
  <c r="Z168" i="2"/>
  <c r="Z170" i="2"/>
  <c r="P186" i="2"/>
  <c r="P188" i="2"/>
  <c r="P190" i="2"/>
  <c r="P192" i="2"/>
  <c r="P191" i="2"/>
  <c r="K202" i="2"/>
  <c r="K204" i="2"/>
  <c r="K206" i="2"/>
  <c r="K208" i="2"/>
  <c r="K210" i="2"/>
  <c r="K212" i="2"/>
  <c r="K214" i="2"/>
  <c r="K216" i="2"/>
  <c r="K218" i="2"/>
  <c r="K220" i="2"/>
  <c r="Z218" i="2"/>
  <c r="P224" i="2"/>
  <c r="P223" i="2"/>
  <c r="K228" i="2"/>
  <c r="Z226" i="2"/>
  <c r="P232" i="2"/>
  <c r="P231" i="2"/>
  <c r="K236" i="2"/>
  <c r="Z234" i="2"/>
  <c r="P240" i="2"/>
  <c r="P239" i="2"/>
  <c r="K244" i="2"/>
  <c r="Z242" i="2"/>
  <c r="P248" i="2"/>
  <c r="P247" i="2"/>
  <c r="K252" i="2"/>
  <c r="Z250" i="2"/>
  <c r="P256" i="2"/>
  <c r="P255" i="2"/>
  <c r="K260" i="2"/>
  <c r="Z258" i="2"/>
  <c r="P264" i="2"/>
  <c r="P263" i="2"/>
  <c r="K268" i="2"/>
  <c r="Z266" i="2"/>
  <c r="P272" i="2"/>
  <c r="P271" i="2"/>
  <c r="K276" i="2"/>
  <c r="Z274" i="2"/>
  <c r="P279" i="2"/>
  <c r="K285" i="2"/>
  <c r="Q281" i="2"/>
  <c r="K288" i="2"/>
  <c r="K293" i="2"/>
  <c r="Q289" i="2"/>
  <c r="K296" i="2"/>
  <c r="K301" i="2"/>
  <c r="Q297" i="2"/>
  <c r="K304" i="2"/>
  <c r="K309" i="2"/>
  <c r="Q305" i="2"/>
  <c r="K312" i="2"/>
  <c r="K317" i="2"/>
  <c r="Q313" i="2"/>
  <c r="K320" i="2"/>
  <c r="K339" i="2"/>
  <c r="Q335" i="2"/>
  <c r="Z336" i="2"/>
  <c r="P341" i="2"/>
  <c r="K345" i="2"/>
  <c r="K347" i="2"/>
  <c r="Q343" i="2"/>
  <c r="Z344" i="2"/>
  <c r="P349" i="2"/>
  <c r="K353" i="2"/>
  <c r="K355" i="2"/>
  <c r="Q351" i="2"/>
  <c r="Z352" i="2"/>
  <c r="P357" i="2"/>
  <c r="K361" i="2"/>
  <c r="K363" i="2"/>
  <c r="Q359" i="2"/>
  <c r="Z360" i="2"/>
  <c r="P365" i="2"/>
  <c r="K369" i="2"/>
  <c r="K371" i="2"/>
  <c r="Q367" i="2"/>
  <c r="Z368" i="2"/>
  <c r="P373" i="2"/>
  <c r="K377" i="2"/>
  <c r="K379" i="2"/>
  <c r="Q375" i="2"/>
  <c r="Z376" i="2"/>
  <c r="P381" i="2"/>
  <c r="K385" i="2"/>
  <c r="K387" i="2"/>
  <c r="Q383" i="2"/>
  <c r="Z384" i="2"/>
  <c r="P389" i="2"/>
  <c r="K393" i="2"/>
  <c r="K395" i="2"/>
  <c r="Q391" i="2"/>
  <c r="Z392" i="2"/>
  <c r="P397" i="2"/>
  <c r="K401" i="2"/>
  <c r="K403" i="2"/>
  <c r="Q399" i="2"/>
  <c r="Z400" i="2"/>
  <c r="P405" i="2"/>
  <c r="K409" i="2"/>
  <c r="K411" i="2"/>
  <c r="Q407" i="2"/>
  <c r="Z408" i="2"/>
  <c r="P413" i="2"/>
  <c r="K417" i="2"/>
  <c r="K419" i="2"/>
  <c r="Q415" i="2"/>
  <c r="Z416" i="2"/>
  <c r="P421" i="2"/>
  <c r="K425" i="2"/>
  <c r="K427" i="2"/>
  <c r="Q423" i="2"/>
  <c r="Z424" i="2"/>
  <c r="K435" i="2"/>
  <c r="K433" i="2"/>
  <c r="Q431" i="2"/>
  <c r="K463" i="2"/>
  <c r="Q459" i="2"/>
  <c r="P463" i="2"/>
  <c r="P464" i="2"/>
  <c r="K484" i="2"/>
  <c r="Q480" i="2"/>
  <c r="P486" i="2"/>
  <c r="P484" i="2"/>
  <c r="P485" i="2"/>
  <c r="P483" i="2"/>
  <c r="P480" i="2"/>
  <c r="P482" i="2"/>
  <c r="Q485" i="2"/>
  <c r="K489" i="2"/>
  <c r="Z488" i="2"/>
  <c r="Z489" i="2"/>
  <c r="Z503" i="2"/>
  <c r="K514" i="2"/>
  <c r="Q510" i="2"/>
  <c r="Z518" i="2"/>
  <c r="Z524" i="2"/>
  <c r="Z538" i="2"/>
  <c r="K591" i="2"/>
  <c r="Q587" i="2"/>
  <c r="P591" i="2"/>
  <c r="P592" i="2"/>
  <c r="K612" i="2"/>
  <c r="Q608" i="2"/>
  <c r="P614" i="2"/>
  <c r="P612" i="2"/>
  <c r="P613" i="2"/>
  <c r="P611" i="2"/>
  <c r="P608" i="2"/>
  <c r="P610" i="2"/>
  <c r="Q613" i="2"/>
  <c r="K617" i="2"/>
  <c r="Z616" i="2"/>
  <c r="Z617" i="2"/>
  <c r="Z631" i="2"/>
  <c r="K642" i="2"/>
  <c r="Q638" i="2"/>
  <c r="P653" i="2"/>
  <c r="P654" i="2"/>
  <c r="P685" i="2"/>
  <c r="P686" i="2"/>
  <c r="Z705" i="2"/>
  <c r="P735" i="2"/>
  <c r="P743" i="2"/>
  <c r="P739" i="2"/>
  <c r="K821" i="2"/>
  <c r="Q817" i="2"/>
  <c r="K820" i="2"/>
  <c r="K859" i="2"/>
  <c r="Q855" i="2"/>
  <c r="K858" i="2"/>
  <c r="V871" i="2"/>
  <c r="Z871" i="2"/>
  <c r="P334" i="2"/>
  <c r="K352" i="2"/>
  <c r="Q348" i="2"/>
  <c r="K376" i="2"/>
  <c r="Q372" i="2"/>
  <c r="K384" i="2"/>
  <c r="Q380" i="2"/>
  <c r="K400" i="2"/>
  <c r="Q396" i="2"/>
  <c r="K408" i="2"/>
  <c r="Q404" i="2"/>
  <c r="K416" i="2"/>
  <c r="Q412" i="2"/>
  <c r="P435" i="2"/>
  <c r="K458" i="2"/>
  <c r="Q454" i="2"/>
  <c r="Z464" i="2"/>
  <c r="Z465" i="2"/>
  <c r="K492" i="2"/>
  <c r="Q488" i="2"/>
  <c r="K491" i="2"/>
  <c r="Z496" i="2"/>
  <c r="K522" i="2"/>
  <c r="Q518" i="2"/>
  <c r="P526" i="2"/>
  <c r="P524" i="2"/>
  <c r="Z528" i="2"/>
  <c r="Z529" i="2"/>
  <c r="K556" i="2"/>
  <c r="Q552" i="2"/>
  <c r="P558" i="2"/>
  <c r="P556" i="2"/>
  <c r="Z560" i="2"/>
  <c r="K588" i="2"/>
  <c r="Q584" i="2"/>
  <c r="P590" i="2"/>
  <c r="P588" i="2"/>
  <c r="Z592" i="2"/>
  <c r="Z593" i="2"/>
  <c r="K618" i="2"/>
  <c r="Q614" i="2"/>
  <c r="P622" i="2"/>
  <c r="P620" i="2"/>
  <c r="P629" i="2"/>
  <c r="P663" i="2"/>
  <c r="P664" i="2"/>
  <c r="P671" i="2"/>
  <c r="P672" i="2"/>
  <c r="P679" i="2"/>
  <c r="P680" i="2"/>
  <c r="P711" i="2"/>
  <c r="K729" i="2"/>
  <c r="K728" i="2"/>
  <c r="Q725" i="2"/>
  <c r="K769" i="2"/>
  <c r="Q765" i="2"/>
  <c r="K768" i="2"/>
  <c r="K801" i="2"/>
  <c r="Q797" i="2"/>
  <c r="K800" i="2"/>
  <c r="K833" i="2"/>
  <c r="Q829" i="2"/>
  <c r="K832" i="2"/>
  <c r="K857" i="2"/>
  <c r="Q853" i="2"/>
  <c r="K856" i="2"/>
  <c r="K873" i="2"/>
  <c r="Q869" i="2"/>
  <c r="K872" i="2"/>
  <c r="P324" i="2"/>
  <c r="P326" i="2"/>
  <c r="P328" i="2"/>
  <c r="K334" i="2"/>
  <c r="P330" i="2"/>
  <c r="K336" i="2"/>
  <c r="P332" i="2"/>
  <c r="K338" i="2"/>
  <c r="Q334" i="2"/>
  <c r="P336" i="2"/>
  <c r="Z341" i="2"/>
  <c r="K346" i="2"/>
  <c r="Q342" i="2"/>
  <c r="P344" i="2"/>
  <c r="Z349" i="2"/>
  <c r="K354" i="2"/>
  <c r="Q350" i="2"/>
  <c r="P352" i="2"/>
  <c r="Z357" i="2"/>
  <c r="K362" i="2"/>
  <c r="Q358" i="2"/>
  <c r="P360" i="2"/>
  <c r="Z365" i="2"/>
  <c r="K370" i="2"/>
  <c r="Q366" i="2"/>
  <c r="P368" i="2"/>
  <c r="Z373" i="2"/>
  <c r="K378" i="2"/>
  <c r="Q374" i="2"/>
  <c r="P376" i="2"/>
  <c r="Z381" i="2"/>
  <c r="K386" i="2"/>
  <c r="Q382" i="2"/>
  <c r="P384" i="2"/>
  <c r="Z389" i="2"/>
  <c r="K394" i="2"/>
  <c r="Q390" i="2"/>
  <c r="P392" i="2"/>
  <c r="Z397" i="2"/>
  <c r="K402" i="2"/>
  <c r="Q398" i="2"/>
  <c r="P400" i="2"/>
  <c r="Z405" i="2"/>
  <c r="K410" i="2"/>
  <c r="Q406" i="2"/>
  <c r="P408" i="2"/>
  <c r="Z413" i="2"/>
  <c r="K418" i="2"/>
  <c r="Q414" i="2"/>
  <c r="P416" i="2"/>
  <c r="Z421" i="2"/>
  <c r="K426" i="2"/>
  <c r="Q422" i="2"/>
  <c r="P424" i="2"/>
  <c r="Z429" i="2"/>
  <c r="K434" i="2"/>
  <c r="Q430" i="2"/>
  <c r="Z432" i="2"/>
  <c r="P438" i="2"/>
  <c r="Q435" i="2"/>
  <c r="Z436" i="2"/>
  <c r="Z438" i="2"/>
  <c r="P440" i="2"/>
  <c r="Z440" i="2"/>
  <c r="Z441" i="2"/>
  <c r="K447" i="2"/>
  <c r="P443" i="2"/>
  <c r="P447" i="2"/>
  <c r="P449" i="2"/>
  <c r="K449" i="2"/>
  <c r="Z450" i="2"/>
  <c r="K466" i="2"/>
  <c r="Q462" i="2"/>
  <c r="Z463" i="2"/>
  <c r="K468" i="2"/>
  <c r="Q464" i="2"/>
  <c r="P470" i="2"/>
  <c r="P468" i="2"/>
  <c r="K467" i="2"/>
  <c r="Q467" i="2"/>
  <c r="Z468" i="2"/>
  <c r="Z470" i="2"/>
  <c r="P472" i="2"/>
  <c r="Z472" i="2"/>
  <c r="Z473" i="2"/>
  <c r="K479" i="2"/>
  <c r="P475" i="2"/>
  <c r="P479" i="2"/>
  <c r="P481" i="2"/>
  <c r="K481" i="2"/>
  <c r="Z482" i="2"/>
  <c r="K498" i="2"/>
  <c r="Q494" i="2"/>
  <c r="Z495" i="2"/>
  <c r="K500" i="2"/>
  <c r="Q496" i="2"/>
  <c r="P502" i="2"/>
  <c r="P500" i="2"/>
  <c r="K499" i="2"/>
  <c r="Q499" i="2"/>
  <c r="Z500" i="2"/>
  <c r="Z502" i="2"/>
  <c r="P504" i="2"/>
  <c r="Z504" i="2"/>
  <c r="Z505" i="2"/>
  <c r="K511" i="2"/>
  <c r="P507" i="2"/>
  <c r="P511" i="2"/>
  <c r="P513" i="2"/>
  <c r="K513" i="2"/>
  <c r="Z514" i="2"/>
  <c r="P522" i="2"/>
  <c r="K530" i="2"/>
  <c r="Q526" i="2"/>
  <c r="Z527" i="2"/>
  <c r="K532" i="2"/>
  <c r="Q528" i="2"/>
  <c r="P534" i="2"/>
  <c r="P532" i="2"/>
  <c r="K531" i="2"/>
  <c r="Q531" i="2"/>
  <c r="Z532" i="2"/>
  <c r="Z534" i="2"/>
  <c r="P536" i="2"/>
  <c r="Z536" i="2"/>
  <c r="Z537" i="2"/>
  <c r="K543" i="2"/>
  <c r="P539" i="2"/>
  <c r="P543" i="2"/>
  <c r="P545" i="2"/>
  <c r="K545" i="2"/>
  <c r="Z546" i="2"/>
  <c r="P554" i="2"/>
  <c r="K562" i="2"/>
  <c r="Q558" i="2"/>
  <c r="Z559" i="2"/>
  <c r="K564" i="2"/>
  <c r="Q560" i="2"/>
  <c r="P566" i="2"/>
  <c r="P564" i="2"/>
  <c r="K563" i="2"/>
  <c r="Q563" i="2"/>
  <c r="Z564" i="2"/>
  <c r="Z566" i="2"/>
  <c r="P568" i="2"/>
  <c r="Z568" i="2"/>
  <c r="Z569" i="2"/>
  <c r="K575" i="2"/>
  <c r="P571" i="2"/>
  <c r="P575" i="2"/>
  <c r="P577" i="2"/>
  <c r="K577" i="2"/>
  <c r="Z578" i="2"/>
  <c r="P586" i="2"/>
  <c r="K594" i="2"/>
  <c r="Q590" i="2"/>
  <c r="Z591" i="2"/>
  <c r="K596" i="2"/>
  <c r="Q592" i="2"/>
  <c r="P598" i="2"/>
  <c r="P596" i="2"/>
  <c r="K595" i="2"/>
  <c r="Q595" i="2"/>
  <c r="Z596" i="2"/>
  <c r="Z598" i="2"/>
  <c r="P600" i="2"/>
  <c r="Z600" i="2"/>
  <c r="Z601" i="2"/>
  <c r="K607" i="2"/>
  <c r="P603" i="2"/>
  <c r="P607" i="2"/>
  <c r="P609" i="2"/>
  <c r="K609" i="2"/>
  <c r="Z610" i="2"/>
  <c r="P618" i="2"/>
  <c r="K626" i="2"/>
  <c r="Q622" i="2"/>
  <c r="Z623" i="2"/>
  <c r="K628" i="2"/>
  <c r="Q624" i="2"/>
  <c r="P630" i="2"/>
  <c r="P628" i="2"/>
  <c r="K627" i="2"/>
  <c r="Q627" i="2"/>
  <c r="Z628" i="2"/>
  <c r="Z630" i="2"/>
  <c r="P632" i="2"/>
  <c r="Z632" i="2"/>
  <c r="Z633" i="2"/>
  <c r="K639" i="2"/>
  <c r="P635" i="2"/>
  <c r="P639" i="2"/>
  <c r="P641" i="2"/>
  <c r="K641" i="2"/>
  <c r="Z642" i="2"/>
  <c r="P657" i="2"/>
  <c r="P658" i="2"/>
  <c r="P665" i="2"/>
  <c r="P666" i="2"/>
  <c r="P673" i="2"/>
  <c r="P674" i="2"/>
  <c r="P681" i="2"/>
  <c r="P682" i="2"/>
  <c r="P689" i="2"/>
  <c r="P690" i="2"/>
  <c r="P697" i="2"/>
  <c r="P698" i="2"/>
  <c r="P706" i="2"/>
  <c r="P714" i="2"/>
  <c r="Q710" i="2"/>
  <c r="P715" i="2"/>
  <c r="Z716" i="2"/>
  <c r="P722" i="2"/>
  <c r="Q718" i="2"/>
  <c r="P717" i="2"/>
  <c r="K726" i="2"/>
  <c r="Q723" i="2"/>
  <c r="K725" i="2"/>
  <c r="Z724" i="2"/>
  <c r="Z725" i="2"/>
  <c r="K737" i="2"/>
  <c r="K736" i="2"/>
  <c r="K735" i="2"/>
  <c r="P740" i="2"/>
  <c r="Q736" i="2"/>
  <c r="Q737" i="2"/>
  <c r="P741" i="2"/>
  <c r="Z737" i="2"/>
  <c r="Q744" i="2"/>
  <c r="K750" i="2"/>
  <c r="Q747" i="2"/>
  <c r="K749" i="2"/>
  <c r="K751" i="2"/>
  <c r="K748" i="2"/>
  <c r="K746" i="2"/>
  <c r="P753" i="2"/>
  <c r="Z751" i="2"/>
  <c r="K765" i="2"/>
  <c r="Q761" i="2"/>
  <c r="K764" i="2"/>
  <c r="K781" i="2"/>
  <c r="Q777" i="2"/>
  <c r="K780" i="2"/>
  <c r="K797" i="2"/>
  <c r="Q793" i="2"/>
  <c r="K796" i="2"/>
  <c r="K813" i="2"/>
  <c r="Q809" i="2"/>
  <c r="K812" i="2"/>
  <c r="K829" i="2"/>
  <c r="Q825" i="2"/>
  <c r="K828" i="2"/>
  <c r="K845" i="2"/>
  <c r="Q841" i="2"/>
  <c r="K844" i="2"/>
  <c r="K867" i="2"/>
  <c r="Q863" i="2"/>
  <c r="K866" i="2"/>
  <c r="P933" i="2"/>
  <c r="P932" i="2"/>
  <c r="Q929" i="2"/>
  <c r="P936" i="2"/>
  <c r="P934" i="2"/>
  <c r="K938" i="2"/>
  <c r="K937" i="2"/>
  <c r="Q934" i="2"/>
  <c r="K931" i="2"/>
  <c r="K936" i="2"/>
  <c r="K344" i="2"/>
  <c r="Q340" i="2"/>
  <c r="K351" i="2"/>
  <c r="K360" i="2"/>
  <c r="Q356" i="2"/>
  <c r="K368" i="2"/>
  <c r="Q364" i="2"/>
  <c r="K375" i="2"/>
  <c r="K383" i="2"/>
  <c r="K392" i="2"/>
  <c r="Q388" i="2"/>
  <c r="K399" i="2"/>
  <c r="K407" i="2"/>
  <c r="K415" i="2"/>
  <c r="K424" i="2"/>
  <c r="Q420" i="2"/>
  <c r="K432" i="2"/>
  <c r="Q428" i="2"/>
  <c r="P437" i="2"/>
  <c r="K460" i="2"/>
  <c r="Q456" i="2"/>
  <c r="P462" i="2"/>
  <c r="P460" i="2"/>
  <c r="P469" i="2"/>
  <c r="K490" i="2"/>
  <c r="Q486" i="2"/>
  <c r="P494" i="2"/>
  <c r="P492" i="2"/>
  <c r="Z497" i="2"/>
  <c r="P501" i="2"/>
  <c r="K524" i="2"/>
  <c r="Q520" i="2"/>
  <c r="K523" i="2"/>
  <c r="P533" i="2"/>
  <c r="K554" i="2"/>
  <c r="Q550" i="2"/>
  <c r="K555" i="2"/>
  <c r="Z561" i="2"/>
  <c r="P565" i="2"/>
  <c r="K586" i="2"/>
  <c r="Q582" i="2"/>
  <c r="K587" i="2"/>
  <c r="P597" i="2"/>
  <c r="K620" i="2"/>
  <c r="Q616" i="2"/>
  <c r="K619" i="2"/>
  <c r="Z624" i="2"/>
  <c r="Z625" i="2"/>
  <c r="P655" i="2"/>
  <c r="P656" i="2"/>
  <c r="P687" i="2"/>
  <c r="P688" i="2"/>
  <c r="P695" i="2"/>
  <c r="P696" i="2"/>
  <c r="P704" i="2"/>
  <c r="P703" i="2"/>
  <c r="Z711" i="2"/>
  <c r="Z717" i="2"/>
  <c r="P746" i="2"/>
  <c r="Q742" i="2"/>
  <c r="P747" i="2"/>
  <c r="Z748" i="2"/>
  <c r="P754" i="2"/>
  <c r="Q750" i="2"/>
  <c r="P749" i="2"/>
  <c r="K785" i="2"/>
  <c r="Q781" i="2"/>
  <c r="K784" i="2"/>
  <c r="K817" i="2"/>
  <c r="Q813" i="2"/>
  <c r="K816" i="2"/>
  <c r="K849" i="2"/>
  <c r="Q845" i="2"/>
  <c r="K848" i="2"/>
  <c r="Q90" i="2"/>
  <c r="Q92" i="2"/>
  <c r="Q94" i="2"/>
  <c r="Q96" i="2"/>
  <c r="Q98" i="2"/>
  <c r="Q100" i="2"/>
  <c r="Q102" i="2"/>
  <c r="Q104" i="2"/>
  <c r="Q106" i="2"/>
  <c r="Q108" i="2"/>
  <c r="Q110" i="2"/>
  <c r="Q112" i="2"/>
  <c r="Q114" i="2"/>
  <c r="Q116" i="2"/>
  <c r="Q118" i="2"/>
  <c r="Q120" i="2"/>
  <c r="Q122" i="2"/>
  <c r="Q124" i="2"/>
  <c r="Q126" i="2"/>
  <c r="Q128" i="2"/>
  <c r="Q130" i="2"/>
  <c r="Q132" i="2"/>
  <c r="Q134" i="2"/>
  <c r="Q136" i="2"/>
  <c r="Q138" i="2"/>
  <c r="Q140" i="2"/>
  <c r="Q142" i="2"/>
  <c r="Q144" i="2"/>
  <c r="Q146" i="2"/>
  <c r="Q148" i="2"/>
  <c r="Q150" i="2"/>
  <c r="Q152" i="2"/>
  <c r="Q154" i="2"/>
  <c r="Q156" i="2"/>
  <c r="Q158" i="2"/>
  <c r="Q160" i="2"/>
  <c r="Q162" i="2"/>
  <c r="Q164" i="2"/>
  <c r="Q166" i="2"/>
  <c r="Q168" i="2"/>
  <c r="Q170" i="2"/>
  <c r="Q172" i="2"/>
  <c r="Q174" i="2"/>
  <c r="Q176" i="2"/>
  <c r="Q178" i="2"/>
  <c r="Q180" i="2"/>
  <c r="Q182" i="2"/>
  <c r="Q184" i="2"/>
  <c r="Q186" i="2"/>
  <c r="Q188" i="2"/>
  <c r="Q190" i="2"/>
  <c r="Q192" i="2"/>
  <c r="Q194" i="2"/>
  <c r="Q196" i="2"/>
  <c r="Q198" i="2"/>
  <c r="Q200" i="2"/>
  <c r="Q202" i="2"/>
  <c r="Q204" i="2"/>
  <c r="Q206" i="2"/>
  <c r="Q208" i="2"/>
  <c r="Q210" i="2"/>
  <c r="Q212" i="2"/>
  <c r="Q214" i="2"/>
  <c r="Q216" i="2"/>
  <c r="Q218" i="2"/>
  <c r="Q220" i="2"/>
  <c r="Q222" i="2"/>
  <c r="Q224" i="2"/>
  <c r="Q226" i="2"/>
  <c r="Q228" i="2"/>
  <c r="Q230" i="2"/>
  <c r="Q232" i="2"/>
  <c r="Q234" i="2"/>
  <c r="Q236" i="2"/>
  <c r="Q238" i="2"/>
  <c r="Q240" i="2"/>
  <c r="Q242" i="2"/>
  <c r="Q244" i="2"/>
  <c r="Q246" i="2"/>
  <c r="Q248" i="2"/>
  <c r="Q250" i="2"/>
  <c r="Q252" i="2"/>
  <c r="Q254" i="2"/>
  <c r="Q256" i="2"/>
  <c r="Q258" i="2"/>
  <c r="Q260" i="2"/>
  <c r="Q262" i="2"/>
  <c r="Q264" i="2"/>
  <c r="Q266" i="2"/>
  <c r="Q268" i="2"/>
  <c r="Q270" i="2"/>
  <c r="Q272" i="2"/>
  <c r="Q274" i="2"/>
  <c r="Q276" i="2"/>
  <c r="Q278" i="2"/>
  <c r="Q280" i="2"/>
  <c r="Q282" i="2"/>
  <c r="Q284" i="2"/>
  <c r="Q286" i="2"/>
  <c r="Q288" i="2"/>
  <c r="Q290" i="2"/>
  <c r="Q292" i="2"/>
  <c r="Q294" i="2"/>
  <c r="Q296" i="2"/>
  <c r="Q298" i="2"/>
  <c r="Q300" i="2"/>
  <c r="Q302" i="2"/>
  <c r="Q304" i="2"/>
  <c r="Q306" i="2"/>
  <c r="Q308" i="2"/>
  <c r="Q310" i="2"/>
  <c r="Q312" i="2"/>
  <c r="Q314" i="2"/>
  <c r="Q316" i="2"/>
  <c r="Q318" i="2"/>
  <c r="K340" i="2"/>
  <c r="Q336" i="2"/>
  <c r="K348" i="2"/>
  <c r="Q344" i="2"/>
  <c r="K356" i="2"/>
  <c r="Q352" i="2"/>
  <c r="K364" i="2"/>
  <c r="Q360" i="2"/>
  <c r="K372" i="2"/>
  <c r="Q368" i="2"/>
  <c r="K380" i="2"/>
  <c r="Q376" i="2"/>
  <c r="K388" i="2"/>
  <c r="Q384" i="2"/>
  <c r="K396" i="2"/>
  <c r="Q392" i="2"/>
  <c r="K404" i="2"/>
  <c r="Q400" i="2"/>
  <c r="K412" i="2"/>
  <c r="Q408" i="2"/>
  <c r="K420" i="2"/>
  <c r="Q416" i="2"/>
  <c r="K428" i="2"/>
  <c r="Q424" i="2"/>
  <c r="P432" i="2"/>
  <c r="P429" i="2"/>
  <c r="K442" i="2"/>
  <c r="Q438" i="2"/>
  <c r="K444" i="2"/>
  <c r="Q440" i="2"/>
  <c r="P446" i="2"/>
  <c r="P444" i="2"/>
  <c r="K443" i="2"/>
  <c r="Z446" i="2"/>
  <c r="Z448" i="2"/>
  <c r="Z449" i="2"/>
  <c r="K455" i="2"/>
  <c r="P455" i="2"/>
  <c r="P457" i="2"/>
  <c r="P466" i="2"/>
  <c r="K474" i="2"/>
  <c r="Q470" i="2"/>
  <c r="K476" i="2"/>
  <c r="Q472" i="2"/>
  <c r="P478" i="2"/>
  <c r="P476" i="2"/>
  <c r="K475" i="2"/>
  <c r="Z478" i="2"/>
  <c r="Z480" i="2"/>
  <c r="Z481" i="2"/>
  <c r="K487" i="2"/>
  <c r="P487" i="2"/>
  <c r="P489" i="2"/>
  <c r="P498" i="2"/>
  <c r="K506" i="2"/>
  <c r="Q502" i="2"/>
  <c r="K508" i="2"/>
  <c r="Q504" i="2"/>
  <c r="P510" i="2"/>
  <c r="P508" i="2"/>
  <c r="K507" i="2"/>
  <c r="Z510" i="2"/>
  <c r="Z512" i="2"/>
  <c r="Z513" i="2"/>
  <c r="K519" i="2"/>
  <c r="P519" i="2"/>
  <c r="P521" i="2"/>
  <c r="P530" i="2"/>
  <c r="K538" i="2"/>
  <c r="Q534" i="2"/>
  <c r="K540" i="2"/>
  <c r="Q536" i="2"/>
  <c r="P542" i="2"/>
  <c r="P540" i="2"/>
  <c r="K539" i="2"/>
  <c r="Z542" i="2"/>
  <c r="Z544" i="2"/>
  <c r="Z545" i="2"/>
  <c r="K551" i="2"/>
  <c r="P551" i="2"/>
  <c r="P553" i="2"/>
  <c r="P562" i="2"/>
  <c r="K570" i="2"/>
  <c r="Q566" i="2"/>
  <c r="K572" i="2"/>
  <c r="Q568" i="2"/>
  <c r="P574" i="2"/>
  <c r="P572" i="2"/>
  <c r="K571" i="2"/>
  <c r="Z574" i="2"/>
  <c r="Z576" i="2"/>
  <c r="Z577" i="2"/>
  <c r="K583" i="2"/>
  <c r="P583" i="2"/>
  <c r="P585" i="2"/>
  <c r="P594" i="2"/>
  <c r="K602" i="2"/>
  <c r="Q598" i="2"/>
  <c r="K604" i="2"/>
  <c r="Q600" i="2"/>
  <c r="P606" i="2"/>
  <c r="P604" i="2"/>
  <c r="K603" i="2"/>
  <c r="Z606" i="2"/>
  <c r="Z608" i="2"/>
  <c r="Z609" i="2"/>
  <c r="K615" i="2"/>
  <c r="P615" i="2"/>
  <c r="P617" i="2"/>
  <c r="P626" i="2"/>
  <c r="K634" i="2"/>
  <c r="Q630" i="2"/>
  <c r="K636" i="2"/>
  <c r="Q632" i="2"/>
  <c r="P638" i="2"/>
  <c r="P636" i="2"/>
  <c r="K635" i="2"/>
  <c r="Z638" i="2"/>
  <c r="Z640" i="2"/>
  <c r="Z641" i="2"/>
  <c r="P647" i="2"/>
  <c r="P648" i="2"/>
  <c r="P649" i="2"/>
  <c r="P650" i="2"/>
  <c r="P651" i="2"/>
  <c r="P652" i="2"/>
  <c r="P659" i="2"/>
  <c r="P660" i="2"/>
  <c r="P667" i="2"/>
  <c r="P668" i="2"/>
  <c r="P675" i="2"/>
  <c r="P676" i="2"/>
  <c r="P683" i="2"/>
  <c r="P684" i="2"/>
  <c r="P691" i="2"/>
  <c r="P692" i="2"/>
  <c r="P699" i="2"/>
  <c r="P700" i="2"/>
  <c r="P705" i="2"/>
  <c r="P708" i="2"/>
  <c r="Q704" i="2"/>
  <c r="Q705" i="2"/>
  <c r="P709" i="2"/>
  <c r="K718" i="2"/>
  <c r="Q715" i="2"/>
  <c r="K717" i="2"/>
  <c r="K719" i="2"/>
  <c r="K716" i="2"/>
  <c r="K714" i="2"/>
  <c r="Z722" i="2"/>
  <c r="P729" i="2"/>
  <c r="K727" i="2"/>
  <c r="K761" i="2"/>
  <c r="Q757" i="2"/>
  <c r="K760" i="2"/>
  <c r="K777" i="2"/>
  <c r="Q773" i="2"/>
  <c r="K776" i="2"/>
  <c r="K793" i="2"/>
  <c r="Q789" i="2"/>
  <c r="K792" i="2"/>
  <c r="K809" i="2"/>
  <c r="Q805" i="2"/>
  <c r="K808" i="2"/>
  <c r="K825" i="2"/>
  <c r="Q821" i="2"/>
  <c r="K824" i="2"/>
  <c r="K841" i="2"/>
  <c r="Q837" i="2"/>
  <c r="K840" i="2"/>
  <c r="K865" i="2"/>
  <c r="Q861" i="2"/>
  <c r="K864" i="2"/>
  <c r="V873" i="2"/>
  <c r="Z873" i="2"/>
  <c r="V875" i="2"/>
  <c r="Z875" i="2"/>
  <c r="V877" i="2"/>
  <c r="Z877" i="2"/>
  <c r="V879" i="2"/>
  <c r="Z879" i="2"/>
  <c r="V881" i="2"/>
  <c r="Z881" i="2"/>
  <c r="V883" i="2"/>
  <c r="Z883" i="2"/>
  <c r="V885" i="2"/>
  <c r="Z885" i="2"/>
  <c r="V887" i="2"/>
  <c r="Z887" i="2"/>
  <c r="V889" i="2"/>
  <c r="Z889" i="2"/>
  <c r="V891" i="2"/>
  <c r="Z891" i="2"/>
  <c r="V893" i="2"/>
  <c r="Z893" i="2"/>
  <c r="V895" i="2"/>
  <c r="Z895" i="2"/>
  <c r="V897" i="2"/>
  <c r="Z897" i="2"/>
  <c r="V899" i="2"/>
  <c r="Z899" i="2"/>
  <c r="V901" i="2"/>
  <c r="Z901" i="2"/>
  <c r="V903" i="2"/>
  <c r="Z903" i="2"/>
  <c r="V905" i="2"/>
  <c r="Z905" i="2"/>
  <c r="V907" i="2"/>
  <c r="Z907" i="2"/>
  <c r="V909" i="2"/>
  <c r="Z909" i="2"/>
  <c r="V911" i="2"/>
  <c r="Z911" i="2"/>
  <c r="V913" i="2"/>
  <c r="Z913" i="2"/>
  <c r="Z917" i="2"/>
  <c r="V917" i="2"/>
  <c r="Z925" i="2"/>
  <c r="V925" i="2"/>
  <c r="K436" i="2"/>
  <c r="K438" i="2"/>
  <c r="Q434" i="2"/>
  <c r="K446" i="2"/>
  <c r="Q442" i="2"/>
  <c r="K445" i="2"/>
  <c r="K454" i="2"/>
  <c r="Q450" i="2"/>
  <c r="K453" i="2"/>
  <c r="K462" i="2"/>
  <c r="Q458" i="2"/>
  <c r="K461" i="2"/>
  <c r="K470" i="2"/>
  <c r="Q466" i="2"/>
  <c r="K469" i="2"/>
  <c r="K478" i="2"/>
  <c r="Q474" i="2"/>
  <c r="K477" i="2"/>
  <c r="K486" i="2"/>
  <c r="Q482" i="2"/>
  <c r="K485" i="2"/>
  <c r="K494" i="2"/>
  <c r="Q490" i="2"/>
  <c r="K493" i="2"/>
  <c r="K502" i="2"/>
  <c r="Q498" i="2"/>
  <c r="K501" i="2"/>
  <c r="K510" i="2"/>
  <c r="Q506" i="2"/>
  <c r="K509" i="2"/>
  <c r="K518" i="2"/>
  <c r="Q514" i="2"/>
  <c r="K517" i="2"/>
  <c r="K526" i="2"/>
  <c r="Q522" i="2"/>
  <c r="K525" i="2"/>
  <c r="K534" i="2"/>
  <c r="Q530" i="2"/>
  <c r="K533" i="2"/>
  <c r="K542" i="2"/>
  <c r="Q538" i="2"/>
  <c r="K541" i="2"/>
  <c r="K550" i="2"/>
  <c r="Q546" i="2"/>
  <c r="K549" i="2"/>
  <c r="K558" i="2"/>
  <c r="Q554" i="2"/>
  <c r="K557" i="2"/>
  <c r="K566" i="2"/>
  <c r="Q562" i="2"/>
  <c r="K565" i="2"/>
  <c r="K574" i="2"/>
  <c r="Q570" i="2"/>
  <c r="K573" i="2"/>
  <c r="K582" i="2"/>
  <c r="Q578" i="2"/>
  <c r="K581" i="2"/>
  <c r="K590" i="2"/>
  <c r="Q586" i="2"/>
  <c r="K589" i="2"/>
  <c r="K598" i="2"/>
  <c r="Q594" i="2"/>
  <c r="K597" i="2"/>
  <c r="K606" i="2"/>
  <c r="Q602" i="2"/>
  <c r="K605" i="2"/>
  <c r="K614" i="2"/>
  <c r="Q610" i="2"/>
  <c r="K613" i="2"/>
  <c r="K622" i="2"/>
  <c r="Q618" i="2"/>
  <c r="K621" i="2"/>
  <c r="K630" i="2"/>
  <c r="Q626" i="2"/>
  <c r="K629" i="2"/>
  <c r="K638" i="2"/>
  <c r="Q634" i="2"/>
  <c r="K637" i="2"/>
  <c r="K646" i="2"/>
  <c r="Q642" i="2"/>
  <c r="K645" i="2"/>
  <c r="K710" i="2"/>
  <c r="Q707" i="2"/>
  <c r="Z708" i="2"/>
  <c r="P713" i="2"/>
  <c r="Z709" i="2"/>
  <c r="K715" i="2"/>
  <c r="K721" i="2"/>
  <c r="K720" i="2"/>
  <c r="Q721" i="2"/>
  <c r="P727" i="2"/>
  <c r="P732" i="2"/>
  <c r="Z729" i="2"/>
  <c r="P731" i="2"/>
  <c r="P738" i="2"/>
  <c r="Q734" i="2"/>
  <c r="K742" i="2"/>
  <c r="Q739" i="2"/>
  <c r="Z740" i="2"/>
  <c r="P745" i="2"/>
  <c r="Z741" i="2"/>
  <c r="K747" i="2"/>
  <c r="K753" i="2"/>
  <c r="K752" i="2"/>
  <c r="K861" i="2"/>
  <c r="Q857" i="2"/>
  <c r="K860" i="2"/>
  <c r="K869" i="2"/>
  <c r="Q865" i="2"/>
  <c r="K868" i="2"/>
  <c r="AB900" i="2"/>
  <c r="P925" i="2"/>
  <c r="P924" i="2"/>
  <c r="Q921" i="2"/>
  <c r="Q432" i="2"/>
  <c r="K440" i="2"/>
  <c r="Q436" i="2"/>
  <c r="K448" i="2"/>
  <c r="Q444" i="2"/>
  <c r="K456" i="2"/>
  <c r="Q452" i="2"/>
  <c r="K464" i="2"/>
  <c r="Q460" i="2"/>
  <c r="K472" i="2"/>
  <c r="Q468" i="2"/>
  <c r="K480" i="2"/>
  <c r="Q476" i="2"/>
  <c r="K488" i="2"/>
  <c r="Q484" i="2"/>
  <c r="K496" i="2"/>
  <c r="Q492" i="2"/>
  <c r="K504" i="2"/>
  <c r="Q500" i="2"/>
  <c r="K512" i="2"/>
  <c r="Q508" i="2"/>
  <c r="K520" i="2"/>
  <c r="Q516" i="2"/>
  <c r="K528" i="2"/>
  <c r="Q524" i="2"/>
  <c r="K536" i="2"/>
  <c r="Q532" i="2"/>
  <c r="K544" i="2"/>
  <c r="Q540" i="2"/>
  <c r="K552" i="2"/>
  <c r="Q548" i="2"/>
  <c r="K560" i="2"/>
  <c r="Q556" i="2"/>
  <c r="K568" i="2"/>
  <c r="Q564" i="2"/>
  <c r="K576" i="2"/>
  <c r="Q572" i="2"/>
  <c r="K584" i="2"/>
  <c r="Q580" i="2"/>
  <c r="K592" i="2"/>
  <c r="Q588" i="2"/>
  <c r="K600" i="2"/>
  <c r="Q596" i="2"/>
  <c r="K608" i="2"/>
  <c r="Q604" i="2"/>
  <c r="K616" i="2"/>
  <c r="Q612" i="2"/>
  <c r="K624" i="2"/>
  <c r="Q620" i="2"/>
  <c r="K632" i="2"/>
  <c r="Q628" i="2"/>
  <c r="K640" i="2"/>
  <c r="Q636" i="2"/>
  <c r="K648" i="2"/>
  <c r="Q644" i="2"/>
  <c r="Z644" i="2"/>
  <c r="K650" i="2"/>
  <c r="Q646" i="2"/>
  <c r="Z646" i="2"/>
  <c r="K652" i="2"/>
  <c r="Q648" i="2"/>
  <c r="Z648" i="2"/>
  <c r="K654" i="2"/>
  <c r="Q650" i="2"/>
  <c r="Z650" i="2"/>
  <c r="K656" i="2"/>
  <c r="Q652" i="2"/>
  <c r="Z652" i="2"/>
  <c r="K658" i="2"/>
  <c r="Q654" i="2"/>
  <c r="Z654" i="2"/>
  <c r="K660" i="2"/>
  <c r="Q656" i="2"/>
  <c r="Z656" i="2"/>
  <c r="K662" i="2"/>
  <c r="Q658" i="2"/>
  <c r="Z658" i="2"/>
  <c r="K664" i="2"/>
  <c r="Q660" i="2"/>
  <c r="Z660" i="2"/>
  <c r="K666" i="2"/>
  <c r="Q662" i="2"/>
  <c r="Z662" i="2"/>
  <c r="K668" i="2"/>
  <c r="Q664" i="2"/>
  <c r="Z664" i="2"/>
  <c r="K670" i="2"/>
  <c r="Q666" i="2"/>
  <c r="Z666" i="2"/>
  <c r="K672" i="2"/>
  <c r="Q668" i="2"/>
  <c r="Z668" i="2"/>
  <c r="K674" i="2"/>
  <c r="Q670" i="2"/>
  <c r="Z670" i="2"/>
  <c r="K676" i="2"/>
  <c r="Q672" i="2"/>
  <c r="Z672" i="2"/>
  <c r="K678" i="2"/>
  <c r="Q674" i="2"/>
  <c r="Z674" i="2"/>
  <c r="K680" i="2"/>
  <c r="Q676" i="2"/>
  <c r="Z676" i="2"/>
  <c r="K682" i="2"/>
  <c r="Q678" i="2"/>
  <c r="Z678" i="2"/>
  <c r="K684" i="2"/>
  <c r="Q680" i="2"/>
  <c r="Z680" i="2"/>
  <c r="K686" i="2"/>
  <c r="Q682" i="2"/>
  <c r="Z682" i="2"/>
  <c r="K688" i="2"/>
  <c r="Q684" i="2"/>
  <c r="Z684" i="2"/>
  <c r="K690" i="2"/>
  <c r="Q686" i="2"/>
  <c r="Z686" i="2"/>
  <c r="K692" i="2"/>
  <c r="Q688" i="2"/>
  <c r="Z688" i="2"/>
  <c r="K694" i="2"/>
  <c r="Q690" i="2"/>
  <c r="Z690" i="2"/>
  <c r="K696" i="2"/>
  <c r="Q692" i="2"/>
  <c r="Z692" i="2"/>
  <c r="K698" i="2"/>
  <c r="Q694" i="2"/>
  <c r="Z694" i="2"/>
  <c r="K700" i="2"/>
  <c r="Q696" i="2"/>
  <c r="Z696" i="2"/>
  <c r="K702" i="2"/>
  <c r="Q698" i="2"/>
  <c r="Z698" i="2"/>
  <c r="K704" i="2"/>
  <c r="Q700" i="2"/>
  <c r="Z700" i="2"/>
  <c r="Q702" i="2"/>
  <c r="Z702" i="2"/>
  <c r="K706" i="2"/>
  <c r="K708" i="2"/>
  <c r="K713" i="2"/>
  <c r="K712" i="2"/>
  <c r="K711" i="2"/>
  <c r="Q713" i="2"/>
  <c r="P719" i="2"/>
  <c r="Q717" i="2"/>
  <c r="P724" i="2"/>
  <c r="P723" i="2"/>
  <c r="P730" i="2"/>
  <c r="Q726" i="2"/>
  <c r="Q728" i="2"/>
  <c r="K734" i="2"/>
  <c r="Q731" i="2"/>
  <c r="Z732" i="2"/>
  <c r="P737" i="2"/>
  <c r="Z733" i="2"/>
  <c r="K739" i="2"/>
  <c r="Z735" i="2"/>
  <c r="K738" i="2"/>
  <c r="K740" i="2"/>
  <c r="K745" i="2"/>
  <c r="K744" i="2"/>
  <c r="K743" i="2"/>
  <c r="Q745" i="2"/>
  <c r="P751" i="2"/>
  <c r="Q749" i="2"/>
  <c r="P756" i="2"/>
  <c r="P755" i="2"/>
  <c r="K757" i="2"/>
  <c r="Q753" i="2"/>
  <c r="K756" i="2"/>
  <c r="K763" i="2"/>
  <c r="Q759" i="2"/>
  <c r="K762" i="2"/>
  <c r="K767" i="2"/>
  <c r="Q763" i="2"/>
  <c r="K766" i="2"/>
  <c r="K771" i="2"/>
  <c r="Q767" i="2"/>
  <c r="K770" i="2"/>
  <c r="K775" i="2"/>
  <c r="Q771" i="2"/>
  <c r="K774" i="2"/>
  <c r="K779" i="2"/>
  <c r="Q775" i="2"/>
  <c r="K778" i="2"/>
  <c r="K783" i="2"/>
  <c r="Q779" i="2"/>
  <c r="K782" i="2"/>
  <c r="K787" i="2"/>
  <c r="Q783" i="2"/>
  <c r="K786" i="2"/>
  <c r="K791" i="2"/>
  <c r="Q787" i="2"/>
  <c r="K790" i="2"/>
  <c r="K795" i="2"/>
  <c r="Q791" i="2"/>
  <c r="K794" i="2"/>
  <c r="K799" i="2"/>
  <c r="Q795" i="2"/>
  <c r="K798" i="2"/>
  <c r="K803" i="2"/>
  <c r="Q799" i="2"/>
  <c r="K802" i="2"/>
  <c r="K807" i="2"/>
  <c r="Q803" i="2"/>
  <c r="K806" i="2"/>
  <c r="K811" i="2"/>
  <c r="Q807" i="2"/>
  <c r="K810" i="2"/>
  <c r="K815" i="2"/>
  <c r="Q811" i="2"/>
  <c r="K814" i="2"/>
  <c r="K819" i="2"/>
  <c r="Q815" i="2"/>
  <c r="K818" i="2"/>
  <c r="K823" i="2"/>
  <c r="Q819" i="2"/>
  <c r="K822" i="2"/>
  <c r="K827" i="2"/>
  <c r="Q823" i="2"/>
  <c r="K826" i="2"/>
  <c r="K831" i="2"/>
  <c r="Q827" i="2"/>
  <c r="K830" i="2"/>
  <c r="K835" i="2"/>
  <c r="Q831" i="2"/>
  <c r="K834" i="2"/>
  <c r="K839" i="2"/>
  <c r="Q835" i="2"/>
  <c r="K838" i="2"/>
  <c r="K843" i="2"/>
  <c r="Q839" i="2"/>
  <c r="K842" i="2"/>
  <c r="K847" i="2"/>
  <c r="Q843" i="2"/>
  <c r="K846" i="2"/>
  <c r="K851" i="2"/>
  <c r="Q847" i="2"/>
  <c r="K850" i="2"/>
  <c r="K855" i="2"/>
  <c r="Q851" i="2"/>
  <c r="K854" i="2"/>
  <c r="K863" i="2"/>
  <c r="Q859" i="2"/>
  <c r="K862" i="2"/>
  <c r="K871" i="2"/>
  <c r="Q867" i="2"/>
  <c r="K870" i="2"/>
  <c r="V915" i="2"/>
  <c r="Z915" i="2"/>
  <c r="Z924" i="2"/>
  <c r="AA924" i="2"/>
  <c r="K930" i="2"/>
  <c r="K929" i="2"/>
  <c r="Q926" i="2"/>
  <c r="K923" i="2"/>
  <c r="K928" i="2"/>
  <c r="K925" i="2"/>
  <c r="V928" i="2"/>
  <c r="Z928" i="2"/>
  <c r="V936" i="2"/>
  <c r="Z936" i="2"/>
  <c r="Z704" i="2"/>
  <c r="P712" i="2"/>
  <c r="Z712" i="2"/>
  <c r="P720" i="2"/>
  <c r="Z720" i="2"/>
  <c r="P728" i="2"/>
  <c r="Z728" i="2"/>
  <c r="P736" i="2"/>
  <c r="Z736" i="2"/>
  <c r="P744" i="2"/>
  <c r="Z744" i="2"/>
  <c r="P752" i="2"/>
  <c r="Z752" i="2"/>
  <c r="Z754" i="2"/>
  <c r="Z756" i="2"/>
  <c r="Z758" i="2"/>
  <c r="Z760" i="2"/>
  <c r="Z762" i="2"/>
  <c r="Z764" i="2"/>
  <c r="Z766" i="2"/>
  <c r="Z768" i="2"/>
  <c r="Z770" i="2"/>
  <c r="Z772" i="2"/>
  <c r="Z774" i="2"/>
  <c r="Z776" i="2"/>
  <c r="Z778" i="2"/>
  <c r="Z780" i="2"/>
  <c r="Z782" i="2"/>
  <c r="Z784" i="2"/>
  <c r="Z786" i="2"/>
  <c r="Z788" i="2"/>
  <c r="Z790" i="2"/>
  <c r="Z792" i="2"/>
  <c r="Z794" i="2"/>
  <c r="Z796" i="2"/>
  <c r="Z798" i="2"/>
  <c r="Z800" i="2"/>
  <c r="Z802" i="2"/>
  <c r="Z804" i="2"/>
  <c r="Z806" i="2"/>
  <c r="Z808" i="2"/>
  <c r="Z810" i="2"/>
  <c r="Z812" i="2"/>
  <c r="Z814" i="2"/>
  <c r="Z816" i="2"/>
  <c r="Z818" i="2"/>
  <c r="Z820" i="2"/>
  <c r="Z822" i="2"/>
  <c r="Z824" i="2"/>
  <c r="Z826" i="2"/>
  <c r="Z828" i="2"/>
  <c r="Z830" i="2"/>
  <c r="Z832" i="2"/>
  <c r="Z834" i="2"/>
  <c r="Z836" i="2"/>
  <c r="Z838" i="2"/>
  <c r="Z840" i="2"/>
  <c r="Z842" i="2"/>
  <c r="Z844" i="2"/>
  <c r="S844" i="2" s="1"/>
  <c r="Z846" i="2"/>
  <c r="Z848" i="2"/>
  <c r="Z850" i="2"/>
  <c r="Z852" i="2"/>
  <c r="Z854" i="2"/>
  <c r="Z856" i="2"/>
  <c r="Z858" i="2"/>
  <c r="Z860" i="2"/>
  <c r="Z862" i="2"/>
  <c r="Z864" i="2"/>
  <c r="Z866" i="2"/>
  <c r="Z868" i="2"/>
  <c r="Z870" i="2"/>
  <c r="P906" i="2"/>
  <c r="P907" i="2"/>
  <c r="P908" i="2"/>
  <c r="P909" i="2"/>
  <c r="P910" i="2"/>
  <c r="P911" i="2"/>
  <c r="P912" i="2"/>
  <c r="P913" i="2"/>
  <c r="P914" i="2"/>
  <c r="P915" i="2"/>
  <c r="P917" i="2"/>
  <c r="P916" i="2"/>
  <c r="K914" i="2"/>
  <c r="P919" i="2"/>
  <c r="P920" i="2"/>
  <c r="AA916" i="2"/>
  <c r="K917" i="2"/>
  <c r="P918" i="2"/>
  <c r="P930" i="2"/>
  <c r="K932" i="2"/>
  <c r="K935" i="2"/>
  <c r="Z933" i="2"/>
  <c r="S933" i="2" s="1"/>
  <c r="V933" i="2"/>
  <c r="AA936" i="2"/>
  <c r="P941" i="2"/>
  <c r="P940" i="2"/>
  <c r="Q937" i="2"/>
  <c r="P710" i="2"/>
  <c r="Z710" i="2"/>
  <c r="P718" i="2"/>
  <c r="Z718" i="2"/>
  <c r="P726" i="2"/>
  <c r="Z726" i="2"/>
  <c r="P734" i="2"/>
  <c r="Z734" i="2"/>
  <c r="P742" i="2"/>
  <c r="Z742" i="2"/>
  <c r="P750" i="2"/>
  <c r="Z750" i="2"/>
  <c r="K755" i="2"/>
  <c r="K754" i="2"/>
  <c r="AB825" i="2"/>
  <c r="AB831" i="2"/>
  <c r="AA871" i="2"/>
  <c r="AA873" i="2"/>
  <c r="AA875" i="2"/>
  <c r="AA877" i="2"/>
  <c r="AA879" i="2"/>
  <c r="AA881" i="2"/>
  <c r="AA883" i="2"/>
  <c r="AA885" i="2"/>
  <c r="AA887" i="2"/>
  <c r="AA889" i="2"/>
  <c r="AA891" i="2"/>
  <c r="AA893" i="2"/>
  <c r="AA895" i="2"/>
  <c r="AA897" i="2"/>
  <c r="AA899" i="2"/>
  <c r="AA901" i="2"/>
  <c r="AA903" i="2"/>
  <c r="AA905" i="2"/>
  <c r="AA907" i="2"/>
  <c r="AA909" i="2"/>
  <c r="AA911" i="2"/>
  <c r="AA913" i="2"/>
  <c r="AA915" i="2"/>
  <c r="AA917" i="2"/>
  <c r="K922" i="2"/>
  <c r="K921" i="2"/>
  <c r="Q918" i="2"/>
  <c r="V920" i="2"/>
  <c r="Z920" i="2"/>
  <c r="P928" i="2"/>
  <c r="P926" i="2"/>
  <c r="P942" i="2"/>
  <c r="K947" i="2"/>
  <c r="Q944" i="2"/>
  <c r="K948" i="2"/>
  <c r="K943" i="2"/>
  <c r="K941" i="2"/>
  <c r="K918" i="2"/>
  <c r="P923" i="2"/>
  <c r="K926" i="2"/>
  <c r="P931" i="2"/>
  <c r="K934" i="2"/>
  <c r="P939" i="2"/>
  <c r="P938" i="2"/>
  <c r="P954" i="2"/>
  <c r="Q950" i="2"/>
  <c r="P958" i="2"/>
  <c r="Q954" i="2"/>
  <c r="P962" i="2"/>
  <c r="Q958" i="2"/>
  <c r="P966" i="2"/>
  <c r="Q962" i="2"/>
  <c r="P970" i="2"/>
  <c r="Q966" i="2"/>
  <c r="P974" i="2"/>
  <c r="Q970" i="2"/>
  <c r="P978" i="2"/>
  <c r="Q974" i="2"/>
  <c r="P982" i="2"/>
  <c r="Q978" i="2"/>
  <c r="P986" i="2"/>
  <c r="Q982" i="2"/>
  <c r="AA986" i="2"/>
  <c r="P990" i="2"/>
  <c r="Q986" i="2"/>
  <c r="AA990" i="2"/>
  <c r="P994" i="2"/>
  <c r="Q990" i="2"/>
  <c r="P998" i="2"/>
  <c r="Q994" i="2"/>
  <c r="Q1173" i="2"/>
  <c r="P1177" i="2"/>
  <c r="Q871" i="2"/>
  <c r="Q873" i="2"/>
  <c r="Q875" i="2"/>
  <c r="Q877" i="2"/>
  <c r="Q879" i="2"/>
  <c r="Q881" i="2"/>
  <c r="Q883" i="2"/>
  <c r="Q885" i="2"/>
  <c r="Q887" i="2"/>
  <c r="Q889" i="2"/>
  <c r="Q891" i="2"/>
  <c r="Q893" i="2"/>
  <c r="Q895" i="2"/>
  <c r="Q897" i="2"/>
  <c r="Q899" i="2"/>
  <c r="Q901" i="2"/>
  <c r="Q903" i="2"/>
  <c r="Q905" i="2"/>
  <c r="Q907" i="2"/>
  <c r="Q909" i="2"/>
  <c r="Q911" i="2"/>
  <c r="Q915" i="2"/>
  <c r="P921" i="2"/>
  <c r="Z918" i="2"/>
  <c r="Q919" i="2"/>
  <c r="Z921" i="2"/>
  <c r="Q924" i="2"/>
  <c r="P929" i="2"/>
  <c r="Z926" i="2"/>
  <c r="Q927" i="2"/>
  <c r="Z929" i="2"/>
  <c r="Q932" i="2"/>
  <c r="P937" i="2"/>
  <c r="Z934" i="2"/>
  <c r="Q935" i="2"/>
  <c r="Z937" i="2"/>
  <c r="K942" i="2"/>
  <c r="Q938" i="2"/>
  <c r="Z938" i="2"/>
  <c r="K944" i="2"/>
  <c r="Q940" i="2"/>
  <c r="Z940" i="2"/>
  <c r="K945" i="2"/>
  <c r="K946" i="2"/>
  <c r="Q942" i="2"/>
  <c r="Z942" i="2"/>
  <c r="Z945" i="2"/>
  <c r="K950" i="2"/>
  <c r="K949" i="2"/>
  <c r="Q946" i="2"/>
  <c r="AA950" i="2"/>
  <c r="Z919" i="2"/>
  <c r="P927" i="2"/>
  <c r="Z927" i="2"/>
  <c r="S927" i="2" s="1"/>
  <c r="P935" i="2"/>
  <c r="Z935" i="2"/>
  <c r="K940" i="2"/>
  <c r="P943" i="2"/>
  <c r="P945" i="2"/>
  <c r="Z950" i="2"/>
  <c r="V950" i="2"/>
  <c r="Z954" i="2"/>
  <c r="V954" i="2"/>
  <c r="Z958" i="2"/>
  <c r="V958" i="2"/>
  <c r="Z962" i="2"/>
  <c r="V962" i="2"/>
  <c r="Z966" i="2"/>
  <c r="V966" i="2"/>
  <c r="Z970" i="2"/>
  <c r="V970" i="2"/>
  <c r="Z974" i="2"/>
  <c r="V974" i="2"/>
  <c r="Z978" i="2"/>
  <c r="V978" i="2"/>
  <c r="Z982" i="2"/>
  <c r="V982" i="2"/>
  <c r="Z986" i="2"/>
  <c r="V986" i="2"/>
  <c r="Z990" i="2"/>
  <c r="V990" i="2"/>
  <c r="V1075" i="2"/>
  <c r="Z1075" i="2"/>
  <c r="P1084" i="2"/>
  <c r="Q1080" i="2"/>
  <c r="P1088" i="2"/>
  <c r="Q1084" i="2"/>
  <c r="P1092" i="2"/>
  <c r="Q1088" i="2"/>
  <c r="P1096" i="2"/>
  <c r="Q1092" i="2"/>
  <c r="Q1157" i="2"/>
  <c r="P1161" i="2"/>
  <c r="P947" i="2"/>
  <c r="P949" i="2"/>
  <c r="P951" i="2"/>
  <c r="V947" i="2"/>
  <c r="Z947" i="2"/>
  <c r="P955" i="2"/>
  <c r="V951" i="2"/>
  <c r="Z951" i="2"/>
  <c r="P959" i="2"/>
  <c r="V955" i="2"/>
  <c r="Z955" i="2"/>
  <c r="P963" i="2"/>
  <c r="V959" i="2"/>
  <c r="Z959" i="2"/>
  <c r="P967" i="2"/>
  <c r="V963" i="2"/>
  <c r="Z963" i="2"/>
  <c r="P971" i="2"/>
  <c r="V967" i="2"/>
  <c r="Z967" i="2"/>
  <c r="P975" i="2"/>
  <c r="V971" i="2"/>
  <c r="Z971" i="2"/>
  <c r="P979" i="2"/>
  <c r="V975" i="2"/>
  <c r="Z975" i="2"/>
  <c r="P983" i="2"/>
  <c r="V979" i="2"/>
  <c r="Z979" i="2"/>
  <c r="P987" i="2"/>
  <c r="V983" i="2"/>
  <c r="Z983" i="2"/>
  <c r="P991" i="2"/>
  <c r="V987" i="2"/>
  <c r="Z987" i="2"/>
  <c r="P995" i="2"/>
  <c r="V991" i="2"/>
  <c r="Z991" i="2"/>
  <c r="AB996" i="2"/>
  <c r="AB1030" i="2"/>
  <c r="V1069" i="2"/>
  <c r="Z1069" i="2"/>
  <c r="P1075" i="2"/>
  <c r="Q1071" i="2"/>
  <c r="K1077" i="2"/>
  <c r="K1076" i="2"/>
  <c r="K1071" i="2"/>
  <c r="K1069" i="2"/>
  <c r="Q1073" i="2"/>
  <c r="AA1075" i="2"/>
  <c r="P1080" i="2"/>
  <c r="Q1076" i="2"/>
  <c r="V1128" i="2"/>
  <c r="Z1128" i="2"/>
  <c r="P952" i="2"/>
  <c r="Z948" i="2"/>
  <c r="V948" i="2"/>
  <c r="Q951" i="2"/>
  <c r="P956" i="2"/>
  <c r="Z952" i="2"/>
  <c r="S952" i="2" s="1"/>
  <c r="V952" i="2"/>
  <c r="Q955" i="2"/>
  <c r="P960" i="2"/>
  <c r="Z956" i="2"/>
  <c r="V956" i="2"/>
  <c r="Q959" i="2"/>
  <c r="P964" i="2"/>
  <c r="Z960" i="2"/>
  <c r="S960" i="2" s="1"/>
  <c r="V960" i="2"/>
  <c r="Q963" i="2"/>
  <c r="P968" i="2"/>
  <c r="Z964" i="2"/>
  <c r="V964" i="2"/>
  <c r="Q967" i="2"/>
  <c r="P972" i="2"/>
  <c r="Z968" i="2"/>
  <c r="S968" i="2" s="1"/>
  <c r="V968" i="2"/>
  <c r="Q971" i="2"/>
  <c r="P976" i="2"/>
  <c r="Z972" i="2"/>
  <c r="V972" i="2"/>
  <c r="Q975" i="2"/>
  <c r="P980" i="2"/>
  <c r="Z976" i="2"/>
  <c r="S976" i="2" s="1"/>
  <c r="V976" i="2"/>
  <c r="Q979" i="2"/>
  <c r="P984" i="2"/>
  <c r="Z980" i="2"/>
  <c r="V980" i="2"/>
  <c r="Q983" i="2"/>
  <c r="P988" i="2"/>
  <c r="Z984" i="2"/>
  <c r="S984" i="2" s="1"/>
  <c r="V984" i="2"/>
  <c r="Q987" i="2"/>
  <c r="P992" i="2"/>
  <c r="Z988" i="2"/>
  <c r="V988" i="2"/>
  <c r="Q991" i="2"/>
  <c r="P996" i="2"/>
  <c r="Z992" i="2"/>
  <c r="V992" i="2"/>
  <c r="V995" i="2"/>
  <c r="Z995" i="2"/>
  <c r="V997" i="2"/>
  <c r="Z997" i="2"/>
  <c r="V999" i="2"/>
  <c r="Z999" i="2"/>
  <c r="V1001" i="2"/>
  <c r="Z1001" i="2"/>
  <c r="V1003" i="2"/>
  <c r="Z1003" i="2"/>
  <c r="V1005" i="2"/>
  <c r="Z1005" i="2"/>
  <c r="V1007" i="2"/>
  <c r="Z1007" i="2"/>
  <c r="S1007" i="2" s="1"/>
  <c r="V1009" i="2"/>
  <c r="Z1009" i="2"/>
  <c r="V1011" i="2"/>
  <c r="Z1011" i="2"/>
  <c r="V1013" i="2"/>
  <c r="Z1013" i="2"/>
  <c r="V1015" i="2"/>
  <c r="Z1015" i="2"/>
  <c r="V1017" i="2"/>
  <c r="Z1017" i="2"/>
  <c r="V1019" i="2"/>
  <c r="Z1019" i="2"/>
  <c r="V1021" i="2"/>
  <c r="Z1021" i="2"/>
  <c r="S1021" i="2" s="1"/>
  <c r="V1023" i="2"/>
  <c r="Z1023" i="2"/>
  <c r="V1025" i="2"/>
  <c r="Z1025" i="2"/>
  <c r="V1027" i="2"/>
  <c r="Z1027" i="2"/>
  <c r="V1029" i="2"/>
  <c r="Z1029" i="2"/>
  <c r="V1031" i="2"/>
  <c r="Z1031" i="2"/>
  <c r="V1033" i="2"/>
  <c r="Z1033" i="2"/>
  <c r="V1035" i="2"/>
  <c r="Z1035" i="2"/>
  <c r="V1037" i="2"/>
  <c r="Z1037" i="2"/>
  <c r="V1039" i="2"/>
  <c r="Z1039" i="2"/>
  <c r="V1041" i="2"/>
  <c r="Z1041" i="2"/>
  <c r="V1043" i="2"/>
  <c r="Z1043" i="2"/>
  <c r="V1045" i="2"/>
  <c r="Z1045" i="2"/>
  <c r="V1047" i="2"/>
  <c r="Z1047" i="2"/>
  <c r="V1049" i="2"/>
  <c r="Z1049" i="2"/>
  <c r="V1051" i="2"/>
  <c r="Z1051" i="2"/>
  <c r="V1053" i="2"/>
  <c r="Z1053" i="2"/>
  <c r="V1055" i="2"/>
  <c r="Z1055" i="2"/>
  <c r="V1057" i="2"/>
  <c r="Z1057" i="2"/>
  <c r="V1059" i="2"/>
  <c r="Z1059" i="2"/>
  <c r="V1061" i="2"/>
  <c r="Z1061" i="2"/>
  <c r="V1063" i="2"/>
  <c r="Z1063" i="2"/>
  <c r="V1065" i="2"/>
  <c r="Z1065" i="2"/>
  <c r="V1067" i="2"/>
  <c r="Z1067" i="2"/>
  <c r="K1070" i="2"/>
  <c r="Z1072" i="2"/>
  <c r="V1072" i="2"/>
  <c r="V1080" i="2"/>
  <c r="Z1080" i="2"/>
  <c r="V1084" i="2"/>
  <c r="Z1084" i="2"/>
  <c r="V1088" i="2"/>
  <c r="Z1088" i="2"/>
  <c r="V1092" i="2"/>
  <c r="Z1092" i="2"/>
  <c r="S1092" i="2" s="1"/>
  <c r="Z1133" i="2"/>
  <c r="V1133" i="2"/>
  <c r="Z1145" i="2"/>
  <c r="V1145" i="2"/>
  <c r="Q1165" i="2"/>
  <c r="P1169" i="2"/>
  <c r="V1182" i="2"/>
  <c r="Z1182" i="2"/>
  <c r="P948" i="2"/>
  <c r="P950" i="2"/>
  <c r="P953" i="2"/>
  <c r="V949" i="2"/>
  <c r="Z949" i="2"/>
  <c r="S949" i="2" s="1"/>
  <c r="P957" i="2"/>
  <c r="V953" i="2"/>
  <c r="Z953" i="2"/>
  <c r="S953" i="2" s="1"/>
  <c r="P961" i="2"/>
  <c r="V957" i="2"/>
  <c r="Z957" i="2"/>
  <c r="P965" i="2"/>
  <c r="V961" i="2"/>
  <c r="Z961" i="2"/>
  <c r="S961" i="2" s="1"/>
  <c r="P969" i="2"/>
  <c r="V965" i="2"/>
  <c r="Z965" i="2"/>
  <c r="P973" i="2"/>
  <c r="V969" i="2"/>
  <c r="Z969" i="2"/>
  <c r="S969" i="2" s="1"/>
  <c r="P977" i="2"/>
  <c r="V973" i="2"/>
  <c r="Z973" i="2"/>
  <c r="P981" i="2"/>
  <c r="V977" i="2"/>
  <c r="Z977" i="2"/>
  <c r="S977" i="2" s="1"/>
  <c r="P985" i="2"/>
  <c r="V981" i="2"/>
  <c r="Z981" i="2"/>
  <c r="P989" i="2"/>
  <c r="V985" i="2"/>
  <c r="Z985" i="2"/>
  <c r="S985" i="2" s="1"/>
  <c r="P993" i="2"/>
  <c r="V989" i="2"/>
  <c r="Z989" i="2"/>
  <c r="P997" i="2"/>
  <c r="V993" i="2"/>
  <c r="Z993" i="2"/>
  <c r="Q995" i="2"/>
  <c r="P999" i="2"/>
  <c r="Q997" i="2"/>
  <c r="P1001" i="2"/>
  <c r="Q999" i="2"/>
  <c r="P1003" i="2"/>
  <c r="Q1001" i="2"/>
  <c r="P1005" i="2"/>
  <c r="Q1003" i="2"/>
  <c r="P1007" i="2"/>
  <c r="Q1005" i="2"/>
  <c r="P1009" i="2"/>
  <c r="Q1007" i="2"/>
  <c r="P1011" i="2"/>
  <c r="Q1009" i="2"/>
  <c r="P1013" i="2"/>
  <c r="AA1011" i="2"/>
  <c r="Q1011" i="2"/>
  <c r="P1015" i="2"/>
  <c r="AA1013" i="2"/>
  <c r="Q1013" i="2"/>
  <c r="P1017" i="2"/>
  <c r="AA1015" i="2"/>
  <c r="Q1015" i="2"/>
  <c r="P1019" i="2"/>
  <c r="AA1017" i="2"/>
  <c r="Q1017" i="2"/>
  <c r="P1021" i="2"/>
  <c r="AA1019" i="2"/>
  <c r="Q1019" i="2"/>
  <c r="P1023" i="2"/>
  <c r="Q1021" i="2"/>
  <c r="P1025" i="2"/>
  <c r="Q1023" i="2"/>
  <c r="P1027" i="2"/>
  <c r="AA1025" i="2"/>
  <c r="Q1025" i="2"/>
  <c r="P1029" i="2"/>
  <c r="AA1027" i="2"/>
  <c r="Q1027" i="2"/>
  <c r="P1031" i="2"/>
  <c r="AA1029" i="2"/>
  <c r="Q1029" i="2"/>
  <c r="P1033" i="2"/>
  <c r="AA1031" i="2"/>
  <c r="Q1031" i="2"/>
  <c r="P1035" i="2"/>
  <c r="AA1033" i="2"/>
  <c r="Q1033" i="2"/>
  <c r="P1037" i="2"/>
  <c r="AA1035" i="2"/>
  <c r="Q1035" i="2"/>
  <c r="P1039" i="2"/>
  <c r="AA1037" i="2"/>
  <c r="Q1037" i="2"/>
  <c r="P1041" i="2"/>
  <c r="AA1039" i="2"/>
  <c r="Q1039" i="2"/>
  <c r="P1043" i="2"/>
  <c r="AA1041" i="2"/>
  <c r="Q1041" i="2"/>
  <c r="P1045" i="2"/>
  <c r="AA1043" i="2"/>
  <c r="Q1043" i="2"/>
  <c r="P1047" i="2"/>
  <c r="AA1045" i="2"/>
  <c r="Q1045" i="2"/>
  <c r="P1049" i="2"/>
  <c r="AA1047" i="2"/>
  <c r="Q1047" i="2"/>
  <c r="P1051" i="2"/>
  <c r="AA1049" i="2"/>
  <c r="Q1049" i="2"/>
  <c r="P1053" i="2"/>
  <c r="AA1051" i="2"/>
  <c r="AB1051" i="2" s="1"/>
  <c r="Q1051" i="2"/>
  <c r="P1055" i="2"/>
  <c r="AA1053" i="2"/>
  <c r="Q1053" i="2"/>
  <c r="P1057" i="2"/>
  <c r="AA1055" i="2"/>
  <c r="Q1055" i="2"/>
  <c r="P1059" i="2"/>
  <c r="AA1057" i="2"/>
  <c r="Q1057" i="2"/>
  <c r="P1061" i="2"/>
  <c r="AA1059" i="2"/>
  <c r="AB1059" i="2" s="1"/>
  <c r="Q1059" i="2"/>
  <c r="P1063" i="2"/>
  <c r="AA1061" i="2"/>
  <c r="Q1061" i="2"/>
  <c r="P1065" i="2"/>
  <c r="AA1063" i="2"/>
  <c r="Q1063" i="2"/>
  <c r="P1067" i="2"/>
  <c r="AA1065" i="2"/>
  <c r="Q1065" i="2"/>
  <c r="P1069" i="2"/>
  <c r="AA1067" i="2"/>
  <c r="AB1067" i="2" s="1"/>
  <c r="Q1067" i="2"/>
  <c r="P1071" i="2"/>
  <c r="AA1069" i="2"/>
  <c r="AA1072" i="2"/>
  <c r="K1075" i="2"/>
  <c r="V1076" i="2"/>
  <c r="Z1076" i="2"/>
  <c r="V994" i="2"/>
  <c r="V996" i="2"/>
  <c r="V998" i="2"/>
  <c r="V1000" i="2"/>
  <c r="V1002" i="2"/>
  <c r="V1004" i="2"/>
  <c r="V1006" i="2"/>
  <c r="V1008" i="2"/>
  <c r="V1010" i="2"/>
  <c r="V1012" i="2"/>
  <c r="V1014" i="2"/>
  <c r="V1016" i="2"/>
  <c r="V1018" i="2"/>
  <c r="V1020" i="2"/>
  <c r="V1022" i="2"/>
  <c r="V1024" i="2"/>
  <c r="V1026" i="2"/>
  <c r="V1028" i="2"/>
  <c r="V1030" i="2"/>
  <c r="V1032" i="2"/>
  <c r="V1034" i="2"/>
  <c r="V1036" i="2"/>
  <c r="V1038" i="2"/>
  <c r="V1040" i="2"/>
  <c r="V1042" i="2"/>
  <c r="V1044" i="2"/>
  <c r="V1046" i="2"/>
  <c r="V1048" i="2"/>
  <c r="V1050" i="2"/>
  <c r="V1052" i="2"/>
  <c r="V1054" i="2"/>
  <c r="V1056" i="2"/>
  <c r="V1058" i="2"/>
  <c r="V1060" i="2"/>
  <c r="V1062" i="2"/>
  <c r="V1064" i="2"/>
  <c r="V1066" i="2"/>
  <c r="V1068" i="2"/>
  <c r="V1070" i="2"/>
  <c r="P1078" i="2"/>
  <c r="P1081" i="2"/>
  <c r="Z1077" i="2"/>
  <c r="S1077" i="2" s="1"/>
  <c r="V1077" i="2"/>
  <c r="P1085" i="2"/>
  <c r="Z1081" i="2"/>
  <c r="V1081" i="2"/>
  <c r="P1089" i="2"/>
  <c r="Z1085" i="2"/>
  <c r="V1085" i="2"/>
  <c r="P1093" i="2"/>
  <c r="Z1089" i="2"/>
  <c r="V1089" i="2"/>
  <c r="P1097" i="2"/>
  <c r="Z1093" i="2"/>
  <c r="V1093" i="2"/>
  <c r="V1094" i="2"/>
  <c r="Z1094" i="2"/>
  <c r="V1096" i="2"/>
  <c r="Z1096" i="2"/>
  <c r="V1098" i="2"/>
  <c r="Z1098" i="2"/>
  <c r="S1098" i="2" s="1"/>
  <c r="V1100" i="2"/>
  <c r="Z1100" i="2"/>
  <c r="V1102" i="2"/>
  <c r="Z1102" i="2"/>
  <c r="V1104" i="2"/>
  <c r="Z1104" i="2"/>
  <c r="V1106" i="2"/>
  <c r="Z1106" i="2"/>
  <c r="V1108" i="2"/>
  <c r="Z1108" i="2"/>
  <c r="V1110" i="2"/>
  <c r="Z1110" i="2"/>
  <c r="V1112" i="2"/>
  <c r="Z1112" i="2"/>
  <c r="V1114" i="2"/>
  <c r="Z1114" i="2"/>
  <c r="V1116" i="2"/>
  <c r="Z1116" i="2"/>
  <c r="V1118" i="2"/>
  <c r="Z1118" i="2"/>
  <c r="V1120" i="2"/>
  <c r="Z1120" i="2"/>
  <c r="P1128" i="2"/>
  <c r="Q1124" i="2"/>
  <c r="K1130" i="2"/>
  <c r="K1127" i="2"/>
  <c r="K1129" i="2"/>
  <c r="Q1126" i="2"/>
  <c r="AA1128" i="2"/>
  <c r="P1133" i="2"/>
  <c r="Q1129" i="2"/>
  <c r="AA1133" i="2"/>
  <c r="P1144" i="2"/>
  <c r="Q1140" i="2"/>
  <c r="K1145" i="2"/>
  <c r="K1146" i="2"/>
  <c r="K1143" i="2"/>
  <c r="Q1142" i="2"/>
  <c r="AA1144" i="2"/>
  <c r="P1072" i="2"/>
  <c r="P1074" i="2"/>
  <c r="P1076" i="2"/>
  <c r="P1079" i="2"/>
  <c r="P1082" i="2"/>
  <c r="V1078" i="2"/>
  <c r="Z1078" i="2"/>
  <c r="P1086" i="2"/>
  <c r="V1082" i="2"/>
  <c r="Z1082" i="2"/>
  <c r="P1090" i="2"/>
  <c r="V1086" i="2"/>
  <c r="Z1086" i="2"/>
  <c r="P1094" i="2"/>
  <c r="V1090" i="2"/>
  <c r="Z1090" i="2"/>
  <c r="Q1094" i="2"/>
  <c r="P1098" i="2"/>
  <c r="Q1096" i="2"/>
  <c r="P1100" i="2"/>
  <c r="Q1098" i="2"/>
  <c r="P1102" i="2"/>
  <c r="Q1100" i="2"/>
  <c r="P1104" i="2"/>
  <c r="Q1102" i="2"/>
  <c r="P1106" i="2"/>
  <c r="Q1104" i="2"/>
  <c r="P1108" i="2"/>
  <c r="Q1106" i="2"/>
  <c r="P1110" i="2"/>
  <c r="Q1108" i="2"/>
  <c r="P1112" i="2"/>
  <c r="Q1110" i="2"/>
  <c r="P1114" i="2"/>
  <c r="Q1112" i="2"/>
  <c r="P1116" i="2"/>
  <c r="Q1114" i="2"/>
  <c r="P1118" i="2"/>
  <c r="P1120" i="2"/>
  <c r="Q1116" i="2"/>
  <c r="P1122" i="2"/>
  <c r="Q1118" i="2"/>
  <c r="Z1125" i="2"/>
  <c r="V1125" i="2"/>
  <c r="V1136" i="2"/>
  <c r="Z1136" i="2"/>
  <c r="Z1141" i="2"/>
  <c r="V1141" i="2"/>
  <c r="AA1145" i="2"/>
  <c r="V1155" i="2"/>
  <c r="Z1155" i="2"/>
  <c r="V1163" i="2"/>
  <c r="Z1163" i="2"/>
  <c r="V1171" i="2"/>
  <c r="Z1171" i="2"/>
  <c r="Z1071" i="2"/>
  <c r="Q1072" i="2"/>
  <c r="P1077" i="2"/>
  <c r="Z1074" i="2"/>
  <c r="Q1078" i="2"/>
  <c r="P1083" i="2"/>
  <c r="Z1079" i="2"/>
  <c r="V1079" i="2"/>
  <c r="Q1082" i="2"/>
  <c r="P1087" i="2"/>
  <c r="Z1083" i="2"/>
  <c r="S1083" i="2" s="1"/>
  <c r="V1083" i="2"/>
  <c r="Q1086" i="2"/>
  <c r="P1091" i="2"/>
  <c r="Z1087" i="2"/>
  <c r="S1087" i="2" s="1"/>
  <c r="V1087" i="2"/>
  <c r="Q1090" i="2"/>
  <c r="P1095" i="2"/>
  <c r="Z1091" i="2"/>
  <c r="S1091" i="2" s="1"/>
  <c r="V1091" i="2"/>
  <c r="P1125" i="2"/>
  <c r="Q1121" i="2"/>
  <c r="AA1125" i="2"/>
  <c r="P1136" i="2"/>
  <c r="Q1132" i="2"/>
  <c r="K1138" i="2"/>
  <c r="K1135" i="2"/>
  <c r="K1137" i="2"/>
  <c r="Q1134" i="2"/>
  <c r="AA1136" i="2"/>
  <c r="P1141" i="2"/>
  <c r="Q1137" i="2"/>
  <c r="AA1141" i="2"/>
  <c r="K1144" i="2"/>
  <c r="V1095" i="2"/>
  <c r="V1097" i="2"/>
  <c r="V1099" i="2"/>
  <c r="V1101" i="2"/>
  <c r="V1103" i="2"/>
  <c r="V1105" i="2"/>
  <c r="V1107" i="2"/>
  <c r="V1109" i="2"/>
  <c r="V1111" i="2"/>
  <c r="V1113" i="2"/>
  <c r="V1115" i="2"/>
  <c r="V1117" i="2"/>
  <c r="V1119" i="2"/>
  <c r="K1123" i="2"/>
  <c r="Z1123" i="2"/>
  <c r="S1123" i="2" s="1"/>
  <c r="K1126" i="2"/>
  <c r="P1131" i="2"/>
  <c r="Z1131" i="2"/>
  <c r="S1131" i="2" s="1"/>
  <c r="P1132" i="2"/>
  <c r="K1134" i="2"/>
  <c r="P1139" i="2"/>
  <c r="Z1139" i="2"/>
  <c r="P1140" i="2"/>
  <c r="K1142" i="2"/>
  <c r="P1147" i="2"/>
  <c r="P1150" i="2"/>
  <c r="P1152" i="2"/>
  <c r="P1154" i="2"/>
  <c r="P1156" i="2"/>
  <c r="V1153" i="2"/>
  <c r="Z1153" i="2"/>
  <c r="Q1155" i="2"/>
  <c r="P1159" i="2"/>
  <c r="AA1157" i="2"/>
  <c r="S1158" i="2"/>
  <c r="P1164" i="2"/>
  <c r="V1161" i="2"/>
  <c r="Z1161" i="2"/>
  <c r="S1161" i="2" s="1"/>
  <c r="Q1163" i="2"/>
  <c r="P1167" i="2"/>
  <c r="AA1165" i="2"/>
  <c r="P1172" i="2"/>
  <c r="V1169" i="2"/>
  <c r="Z1169" i="2"/>
  <c r="S1169" i="2" s="1"/>
  <c r="Q1171" i="2"/>
  <c r="P1175" i="2"/>
  <c r="AA1173" i="2"/>
  <c r="V1177" i="2"/>
  <c r="Z1177" i="2"/>
  <c r="S1177" i="2" s="1"/>
  <c r="V1179" i="2"/>
  <c r="Z1179" i="2"/>
  <c r="Z1180" i="2"/>
  <c r="V1214" i="2"/>
  <c r="Z1214" i="2"/>
  <c r="AA1217" i="2"/>
  <c r="Z1217" i="2"/>
  <c r="V1222" i="2"/>
  <c r="Z1222" i="2"/>
  <c r="AA1225" i="2"/>
  <c r="Z1225" i="2"/>
  <c r="P1121" i="2"/>
  <c r="P1123" i="2"/>
  <c r="Z1121" i="2"/>
  <c r="K1124" i="2"/>
  <c r="P1129" i="2"/>
  <c r="Z1129" i="2"/>
  <c r="K1132" i="2"/>
  <c r="P1137" i="2"/>
  <c r="Z1137" i="2"/>
  <c r="K1140" i="2"/>
  <c r="V1147" i="2"/>
  <c r="Z1147" i="2"/>
  <c r="V1149" i="2"/>
  <c r="Z1149" i="2"/>
  <c r="S1149" i="2" s="1"/>
  <c r="V1151" i="2"/>
  <c r="Z1151" i="2"/>
  <c r="Q1153" i="2"/>
  <c r="P1157" i="2"/>
  <c r="AA1155" i="2"/>
  <c r="P1162" i="2"/>
  <c r="V1159" i="2"/>
  <c r="Z1159" i="2"/>
  <c r="Q1161" i="2"/>
  <c r="P1165" i="2"/>
  <c r="AA1163" i="2"/>
  <c r="P1170" i="2"/>
  <c r="V1167" i="2"/>
  <c r="Z1167" i="2"/>
  <c r="Q1169" i="2"/>
  <c r="P1173" i="2"/>
  <c r="AA1171" i="2"/>
  <c r="V1175" i="2"/>
  <c r="Z1175" i="2"/>
  <c r="P1181" i="2"/>
  <c r="Q1177" i="2"/>
  <c r="P1183" i="2"/>
  <c r="Q1179" i="2"/>
  <c r="AA1182" i="2"/>
  <c r="P1182" i="2"/>
  <c r="S1192" i="2"/>
  <c r="K1244" i="2"/>
  <c r="Q1240" i="2"/>
  <c r="P1127" i="2"/>
  <c r="Z1124" i="2"/>
  <c r="Q1125" i="2"/>
  <c r="Z1127" i="2"/>
  <c r="P1135" i="2"/>
  <c r="Z1132" i="2"/>
  <c r="Q1133" i="2"/>
  <c r="Z1135" i="2"/>
  <c r="S1135" i="2" s="1"/>
  <c r="P1143" i="2"/>
  <c r="Z1140" i="2"/>
  <c r="S1140" i="2" s="1"/>
  <c r="Q1141" i="2"/>
  <c r="Z1143" i="2"/>
  <c r="K1147" i="2"/>
  <c r="Q1145" i="2"/>
  <c r="P1149" i="2"/>
  <c r="Q1146" i="2"/>
  <c r="Q1147" i="2"/>
  <c r="P1151" i="2"/>
  <c r="K1148" i="2"/>
  <c r="Q1149" i="2"/>
  <c r="P1153" i="2"/>
  <c r="K1150" i="2"/>
  <c r="Q1151" i="2"/>
  <c r="P1155" i="2"/>
  <c r="P1160" i="2"/>
  <c r="V1157" i="2"/>
  <c r="Z1157" i="2"/>
  <c r="Q1159" i="2"/>
  <c r="P1163" i="2"/>
  <c r="P1168" i="2"/>
  <c r="V1165" i="2"/>
  <c r="Z1165" i="2"/>
  <c r="Q1167" i="2"/>
  <c r="P1171" i="2"/>
  <c r="P1176" i="2"/>
  <c r="V1173" i="2"/>
  <c r="Z1173" i="2"/>
  <c r="Q1175" i="2"/>
  <c r="P1179" i="2"/>
  <c r="P1180" i="2"/>
  <c r="AA1218" i="2"/>
  <c r="Z1218" i="2"/>
  <c r="K1225" i="2"/>
  <c r="Q1221" i="2"/>
  <c r="AA1226" i="2"/>
  <c r="Z1226" i="2"/>
  <c r="K1233" i="2"/>
  <c r="Q1229" i="2"/>
  <c r="AA1237" i="2"/>
  <c r="Z1237" i="2"/>
  <c r="V1154" i="2"/>
  <c r="V1156" i="2"/>
  <c r="V1158" i="2"/>
  <c r="V1160" i="2"/>
  <c r="V1162" i="2"/>
  <c r="V1164" i="2"/>
  <c r="V1166" i="2"/>
  <c r="V1168" i="2"/>
  <c r="V1170" i="2"/>
  <c r="V1172" i="2"/>
  <c r="V1174" i="2"/>
  <c r="V1176" i="2"/>
  <c r="V1178" i="2"/>
  <c r="K1184" i="2"/>
  <c r="Q1180" i="2"/>
  <c r="V1180" i="2"/>
  <c r="K1186" i="2"/>
  <c r="Q1182" i="2"/>
  <c r="K1188" i="2"/>
  <c r="Q1184" i="2"/>
  <c r="AA1185" i="2"/>
  <c r="Z1185" i="2"/>
  <c r="Z1187" i="2"/>
  <c r="K1192" i="2"/>
  <c r="Q1188" i="2"/>
  <c r="K1195" i="2"/>
  <c r="K1196" i="2"/>
  <c r="Q1192" i="2"/>
  <c r="Z1195" i="2"/>
  <c r="K1199" i="2"/>
  <c r="K1200" i="2"/>
  <c r="Q1196" i="2"/>
  <c r="Z1199" i="2"/>
  <c r="K1203" i="2"/>
  <c r="K1204" i="2"/>
  <c r="Q1200" i="2"/>
  <c r="Z1203" i="2"/>
  <c r="S1203" i="2" s="1"/>
  <c r="K1207" i="2"/>
  <c r="K1208" i="2"/>
  <c r="Q1204" i="2"/>
  <c r="Z1207" i="2"/>
  <c r="K1211" i="2"/>
  <c r="K1212" i="2"/>
  <c r="Q1208" i="2"/>
  <c r="Z1211" i="2"/>
  <c r="K1216" i="2"/>
  <c r="Q1212" i="2"/>
  <c r="K1220" i="2"/>
  <c r="Q1216" i="2"/>
  <c r="P1224" i="2"/>
  <c r="P1223" i="2"/>
  <c r="K1228" i="2"/>
  <c r="Q1224" i="2"/>
  <c r="P1231" i="2"/>
  <c r="P1232" i="2"/>
  <c r="Z1231" i="2"/>
  <c r="AA1231" i="2"/>
  <c r="K1236" i="2"/>
  <c r="Q1232" i="2"/>
  <c r="K1240" i="2"/>
  <c r="Q1236" i="2"/>
  <c r="K1272" i="2"/>
  <c r="Q1268" i="2"/>
  <c r="AA1233" i="2"/>
  <c r="Z1233" i="2"/>
  <c r="Q1181" i="2"/>
  <c r="K1190" i="2"/>
  <c r="Q1186" i="2"/>
  <c r="K1193" i="2"/>
  <c r="K1194" i="2"/>
  <c r="Q1190" i="2"/>
  <c r="AA1191" i="2"/>
  <c r="Z1191" i="2"/>
  <c r="K1197" i="2"/>
  <c r="K1198" i="2"/>
  <c r="Q1194" i="2"/>
  <c r="K1201" i="2"/>
  <c r="K1202" i="2"/>
  <c r="Q1198" i="2"/>
  <c r="K1205" i="2"/>
  <c r="K1206" i="2"/>
  <c r="Q1202" i="2"/>
  <c r="K1209" i="2"/>
  <c r="K1210" i="2"/>
  <c r="Q1206" i="2"/>
  <c r="K1214" i="2"/>
  <c r="K1213" i="2"/>
  <c r="Q1210" i="2"/>
  <c r="K1221" i="2"/>
  <c r="K1223" i="2"/>
  <c r="K1229" i="2"/>
  <c r="K1231" i="2"/>
  <c r="K1252" i="2"/>
  <c r="Q1248" i="2"/>
  <c r="K1246" i="2"/>
  <c r="K1222" i="2"/>
  <c r="Q1218" i="2"/>
  <c r="AA1220" i="2"/>
  <c r="K1230" i="2"/>
  <c r="Q1226" i="2"/>
  <c r="AA1228" i="2"/>
  <c r="P1234" i="2"/>
  <c r="K1239" i="2"/>
  <c r="K1248" i="2"/>
  <c r="K1250" i="2"/>
  <c r="K1282" i="2"/>
  <c r="Q1278" i="2"/>
  <c r="K1281" i="2"/>
  <c r="K1304" i="2"/>
  <c r="Q1300" i="2"/>
  <c r="AA1214" i="2"/>
  <c r="K1224" i="2"/>
  <c r="Q1220" i="2"/>
  <c r="AA1222" i="2"/>
  <c r="P1222" i="2"/>
  <c r="K1232" i="2"/>
  <c r="Q1228" i="2"/>
  <c r="AA1230" i="2"/>
  <c r="AB1230" i="2" s="1"/>
  <c r="P1230" i="2"/>
  <c r="K1235" i="2"/>
  <c r="K1238" i="2"/>
  <c r="Q1234" i="2"/>
  <c r="AA1235" i="2"/>
  <c r="Z1235" i="2"/>
  <c r="K1242" i="2"/>
  <c r="Q1238" i="2"/>
  <c r="AA1239" i="2"/>
  <c r="Z1239" i="2"/>
  <c r="Z1251" i="2"/>
  <c r="S1251" i="2" s="1"/>
  <c r="V1251" i="2"/>
  <c r="K1264" i="2"/>
  <c r="Q1260" i="2"/>
  <c r="K1218" i="2"/>
  <c r="Q1214" i="2"/>
  <c r="K1217" i="2"/>
  <c r="S1221" i="2"/>
  <c r="K1226" i="2"/>
  <c r="Q1222" i="2"/>
  <c r="K1234" i="2"/>
  <c r="Q1230" i="2"/>
  <c r="Z1232" i="2"/>
  <c r="K1237" i="2"/>
  <c r="K1241" i="2"/>
  <c r="AA1242" i="2"/>
  <c r="Z1242" i="2"/>
  <c r="AA1243" i="2"/>
  <c r="Z1243" i="2"/>
  <c r="P1248" i="2"/>
  <c r="AA1241" i="2"/>
  <c r="P1245" i="2"/>
  <c r="K1247" i="2"/>
  <c r="Q1243" i="2"/>
  <c r="AA1245" i="2"/>
  <c r="Z1245" i="2"/>
  <c r="P1251" i="2"/>
  <c r="K1254" i="2"/>
  <c r="P1250" i="2"/>
  <c r="K1255" i="2"/>
  <c r="K1257" i="2"/>
  <c r="Z1257" i="2"/>
  <c r="K1262" i="2"/>
  <c r="Q1258" i="2"/>
  <c r="AA1259" i="2"/>
  <c r="K1265" i="2"/>
  <c r="Z1265" i="2"/>
  <c r="K1270" i="2"/>
  <c r="Q1266" i="2"/>
  <c r="AA1267" i="2"/>
  <c r="K1273" i="2"/>
  <c r="P1272" i="2"/>
  <c r="P1277" i="2"/>
  <c r="Z1273" i="2"/>
  <c r="P1285" i="2"/>
  <c r="P1286" i="2"/>
  <c r="P1284" i="2"/>
  <c r="P1282" i="2"/>
  <c r="V1286" i="2"/>
  <c r="Z1286" i="2"/>
  <c r="V1288" i="2"/>
  <c r="Z1288" i="2"/>
  <c r="V1290" i="2"/>
  <c r="Z1290" i="2"/>
  <c r="K1243" i="2"/>
  <c r="K1245" i="2"/>
  <c r="P1241" i="2"/>
  <c r="K1249" i="2"/>
  <c r="AA1247" i="2"/>
  <c r="Z1247" i="2"/>
  <c r="P1253" i="2"/>
  <c r="K1256" i="2"/>
  <c r="P1252" i="2"/>
  <c r="P1254" i="2"/>
  <c r="K1260" i="2"/>
  <c r="Q1256" i="2"/>
  <c r="AA1257" i="2"/>
  <c r="K1263" i="2"/>
  <c r="K1268" i="2"/>
  <c r="Q1264" i="2"/>
  <c r="AA1265" i="2"/>
  <c r="K1271" i="2"/>
  <c r="K1276" i="2"/>
  <c r="K1275" i="2"/>
  <c r="Q1272" i="2"/>
  <c r="AA1273" i="2"/>
  <c r="P1275" i="2"/>
  <c r="V1276" i="2"/>
  <c r="Z1276" i="2"/>
  <c r="P1280" i="2"/>
  <c r="P1287" i="2"/>
  <c r="P1288" i="2"/>
  <c r="P1247" i="2"/>
  <c r="P1246" i="2"/>
  <c r="K1251" i="2"/>
  <c r="Z1249" i="2"/>
  <c r="K1258" i="2"/>
  <c r="Q1254" i="2"/>
  <c r="K1261" i="2"/>
  <c r="K1266" i="2"/>
  <c r="Q1262" i="2"/>
  <c r="K1269" i="2"/>
  <c r="K1274" i="2"/>
  <c r="Q1270" i="2"/>
  <c r="K1279" i="2"/>
  <c r="Q1275" i="2"/>
  <c r="AA1279" i="2"/>
  <c r="Z1279" i="2"/>
  <c r="K1284" i="2"/>
  <c r="Q1280" i="2"/>
  <c r="AA1281" i="2"/>
  <c r="K1283" i="2"/>
  <c r="P1289" i="2"/>
  <c r="P1290" i="2"/>
  <c r="K1297" i="2"/>
  <c r="K1300" i="2"/>
  <c r="Q1296" i="2"/>
  <c r="K1278" i="2"/>
  <c r="Q1274" i="2"/>
  <c r="AA1276" i="2"/>
  <c r="K1277" i="2"/>
  <c r="K1286" i="2"/>
  <c r="Q1282" i="2"/>
  <c r="Z1282" i="2"/>
  <c r="K1288" i="2"/>
  <c r="Q1284" i="2"/>
  <c r="Z1284" i="2"/>
  <c r="AA1286" i="2"/>
  <c r="AA1288" i="2"/>
  <c r="AA1290" i="2"/>
  <c r="K1312" i="2"/>
  <c r="Q1308" i="2"/>
  <c r="Q1245" i="2"/>
  <c r="Q1247" i="2"/>
  <c r="Q1249" i="2"/>
  <c r="Q1251" i="2"/>
  <c r="Q1253" i="2"/>
  <c r="Q1255" i="2"/>
  <c r="Q1257" i="2"/>
  <c r="Q1259" i="2"/>
  <c r="Q1261" i="2"/>
  <c r="Q1263" i="2"/>
  <c r="Q1265" i="2"/>
  <c r="Q1267" i="2"/>
  <c r="Q1269" i="2"/>
  <c r="K1280" i="2"/>
  <c r="Q1276" i="2"/>
  <c r="AA1278" i="2"/>
  <c r="AB1278" i="2" s="1"/>
  <c r="P1283" i="2"/>
  <c r="P1292" i="2"/>
  <c r="K1301" i="2"/>
  <c r="K1308" i="2"/>
  <c r="Q1304" i="2"/>
  <c r="K1292" i="2"/>
  <c r="K1294" i="2"/>
  <c r="K1296" i="2"/>
  <c r="Q1292" i="2"/>
  <c r="AB1308" i="2"/>
  <c r="Q1286" i="2"/>
  <c r="Q1288" i="2"/>
  <c r="P1293" i="2"/>
  <c r="Q1290" i="2"/>
  <c r="K1295" i="2"/>
  <c r="Q1291" i="2"/>
  <c r="K1298" i="2"/>
  <c r="Q1294" i="2"/>
  <c r="K1299" i="2"/>
  <c r="K1302" i="2"/>
  <c r="Q1298" i="2"/>
  <c r="K1303" i="2"/>
  <c r="K1306" i="2"/>
  <c r="Q1302" i="2"/>
  <c r="K1307" i="2"/>
  <c r="K1310" i="2"/>
  <c r="Q1306" i="2"/>
  <c r="K1311" i="2"/>
  <c r="K1314" i="2"/>
  <c r="Q1310" i="2"/>
  <c r="Z1313" i="2"/>
  <c r="K1291" i="2"/>
  <c r="K1293" i="2"/>
  <c r="Z1291" i="2"/>
  <c r="AA1293" i="2"/>
  <c r="AA1297" i="2"/>
  <c r="AA1301" i="2"/>
  <c r="AA1305" i="2"/>
  <c r="AA1309" i="2"/>
  <c r="AA1313" i="2"/>
  <c r="P1315" i="2"/>
  <c r="Z1309" i="2"/>
  <c r="K1315" i="2"/>
  <c r="Z1311" i="2"/>
  <c r="Q1315" i="2"/>
  <c r="Q1293" i="2"/>
  <c r="Q1295" i="2"/>
  <c r="Q1297" i="2"/>
  <c r="Q1299" i="2"/>
  <c r="Q1301" i="2"/>
  <c r="Q1303" i="2"/>
  <c r="Q1305" i="2"/>
  <c r="Q1307" i="2"/>
  <c r="Q1309" i="2"/>
  <c r="Q1311" i="2"/>
  <c r="Z1314" i="2"/>
  <c r="AA1314" i="2"/>
  <c r="V1315" i="2"/>
  <c r="Z1315" i="2"/>
  <c r="S1094" i="2" l="1"/>
  <c r="AB1119" i="2"/>
  <c r="S884" i="2"/>
  <c r="S1258" i="2"/>
  <c r="AB878" i="2"/>
  <c r="S1146" i="2"/>
  <c r="AB1193" i="2"/>
  <c r="AB1269" i="2"/>
  <c r="S1126" i="2"/>
  <c r="S799" i="2"/>
  <c r="AB1042" i="2"/>
  <c r="AB1064" i="2"/>
  <c r="S1062" i="2"/>
  <c r="S1262" i="2"/>
  <c r="AB1241" i="2"/>
  <c r="S1211" i="2"/>
  <c r="S1105" i="2"/>
  <c r="S1076" i="2"/>
  <c r="AB1262" i="2"/>
  <c r="S1172" i="2"/>
  <c r="AB1138" i="2"/>
  <c r="S1068" i="2"/>
  <c r="AB912" i="2"/>
  <c r="AB1228" i="2"/>
  <c r="S1199" i="2"/>
  <c r="S1295" i="2"/>
  <c r="S1289" i="2"/>
  <c r="S1074" i="2"/>
  <c r="S1116" i="2"/>
  <c r="S1108" i="2"/>
  <c r="S1009" i="2"/>
  <c r="S1001" i="2"/>
  <c r="S921" i="2"/>
  <c r="AB876" i="2"/>
  <c r="AB1183" i="2"/>
  <c r="S1252" i="2"/>
  <c r="S1044" i="2"/>
  <c r="S1058" i="2"/>
  <c r="S910" i="2"/>
  <c r="S1082" i="2"/>
  <c r="S926" i="2"/>
  <c r="AB11" i="2"/>
  <c r="AB1184" i="2"/>
  <c r="AB1256" i="2"/>
  <c r="AB1020" i="2"/>
  <c r="S1000" i="2"/>
  <c r="S1093" i="2"/>
  <c r="S947" i="2"/>
  <c r="S824" i="2"/>
  <c r="S816" i="2"/>
  <c r="AB884" i="2"/>
  <c r="S1304" i="2"/>
  <c r="S1256" i="2"/>
  <c r="S1099" i="2"/>
  <c r="AB1281" i="2"/>
  <c r="S854" i="2"/>
  <c r="S1260" i="2"/>
  <c r="AB1000" i="2"/>
  <c r="S804" i="2"/>
  <c r="AB1209" i="2"/>
  <c r="S1036" i="2"/>
  <c r="AB817" i="2"/>
  <c r="AB1296" i="2"/>
  <c r="S1050" i="2"/>
  <c r="S904" i="2"/>
  <c r="AB872" i="2"/>
  <c r="AB1264" i="2"/>
  <c r="AB791" i="2"/>
  <c r="AB1275" i="2"/>
  <c r="AB1200" i="2"/>
  <c r="AB932" i="2"/>
  <c r="AB1259" i="2"/>
  <c r="S1118" i="2"/>
  <c r="S992" i="2"/>
  <c r="S912" i="2"/>
  <c r="S836" i="2"/>
  <c r="AB1212" i="2"/>
  <c r="AB1205" i="2"/>
  <c r="AB1263" i="2"/>
  <c r="AB1299" i="2"/>
  <c r="AB1181" i="2"/>
  <c r="AB1111" i="2"/>
  <c r="AB1103" i="2"/>
  <c r="AB931" i="2"/>
  <c r="AB863" i="2"/>
  <c r="S803" i="2"/>
  <c r="AB910" i="2"/>
  <c r="AB1304" i="2"/>
  <c r="AB1220" i="2"/>
  <c r="S1070" i="2"/>
  <c r="AB1046" i="2"/>
  <c r="S982" i="2"/>
  <c r="S966" i="2"/>
  <c r="AB1283" i="2"/>
  <c r="S1090" i="2"/>
  <c r="AB1301" i="2"/>
  <c r="S991" i="2"/>
  <c r="S975" i="2"/>
  <c r="S959" i="2"/>
  <c r="S945" i="2"/>
  <c r="S864" i="2"/>
  <c r="S856" i="2"/>
  <c r="S808" i="2"/>
  <c r="S1150" i="2"/>
  <c r="S1298" i="2"/>
  <c r="S1054" i="2"/>
  <c r="S1215" i="2"/>
  <c r="S1176" i="2"/>
  <c r="S1229" i="2"/>
  <c r="AB807" i="2"/>
  <c r="S1303" i="2"/>
  <c r="S862" i="2"/>
  <c r="AB1303" i="2"/>
  <c r="AB1170" i="2"/>
  <c r="S1064" i="2"/>
  <c r="S1223" i="2"/>
  <c r="AB1054" i="2"/>
  <c r="S918" i="2"/>
  <c r="AB1018" i="2"/>
  <c r="S938" i="2"/>
  <c r="S796" i="2"/>
  <c r="S1152" i="2"/>
  <c r="AB1024" i="2"/>
  <c r="AB939" i="2"/>
  <c r="AB902" i="2"/>
  <c r="S870" i="2"/>
  <c r="AB1267" i="2"/>
  <c r="S997" i="2"/>
  <c r="S942" i="2"/>
  <c r="S1213" i="2"/>
  <c r="AB1197" i="2"/>
  <c r="AB1176" i="2"/>
  <c r="S880" i="2"/>
  <c r="S807" i="2"/>
  <c r="AB829" i="2"/>
  <c r="S1244" i="2"/>
  <c r="S1006" i="2"/>
  <c r="S1008" i="2"/>
  <c r="AB1113" i="2"/>
  <c r="S1030" i="2"/>
  <c r="AB1248" i="2"/>
  <c r="AB823" i="2"/>
  <c r="AB815" i="2"/>
  <c r="S857" i="2"/>
  <c r="S1138" i="2"/>
  <c r="S1310" i="2"/>
  <c r="AB1044" i="2"/>
  <c r="S1028" i="2"/>
  <c r="AB845" i="2"/>
  <c r="AB888" i="2"/>
  <c r="AB1172" i="2"/>
  <c r="S1095" i="2"/>
  <c r="S1283" i="2"/>
  <c r="S1110" i="2"/>
  <c r="S993" i="2"/>
  <c r="AB1028" i="2"/>
  <c r="AB1008" i="2"/>
  <c r="S928" i="2"/>
  <c r="S845" i="2"/>
  <c r="S1264" i="2"/>
  <c r="AB1095" i="2"/>
  <c r="S1162" i="2"/>
  <c r="S1282" i="2"/>
  <c r="S1132" i="2"/>
  <c r="S1124" i="2"/>
  <c r="S1167" i="2"/>
  <c r="S1147" i="2"/>
  <c r="S1153" i="2"/>
  <c r="S1085" i="2"/>
  <c r="AB1006" i="2"/>
  <c r="S983" i="2"/>
  <c r="S967" i="2"/>
  <c r="S951" i="2"/>
  <c r="AB849" i="2"/>
  <c r="S848" i="2"/>
  <c r="S925" i="2"/>
  <c r="AB1310" i="2"/>
  <c r="AB1297" i="2"/>
  <c r="AB1260" i="2"/>
  <c r="AB1244" i="2"/>
  <c r="S1120" i="2"/>
  <c r="S1104" i="2"/>
  <c r="S974" i="2"/>
  <c r="S958" i="2"/>
  <c r="S935" i="2"/>
  <c r="AB1307" i="2"/>
  <c r="S1300" i="2"/>
  <c r="S888" i="2"/>
  <c r="S833" i="2"/>
  <c r="S855" i="2"/>
  <c r="AB809" i="2"/>
  <c r="S789" i="2"/>
  <c r="AB1125" i="2"/>
  <c r="AB1145" i="2"/>
  <c r="S1196" i="2"/>
  <c r="AB1210" i="2"/>
  <c r="AB1268" i="2"/>
  <c r="S1115" i="2"/>
  <c r="S813" i="2"/>
  <c r="AB1097" i="2"/>
  <c r="S851" i="2"/>
  <c r="AB1298" i="2"/>
  <c r="S914" i="2"/>
  <c r="S1168" i="2"/>
  <c r="AB1126" i="2"/>
  <c r="AB1146" i="2"/>
  <c r="AB1229" i="2"/>
  <c r="S1016" i="2"/>
  <c r="S1287" i="2"/>
  <c r="AB1130" i="2"/>
  <c r="S827" i="2"/>
  <c r="S946" i="2"/>
  <c r="S886" i="2"/>
  <c r="AB1186" i="2"/>
  <c r="S1186" i="2"/>
  <c r="S1130" i="2"/>
  <c r="S998" i="2"/>
  <c r="AB998" i="2"/>
  <c r="AB1258" i="2"/>
  <c r="S1024" i="2"/>
  <c r="AB795" i="2"/>
  <c r="S795" i="2"/>
  <c r="S994" i="2"/>
  <c r="AB994" i="2"/>
  <c r="S878" i="2"/>
  <c r="S1026" i="2"/>
  <c r="AB1026" i="2"/>
  <c r="AB916" i="2"/>
  <c r="AB886" i="2"/>
  <c r="S863" i="2"/>
  <c r="AB1174" i="2"/>
  <c r="S1174" i="2"/>
  <c r="AB1285" i="2"/>
  <c r="S1285" i="2"/>
  <c r="AB1255" i="2"/>
  <c r="S1255" i="2"/>
  <c r="S874" i="2"/>
  <c r="AB827" i="2"/>
  <c r="S941" i="2"/>
  <c r="S1106" i="2"/>
  <c r="S980" i="2"/>
  <c r="S964" i="2"/>
  <c r="S954" i="2"/>
  <c r="AB909" i="2"/>
  <c r="AB1236" i="2"/>
  <c r="AB1219" i="2"/>
  <c r="AB1202" i="2"/>
  <c r="AB1306" i="2"/>
  <c r="S1227" i="2"/>
  <c r="AB1109" i="2"/>
  <c r="AB1266" i="2"/>
  <c r="AB1156" i="2"/>
  <c r="AB946" i="2"/>
  <c r="S1004" i="2"/>
  <c r="S841" i="2"/>
  <c r="S979" i="2"/>
  <c r="S963" i="2"/>
  <c r="S970" i="2"/>
  <c r="AB8" i="2"/>
  <c r="S1139" i="2"/>
  <c r="S981" i="2"/>
  <c r="S965" i="2"/>
  <c r="S1023" i="2"/>
  <c r="S999" i="2"/>
  <c r="S920" i="2"/>
  <c r="AB913" i="2"/>
  <c r="AB901" i="2"/>
  <c r="AB893" i="2"/>
  <c r="AB885" i="2"/>
  <c r="AB877" i="2"/>
  <c r="S1275" i="2"/>
  <c r="AB1224" i="2"/>
  <c r="S1200" i="2"/>
  <c r="S1296" i="2"/>
  <c r="AB1287" i="2"/>
  <c r="S1234" i="2"/>
  <c r="S1184" i="2"/>
  <c r="AB1168" i="2"/>
  <c r="AB1164" i="2"/>
  <c r="AB1134" i="2"/>
  <c r="AB1073" i="2"/>
  <c r="S1020" i="2"/>
  <c r="S996" i="2"/>
  <c r="AB1056" i="2"/>
  <c r="S1042" i="2"/>
  <c r="S898" i="2"/>
  <c r="S882" i="2"/>
  <c r="S867" i="2"/>
  <c r="AB851" i="2"/>
  <c r="AB793" i="2"/>
  <c r="AB839" i="2"/>
  <c r="AB869" i="2"/>
  <c r="S837" i="2"/>
  <c r="AB1246" i="2"/>
  <c r="AB1198" i="2"/>
  <c r="AB1048" i="2"/>
  <c r="S944" i="2"/>
  <c r="AB1040" i="2"/>
  <c r="AB1142" i="2"/>
  <c r="AB1022" i="2"/>
  <c r="S1302" i="2"/>
  <c r="AB1292" i="2"/>
  <c r="AB1032" i="2"/>
  <c r="AB1010" i="2"/>
  <c r="S835" i="2"/>
  <c r="S1107" i="2"/>
  <c r="AB896" i="2"/>
  <c r="AB9" i="2"/>
  <c r="S1178" i="2"/>
  <c r="AB1052" i="2"/>
  <c r="AB1312" i="2"/>
  <c r="AB1250" i="2"/>
  <c r="S1238" i="2"/>
  <c r="S1166" i="2"/>
  <c r="AB1038" i="2"/>
  <c r="S906" i="2"/>
  <c r="AB811" i="2"/>
  <c r="S1060" i="2"/>
  <c r="AB1204" i="2"/>
  <c r="AB1014" i="2"/>
  <c r="S948" i="2"/>
  <c r="S1079" i="2"/>
  <c r="S1078" i="2"/>
  <c r="S1112" i="2"/>
  <c r="S1100" i="2"/>
  <c r="S919" i="2"/>
  <c r="AB905" i="2"/>
  <c r="S792" i="2"/>
  <c r="AB1215" i="2"/>
  <c r="AB1270" i="2"/>
  <c r="AB1122" i="2"/>
  <c r="S1097" i="2"/>
  <c r="AB805" i="2"/>
  <c r="AB1034" i="2"/>
  <c r="AB914" i="2"/>
  <c r="S829" i="2"/>
  <c r="AB1050" i="2"/>
  <c r="AB908" i="2"/>
  <c r="AB904" i="2"/>
  <c r="S943" i="2"/>
  <c r="S1160" i="2"/>
  <c r="S9" i="2"/>
  <c r="S939" i="2"/>
  <c r="S1156" i="2"/>
  <c r="AB1188" i="2"/>
  <c r="S1022" i="2"/>
  <c r="S1014" i="2"/>
  <c r="S930" i="2"/>
  <c r="S811" i="2"/>
  <c r="S839" i="2"/>
  <c r="AB1002" i="2"/>
  <c r="AB847" i="2"/>
  <c r="AB1261" i="2"/>
  <c r="S1250" i="2"/>
  <c r="S1254" i="2"/>
  <c r="S1012" i="2"/>
  <c r="AB1257" i="2"/>
  <c r="S1232" i="2"/>
  <c r="S1143" i="2"/>
  <c r="AB1062" i="2"/>
  <c r="AB801" i="2"/>
  <c r="S832" i="2"/>
  <c r="AB894" i="2"/>
  <c r="S1311" i="2"/>
  <c r="AB1293" i="2"/>
  <c r="S1246" i="2"/>
  <c r="S1202" i="2"/>
  <c r="S1204" i="2"/>
  <c r="S1170" i="2"/>
  <c r="S1071" i="2"/>
  <c r="S1086" i="2"/>
  <c r="S1114" i="2"/>
  <c r="S1081" i="2"/>
  <c r="S1080" i="2"/>
  <c r="S988" i="2"/>
  <c r="S972" i="2"/>
  <c r="S956" i="2"/>
  <c r="AB1004" i="2"/>
  <c r="S902" i="2"/>
  <c r="AB799" i="2"/>
  <c r="S1197" i="2"/>
  <c r="AB1240" i="2"/>
  <c r="AB1208" i="2"/>
  <c r="S1154" i="2"/>
  <c r="S937" i="2"/>
  <c r="AB837" i="2"/>
  <c r="R852" i="2"/>
  <c r="T852" i="2" s="1"/>
  <c r="C852" i="2" s="1"/>
  <c r="AC852" i="2" s="1"/>
  <c r="S1253" i="2"/>
  <c r="S859" i="2"/>
  <c r="S843" i="2"/>
  <c r="S1198" i="2"/>
  <c r="S1181" i="2"/>
  <c r="S1175" i="2"/>
  <c r="S1137" i="2"/>
  <c r="AB1160" i="2"/>
  <c r="AB1152" i="2"/>
  <c r="S1111" i="2"/>
  <c r="S1103" i="2"/>
  <c r="S1003" i="2"/>
  <c r="AB1060" i="2"/>
  <c r="AB1036" i="2"/>
  <c r="AB1012" i="2"/>
  <c r="S987" i="2"/>
  <c r="S971" i="2"/>
  <c r="S955" i="2"/>
  <c r="S931" i="2"/>
  <c r="S840" i="2"/>
  <c r="S800" i="2"/>
  <c r="AB943" i="2"/>
  <c r="AB892" i="2"/>
  <c r="AB874" i="2"/>
  <c r="AB1194" i="2"/>
  <c r="AB1254" i="2"/>
  <c r="S1040" i="2"/>
  <c r="S1312" i="2"/>
  <c r="S1117" i="2"/>
  <c r="AB1099" i="2"/>
  <c r="S1010" i="2"/>
  <c r="S1038" i="2"/>
  <c r="AB906" i="2"/>
  <c r="S1315" i="2"/>
  <c r="S1299" i="2"/>
  <c r="S1269" i="2"/>
  <c r="S1261" i="2"/>
  <c r="AB1277" i="2"/>
  <c r="S1236" i="2"/>
  <c r="S1210" i="2"/>
  <c r="S1151" i="2"/>
  <c r="S1212" i="2"/>
  <c r="S1119" i="2"/>
  <c r="S1109" i="2"/>
  <c r="S1096" i="2"/>
  <c r="S1089" i="2"/>
  <c r="S1084" i="2"/>
  <c r="AB1068" i="2"/>
  <c r="AB1058" i="2"/>
  <c r="S940" i="2"/>
  <c r="S934" i="2"/>
  <c r="S1142" i="2"/>
  <c r="S908" i="2"/>
  <c r="AB835" i="2"/>
  <c r="AB803" i="2"/>
  <c r="AB890" i="2"/>
  <c r="AB880" i="2"/>
  <c r="S809" i="2"/>
  <c r="AB1206" i="2"/>
  <c r="AB1238" i="2"/>
  <c r="AB941" i="2"/>
  <c r="S1032" i="2"/>
  <c r="S1274" i="2"/>
  <c r="AB1302" i="2"/>
  <c r="AB1148" i="2"/>
  <c r="AB944" i="2"/>
  <c r="AB1178" i="2"/>
  <c r="S1052" i="2"/>
  <c r="S896" i="2"/>
  <c r="S1048" i="2"/>
  <c r="AB922" i="2"/>
  <c r="AB1107" i="2"/>
  <c r="AB1166" i="2"/>
  <c r="AB1305" i="2"/>
  <c r="S1306" i="2"/>
  <c r="S1263" i="2"/>
  <c r="AB1252" i="2"/>
  <c r="S1190" i="2"/>
  <c r="S1179" i="2"/>
  <c r="S989" i="2"/>
  <c r="S973" i="2"/>
  <c r="S957" i="2"/>
  <c r="S1005" i="2"/>
  <c r="S978" i="2"/>
  <c r="S962" i="2"/>
  <c r="AB855" i="2"/>
  <c r="AB841" i="2"/>
  <c r="AB789" i="2"/>
  <c r="S923" i="2"/>
  <c r="S828" i="2"/>
  <c r="S820" i="2"/>
  <c r="AB1216" i="2"/>
  <c r="S1292" i="2"/>
  <c r="AB1189" i="2"/>
  <c r="AB1271" i="2"/>
  <c r="R734" i="2"/>
  <c r="R607" i="2"/>
  <c r="R77" i="2"/>
  <c r="R47" i="2"/>
  <c r="R1315" i="2"/>
  <c r="T1315" i="2" s="1"/>
  <c r="C1315" i="2" s="1"/>
  <c r="AC1315" i="2" s="1"/>
  <c r="AB1171" i="2"/>
  <c r="S1224" i="2"/>
  <c r="S1272" i="2"/>
  <c r="AB1115" i="2"/>
  <c r="AB865" i="2"/>
  <c r="AB1069" i="2"/>
  <c r="AB1110" i="2"/>
  <c r="AB1005" i="2"/>
  <c r="S1239" i="2"/>
  <c r="S1235" i="2"/>
  <c r="AB1094" i="2"/>
  <c r="AB1128" i="2"/>
  <c r="AB1101" i="2"/>
  <c r="AB1081" i="2"/>
  <c r="AB1043" i="2"/>
  <c r="AB1035" i="2"/>
  <c r="AB1027" i="2"/>
  <c r="AB871" i="2"/>
  <c r="AB1274" i="2"/>
  <c r="R1124" i="2"/>
  <c r="T1124" i="2" s="1"/>
  <c r="C1124" i="2" s="1"/>
  <c r="R1178" i="2"/>
  <c r="T1178" i="2" s="1"/>
  <c r="R1236" i="2"/>
  <c r="T1236" i="2" s="1"/>
  <c r="D1236" i="2" s="1"/>
  <c r="R1087" i="2"/>
  <c r="T1087" i="2" s="1"/>
  <c r="R1259" i="2"/>
  <c r="T1259" i="2" s="1"/>
  <c r="C1259" i="2" s="1"/>
  <c r="AC1259" i="2" s="1"/>
  <c r="R1115" i="2"/>
  <c r="T1115" i="2" s="1"/>
  <c r="R926" i="2"/>
  <c r="T926" i="2" s="1"/>
  <c r="D926" i="2" s="1"/>
  <c r="R1076" i="2"/>
  <c r="T1076" i="2" s="1"/>
  <c r="C1076" i="2" s="1"/>
  <c r="AC1076" i="2" s="1"/>
  <c r="R985" i="2"/>
  <c r="T985" i="2" s="1"/>
  <c r="R969" i="2"/>
  <c r="T969" i="2" s="1"/>
  <c r="C969" i="2" s="1"/>
  <c r="AC969" i="2" s="1"/>
  <c r="R951" i="2"/>
  <c r="T951" i="2" s="1"/>
  <c r="C951" i="2" s="1"/>
  <c r="AC951" i="2" s="1"/>
  <c r="R1080" i="2"/>
  <c r="T1080" i="2" s="1"/>
  <c r="R1157" i="2"/>
  <c r="T1157" i="2" s="1"/>
  <c r="C1157" i="2" s="1"/>
  <c r="R1083" i="2"/>
  <c r="T1083" i="2" s="1"/>
  <c r="C1083" i="2" s="1"/>
  <c r="AC1083" i="2" s="1"/>
  <c r="R1121" i="2"/>
  <c r="T1121" i="2" s="1"/>
  <c r="C1121" i="2" s="1"/>
  <c r="AC1121" i="2" s="1"/>
  <c r="R1019" i="2"/>
  <c r="T1019" i="2" s="1"/>
  <c r="C1019" i="2" s="1"/>
  <c r="AC1019" i="2" s="1"/>
  <c r="R1174" i="2"/>
  <c r="T1174" i="2" s="1"/>
  <c r="C1174" i="2" s="1"/>
  <c r="AC1174" i="2" s="1"/>
  <c r="R1267" i="2"/>
  <c r="T1267" i="2" s="1"/>
  <c r="C1267" i="2" s="1"/>
  <c r="AC1267" i="2" s="1"/>
  <c r="R1251" i="2"/>
  <c r="R1085" i="2"/>
  <c r="T1085" i="2" s="1"/>
  <c r="R1064" i="2"/>
  <c r="T1064" i="2" s="1"/>
  <c r="R1056" i="2"/>
  <c r="T1056" i="2" s="1"/>
  <c r="R1048" i="2"/>
  <c r="T1048" i="2" s="1"/>
  <c r="R1040" i="2"/>
  <c r="T1040" i="2" s="1"/>
  <c r="C1040" i="2" s="1"/>
  <c r="AC1040" i="2" s="1"/>
  <c r="R1032" i="2"/>
  <c r="T1032" i="2" s="1"/>
  <c r="C1032" i="2" s="1"/>
  <c r="AC1032" i="2" s="1"/>
  <c r="R1091" i="2"/>
  <c r="T1091" i="2" s="1"/>
  <c r="C1091" i="2" s="1"/>
  <c r="AC1091" i="2" s="1"/>
  <c r="R946" i="2"/>
  <c r="T946" i="2" s="1"/>
  <c r="D946" i="2" s="1"/>
  <c r="AD946" i="2" s="1"/>
  <c r="R943" i="2"/>
  <c r="T943" i="2" s="1"/>
  <c r="C943" i="2" s="1"/>
  <c r="R914" i="2"/>
  <c r="T914" i="2" s="1"/>
  <c r="C914" i="2" s="1"/>
  <c r="R906" i="2"/>
  <c r="T906" i="2" s="1"/>
  <c r="D906" i="2" s="1"/>
  <c r="R898" i="2"/>
  <c r="T898" i="2" s="1"/>
  <c r="C898" i="2" s="1"/>
  <c r="R890" i="2"/>
  <c r="T890" i="2" s="1"/>
  <c r="C890" i="2" s="1"/>
  <c r="R882" i="2"/>
  <c r="T882" i="2" s="1"/>
  <c r="C882" i="2" s="1"/>
  <c r="R874" i="2"/>
  <c r="T874" i="2" s="1"/>
  <c r="C874" i="2" s="1"/>
  <c r="AB1179" i="2"/>
  <c r="AB1118" i="2"/>
  <c r="AB1096" i="2"/>
  <c r="AB10" i="2"/>
  <c r="S1266" i="2"/>
  <c r="S817" i="2"/>
  <c r="AB813" i="2"/>
  <c r="AB1313" i="2"/>
  <c r="AB976" i="2"/>
  <c r="S1219" i="2"/>
  <c r="AB1150" i="2"/>
  <c r="S821" i="2"/>
  <c r="AB819" i="2"/>
  <c r="AB861" i="2"/>
  <c r="AB1288" i="2"/>
  <c r="AB1247" i="2"/>
  <c r="S1157" i="2"/>
  <c r="AB1163" i="2"/>
  <c r="AB1141" i="2"/>
  <c r="AB1077" i="2"/>
  <c r="AB1072" i="2"/>
  <c r="AB1065" i="2"/>
  <c r="AB1057" i="2"/>
  <c r="AB1049" i="2"/>
  <c r="AB1041" i="2"/>
  <c r="AB1033" i="2"/>
  <c r="AB1025" i="2"/>
  <c r="AB1019" i="2"/>
  <c r="AB1011" i="2"/>
  <c r="AB1001" i="2"/>
  <c r="S986" i="2"/>
  <c r="AB897" i="2"/>
  <c r="AB889" i="2"/>
  <c r="AB881" i="2"/>
  <c r="AB873" i="2"/>
  <c r="S1205" i="2"/>
  <c r="AB857" i="2"/>
  <c r="AB797" i="2"/>
  <c r="S1066" i="2"/>
  <c r="S853" i="2"/>
  <c r="AB1093" i="2"/>
  <c r="AB1021" i="2"/>
  <c r="AB1013" i="2"/>
  <c r="S1193" i="2"/>
  <c r="AB1116" i="2"/>
  <c r="AB1108" i="2"/>
  <c r="AB995" i="2"/>
  <c r="S831" i="2"/>
  <c r="AB1290" i="2"/>
  <c r="S1281" i="2"/>
  <c r="AB1279" i="2"/>
  <c r="S1228" i="2"/>
  <c r="S1165" i="2"/>
  <c r="AB1061" i="2"/>
  <c r="AB1053" i="2"/>
  <c r="AB1045" i="2"/>
  <c r="AB1037" i="2"/>
  <c r="AB1029" i="2"/>
  <c r="AB936" i="2"/>
  <c r="AB1280" i="2"/>
  <c r="S1201" i="2"/>
  <c r="AB1227" i="2"/>
  <c r="AB1102" i="2"/>
  <c r="S1268" i="2"/>
  <c r="S805" i="2"/>
  <c r="S847" i="2"/>
  <c r="R1243" i="2"/>
  <c r="T1243" i="2" s="1"/>
  <c r="D1243" i="2" s="1"/>
  <c r="R994" i="2"/>
  <c r="T994" i="2" s="1"/>
  <c r="R941" i="2"/>
  <c r="T941" i="2" s="1"/>
  <c r="C941" i="2" s="1"/>
  <c r="AC941" i="2" s="1"/>
  <c r="S793" i="2"/>
  <c r="R965" i="2"/>
  <c r="AB1213" i="2"/>
  <c r="R1310" i="2"/>
  <c r="T1310" i="2" s="1"/>
  <c r="C1310" i="2" s="1"/>
  <c r="R1289" i="2"/>
  <c r="T1289" i="2" s="1"/>
  <c r="C1289" i="2" s="1"/>
  <c r="S1240" i="2"/>
  <c r="AB1199" i="2"/>
  <c r="AB1177" i="2"/>
  <c r="S1173" i="2"/>
  <c r="S1127" i="2"/>
  <c r="S1134" i="2"/>
  <c r="R1120" i="2"/>
  <c r="T1120" i="2" s="1"/>
  <c r="C1120" i="2" s="1"/>
  <c r="AC1120" i="2" s="1"/>
  <c r="R1117" i="2"/>
  <c r="T1117" i="2" s="1"/>
  <c r="R1107" i="2"/>
  <c r="T1107" i="2" s="1"/>
  <c r="C1107" i="2" s="1"/>
  <c r="AC1107" i="2" s="1"/>
  <c r="R1099" i="2"/>
  <c r="T1099" i="2" s="1"/>
  <c r="R1078" i="2"/>
  <c r="T1078" i="2" s="1"/>
  <c r="C1078" i="2" s="1"/>
  <c r="AC1078" i="2" s="1"/>
  <c r="R1067" i="2"/>
  <c r="T1067" i="2" s="1"/>
  <c r="C1067" i="2" s="1"/>
  <c r="AC1067" i="2" s="1"/>
  <c r="R1026" i="2"/>
  <c r="T1026" i="2" s="1"/>
  <c r="C1026" i="2" s="1"/>
  <c r="AC1026" i="2" s="1"/>
  <c r="R1000" i="2"/>
  <c r="T1000" i="2" s="1"/>
  <c r="R968" i="2"/>
  <c r="T968" i="2" s="1"/>
  <c r="C968" i="2" s="1"/>
  <c r="R964" i="2"/>
  <c r="T964" i="2" s="1"/>
  <c r="C964" i="2" s="1"/>
  <c r="AC964" i="2" s="1"/>
  <c r="R949" i="2"/>
  <c r="T949" i="2" s="1"/>
  <c r="C949" i="2" s="1"/>
  <c r="AB1066" i="2"/>
  <c r="R936" i="2"/>
  <c r="T936" i="2" s="1"/>
  <c r="R913" i="2"/>
  <c r="T913" i="2" s="1"/>
  <c r="C913" i="2" s="1"/>
  <c r="AC913" i="2" s="1"/>
  <c r="R905" i="2"/>
  <c r="T905" i="2" s="1"/>
  <c r="R889" i="2"/>
  <c r="T889" i="2" s="1"/>
  <c r="C889" i="2" s="1"/>
  <c r="AC889" i="2" s="1"/>
  <c r="R881" i="2"/>
  <c r="T881" i="2" s="1"/>
  <c r="C881" i="2" s="1"/>
  <c r="AC881" i="2" s="1"/>
  <c r="R997" i="2"/>
  <c r="T997" i="2" s="1"/>
  <c r="C997" i="2" s="1"/>
  <c r="AC997" i="2" s="1"/>
  <c r="AB940" i="2"/>
  <c r="AB965" i="2"/>
  <c r="AB853" i="2"/>
  <c r="AB821" i="2"/>
  <c r="R871" i="2"/>
  <c r="T871" i="2" s="1"/>
  <c r="C871" i="2" s="1"/>
  <c r="AC871" i="2" s="1"/>
  <c r="R861" i="2"/>
  <c r="T861" i="2" s="1"/>
  <c r="D861" i="2" s="1"/>
  <c r="S1270" i="2"/>
  <c r="AB1117" i="2"/>
  <c r="S922" i="2"/>
  <c r="S1209" i="2"/>
  <c r="S1164" i="2"/>
  <c r="AB1294" i="2"/>
  <c r="AB1201" i="2"/>
  <c r="AB1234" i="2"/>
  <c r="S823" i="2"/>
  <c r="S815" i="2"/>
  <c r="S865" i="2"/>
  <c r="S861" i="2"/>
  <c r="R1314" i="2"/>
  <c r="T1314" i="2" s="1"/>
  <c r="C1314" i="2" s="1"/>
  <c r="R1284" i="2"/>
  <c r="T1284" i="2" s="1"/>
  <c r="C1284" i="2" s="1"/>
  <c r="S1307" i="2"/>
  <c r="AB1300" i="2"/>
  <c r="S1305" i="2"/>
  <c r="S1284" i="2"/>
  <c r="S1271" i="2"/>
  <c r="AB1232" i="2"/>
  <c r="R1226" i="2"/>
  <c r="T1226" i="2" s="1"/>
  <c r="C1226" i="2" s="1"/>
  <c r="AC1226" i="2" s="1"/>
  <c r="S1185" i="2"/>
  <c r="S1237" i="2"/>
  <c r="S1226" i="2"/>
  <c r="S1218" i="2"/>
  <c r="S1188" i="2"/>
  <c r="R1126" i="2"/>
  <c r="T1126" i="2" s="1"/>
  <c r="D1126" i="2" s="1"/>
  <c r="S1148" i="2"/>
  <c r="R1123" i="2"/>
  <c r="T1123" i="2" s="1"/>
  <c r="C1123" i="2" s="1"/>
  <c r="S1101" i="2"/>
  <c r="AB1104" i="2"/>
  <c r="R1142" i="2"/>
  <c r="T1142" i="2" s="1"/>
  <c r="C1142" i="2" s="1"/>
  <c r="R1127" i="2"/>
  <c r="T1127" i="2" s="1"/>
  <c r="C1127" i="2" s="1"/>
  <c r="AC1127" i="2" s="1"/>
  <c r="S1102" i="2"/>
  <c r="AB1017" i="2"/>
  <c r="AB1009" i="2"/>
  <c r="R1008" i="2"/>
  <c r="T1008" i="2" s="1"/>
  <c r="C1008" i="2" s="1"/>
  <c r="AC1008" i="2" s="1"/>
  <c r="AB1003" i="2"/>
  <c r="AB997" i="2"/>
  <c r="R984" i="2"/>
  <c r="T984" i="2" s="1"/>
  <c r="C984" i="2" s="1"/>
  <c r="S1088" i="2"/>
  <c r="S1073" i="2"/>
  <c r="R953" i="2"/>
  <c r="R978" i="2"/>
  <c r="T978" i="2" s="1"/>
  <c r="C978" i="2" s="1"/>
  <c r="AC978" i="2" s="1"/>
  <c r="R962" i="2"/>
  <c r="T962" i="2" s="1"/>
  <c r="C962" i="2" s="1"/>
  <c r="AC962" i="2" s="1"/>
  <c r="S916" i="2"/>
  <c r="AB867" i="2"/>
  <c r="AB859" i="2"/>
  <c r="AB843" i="2"/>
  <c r="S812" i="2"/>
  <c r="R736" i="2"/>
  <c r="R858" i="2"/>
  <c r="T858" i="2" s="1"/>
  <c r="C858" i="2" s="1"/>
  <c r="S1216" i="2"/>
  <c r="AB1196" i="2"/>
  <c r="S1189" i="2"/>
  <c r="AB930" i="2"/>
  <c r="S791" i="2"/>
  <c r="R981" i="2"/>
  <c r="T981" i="2" s="1"/>
  <c r="R1309" i="2"/>
  <c r="T1309" i="2" s="1"/>
  <c r="C1309" i="2" s="1"/>
  <c r="AC1309" i="2" s="1"/>
  <c r="R1301" i="2"/>
  <c r="T1301" i="2" s="1"/>
  <c r="C1301" i="2" s="1"/>
  <c r="AC1301" i="2" s="1"/>
  <c r="R1275" i="2"/>
  <c r="T1275" i="2" s="1"/>
  <c r="C1275" i="2" s="1"/>
  <c r="R1232" i="2"/>
  <c r="T1232" i="2" s="1"/>
  <c r="D1232" i="2" s="1"/>
  <c r="R1221" i="2"/>
  <c r="T1221" i="2" s="1"/>
  <c r="C1221" i="2" s="1"/>
  <c r="S1207" i="2"/>
  <c r="S1195" i="2"/>
  <c r="R1171" i="2"/>
  <c r="T1171" i="2" s="1"/>
  <c r="C1171" i="2" s="1"/>
  <c r="AC1171" i="2" s="1"/>
  <c r="R1151" i="2"/>
  <c r="R1149" i="2"/>
  <c r="S1208" i="2"/>
  <c r="R1182" i="2"/>
  <c r="T1182" i="2" s="1"/>
  <c r="C1182" i="2" s="1"/>
  <c r="AC1182" i="2" s="1"/>
  <c r="S1159" i="2"/>
  <c r="R1166" i="2"/>
  <c r="T1166" i="2" s="1"/>
  <c r="R1138" i="2"/>
  <c r="T1138" i="2" s="1"/>
  <c r="C1138" i="2" s="1"/>
  <c r="AB1137" i="2"/>
  <c r="R1024" i="2"/>
  <c r="T1024" i="2" s="1"/>
  <c r="R1016" i="2"/>
  <c r="T1016" i="2" s="1"/>
  <c r="R1002" i="2"/>
  <c r="T1002" i="2" s="1"/>
  <c r="C1002" i="2" s="1"/>
  <c r="AC1002" i="2" s="1"/>
  <c r="R980" i="2"/>
  <c r="T980" i="2" s="1"/>
  <c r="C980" i="2" s="1"/>
  <c r="AC980" i="2" s="1"/>
  <c r="R952" i="2"/>
  <c r="T952" i="2" s="1"/>
  <c r="C952" i="2" s="1"/>
  <c r="R947" i="2"/>
  <c r="T947" i="2" s="1"/>
  <c r="C947" i="2" s="1"/>
  <c r="AC947" i="2" s="1"/>
  <c r="S995" i="2"/>
  <c r="R929" i="2"/>
  <c r="T929" i="2" s="1"/>
  <c r="C929" i="2" s="1"/>
  <c r="R916" i="2"/>
  <c r="T916" i="2" s="1"/>
  <c r="C916" i="2" s="1"/>
  <c r="R908" i="2"/>
  <c r="T908" i="2" s="1"/>
  <c r="C908" i="2" s="1"/>
  <c r="AB833" i="2"/>
  <c r="R925" i="2"/>
  <c r="T925" i="2" s="1"/>
  <c r="D925" i="2" s="1"/>
  <c r="AB898" i="2"/>
  <c r="AB882" i="2"/>
  <c r="AB796" i="2"/>
  <c r="AB1253" i="2"/>
  <c r="AB1272" i="2"/>
  <c r="S819" i="2"/>
  <c r="S869" i="2"/>
  <c r="S1034" i="2"/>
  <c r="S797" i="2"/>
  <c r="S1002" i="2"/>
  <c r="S1273" i="2"/>
  <c r="S1265" i="2"/>
  <c r="T1151" i="2"/>
  <c r="C1151" i="2" s="1"/>
  <c r="T1149" i="2"/>
  <c r="C1149" i="2" s="1"/>
  <c r="T1251" i="2"/>
  <c r="C1251" i="2" s="1"/>
  <c r="AC1251" i="2" s="1"/>
  <c r="S1075" i="2"/>
  <c r="T965" i="2"/>
  <c r="C965" i="2" s="1"/>
  <c r="AC965" i="2" s="1"/>
  <c r="S924" i="2"/>
  <c r="S1233" i="2"/>
  <c r="S990" i="2"/>
  <c r="S1314" i="2"/>
  <c r="S1286" i="2"/>
  <c r="AB1242" i="2"/>
  <c r="AB1191" i="2"/>
  <c r="AB1169" i="2"/>
  <c r="AB1161" i="2"/>
  <c r="AB1153" i="2"/>
  <c r="S1230" i="2"/>
  <c r="AB1225" i="2"/>
  <c r="AB1217" i="2"/>
  <c r="AB1207" i="2"/>
  <c r="AB1159" i="2"/>
  <c r="AB1133" i="2"/>
  <c r="AB1087" i="2"/>
  <c r="AB972" i="2"/>
  <c r="AB968" i="2"/>
  <c r="AB964" i="2"/>
  <c r="S1182" i="2"/>
  <c r="AB1076" i="2"/>
  <c r="S1063" i="2"/>
  <c r="S1055" i="2"/>
  <c r="S1047" i="2"/>
  <c r="S1039" i="2"/>
  <c r="S1031" i="2"/>
  <c r="S1015" i="2"/>
  <c r="AB950" i="2"/>
  <c r="AB982" i="2"/>
  <c r="AB949" i="2"/>
  <c r="AB953" i="2"/>
  <c r="S911" i="2"/>
  <c r="S907" i="2"/>
  <c r="S903" i="2"/>
  <c r="S899" i="2"/>
  <c r="S895" i="2"/>
  <c r="S891" i="2"/>
  <c r="S887" i="2"/>
  <c r="S883" i="2"/>
  <c r="S879" i="2"/>
  <c r="S875" i="2"/>
  <c r="AB828" i="2"/>
  <c r="AB804" i="2"/>
  <c r="AB1251" i="2"/>
  <c r="AB955" i="2"/>
  <c r="S1301" i="2"/>
  <c r="AB1276" i="2"/>
  <c r="S1278" i="2"/>
  <c r="S1245" i="2"/>
  <c r="S1243" i="2"/>
  <c r="S1231" i="2"/>
  <c r="S1222" i="2"/>
  <c r="S1214" i="2"/>
  <c r="AB1136" i="2"/>
  <c r="AB1123" i="2"/>
  <c r="AB1112" i="2"/>
  <c r="AB1085" i="2"/>
  <c r="AB1144" i="2"/>
  <c r="AB960" i="2"/>
  <c r="AB971" i="2"/>
  <c r="AB926" i="2"/>
  <c r="S915" i="2"/>
  <c r="D852" i="2"/>
  <c r="AD852" i="2" s="1"/>
  <c r="S917" i="2"/>
  <c r="AB792" i="2"/>
  <c r="AB864" i="2"/>
  <c r="S1241" i="2"/>
  <c r="AB1309" i="2"/>
  <c r="S1297" i="2"/>
  <c r="S1155" i="2"/>
  <c r="AB1120" i="2"/>
  <c r="AB992" i="2"/>
  <c r="AB988" i="2"/>
  <c r="AB984" i="2"/>
  <c r="AB980" i="2"/>
  <c r="AB956" i="2"/>
  <c r="AB952" i="2"/>
  <c r="AB948" i="2"/>
  <c r="AB1135" i="2"/>
  <c r="AB1071" i="2"/>
  <c r="AB987" i="2"/>
  <c r="AB966" i="2"/>
  <c r="AB942" i="2"/>
  <c r="AB824" i="2"/>
  <c r="R320" i="2"/>
  <c r="R263" i="2"/>
  <c r="R247" i="2"/>
  <c r="R24" i="2"/>
  <c r="R445" i="2"/>
  <c r="R693" i="2"/>
  <c r="R673" i="2"/>
  <c r="R669" i="2"/>
  <c r="R661" i="2"/>
  <c r="R657" i="2"/>
  <c r="R651" i="2"/>
  <c r="R689" i="2"/>
  <c r="R685" i="2"/>
  <c r="R677" i="2"/>
  <c r="R653" i="2"/>
  <c r="R647" i="2"/>
  <c r="R515" i="2"/>
  <c r="R443" i="2"/>
  <c r="R428" i="2"/>
  <c r="R404" i="2"/>
  <c r="R364" i="2"/>
  <c r="R304" i="2"/>
  <c r="R272" i="2"/>
  <c r="R240" i="2"/>
  <c r="R231" i="2"/>
  <c r="R224" i="2"/>
  <c r="R208" i="2"/>
  <c r="R177" i="2"/>
  <c r="R176" i="2"/>
  <c r="R152" i="2"/>
  <c r="R143" i="2"/>
  <c r="R112" i="2"/>
  <c r="R754" i="2"/>
  <c r="R713" i="2"/>
  <c r="R547" i="2"/>
  <c r="R739" i="2"/>
  <c r="R627" i="2"/>
  <c r="R600" i="2"/>
  <c r="R568" i="2"/>
  <c r="R472" i="2"/>
  <c r="R440" i="2"/>
  <c r="R709" i="2"/>
  <c r="R499" i="2"/>
  <c r="R611" i="2"/>
  <c r="R683" i="2"/>
  <c r="R608" i="2"/>
  <c r="R571" i="2"/>
  <c r="R733" i="2"/>
  <c r="R45" i="2"/>
  <c r="R288" i="2"/>
  <c r="R200" i="2"/>
  <c r="R136" i="2"/>
  <c r="R104" i="2"/>
  <c r="R256" i="2"/>
  <c r="R128" i="2"/>
  <c r="R76" i="2"/>
  <c r="R749" i="2"/>
  <c r="R512" i="2"/>
  <c r="R583" i="2"/>
  <c r="R726" i="2"/>
  <c r="R722" i="2"/>
  <c r="R407" i="2"/>
  <c r="R383" i="2"/>
  <c r="R703" i="2"/>
  <c r="R697" i="2"/>
  <c r="R695" i="2"/>
  <c r="R691" i="2"/>
  <c r="R687" i="2"/>
  <c r="R679" i="2"/>
  <c r="R675" i="2"/>
  <c r="R671" i="2"/>
  <c r="R667" i="2"/>
  <c r="R665" i="2"/>
  <c r="R663" i="2"/>
  <c r="R655" i="2"/>
  <c r="R649" i="2"/>
  <c r="R487" i="2"/>
  <c r="R455" i="2"/>
  <c r="R646" i="2"/>
  <c r="R508" i="2"/>
  <c r="R275" i="2"/>
  <c r="R259" i="2"/>
  <c r="R243" i="2"/>
  <c r="R227" i="2"/>
  <c r="R187" i="2"/>
  <c r="R131" i="2"/>
  <c r="R115" i="2"/>
  <c r="R745" i="2"/>
  <c r="R365" i="2"/>
  <c r="R596" i="2"/>
  <c r="R511" i="2"/>
  <c r="R451" i="2"/>
  <c r="R85" i="2"/>
  <c r="R40" i="2"/>
  <c r="R546" i="2"/>
  <c r="R348" i="2"/>
  <c r="R160" i="2"/>
  <c r="R563" i="2"/>
  <c r="R423" i="2"/>
  <c r="R44" i="2"/>
  <c r="R448" i="2"/>
  <c r="R438" i="2"/>
  <c r="R72" i="2"/>
  <c r="R755" i="2"/>
  <c r="R753" i="2"/>
  <c r="R710" i="2"/>
  <c r="R706" i="2"/>
  <c r="R624" i="2"/>
  <c r="R592" i="2"/>
  <c r="R560" i="2"/>
  <c r="R528" i="2"/>
  <c r="R496" i="2"/>
  <c r="R464" i="2"/>
  <c r="R636" i="2"/>
  <c r="R322" i="2"/>
  <c r="R273" i="2"/>
  <c r="R265" i="2"/>
  <c r="R241" i="2"/>
  <c r="R233" i="2"/>
  <c r="R153" i="2"/>
  <c r="R137" i="2"/>
  <c r="R129" i="2"/>
  <c r="R409" i="2"/>
  <c r="R377" i="2"/>
  <c r="R345" i="2"/>
  <c r="R729" i="2"/>
  <c r="R415" i="2"/>
  <c r="R373" i="2"/>
  <c r="R642" i="2"/>
  <c r="R433" i="2"/>
  <c r="R330" i="2"/>
  <c r="R79" i="2"/>
  <c r="R56" i="2"/>
  <c r="R59" i="2"/>
  <c r="R53" i="2"/>
  <c r="S10" i="2"/>
  <c r="C1126" i="2"/>
  <c r="C906" i="2"/>
  <c r="R1298" i="2"/>
  <c r="T1298" i="2" s="1"/>
  <c r="AB1311" i="2"/>
  <c r="R1291" i="2"/>
  <c r="T1291" i="2" s="1"/>
  <c r="R1266" i="2"/>
  <c r="T1266" i="2" s="1"/>
  <c r="R1256" i="2"/>
  <c r="T1256" i="2" s="1"/>
  <c r="R1218" i="2"/>
  <c r="T1218" i="2" s="1"/>
  <c r="R1217" i="2"/>
  <c r="T1217" i="2" s="1"/>
  <c r="R1223" i="2"/>
  <c r="T1223" i="2" s="1"/>
  <c r="R1214" i="2"/>
  <c r="T1214" i="2" s="1"/>
  <c r="C1214" i="2" s="1"/>
  <c r="R1213" i="2"/>
  <c r="T1213" i="2" s="1"/>
  <c r="R1110" i="2"/>
  <c r="T1110" i="2" s="1"/>
  <c r="C1110" i="2" s="1"/>
  <c r="R1113" i="2"/>
  <c r="T1113" i="2" s="1"/>
  <c r="C1113" i="2" s="1"/>
  <c r="R1051" i="2"/>
  <c r="T1051" i="2" s="1"/>
  <c r="C1051" i="2" s="1"/>
  <c r="R1043" i="2"/>
  <c r="T1043" i="2" s="1"/>
  <c r="C1043" i="2" s="1"/>
  <c r="R1011" i="2"/>
  <c r="T1011" i="2" s="1"/>
  <c r="C1011" i="2" s="1"/>
  <c r="AB1082" i="2"/>
  <c r="R1070" i="2"/>
  <c r="T1070" i="2" s="1"/>
  <c r="C1070" i="2" s="1"/>
  <c r="R1046" i="2"/>
  <c r="T1046" i="2" s="1"/>
  <c r="C1046" i="2" s="1"/>
  <c r="R1022" i="2"/>
  <c r="T1022" i="2" s="1"/>
  <c r="C1022" i="2" s="1"/>
  <c r="S1069" i="2"/>
  <c r="R897" i="2"/>
  <c r="T897" i="2" s="1"/>
  <c r="C897" i="2" s="1"/>
  <c r="R934" i="2"/>
  <c r="T934" i="2" s="1"/>
  <c r="S850" i="2"/>
  <c r="AB850" i="2"/>
  <c r="S826" i="2"/>
  <c r="AB826" i="2"/>
  <c r="S802" i="2"/>
  <c r="AB802" i="2"/>
  <c r="R815" i="2"/>
  <c r="T815" i="2" s="1"/>
  <c r="R814" i="2"/>
  <c r="T814" i="2" s="1"/>
  <c r="R767" i="2"/>
  <c r="R766" i="2"/>
  <c r="R921" i="2"/>
  <c r="T921" i="2" s="1"/>
  <c r="R900" i="2"/>
  <c r="T900" i="2" s="1"/>
  <c r="R888" i="2"/>
  <c r="T888" i="2" s="1"/>
  <c r="R538" i="2"/>
  <c r="R537" i="2"/>
  <c r="R412" i="2"/>
  <c r="R388" i="2"/>
  <c r="R192" i="2"/>
  <c r="R120" i="2"/>
  <c r="R96" i="2"/>
  <c r="AB937" i="2"/>
  <c r="R460" i="2"/>
  <c r="R392" i="2"/>
  <c r="R935" i="2"/>
  <c r="T935" i="2" s="1"/>
  <c r="R845" i="2"/>
  <c r="T845" i="2" s="1"/>
  <c r="R844" i="2"/>
  <c r="T844" i="2" s="1"/>
  <c r="R781" i="2"/>
  <c r="R780" i="2"/>
  <c r="R748" i="2"/>
  <c r="R701" i="2"/>
  <c r="R588" i="2"/>
  <c r="R491" i="2"/>
  <c r="R352" i="2"/>
  <c r="R705" i="2"/>
  <c r="R395" i="2"/>
  <c r="R385" i="2"/>
  <c r="R193" i="2"/>
  <c r="R837" i="2"/>
  <c r="T837" i="2" s="1"/>
  <c r="R836" i="2"/>
  <c r="T836" i="2" s="1"/>
  <c r="R580" i="2"/>
  <c r="R482" i="2"/>
  <c r="R381" i="2"/>
  <c r="R349" i="2"/>
  <c r="R311" i="2"/>
  <c r="R854" i="2"/>
  <c r="T854" i="2" s="1"/>
  <c r="R789" i="2"/>
  <c r="T789" i="2" s="1"/>
  <c r="R788" i="2"/>
  <c r="R579" i="2"/>
  <c r="R422" i="2"/>
  <c r="R390" i="2"/>
  <c r="R281" i="2"/>
  <c r="R135" i="2"/>
  <c r="R34" i="2"/>
  <c r="X3" i="2"/>
  <c r="R205" i="2"/>
  <c r="R145" i="2"/>
  <c r="R107" i="2"/>
  <c r="R33" i="2"/>
  <c r="R58" i="2"/>
  <c r="R1307" i="2"/>
  <c r="T1307" i="2" s="1"/>
  <c r="R1299" i="2"/>
  <c r="T1299" i="2" s="1"/>
  <c r="R1273" i="2"/>
  <c r="T1273" i="2" s="1"/>
  <c r="R1265" i="2"/>
  <c r="T1265" i="2" s="1"/>
  <c r="R1257" i="2"/>
  <c r="T1257" i="2" s="1"/>
  <c r="R1249" i="2"/>
  <c r="T1249" i="2" s="1"/>
  <c r="R1300" i="2"/>
  <c r="T1300" i="2" s="1"/>
  <c r="AB1282" i="2"/>
  <c r="R1258" i="2"/>
  <c r="T1258" i="2" s="1"/>
  <c r="R1248" i="2"/>
  <c r="T1248" i="2" s="1"/>
  <c r="S1276" i="2"/>
  <c r="AB1265" i="2"/>
  <c r="R1262" i="2"/>
  <c r="T1262" i="2" s="1"/>
  <c r="AB1245" i="2"/>
  <c r="R1234" i="2"/>
  <c r="T1234" i="2" s="1"/>
  <c r="R1202" i="2"/>
  <c r="T1202" i="2" s="1"/>
  <c r="R1201" i="2"/>
  <c r="T1201" i="2" s="1"/>
  <c r="R1194" i="2"/>
  <c r="T1194" i="2" s="1"/>
  <c r="R1193" i="2"/>
  <c r="T1193" i="2" s="1"/>
  <c r="S1259" i="2"/>
  <c r="R1228" i="2"/>
  <c r="T1228" i="2" s="1"/>
  <c r="R1215" i="2"/>
  <c r="T1215" i="2" s="1"/>
  <c r="R1192" i="2"/>
  <c r="T1192" i="2" s="1"/>
  <c r="R1191" i="2"/>
  <c r="T1191" i="2" s="1"/>
  <c r="AB1185" i="2"/>
  <c r="R1186" i="2"/>
  <c r="T1186" i="2" s="1"/>
  <c r="R1184" i="2"/>
  <c r="T1184" i="2" s="1"/>
  <c r="AB1237" i="2"/>
  <c r="AB1226" i="2"/>
  <c r="AB1218" i="2"/>
  <c r="R1170" i="2"/>
  <c r="T1170" i="2" s="1"/>
  <c r="C1170" i="2" s="1"/>
  <c r="R1163" i="2"/>
  <c r="T1163" i="2" s="1"/>
  <c r="C1163" i="2" s="1"/>
  <c r="R1153" i="2"/>
  <c r="T1153" i="2" s="1"/>
  <c r="C1153" i="2" s="1"/>
  <c r="R1180" i="2"/>
  <c r="T1180" i="2" s="1"/>
  <c r="C1180" i="2" s="1"/>
  <c r="R1165" i="2"/>
  <c r="T1165" i="2" s="1"/>
  <c r="C1165" i="2" s="1"/>
  <c r="R1156" i="2"/>
  <c r="T1156" i="2" s="1"/>
  <c r="C1156" i="2" s="1"/>
  <c r="S1129" i="2"/>
  <c r="AB1129" i="2"/>
  <c r="S1121" i="2"/>
  <c r="AB1121" i="2"/>
  <c r="S1180" i="2"/>
  <c r="AB1180" i="2"/>
  <c r="AB1173" i="2"/>
  <c r="R1159" i="2"/>
  <c r="T1159" i="2" s="1"/>
  <c r="C1159" i="2" s="1"/>
  <c r="R1141" i="2"/>
  <c r="T1141" i="2" s="1"/>
  <c r="C1141" i="2" s="1"/>
  <c r="R1136" i="2"/>
  <c r="T1136" i="2" s="1"/>
  <c r="C1136" i="2" s="1"/>
  <c r="R1094" i="2"/>
  <c r="T1094" i="2" s="1"/>
  <c r="C1094" i="2" s="1"/>
  <c r="R1090" i="2"/>
  <c r="T1090" i="2" s="1"/>
  <c r="C1090" i="2" s="1"/>
  <c r="R1086" i="2"/>
  <c r="T1086" i="2" s="1"/>
  <c r="C1086" i="2" s="1"/>
  <c r="R1082" i="2"/>
  <c r="T1082" i="2" s="1"/>
  <c r="C1082" i="2" s="1"/>
  <c r="R1131" i="2"/>
  <c r="T1131" i="2" s="1"/>
  <c r="R1122" i="2"/>
  <c r="T1122" i="2" s="1"/>
  <c r="AB1114" i="2"/>
  <c r="R1112" i="2"/>
  <c r="T1112" i="2" s="1"/>
  <c r="C1112" i="2" s="1"/>
  <c r="AB1106" i="2"/>
  <c r="R1104" i="2"/>
  <c r="T1104" i="2" s="1"/>
  <c r="C1104" i="2" s="1"/>
  <c r="AB1098" i="2"/>
  <c r="R1097" i="2"/>
  <c r="T1097" i="2" s="1"/>
  <c r="C1097" i="2" s="1"/>
  <c r="AB1089" i="2"/>
  <c r="R1081" i="2"/>
  <c r="T1081" i="2" s="1"/>
  <c r="C1081" i="2" s="1"/>
  <c r="AB1195" i="2"/>
  <c r="AB1151" i="2"/>
  <c r="R1144" i="2"/>
  <c r="T1144" i="2" s="1"/>
  <c r="C1144" i="2" s="1"/>
  <c r="AB1131" i="2"/>
  <c r="R1130" i="2"/>
  <c r="T1130" i="2" s="1"/>
  <c r="R1139" i="2"/>
  <c r="T1139" i="2" s="1"/>
  <c r="AB1083" i="2"/>
  <c r="R1069" i="2"/>
  <c r="T1069" i="2" s="1"/>
  <c r="C1069" i="2" s="1"/>
  <c r="AB1063" i="2"/>
  <c r="R1061" i="2"/>
  <c r="T1061" i="2" s="1"/>
  <c r="C1061" i="2" s="1"/>
  <c r="AB1055" i="2"/>
  <c r="R1053" i="2"/>
  <c r="T1053" i="2" s="1"/>
  <c r="C1053" i="2" s="1"/>
  <c r="AB1047" i="2"/>
  <c r="R1045" i="2"/>
  <c r="T1045" i="2" s="1"/>
  <c r="C1045" i="2" s="1"/>
  <c r="AB1039" i="2"/>
  <c r="R1037" i="2"/>
  <c r="T1037" i="2" s="1"/>
  <c r="C1037" i="2" s="1"/>
  <c r="AB1031" i="2"/>
  <c r="R1029" i="2"/>
  <c r="T1029" i="2" s="1"/>
  <c r="C1029" i="2" s="1"/>
  <c r="AB1023" i="2"/>
  <c r="R1021" i="2"/>
  <c r="T1021" i="2" s="1"/>
  <c r="C1021" i="2" s="1"/>
  <c r="AB1015" i="2"/>
  <c r="R1013" i="2"/>
  <c r="T1013" i="2" s="1"/>
  <c r="C1013" i="2" s="1"/>
  <c r="AB1007" i="2"/>
  <c r="R1005" i="2"/>
  <c r="T1005" i="2" s="1"/>
  <c r="C1005" i="2" s="1"/>
  <c r="AB999" i="2"/>
  <c r="R992" i="2"/>
  <c r="T992" i="2" s="1"/>
  <c r="C992" i="2" s="1"/>
  <c r="R976" i="2"/>
  <c r="T976" i="2" s="1"/>
  <c r="C976" i="2" s="1"/>
  <c r="R960" i="2"/>
  <c r="T960" i="2" s="1"/>
  <c r="C960" i="2" s="1"/>
  <c r="AB1149" i="2"/>
  <c r="AB1086" i="2"/>
  <c r="R1079" i="2"/>
  <c r="T1079" i="2" s="1"/>
  <c r="C1079" i="2" s="1"/>
  <c r="R1073" i="2"/>
  <c r="T1073" i="2" s="1"/>
  <c r="S1065" i="2"/>
  <c r="S1057" i="2"/>
  <c r="S1049" i="2"/>
  <c r="S1041" i="2"/>
  <c r="S1033" i="2"/>
  <c r="S1025" i="2"/>
  <c r="S1017" i="2"/>
  <c r="S1128" i="2"/>
  <c r="R1075" i="2"/>
  <c r="T1075" i="2" s="1"/>
  <c r="C1075" i="2" s="1"/>
  <c r="R1072" i="2"/>
  <c r="T1072" i="2" s="1"/>
  <c r="C1072" i="2" s="1"/>
  <c r="R1096" i="2"/>
  <c r="T1096" i="2" s="1"/>
  <c r="C1096" i="2" s="1"/>
  <c r="R1092" i="2"/>
  <c r="T1092" i="2" s="1"/>
  <c r="C1092" i="2" s="1"/>
  <c r="R1088" i="2"/>
  <c r="T1088" i="2" s="1"/>
  <c r="C1088" i="2" s="1"/>
  <c r="R1084" i="2"/>
  <c r="T1084" i="2" s="1"/>
  <c r="C1084" i="2" s="1"/>
  <c r="T953" i="2"/>
  <c r="C953" i="2" s="1"/>
  <c r="R939" i="2"/>
  <c r="T939" i="2" s="1"/>
  <c r="S929" i="2"/>
  <c r="AB929" i="2"/>
  <c r="R928" i="2"/>
  <c r="T928" i="2" s="1"/>
  <c r="C928" i="2" s="1"/>
  <c r="R911" i="2"/>
  <c r="T911" i="2" s="1"/>
  <c r="C911" i="2" s="1"/>
  <c r="R903" i="2"/>
  <c r="T903" i="2" s="1"/>
  <c r="C903" i="2" s="1"/>
  <c r="R895" i="2"/>
  <c r="T895" i="2" s="1"/>
  <c r="C895" i="2" s="1"/>
  <c r="R887" i="2"/>
  <c r="T887" i="2" s="1"/>
  <c r="C887" i="2" s="1"/>
  <c r="R879" i="2"/>
  <c r="T879" i="2" s="1"/>
  <c r="C879" i="2" s="1"/>
  <c r="R1177" i="2"/>
  <c r="T1177" i="2" s="1"/>
  <c r="C1177" i="2" s="1"/>
  <c r="AB1132" i="2"/>
  <c r="R990" i="2"/>
  <c r="T990" i="2" s="1"/>
  <c r="C990" i="2" s="1"/>
  <c r="AB983" i="2"/>
  <c r="AB978" i="2"/>
  <c r="R974" i="2"/>
  <c r="T974" i="2" s="1"/>
  <c r="C974" i="2" s="1"/>
  <c r="AB967" i="2"/>
  <c r="AB962" i="2"/>
  <c r="R958" i="2"/>
  <c r="T958" i="2" s="1"/>
  <c r="C958" i="2" s="1"/>
  <c r="AB951" i="2"/>
  <c r="AB989" i="2"/>
  <c r="AB957" i="2"/>
  <c r="R940" i="2"/>
  <c r="T940" i="2" s="1"/>
  <c r="AB917" i="2"/>
  <c r="AB911" i="2"/>
  <c r="AB903" i="2"/>
  <c r="R932" i="2"/>
  <c r="T932" i="2" s="1"/>
  <c r="AB918" i="2"/>
  <c r="AB934" i="2"/>
  <c r="R924" i="2"/>
  <c r="T924" i="2" s="1"/>
  <c r="R863" i="2"/>
  <c r="T863" i="2" s="1"/>
  <c r="R851" i="2"/>
  <c r="T851" i="2" s="1"/>
  <c r="R835" i="2"/>
  <c r="T835" i="2" s="1"/>
  <c r="R834" i="2"/>
  <c r="T834" i="2" s="1"/>
  <c r="R819" i="2"/>
  <c r="T819" i="2" s="1"/>
  <c r="R818" i="2"/>
  <c r="T818" i="2" s="1"/>
  <c r="R803" i="2"/>
  <c r="T803" i="2" s="1"/>
  <c r="R802" i="2"/>
  <c r="T802" i="2" s="1"/>
  <c r="R787" i="2"/>
  <c r="R786" i="2"/>
  <c r="R771" i="2"/>
  <c r="R770" i="2"/>
  <c r="R735" i="2"/>
  <c r="R732" i="2"/>
  <c r="R632" i="2"/>
  <c r="R536" i="2"/>
  <c r="R504" i="2"/>
  <c r="R866" i="2"/>
  <c r="T866" i="2" s="1"/>
  <c r="R738" i="2"/>
  <c r="R725" i="2"/>
  <c r="R715" i="2"/>
  <c r="R712" i="2"/>
  <c r="R638" i="2"/>
  <c r="R630" i="2"/>
  <c r="R622" i="2"/>
  <c r="R614" i="2"/>
  <c r="R606" i="2"/>
  <c r="R598" i="2"/>
  <c r="R590" i="2"/>
  <c r="R582" i="2"/>
  <c r="R574" i="2"/>
  <c r="R566" i="2"/>
  <c r="R558" i="2"/>
  <c r="R550" i="2"/>
  <c r="R542" i="2"/>
  <c r="R534" i="2"/>
  <c r="R526" i="2"/>
  <c r="R518" i="2"/>
  <c r="R510" i="2"/>
  <c r="R502" i="2"/>
  <c r="R494" i="2"/>
  <c r="R486" i="2"/>
  <c r="R478" i="2"/>
  <c r="R470" i="2"/>
  <c r="R462" i="2"/>
  <c r="R454" i="2"/>
  <c r="R446" i="2"/>
  <c r="AB933" i="2"/>
  <c r="S913" i="2"/>
  <c r="AB862" i="2"/>
  <c r="R756" i="2"/>
  <c r="R752" i="2"/>
  <c r="R737" i="2"/>
  <c r="R728" i="2"/>
  <c r="R719" i="2"/>
  <c r="R708" i="2"/>
  <c r="R603" i="2"/>
  <c r="R570" i="2"/>
  <c r="R569" i="2"/>
  <c r="R565" i="2"/>
  <c r="R540" i="2"/>
  <c r="R475" i="2"/>
  <c r="R442" i="2"/>
  <c r="R441" i="2"/>
  <c r="R318" i="2"/>
  <c r="R310" i="2"/>
  <c r="R302" i="2"/>
  <c r="R294" i="2"/>
  <c r="R286" i="2"/>
  <c r="R278" i="2"/>
  <c r="R270" i="2"/>
  <c r="R262" i="2"/>
  <c r="R254" i="2"/>
  <c r="R246" i="2"/>
  <c r="R238" i="2"/>
  <c r="R230" i="2"/>
  <c r="R222" i="2"/>
  <c r="R214" i="2"/>
  <c r="R206" i="2"/>
  <c r="R198" i="2"/>
  <c r="R190" i="2"/>
  <c r="R182" i="2"/>
  <c r="R174" i="2"/>
  <c r="R166" i="2"/>
  <c r="R158" i="2"/>
  <c r="R150" i="2"/>
  <c r="R142" i="2"/>
  <c r="R134" i="2"/>
  <c r="R126" i="2"/>
  <c r="R118" i="2"/>
  <c r="R110" i="2"/>
  <c r="R102" i="2"/>
  <c r="R94" i="2"/>
  <c r="AB854" i="2"/>
  <c r="R620" i="2"/>
  <c r="R613" i="2"/>
  <c r="R523" i="2"/>
  <c r="R432" i="2"/>
  <c r="R344" i="2"/>
  <c r="R933" i="2"/>
  <c r="T933" i="2" s="1"/>
  <c r="C933" i="2" s="1"/>
  <c r="R867" i="2"/>
  <c r="T867" i="2" s="1"/>
  <c r="R731" i="2"/>
  <c r="R628" i="2"/>
  <c r="R626" i="2"/>
  <c r="R625" i="2"/>
  <c r="R589" i="2"/>
  <c r="R567" i="2"/>
  <c r="R531" i="2"/>
  <c r="R500" i="2"/>
  <c r="R498" i="2"/>
  <c r="R497" i="2"/>
  <c r="R493" i="2"/>
  <c r="R471" i="2"/>
  <c r="R434" i="2"/>
  <c r="R402" i="2"/>
  <c r="R370" i="2"/>
  <c r="R338" i="2"/>
  <c r="R801" i="2"/>
  <c r="T801" i="2" s="1"/>
  <c r="R800" i="2"/>
  <c r="T800" i="2" s="1"/>
  <c r="R645" i="2"/>
  <c r="S871" i="2"/>
  <c r="R591" i="2"/>
  <c r="R514" i="2"/>
  <c r="R419" i="2"/>
  <c r="R387" i="2"/>
  <c r="R355" i="2"/>
  <c r="R759" i="2"/>
  <c r="R758" i="2"/>
  <c r="R610" i="2"/>
  <c r="R585" i="2"/>
  <c r="R509" i="2"/>
  <c r="R405" i="2"/>
  <c r="R351" i="2"/>
  <c r="R341" i="2"/>
  <c r="R329" i="2"/>
  <c r="R328" i="2"/>
  <c r="R319" i="2"/>
  <c r="R287" i="2"/>
  <c r="R171" i="2"/>
  <c r="R165" i="2"/>
  <c r="R161" i="2"/>
  <c r="R723" i="2"/>
  <c r="R578" i="2"/>
  <c r="R527" i="2"/>
  <c r="R447" i="2"/>
  <c r="R414" i="2"/>
  <c r="R382" i="2"/>
  <c r="R350" i="2"/>
  <c r="R321" i="2"/>
  <c r="R305" i="2"/>
  <c r="R289" i="2"/>
  <c r="R323" i="2"/>
  <c r="R291" i="2"/>
  <c r="R215" i="2"/>
  <c r="R207" i="2"/>
  <c r="R69" i="2"/>
  <c r="R37" i="2"/>
  <c r="R21" i="2"/>
  <c r="AB836" i="2"/>
  <c r="R71" i="2"/>
  <c r="R149" i="2"/>
  <c r="R91" i="2"/>
  <c r="R86" i="2"/>
  <c r="R83" i="2"/>
  <c r="R78" i="2"/>
  <c r="R51" i="2"/>
  <c r="R46" i="2"/>
  <c r="R103" i="2"/>
  <c r="R42" i="2"/>
  <c r="R577" i="2"/>
  <c r="R269" i="2"/>
  <c r="R253" i="2"/>
  <c r="R237" i="2"/>
  <c r="R101" i="2"/>
  <c r="R89" i="2"/>
  <c r="R68" i="2"/>
  <c r="R57" i="2"/>
  <c r="R36" i="2"/>
  <c r="R25" i="2"/>
  <c r="S11" i="2"/>
  <c r="R573" i="2"/>
  <c r="R111" i="2"/>
  <c r="R1302" i="2"/>
  <c r="T1302" i="2" s="1"/>
  <c r="R1260" i="2"/>
  <c r="T1260" i="2" s="1"/>
  <c r="S1290" i="2"/>
  <c r="R1264" i="2"/>
  <c r="T1264" i="2" s="1"/>
  <c r="R1224" i="2"/>
  <c r="T1224" i="2" s="1"/>
  <c r="R1230" i="2"/>
  <c r="T1230" i="2" s="1"/>
  <c r="R1231" i="2"/>
  <c r="T1231" i="2" s="1"/>
  <c r="R1190" i="2"/>
  <c r="T1190" i="2" s="1"/>
  <c r="R1189" i="2"/>
  <c r="T1189" i="2" s="1"/>
  <c r="R1229" i="2"/>
  <c r="T1229" i="2" s="1"/>
  <c r="R1220" i="2"/>
  <c r="T1220" i="2" s="1"/>
  <c r="AC1151" i="2"/>
  <c r="R1167" i="2"/>
  <c r="T1167" i="2" s="1"/>
  <c r="C1167" i="2" s="1"/>
  <c r="R1132" i="2"/>
  <c r="T1132" i="2" s="1"/>
  <c r="R1102" i="2"/>
  <c r="T1102" i="2" s="1"/>
  <c r="C1102" i="2" s="1"/>
  <c r="R1146" i="2"/>
  <c r="T1146" i="2" s="1"/>
  <c r="R1059" i="2"/>
  <c r="T1059" i="2" s="1"/>
  <c r="C1059" i="2" s="1"/>
  <c r="R1035" i="2"/>
  <c r="T1035" i="2" s="1"/>
  <c r="C1035" i="2" s="1"/>
  <c r="R996" i="2"/>
  <c r="T996" i="2" s="1"/>
  <c r="C996" i="2" s="1"/>
  <c r="R1168" i="2"/>
  <c r="T1168" i="2" s="1"/>
  <c r="C1168" i="2" s="1"/>
  <c r="AB1140" i="2"/>
  <c r="R1062" i="2"/>
  <c r="T1062" i="2" s="1"/>
  <c r="C1062" i="2" s="1"/>
  <c r="R1054" i="2"/>
  <c r="T1054" i="2" s="1"/>
  <c r="C1054" i="2" s="1"/>
  <c r="R1038" i="2"/>
  <c r="T1038" i="2" s="1"/>
  <c r="C1038" i="2" s="1"/>
  <c r="R1014" i="2"/>
  <c r="T1014" i="2" s="1"/>
  <c r="C1014" i="2" s="1"/>
  <c r="R1006" i="2"/>
  <c r="T1006" i="2" s="1"/>
  <c r="C1006" i="2" s="1"/>
  <c r="R1095" i="2"/>
  <c r="T1095" i="2" s="1"/>
  <c r="C1095" i="2" s="1"/>
  <c r="R989" i="2"/>
  <c r="T989" i="2" s="1"/>
  <c r="C989" i="2" s="1"/>
  <c r="S866" i="2"/>
  <c r="AB866" i="2"/>
  <c r="S842" i="2"/>
  <c r="AB842" i="2"/>
  <c r="S818" i="2"/>
  <c r="AB818" i="2"/>
  <c r="S794" i="2"/>
  <c r="AB794" i="2"/>
  <c r="R847" i="2"/>
  <c r="T847" i="2" s="1"/>
  <c r="R846" i="2"/>
  <c r="T846" i="2" s="1"/>
  <c r="R799" i="2"/>
  <c r="T799" i="2" s="1"/>
  <c r="R798" i="2"/>
  <c r="T798" i="2" s="1"/>
  <c r="R904" i="2"/>
  <c r="T904" i="2" s="1"/>
  <c r="R892" i="2"/>
  <c r="T892" i="2" s="1"/>
  <c r="R880" i="2"/>
  <c r="T880" i="2" s="1"/>
  <c r="R841" i="2"/>
  <c r="T841" i="2" s="1"/>
  <c r="R840" i="2"/>
  <c r="T840" i="2" s="1"/>
  <c r="R809" i="2"/>
  <c r="T809" i="2" s="1"/>
  <c r="R808" i="2"/>
  <c r="T808" i="2" s="1"/>
  <c r="R533" i="2"/>
  <c r="R420" i="2"/>
  <c r="R396" i="2"/>
  <c r="R380" i="2"/>
  <c r="R372" i="2"/>
  <c r="R184" i="2"/>
  <c r="R168" i="2"/>
  <c r="R817" i="2"/>
  <c r="T817" i="2" s="1"/>
  <c r="R816" i="2"/>
  <c r="T816" i="2" s="1"/>
  <c r="R586" i="2"/>
  <c r="R813" i="2"/>
  <c r="T813" i="2" s="1"/>
  <c r="R812" i="2"/>
  <c r="T812" i="2" s="1"/>
  <c r="R594" i="2"/>
  <c r="R593" i="2"/>
  <c r="R410" i="2"/>
  <c r="R346" i="2"/>
  <c r="R833" i="2"/>
  <c r="T833" i="2" s="1"/>
  <c r="R832" i="2"/>
  <c r="T832" i="2" s="1"/>
  <c r="R556" i="2"/>
  <c r="R384" i="2"/>
  <c r="R918" i="2"/>
  <c r="T918" i="2" s="1"/>
  <c r="R489" i="2"/>
  <c r="R435" i="2"/>
  <c r="R417" i="2"/>
  <c r="R301" i="2"/>
  <c r="R181" i="2"/>
  <c r="R559" i="2"/>
  <c r="R457" i="2"/>
  <c r="R437" i="2"/>
  <c r="R413" i="2"/>
  <c r="R337" i="2"/>
  <c r="R169" i="2"/>
  <c r="R575" i="2"/>
  <c r="R724" i="2"/>
  <c r="R203" i="2"/>
  <c r="R155" i="2"/>
  <c r="R88" i="2"/>
  <c r="R255" i="2"/>
  <c r="R283" i="2"/>
  <c r="R159" i="2"/>
  <c r="R147" i="2"/>
  <c r="R54" i="2"/>
  <c r="R66" i="2"/>
  <c r="R55" i="2"/>
  <c r="R213" i="2"/>
  <c r="R543" i="2"/>
  <c r="R199" i="2"/>
  <c r="R39" i="2"/>
  <c r="R95" i="2"/>
  <c r="R1313" i="2"/>
  <c r="T1313" i="2" s="1"/>
  <c r="R1305" i="2"/>
  <c r="T1305" i="2" s="1"/>
  <c r="R1297" i="2"/>
  <c r="T1297" i="2" s="1"/>
  <c r="S1309" i="2"/>
  <c r="S1313" i="2"/>
  <c r="R1295" i="2"/>
  <c r="T1295" i="2" s="1"/>
  <c r="R1292" i="2"/>
  <c r="T1292" i="2" s="1"/>
  <c r="S1293" i="2"/>
  <c r="R1271" i="2"/>
  <c r="T1271" i="2" s="1"/>
  <c r="R1263" i="2"/>
  <c r="T1263" i="2" s="1"/>
  <c r="R1255" i="2"/>
  <c r="T1255" i="2" s="1"/>
  <c r="R1312" i="2"/>
  <c r="T1312" i="2" s="1"/>
  <c r="AB1286" i="2"/>
  <c r="R1288" i="2"/>
  <c r="T1288" i="2" s="1"/>
  <c r="C1288" i="2" s="1"/>
  <c r="R1286" i="2"/>
  <c r="T1286" i="2" s="1"/>
  <c r="R1278" i="2"/>
  <c r="T1278" i="2" s="1"/>
  <c r="S1279" i="2"/>
  <c r="R1277" i="2"/>
  <c r="T1277" i="2" s="1"/>
  <c r="S1249" i="2"/>
  <c r="AB1249" i="2"/>
  <c r="AB1273" i="2"/>
  <c r="R1268" i="2"/>
  <c r="T1268" i="2" s="1"/>
  <c r="S1247" i="2"/>
  <c r="S1288" i="2"/>
  <c r="R1287" i="2"/>
  <c r="T1287" i="2" s="1"/>
  <c r="R1281" i="2"/>
  <c r="T1281" i="2" s="1"/>
  <c r="R1270" i="2"/>
  <c r="T1270" i="2" s="1"/>
  <c r="AB1243" i="2"/>
  <c r="AB1239" i="2"/>
  <c r="AB1235" i="2"/>
  <c r="AB1214" i="2"/>
  <c r="R1282" i="2"/>
  <c r="T1282" i="2" s="1"/>
  <c r="R1250" i="2"/>
  <c r="T1250" i="2" s="1"/>
  <c r="R1206" i="2"/>
  <c r="T1206" i="2" s="1"/>
  <c r="R1205" i="2"/>
  <c r="T1205" i="2" s="1"/>
  <c r="R1185" i="2"/>
  <c r="T1185" i="2" s="1"/>
  <c r="AB1233" i="2"/>
  <c r="R1240" i="2"/>
  <c r="T1240" i="2" s="1"/>
  <c r="R1239" i="2"/>
  <c r="T1239" i="2" s="1"/>
  <c r="AB1231" i="2"/>
  <c r="R1216" i="2"/>
  <c r="T1216" i="2" s="1"/>
  <c r="R1212" i="2"/>
  <c r="T1212" i="2" s="1"/>
  <c r="R1211" i="2"/>
  <c r="T1211" i="2" s="1"/>
  <c r="R1208" i="2"/>
  <c r="T1208" i="2" s="1"/>
  <c r="R1207" i="2"/>
  <c r="T1207" i="2" s="1"/>
  <c r="R1204" i="2"/>
  <c r="T1204" i="2" s="1"/>
  <c r="R1203" i="2"/>
  <c r="T1203" i="2" s="1"/>
  <c r="R1200" i="2"/>
  <c r="T1200" i="2" s="1"/>
  <c r="R1199" i="2"/>
  <c r="T1199" i="2" s="1"/>
  <c r="R1196" i="2"/>
  <c r="T1196" i="2" s="1"/>
  <c r="R1195" i="2"/>
  <c r="T1195" i="2" s="1"/>
  <c r="R1188" i="2"/>
  <c r="T1188" i="2" s="1"/>
  <c r="R1187" i="2"/>
  <c r="T1187" i="2" s="1"/>
  <c r="R1233" i="2"/>
  <c r="T1233" i="2" s="1"/>
  <c r="R1225" i="2"/>
  <c r="T1225" i="2" s="1"/>
  <c r="R1162" i="2"/>
  <c r="T1162" i="2" s="1"/>
  <c r="C1162" i="2" s="1"/>
  <c r="R1155" i="2"/>
  <c r="T1155" i="2" s="1"/>
  <c r="C1155" i="2" s="1"/>
  <c r="R1150" i="2"/>
  <c r="T1150" i="2" s="1"/>
  <c r="R1244" i="2"/>
  <c r="T1244" i="2" s="1"/>
  <c r="R1173" i="2"/>
  <c r="T1173" i="2" s="1"/>
  <c r="R1164" i="2"/>
  <c r="T1164" i="2" s="1"/>
  <c r="C1164" i="2" s="1"/>
  <c r="AB1155" i="2"/>
  <c r="S1225" i="2"/>
  <c r="S1217" i="2"/>
  <c r="AB1165" i="2"/>
  <c r="R1158" i="2"/>
  <c r="T1158" i="2" s="1"/>
  <c r="C1158" i="2" s="1"/>
  <c r="R1125" i="2"/>
  <c r="T1125" i="2" s="1"/>
  <c r="C1125" i="2" s="1"/>
  <c r="S1163" i="2"/>
  <c r="S1141" i="2"/>
  <c r="R1114" i="2"/>
  <c r="T1114" i="2" s="1"/>
  <c r="C1114" i="2" s="1"/>
  <c r="R1106" i="2"/>
  <c r="T1106" i="2" s="1"/>
  <c r="C1106" i="2" s="1"/>
  <c r="AB1100" i="2"/>
  <c r="R1098" i="2"/>
  <c r="T1098" i="2" s="1"/>
  <c r="C1098" i="2" s="1"/>
  <c r="R1093" i="2"/>
  <c r="T1093" i="2" s="1"/>
  <c r="C1093" i="2" s="1"/>
  <c r="AB1175" i="2"/>
  <c r="R1133" i="2"/>
  <c r="T1133" i="2" s="1"/>
  <c r="C1133" i="2" s="1"/>
  <c r="R1128" i="2"/>
  <c r="T1128" i="2" s="1"/>
  <c r="C1128" i="2" s="1"/>
  <c r="D1121" i="2"/>
  <c r="E1121" i="2" s="1"/>
  <c r="R1109" i="2"/>
  <c r="T1109" i="2" s="1"/>
  <c r="C1109" i="2" s="1"/>
  <c r="R1101" i="2"/>
  <c r="T1101" i="2" s="1"/>
  <c r="AB1127" i="2"/>
  <c r="AB1079" i="2"/>
  <c r="R1071" i="2"/>
  <c r="T1071" i="2" s="1"/>
  <c r="R1063" i="2"/>
  <c r="T1063" i="2" s="1"/>
  <c r="C1063" i="2" s="1"/>
  <c r="R1055" i="2"/>
  <c r="T1055" i="2" s="1"/>
  <c r="R1047" i="2"/>
  <c r="T1047" i="2" s="1"/>
  <c r="C1047" i="2" s="1"/>
  <c r="R1039" i="2"/>
  <c r="T1039" i="2" s="1"/>
  <c r="C1039" i="2" s="1"/>
  <c r="R1031" i="2"/>
  <c r="T1031" i="2" s="1"/>
  <c r="C1031" i="2" s="1"/>
  <c r="R1023" i="2"/>
  <c r="T1023" i="2" s="1"/>
  <c r="R1015" i="2"/>
  <c r="T1015" i="2" s="1"/>
  <c r="C1015" i="2" s="1"/>
  <c r="R1007" i="2"/>
  <c r="T1007" i="2" s="1"/>
  <c r="C1007" i="2" s="1"/>
  <c r="R999" i="2"/>
  <c r="T999" i="2" s="1"/>
  <c r="C999" i="2" s="1"/>
  <c r="R988" i="2"/>
  <c r="T988" i="2" s="1"/>
  <c r="C988" i="2" s="1"/>
  <c r="R972" i="2"/>
  <c r="T972" i="2" s="1"/>
  <c r="C972" i="2" s="1"/>
  <c r="R956" i="2"/>
  <c r="T956" i="2" s="1"/>
  <c r="C956" i="2" s="1"/>
  <c r="S1133" i="2"/>
  <c r="AB1090" i="2"/>
  <c r="S1067" i="2"/>
  <c r="R1066" i="2"/>
  <c r="T1066" i="2" s="1"/>
  <c r="C1066" i="2" s="1"/>
  <c r="S1059" i="2"/>
  <c r="R1058" i="2"/>
  <c r="T1058" i="2" s="1"/>
  <c r="S1051" i="2"/>
  <c r="R1050" i="2"/>
  <c r="T1050" i="2" s="1"/>
  <c r="C1050" i="2" s="1"/>
  <c r="S1043" i="2"/>
  <c r="R1042" i="2"/>
  <c r="T1042" i="2" s="1"/>
  <c r="C1042" i="2" s="1"/>
  <c r="S1035" i="2"/>
  <c r="R1034" i="2"/>
  <c r="T1034" i="2" s="1"/>
  <c r="C1034" i="2" s="1"/>
  <c r="S1027" i="2"/>
  <c r="S1019" i="2"/>
  <c r="R1018" i="2"/>
  <c r="T1018" i="2" s="1"/>
  <c r="C1018" i="2" s="1"/>
  <c r="S1011" i="2"/>
  <c r="R1010" i="2"/>
  <c r="T1010" i="2" s="1"/>
  <c r="C1010" i="2" s="1"/>
  <c r="AB1075" i="2"/>
  <c r="R1161" i="2"/>
  <c r="T1161" i="2" s="1"/>
  <c r="S950" i="2"/>
  <c r="R950" i="2"/>
  <c r="T950" i="2" s="1"/>
  <c r="C950" i="2" s="1"/>
  <c r="R942" i="2"/>
  <c r="T942" i="2" s="1"/>
  <c r="R931" i="2"/>
  <c r="T931" i="2" s="1"/>
  <c r="R919" i="2"/>
  <c r="T919" i="2" s="1"/>
  <c r="R909" i="2"/>
  <c r="T909" i="2" s="1"/>
  <c r="C909" i="2" s="1"/>
  <c r="R901" i="2"/>
  <c r="T901" i="2" s="1"/>
  <c r="R893" i="2"/>
  <c r="T893" i="2" s="1"/>
  <c r="C893" i="2" s="1"/>
  <c r="R885" i="2"/>
  <c r="T885" i="2" s="1"/>
  <c r="C885" i="2" s="1"/>
  <c r="R877" i="2"/>
  <c r="T877" i="2" s="1"/>
  <c r="C877" i="2" s="1"/>
  <c r="R1176" i="2"/>
  <c r="T1176" i="2" s="1"/>
  <c r="AB990" i="2"/>
  <c r="R986" i="2"/>
  <c r="T986" i="2" s="1"/>
  <c r="C986" i="2" s="1"/>
  <c r="AB979" i="2"/>
  <c r="AB974" i="2"/>
  <c r="R970" i="2"/>
  <c r="T970" i="2" s="1"/>
  <c r="C970" i="2" s="1"/>
  <c r="AB963" i="2"/>
  <c r="AB958" i="2"/>
  <c r="R954" i="2"/>
  <c r="T954" i="2" s="1"/>
  <c r="AB981" i="2"/>
  <c r="AB947" i="2"/>
  <c r="R948" i="2"/>
  <c r="T948" i="2" s="1"/>
  <c r="C948" i="2" s="1"/>
  <c r="AB927" i="2"/>
  <c r="R922" i="2"/>
  <c r="T922" i="2" s="1"/>
  <c r="AB899" i="2"/>
  <c r="AB895" i="2"/>
  <c r="AB891" i="2"/>
  <c r="AB887" i="2"/>
  <c r="AB883" i="2"/>
  <c r="AB879" i="2"/>
  <c r="AB875" i="2"/>
  <c r="S868" i="2"/>
  <c r="AB868" i="2"/>
  <c r="S846" i="2"/>
  <c r="AB846" i="2"/>
  <c r="S838" i="2"/>
  <c r="AB838" i="2"/>
  <c r="S830" i="2"/>
  <c r="AB830" i="2"/>
  <c r="S822" i="2"/>
  <c r="AB822" i="2"/>
  <c r="S814" i="2"/>
  <c r="AB814" i="2"/>
  <c r="S806" i="2"/>
  <c r="AB806" i="2"/>
  <c r="S798" i="2"/>
  <c r="AB798" i="2"/>
  <c r="S790" i="2"/>
  <c r="AB790" i="2"/>
  <c r="AB993" i="2"/>
  <c r="R945" i="2"/>
  <c r="T945" i="2" s="1"/>
  <c r="AB924" i="2"/>
  <c r="AB920" i="2"/>
  <c r="R868" i="2"/>
  <c r="T868" i="2" s="1"/>
  <c r="R855" i="2"/>
  <c r="T855" i="2" s="1"/>
  <c r="R839" i="2"/>
  <c r="T839" i="2" s="1"/>
  <c r="R838" i="2"/>
  <c r="T838" i="2" s="1"/>
  <c r="R823" i="2"/>
  <c r="T823" i="2" s="1"/>
  <c r="R822" i="2"/>
  <c r="T822" i="2" s="1"/>
  <c r="R807" i="2"/>
  <c r="T807" i="2" s="1"/>
  <c r="R806" i="2"/>
  <c r="T806" i="2" s="1"/>
  <c r="R791" i="2"/>
  <c r="T791" i="2" s="1"/>
  <c r="R790" i="2"/>
  <c r="T790" i="2" s="1"/>
  <c r="R775" i="2"/>
  <c r="R774" i="2"/>
  <c r="R640" i="2"/>
  <c r="R576" i="2"/>
  <c r="R544" i="2"/>
  <c r="R480" i="2"/>
  <c r="R902" i="2"/>
  <c r="T902" i="2" s="1"/>
  <c r="R894" i="2"/>
  <c r="T894" i="2" s="1"/>
  <c r="R886" i="2"/>
  <c r="T886" i="2" s="1"/>
  <c r="R878" i="2"/>
  <c r="T878" i="2" s="1"/>
  <c r="R711" i="2"/>
  <c r="AB925" i="2"/>
  <c r="S909" i="2"/>
  <c r="S905" i="2"/>
  <c r="S901" i="2"/>
  <c r="S897" i="2"/>
  <c r="S893" i="2"/>
  <c r="S889" i="2"/>
  <c r="S885" i="2"/>
  <c r="S881" i="2"/>
  <c r="S877" i="2"/>
  <c r="S873" i="2"/>
  <c r="AB856" i="2"/>
  <c r="AB840" i="2"/>
  <c r="R825" i="2"/>
  <c r="T825" i="2" s="1"/>
  <c r="R824" i="2"/>
  <c r="T824" i="2" s="1"/>
  <c r="AB808" i="2"/>
  <c r="R793" i="2"/>
  <c r="T793" i="2" s="1"/>
  <c r="R792" i="2"/>
  <c r="T792" i="2" s="1"/>
  <c r="R761" i="2"/>
  <c r="R760" i="2"/>
  <c r="R635" i="2"/>
  <c r="R602" i="2"/>
  <c r="R601" i="2"/>
  <c r="R597" i="2"/>
  <c r="R572" i="2"/>
  <c r="R507" i="2"/>
  <c r="R474" i="2"/>
  <c r="R473" i="2"/>
  <c r="R469" i="2"/>
  <c r="R444" i="2"/>
  <c r="R316" i="2"/>
  <c r="R308" i="2"/>
  <c r="R300" i="2"/>
  <c r="R292" i="2"/>
  <c r="R284" i="2"/>
  <c r="R276" i="2"/>
  <c r="R268" i="2"/>
  <c r="R260" i="2"/>
  <c r="R252" i="2"/>
  <c r="R244" i="2"/>
  <c r="R236" i="2"/>
  <c r="R228" i="2"/>
  <c r="R220" i="2"/>
  <c r="R212" i="2"/>
  <c r="R204" i="2"/>
  <c r="R196" i="2"/>
  <c r="R188" i="2"/>
  <c r="R180" i="2"/>
  <c r="R172" i="2"/>
  <c r="R164" i="2"/>
  <c r="R156" i="2"/>
  <c r="R148" i="2"/>
  <c r="R140" i="2"/>
  <c r="R132" i="2"/>
  <c r="R124" i="2"/>
  <c r="R116" i="2"/>
  <c r="R108" i="2"/>
  <c r="R100" i="2"/>
  <c r="R1140" i="2"/>
  <c r="T1140" i="2" s="1"/>
  <c r="AB870" i="2"/>
  <c r="AB816" i="2"/>
  <c r="R750" i="2"/>
  <c r="R459" i="2"/>
  <c r="R360" i="2"/>
  <c r="R938" i="2"/>
  <c r="T938" i="2" s="1"/>
  <c r="AB844" i="2"/>
  <c r="R829" i="2"/>
  <c r="T829" i="2" s="1"/>
  <c r="R828" i="2"/>
  <c r="T828" i="2" s="1"/>
  <c r="AB812" i="2"/>
  <c r="R797" i="2"/>
  <c r="T797" i="2" s="1"/>
  <c r="R796" i="2"/>
  <c r="T796" i="2" s="1"/>
  <c r="R765" i="2"/>
  <c r="R764" i="2"/>
  <c r="R751" i="2"/>
  <c r="R741" i="2"/>
  <c r="R714" i="2"/>
  <c r="R621" i="2"/>
  <c r="R599" i="2"/>
  <c r="R532" i="2"/>
  <c r="R530" i="2"/>
  <c r="R529" i="2"/>
  <c r="R467" i="2"/>
  <c r="R426" i="2"/>
  <c r="R394" i="2"/>
  <c r="R362" i="2"/>
  <c r="R873" i="2"/>
  <c r="T873" i="2" s="1"/>
  <c r="C873" i="2" s="1"/>
  <c r="AB848" i="2"/>
  <c r="AB832" i="2"/>
  <c r="R769" i="2"/>
  <c r="R768" i="2"/>
  <c r="R587" i="2"/>
  <c r="R555" i="2"/>
  <c r="R492" i="2"/>
  <c r="R485" i="2"/>
  <c r="R416" i="2"/>
  <c r="R400" i="2"/>
  <c r="R376" i="2"/>
  <c r="R612" i="2"/>
  <c r="R541" i="2"/>
  <c r="R463" i="2"/>
  <c r="R411" i="2"/>
  <c r="R401" i="2"/>
  <c r="R379" i="2"/>
  <c r="R369" i="2"/>
  <c r="R347" i="2"/>
  <c r="R309" i="2"/>
  <c r="R293" i="2"/>
  <c r="R189" i="2"/>
  <c r="R183" i="2"/>
  <c r="R179" i="2"/>
  <c r="R773" i="2"/>
  <c r="R772" i="2"/>
  <c r="R637" i="2"/>
  <c r="R513" i="2"/>
  <c r="R429" i="2"/>
  <c r="R397" i="2"/>
  <c r="R375" i="2"/>
  <c r="R343" i="2"/>
  <c r="R336" i="2"/>
  <c r="R173" i="2"/>
  <c r="R853" i="2"/>
  <c r="T853" i="2" s="1"/>
  <c r="AB820" i="2"/>
  <c r="R605" i="2"/>
  <c r="R548" i="2"/>
  <c r="R450" i="2"/>
  <c r="R406" i="2"/>
  <c r="R374" i="2"/>
  <c r="R342" i="2"/>
  <c r="R449" i="2"/>
  <c r="R123" i="2"/>
  <c r="R80" i="2"/>
  <c r="R64" i="2"/>
  <c r="R48" i="2"/>
  <c r="R32" i="2"/>
  <c r="R16" i="2"/>
  <c r="R495" i="2"/>
  <c r="R271" i="2"/>
  <c r="R90" i="2"/>
  <c r="R82" i="2"/>
  <c r="R26" i="2"/>
  <c r="R623" i="2"/>
  <c r="R516" i="2"/>
  <c r="R327" i="2"/>
  <c r="R195" i="2"/>
  <c r="R117" i="2"/>
  <c r="R75" i="2"/>
  <c r="R70" i="2"/>
  <c r="R43" i="2"/>
  <c r="R38" i="2"/>
  <c r="R35" i="2"/>
  <c r="R30" i="2"/>
  <c r="R27" i="2"/>
  <c r="R22" i="2"/>
  <c r="R13" i="2"/>
  <c r="R12" i="2"/>
  <c r="R23" i="2"/>
  <c r="S8" i="2"/>
  <c r="R331" i="2"/>
  <c r="R326" i="2"/>
  <c r="R299" i="2"/>
  <c r="R217" i="2"/>
  <c r="R209" i="2"/>
  <c r="R197" i="2"/>
  <c r="R81" i="2"/>
  <c r="R60" i="2"/>
  <c r="R49" i="2"/>
  <c r="R28" i="2"/>
  <c r="R15" i="2"/>
  <c r="R133" i="2"/>
  <c r="R63" i="2"/>
  <c r="R50" i="2"/>
  <c r="R1306" i="2"/>
  <c r="T1306" i="2" s="1"/>
  <c r="R1294" i="2"/>
  <c r="T1294" i="2" s="1"/>
  <c r="R1279" i="2"/>
  <c r="T1279" i="2" s="1"/>
  <c r="R1245" i="2"/>
  <c r="T1245" i="2" s="1"/>
  <c r="R1198" i="2"/>
  <c r="T1198" i="2" s="1"/>
  <c r="R1197" i="2"/>
  <c r="T1197" i="2" s="1"/>
  <c r="AC1149" i="2"/>
  <c r="R1183" i="2"/>
  <c r="T1183" i="2" s="1"/>
  <c r="R1154" i="2"/>
  <c r="T1154" i="2" s="1"/>
  <c r="C1154" i="2" s="1"/>
  <c r="AB1147" i="2"/>
  <c r="AB1139" i="2"/>
  <c r="R1134" i="2"/>
  <c r="T1134" i="2" s="1"/>
  <c r="S1171" i="2"/>
  <c r="R1148" i="2"/>
  <c r="T1148" i="2" s="1"/>
  <c r="R1118" i="2"/>
  <c r="T1118" i="2" s="1"/>
  <c r="C1118" i="2" s="1"/>
  <c r="R1105" i="2"/>
  <c r="T1105" i="2" s="1"/>
  <c r="R1027" i="2"/>
  <c r="T1027" i="2" s="1"/>
  <c r="C1027" i="2" s="1"/>
  <c r="R1003" i="2"/>
  <c r="T1003" i="2" s="1"/>
  <c r="R1030" i="2"/>
  <c r="T1030" i="2" s="1"/>
  <c r="C1030" i="2" s="1"/>
  <c r="R973" i="2"/>
  <c r="T973" i="2" s="1"/>
  <c r="C973" i="2" s="1"/>
  <c r="R957" i="2"/>
  <c r="T957" i="2" s="1"/>
  <c r="C957" i="2" s="1"/>
  <c r="S858" i="2"/>
  <c r="AB858" i="2"/>
  <c r="S834" i="2"/>
  <c r="AB834" i="2"/>
  <c r="S810" i="2"/>
  <c r="AB810" i="2"/>
  <c r="AB961" i="2"/>
  <c r="R831" i="2"/>
  <c r="T831" i="2" s="1"/>
  <c r="R830" i="2"/>
  <c r="T830" i="2" s="1"/>
  <c r="R783" i="2"/>
  <c r="R782" i="2"/>
  <c r="R910" i="2"/>
  <c r="T910" i="2" s="1"/>
  <c r="R896" i="2"/>
  <c r="T896" i="2" s="1"/>
  <c r="R884" i="2"/>
  <c r="T884" i="2" s="1"/>
  <c r="R876" i="2"/>
  <c r="T876" i="2" s="1"/>
  <c r="R743" i="2"/>
  <c r="R777" i="2"/>
  <c r="R776" i="2"/>
  <c r="R356" i="2"/>
  <c r="R340" i="2"/>
  <c r="R312" i="2"/>
  <c r="R296" i="2"/>
  <c r="R280" i="2"/>
  <c r="R264" i="2"/>
  <c r="R248" i="2"/>
  <c r="R232" i="2"/>
  <c r="R216" i="2"/>
  <c r="R144" i="2"/>
  <c r="R864" i="2"/>
  <c r="T864" i="2" s="1"/>
  <c r="R581" i="2"/>
  <c r="R368" i="2"/>
  <c r="R718" i="2"/>
  <c r="R557" i="2"/>
  <c r="R535" i="2"/>
  <c r="R378" i="2"/>
  <c r="R699" i="2"/>
  <c r="R618" i="2"/>
  <c r="R408" i="2"/>
  <c r="R859" i="2"/>
  <c r="T859" i="2" s="1"/>
  <c r="R427" i="2"/>
  <c r="R363" i="2"/>
  <c r="R353" i="2"/>
  <c r="R317" i="2"/>
  <c r="R285" i="2"/>
  <c r="R257" i="2"/>
  <c r="R225" i="2"/>
  <c r="R185" i="2"/>
  <c r="R391" i="2"/>
  <c r="R359" i="2"/>
  <c r="R333" i="2"/>
  <c r="R332" i="2"/>
  <c r="R481" i="2"/>
  <c r="R358" i="2"/>
  <c r="R334" i="2"/>
  <c r="R125" i="2"/>
  <c r="R87" i="2"/>
  <c r="R521" i="2"/>
  <c r="X4" i="2"/>
  <c r="R18" i="2"/>
  <c r="R221" i="2"/>
  <c r="R139" i="2"/>
  <c r="R113" i="2"/>
  <c r="R65" i="2"/>
  <c r="R20" i="2"/>
  <c r="R335" i="2"/>
  <c r="R109" i="2"/>
  <c r="AB1314" i="2"/>
  <c r="R1311" i="2"/>
  <c r="T1311" i="2" s="1"/>
  <c r="R1303" i="2"/>
  <c r="T1303" i="2" s="1"/>
  <c r="AB1315" i="2"/>
  <c r="S1291" i="2"/>
  <c r="AB1291" i="2"/>
  <c r="R1290" i="2"/>
  <c r="T1290" i="2" s="1"/>
  <c r="C1290" i="2" s="1"/>
  <c r="R1296" i="2"/>
  <c r="T1296" i="2" s="1"/>
  <c r="R1308" i="2"/>
  <c r="T1308" i="2" s="1"/>
  <c r="R1280" i="2"/>
  <c r="T1280" i="2" s="1"/>
  <c r="R1269" i="2"/>
  <c r="T1269" i="2" s="1"/>
  <c r="R1261" i="2"/>
  <c r="T1261" i="2" s="1"/>
  <c r="R1253" i="2"/>
  <c r="T1253" i="2" s="1"/>
  <c r="AB1284" i="2"/>
  <c r="R1293" i="2"/>
  <c r="T1293" i="2" s="1"/>
  <c r="R1274" i="2"/>
  <c r="T1274" i="2" s="1"/>
  <c r="R1246" i="2"/>
  <c r="T1246" i="2" s="1"/>
  <c r="R1283" i="2"/>
  <c r="T1283" i="2" s="1"/>
  <c r="R1276" i="2"/>
  <c r="T1276" i="2" s="1"/>
  <c r="C1276" i="2" s="1"/>
  <c r="R1254" i="2"/>
  <c r="T1254" i="2" s="1"/>
  <c r="R1285" i="2"/>
  <c r="T1285" i="2" s="1"/>
  <c r="S1257" i="2"/>
  <c r="R1247" i="2"/>
  <c r="T1247" i="2" s="1"/>
  <c r="S1242" i="2"/>
  <c r="S1267" i="2"/>
  <c r="R1241" i="2"/>
  <c r="T1241" i="2" s="1"/>
  <c r="R1242" i="2"/>
  <c r="T1242" i="2" s="1"/>
  <c r="R1238" i="2"/>
  <c r="T1238" i="2" s="1"/>
  <c r="R1237" i="2"/>
  <c r="T1237" i="2" s="1"/>
  <c r="AB1222" i="2"/>
  <c r="R1304" i="2"/>
  <c r="T1304" i="2" s="1"/>
  <c r="R1222" i="2"/>
  <c r="T1222" i="2" s="1"/>
  <c r="C1222" i="2" s="1"/>
  <c r="R1252" i="2"/>
  <c r="T1252" i="2" s="1"/>
  <c r="R1235" i="2"/>
  <c r="T1235" i="2" s="1"/>
  <c r="R1227" i="2"/>
  <c r="T1227" i="2" s="1"/>
  <c r="R1219" i="2"/>
  <c r="T1219" i="2" s="1"/>
  <c r="R1210" i="2"/>
  <c r="T1210" i="2" s="1"/>
  <c r="R1209" i="2"/>
  <c r="T1209" i="2" s="1"/>
  <c r="S1191" i="2"/>
  <c r="R1272" i="2"/>
  <c r="T1272" i="2" s="1"/>
  <c r="S1220" i="2"/>
  <c r="S1187" i="2"/>
  <c r="AB1187" i="2"/>
  <c r="R1179" i="2"/>
  <c r="T1179" i="2" s="1"/>
  <c r="C1179" i="2" s="1"/>
  <c r="R1145" i="2"/>
  <c r="T1145" i="2" s="1"/>
  <c r="R1137" i="2"/>
  <c r="T1137" i="2" s="1"/>
  <c r="R1129" i="2"/>
  <c r="T1129" i="2" s="1"/>
  <c r="AB1203" i="2"/>
  <c r="AB1182" i="2"/>
  <c r="R1181" i="2"/>
  <c r="T1181" i="2" s="1"/>
  <c r="R1172" i="2"/>
  <c r="T1172" i="2" s="1"/>
  <c r="C1172" i="2" s="1"/>
  <c r="R1152" i="2"/>
  <c r="T1152" i="2" s="1"/>
  <c r="R1147" i="2"/>
  <c r="T1147" i="2" s="1"/>
  <c r="C1147" i="2" s="1"/>
  <c r="R1175" i="2"/>
  <c r="T1175" i="2" s="1"/>
  <c r="AB1157" i="2"/>
  <c r="AB1211" i="2"/>
  <c r="R1135" i="2"/>
  <c r="T1135" i="2" s="1"/>
  <c r="S1136" i="2"/>
  <c r="S1125" i="2"/>
  <c r="R1116" i="2"/>
  <c r="T1116" i="2" s="1"/>
  <c r="C1116" i="2" s="1"/>
  <c r="R1108" i="2"/>
  <c r="T1108" i="2" s="1"/>
  <c r="R1100" i="2"/>
  <c r="T1100" i="2" s="1"/>
  <c r="C1100" i="2" s="1"/>
  <c r="R1089" i="2"/>
  <c r="T1089" i="2" s="1"/>
  <c r="C1089" i="2" s="1"/>
  <c r="AB1167" i="2"/>
  <c r="R1143" i="2"/>
  <c r="T1143" i="2" s="1"/>
  <c r="R1119" i="2"/>
  <c r="T1119" i="2" s="1"/>
  <c r="C1119" i="2" s="1"/>
  <c r="R1111" i="2"/>
  <c r="T1111" i="2" s="1"/>
  <c r="C1111" i="2" s="1"/>
  <c r="R1103" i="2"/>
  <c r="T1103" i="2" s="1"/>
  <c r="C1103" i="2" s="1"/>
  <c r="AB1143" i="2"/>
  <c r="AB1091" i="2"/>
  <c r="R1065" i="2"/>
  <c r="T1065" i="2" s="1"/>
  <c r="C1065" i="2" s="1"/>
  <c r="R1057" i="2"/>
  <c r="T1057" i="2" s="1"/>
  <c r="C1057" i="2" s="1"/>
  <c r="R1049" i="2"/>
  <c r="T1049" i="2" s="1"/>
  <c r="C1049" i="2" s="1"/>
  <c r="R1041" i="2"/>
  <c r="T1041" i="2" s="1"/>
  <c r="R1033" i="2"/>
  <c r="T1033" i="2" s="1"/>
  <c r="C1033" i="2" s="1"/>
  <c r="R1025" i="2"/>
  <c r="T1025" i="2" s="1"/>
  <c r="C1025" i="2" s="1"/>
  <c r="R1017" i="2"/>
  <c r="T1017" i="2" s="1"/>
  <c r="C1017" i="2" s="1"/>
  <c r="R1009" i="2"/>
  <c r="T1009" i="2" s="1"/>
  <c r="C1009" i="2" s="1"/>
  <c r="R1001" i="2"/>
  <c r="T1001" i="2" s="1"/>
  <c r="C1001" i="2" s="1"/>
  <c r="R1169" i="2"/>
  <c r="T1169" i="2" s="1"/>
  <c r="C1169" i="2" s="1"/>
  <c r="S1145" i="2"/>
  <c r="AB1124" i="2"/>
  <c r="AB1078" i="2"/>
  <c r="S1072" i="2"/>
  <c r="R1068" i="2"/>
  <c r="T1068" i="2" s="1"/>
  <c r="C1068" i="2" s="1"/>
  <c r="S1061" i="2"/>
  <c r="R1060" i="2"/>
  <c r="T1060" i="2" s="1"/>
  <c r="S1053" i="2"/>
  <c r="R1052" i="2"/>
  <c r="T1052" i="2" s="1"/>
  <c r="C1052" i="2" s="1"/>
  <c r="S1045" i="2"/>
  <c r="R1044" i="2"/>
  <c r="T1044" i="2" s="1"/>
  <c r="C1044" i="2" s="1"/>
  <c r="S1037" i="2"/>
  <c r="R1036" i="2"/>
  <c r="T1036" i="2" s="1"/>
  <c r="C1036" i="2" s="1"/>
  <c r="S1029" i="2"/>
  <c r="R1028" i="2"/>
  <c r="T1028" i="2" s="1"/>
  <c r="R1020" i="2"/>
  <c r="T1020" i="2" s="1"/>
  <c r="C1020" i="2" s="1"/>
  <c r="S1013" i="2"/>
  <c r="R1012" i="2"/>
  <c r="T1012" i="2" s="1"/>
  <c r="C1012" i="2" s="1"/>
  <c r="R1004" i="2"/>
  <c r="T1004" i="2" s="1"/>
  <c r="C1004" i="2" s="1"/>
  <c r="R995" i="2"/>
  <c r="T995" i="2" s="1"/>
  <c r="C995" i="2" s="1"/>
  <c r="R991" i="2"/>
  <c r="T991" i="2" s="1"/>
  <c r="C991" i="2" s="1"/>
  <c r="R987" i="2"/>
  <c r="T987" i="2" s="1"/>
  <c r="C987" i="2" s="1"/>
  <c r="R983" i="2"/>
  <c r="T983" i="2" s="1"/>
  <c r="R979" i="2"/>
  <c r="T979" i="2" s="1"/>
  <c r="C979" i="2" s="1"/>
  <c r="R975" i="2"/>
  <c r="T975" i="2" s="1"/>
  <c r="C975" i="2" s="1"/>
  <c r="R971" i="2"/>
  <c r="T971" i="2" s="1"/>
  <c r="C971" i="2" s="1"/>
  <c r="R967" i="2"/>
  <c r="T967" i="2" s="1"/>
  <c r="R963" i="2"/>
  <c r="T963" i="2" s="1"/>
  <c r="C963" i="2" s="1"/>
  <c r="R959" i="2"/>
  <c r="T959" i="2" s="1"/>
  <c r="C959" i="2" s="1"/>
  <c r="R955" i="2"/>
  <c r="T955" i="2" s="1"/>
  <c r="C955" i="2" s="1"/>
  <c r="R1077" i="2"/>
  <c r="T1077" i="2" s="1"/>
  <c r="R1074" i="2"/>
  <c r="T1074" i="2" s="1"/>
  <c r="R1160" i="2"/>
  <c r="T1160" i="2" s="1"/>
  <c r="C1160" i="2" s="1"/>
  <c r="AB1092" i="2"/>
  <c r="AB1088" i="2"/>
  <c r="AB1084" i="2"/>
  <c r="AB1080" i="2"/>
  <c r="AB1074" i="2"/>
  <c r="R944" i="2"/>
  <c r="T944" i="2" s="1"/>
  <c r="R923" i="2"/>
  <c r="T923" i="2" s="1"/>
  <c r="R915" i="2"/>
  <c r="T915" i="2" s="1"/>
  <c r="C915" i="2" s="1"/>
  <c r="R907" i="2"/>
  <c r="T907" i="2" s="1"/>
  <c r="R899" i="2"/>
  <c r="T899" i="2" s="1"/>
  <c r="C899" i="2" s="1"/>
  <c r="R891" i="2"/>
  <c r="T891" i="2" s="1"/>
  <c r="C891" i="2" s="1"/>
  <c r="R883" i="2"/>
  <c r="T883" i="2" s="1"/>
  <c r="C883" i="2" s="1"/>
  <c r="R875" i="2"/>
  <c r="T875" i="2" s="1"/>
  <c r="R998" i="2"/>
  <c r="T998" i="2" s="1"/>
  <c r="C998" i="2" s="1"/>
  <c r="AB991" i="2"/>
  <c r="R993" i="2"/>
  <c r="T993" i="2" s="1"/>
  <c r="C993" i="2" s="1"/>
  <c r="AB986" i="2"/>
  <c r="R982" i="2"/>
  <c r="T982" i="2" s="1"/>
  <c r="C982" i="2" s="1"/>
  <c r="AB975" i="2"/>
  <c r="R977" i="2"/>
  <c r="T977" i="2" s="1"/>
  <c r="C977" i="2" s="1"/>
  <c r="AB970" i="2"/>
  <c r="R966" i="2"/>
  <c r="T966" i="2" s="1"/>
  <c r="C966" i="2" s="1"/>
  <c r="AB959" i="2"/>
  <c r="R961" i="2"/>
  <c r="T961" i="2" s="1"/>
  <c r="C961" i="2" s="1"/>
  <c r="AB954" i="2"/>
  <c r="AB938" i="2"/>
  <c r="AB973" i="2"/>
  <c r="R937" i="2"/>
  <c r="T937" i="2" s="1"/>
  <c r="R927" i="2"/>
  <c r="T927" i="2" s="1"/>
  <c r="AB915" i="2"/>
  <c r="AB907" i="2"/>
  <c r="R872" i="2"/>
  <c r="T872" i="2" s="1"/>
  <c r="S860" i="2"/>
  <c r="AB860" i="2"/>
  <c r="S852" i="2"/>
  <c r="AB852" i="2"/>
  <c r="AB977" i="2"/>
  <c r="S936" i="2"/>
  <c r="R930" i="2"/>
  <c r="T930" i="2" s="1"/>
  <c r="AB919" i="2"/>
  <c r="R860" i="2"/>
  <c r="T860" i="2" s="1"/>
  <c r="R843" i="2"/>
  <c r="T843" i="2" s="1"/>
  <c r="R842" i="2"/>
  <c r="T842" i="2" s="1"/>
  <c r="R827" i="2"/>
  <c r="T827" i="2" s="1"/>
  <c r="R826" i="2"/>
  <c r="T826" i="2" s="1"/>
  <c r="R811" i="2"/>
  <c r="T811" i="2" s="1"/>
  <c r="R810" i="2"/>
  <c r="T810" i="2" s="1"/>
  <c r="R795" i="2"/>
  <c r="T795" i="2" s="1"/>
  <c r="R794" i="2"/>
  <c r="T794" i="2" s="1"/>
  <c r="R779" i="2"/>
  <c r="R778" i="2"/>
  <c r="R763" i="2"/>
  <c r="R762" i="2"/>
  <c r="R757" i="2"/>
  <c r="R730" i="2"/>
  <c r="R721" i="2"/>
  <c r="R717" i="2"/>
  <c r="R704" i="2"/>
  <c r="R702" i="2"/>
  <c r="R700" i="2"/>
  <c r="R698" i="2"/>
  <c r="R696" i="2"/>
  <c r="R694" i="2"/>
  <c r="R692" i="2"/>
  <c r="R690" i="2"/>
  <c r="R688" i="2"/>
  <c r="R686" i="2"/>
  <c r="R684" i="2"/>
  <c r="R682" i="2"/>
  <c r="R680" i="2"/>
  <c r="R678" i="2"/>
  <c r="R676" i="2"/>
  <c r="R674" i="2"/>
  <c r="R672" i="2"/>
  <c r="R670" i="2"/>
  <c r="R668" i="2"/>
  <c r="R666" i="2"/>
  <c r="R664" i="2"/>
  <c r="R662" i="2"/>
  <c r="R660" i="2"/>
  <c r="R658" i="2"/>
  <c r="R656" i="2"/>
  <c r="R654" i="2"/>
  <c r="R652" i="2"/>
  <c r="R650" i="2"/>
  <c r="R648" i="2"/>
  <c r="R616" i="2"/>
  <c r="R584" i="2"/>
  <c r="R552" i="2"/>
  <c r="R551" i="2"/>
  <c r="R520" i="2"/>
  <c r="R519" i="2"/>
  <c r="R488" i="2"/>
  <c r="R456" i="2"/>
  <c r="R436" i="2"/>
  <c r="AB935" i="2"/>
  <c r="R912" i="2"/>
  <c r="T912" i="2" s="1"/>
  <c r="R869" i="2"/>
  <c r="T869" i="2" s="1"/>
  <c r="R747" i="2"/>
  <c r="R744" i="2"/>
  <c r="R742" i="2"/>
  <c r="AB985" i="2"/>
  <c r="AB928" i="2"/>
  <c r="R917" i="2"/>
  <c r="T917" i="2" s="1"/>
  <c r="C917" i="2" s="1"/>
  <c r="R865" i="2"/>
  <c r="T865" i="2" s="1"/>
  <c r="R856" i="2"/>
  <c r="T856" i="2" s="1"/>
  <c r="R716" i="2"/>
  <c r="R634" i="2"/>
  <c r="R633" i="2"/>
  <c r="R629" i="2"/>
  <c r="R604" i="2"/>
  <c r="R539" i="2"/>
  <c r="R506" i="2"/>
  <c r="R505" i="2"/>
  <c r="R501" i="2"/>
  <c r="R476" i="2"/>
  <c r="R314" i="2"/>
  <c r="R306" i="2"/>
  <c r="R298" i="2"/>
  <c r="R290" i="2"/>
  <c r="R282" i="2"/>
  <c r="R274" i="2"/>
  <c r="R266" i="2"/>
  <c r="R258" i="2"/>
  <c r="R250" i="2"/>
  <c r="R242" i="2"/>
  <c r="R234" i="2"/>
  <c r="R226" i="2"/>
  <c r="R218" i="2"/>
  <c r="R210" i="2"/>
  <c r="R202" i="2"/>
  <c r="R194" i="2"/>
  <c r="R186" i="2"/>
  <c r="R178" i="2"/>
  <c r="R170" i="2"/>
  <c r="R162" i="2"/>
  <c r="R154" i="2"/>
  <c r="R146" i="2"/>
  <c r="R138" i="2"/>
  <c r="R130" i="2"/>
  <c r="R122" i="2"/>
  <c r="R114" i="2"/>
  <c r="R106" i="2"/>
  <c r="R98" i="2"/>
  <c r="AB969" i="2"/>
  <c r="R849" i="2"/>
  <c r="T849" i="2" s="1"/>
  <c r="R848" i="2"/>
  <c r="T848" i="2" s="1"/>
  <c r="AB800" i="2"/>
  <c r="R785" i="2"/>
  <c r="R784" i="2"/>
  <c r="R746" i="2"/>
  <c r="R619" i="2"/>
  <c r="R554" i="2"/>
  <c r="R549" i="2"/>
  <c r="R524" i="2"/>
  <c r="R490" i="2"/>
  <c r="R424" i="2"/>
  <c r="AB945" i="2"/>
  <c r="R862" i="2"/>
  <c r="T862" i="2" s="1"/>
  <c r="R740" i="2"/>
  <c r="R727" i="2"/>
  <c r="R631" i="2"/>
  <c r="R595" i="2"/>
  <c r="R564" i="2"/>
  <c r="R562" i="2"/>
  <c r="R561" i="2"/>
  <c r="R525" i="2"/>
  <c r="R503" i="2"/>
  <c r="R468" i="2"/>
  <c r="R466" i="2"/>
  <c r="R465" i="2"/>
  <c r="R461" i="2"/>
  <c r="R439" i="2"/>
  <c r="R418" i="2"/>
  <c r="R386" i="2"/>
  <c r="R354" i="2"/>
  <c r="AB921" i="2"/>
  <c r="R857" i="2"/>
  <c r="T857" i="2" s="1"/>
  <c r="R850" i="2"/>
  <c r="T850" i="2" s="1"/>
  <c r="R707" i="2"/>
  <c r="R659" i="2"/>
  <c r="R522" i="2"/>
  <c r="R517" i="2"/>
  <c r="R458" i="2"/>
  <c r="R453" i="2"/>
  <c r="R920" i="2"/>
  <c r="T920" i="2" s="1"/>
  <c r="R821" i="2"/>
  <c r="T821" i="2" s="1"/>
  <c r="R820" i="2"/>
  <c r="T820" i="2" s="1"/>
  <c r="R643" i="2"/>
  <c r="R639" i="2"/>
  <c r="R617" i="2"/>
  <c r="R545" i="2"/>
  <c r="R484" i="2"/>
  <c r="R425" i="2"/>
  <c r="R403" i="2"/>
  <c r="R393" i="2"/>
  <c r="R371" i="2"/>
  <c r="R361" i="2"/>
  <c r="R339" i="2"/>
  <c r="R249" i="2"/>
  <c r="R191" i="2"/>
  <c r="R720" i="2"/>
  <c r="R641" i="2"/>
  <c r="R483" i="2"/>
  <c r="R479" i="2"/>
  <c r="R452" i="2"/>
  <c r="R431" i="2"/>
  <c r="R421" i="2"/>
  <c r="R399" i="2"/>
  <c r="R389" i="2"/>
  <c r="R367" i="2"/>
  <c r="R357" i="2"/>
  <c r="R325" i="2"/>
  <c r="R324" i="2"/>
  <c r="R303" i="2"/>
  <c r="R295" i="2"/>
  <c r="R279" i="2"/>
  <c r="R175" i="2"/>
  <c r="R167" i="2"/>
  <c r="R163" i="2"/>
  <c r="R870" i="2"/>
  <c r="T870" i="2" s="1"/>
  <c r="R609" i="2"/>
  <c r="R553" i="2"/>
  <c r="R477" i="2"/>
  <c r="R430" i="2"/>
  <c r="R398" i="2"/>
  <c r="R366" i="2"/>
  <c r="R313" i="2"/>
  <c r="R297" i="2"/>
  <c r="R805" i="2"/>
  <c r="T805" i="2" s="1"/>
  <c r="R804" i="2"/>
  <c r="T804" i="2" s="1"/>
  <c r="R681" i="2"/>
  <c r="R615" i="2"/>
  <c r="R307" i="2"/>
  <c r="R219" i="2"/>
  <c r="R211" i="2"/>
  <c r="R201" i="2"/>
  <c r="R157" i="2"/>
  <c r="R99" i="2"/>
  <c r="R93" i="2"/>
  <c r="R61" i="2"/>
  <c r="R29" i="2"/>
  <c r="S1144" i="2"/>
  <c r="R644" i="2"/>
  <c r="R105" i="2"/>
  <c r="R127" i="2"/>
  <c r="R121" i="2"/>
  <c r="R97" i="2"/>
  <c r="R67" i="2"/>
  <c r="R62" i="2"/>
  <c r="R19" i="2"/>
  <c r="R223" i="2"/>
  <c r="R31" i="2"/>
  <c r="R315" i="2"/>
  <c r="R277" i="2"/>
  <c r="R267" i="2"/>
  <c r="R261" i="2"/>
  <c r="R251" i="2"/>
  <c r="R245" i="2"/>
  <c r="R235" i="2"/>
  <c r="R229" i="2"/>
  <c r="R151" i="2"/>
  <c r="R119" i="2"/>
  <c r="R92" i="2"/>
  <c r="R84" i="2"/>
  <c r="R73" i="2"/>
  <c r="R52" i="2"/>
  <c r="R41" i="2"/>
  <c r="R17" i="2"/>
  <c r="R14" i="2"/>
  <c r="R239" i="2"/>
  <c r="R74" i="2"/>
  <c r="R141" i="2"/>
  <c r="D1110" i="2" l="1"/>
  <c r="D1156" i="2"/>
  <c r="D1267" i="2"/>
  <c r="D1301" i="2"/>
  <c r="AD1301" i="2" s="1"/>
  <c r="D1153" i="2"/>
  <c r="D1275" i="2"/>
  <c r="D1124" i="2"/>
  <c r="D1309" i="2"/>
  <c r="E1309" i="2" s="1"/>
  <c r="C1243" i="2"/>
  <c r="D916" i="2"/>
  <c r="D1084" i="2"/>
  <c r="D933" i="2"/>
  <c r="AD933" i="2" s="1"/>
  <c r="D898" i="2"/>
  <c r="D1079" i="2"/>
  <c r="F1079" i="2" s="1"/>
  <c r="C925" i="2"/>
  <c r="D929" i="2"/>
  <c r="AD929" i="2" s="1"/>
  <c r="D1096" i="2"/>
  <c r="D1182" i="2"/>
  <c r="E1182" i="2" s="1"/>
  <c r="D1289" i="2"/>
  <c r="C985" i="2"/>
  <c r="AC985" i="2" s="1"/>
  <c r="D985" i="2"/>
  <c r="C905" i="2"/>
  <c r="AC905" i="2" s="1"/>
  <c r="D905" i="2"/>
  <c r="C1064" i="2"/>
  <c r="AC1064" i="2" s="1"/>
  <c r="D1064" i="2"/>
  <c r="D1151" i="2"/>
  <c r="F1151" i="2" s="1"/>
  <c r="D1259" i="2"/>
  <c r="AD1259" i="2" s="1"/>
  <c r="F852" i="2"/>
  <c r="D871" i="2"/>
  <c r="E871" i="2" s="1"/>
  <c r="D882" i="2"/>
  <c r="AD882" i="2" s="1"/>
  <c r="D914" i="2"/>
  <c r="F914" i="2" s="1"/>
  <c r="D1221" i="2"/>
  <c r="F1221" i="2" s="1"/>
  <c r="D1086" i="2"/>
  <c r="C1236" i="2"/>
  <c r="E1236" i="2" s="1"/>
  <c r="D1138" i="2"/>
  <c r="AD1138" i="2" s="1"/>
  <c r="C946" i="2"/>
  <c r="E946" i="2" s="1"/>
  <c r="D1043" i="2"/>
  <c r="E1043" i="2" s="1"/>
  <c r="D1094" i="2"/>
  <c r="F1094" i="2" s="1"/>
  <c r="D1226" i="2"/>
  <c r="E1226" i="2" s="1"/>
  <c r="C1016" i="2"/>
  <c r="AC1016" i="2" s="1"/>
  <c r="D1016" i="2"/>
  <c r="AD1016" i="2" s="1"/>
  <c r="C1166" i="2"/>
  <c r="AC1166" i="2" s="1"/>
  <c r="D1166" i="2"/>
  <c r="AD1166" i="2" s="1"/>
  <c r="C1000" i="2"/>
  <c r="AC1000" i="2" s="1"/>
  <c r="D1000" i="2"/>
  <c r="AD1000" i="2" s="1"/>
  <c r="C1099" i="2"/>
  <c r="AC1099" i="2" s="1"/>
  <c r="D1099" i="2"/>
  <c r="AD1099" i="2" s="1"/>
  <c r="C994" i="2"/>
  <c r="AC994" i="2" s="1"/>
  <c r="D994" i="2"/>
  <c r="C1056" i="2"/>
  <c r="AC1056" i="2" s="1"/>
  <c r="D1056" i="2"/>
  <c r="C1115" i="2"/>
  <c r="AC1115" i="2" s="1"/>
  <c r="D1115" i="2"/>
  <c r="C1178" i="2"/>
  <c r="AC1178" i="2" s="1"/>
  <c r="D1178" i="2"/>
  <c r="AD1178" i="2" s="1"/>
  <c r="E852" i="2"/>
  <c r="D1180" i="2"/>
  <c r="F1180" i="2" s="1"/>
  <c r="C861" i="2"/>
  <c r="AC861" i="2" s="1"/>
  <c r="D908" i="2"/>
  <c r="F908" i="2" s="1"/>
  <c r="D1149" i="2"/>
  <c r="E1149" i="2" s="1"/>
  <c r="D947" i="2"/>
  <c r="E947" i="2" s="1"/>
  <c r="D965" i="2"/>
  <c r="F965" i="2" s="1"/>
  <c r="D874" i="2"/>
  <c r="AD874" i="2" s="1"/>
  <c r="D1142" i="2"/>
  <c r="AD1142" i="2" s="1"/>
  <c r="D858" i="2"/>
  <c r="AD858" i="2" s="1"/>
  <c r="D1118" i="2"/>
  <c r="AD1118" i="2" s="1"/>
  <c r="C936" i="2"/>
  <c r="AC936" i="2" s="1"/>
  <c r="D936" i="2"/>
  <c r="F936" i="2" s="1"/>
  <c r="C1048" i="2"/>
  <c r="AC1048" i="2" s="1"/>
  <c r="D1048" i="2"/>
  <c r="D1127" i="2"/>
  <c r="E1127" i="2" s="1"/>
  <c r="D1104" i="2"/>
  <c r="AD1104" i="2" s="1"/>
  <c r="D887" i="2"/>
  <c r="F887" i="2" s="1"/>
  <c r="D941" i="2"/>
  <c r="AD941" i="2" s="1"/>
  <c r="D1310" i="2"/>
  <c r="AD1310" i="2" s="1"/>
  <c r="D1123" i="2"/>
  <c r="AD1123" i="2" s="1"/>
  <c r="D1093" i="2"/>
  <c r="AD1093" i="2" s="1"/>
  <c r="D1314" i="2"/>
  <c r="F1314" i="2" s="1"/>
  <c r="C926" i="2"/>
  <c r="AC926" i="2" s="1"/>
  <c r="D889" i="2"/>
  <c r="F889" i="2" s="1"/>
  <c r="C1117" i="2"/>
  <c r="AC1117" i="2" s="1"/>
  <c r="D1117" i="2"/>
  <c r="C1087" i="2"/>
  <c r="AC1087" i="2" s="1"/>
  <c r="D1087" i="2"/>
  <c r="AD1087" i="2" s="1"/>
  <c r="C981" i="2"/>
  <c r="AC981" i="2" s="1"/>
  <c r="D981" i="2"/>
  <c r="C1080" i="2"/>
  <c r="AC1080" i="2" s="1"/>
  <c r="D1080" i="2"/>
  <c r="C1085" i="2"/>
  <c r="D1085" i="2"/>
  <c r="AD1085" i="2" s="1"/>
  <c r="D873" i="2"/>
  <c r="E873" i="2" s="1"/>
  <c r="D1019" i="2"/>
  <c r="E1019" i="2" s="1"/>
  <c r="D964" i="2"/>
  <c r="E964" i="2" s="1"/>
  <c r="D1284" i="2"/>
  <c r="AD1284" i="2" s="1"/>
  <c r="D970" i="2"/>
  <c r="F970" i="2" s="1"/>
  <c r="D1051" i="2"/>
  <c r="AD1051" i="2" s="1"/>
  <c r="C1232" i="2"/>
  <c r="F1232" i="2" s="1"/>
  <c r="D980" i="2"/>
  <c r="AD980" i="2" s="1"/>
  <c r="D1120" i="2"/>
  <c r="F1120" i="2" s="1"/>
  <c r="D890" i="2"/>
  <c r="AD890" i="2" s="1"/>
  <c r="D943" i="2"/>
  <c r="F943" i="2" s="1"/>
  <c r="D897" i="2"/>
  <c r="F897" i="2" s="1"/>
  <c r="D1067" i="2"/>
  <c r="F1067" i="2" s="1"/>
  <c r="D1251" i="2"/>
  <c r="AD1251" i="2" s="1"/>
  <c r="D1076" i="2"/>
  <c r="D877" i="2"/>
  <c r="F877" i="2" s="1"/>
  <c r="D909" i="2"/>
  <c r="F909" i="2" s="1"/>
  <c r="D1214" i="2"/>
  <c r="F1214" i="2" s="1"/>
  <c r="D1045" i="2"/>
  <c r="E1045" i="2" s="1"/>
  <c r="D949" i="2"/>
  <c r="F949" i="2" s="1"/>
  <c r="D903" i="2"/>
  <c r="F903" i="2" s="1"/>
  <c r="C1024" i="2"/>
  <c r="AC1024" i="2" s="1"/>
  <c r="D1024" i="2"/>
  <c r="D1141" i="2"/>
  <c r="AD1141" i="2" s="1"/>
  <c r="D928" i="2"/>
  <c r="F928" i="2" s="1"/>
  <c r="D971" i="2"/>
  <c r="AD971" i="2" s="1"/>
  <c r="D1032" i="2"/>
  <c r="E1032" i="2" s="1"/>
  <c r="D1170" i="2"/>
  <c r="AD1170" i="2" s="1"/>
  <c r="D913" i="2"/>
  <c r="AD913" i="2" s="1"/>
  <c r="D1082" i="2"/>
  <c r="F1082" i="2" s="1"/>
  <c r="D1174" i="2"/>
  <c r="E1174" i="2" s="1"/>
  <c r="D997" i="2"/>
  <c r="E997" i="2" s="1"/>
  <c r="D885" i="2"/>
  <c r="E885" i="2" s="1"/>
  <c r="D978" i="2"/>
  <c r="AD978" i="2" s="1"/>
  <c r="D1107" i="2"/>
  <c r="F1107" i="2" s="1"/>
  <c r="D951" i="2"/>
  <c r="E951" i="2" s="1"/>
  <c r="D1026" i="2"/>
  <c r="E1026" i="2" s="1"/>
  <c r="D1078" i="2"/>
  <c r="E1078" i="2" s="1"/>
  <c r="D986" i="2"/>
  <c r="F986" i="2" s="1"/>
  <c r="D953" i="2"/>
  <c r="F953" i="2" s="1"/>
  <c r="D1288" i="2"/>
  <c r="E1288" i="2" s="1"/>
  <c r="D1083" i="2"/>
  <c r="AD1083" i="2" s="1"/>
  <c r="D893" i="2"/>
  <c r="AD893" i="2" s="1"/>
  <c r="D1008" i="2"/>
  <c r="E1008" i="2" s="1"/>
  <c r="D1040" i="2"/>
  <c r="E1040" i="2" s="1"/>
  <c r="D1097" i="2"/>
  <c r="F1097" i="2" s="1"/>
  <c r="D1021" i="2"/>
  <c r="F1021" i="2" s="1"/>
  <c r="D1171" i="2"/>
  <c r="E1171" i="2" s="1"/>
  <c r="D881" i="2"/>
  <c r="F881" i="2" s="1"/>
  <c r="D1035" i="2"/>
  <c r="F1035" i="2" s="1"/>
  <c r="D969" i="2"/>
  <c r="F969" i="2" s="1"/>
  <c r="D1154" i="2"/>
  <c r="AD1154" i="2" s="1"/>
  <c r="D1113" i="2"/>
  <c r="AD1113" i="2" s="1"/>
  <c r="D1315" i="2"/>
  <c r="E1315" i="2" s="1"/>
  <c r="D911" i="2"/>
  <c r="AD911" i="2" s="1"/>
  <c r="D962" i="2"/>
  <c r="E962" i="2" s="1"/>
  <c r="D1059" i="2"/>
  <c r="F1059" i="2" s="1"/>
  <c r="D1163" i="2"/>
  <c r="AD1163" i="2" s="1"/>
  <c r="D1037" i="2"/>
  <c r="F1037" i="2" s="1"/>
  <c r="D1112" i="2"/>
  <c r="E1112" i="2" s="1"/>
  <c r="D1128" i="2"/>
  <c r="E1128" i="2" s="1"/>
  <c r="D1072" i="2"/>
  <c r="F1072" i="2" s="1"/>
  <c r="D1002" i="2"/>
  <c r="F1002" i="2" s="1"/>
  <c r="D1091" i="2"/>
  <c r="E1091" i="2" s="1"/>
  <c r="D879" i="2"/>
  <c r="F879" i="2" s="1"/>
  <c r="D1027" i="2"/>
  <c r="F1027" i="2" s="1"/>
  <c r="D987" i="2"/>
  <c r="F987" i="2" s="1"/>
  <c r="D1011" i="2"/>
  <c r="AD1011" i="2" s="1"/>
  <c r="D989" i="2"/>
  <c r="AD989" i="2" s="1"/>
  <c r="D1177" i="2"/>
  <c r="AD1177" i="2" s="1"/>
  <c r="D1069" i="2"/>
  <c r="E1069" i="2" s="1"/>
  <c r="D1102" i="2"/>
  <c r="AD1102" i="2" s="1"/>
  <c r="D1061" i="2"/>
  <c r="E1061" i="2" s="1"/>
  <c r="D1125" i="2"/>
  <c r="E1125" i="2" s="1"/>
  <c r="D955" i="2"/>
  <c r="F955" i="2" s="1"/>
  <c r="D1162" i="2"/>
  <c r="E1162" i="2" s="1"/>
  <c r="D1013" i="2"/>
  <c r="F1013" i="2" s="1"/>
  <c r="D1136" i="2"/>
  <c r="F1136" i="2" s="1"/>
  <c r="D992" i="2"/>
  <c r="E992" i="2" s="1"/>
  <c r="D1018" i="2"/>
  <c r="AD1018" i="2" s="1"/>
  <c r="D972" i="2"/>
  <c r="E972" i="2" s="1"/>
  <c r="D963" i="2"/>
  <c r="F963" i="2" s="1"/>
  <c r="D1031" i="2"/>
  <c r="F1031" i="2" s="1"/>
  <c r="D1290" i="2"/>
  <c r="F1290" i="2" s="1"/>
  <c r="D1109" i="2"/>
  <c r="AD1109" i="2" s="1"/>
  <c r="D1169" i="2"/>
  <c r="AD1169" i="2" s="1"/>
  <c r="D891" i="2"/>
  <c r="F891" i="2" s="1"/>
  <c r="D1015" i="2"/>
  <c r="AD1015" i="2" s="1"/>
  <c r="D996" i="2"/>
  <c r="E996" i="2" s="1"/>
  <c r="D1155" i="2"/>
  <c r="F1155" i="2" s="1"/>
  <c r="D1062" i="2"/>
  <c r="F1062" i="2" s="1"/>
  <c r="D917" i="2"/>
  <c r="AD917" i="2" s="1"/>
  <c r="D1033" i="2"/>
  <c r="F1033" i="2" s="1"/>
  <c r="D957" i="2"/>
  <c r="F957" i="2" s="1"/>
  <c r="D1050" i="2"/>
  <c r="F1050" i="2" s="1"/>
  <c r="D1116" i="2"/>
  <c r="AD1116" i="2" s="1"/>
  <c r="D1063" i="2"/>
  <c r="F1063" i="2" s="1"/>
  <c r="D1106" i="2"/>
  <c r="E1106" i="2" s="1"/>
  <c r="D948" i="2"/>
  <c r="E948" i="2" s="1"/>
  <c r="D995" i="2"/>
  <c r="F995" i="2" s="1"/>
  <c r="D1065" i="2"/>
  <c r="F1065" i="2" s="1"/>
  <c r="D1038" i="2"/>
  <c r="E1038" i="2" s="1"/>
  <c r="D915" i="2"/>
  <c r="F915" i="2" s="1"/>
  <c r="D1047" i="2"/>
  <c r="AD1047" i="2" s="1"/>
  <c r="C804" i="2"/>
  <c r="D804" i="2"/>
  <c r="D869" i="2"/>
  <c r="C869" i="2"/>
  <c r="C795" i="2"/>
  <c r="D795" i="2"/>
  <c r="C827" i="2"/>
  <c r="D827" i="2"/>
  <c r="C927" i="2"/>
  <c r="D927" i="2"/>
  <c r="C875" i="2"/>
  <c r="D875" i="2"/>
  <c r="C907" i="2"/>
  <c r="D907" i="2"/>
  <c r="C1108" i="2"/>
  <c r="D1108" i="2"/>
  <c r="C1227" i="2"/>
  <c r="D1227" i="2"/>
  <c r="C1304" i="2"/>
  <c r="D1304" i="2"/>
  <c r="C1242" i="2"/>
  <c r="D1242" i="2"/>
  <c r="C1247" i="2"/>
  <c r="D1247" i="2"/>
  <c r="C1254" i="2"/>
  <c r="D1254" i="2"/>
  <c r="E1259" i="2"/>
  <c r="C1253" i="2"/>
  <c r="D1253" i="2"/>
  <c r="C1308" i="2"/>
  <c r="D1308" i="2"/>
  <c r="C864" i="2"/>
  <c r="D864" i="2"/>
  <c r="C830" i="2"/>
  <c r="D830" i="2"/>
  <c r="AC1030" i="2"/>
  <c r="C1003" i="2"/>
  <c r="D1003" i="2"/>
  <c r="C1197" i="2"/>
  <c r="D1197" i="2"/>
  <c r="C1245" i="2"/>
  <c r="D1245" i="2"/>
  <c r="C1023" i="2"/>
  <c r="D1023" i="2"/>
  <c r="C1055" i="2"/>
  <c r="D1055" i="2"/>
  <c r="F1127" i="2"/>
  <c r="C1173" i="2"/>
  <c r="D1173" i="2"/>
  <c r="AC1162" i="2"/>
  <c r="AD1267" i="2"/>
  <c r="F1267" i="2"/>
  <c r="E1267" i="2"/>
  <c r="C1286" i="2"/>
  <c r="D1286" i="2"/>
  <c r="C1255" i="2"/>
  <c r="D1255" i="2"/>
  <c r="F1110" i="2"/>
  <c r="AD1110" i="2"/>
  <c r="C1145" i="2"/>
  <c r="D1145" i="2"/>
  <c r="C1148" i="2"/>
  <c r="D1148" i="2"/>
  <c r="C1188" i="2"/>
  <c r="D1188" i="2"/>
  <c r="C1200" i="2"/>
  <c r="D1200" i="2"/>
  <c r="C1208" i="2"/>
  <c r="D1208" i="2"/>
  <c r="C1185" i="2"/>
  <c r="D1185" i="2"/>
  <c r="C1282" i="2"/>
  <c r="D1282" i="2"/>
  <c r="C1287" i="2"/>
  <c r="D1287" i="2"/>
  <c r="C1028" i="2"/>
  <c r="D1028" i="2"/>
  <c r="C1060" i="2"/>
  <c r="D1060" i="2"/>
  <c r="AC1009" i="2"/>
  <c r="C1041" i="2"/>
  <c r="D1041" i="2"/>
  <c r="C896" i="2"/>
  <c r="D896" i="2"/>
  <c r="C1105" i="2"/>
  <c r="D1105" i="2"/>
  <c r="C878" i="2"/>
  <c r="D878" i="2"/>
  <c r="C1161" i="2"/>
  <c r="D1161" i="2"/>
  <c r="C920" i="2"/>
  <c r="D920" i="2"/>
  <c r="C1077" i="2"/>
  <c r="D1077" i="2"/>
  <c r="C967" i="2"/>
  <c r="D967" i="2"/>
  <c r="C983" i="2"/>
  <c r="D983" i="2"/>
  <c r="C1175" i="2"/>
  <c r="D1175" i="2"/>
  <c r="D1030" i="2"/>
  <c r="C1294" i="2"/>
  <c r="D1294" i="2"/>
  <c r="C796" i="2"/>
  <c r="D796" i="2"/>
  <c r="C829" i="2"/>
  <c r="D829" i="2"/>
  <c r="C793" i="2"/>
  <c r="D793" i="2"/>
  <c r="C790" i="2"/>
  <c r="D790" i="2"/>
  <c r="C822" i="2"/>
  <c r="D822" i="2"/>
  <c r="D855" i="2"/>
  <c r="C855" i="2"/>
  <c r="C945" i="2"/>
  <c r="D945" i="2"/>
  <c r="C954" i="2"/>
  <c r="D954" i="2"/>
  <c r="C1176" i="2"/>
  <c r="D1176" i="2"/>
  <c r="C901" i="2"/>
  <c r="D901" i="2"/>
  <c r="C942" i="2"/>
  <c r="D942" i="2"/>
  <c r="D1009" i="2"/>
  <c r="C1058" i="2"/>
  <c r="D1058" i="2"/>
  <c r="C1101" i="2"/>
  <c r="D1101" i="2"/>
  <c r="AD1156" i="2"/>
  <c r="F1156" i="2"/>
  <c r="D918" i="2"/>
  <c r="C918" i="2"/>
  <c r="C841" i="2"/>
  <c r="D841" i="2"/>
  <c r="AC925" i="2"/>
  <c r="E925" i="2"/>
  <c r="C799" i="2"/>
  <c r="D799" i="2"/>
  <c r="AC1095" i="2"/>
  <c r="AC1014" i="2"/>
  <c r="AC1054" i="2"/>
  <c r="AD1076" i="2"/>
  <c r="F1076" i="2"/>
  <c r="D1054" i="2"/>
  <c r="C1132" i="2"/>
  <c r="D1132" i="2"/>
  <c r="F1138" i="2"/>
  <c r="AD1180" i="2"/>
  <c r="C1190" i="2"/>
  <c r="D1190" i="2"/>
  <c r="C1264" i="2"/>
  <c r="D1264" i="2"/>
  <c r="AC1284" i="2"/>
  <c r="C801" i="2"/>
  <c r="D801" i="2"/>
  <c r="D867" i="2"/>
  <c r="C867" i="2"/>
  <c r="C802" i="2"/>
  <c r="D802" i="2"/>
  <c r="C834" i="2"/>
  <c r="D834" i="2"/>
  <c r="C932" i="2"/>
  <c r="D932" i="2"/>
  <c r="AC974" i="2"/>
  <c r="AC895" i="2"/>
  <c r="D974" i="2"/>
  <c r="E974" i="2" s="1"/>
  <c r="AC1088" i="2"/>
  <c r="AD963" i="2"/>
  <c r="AC1075" i="2"/>
  <c r="AD1182" i="2"/>
  <c r="AC976" i="2"/>
  <c r="AC1081" i="2"/>
  <c r="AC1090" i="2"/>
  <c r="D1095" i="2"/>
  <c r="E1095" i="2" s="1"/>
  <c r="AC1159" i="2"/>
  <c r="AC1165" i="2"/>
  <c r="AC1163" i="2"/>
  <c r="D1184" i="2"/>
  <c r="C1184" i="2"/>
  <c r="C1192" i="2"/>
  <c r="D1192" i="2"/>
  <c r="C1193" i="2"/>
  <c r="D1193" i="2"/>
  <c r="C1234" i="2"/>
  <c r="D1234" i="2"/>
  <c r="C1258" i="2"/>
  <c r="D1258" i="2"/>
  <c r="C1257" i="2"/>
  <c r="D1257" i="2"/>
  <c r="C1299" i="2"/>
  <c r="D1299" i="2"/>
  <c r="C837" i="2"/>
  <c r="D837" i="2"/>
  <c r="C844" i="2"/>
  <c r="D844" i="2"/>
  <c r="C900" i="2"/>
  <c r="D900" i="2"/>
  <c r="E926" i="2"/>
  <c r="AC897" i="2"/>
  <c r="D976" i="2"/>
  <c r="AC1022" i="2"/>
  <c r="AC1070" i="2"/>
  <c r="AC1051" i="2"/>
  <c r="E1124" i="2"/>
  <c r="AC1124" i="2"/>
  <c r="C1213" i="2"/>
  <c r="D1213" i="2"/>
  <c r="C1218" i="2"/>
  <c r="D1218" i="2"/>
  <c r="C1266" i="2"/>
  <c r="D1266" i="2"/>
  <c r="AD906" i="2"/>
  <c r="F906" i="2"/>
  <c r="AD943" i="2"/>
  <c r="AD1221" i="2"/>
  <c r="AD908" i="2"/>
  <c r="F929" i="2"/>
  <c r="C805" i="2"/>
  <c r="D805" i="2"/>
  <c r="C870" i="2"/>
  <c r="D870" i="2"/>
  <c r="C848" i="2"/>
  <c r="D848" i="2"/>
  <c r="C856" i="2"/>
  <c r="D856" i="2"/>
  <c r="AC917" i="2"/>
  <c r="C912" i="2"/>
  <c r="D912" i="2"/>
  <c r="C810" i="2"/>
  <c r="D810" i="2"/>
  <c r="C842" i="2"/>
  <c r="D842" i="2"/>
  <c r="C930" i="2"/>
  <c r="D930" i="2"/>
  <c r="C872" i="2"/>
  <c r="D872" i="2"/>
  <c r="C937" i="2"/>
  <c r="D937" i="2"/>
  <c r="AC961" i="2"/>
  <c r="AC977" i="2"/>
  <c r="AC993" i="2"/>
  <c r="AC883" i="2"/>
  <c r="AC915" i="2"/>
  <c r="F971" i="2"/>
  <c r="AC955" i="2"/>
  <c r="E955" i="2"/>
  <c r="AC971" i="2"/>
  <c r="AC987" i="2"/>
  <c r="E987" i="2"/>
  <c r="AC1004" i="2"/>
  <c r="AC1052" i="2"/>
  <c r="AC952" i="2"/>
  <c r="AC984" i="2"/>
  <c r="AC1017" i="2"/>
  <c r="AC1049" i="2"/>
  <c r="AD1024" i="2"/>
  <c r="AD1056" i="2"/>
  <c r="AC1103" i="2"/>
  <c r="AC1119" i="2"/>
  <c r="AC1089" i="2"/>
  <c r="AC1116" i="2"/>
  <c r="C1135" i="2"/>
  <c r="D1135" i="2"/>
  <c r="D1179" i="2"/>
  <c r="E1179" i="2" s="1"/>
  <c r="AC1172" i="2"/>
  <c r="D1165" i="2"/>
  <c r="E1165" i="2" s="1"/>
  <c r="C1209" i="2"/>
  <c r="D1209" i="2"/>
  <c r="C1235" i="2"/>
  <c r="D1235" i="2"/>
  <c r="C1241" i="2"/>
  <c r="D1241" i="2"/>
  <c r="AC1276" i="2"/>
  <c r="C1274" i="2"/>
  <c r="D1274" i="2"/>
  <c r="C1261" i="2"/>
  <c r="D1261" i="2"/>
  <c r="C1296" i="2"/>
  <c r="D1296" i="2"/>
  <c r="D859" i="2"/>
  <c r="C859" i="2"/>
  <c r="C910" i="2"/>
  <c r="D910" i="2"/>
  <c r="C831" i="2"/>
  <c r="D831" i="2"/>
  <c r="E978" i="2"/>
  <c r="AC1027" i="2"/>
  <c r="D1070" i="2"/>
  <c r="AD1097" i="2"/>
  <c r="AC1154" i="2"/>
  <c r="C1198" i="2"/>
  <c r="D1198" i="2"/>
  <c r="C1279" i="2"/>
  <c r="D1279" i="2"/>
  <c r="C1306" i="2"/>
  <c r="D1306" i="2"/>
  <c r="D853" i="2"/>
  <c r="C853" i="2"/>
  <c r="AC873" i="2"/>
  <c r="C797" i="2"/>
  <c r="D797" i="2"/>
  <c r="C886" i="2"/>
  <c r="D886" i="2"/>
  <c r="C791" i="2"/>
  <c r="D791" i="2"/>
  <c r="C823" i="2"/>
  <c r="D823" i="2"/>
  <c r="C868" i="2"/>
  <c r="D868" i="2"/>
  <c r="AC948" i="2"/>
  <c r="AC877" i="2"/>
  <c r="AC909" i="2"/>
  <c r="AC950" i="2"/>
  <c r="D1025" i="2"/>
  <c r="E1025" i="2" s="1"/>
  <c r="AC1050" i="2"/>
  <c r="D1057" i="2"/>
  <c r="E1057" i="2" s="1"/>
  <c r="AC972" i="2"/>
  <c r="AC999" i="2"/>
  <c r="AC1031" i="2"/>
  <c r="AC1063" i="2"/>
  <c r="AD994" i="2"/>
  <c r="D1100" i="2"/>
  <c r="E1100" i="2" s="1"/>
  <c r="AD1121" i="2"/>
  <c r="F1121" i="2"/>
  <c r="AC1106" i="2"/>
  <c r="F1117" i="2"/>
  <c r="C1244" i="2"/>
  <c r="D1244" i="2"/>
  <c r="D1164" i="2"/>
  <c r="E1164" i="2" s="1"/>
  <c r="C1195" i="2"/>
  <c r="D1195" i="2"/>
  <c r="C1203" i="2"/>
  <c r="D1203" i="2"/>
  <c r="C1211" i="2"/>
  <c r="D1211" i="2"/>
  <c r="C1239" i="2"/>
  <c r="D1239" i="2"/>
  <c r="C1205" i="2"/>
  <c r="D1205" i="2"/>
  <c r="D1276" i="2"/>
  <c r="C1277" i="2"/>
  <c r="D1277" i="2"/>
  <c r="AC1288" i="2"/>
  <c r="C1263" i="2"/>
  <c r="D1263" i="2"/>
  <c r="C1292" i="2"/>
  <c r="D1292" i="2"/>
  <c r="C1297" i="2"/>
  <c r="D1297" i="2"/>
  <c r="C832" i="2"/>
  <c r="D832" i="2"/>
  <c r="C808" i="2"/>
  <c r="D808" i="2"/>
  <c r="C880" i="2"/>
  <c r="D880" i="2"/>
  <c r="C846" i="2"/>
  <c r="D846" i="2"/>
  <c r="AC989" i="2"/>
  <c r="D975" i="2"/>
  <c r="E975" i="2" s="1"/>
  <c r="AC1062" i="2"/>
  <c r="E1062" i="2"/>
  <c r="D998" i="2"/>
  <c r="E998" i="2" s="1"/>
  <c r="C1146" i="2"/>
  <c r="D1146" i="2"/>
  <c r="E1076" i="2"/>
  <c r="F1153" i="2"/>
  <c r="AD1153" i="2"/>
  <c r="C1220" i="2"/>
  <c r="D1220" i="2"/>
  <c r="C1231" i="2"/>
  <c r="D1231" i="2"/>
  <c r="AC1314" i="2"/>
  <c r="E1314" i="2"/>
  <c r="AC933" i="2"/>
  <c r="E933" i="2"/>
  <c r="D895" i="2"/>
  <c r="F911" i="2"/>
  <c r="C803" i="2"/>
  <c r="D803" i="2"/>
  <c r="C835" i="2"/>
  <c r="D835" i="2"/>
  <c r="C924" i="2"/>
  <c r="D924" i="2"/>
  <c r="C940" i="2"/>
  <c r="D940" i="2"/>
  <c r="AC958" i="2"/>
  <c r="AC1177" i="2"/>
  <c r="AC903" i="2"/>
  <c r="D950" i="2"/>
  <c r="E950" i="2" s="1"/>
  <c r="D982" i="2"/>
  <c r="E982" i="2" s="1"/>
  <c r="AC1092" i="2"/>
  <c r="D979" i="2"/>
  <c r="E979" i="2" s="1"/>
  <c r="D1092" i="2"/>
  <c r="E1092" i="2" s="1"/>
  <c r="AC949" i="2"/>
  <c r="D977" i="2"/>
  <c r="E977" i="2" s="1"/>
  <c r="AC1005" i="2"/>
  <c r="E1021" i="2"/>
  <c r="AC1021" i="2"/>
  <c r="AC1037" i="2"/>
  <c r="AC1053" i="2"/>
  <c r="AC1069" i="2"/>
  <c r="D1004" i="2"/>
  <c r="D1036" i="2"/>
  <c r="E1036" i="2" s="1"/>
  <c r="D1068" i="2"/>
  <c r="E1068" i="2" s="1"/>
  <c r="D1114" i="2"/>
  <c r="E1114" i="2" s="1"/>
  <c r="AC1144" i="2"/>
  <c r="E1104" i="2"/>
  <c r="AC1104" i="2"/>
  <c r="D1122" i="2"/>
  <c r="C1122" i="2"/>
  <c r="AC1094" i="2"/>
  <c r="E1094" i="2"/>
  <c r="D1103" i="2"/>
  <c r="D1222" i="2"/>
  <c r="E1222" i="2" s="1"/>
  <c r="D1167" i="2"/>
  <c r="E1167" i="2" s="1"/>
  <c r="AC1170" i="2"/>
  <c r="D1158" i="2"/>
  <c r="E1158" i="2" s="1"/>
  <c r="C1186" i="2"/>
  <c r="D1186" i="2"/>
  <c r="C1215" i="2"/>
  <c r="D1215" i="2"/>
  <c r="C1194" i="2"/>
  <c r="D1194" i="2"/>
  <c r="C1265" i="2"/>
  <c r="D1265" i="2"/>
  <c r="C1307" i="2"/>
  <c r="D1307" i="2"/>
  <c r="C789" i="2"/>
  <c r="D789" i="2"/>
  <c r="C845" i="2"/>
  <c r="D845" i="2"/>
  <c r="E861" i="2"/>
  <c r="C921" i="2"/>
  <c r="D921" i="2"/>
  <c r="F926" i="2"/>
  <c r="AD926" i="2"/>
  <c r="D934" i="2"/>
  <c r="C934" i="2"/>
  <c r="D959" i="2"/>
  <c r="E959" i="2" s="1"/>
  <c r="D956" i="2"/>
  <c r="E956" i="2" s="1"/>
  <c r="D988" i="2"/>
  <c r="E988" i="2" s="1"/>
  <c r="D1029" i="2"/>
  <c r="E1029" i="2" s="1"/>
  <c r="D1006" i="2"/>
  <c r="E1006" i="2" s="1"/>
  <c r="AC1113" i="2"/>
  <c r="E1110" i="2"/>
  <c r="AC1110" i="2"/>
  <c r="AC1214" i="2"/>
  <c r="C1291" i="2"/>
  <c r="D1291" i="2"/>
  <c r="C1298" i="2"/>
  <c r="D1298" i="2"/>
  <c r="AC874" i="2"/>
  <c r="AC890" i="2"/>
  <c r="AC906" i="2"/>
  <c r="E906" i="2"/>
  <c r="AC943" i="2"/>
  <c r="E943" i="2"/>
  <c r="AC1221" i="2"/>
  <c r="AC908" i="2"/>
  <c r="E908" i="2"/>
  <c r="E929" i="2"/>
  <c r="AC929" i="2"/>
  <c r="C820" i="2"/>
  <c r="D820" i="2"/>
  <c r="C850" i="2"/>
  <c r="D850" i="2"/>
  <c r="C849" i="2"/>
  <c r="D849" i="2"/>
  <c r="D865" i="2"/>
  <c r="C865" i="2"/>
  <c r="AD885" i="2"/>
  <c r="C811" i="2"/>
  <c r="D811" i="2"/>
  <c r="C843" i="2"/>
  <c r="D843" i="2"/>
  <c r="E891" i="2"/>
  <c r="AC891" i="2"/>
  <c r="C923" i="2"/>
  <c r="D923" i="2"/>
  <c r="AD986" i="2"/>
  <c r="AC959" i="2"/>
  <c r="AC975" i="2"/>
  <c r="AC991" i="2"/>
  <c r="AC1020" i="2"/>
  <c r="AC1044" i="2"/>
  <c r="AC1169" i="2"/>
  <c r="AD985" i="2"/>
  <c r="AC1025" i="2"/>
  <c r="AC1057" i="2"/>
  <c r="AD1032" i="2"/>
  <c r="AD1064" i="2"/>
  <c r="F1118" i="2"/>
  <c r="D1090" i="2"/>
  <c r="E1090" i="2" s="1"/>
  <c r="AC1147" i="2"/>
  <c r="C1129" i="2"/>
  <c r="D1129" i="2"/>
  <c r="AC1179" i="2"/>
  <c r="C1272" i="2"/>
  <c r="D1272" i="2"/>
  <c r="C1210" i="2"/>
  <c r="D1210" i="2"/>
  <c r="C1252" i="2"/>
  <c r="D1252" i="2"/>
  <c r="C1237" i="2"/>
  <c r="D1237" i="2"/>
  <c r="C1285" i="2"/>
  <c r="D1285" i="2"/>
  <c r="C1283" i="2"/>
  <c r="D1283" i="2"/>
  <c r="C1293" i="2"/>
  <c r="D1293" i="2"/>
  <c r="C1269" i="2"/>
  <c r="D1269" i="2"/>
  <c r="AC1290" i="2"/>
  <c r="C1303" i="2"/>
  <c r="D1303" i="2"/>
  <c r="C876" i="2"/>
  <c r="D876" i="2"/>
  <c r="AC957" i="2"/>
  <c r="D984" i="2"/>
  <c r="E984" i="2" s="1"/>
  <c r="AC1118" i="2"/>
  <c r="C1134" i="2"/>
  <c r="D1134" i="2"/>
  <c r="C1183" i="2"/>
  <c r="D1183" i="2"/>
  <c r="F1236" i="2"/>
  <c r="AD1236" i="2"/>
  <c r="AC1232" i="2"/>
  <c r="E1232" i="2"/>
  <c r="C938" i="2"/>
  <c r="D938" i="2"/>
  <c r="C824" i="2"/>
  <c r="D824" i="2"/>
  <c r="C894" i="2"/>
  <c r="D894" i="2"/>
  <c r="C806" i="2"/>
  <c r="D806" i="2"/>
  <c r="C838" i="2"/>
  <c r="D838" i="2"/>
  <c r="E986" i="2"/>
  <c r="AC986" i="2"/>
  <c r="AC885" i="2"/>
  <c r="C919" i="2"/>
  <c r="D919" i="2"/>
  <c r="D1001" i="2"/>
  <c r="E1001" i="2" s="1"/>
  <c r="AC1018" i="2"/>
  <c r="AC1042" i="2"/>
  <c r="D1049" i="2"/>
  <c r="E1049" i="2" s="1"/>
  <c r="AD1072" i="2"/>
  <c r="D973" i="2"/>
  <c r="E973" i="2" s="1"/>
  <c r="AC1007" i="2"/>
  <c r="AC1039" i="2"/>
  <c r="C1071" i="2"/>
  <c r="D1071" i="2"/>
  <c r="AD1002" i="2"/>
  <c r="D1034" i="2"/>
  <c r="E1034" i="2" s="1"/>
  <c r="D1066" i="2"/>
  <c r="E1066" i="2" s="1"/>
  <c r="AC1109" i="2"/>
  <c r="AC1128" i="2"/>
  <c r="AC1093" i="2"/>
  <c r="AC1114" i="2"/>
  <c r="AD1079" i="2"/>
  <c r="AC1125" i="2"/>
  <c r="AC1158" i="2"/>
  <c r="C1150" i="2"/>
  <c r="D1150" i="2"/>
  <c r="C1225" i="2"/>
  <c r="D1225" i="2"/>
  <c r="D1172" i="2"/>
  <c r="E1172" i="2" s="1"/>
  <c r="C1196" i="2"/>
  <c r="D1196" i="2"/>
  <c r="C1204" i="2"/>
  <c r="D1204" i="2"/>
  <c r="C1212" i="2"/>
  <c r="D1212" i="2"/>
  <c r="C1240" i="2"/>
  <c r="D1240" i="2"/>
  <c r="C1206" i="2"/>
  <c r="D1206" i="2"/>
  <c r="C1270" i="2"/>
  <c r="D1270" i="2"/>
  <c r="C1271" i="2"/>
  <c r="D1271" i="2"/>
  <c r="C1295" i="2"/>
  <c r="D1295" i="2"/>
  <c r="C1305" i="2"/>
  <c r="D1305" i="2"/>
  <c r="C833" i="2"/>
  <c r="D833" i="2"/>
  <c r="C812" i="2"/>
  <c r="D812" i="2"/>
  <c r="C816" i="2"/>
  <c r="D816" i="2"/>
  <c r="C809" i="2"/>
  <c r="D809" i="2"/>
  <c r="C892" i="2"/>
  <c r="D892" i="2"/>
  <c r="C847" i="2"/>
  <c r="D847" i="2"/>
  <c r="D952" i="2"/>
  <c r="F992" i="2"/>
  <c r="AC1038" i="2"/>
  <c r="AC1035" i="2"/>
  <c r="D1014" i="2"/>
  <c r="E1014" i="2" s="1"/>
  <c r="F1104" i="2"/>
  <c r="F1086" i="2"/>
  <c r="AD1086" i="2"/>
  <c r="AC1167" i="2"/>
  <c r="C1229" i="2"/>
  <c r="D1229" i="2"/>
  <c r="C1230" i="2"/>
  <c r="D1230" i="2"/>
  <c r="C1260" i="2"/>
  <c r="D1260" i="2"/>
  <c r="D883" i="2"/>
  <c r="E883" i="2" s="1"/>
  <c r="D899" i="2"/>
  <c r="E899" i="2" s="1"/>
  <c r="C818" i="2"/>
  <c r="D818" i="2"/>
  <c r="D851" i="2"/>
  <c r="C851" i="2"/>
  <c r="E879" i="2"/>
  <c r="AC879" i="2"/>
  <c r="AC911" i="2"/>
  <c r="C939" i="2"/>
  <c r="D939" i="2"/>
  <c r="D958" i="2"/>
  <c r="E958" i="2" s="1"/>
  <c r="D990" i="2"/>
  <c r="E990" i="2" s="1"/>
  <c r="E1096" i="2"/>
  <c r="AC1096" i="2"/>
  <c r="D999" i="2"/>
  <c r="D1039" i="2"/>
  <c r="E1039" i="2" s="1"/>
  <c r="D1073" i="2"/>
  <c r="C1073" i="2"/>
  <c r="D1133" i="2"/>
  <c r="E1133" i="2" s="1"/>
  <c r="AC960" i="2"/>
  <c r="AC992" i="2"/>
  <c r="D1012" i="2"/>
  <c r="E1012" i="2" s="1"/>
  <c r="D1044" i="2"/>
  <c r="D1081" i="2"/>
  <c r="F1124" i="2"/>
  <c r="AD1124" i="2"/>
  <c r="C1131" i="2"/>
  <c r="D1131" i="2"/>
  <c r="AC1082" i="2"/>
  <c r="AC1136" i="2"/>
  <c r="D1111" i="2"/>
  <c r="E1111" i="2" s="1"/>
  <c r="D1147" i="2"/>
  <c r="E1147" i="2" s="1"/>
  <c r="E1180" i="2"/>
  <c r="AC1180" i="2"/>
  <c r="C1228" i="2"/>
  <c r="D1228" i="2"/>
  <c r="C1201" i="2"/>
  <c r="D1201" i="2"/>
  <c r="C1262" i="2"/>
  <c r="D1262" i="2"/>
  <c r="C1300" i="2"/>
  <c r="D1300" i="2"/>
  <c r="C1273" i="2"/>
  <c r="D1273" i="2"/>
  <c r="D1144" i="2"/>
  <c r="C854" i="2"/>
  <c r="D854" i="2"/>
  <c r="C935" i="2"/>
  <c r="D935" i="2"/>
  <c r="AD861" i="2"/>
  <c r="C814" i="2"/>
  <c r="D814" i="2"/>
  <c r="D991" i="2"/>
  <c r="D960" i="2"/>
  <c r="AC1046" i="2"/>
  <c r="D1088" i="2"/>
  <c r="AC1011" i="2"/>
  <c r="D1022" i="2"/>
  <c r="E1022" i="2" s="1"/>
  <c r="D1159" i="2"/>
  <c r="D1160" i="2"/>
  <c r="E1160" i="2" s="1"/>
  <c r="C1223" i="2"/>
  <c r="D1223" i="2"/>
  <c r="F1310" i="2"/>
  <c r="F1243" i="2"/>
  <c r="AD1243" i="2"/>
  <c r="F882" i="2"/>
  <c r="AD898" i="2"/>
  <c r="F898" i="2"/>
  <c r="AD914" i="2"/>
  <c r="F1126" i="2"/>
  <c r="AD1126" i="2"/>
  <c r="AD1275" i="2"/>
  <c r="F1275" i="2"/>
  <c r="F916" i="2"/>
  <c r="AD916" i="2"/>
  <c r="F1142" i="2"/>
  <c r="AD1289" i="2"/>
  <c r="F1289" i="2"/>
  <c r="F858" i="2"/>
  <c r="C821" i="2"/>
  <c r="D821" i="2"/>
  <c r="D857" i="2"/>
  <c r="C857" i="2"/>
  <c r="C862" i="2"/>
  <c r="D862" i="2"/>
  <c r="AD873" i="2"/>
  <c r="AD905" i="2"/>
  <c r="C794" i="2"/>
  <c r="D794" i="2"/>
  <c r="C826" i="2"/>
  <c r="D826" i="2"/>
  <c r="C860" i="2"/>
  <c r="D860" i="2"/>
  <c r="AC966" i="2"/>
  <c r="AC982" i="2"/>
  <c r="AC998" i="2"/>
  <c r="AC899" i="2"/>
  <c r="C944" i="2"/>
  <c r="D944" i="2"/>
  <c r="AC1160" i="2"/>
  <c r="C1074" i="2"/>
  <c r="D1074" i="2"/>
  <c r="AC963" i="2"/>
  <c r="AC979" i="2"/>
  <c r="AC995" i="2"/>
  <c r="AC1012" i="2"/>
  <c r="AC1036" i="2"/>
  <c r="F1043" i="2"/>
  <c r="AD1043" i="2"/>
  <c r="AC1068" i="2"/>
  <c r="F1084" i="2"/>
  <c r="AD1084" i="2"/>
  <c r="AC968" i="2"/>
  <c r="AC1001" i="2"/>
  <c r="AC1033" i="2"/>
  <c r="AC1065" i="2"/>
  <c r="D1089" i="2"/>
  <c r="E1089" i="2" s="1"/>
  <c r="AC1111" i="2"/>
  <c r="C1143" i="2"/>
  <c r="D1143" i="2"/>
  <c r="AC1100" i="2"/>
  <c r="C1152" i="2"/>
  <c r="D1152" i="2"/>
  <c r="C1181" i="2"/>
  <c r="D1181" i="2"/>
  <c r="C1137" i="2"/>
  <c r="D1137" i="2"/>
  <c r="C1219" i="2"/>
  <c r="D1219" i="2"/>
  <c r="AC1222" i="2"/>
  <c r="C1238" i="2"/>
  <c r="D1238" i="2"/>
  <c r="F1288" i="2"/>
  <c r="C1246" i="2"/>
  <c r="D1246" i="2"/>
  <c r="C1280" i="2"/>
  <c r="D1280" i="2"/>
  <c r="C1311" i="2"/>
  <c r="D1311" i="2"/>
  <c r="AD925" i="2"/>
  <c r="F925" i="2"/>
  <c r="C884" i="2"/>
  <c r="D884" i="2"/>
  <c r="AC973" i="2"/>
  <c r="E889" i="2"/>
  <c r="F1096" i="2"/>
  <c r="AD1096" i="2"/>
  <c r="AD1232" i="2"/>
  <c r="F871" i="2"/>
  <c r="AD871" i="2"/>
  <c r="C828" i="2"/>
  <c r="D828" i="2"/>
  <c r="C1140" i="2"/>
  <c r="D1140" i="2"/>
  <c r="C792" i="2"/>
  <c r="D792" i="2"/>
  <c r="C825" i="2"/>
  <c r="D825" i="2"/>
  <c r="C902" i="2"/>
  <c r="D902" i="2"/>
  <c r="C807" i="2"/>
  <c r="D807" i="2"/>
  <c r="C839" i="2"/>
  <c r="D839" i="2"/>
  <c r="C922" i="2"/>
  <c r="D922" i="2"/>
  <c r="AC970" i="2"/>
  <c r="AC893" i="2"/>
  <c r="C931" i="2"/>
  <c r="D931" i="2"/>
  <c r="D1075" i="2"/>
  <c r="AC1010" i="2"/>
  <c r="D1017" i="2"/>
  <c r="AC1034" i="2"/>
  <c r="AC1066" i="2"/>
  <c r="AC956" i="2"/>
  <c r="AC988" i="2"/>
  <c r="AC1015" i="2"/>
  <c r="AC1047" i="2"/>
  <c r="D1010" i="2"/>
  <c r="D1042" i="2"/>
  <c r="E1042" i="2" s="1"/>
  <c r="AC1133" i="2"/>
  <c r="AC1098" i="2"/>
  <c r="F1125" i="2"/>
  <c r="AC1164" i="2"/>
  <c r="AC1155" i="2"/>
  <c r="C1233" i="2"/>
  <c r="D1233" i="2"/>
  <c r="C1187" i="2"/>
  <c r="D1187" i="2"/>
  <c r="C1199" i="2"/>
  <c r="D1199" i="2"/>
  <c r="C1207" i="2"/>
  <c r="D1207" i="2"/>
  <c r="C1216" i="2"/>
  <c r="D1216" i="2"/>
  <c r="C1250" i="2"/>
  <c r="D1250" i="2"/>
  <c r="C1281" i="2"/>
  <c r="D1281" i="2"/>
  <c r="C1268" i="2"/>
  <c r="D1268" i="2"/>
  <c r="C1278" i="2"/>
  <c r="D1278" i="2"/>
  <c r="C1312" i="2"/>
  <c r="D1312" i="2"/>
  <c r="C1313" i="2"/>
  <c r="D1313" i="2"/>
  <c r="C813" i="2"/>
  <c r="D813" i="2"/>
  <c r="C817" i="2"/>
  <c r="D817" i="2"/>
  <c r="C840" i="2"/>
  <c r="D840" i="2"/>
  <c r="C904" i="2"/>
  <c r="D904" i="2"/>
  <c r="C798" i="2"/>
  <c r="D798" i="2"/>
  <c r="E881" i="2"/>
  <c r="AD964" i="2"/>
  <c r="F964" i="2"/>
  <c r="AC1006" i="2"/>
  <c r="AD1045" i="2"/>
  <c r="AC1168" i="2"/>
  <c r="AC996" i="2"/>
  <c r="AC1059" i="2"/>
  <c r="AC1102" i="2"/>
  <c r="AC1138" i="2"/>
  <c r="AC1157" i="2"/>
  <c r="C1189" i="2"/>
  <c r="D1189" i="2"/>
  <c r="C1224" i="2"/>
  <c r="D1224" i="2"/>
  <c r="F1284" i="2"/>
  <c r="C1302" i="2"/>
  <c r="D1302" i="2"/>
  <c r="C800" i="2"/>
  <c r="D800" i="2"/>
  <c r="C866" i="2"/>
  <c r="D866" i="2"/>
  <c r="C819" i="2"/>
  <c r="D819" i="2"/>
  <c r="D863" i="2"/>
  <c r="C863" i="2"/>
  <c r="AC990" i="2"/>
  <c r="AC887" i="2"/>
  <c r="AC928" i="2"/>
  <c r="AC953" i="2"/>
  <c r="D966" i="2"/>
  <c r="E966" i="2" s="1"/>
  <c r="E1084" i="2"/>
  <c r="AC1084" i="2"/>
  <c r="AC1072" i="2"/>
  <c r="D1007" i="2"/>
  <c r="AC1079" i="2"/>
  <c r="D961" i="2"/>
  <c r="D993" i="2"/>
  <c r="E993" i="2" s="1"/>
  <c r="AC1013" i="2"/>
  <c r="AC1029" i="2"/>
  <c r="AC1045" i="2"/>
  <c r="AC1061" i="2"/>
  <c r="C1139" i="2"/>
  <c r="D1139" i="2"/>
  <c r="D1020" i="2"/>
  <c r="D1052" i="2"/>
  <c r="E1052" i="2" s="1"/>
  <c r="D1098" i="2"/>
  <c r="E1098" i="2" s="1"/>
  <c r="D1130" i="2"/>
  <c r="C1130" i="2"/>
  <c r="AC1097" i="2"/>
  <c r="AC1112" i="2"/>
  <c r="F1141" i="2"/>
  <c r="E1086" i="2"/>
  <c r="AC1086" i="2"/>
  <c r="AC1141" i="2"/>
  <c r="E1141" i="2"/>
  <c r="D1119" i="2"/>
  <c r="AC1156" i="2"/>
  <c r="E1156" i="2"/>
  <c r="E1153" i="2"/>
  <c r="AC1153" i="2"/>
  <c r="C1191" i="2"/>
  <c r="D1191" i="2"/>
  <c r="C1202" i="2"/>
  <c r="D1202" i="2"/>
  <c r="C1248" i="2"/>
  <c r="D1248" i="2"/>
  <c r="C1249" i="2"/>
  <c r="D1249" i="2"/>
  <c r="F1309" i="2"/>
  <c r="C836" i="2"/>
  <c r="D836" i="2"/>
  <c r="C888" i="2"/>
  <c r="D888" i="2"/>
  <c r="C815" i="2"/>
  <c r="D815" i="2"/>
  <c r="D968" i="2"/>
  <c r="D1005" i="2"/>
  <c r="D1053" i="2"/>
  <c r="AC1043" i="2"/>
  <c r="D1046" i="2"/>
  <c r="E1046" i="2" s="1"/>
  <c r="D1157" i="2"/>
  <c r="E1157" i="2" s="1"/>
  <c r="D1168" i="2"/>
  <c r="E1168" i="2" s="1"/>
  <c r="C1217" i="2"/>
  <c r="D1217" i="2"/>
  <c r="C1256" i="2"/>
  <c r="D1256" i="2"/>
  <c r="AC1310" i="2"/>
  <c r="E1243" i="2"/>
  <c r="AC1243" i="2"/>
  <c r="AC882" i="2"/>
  <c r="E882" i="2"/>
  <c r="AC898" i="2"/>
  <c r="E898" i="2"/>
  <c r="AC914" i="2"/>
  <c r="E914" i="2"/>
  <c r="E1126" i="2"/>
  <c r="AC1126" i="2"/>
  <c r="AC1275" i="2"/>
  <c r="E1275" i="2"/>
  <c r="E916" i="2"/>
  <c r="AC916" i="2"/>
  <c r="AC1142" i="2"/>
  <c r="AC1123" i="2"/>
  <c r="AC1289" i="2"/>
  <c r="E1289" i="2"/>
  <c r="AC858" i="2"/>
  <c r="E985" i="2"/>
  <c r="E1123" i="2" l="1"/>
  <c r="F1038" i="2"/>
  <c r="AD1125" i="2"/>
  <c r="AD889" i="2"/>
  <c r="F1123" i="2"/>
  <c r="E1000" i="2"/>
  <c r="E994" i="2"/>
  <c r="F1000" i="2"/>
  <c r="F985" i="2"/>
  <c r="E890" i="2"/>
  <c r="AD1149" i="2"/>
  <c r="F933" i="2"/>
  <c r="F978" i="2"/>
  <c r="E1301" i="2"/>
  <c r="AD1309" i="2"/>
  <c r="E1097" i="2"/>
  <c r="E1072" i="2"/>
  <c r="AD936" i="2"/>
  <c r="E1136" i="2"/>
  <c r="F1064" i="2"/>
  <c r="F1149" i="2"/>
  <c r="F1078" i="2"/>
  <c r="F994" i="2"/>
  <c r="F1301" i="2"/>
  <c r="E1142" i="2"/>
  <c r="F1019" i="2"/>
  <c r="E963" i="2"/>
  <c r="F1051" i="2"/>
  <c r="E1221" i="2"/>
  <c r="F1177" i="2"/>
  <c r="E1027" i="2"/>
  <c r="AD1155" i="2"/>
  <c r="AC946" i="2"/>
  <c r="F861" i="2"/>
  <c r="AD953" i="2"/>
  <c r="E941" i="2"/>
  <c r="F1182" i="2"/>
  <c r="E1151" i="2"/>
  <c r="AD1094" i="2"/>
  <c r="F1166" i="2"/>
  <c r="E1079" i="2"/>
  <c r="E953" i="2"/>
  <c r="AC1236" i="2"/>
  <c r="E1118" i="2"/>
  <c r="F980" i="2"/>
  <c r="E897" i="2"/>
  <c r="AD1314" i="2"/>
  <c r="AD1151" i="2"/>
  <c r="E965" i="2"/>
  <c r="AD965" i="2"/>
  <c r="E949" i="2"/>
  <c r="AD951" i="2"/>
  <c r="AD949" i="2"/>
  <c r="AD1062" i="2"/>
  <c r="F1048" i="2"/>
  <c r="E969" i="2"/>
  <c r="F946" i="2"/>
  <c r="F996" i="2"/>
  <c r="F913" i="2"/>
  <c r="F1056" i="2"/>
  <c r="E905" i="2"/>
  <c r="E1064" i="2"/>
  <c r="E1310" i="2"/>
  <c r="AD1226" i="2"/>
  <c r="F1099" i="2"/>
  <c r="F905" i="2"/>
  <c r="F873" i="2"/>
  <c r="E1120" i="2"/>
  <c r="F1259" i="2"/>
  <c r="AD903" i="2"/>
  <c r="E1138" i="2"/>
  <c r="F1226" i="2"/>
  <c r="E1056" i="2"/>
  <c r="AD1120" i="2"/>
  <c r="F1178" i="2"/>
  <c r="E874" i="2"/>
  <c r="E903" i="2"/>
  <c r="F874" i="2"/>
  <c r="E970" i="2"/>
  <c r="F1102" i="2"/>
  <c r="E909" i="2"/>
  <c r="AD970" i="2"/>
  <c r="E1115" i="2"/>
  <c r="F947" i="2"/>
  <c r="E1083" i="2"/>
  <c r="F1083" i="2"/>
  <c r="E1035" i="2"/>
  <c r="F1093" i="2"/>
  <c r="E957" i="2"/>
  <c r="AD1082" i="2"/>
  <c r="E1177" i="2"/>
  <c r="F1115" i="2"/>
  <c r="AD1027" i="2"/>
  <c r="F1106" i="2"/>
  <c r="E1016" i="2"/>
  <c r="E858" i="2"/>
  <c r="AD887" i="2"/>
  <c r="F1045" i="2"/>
  <c r="AD1136" i="2"/>
  <c r="F981" i="2"/>
  <c r="AD947" i="2"/>
  <c r="E887" i="2"/>
  <c r="E1082" i="2"/>
  <c r="E1093" i="2"/>
  <c r="AD1078" i="2"/>
  <c r="AD1115" i="2"/>
  <c r="E971" i="2"/>
  <c r="E1163" i="2"/>
  <c r="F1016" i="2"/>
  <c r="E981" i="2"/>
  <c r="E1117" i="2"/>
  <c r="E1048" i="2"/>
  <c r="AD1106" i="2"/>
  <c r="AD1035" i="2"/>
  <c r="AD1050" i="2"/>
  <c r="F1163" i="2"/>
  <c r="E1178" i="2"/>
  <c r="E1099" i="2"/>
  <c r="E1166" i="2"/>
  <c r="AD915" i="2"/>
  <c r="AD1107" i="2"/>
  <c r="AD1127" i="2"/>
  <c r="AD909" i="2"/>
  <c r="E1067" i="2"/>
  <c r="AD1067" i="2"/>
  <c r="AD987" i="2"/>
  <c r="E1050" i="2"/>
  <c r="E877" i="2"/>
  <c r="AD891" i="2"/>
  <c r="F893" i="2"/>
  <c r="AD992" i="2"/>
  <c r="AD1117" i="2"/>
  <c r="E1031" i="2"/>
  <c r="AD897" i="2"/>
  <c r="F948" i="2"/>
  <c r="F941" i="2"/>
  <c r="AD1048" i="2"/>
  <c r="AD969" i="2"/>
  <c r="AD1174" i="2"/>
  <c r="AD1038" i="2"/>
  <c r="E1155" i="2"/>
  <c r="F1085" i="2"/>
  <c r="E893" i="2"/>
  <c r="AD1069" i="2"/>
  <c r="E1169" i="2"/>
  <c r="E1037" i="2"/>
  <c r="AD1021" i="2"/>
  <c r="AD1037" i="2"/>
  <c r="AD948" i="2"/>
  <c r="AD1031" i="2"/>
  <c r="E1284" i="2"/>
  <c r="AD955" i="2"/>
  <c r="AD877" i="2"/>
  <c r="E1080" i="2"/>
  <c r="F1087" i="2"/>
  <c r="E936" i="2"/>
  <c r="F1174" i="2"/>
  <c r="E980" i="2"/>
  <c r="AD981" i="2"/>
  <c r="E1002" i="2"/>
  <c r="F1069" i="2"/>
  <c r="E911" i="2"/>
  <c r="F1032" i="2"/>
  <c r="E915" i="2"/>
  <c r="AD1040" i="2"/>
  <c r="E1024" i="2"/>
  <c r="F885" i="2"/>
  <c r="E1214" i="2"/>
  <c r="F1026" i="2"/>
  <c r="E1051" i="2"/>
  <c r="E1251" i="2"/>
  <c r="F989" i="2"/>
  <c r="AD1080" i="2"/>
  <c r="AD928" i="2"/>
  <c r="E989" i="2"/>
  <c r="AD1026" i="2"/>
  <c r="AD1128" i="2"/>
  <c r="F1024" i="2"/>
  <c r="F890" i="2"/>
  <c r="AD1214" i="2"/>
  <c r="E913" i="2"/>
  <c r="F1251" i="2"/>
  <c r="E1087" i="2"/>
  <c r="E928" i="2"/>
  <c r="F1080" i="2"/>
  <c r="AD1288" i="2"/>
  <c r="E1065" i="2"/>
  <c r="AD1019" i="2"/>
  <c r="AD879" i="2"/>
  <c r="AD881" i="2"/>
  <c r="E1085" i="2"/>
  <c r="AC1085" i="2"/>
  <c r="E1107" i="2"/>
  <c r="AD957" i="2"/>
  <c r="AD1315" i="2"/>
  <c r="E1116" i="2"/>
  <c r="E917" i="2"/>
  <c r="AD1290" i="2"/>
  <c r="F1015" i="2"/>
  <c r="F1315" i="2"/>
  <c r="F1169" i="2"/>
  <c r="F1047" i="2"/>
  <c r="F1162" i="2"/>
  <c r="F1116" i="2"/>
  <c r="F1011" i="2"/>
  <c r="E1015" i="2"/>
  <c r="F1154" i="2"/>
  <c r="F962" i="2"/>
  <c r="E1290" i="2"/>
  <c r="AD1171" i="2"/>
  <c r="F1091" i="2"/>
  <c r="F951" i="2"/>
  <c r="E1154" i="2"/>
  <c r="AD1112" i="2"/>
  <c r="AD995" i="2"/>
  <c r="AD1162" i="2"/>
  <c r="F1008" i="2"/>
  <c r="E995" i="2"/>
  <c r="AD962" i="2"/>
  <c r="AD997" i="2"/>
  <c r="E1018" i="2"/>
  <c r="F917" i="2"/>
  <c r="E1170" i="2"/>
  <c r="F1171" i="2"/>
  <c r="AD1091" i="2"/>
  <c r="F1112" i="2"/>
  <c r="F1170" i="2"/>
  <c r="F1018" i="2"/>
  <c r="E1102" i="2"/>
  <c r="E1047" i="2"/>
  <c r="AD1008" i="2"/>
  <c r="E1011" i="2"/>
  <c r="F997" i="2"/>
  <c r="E1013" i="2"/>
  <c r="E1109" i="2"/>
  <c r="F1113" i="2"/>
  <c r="AD1061" i="2"/>
  <c r="E1113" i="2"/>
  <c r="F1128" i="2"/>
  <c r="AD996" i="2"/>
  <c r="AD1063" i="2"/>
  <c r="F972" i="2"/>
  <c r="AD1065" i="2"/>
  <c r="AD1033" i="2"/>
  <c r="F1109" i="2"/>
  <c r="E1059" i="2"/>
  <c r="AD1013" i="2"/>
  <c r="E1033" i="2"/>
  <c r="F1061" i="2"/>
  <c r="E1063" i="2"/>
  <c r="AD1059" i="2"/>
  <c r="AD972" i="2"/>
  <c r="F1040" i="2"/>
  <c r="AC1217" i="2"/>
  <c r="E1217" i="2"/>
  <c r="F1053" i="2"/>
  <c r="AD1053" i="2"/>
  <c r="E815" i="2"/>
  <c r="AC815" i="2"/>
  <c r="AC888" i="2"/>
  <c r="E888" i="2"/>
  <c r="E1249" i="2"/>
  <c r="AC1249" i="2"/>
  <c r="AC1202" i="2"/>
  <c r="E1202" i="2"/>
  <c r="AC1130" i="2"/>
  <c r="E1130" i="2"/>
  <c r="AD1020" i="2"/>
  <c r="F1020" i="2"/>
  <c r="F961" i="2"/>
  <c r="AD961" i="2"/>
  <c r="F863" i="2"/>
  <c r="AD863" i="2"/>
  <c r="AD866" i="2"/>
  <c r="F866" i="2"/>
  <c r="F1302" i="2"/>
  <c r="AD1302" i="2"/>
  <c r="F1224" i="2"/>
  <c r="AD1224" i="2"/>
  <c r="AD904" i="2"/>
  <c r="F904" i="2"/>
  <c r="F813" i="2"/>
  <c r="AD813" i="2"/>
  <c r="F1312" i="2"/>
  <c r="AD1312" i="2"/>
  <c r="F1268" i="2"/>
  <c r="AD1268" i="2"/>
  <c r="F1250" i="2"/>
  <c r="AD1250" i="2"/>
  <c r="AD1207" i="2"/>
  <c r="F1207" i="2"/>
  <c r="AD1187" i="2"/>
  <c r="F1187" i="2"/>
  <c r="F922" i="2"/>
  <c r="AD922" i="2"/>
  <c r="F807" i="2"/>
  <c r="AD807" i="2"/>
  <c r="AD902" i="2"/>
  <c r="F902" i="2"/>
  <c r="E825" i="2"/>
  <c r="AC825" i="2"/>
  <c r="E1311" i="2"/>
  <c r="AC1311" i="2"/>
  <c r="AC1246" i="2"/>
  <c r="E1246" i="2"/>
  <c r="AC1238" i="2"/>
  <c r="E1238" i="2"/>
  <c r="AC1219" i="2"/>
  <c r="E1219" i="2"/>
  <c r="AC1181" i="2"/>
  <c r="E1181" i="2"/>
  <c r="E1143" i="2"/>
  <c r="AC1143" i="2"/>
  <c r="F944" i="2"/>
  <c r="AD944" i="2"/>
  <c r="AD826" i="2"/>
  <c r="F826" i="2"/>
  <c r="AD862" i="2"/>
  <c r="F862" i="2"/>
  <c r="F821" i="2"/>
  <c r="AD821" i="2"/>
  <c r="AD1160" i="2"/>
  <c r="F1160" i="2"/>
  <c r="F1088" i="2"/>
  <c r="AD1088" i="2"/>
  <c r="E935" i="2"/>
  <c r="AC935" i="2"/>
  <c r="AD854" i="2"/>
  <c r="F854" i="2"/>
  <c r="AC1300" i="2"/>
  <c r="E1300" i="2"/>
  <c r="E1201" i="2"/>
  <c r="AC1201" i="2"/>
  <c r="AD1111" i="2"/>
  <c r="F1111" i="2"/>
  <c r="AD1133" i="2"/>
  <c r="F1133" i="2"/>
  <c r="F999" i="2"/>
  <c r="AD999" i="2"/>
  <c r="AC939" i="2"/>
  <c r="E939" i="2"/>
  <c r="AC818" i="2"/>
  <c r="E818" i="2"/>
  <c r="F899" i="2"/>
  <c r="AD899" i="2"/>
  <c r="AD1230" i="2"/>
  <c r="F1230" i="2"/>
  <c r="AD892" i="2"/>
  <c r="F892" i="2"/>
  <c r="AD812" i="2"/>
  <c r="F812" i="2"/>
  <c r="E1295" i="2"/>
  <c r="AC1295" i="2"/>
  <c r="AC1270" i="2"/>
  <c r="E1270" i="2"/>
  <c r="AC1240" i="2"/>
  <c r="E1240" i="2"/>
  <c r="AC1204" i="2"/>
  <c r="E1204" i="2"/>
  <c r="AD1225" i="2"/>
  <c r="F1225" i="2"/>
  <c r="F973" i="2"/>
  <c r="AD973" i="2"/>
  <c r="F1001" i="2"/>
  <c r="AD1001" i="2"/>
  <c r="AC838" i="2"/>
  <c r="E838" i="2"/>
  <c r="AC876" i="2"/>
  <c r="E876" i="2"/>
  <c r="E1303" i="2"/>
  <c r="AC1303" i="2"/>
  <c r="E1269" i="2"/>
  <c r="AC1269" i="2"/>
  <c r="AC1283" i="2"/>
  <c r="E1283" i="2"/>
  <c r="E1237" i="2"/>
  <c r="AC1237" i="2"/>
  <c r="AC1210" i="2"/>
  <c r="E1210" i="2"/>
  <c r="E1129" i="2"/>
  <c r="AC1129" i="2"/>
  <c r="E1020" i="2"/>
  <c r="AD923" i="2"/>
  <c r="F923" i="2"/>
  <c r="F811" i="2"/>
  <c r="AD811" i="2"/>
  <c r="E865" i="2"/>
  <c r="AC865" i="2"/>
  <c r="F849" i="2"/>
  <c r="AD849" i="2"/>
  <c r="AD850" i="2"/>
  <c r="F850" i="2"/>
  <c r="AD1291" i="2"/>
  <c r="F1291" i="2"/>
  <c r="AD1006" i="2"/>
  <c r="F1006" i="2"/>
  <c r="AD956" i="2"/>
  <c r="F956" i="2"/>
  <c r="E1265" i="2"/>
  <c r="AC1265" i="2"/>
  <c r="AC1215" i="2"/>
  <c r="E1215" i="2"/>
  <c r="AD1103" i="2"/>
  <c r="F1103" i="2"/>
  <c r="AD1004" i="2"/>
  <c r="F1004" i="2"/>
  <c r="E1053" i="2"/>
  <c r="F924" i="2"/>
  <c r="AD924" i="2"/>
  <c r="F803" i="2"/>
  <c r="AD803" i="2"/>
  <c r="AD1231" i="2"/>
  <c r="F1231" i="2"/>
  <c r="AC1146" i="2"/>
  <c r="E1146" i="2"/>
  <c r="F975" i="2"/>
  <c r="AD975" i="2"/>
  <c r="AD846" i="2"/>
  <c r="F846" i="2"/>
  <c r="AD808" i="2"/>
  <c r="F808" i="2"/>
  <c r="AD1297" i="2"/>
  <c r="F1297" i="2"/>
  <c r="AD1263" i="2"/>
  <c r="F1263" i="2"/>
  <c r="AD1277" i="2"/>
  <c r="F1277" i="2"/>
  <c r="E1205" i="2"/>
  <c r="AC1205" i="2"/>
  <c r="E1211" i="2"/>
  <c r="AC1211" i="2"/>
  <c r="E1195" i="2"/>
  <c r="AC1195" i="2"/>
  <c r="E999" i="2"/>
  <c r="AC868" i="2"/>
  <c r="E868" i="2"/>
  <c r="E791" i="2"/>
  <c r="AC791" i="2"/>
  <c r="AD886" i="2"/>
  <c r="F886" i="2"/>
  <c r="F797" i="2"/>
  <c r="AD797" i="2"/>
  <c r="E853" i="2"/>
  <c r="AC853" i="2"/>
  <c r="AD1279" i="2"/>
  <c r="F1279" i="2"/>
  <c r="AD910" i="2"/>
  <c r="F910" i="2"/>
  <c r="F859" i="2"/>
  <c r="AD859" i="2"/>
  <c r="AC1296" i="2"/>
  <c r="E1296" i="2"/>
  <c r="E1274" i="2"/>
  <c r="AC1274" i="2"/>
  <c r="E1241" i="2"/>
  <c r="AC1241" i="2"/>
  <c r="E1209" i="2"/>
  <c r="AC1209" i="2"/>
  <c r="E937" i="2"/>
  <c r="AC937" i="2"/>
  <c r="AC930" i="2"/>
  <c r="E930" i="2"/>
  <c r="AC810" i="2"/>
  <c r="E810" i="2"/>
  <c r="AC856" i="2"/>
  <c r="E856" i="2"/>
  <c r="AC848" i="2"/>
  <c r="E848" i="2"/>
  <c r="AD870" i="2"/>
  <c r="F870" i="2"/>
  <c r="F805" i="2"/>
  <c r="AD805" i="2"/>
  <c r="F1218" i="2"/>
  <c r="AD1218" i="2"/>
  <c r="AC900" i="2"/>
  <c r="E900" i="2"/>
  <c r="AC844" i="2"/>
  <c r="E844" i="2"/>
  <c r="E837" i="2"/>
  <c r="AC837" i="2"/>
  <c r="AD1257" i="2"/>
  <c r="F1257" i="2"/>
  <c r="AD1193" i="2"/>
  <c r="F1193" i="2"/>
  <c r="AC1184" i="2"/>
  <c r="E1184" i="2"/>
  <c r="AD802" i="2"/>
  <c r="F802" i="2"/>
  <c r="E867" i="2"/>
  <c r="AC867" i="2"/>
  <c r="F1264" i="2"/>
  <c r="AD1264" i="2"/>
  <c r="F1132" i="2"/>
  <c r="AD1132" i="2"/>
  <c r="E799" i="2"/>
  <c r="AC799" i="2"/>
  <c r="E841" i="2"/>
  <c r="AC841" i="2"/>
  <c r="F918" i="2"/>
  <c r="AD918" i="2"/>
  <c r="AC1101" i="2"/>
  <c r="E1101" i="2"/>
  <c r="AC1058" i="2"/>
  <c r="E1058" i="2"/>
  <c r="F901" i="2"/>
  <c r="AD901" i="2"/>
  <c r="AD954" i="2"/>
  <c r="F954" i="2"/>
  <c r="E855" i="2"/>
  <c r="AC855" i="2"/>
  <c r="AD790" i="2"/>
  <c r="F790" i="2"/>
  <c r="F793" i="2"/>
  <c r="AD793" i="2"/>
  <c r="AD796" i="2"/>
  <c r="F796" i="2"/>
  <c r="F1294" i="2"/>
  <c r="AD1294" i="2"/>
  <c r="E1175" i="2"/>
  <c r="AC1175" i="2"/>
  <c r="AC983" i="2"/>
  <c r="E983" i="2"/>
  <c r="AC1077" i="2"/>
  <c r="E1077" i="2"/>
  <c r="F1161" i="2"/>
  <c r="AD1161" i="2"/>
  <c r="AD1105" i="2"/>
  <c r="F1105" i="2"/>
  <c r="AD1060" i="2"/>
  <c r="F1060" i="2"/>
  <c r="AD1028" i="2"/>
  <c r="F1028" i="2"/>
  <c r="E1282" i="2"/>
  <c r="AC1282" i="2"/>
  <c r="AC1208" i="2"/>
  <c r="E1208" i="2"/>
  <c r="AC1188" i="2"/>
  <c r="E1188" i="2"/>
  <c r="AC1148" i="2"/>
  <c r="E1148" i="2"/>
  <c r="AD1255" i="2"/>
  <c r="F1255" i="2"/>
  <c r="F1023" i="2"/>
  <c r="AD1023" i="2"/>
  <c r="AD1245" i="2"/>
  <c r="F1245" i="2"/>
  <c r="F1003" i="2"/>
  <c r="AD1003" i="2"/>
  <c r="AD830" i="2"/>
  <c r="F830" i="2"/>
  <c r="AD1253" i="2"/>
  <c r="F1253" i="2"/>
  <c r="E1247" i="2"/>
  <c r="AC1247" i="2"/>
  <c r="AC1304" i="2"/>
  <c r="E1304" i="2"/>
  <c r="E907" i="2"/>
  <c r="AC907" i="2"/>
  <c r="E927" i="2"/>
  <c r="AC927" i="2"/>
  <c r="E795" i="2"/>
  <c r="AC795" i="2"/>
  <c r="AD804" i="2"/>
  <c r="F804" i="2"/>
  <c r="F1256" i="2"/>
  <c r="AD1256" i="2"/>
  <c r="AD1168" i="2"/>
  <c r="F1168" i="2"/>
  <c r="F1005" i="2"/>
  <c r="AD1005" i="2"/>
  <c r="AD836" i="2"/>
  <c r="F836" i="2"/>
  <c r="F1248" i="2"/>
  <c r="AD1248" i="2"/>
  <c r="AD1191" i="2"/>
  <c r="F1191" i="2"/>
  <c r="AD1119" i="2"/>
  <c r="F1119" i="2"/>
  <c r="F1130" i="2"/>
  <c r="AD1130" i="2"/>
  <c r="AD1139" i="2"/>
  <c r="F1139" i="2"/>
  <c r="F819" i="2"/>
  <c r="AD819" i="2"/>
  <c r="AC866" i="2"/>
  <c r="E866" i="2"/>
  <c r="AC1302" i="2"/>
  <c r="E1302" i="2"/>
  <c r="E1224" i="2"/>
  <c r="AC1224" i="2"/>
  <c r="AC904" i="2"/>
  <c r="E904" i="2"/>
  <c r="E813" i="2"/>
  <c r="AC813" i="2"/>
  <c r="AC1312" i="2"/>
  <c r="E1312" i="2"/>
  <c r="AC1268" i="2"/>
  <c r="E1268" i="2"/>
  <c r="AC1250" i="2"/>
  <c r="E1250" i="2"/>
  <c r="E1207" i="2"/>
  <c r="AC1207" i="2"/>
  <c r="E1187" i="2"/>
  <c r="AC1187" i="2"/>
  <c r="F1075" i="2"/>
  <c r="AD1075" i="2"/>
  <c r="AC922" i="2"/>
  <c r="E922" i="2"/>
  <c r="E807" i="2"/>
  <c r="AC807" i="2"/>
  <c r="AC902" i="2"/>
  <c r="E902" i="2"/>
  <c r="AD792" i="2"/>
  <c r="F792" i="2"/>
  <c r="F1140" i="2"/>
  <c r="AD1140" i="2"/>
  <c r="AD828" i="2"/>
  <c r="F828" i="2"/>
  <c r="F1280" i="2"/>
  <c r="AD1280" i="2"/>
  <c r="AD1137" i="2"/>
  <c r="F1137" i="2"/>
  <c r="AD1152" i="2"/>
  <c r="F1152" i="2"/>
  <c r="AC944" i="2"/>
  <c r="E944" i="2"/>
  <c r="AC826" i="2"/>
  <c r="E826" i="2"/>
  <c r="AC862" i="2"/>
  <c r="E862" i="2"/>
  <c r="E821" i="2"/>
  <c r="AC821" i="2"/>
  <c r="F1159" i="2"/>
  <c r="AD1159" i="2"/>
  <c r="AD1022" i="2"/>
  <c r="F1022" i="2"/>
  <c r="AD960" i="2"/>
  <c r="F960" i="2"/>
  <c r="AC854" i="2"/>
  <c r="E854" i="2"/>
  <c r="F1144" i="2"/>
  <c r="AD1144" i="2"/>
  <c r="AD1273" i="2"/>
  <c r="F1273" i="2"/>
  <c r="F1262" i="2"/>
  <c r="AD1262" i="2"/>
  <c r="AD1228" i="2"/>
  <c r="F1228" i="2"/>
  <c r="AD1131" i="2"/>
  <c r="F1131" i="2"/>
  <c r="AD1081" i="2"/>
  <c r="F1081" i="2"/>
  <c r="E1073" i="2"/>
  <c r="AC1073" i="2"/>
  <c r="AD990" i="2"/>
  <c r="F990" i="2"/>
  <c r="E851" i="2"/>
  <c r="AC851" i="2"/>
  <c r="F883" i="2"/>
  <c r="AD883" i="2"/>
  <c r="E1230" i="2"/>
  <c r="AC1230" i="2"/>
  <c r="AD952" i="2"/>
  <c r="F952" i="2"/>
  <c r="AC892" i="2"/>
  <c r="E892" i="2"/>
  <c r="AC812" i="2"/>
  <c r="E812" i="2"/>
  <c r="AD1305" i="2"/>
  <c r="F1305" i="2"/>
  <c r="AD1271" i="2"/>
  <c r="F1271" i="2"/>
  <c r="F1206" i="2"/>
  <c r="AD1206" i="2"/>
  <c r="F1212" i="2"/>
  <c r="AD1212" i="2"/>
  <c r="F1196" i="2"/>
  <c r="AD1196" i="2"/>
  <c r="AC1225" i="2"/>
  <c r="E1225" i="2"/>
  <c r="AD919" i="2"/>
  <c r="F919" i="2"/>
  <c r="AD806" i="2"/>
  <c r="F806" i="2"/>
  <c r="AD894" i="2"/>
  <c r="F894" i="2"/>
  <c r="AD824" i="2"/>
  <c r="F824" i="2"/>
  <c r="F938" i="2"/>
  <c r="AD938" i="2"/>
  <c r="AD1293" i="2"/>
  <c r="F1293" i="2"/>
  <c r="AD1285" i="2"/>
  <c r="F1285" i="2"/>
  <c r="F1252" i="2"/>
  <c r="AD1252" i="2"/>
  <c r="F1272" i="2"/>
  <c r="AD1272" i="2"/>
  <c r="E923" i="2"/>
  <c r="AC923" i="2"/>
  <c r="E811" i="2"/>
  <c r="AC811" i="2"/>
  <c r="F865" i="2"/>
  <c r="AD865" i="2"/>
  <c r="E849" i="2"/>
  <c r="AC849" i="2"/>
  <c r="AC850" i="2"/>
  <c r="E850" i="2"/>
  <c r="E1291" i="2"/>
  <c r="AC1291" i="2"/>
  <c r="F959" i="2"/>
  <c r="AD959" i="2"/>
  <c r="AD921" i="2"/>
  <c r="F921" i="2"/>
  <c r="AD1307" i="2"/>
  <c r="F1307" i="2"/>
  <c r="F1194" i="2"/>
  <c r="AD1194" i="2"/>
  <c r="F1186" i="2"/>
  <c r="AD1186" i="2"/>
  <c r="AC1122" i="2"/>
  <c r="E1122" i="2"/>
  <c r="F1114" i="2"/>
  <c r="AD1114" i="2"/>
  <c r="E924" i="2"/>
  <c r="AC924" i="2"/>
  <c r="E803" i="2"/>
  <c r="AC803" i="2"/>
  <c r="AC1231" i="2"/>
  <c r="E1231" i="2"/>
  <c r="AD998" i="2"/>
  <c r="F998" i="2"/>
  <c r="AC846" i="2"/>
  <c r="E846" i="2"/>
  <c r="AC808" i="2"/>
  <c r="E808" i="2"/>
  <c r="AD832" i="2"/>
  <c r="F832" i="2"/>
  <c r="E1297" i="2"/>
  <c r="AC1297" i="2"/>
  <c r="E1263" i="2"/>
  <c r="AC1263" i="2"/>
  <c r="AC1277" i="2"/>
  <c r="E1277" i="2"/>
  <c r="AD1239" i="2"/>
  <c r="F1239" i="2"/>
  <c r="AD1203" i="2"/>
  <c r="F1203" i="2"/>
  <c r="AD1164" i="2"/>
  <c r="F1164" i="2"/>
  <c r="F823" i="2"/>
  <c r="AD823" i="2"/>
  <c r="AC886" i="2"/>
  <c r="E886" i="2"/>
  <c r="E797" i="2"/>
  <c r="AC797" i="2"/>
  <c r="F853" i="2"/>
  <c r="AD853" i="2"/>
  <c r="AC1279" i="2"/>
  <c r="E1279" i="2"/>
  <c r="AC910" i="2"/>
  <c r="E910" i="2"/>
  <c r="AD1261" i="2"/>
  <c r="F1261" i="2"/>
  <c r="AD1235" i="2"/>
  <c r="F1235" i="2"/>
  <c r="AD1135" i="2"/>
  <c r="F1135" i="2"/>
  <c r="E1103" i="2"/>
  <c r="E1004" i="2"/>
  <c r="AD872" i="2"/>
  <c r="F872" i="2"/>
  <c r="AD842" i="2"/>
  <c r="F842" i="2"/>
  <c r="AD912" i="2"/>
  <c r="F912" i="2"/>
  <c r="AC870" i="2"/>
  <c r="E870" i="2"/>
  <c r="E805" i="2"/>
  <c r="AC805" i="2"/>
  <c r="E1218" i="2"/>
  <c r="AC1218" i="2"/>
  <c r="E1257" i="2"/>
  <c r="AC1257" i="2"/>
  <c r="E1193" i="2"/>
  <c r="AC1193" i="2"/>
  <c r="F1184" i="2"/>
  <c r="AD1184" i="2"/>
  <c r="E1159" i="2"/>
  <c r="E1075" i="2"/>
  <c r="AC802" i="2"/>
  <c r="E802" i="2"/>
  <c r="F867" i="2"/>
  <c r="AD867" i="2"/>
  <c r="AC1264" i="2"/>
  <c r="E1264" i="2"/>
  <c r="E1132" i="2"/>
  <c r="AC1132" i="2"/>
  <c r="F1009" i="2"/>
  <c r="AD1009" i="2"/>
  <c r="E901" i="2"/>
  <c r="AC901" i="2"/>
  <c r="E954" i="2"/>
  <c r="AC954" i="2"/>
  <c r="F855" i="2"/>
  <c r="AD855" i="2"/>
  <c r="AC790" i="2"/>
  <c r="E790" i="2"/>
  <c r="E793" i="2"/>
  <c r="AC793" i="2"/>
  <c r="AC796" i="2"/>
  <c r="E796" i="2"/>
  <c r="AC1294" i="2"/>
  <c r="E1294" i="2"/>
  <c r="F967" i="2"/>
  <c r="AD967" i="2"/>
  <c r="E1161" i="2"/>
  <c r="AC1161" i="2"/>
  <c r="AC1105" i="2"/>
  <c r="E1105" i="2"/>
  <c r="E1009" i="2"/>
  <c r="AC1060" i="2"/>
  <c r="E1060" i="2"/>
  <c r="AC1028" i="2"/>
  <c r="E1028" i="2"/>
  <c r="AD1185" i="2"/>
  <c r="F1185" i="2"/>
  <c r="F1200" i="2"/>
  <c r="AD1200" i="2"/>
  <c r="AD1145" i="2"/>
  <c r="F1145" i="2"/>
  <c r="E1255" i="2"/>
  <c r="AC1255" i="2"/>
  <c r="F1173" i="2"/>
  <c r="AD1173" i="2"/>
  <c r="E1023" i="2"/>
  <c r="AC1023" i="2"/>
  <c r="E1245" i="2"/>
  <c r="AC1245" i="2"/>
  <c r="E1003" i="2"/>
  <c r="AC1003" i="2"/>
  <c r="AC830" i="2"/>
  <c r="E830" i="2"/>
  <c r="E1253" i="2"/>
  <c r="AC1253" i="2"/>
  <c r="F1254" i="2"/>
  <c r="AD1254" i="2"/>
  <c r="AD1242" i="2"/>
  <c r="F1242" i="2"/>
  <c r="AD1227" i="2"/>
  <c r="F1227" i="2"/>
  <c r="F875" i="2"/>
  <c r="AD875" i="2"/>
  <c r="F827" i="2"/>
  <c r="AD827" i="2"/>
  <c r="E869" i="2"/>
  <c r="AC869" i="2"/>
  <c r="AC804" i="2"/>
  <c r="E804" i="2"/>
  <c r="AC1256" i="2"/>
  <c r="E1256" i="2"/>
  <c r="F1157" i="2"/>
  <c r="AD1157" i="2"/>
  <c r="AD968" i="2"/>
  <c r="F968" i="2"/>
  <c r="AC836" i="2"/>
  <c r="E836" i="2"/>
  <c r="AC1248" i="2"/>
  <c r="E1248" i="2"/>
  <c r="E1191" i="2"/>
  <c r="AC1191" i="2"/>
  <c r="F1098" i="2"/>
  <c r="AD1098" i="2"/>
  <c r="E1139" i="2"/>
  <c r="AC1139" i="2"/>
  <c r="AD966" i="2"/>
  <c r="F966" i="2"/>
  <c r="E819" i="2"/>
  <c r="AC819" i="2"/>
  <c r="AD800" i="2"/>
  <c r="F800" i="2"/>
  <c r="AD1189" i="2"/>
  <c r="F1189" i="2"/>
  <c r="AD798" i="2"/>
  <c r="F798" i="2"/>
  <c r="AD840" i="2"/>
  <c r="F840" i="2"/>
  <c r="F817" i="2"/>
  <c r="AD817" i="2"/>
  <c r="AD1313" i="2"/>
  <c r="F1313" i="2"/>
  <c r="F1278" i="2"/>
  <c r="AD1278" i="2"/>
  <c r="AD1281" i="2"/>
  <c r="F1281" i="2"/>
  <c r="F1216" i="2"/>
  <c r="AD1216" i="2"/>
  <c r="AD1199" i="2"/>
  <c r="F1199" i="2"/>
  <c r="AD1233" i="2"/>
  <c r="F1233" i="2"/>
  <c r="AD1042" i="2"/>
  <c r="F1042" i="2"/>
  <c r="F1017" i="2"/>
  <c r="AD1017" i="2"/>
  <c r="AD931" i="2"/>
  <c r="F931" i="2"/>
  <c r="F839" i="2"/>
  <c r="AD839" i="2"/>
  <c r="AC792" i="2"/>
  <c r="E792" i="2"/>
  <c r="E1140" i="2"/>
  <c r="AC1140" i="2"/>
  <c r="AC828" i="2"/>
  <c r="E828" i="2"/>
  <c r="AD884" i="2"/>
  <c r="F884" i="2"/>
  <c r="E1280" i="2"/>
  <c r="AC1280" i="2"/>
  <c r="E1137" i="2"/>
  <c r="AC1137" i="2"/>
  <c r="AC1152" i="2"/>
  <c r="E1152" i="2"/>
  <c r="AD1074" i="2"/>
  <c r="F1074" i="2"/>
  <c r="AD860" i="2"/>
  <c r="F860" i="2"/>
  <c r="AD794" i="2"/>
  <c r="F794" i="2"/>
  <c r="E857" i="2"/>
  <c r="AC857" i="2"/>
  <c r="AD1223" i="2"/>
  <c r="F1223" i="2"/>
  <c r="F991" i="2"/>
  <c r="AD991" i="2"/>
  <c r="AD814" i="2"/>
  <c r="F814" i="2"/>
  <c r="AC1273" i="2"/>
  <c r="E1273" i="2"/>
  <c r="AC1262" i="2"/>
  <c r="E1262" i="2"/>
  <c r="E1228" i="2"/>
  <c r="AC1228" i="2"/>
  <c r="E1131" i="2"/>
  <c r="AC1131" i="2"/>
  <c r="AD1044" i="2"/>
  <c r="F1044" i="2"/>
  <c r="F1073" i="2"/>
  <c r="AD1073" i="2"/>
  <c r="AD958" i="2"/>
  <c r="F958" i="2"/>
  <c r="F851" i="2"/>
  <c r="AD851" i="2"/>
  <c r="F1260" i="2"/>
  <c r="AD1260" i="2"/>
  <c r="AD1229" i="2"/>
  <c r="F1229" i="2"/>
  <c r="AD1014" i="2"/>
  <c r="F1014" i="2"/>
  <c r="F847" i="2"/>
  <c r="AD847" i="2"/>
  <c r="F809" i="2"/>
  <c r="AD809" i="2"/>
  <c r="AD816" i="2"/>
  <c r="F816" i="2"/>
  <c r="F833" i="2"/>
  <c r="AD833" i="2"/>
  <c r="E1305" i="2"/>
  <c r="AC1305" i="2"/>
  <c r="E1271" i="2"/>
  <c r="AC1271" i="2"/>
  <c r="AC1206" i="2"/>
  <c r="E1206" i="2"/>
  <c r="AC1212" i="2"/>
  <c r="E1212" i="2"/>
  <c r="AC1196" i="2"/>
  <c r="E1196" i="2"/>
  <c r="AD1150" i="2"/>
  <c r="F1150" i="2"/>
  <c r="AD1066" i="2"/>
  <c r="F1066" i="2"/>
  <c r="F1071" i="2"/>
  <c r="AD1071" i="2"/>
  <c r="E919" i="2"/>
  <c r="AC919" i="2"/>
  <c r="AC806" i="2"/>
  <c r="E806" i="2"/>
  <c r="AC894" i="2"/>
  <c r="E894" i="2"/>
  <c r="AC824" i="2"/>
  <c r="E824" i="2"/>
  <c r="AC938" i="2"/>
  <c r="E938" i="2"/>
  <c r="AD1183" i="2"/>
  <c r="F1183" i="2"/>
  <c r="F1134" i="2"/>
  <c r="AD1134" i="2"/>
  <c r="AD984" i="2"/>
  <c r="F984" i="2"/>
  <c r="E1293" i="2"/>
  <c r="AC1293" i="2"/>
  <c r="AC1285" i="2"/>
  <c r="E1285" i="2"/>
  <c r="AC1252" i="2"/>
  <c r="E1252" i="2"/>
  <c r="AC1272" i="2"/>
  <c r="E1272" i="2"/>
  <c r="E1044" i="2"/>
  <c r="E991" i="2"/>
  <c r="F843" i="2"/>
  <c r="AD843" i="2"/>
  <c r="AD820" i="2"/>
  <c r="F820" i="2"/>
  <c r="F1298" i="2"/>
  <c r="AD1298" i="2"/>
  <c r="F1029" i="2"/>
  <c r="AD1029" i="2"/>
  <c r="E934" i="2"/>
  <c r="AC934" i="2"/>
  <c r="E921" i="2"/>
  <c r="AC921" i="2"/>
  <c r="F845" i="2"/>
  <c r="AD845" i="2"/>
  <c r="F789" i="2"/>
  <c r="AD789" i="2"/>
  <c r="E1307" i="2"/>
  <c r="AC1307" i="2"/>
  <c r="AC1194" i="2"/>
  <c r="E1194" i="2"/>
  <c r="AC1186" i="2"/>
  <c r="E1186" i="2"/>
  <c r="F1167" i="2"/>
  <c r="AD1167" i="2"/>
  <c r="F1122" i="2"/>
  <c r="AD1122" i="2"/>
  <c r="AD1068" i="2"/>
  <c r="F1068" i="2"/>
  <c r="E1005" i="2"/>
  <c r="F1092" i="2"/>
  <c r="AD1092" i="2"/>
  <c r="AD982" i="2"/>
  <c r="F982" i="2"/>
  <c r="F940" i="2"/>
  <c r="AD940" i="2"/>
  <c r="F835" i="2"/>
  <c r="AD835" i="2"/>
  <c r="F895" i="2"/>
  <c r="AD895" i="2"/>
  <c r="AD1220" i="2"/>
  <c r="F1220" i="2"/>
  <c r="AD880" i="2"/>
  <c r="F880" i="2"/>
  <c r="AC832" i="2"/>
  <c r="E832" i="2"/>
  <c r="F1292" i="2"/>
  <c r="AD1292" i="2"/>
  <c r="F1276" i="2"/>
  <c r="AD1276" i="2"/>
  <c r="E1239" i="2"/>
  <c r="AC1239" i="2"/>
  <c r="E1203" i="2"/>
  <c r="AC1203" i="2"/>
  <c r="F1244" i="2"/>
  <c r="AD1244" i="2"/>
  <c r="F1100" i="2"/>
  <c r="AD1100" i="2"/>
  <c r="F1025" i="2"/>
  <c r="AD1025" i="2"/>
  <c r="E823" i="2"/>
  <c r="AC823" i="2"/>
  <c r="F1306" i="2"/>
  <c r="AD1306" i="2"/>
  <c r="F1198" i="2"/>
  <c r="AD1198" i="2"/>
  <c r="AD1070" i="2"/>
  <c r="F1070" i="2"/>
  <c r="F831" i="2"/>
  <c r="AD831" i="2"/>
  <c r="E1261" i="2"/>
  <c r="AC1261" i="2"/>
  <c r="E1276" i="2"/>
  <c r="E1235" i="2"/>
  <c r="AC1235" i="2"/>
  <c r="F1179" i="2"/>
  <c r="AD1179" i="2"/>
  <c r="E1135" i="2"/>
  <c r="AC1135" i="2"/>
  <c r="E1017" i="2"/>
  <c r="E952" i="2"/>
  <c r="E961" i="2"/>
  <c r="AC872" i="2"/>
  <c r="E872" i="2"/>
  <c r="AC842" i="2"/>
  <c r="E842" i="2"/>
  <c r="AC912" i="2"/>
  <c r="E912" i="2"/>
  <c r="F1266" i="2"/>
  <c r="AD1266" i="2"/>
  <c r="AD1213" i="2"/>
  <c r="F1213" i="2"/>
  <c r="E1070" i="2"/>
  <c r="AD976" i="2"/>
  <c r="F976" i="2"/>
  <c r="AD1299" i="2"/>
  <c r="F1299" i="2"/>
  <c r="F1258" i="2"/>
  <c r="AD1258" i="2"/>
  <c r="F1234" i="2"/>
  <c r="AD1234" i="2"/>
  <c r="F1192" i="2"/>
  <c r="AD1192" i="2"/>
  <c r="AD1095" i="2"/>
  <c r="F1095" i="2"/>
  <c r="E976" i="2"/>
  <c r="E1088" i="2"/>
  <c r="F932" i="2"/>
  <c r="AD932" i="2"/>
  <c r="AD834" i="2"/>
  <c r="F834" i="2"/>
  <c r="F801" i="2"/>
  <c r="AD801" i="2"/>
  <c r="F1190" i="2"/>
  <c r="AD1190" i="2"/>
  <c r="AD1054" i="2"/>
  <c r="F1054" i="2"/>
  <c r="F942" i="2"/>
  <c r="AD942" i="2"/>
  <c r="AD1176" i="2"/>
  <c r="F1176" i="2"/>
  <c r="AD945" i="2"/>
  <c r="F945" i="2"/>
  <c r="AD822" i="2"/>
  <c r="F822" i="2"/>
  <c r="F829" i="2"/>
  <c r="AD829" i="2"/>
  <c r="AD1030" i="2"/>
  <c r="F1030" i="2"/>
  <c r="AC967" i="2"/>
  <c r="E967" i="2"/>
  <c r="F920" i="2"/>
  <c r="AD920" i="2"/>
  <c r="AD878" i="2"/>
  <c r="F878" i="2"/>
  <c r="AD896" i="2"/>
  <c r="F896" i="2"/>
  <c r="F1041" i="2"/>
  <c r="AD1041" i="2"/>
  <c r="AD1287" i="2"/>
  <c r="F1287" i="2"/>
  <c r="E1185" i="2"/>
  <c r="AC1185" i="2"/>
  <c r="AC1200" i="2"/>
  <c r="E1200" i="2"/>
  <c r="AC1145" i="2"/>
  <c r="E1145" i="2"/>
  <c r="F1286" i="2"/>
  <c r="AD1286" i="2"/>
  <c r="E1173" i="2"/>
  <c r="AC1173" i="2"/>
  <c r="F1055" i="2"/>
  <c r="AD1055" i="2"/>
  <c r="AD1197" i="2"/>
  <c r="F1197" i="2"/>
  <c r="E1030" i="2"/>
  <c r="AD864" i="2"/>
  <c r="F864" i="2"/>
  <c r="F1308" i="2"/>
  <c r="AD1308" i="2"/>
  <c r="AC1254" i="2"/>
  <c r="E1254" i="2"/>
  <c r="AC1242" i="2"/>
  <c r="E1242" i="2"/>
  <c r="AC1227" i="2"/>
  <c r="E1227" i="2"/>
  <c r="F1108" i="2"/>
  <c r="AD1108" i="2"/>
  <c r="E875" i="2"/>
  <c r="AC875" i="2"/>
  <c r="E827" i="2"/>
  <c r="AC827" i="2"/>
  <c r="F869" i="2"/>
  <c r="AD869" i="2"/>
  <c r="AD1217" i="2"/>
  <c r="F1217" i="2"/>
  <c r="AD1046" i="2"/>
  <c r="F1046" i="2"/>
  <c r="F815" i="2"/>
  <c r="AD815" i="2"/>
  <c r="AD888" i="2"/>
  <c r="F888" i="2"/>
  <c r="AD1249" i="2"/>
  <c r="F1249" i="2"/>
  <c r="F1202" i="2"/>
  <c r="AD1202" i="2"/>
  <c r="AD1052" i="2"/>
  <c r="F1052" i="2"/>
  <c r="F993" i="2"/>
  <c r="AD993" i="2"/>
  <c r="F1007" i="2"/>
  <c r="AD1007" i="2"/>
  <c r="E863" i="2"/>
  <c r="AC863" i="2"/>
  <c r="AC800" i="2"/>
  <c r="E800" i="2"/>
  <c r="E1189" i="2"/>
  <c r="AC1189" i="2"/>
  <c r="AC798" i="2"/>
  <c r="E798" i="2"/>
  <c r="AC840" i="2"/>
  <c r="E840" i="2"/>
  <c r="E817" i="2"/>
  <c r="AC817" i="2"/>
  <c r="E1313" i="2"/>
  <c r="AC1313" i="2"/>
  <c r="E1278" i="2"/>
  <c r="AC1278" i="2"/>
  <c r="AC1281" i="2"/>
  <c r="E1281" i="2"/>
  <c r="E1216" i="2"/>
  <c r="AC1216" i="2"/>
  <c r="E1199" i="2"/>
  <c r="AC1199" i="2"/>
  <c r="E1233" i="2"/>
  <c r="AC1233" i="2"/>
  <c r="AD1010" i="2"/>
  <c r="F1010" i="2"/>
  <c r="E1010" i="2"/>
  <c r="E931" i="2"/>
  <c r="AC931" i="2"/>
  <c r="E839" i="2"/>
  <c r="AC839" i="2"/>
  <c r="F825" i="2"/>
  <c r="AD825" i="2"/>
  <c r="AC884" i="2"/>
  <c r="E884" i="2"/>
  <c r="AD1311" i="2"/>
  <c r="F1311" i="2"/>
  <c r="F1246" i="2"/>
  <c r="AD1246" i="2"/>
  <c r="F1238" i="2"/>
  <c r="AD1238" i="2"/>
  <c r="AD1219" i="2"/>
  <c r="F1219" i="2"/>
  <c r="AD1181" i="2"/>
  <c r="F1181" i="2"/>
  <c r="AD1143" i="2"/>
  <c r="F1143" i="2"/>
  <c r="AD1089" i="2"/>
  <c r="F1089" i="2"/>
  <c r="E968" i="2"/>
  <c r="E1074" i="2"/>
  <c r="AC1074" i="2"/>
  <c r="AC860" i="2"/>
  <c r="E860" i="2"/>
  <c r="AC794" i="2"/>
  <c r="E794" i="2"/>
  <c r="F857" i="2"/>
  <c r="AD857" i="2"/>
  <c r="AC1223" i="2"/>
  <c r="E1223" i="2"/>
  <c r="AC814" i="2"/>
  <c r="E814" i="2"/>
  <c r="AD935" i="2"/>
  <c r="F935" i="2"/>
  <c r="F1300" i="2"/>
  <c r="AD1300" i="2"/>
  <c r="AD1201" i="2"/>
  <c r="F1201" i="2"/>
  <c r="AD1147" i="2"/>
  <c r="F1147" i="2"/>
  <c r="AD1012" i="2"/>
  <c r="F1012" i="2"/>
  <c r="E960" i="2"/>
  <c r="F1039" i="2"/>
  <c r="AD1039" i="2"/>
  <c r="AD939" i="2"/>
  <c r="F939" i="2"/>
  <c r="AD818" i="2"/>
  <c r="F818" i="2"/>
  <c r="AC1260" i="2"/>
  <c r="E1260" i="2"/>
  <c r="AC1229" i="2"/>
  <c r="E1229" i="2"/>
  <c r="E847" i="2"/>
  <c r="AC847" i="2"/>
  <c r="E809" i="2"/>
  <c r="AC809" i="2"/>
  <c r="AC816" i="2"/>
  <c r="E816" i="2"/>
  <c r="E833" i="2"/>
  <c r="AC833" i="2"/>
  <c r="AD1295" i="2"/>
  <c r="F1295" i="2"/>
  <c r="F1270" i="2"/>
  <c r="AD1270" i="2"/>
  <c r="F1240" i="2"/>
  <c r="AD1240" i="2"/>
  <c r="F1204" i="2"/>
  <c r="AD1204" i="2"/>
  <c r="AD1172" i="2"/>
  <c r="F1172" i="2"/>
  <c r="AC1150" i="2"/>
  <c r="E1150" i="2"/>
  <c r="AD1034" i="2"/>
  <c r="F1034" i="2"/>
  <c r="E1071" i="2"/>
  <c r="AC1071" i="2"/>
  <c r="E1007" i="2"/>
  <c r="F1049" i="2"/>
  <c r="AD1049" i="2"/>
  <c r="AD838" i="2"/>
  <c r="F838" i="2"/>
  <c r="AC1183" i="2"/>
  <c r="E1183" i="2"/>
  <c r="E1134" i="2"/>
  <c r="AC1134" i="2"/>
  <c r="AD876" i="2"/>
  <c r="F876" i="2"/>
  <c r="AD1303" i="2"/>
  <c r="F1303" i="2"/>
  <c r="AD1269" i="2"/>
  <c r="F1269" i="2"/>
  <c r="AD1283" i="2"/>
  <c r="F1283" i="2"/>
  <c r="AD1237" i="2"/>
  <c r="F1237" i="2"/>
  <c r="F1210" i="2"/>
  <c r="AD1210" i="2"/>
  <c r="AD1129" i="2"/>
  <c r="F1129" i="2"/>
  <c r="F1090" i="2"/>
  <c r="AD1090" i="2"/>
  <c r="E843" i="2"/>
  <c r="AC843" i="2"/>
  <c r="AC820" i="2"/>
  <c r="E820" i="2"/>
  <c r="AC1298" i="2"/>
  <c r="E1298" i="2"/>
  <c r="AD988" i="2"/>
  <c r="F988" i="2"/>
  <c r="F934" i="2"/>
  <c r="AD934" i="2"/>
  <c r="E845" i="2"/>
  <c r="AC845" i="2"/>
  <c r="E789" i="2"/>
  <c r="AC789" i="2"/>
  <c r="AD1265" i="2"/>
  <c r="F1265" i="2"/>
  <c r="AD1215" i="2"/>
  <c r="F1215" i="2"/>
  <c r="AD1158" i="2"/>
  <c r="F1158" i="2"/>
  <c r="F1222" i="2"/>
  <c r="AD1222" i="2"/>
  <c r="E1144" i="2"/>
  <c r="AD1036" i="2"/>
  <c r="F1036" i="2"/>
  <c r="F977" i="2"/>
  <c r="AD977" i="2"/>
  <c r="F979" i="2"/>
  <c r="AD979" i="2"/>
  <c r="AD950" i="2"/>
  <c r="F950" i="2"/>
  <c r="E940" i="2"/>
  <c r="AC940" i="2"/>
  <c r="E835" i="2"/>
  <c r="AC835" i="2"/>
  <c r="E1220" i="2"/>
  <c r="AC1220" i="2"/>
  <c r="F1146" i="2"/>
  <c r="AD1146" i="2"/>
  <c r="AC880" i="2"/>
  <c r="E880" i="2"/>
  <c r="AC1292" i="2"/>
  <c r="E1292" i="2"/>
  <c r="AD1205" i="2"/>
  <c r="F1205" i="2"/>
  <c r="AD1211" i="2"/>
  <c r="F1211" i="2"/>
  <c r="AD1195" i="2"/>
  <c r="F1195" i="2"/>
  <c r="AC1244" i="2"/>
  <c r="E1244" i="2"/>
  <c r="F1057" i="2"/>
  <c r="AD1057" i="2"/>
  <c r="AD868" i="2"/>
  <c r="F868" i="2"/>
  <c r="F791" i="2"/>
  <c r="AD791" i="2"/>
  <c r="AC1306" i="2"/>
  <c r="E1306" i="2"/>
  <c r="AC1198" i="2"/>
  <c r="E1198" i="2"/>
  <c r="E831" i="2"/>
  <c r="AC831" i="2"/>
  <c r="E859" i="2"/>
  <c r="AC859" i="2"/>
  <c r="F1296" i="2"/>
  <c r="AD1296" i="2"/>
  <c r="AD1274" i="2"/>
  <c r="F1274" i="2"/>
  <c r="AD1241" i="2"/>
  <c r="F1241" i="2"/>
  <c r="AD1209" i="2"/>
  <c r="F1209" i="2"/>
  <c r="F1165" i="2"/>
  <c r="AD1165" i="2"/>
  <c r="E1119" i="2"/>
  <c r="AD937" i="2"/>
  <c r="F937" i="2"/>
  <c r="F930" i="2"/>
  <c r="AD930" i="2"/>
  <c r="AD810" i="2"/>
  <c r="F810" i="2"/>
  <c r="AD856" i="2"/>
  <c r="F856" i="2"/>
  <c r="AD848" i="2"/>
  <c r="F848" i="2"/>
  <c r="AC1266" i="2"/>
  <c r="E1266" i="2"/>
  <c r="E1213" i="2"/>
  <c r="AC1213" i="2"/>
  <c r="AD900" i="2"/>
  <c r="F900" i="2"/>
  <c r="AD844" i="2"/>
  <c r="F844" i="2"/>
  <c r="F837" i="2"/>
  <c r="AD837" i="2"/>
  <c r="E1299" i="2"/>
  <c r="AC1299" i="2"/>
  <c r="AC1258" i="2"/>
  <c r="E1258" i="2"/>
  <c r="AC1234" i="2"/>
  <c r="E1234" i="2"/>
  <c r="AC1192" i="2"/>
  <c r="E1192" i="2"/>
  <c r="E1081" i="2"/>
  <c r="AD974" i="2"/>
  <c r="F974" i="2"/>
  <c r="E895" i="2"/>
  <c r="E932" i="2"/>
  <c r="AC932" i="2"/>
  <c r="AC834" i="2"/>
  <c r="E834" i="2"/>
  <c r="E801" i="2"/>
  <c r="AC801" i="2"/>
  <c r="AC1190" i="2"/>
  <c r="E1190" i="2"/>
  <c r="E1054" i="2"/>
  <c r="F799" i="2"/>
  <c r="AD799" i="2"/>
  <c r="F841" i="2"/>
  <c r="AD841" i="2"/>
  <c r="E918" i="2"/>
  <c r="AC918" i="2"/>
  <c r="AD1101" i="2"/>
  <c r="F1101" i="2"/>
  <c r="AD1058" i="2"/>
  <c r="F1058" i="2"/>
  <c r="E942" i="2"/>
  <c r="AC942" i="2"/>
  <c r="AC1176" i="2"/>
  <c r="E1176" i="2"/>
  <c r="E945" i="2"/>
  <c r="AC945" i="2"/>
  <c r="AC822" i="2"/>
  <c r="E822" i="2"/>
  <c r="E829" i="2"/>
  <c r="AC829" i="2"/>
  <c r="F1175" i="2"/>
  <c r="AD1175" i="2"/>
  <c r="F983" i="2"/>
  <c r="AD983" i="2"/>
  <c r="AD1077" i="2"/>
  <c r="F1077" i="2"/>
  <c r="AC920" i="2"/>
  <c r="E920" i="2"/>
  <c r="AC878" i="2"/>
  <c r="E878" i="2"/>
  <c r="AC896" i="2"/>
  <c r="E896" i="2"/>
  <c r="E1041" i="2"/>
  <c r="AC1041" i="2"/>
  <c r="AC1287" i="2"/>
  <c r="E1287" i="2"/>
  <c r="F1282" i="2"/>
  <c r="AD1282" i="2"/>
  <c r="F1208" i="2"/>
  <c r="AD1208" i="2"/>
  <c r="F1188" i="2"/>
  <c r="AD1188" i="2"/>
  <c r="AD1148" i="2"/>
  <c r="F1148" i="2"/>
  <c r="E1286" i="2"/>
  <c r="AC1286" i="2"/>
  <c r="E1055" i="2"/>
  <c r="AC1055" i="2"/>
  <c r="E1197" i="2"/>
  <c r="AC1197" i="2"/>
  <c r="AC864" i="2"/>
  <c r="E864" i="2"/>
  <c r="AC1308" i="2"/>
  <c r="E1308" i="2"/>
  <c r="AD1247" i="2"/>
  <c r="F1247" i="2"/>
  <c r="F1304" i="2"/>
  <c r="AD1304" i="2"/>
  <c r="E1108" i="2"/>
  <c r="AC1108" i="2"/>
  <c r="F907" i="2"/>
  <c r="AD907" i="2"/>
  <c r="AD927" i="2"/>
  <c r="F927" i="2"/>
  <c r="F795" i="2"/>
  <c r="AD795" i="2"/>
  <c r="AA75" i="2" l="1"/>
  <c r="AB75" i="2" s="1"/>
  <c r="AA101" i="2"/>
  <c r="S101" i="2" s="1"/>
  <c r="AA51" i="2"/>
  <c r="S51" i="2" s="1"/>
  <c r="AA127" i="2"/>
  <c r="S127" i="2" s="1"/>
  <c r="AA197" i="2"/>
  <c r="AB197" i="2" s="1"/>
  <c r="AA85" i="2"/>
  <c r="S85" i="2" s="1"/>
  <c r="AA147" i="2"/>
  <c r="AB147" i="2" s="1"/>
  <c r="AA563" i="2"/>
  <c r="S563" i="2" s="1"/>
  <c r="AA595" i="2"/>
  <c r="AB595" i="2" s="1"/>
  <c r="AA27" i="2"/>
  <c r="S27" i="2" s="1"/>
  <c r="AA350" i="2"/>
  <c r="S350" i="2" s="1"/>
  <c r="AA755" i="2"/>
  <c r="S755" i="2" s="1"/>
  <c r="AA73" i="2"/>
  <c r="S73" i="2" s="1"/>
  <c r="AA299" i="2"/>
  <c r="S299" i="2" s="1"/>
  <c r="AA305" i="2"/>
  <c r="S305" i="2" s="1"/>
  <c r="AA29" i="2"/>
  <c r="S29" i="2" s="1"/>
  <c r="AA99" i="2"/>
  <c r="S99" i="2" s="1"/>
  <c r="AA235" i="2"/>
  <c r="AB235" i="2" s="1"/>
  <c r="AA315" i="2"/>
  <c r="AB315" i="2" s="1"/>
  <c r="AA307" i="2"/>
  <c r="AB307" i="2" s="1"/>
  <c r="AA217" i="2"/>
  <c r="S217" i="2" s="1"/>
  <c r="AA458" i="2"/>
  <c r="AB458" i="2" s="1"/>
  <c r="AA565" i="2"/>
  <c r="AB565" i="2" s="1"/>
  <c r="AA297" i="2"/>
  <c r="S297" i="2" s="1"/>
  <c r="AA313" i="2"/>
  <c r="AB313" i="2" s="1"/>
  <c r="AA323" i="2"/>
  <c r="S323" i="2" s="1"/>
  <c r="AA398" i="2"/>
  <c r="S398" i="2" s="1"/>
  <c r="AA45" i="2"/>
  <c r="S45" i="2" s="1"/>
  <c r="AA39" i="2"/>
  <c r="S39" i="2" s="1"/>
  <c r="AA167" i="2"/>
  <c r="AB167" i="2" s="1"/>
  <c r="AA267" i="2"/>
  <c r="AB267" i="2" s="1"/>
  <c r="AA401" i="2"/>
  <c r="S401" i="2" s="1"/>
  <c r="AA459" i="2"/>
  <c r="S459" i="2" s="1"/>
  <c r="AA319" i="2"/>
  <c r="S319" i="2" s="1"/>
  <c r="AA451" i="2"/>
  <c r="AB451" i="2" s="1"/>
  <c r="AA41" i="2"/>
  <c r="AB41" i="2" s="1"/>
  <c r="AA223" i="2"/>
  <c r="AB223" i="2" s="1"/>
  <c r="AA469" i="2"/>
  <c r="AB469" i="2" s="1"/>
  <c r="AA25" i="2"/>
  <c r="AB25" i="2" s="1"/>
  <c r="AA171" i="2"/>
  <c r="AB171" i="2" s="1"/>
  <c r="AA69" i="2"/>
  <c r="AB69" i="2" s="1"/>
  <c r="AA329" i="2"/>
  <c r="S329" i="2" s="1"/>
  <c r="AA337" i="2"/>
  <c r="S337" i="2" s="1"/>
  <c r="AA286" i="2"/>
  <c r="AB286" i="2" s="1"/>
  <c r="AA541" i="2"/>
  <c r="S541" i="2" s="1"/>
  <c r="AA331" i="2"/>
  <c r="S331" i="2" s="1"/>
  <c r="AA493" i="2"/>
  <c r="S493" i="2" s="1"/>
  <c r="AA659" i="2"/>
  <c r="AB659" i="2" s="1"/>
  <c r="AA667" i="2"/>
  <c r="S667" i="2" s="1"/>
  <c r="AA691" i="2"/>
  <c r="AB691" i="2" s="1"/>
  <c r="AA699" i="2"/>
  <c r="AB699" i="2" s="1"/>
  <c r="AA310" i="2"/>
  <c r="AB310" i="2" s="1"/>
  <c r="AA475" i="2"/>
  <c r="S475" i="2" s="1"/>
  <c r="AA466" i="2"/>
  <c r="S466" i="2" s="1"/>
  <c r="AA125" i="2"/>
  <c r="S125" i="2" s="1"/>
  <c r="AA434" i="2"/>
  <c r="AB434" i="2" s="1"/>
  <c r="AA647" i="2"/>
  <c r="S647" i="2" s="1"/>
  <c r="AA261" i="2"/>
  <c r="S261" i="2" s="1"/>
  <c r="AA425" i="2"/>
  <c r="AB425" i="2" s="1"/>
  <c r="AA249" i="2"/>
  <c r="AB249" i="2" s="1"/>
  <c r="AA113" i="2"/>
  <c r="AB113" i="2" s="1"/>
  <c r="AA129" i="2"/>
  <c r="S129" i="2" s="1"/>
  <c r="AA283" i="2"/>
  <c r="AB283" i="2" s="1"/>
  <c r="AA103" i="2"/>
  <c r="AB103" i="2" s="1"/>
  <c r="AA291" i="2"/>
  <c r="S291" i="2" s="1"/>
  <c r="AA91" i="2"/>
  <c r="AB91" i="2" s="1"/>
  <c r="AA417" i="2"/>
  <c r="AB417" i="2" s="1"/>
  <c r="AA143" i="2"/>
  <c r="S143" i="2" s="1"/>
  <c r="AA607" i="2"/>
  <c r="AB607" i="2" s="1"/>
  <c r="AA445" i="2"/>
  <c r="AB445" i="2" s="1"/>
  <c r="AA121" i="2"/>
  <c r="AB121" i="2" s="1"/>
  <c r="AA53" i="2"/>
  <c r="S53" i="2" s="1"/>
  <c r="AA289" i="2"/>
  <c r="AB289" i="2" s="1"/>
  <c r="AA119" i="2"/>
  <c r="S119" i="2" s="1"/>
  <c r="AA255" i="2"/>
  <c r="AB255" i="2" s="1"/>
  <c r="AA149" i="2"/>
  <c r="S149" i="2" s="1"/>
  <c r="AA141" i="2"/>
  <c r="AB141" i="2" s="1"/>
  <c r="AA461" i="2"/>
  <c r="S461" i="2" s="1"/>
  <c r="AA304" i="2"/>
  <c r="S304" i="2" s="1"/>
  <c r="AA651" i="2"/>
  <c r="AB651" i="2" s="1"/>
  <c r="AA683" i="2"/>
  <c r="S683" i="2" s="1"/>
  <c r="AA627" i="2"/>
  <c r="S627" i="2" s="1"/>
  <c r="AA142" i="2"/>
  <c r="S142" i="2" s="1"/>
  <c r="AA327" i="2"/>
  <c r="AA229" i="2"/>
  <c r="AB229" i="2" s="1"/>
  <c r="AA325" i="2"/>
  <c r="AB325" i="2" s="1"/>
  <c r="AA159" i="2"/>
  <c r="S159" i="2" s="1"/>
  <c r="AA89" i="2"/>
  <c r="AA345" i="2"/>
  <c r="AB345" i="2" s="1"/>
  <c r="AA61" i="2"/>
  <c r="AA443" i="2"/>
  <c r="AB443" i="2" s="1"/>
  <c r="AA77" i="2"/>
  <c r="AA37" i="2"/>
  <c r="AB37" i="2" s="1"/>
  <c r="AA321" i="2"/>
  <c r="AA597" i="2"/>
  <c r="S597" i="2" s="1"/>
  <c r="AA406" i="2"/>
  <c r="AA191" i="2"/>
  <c r="AB191" i="2" s="1"/>
  <c r="AA13" i="2"/>
  <c r="AA399" i="2"/>
  <c r="S399" i="2" s="1"/>
  <c r="AA137" i="2"/>
  <c r="AA777" i="2"/>
  <c r="AB777" i="2" s="1"/>
  <c r="AA423" i="2"/>
  <c r="AA55" i="2"/>
  <c r="S55" i="2" s="1"/>
  <c r="AA21" i="2"/>
  <c r="AA393" i="2"/>
  <c r="AB393" i="2" s="1"/>
  <c r="AA288" i="2"/>
  <c r="AA549" i="2"/>
  <c r="AB549" i="2" s="1"/>
  <c r="AA675" i="2"/>
  <c r="AA745" i="2"/>
  <c r="AB745" i="2" s="1"/>
  <c r="AA594" i="2"/>
  <c r="AA237" i="2"/>
  <c r="S237" i="2" s="1"/>
  <c r="AA374" i="2"/>
  <c r="AB374" i="2" s="1"/>
  <c r="AA498" i="2"/>
  <c r="AA169" i="2"/>
  <c r="AA199" i="2"/>
  <c r="S199" i="2" s="1"/>
  <c r="AA273" i="2"/>
  <c r="AB273" i="2" s="1"/>
  <c r="AA285" i="2"/>
  <c r="AA571" i="2"/>
  <c r="AA175" i="2"/>
  <c r="AB175" i="2" s="1"/>
  <c r="AA491" i="2"/>
  <c r="AB491" i="2" s="1"/>
  <c r="AA501" i="2"/>
  <c r="AA583" i="2"/>
  <c r="AA302" i="2"/>
  <c r="S302" i="2" s="1"/>
  <c r="AA653" i="2"/>
  <c r="S653" i="2" s="1"/>
  <c r="AA661" i="2"/>
  <c r="AA685" i="2"/>
  <c r="AA693" i="2"/>
  <c r="S693" i="2" s="1"/>
  <c r="AA95" i="2"/>
  <c r="S95" i="2" s="1"/>
  <c r="AA294" i="2"/>
  <c r="AA117" i="2"/>
  <c r="AA17" i="2"/>
  <c r="S17" i="2" s="1"/>
  <c r="AA253" i="2"/>
  <c r="S253" i="2" s="1"/>
  <c r="AA311" i="2"/>
  <c r="AA123" i="2"/>
  <c r="AA155" i="2"/>
  <c r="S155" i="2" s="1"/>
  <c r="AA265" i="2"/>
  <c r="S265" i="2" s="1"/>
  <c r="AA271" i="2"/>
  <c r="AA177" i="2"/>
  <c r="AA227" i="2"/>
  <c r="AB227" i="2" s="1"/>
  <c r="AA275" i="2"/>
  <c r="S275" i="2" s="1"/>
  <c r="AA296" i="2"/>
  <c r="AA483" i="2"/>
  <c r="AA613" i="2"/>
  <c r="S613" i="2" s="1"/>
  <c r="AA511" i="2"/>
  <c r="S511" i="2" s="1"/>
  <c r="AA639" i="2"/>
  <c r="AA655" i="2"/>
  <c r="AA663" i="2"/>
  <c r="S663" i="2" s="1"/>
  <c r="AA687" i="2"/>
  <c r="AB687" i="2" s="1"/>
  <c r="AA695" i="2"/>
  <c r="AA19" i="2"/>
  <c r="AA35" i="2"/>
  <c r="S35" i="2" s="1"/>
  <c r="AA67" i="2"/>
  <c r="AB67" i="2" s="1"/>
  <c r="AA83" i="2"/>
  <c r="AA71" i="2"/>
  <c r="AA87" i="2"/>
  <c r="S87" i="2" s="1"/>
  <c r="AA228" i="2"/>
  <c r="AB228" i="2" s="1"/>
  <c r="AA57" i="2"/>
  <c r="AA221" i="2"/>
  <c r="AA279" i="2"/>
  <c r="S279" i="2" s="1"/>
  <c r="AA97" i="2"/>
  <c r="AB97" i="2" s="1"/>
  <c r="AA115" i="2"/>
  <c r="AA215" i="2"/>
  <c r="AA233" i="2"/>
  <c r="AB233" i="2" s="1"/>
  <c r="AA361" i="2"/>
  <c r="AB361" i="2" s="1"/>
  <c r="AA530" i="2"/>
  <c r="AA515" i="2"/>
  <c r="AA342" i="2"/>
  <c r="S342" i="2" s="1"/>
  <c r="AA131" i="2"/>
  <c r="AB131" i="2" s="1"/>
  <c r="AA225" i="2"/>
  <c r="AB225" i="2" s="1"/>
  <c r="AA409" i="2"/>
  <c r="AA187" i="2"/>
  <c r="AB187" i="2" s="1"/>
  <c r="AA555" i="2"/>
  <c r="S555" i="2" s="1"/>
  <c r="AA435" i="2"/>
  <c r="AB435" i="2" s="1"/>
  <c r="AA677" i="2"/>
  <c r="AA499" i="2"/>
  <c r="AB499" i="2" s="1"/>
  <c r="AA63" i="2"/>
  <c r="S63" i="2" s="1"/>
  <c r="AA81" i="2"/>
  <c r="S81" i="2" s="1"/>
  <c r="AA520" i="2"/>
  <c r="AA247" i="2"/>
  <c r="S247" i="2" s="1"/>
  <c r="AA385" i="2"/>
  <c r="AB385" i="2" s="1"/>
  <c r="AA259" i="2"/>
  <c r="AB259" i="2" s="1"/>
  <c r="AA584" i="2"/>
  <c r="AA318" i="2"/>
  <c r="S318" i="2" s="1"/>
  <c r="AA485" i="2"/>
  <c r="S485" i="2" s="1"/>
  <c r="AA679" i="2"/>
  <c r="S679" i="2" s="1"/>
  <c r="AA539" i="2"/>
  <c r="AA59" i="2"/>
  <c r="S59" i="2" s="1"/>
  <c r="AA15" i="2"/>
  <c r="S15" i="2" s="1"/>
  <c r="AA14" i="2"/>
  <c r="S14" i="2" s="1"/>
  <c r="AA133" i="2"/>
  <c r="AA414" i="2"/>
  <c r="S414" i="2" s="1"/>
  <c r="AA209" i="2"/>
  <c r="AB209" i="2" s="1"/>
  <c r="AA293" i="2"/>
  <c r="S293" i="2" s="1"/>
  <c r="AA185" i="2"/>
  <c r="AA303" i="2"/>
  <c r="AB303" i="2" s="1"/>
  <c r="AA626" i="2"/>
  <c r="S626" i="2" s="1"/>
  <c r="AA205" i="2"/>
  <c r="AB205" i="2" s="1"/>
  <c r="AA377" i="2"/>
  <c r="S377" i="2" s="1"/>
  <c r="AA183" i="2"/>
  <c r="S183" i="2" s="1"/>
  <c r="AA519" i="2"/>
  <c r="S519" i="2" s="1"/>
  <c r="AA551" i="2"/>
  <c r="S551" i="2" s="1"/>
  <c r="AA669" i="2"/>
  <c r="AB669" i="2" s="1"/>
  <c r="AA701" i="2"/>
  <c r="AB701" i="2" s="1"/>
  <c r="AA38" i="2"/>
  <c r="AB38" i="2" s="1"/>
  <c r="AA49" i="2"/>
  <c r="AB49" i="2" s="1"/>
  <c r="AA366" i="2"/>
  <c r="AB366" i="2" s="1"/>
  <c r="AA241" i="2"/>
  <c r="S241" i="2" s="1"/>
  <c r="AA309" i="2"/>
  <c r="AB309" i="2" s="1"/>
  <c r="AA243" i="2"/>
  <c r="S243" i="2" s="1"/>
  <c r="AA456" i="2"/>
  <c r="AB456" i="2" s="1"/>
  <c r="AA557" i="2"/>
  <c r="AB557" i="2" s="1"/>
  <c r="AA312" i="2"/>
  <c r="AB312" i="2" s="1"/>
  <c r="AA671" i="2"/>
  <c r="AB671" i="2" s="1"/>
  <c r="AA703" i="2"/>
  <c r="AB703" i="2" s="1"/>
  <c r="AA43" i="2"/>
  <c r="AB43" i="2" s="1"/>
  <c r="AA109" i="2"/>
  <c r="S109" i="2" s="1"/>
  <c r="AA322" i="2"/>
  <c r="AB322" i="2" s="1"/>
  <c r="AA110" i="2"/>
  <c r="AB110" i="2" s="1"/>
  <c r="AA358" i="2"/>
  <c r="S358" i="2" s="1"/>
  <c r="AA153" i="2"/>
  <c r="AB153" i="2" s="1"/>
  <c r="AA239" i="2"/>
  <c r="AB239" i="2" s="1"/>
  <c r="AA179" i="2"/>
  <c r="S179" i="2" s="1"/>
  <c r="AA433" i="2"/>
  <c r="S433" i="2" s="1"/>
  <c r="AA455" i="2"/>
  <c r="S455" i="2" s="1"/>
  <c r="AA523" i="2"/>
  <c r="S523" i="2" s="1"/>
  <c r="AA615" i="2"/>
  <c r="AB615" i="2" s="1"/>
  <c r="AA629" i="2"/>
  <c r="AB629" i="2" s="1"/>
  <c r="AA581" i="2"/>
  <c r="AB581" i="2" s="1"/>
  <c r="AA649" i="2"/>
  <c r="AB649" i="2" s="1"/>
  <c r="AA673" i="2"/>
  <c r="S673" i="2" s="1"/>
  <c r="AA681" i="2"/>
  <c r="AB681" i="2" s="1"/>
  <c r="AA719" i="2"/>
  <c r="S719" i="2" s="1"/>
  <c r="AA326" i="2"/>
  <c r="AB326" i="2" s="1"/>
  <c r="AA93" i="2"/>
  <c r="S93" i="2" s="1"/>
  <c r="AA278" i="2"/>
  <c r="AB278" i="2" s="1"/>
  <c r="AA33" i="2"/>
  <c r="S33" i="2" s="1"/>
  <c r="AA65" i="2"/>
  <c r="AB65" i="2" s="1"/>
  <c r="AA189" i="2"/>
  <c r="S189" i="2" s="1"/>
  <c r="AA193" i="2"/>
  <c r="AB193" i="2" s="1"/>
  <c r="AA382" i="2"/>
  <c r="AB382" i="2" s="1"/>
  <c r="AA430" i="2"/>
  <c r="AB430" i="2" s="1"/>
  <c r="AA145" i="2"/>
  <c r="S145" i="2" s="1"/>
  <c r="AA157" i="2"/>
  <c r="S157" i="2" s="1"/>
  <c r="AA207" i="2"/>
  <c r="S207" i="2" s="1"/>
  <c r="AA213" i="2"/>
  <c r="S213" i="2" s="1"/>
  <c r="AA333" i="2"/>
  <c r="S333" i="2" s="1"/>
  <c r="AA369" i="2"/>
  <c r="S369" i="2" s="1"/>
  <c r="AA251" i="2"/>
  <c r="AB251" i="2" s="1"/>
  <c r="AA517" i="2"/>
  <c r="AB517" i="2" s="1"/>
  <c r="AA525" i="2"/>
  <c r="S525" i="2" s="1"/>
  <c r="AA589" i="2"/>
  <c r="AB589" i="2" s="1"/>
  <c r="AA447" i="2"/>
  <c r="AB447" i="2" s="1"/>
  <c r="AA547" i="2"/>
  <c r="AB547" i="2" s="1"/>
  <c r="AA431" i="2"/>
  <c r="S431" i="2" s="1"/>
  <c r="AA737" i="2"/>
  <c r="AB737" i="2" s="1"/>
  <c r="AA753" i="2"/>
  <c r="AB753" i="2" s="1"/>
  <c r="AA761" i="2"/>
  <c r="S761" i="2" s="1"/>
  <c r="AA579" i="2"/>
  <c r="AB579" i="2" s="1"/>
  <c r="AA463" i="2"/>
  <c r="AB463" i="2" s="1"/>
  <c r="AA605" i="2"/>
  <c r="AB605" i="2" s="1"/>
  <c r="AA623" i="2"/>
  <c r="S623" i="2" s="1"/>
  <c r="AA763" i="2"/>
  <c r="S763" i="2" s="1"/>
  <c r="AA773" i="2"/>
  <c r="AB773" i="2" s="1"/>
  <c r="AA335" i="2"/>
  <c r="S335" i="2" s="1"/>
  <c r="AA343" i="2"/>
  <c r="S343" i="2" s="1"/>
  <c r="AA367" i="2"/>
  <c r="AB367" i="2" s="1"/>
  <c r="AA375" i="2"/>
  <c r="AB375" i="2" s="1"/>
  <c r="AA407" i="2"/>
  <c r="AB407" i="2" s="1"/>
  <c r="AA415" i="2"/>
  <c r="AB415" i="2" s="1"/>
  <c r="AA767" i="2"/>
  <c r="S767" i="2" s="1"/>
  <c r="AA785" i="2"/>
  <c r="AB785" i="2" s="1"/>
  <c r="AA467" i="2"/>
  <c r="AB467" i="2" s="1"/>
  <c r="AA477" i="2"/>
  <c r="AB477" i="2" s="1"/>
  <c r="AA591" i="2"/>
  <c r="AB591" i="2" s="1"/>
  <c r="AA637" i="2"/>
  <c r="S637" i="2" s="1"/>
  <c r="AA779" i="2"/>
  <c r="AB779" i="2" s="1"/>
  <c r="AA787" i="2"/>
  <c r="AB787" i="2" s="1"/>
  <c r="AA686" i="2"/>
  <c r="S686" i="2" s="1"/>
  <c r="AA678" i="2"/>
  <c r="S678" i="2" s="1"/>
  <c r="AA437" i="2"/>
  <c r="S437" i="2" s="1"/>
  <c r="AA587" i="2"/>
  <c r="AB587" i="2" s="1"/>
  <c r="AA280" i="2"/>
  <c r="AB280" i="2" s="1"/>
  <c r="AA665" i="2"/>
  <c r="AB665" i="2" s="1"/>
  <c r="AA697" i="2"/>
  <c r="AB697" i="2" s="1"/>
  <c r="AA47" i="2"/>
  <c r="S47" i="2" s="1"/>
  <c r="AA236" i="2"/>
  <c r="AB236" i="2" s="1"/>
  <c r="AA151" i="2"/>
  <c r="AB151" i="2" s="1"/>
  <c r="AA295" i="2"/>
  <c r="AB295" i="2" s="1"/>
  <c r="AA139" i="2"/>
  <c r="AB139" i="2" s="1"/>
  <c r="AA201" i="2"/>
  <c r="AB201" i="2" s="1"/>
  <c r="AA317" i="2"/>
  <c r="AB317" i="2" s="1"/>
  <c r="AA219" i="2"/>
  <c r="S219" i="2" s="1"/>
  <c r="AA487" i="2"/>
  <c r="S487" i="2" s="1"/>
  <c r="AA721" i="2"/>
  <c r="S721" i="2" s="1"/>
  <c r="AA739" i="2"/>
  <c r="S739" i="2" s="1"/>
  <c r="AA730" i="2"/>
  <c r="S730" i="2" s="1"/>
  <c r="AA781" i="2"/>
  <c r="AB781" i="2" s="1"/>
  <c r="AA559" i="2"/>
  <c r="AB559" i="2" s="1"/>
  <c r="AA733" i="2"/>
  <c r="AB733" i="2" s="1"/>
  <c r="AA479" i="2"/>
  <c r="S479" i="2" s="1"/>
  <c r="AA359" i="2"/>
  <c r="S359" i="2" s="1"/>
  <c r="AA391" i="2"/>
  <c r="S391" i="2" s="1"/>
  <c r="AA727" i="2"/>
  <c r="AB727" i="2" s="1"/>
  <c r="AA643" i="2"/>
  <c r="S643" i="2" s="1"/>
  <c r="AA573" i="2"/>
  <c r="S573" i="2" s="1"/>
  <c r="AA769" i="2"/>
  <c r="AB769" i="2" s="1"/>
  <c r="AA694" i="2"/>
  <c r="S694" i="2" s="1"/>
  <c r="AA662" i="2"/>
  <c r="S662" i="2" s="1"/>
  <c r="AA533" i="2"/>
  <c r="S533" i="2" s="1"/>
  <c r="AA330" i="2"/>
  <c r="AB330" i="2" s="1"/>
  <c r="AA657" i="2"/>
  <c r="AB657" i="2" s="1"/>
  <c r="AA689" i="2"/>
  <c r="AB689" i="2" s="1"/>
  <c r="AA23" i="2"/>
  <c r="AB23" i="2" s="1"/>
  <c r="AA46" i="2"/>
  <c r="AB46" i="2" s="1"/>
  <c r="AA135" i="2"/>
  <c r="AB135" i="2" s="1"/>
  <c r="AA269" i="2"/>
  <c r="AB269" i="2" s="1"/>
  <c r="AA107" i="2"/>
  <c r="AB107" i="2" s="1"/>
  <c r="AA161" i="2"/>
  <c r="AB161" i="2" s="1"/>
  <c r="AA257" i="2"/>
  <c r="S257" i="2" s="1"/>
  <c r="AA173" i="2"/>
  <c r="S173" i="2" s="1"/>
  <c r="AA543" i="2"/>
  <c r="S543" i="2" s="1"/>
  <c r="AA707" i="2"/>
  <c r="AB707" i="2" s="1"/>
  <c r="AA575" i="2"/>
  <c r="AB575" i="2" s="1"/>
  <c r="AA645" i="2"/>
  <c r="S645" i="2" s="1"/>
  <c r="AA771" i="2"/>
  <c r="AB771" i="2" s="1"/>
  <c r="AA509" i="2"/>
  <c r="S509" i="2" s="1"/>
  <c r="AA724" i="2"/>
  <c r="AB724" i="2" s="1"/>
  <c r="AA783" i="2"/>
  <c r="S783" i="2" s="1"/>
  <c r="AA351" i="2"/>
  <c r="S351" i="2" s="1"/>
  <c r="AA383" i="2"/>
  <c r="AB383" i="2" s="1"/>
  <c r="AA706" i="2"/>
  <c r="AB706" i="2" s="1"/>
  <c r="AA611" i="2"/>
  <c r="AB611" i="2" s="1"/>
  <c r="AA495" i="2"/>
  <c r="S495" i="2" s="1"/>
  <c r="AA759" i="2"/>
  <c r="S759" i="2" s="1"/>
  <c r="AA732" i="2"/>
  <c r="AB732" i="2" s="1"/>
  <c r="AA670" i="2"/>
  <c r="AB670" i="2" s="1"/>
  <c r="AA654" i="2"/>
  <c r="S654" i="2" s="1"/>
  <c r="AA718" i="2"/>
  <c r="AA752" i="2"/>
  <c r="S752" i="2" s="1"/>
  <c r="AA710" i="2"/>
  <c r="AA756" i="2"/>
  <c r="AB756" i="2" s="1"/>
  <c r="AA52" i="2"/>
  <c r="AA188" i="2"/>
  <c r="S188" i="2" s="1"/>
  <c r="AA464" i="2"/>
  <c r="AA104" i="2"/>
  <c r="AB104" i="2" s="1"/>
  <c r="AA450" i="2"/>
  <c r="AA592" i="2"/>
  <c r="S592" i="2" s="1"/>
  <c r="AA389" i="2"/>
  <c r="AA616" i="2"/>
  <c r="AB616" i="2" s="1"/>
  <c r="AA180" i="2"/>
  <c r="AA522" i="2"/>
  <c r="S522" i="2" s="1"/>
  <c r="AA245" i="2"/>
  <c r="AA263" i="2"/>
  <c r="AB263" i="2" s="1"/>
  <c r="AA79" i="2"/>
  <c r="AA545" i="2"/>
  <c r="AB545" i="2" s="1"/>
  <c r="AA538" i="2"/>
  <c r="AA740" i="2"/>
  <c r="AB740" i="2" s="1"/>
  <c r="AA650" i="2"/>
  <c r="AA214" i="2"/>
  <c r="AB214" i="2" s="1"/>
  <c r="AA412" i="2"/>
  <c r="AA150" i="2"/>
  <c r="AB150" i="2" s="1"/>
  <c r="AA272" i="2"/>
  <c r="AA138" i="2"/>
  <c r="AB138" i="2" s="1"/>
  <c r="AA617" i="2"/>
  <c r="AA258" i="2"/>
  <c r="S258" i="2" s="1"/>
  <c r="AA356" i="2"/>
  <c r="AA618" i="2"/>
  <c r="S618" i="2" s="1"/>
  <c r="AA546" i="2"/>
  <c r="AA163" i="2"/>
  <c r="S163" i="2" s="1"/>
  <c r="AA635" i="2"/>
  <c r="AA96" i="2"/>
  <c r="S96" i="2" s="1"/>
  <c r="AA593" i="2"/>
  <c r="AA328" i="2"/>
  <c r="AB328" i="2" s="1"/>
  <c r="AA203" i="2"/>
  <c r="AA553" i="2"/>
  <c r="AB553" i="2" s="1"/>
  <c r="AA442" i="2"/>
  <c r="AA371" i="2"/>
  <c r="AB371" i="2" s="1"/>
  <c r="AA778" i="2"/>
  <c r="AA162" i="2"/>
  <c r="AA746" i="2"/>
  <c r="S746" i="2" s="1"/>
  <c r="AA672" i="2"/>
  <c r="AA544" i="2"/>
  <c r="AB544" i="2" s="1"/>
  <c r="AA400" i="2"/>
  <c r="AA362" i="2"/>
  <c r="S362" i="2" s="1"/>
  <c r="AA298" i="2"/>
  <c r="AB298" i="2" s="1"/>
  <c r="AA224" i="2"/>
  <c r="AB224" i="2" s="1"/>
  <c r="AA717" i="2"/>
  <c r="S717" i="2" s="1"/>
  <c r="AA709" i="2"/>
  <c r="S709" i="2" s="1"/>
  <c r="AA262" i="2"/>
  <c r="S262" i="2" s="1"/>
  <c r="AA527" i="2"/>
  <c r="S527" i="2" s="1"/>
  <c r="AA507" i="2"/>
  <c r="S507" i="2" s="1"/>
  <c r="AA276" i="2"/>
  <c r="S276" i="2" s="1"/>
  <c r="AA124" i="2"/>
  <c r="S124" i="2" s="1"/>
  <c r="AA422" i="2"/>
  <c r="S422" i="2" s="1"/>
  <c r="AA301" i="2"/>
  <c r="S301" i="2" s="1"/>
  <c r="AA666" i="2"/>
  <c r="S666" i="2" s="1"/>
  <c r="AA31" i="2"/>
  <c r="S31" i="2" s="1"/>
  <c r="AA570" i="2"/>
  <c r="AB570" i="2" s="1"/>
  <c r="AA609" i="2"/>
  <c r="S609" i="2" s="1"/>
  <c r="AA764" i="2"/>
  <c r="S764" i="2" s="1"/>
  <c r="AA427" i="2"/>
  <c r="S427" i="2" s="1"/>
  <c r="AA621" i="2"/>
  <c r="S621" i="2" s="1"/>
  <c r="AA56" i="2"/>
  <c r="S56" i="2" s="1"/>
  <c r="AA760" i="2"/>
  <c r="S760" i="2" s="1"/>
  <c r="AA292" i="2"/>
  <c r="AB292" i="2" s="1"/>
  <c r="AA355" i="2"/>
  <c r="AB355" i="2" s="1"/>
  <c r="AA334" i="2"/>
  <c r="S334" i="2" s="1"/>
  <c r="AA524" i="2"/>
  <c r="AB524" i="2" s="1"/>
  <c r="AA478" i="2"/>
  <c r="S478" i="2" s="1"/>
  <c r="AA465" i="2"/>
  <c r="AB465" i="2" s="1"/>
  <c r="AA160" i="2"/>
  <c r="AB160" i="2" s="1"/>
  <c r="AA646" i="2"/>
  <c r="AA735" i="2"/>
  <c r="AA537" i="2"/>
  <c r="AA738" i="2"/>
  <c r="AA76" i="2"/>
  <c r="AA196" i="2"/>
  <c r="AA230" i="2"/>
  <c r="AA562" i="2"/>
  <c r="AA211" i="2"/>
  <c r="AA136" i="2"/>
  <c r="AA122" i="2"/>
  <c r="AA586" i="2"/>
  <c r="AA602" i="2"/>
  <c r="AA281" i="2"/>
  <c r="AA606" i="2"/>
  <c r="AA603" i="2"/>
  <c r="AA757" i="2"/>
  <c r="AA66" i="2"/>
  <c r="AA534" i="2"/>
  <c r="AA234" i="2"/>
  <c r="AA713" i="2"/>
  <c r="AA765" i="2"/>
  <c r="AA516" i="2"/>
  <c r="AA568" i="2"/>
  <c r="AA612" i="2"/>
  <c r="AA596" i="2"/>
  <c r="AA290" i="2"/>
  <c r="AA749" i="2"/>
  <c r="AA460" i="2"/>
  <c r="AB460" i="2" s="1"/>
  <c r="AA194" i="2"/>
  <c r="AB194" i="2" s="1"/>
  <c r="AA26" i="2"/>
  <c r="AA246" i="2"/>
  <c r="S246" i="2" s="1"/>
  <c r="AA357" i="2"/>
  <c r="AB357" i="2" s="1"/>
  <c r="AA48" i="2"/>
  <c r="S48" i="2" s="1"/>
  <c r="AA102" i="2"/>
  <c r="S102" i="2" s="1"/>
  <c r="AA222" i="2"/>
  <c r="AB222" i="2" s="1"/>
  <c r="AA622" i="2"/>
  <c r="S622" i="2" s="1"/>
  <c r="AA766" i="2"/>
  <c r="S766" i="2" s="1"/>
  <c r="AA625" i="2"/>
  <c r="AB625" i="2" s="1"/>
  <c r="AA780" i="2"/>
  <c r="AB780" i="2" s="1"/>
  <c r="AA440" i="2"/>
  <c r="S440" i="2" s="1"/>
  <c r="AA424" i="2"/>
  <c r="S424" i="2" s="1"/>
  <c r="AA242" i="2"/>
  <c r="AB242" i="2" s="1"/>
  <c r="AA158" i="2"/>
  <c r="AB158" i="2" s="1"/>
  <c r="AA684" i="2"/>
  <c r="S684" i="2" s="1"/>
  <c r="AA676" i="2"/>
  <c r="AB676" i="2" s="1"/>
  <c r="AA652" i="2"/>
  <c r="S652" i="2" s="1"/>
  <c r="AA624" i="2"/>
  <c r="S624" i="2" s="1"/>
  <c r="AA708" i="2"/>
  <c r="S708" i="2" s="1"/>
  <c r="AA725" i="2"/>
  <c r="AB725" i="2" s="1"/>
  <c r="AA729" i="2"/>
  <c r="S729" i="2" s="1"/>
  <c r="AA514" i="2"/>
  <c r="S514" i="2" s="1"/>
  <c r="AA482" i="2"/>
  <c r="S482" i="2" s="1"/>
  <c r="AA256" i="2"/>
  <c r="AB256" i="2" s="1"/>
  <c r="AA642" i="2"/>
  <c r="S642" i="2" s="1"/>
  <c r="AA429" i="2"/>
  <c r="S429" i="2" s="1"/>
  <c r="AA244" i="2"/>
  <c r="S244" i="2" s="1"/>
  <c r="AA554" i="2"/>
  <c r="AB554" i="2" s="1"/>
  <c r="AA148" i="2"/>
  <c r="S148" i="2" s="1"/>
  <c r="AA619" i="2"/>
  <c r="AB619" i="2" s="1"/>
  <c r="AA231" i="2"/>
  <c r="S231" i="2" s="1"/>
  <c r="AA105" i="2"/>
  <c r="AB105" i="2" s="1"/>
  <c r="AA481" i="2"/>
  <c r="S481" i="2" s="1"/>
  <c r="AA449" i="2"/>
  <c r="AA577" i="2"/>
  <c r="AA210" i="2"/>
  <c r="AB210" i="2" s="1"/>
  <c r="AA363" i="2"/>
  <c r="AA390" i="2"/>
  <c r="AA106" i="2"/>
  <c r="AA70" i="2"/>
  <c r="AA751" i="2"/>
  <c r="AA441" i="2"/>
  <c r="AA380" i="2"/>
  <c r="AA190" i="2"/>
  <c r="AA503" i="2"/>
  <c r="AA506" i="2"/>
  <c r="AA30" i="2"/>
  <c r="AA182" i="2"/>
  <c r="AA453" i="2"/>
  <c r="AA314" i="2"/>
  <c r="AA474" i="2"/>
  <c r="AA535" i="2"/>
  <c r="AA395" i="2"/>
  <c r="AA775" i="2"/>
  <c r="AB775" i="2" s="1"/>
  <c r="AA502" i="2"/>
  <c r="S502" i="2" s="1"/>
  <c r="AA696" i="2"/>
  <c r="S696" i="2" s="1"/>
  <c r="AA505" i="2"/>
  <c r="AA578" i="2"/>
  <c r="AB578" i="2" s="1"/>
  <c r="AA471" i="2"/>
  <c r="AA94" i="2"/>
  <c r="S94" i="2" s="1"/>
  <c r="AA88" i="2"/>
  <c r="AA413" i="2"/>
  <c r="AB413" i="2" s="1"/>
  <c r="AA641" i="2"/>
  <c r="AA448" i="2"/>
  <c r="S448" i="2" s="1"/>
  <c r="AA590" i="2"/>
  <c r="AA418" i="2"/>
  <c r="S418" i="2" s="1"/>
  <c r="AA170" i="2"/>
  <c r="AA698" i="2"/>
  <c r="S698" i="2" s="1"/>
  <c r="AA741" i="2"/>
  <c r="AA750" i="2"/>
  <c r="AB750" i="2" s="1"/>
  <c r="AA742" i="2"/>
  <c r="AA728" i="2"/>
  <c r="S728" i="2" s="1"/>
  <c r="AA490" i="2"/>
  <c r="AA373" i="2"/>
  <c r="AB373" i="2" s="1"/>
  <c r="AA12" i="2"/>
  <c r="AA610" i="2"/>
  <c r="S610" i="2" s="1"/>
  <c r="AA174" i="2"/>
  <c r="AA560" i="2"/>
  <c r="AB560" i="2" s="1"/>
  <c r="AA428" i="2"/>
  <c r="AA473" i="2"/>
  <c r="S473" i="2" s="1"/>
  <c r="AA521" i="2"/>
  <c r="AA599" i="2"/>
  <c r="AB599" i="2" s="1"/>
  <c r="AA411" i="2"/>
  <c r="AA420" i="2"/>
  <c r="S420" i="2" s="1"/>
  <c r="AA348" i="2"/>
  <c r="AA772" i="2"/>
  <c r="AB772" i="2" s="1"/>
  <c r="AA353" i="2"/>
  <c r="AA454" i="2"/>
  <c r="S454" i="2" s="1"/>
  <c r="AA494" i="2"/>
  <c r="AA165" i="2"/>
  <c r="S165" i="2" s="1"/>
  <c r="AA768" i="2"/>
  <c r="AA731" i="2"/>
  <c r="AB731" i="2" s="1"/>
  <c r="AA634" i="2"/>
  <c r="AA114" i="2"/>
  <c r="S114" i="2" s="1"/>
  <c r="AA172" i="2"/>
  <c r="AA364" i="2"/>
  <c r="S364" i="2" s="1"/>
  <c r="AA630" i="2"/>
  <c r="AA556" i="2"/>
  <c r="S556" i="2" s="1"/>
  <c r="AA688" i="2"/>
  <c r="S688" i="2" s="1"/>
  <c r="AA426" i="2"/>
  <c r="AA226" i="2"/>
  <c r="AB226" i="2" s="1"/>
  <c r="AA130" i="2"/>
  <c r="AA308" i="2"/>
  <c r="S308" i="2" s="1"/>
  <c r="AA472" i="2"/>
  <c r="AA644" i="2"/>
  <c r="AA542" i="2"/>
  <c r="AB542" i="2" s="1"/>
  <c r="AA566" i="2"/>
  <c r="AA436" i="2"/>
  <c r="S436" i="2" s="1"/>
  <c r="AA166" i="2"/>
  <c r="AA782" i="2"/>
  <c r="AA748" i="2"/>
  <c r="AA504" i="2"/>
  <c r="AA360" i="2"/>
  <c r="AA692" i="2"/>
  <c r="AA660" i="2"/>
  <c r="AA736" i="2"/>
  <c r="AA744" i="2"/>
  <c r="AA116" i="2"/>
  <c r="AA44" i="2"/>
  <c r="AA186" i="2"/>
  <c r="AA28" i="2"/>
  <c r="AA195" i="2"/>
  <c r="AA569" i="2"/>
  <c r="AA712" i="2"/>
  <c r="AA381" i="2"/>
  <c r="S381" i="2" s="1"/>
  <c r="AA248" i="2"/>
  <c r="AA513" i="2"/>
  <c r="S513" i="2" s="1"/>
  <c r="AA419" i="2"/>
  <c r="S419" i="2" s="1"/>
  <c r="AA405" i="2"/>
  <c r="AB405" i="2" s="1"/>
  <c r="AA34" i="2"/>
  <c r="AA531" i="2"/>
  <c r="S531" i="2" s="1"/>
  <c r="AA146" i="2"/>
  <c r="S146" i="2" s="1"/>
  <c r="AA396" i="2"/>
  <c r="S396" i="2" s="1"/>
  <c r="AA754" i="2"/>
  <c r="AA638" i="2"/>
  <c r="AA726" i="2"/>
  <c r="AB726" i="2" s="1"/>
  <c r="AA339" i="2"/>
  <c r="AB339" i="2" s="1"/>
  <c r="AA548" i="2"/>
  <c r="AB548" i="2" s="1"/>
  <c r="AA776" i="2"/>
  <c r="AA500" i="2"/>
  <c r="AB500" i="2" s="1"/>
  <c r="AA354" i="2"/>
  <c r="AB354" i="2" s="1"/>
  <c r="AA658" i="2"/>
  <c r="S658" i="2" s="1"/>
  <c r="AA702" i="2"/>
  <c r="AA260" i="2"/>
  <c r="S260" i="2" s="1"/>
  <c r="AA118" i="2"/>
  <c r="S118" i="2" s="1"/>
  <c r="AA68" i="2"/>
  <c r="S68" i="2" s="1"/>
  <c r="AA181" i="2"/>
  <c r="AA529" i="2"/>
  <c r="S529" i="2" s="1"/>
  <c r="AA128" i="2"/>
  <c r="S128" i="2" s="1"/>
  <c r="AA212" i="2"/>
  <c r="S212" i="2" s="1"/>
  <c r="AA338" i="2"/>
  <c r="AA340" i="2"/>
  <c r="AB340" i="2" s="1"/>
  <c r="AA376" i="2"/>
  <c r="S376" i="2" s="1"/>
  <c r="AA282" i="2"/>
  <c r="AB282" i="2" s="1"/>
  <c r="AA404" i="2"/>
  <c r="AA600" i="2"/>
  <c r="AA202" i="2"/>
  <c r="AB202" i="2" s="1"/>
  <c r="AA758" i="2"/>
  <c r="AA628" i="2"/>
  <c r="AB628" i="2" s="1"/>
  <c r="AA274" i="2"/>
  <c r="AB274" i="2" s="1"/>
  <c r="AA770" i="2"/>
  <c r="AA576" i="2"/>
  <c r="AA632" i="2"/>
  <c r="AA392" i="2"/>
  <c r="AA700" i="2"/>
  <c r="AA668" i="2"/>
  <c r="AA784" i="2"/>
  <c r="AA788" i="2"/>
  <c r="AA20" i="2"/>
  <c r="AA178" i="2"/>
  <c r="AA496" i="2"/>
  <c r="AA488" i="2"/>
  <c r="AA552" i="2"/>
  <c r="AA457" i="2"/>
  <c r="AA489" i="2"/>
  <c r="AA567" i="2"/>
  <c r="AA716" i="2"/>
  <c r="AA690" i="2"/>
  <c r="AA408" i="2"/>
  <c r="AA682" i="2"/>
  <c r="AA287" i="2"/>
  <c r="AA470" i="2"/>
  <c r="AA168" i="2"/>
  <c r="AA50" i="2"/>
  <c r="AA111" i="2"/>
  <c r="AA512" i="2"/>
  <c r="AA664" i="2"/>
  <c r="AA394" i="2"/>
  <c r="AA184" i="2"/>
  <c r="AA86" i="2"/>
  <c r="AA734" i="2"/>
  <c r="AA386" i="2"/>
  <c r="AA674" i="2"/>
  <c r="AA720" i="2"/>
  <c r="AA204" i="2"/>
  <c r="AA254" i="2"/>
  <c r="AA397" i="2"/>
  <c r="AA252" i="2"/>
  <c r="AA216" i="2"/>
  <c r="AA208" i="2"/>
  <c r="AA370" i="2"/>
  <c r="AA633" i="2"/>
  <c r="AA144" i="2"/>
  <c r="AA384" i="2"/>
  <c r="AA402" i="2"/>
  <c r="AA152" i="2"/>
  <c r="AA656" i="2"/>
  <c r="AA320" i="2"/>
  <c r="AA62" i="2"/>
  <c r="AA774" i="2"/>
  <c r="AA497" i="2"/>
  <c r="AA636" i="2"/>
  <c r="AA486" i="2"/>
  <c r="S486" i="2" s="1"/>
  <c r="V592" i="2"/>
  <c r="T592" i="2" s="1"/>
  <c r="C592" i="2" s="1"/>
  <c r="V448" i="2"/>
  <c r="V440" i="2"/>
  <c r="T440" i="2" s="1"/>
  <c r="C440" i="2" s="1"/>
  <c r="AA704" i="2"/>
  <c r="S704" i="2" s="1"/>
  <c r="AA349" i="2"/>
  <c r="AA192" i="2"/>
  <c r="AA100" i="2"/>
  <c r="AB100" i="2" s="1"/>
  <c r="AA238" i="2"/>
  <c r="S238" i="2" s="1"/>
  <c r="AA36" i="2"/>
  <c r="AA270" i="2"/>
  <c r="AA156" i="2"/>
  <c r="AB156" i="2" s="1"/>
  <c r="AA132" i="2"/>
  <c r="S132" i="2" s="1"/>
  <c r="AA277" i="2"/>
  <c r="AA631" i="2"/>
  <c r="AA232" i="2"/>
  <c r="AB232" i="2" s="1"/>
  <c r="AA98" i="2"/>
  <c r="S98" i="2" s="1"/>
  <c r="AA372" i="2"/>
  <c r="AA347" i="2"/>
  <c r="AA614" i="2"/>
  <c r="S614" i="2" s="1"/>
  <c r="AA324" i="2"/>
  <c r="S324" i="2" s="1"/>
  <c r="AA439" i="2"/>
  <c r="AA388" i="2"/>
  <c r="AA598" i="2"/>
  <c r="S598" i="2" s="1"/>
  <c r="AA585" i="2"/>
  <c r="S585" i="2" s="1"/>
  <c r="AA120" i="2"/>
  <c r="AA711" i="2"/>
  <c r="AB711" i="2" s="1"/>
  <c r="AA368" i="2"/>
  <c r="AA332" i="2"/>
  <c r="AB332" i="2" s="1"/>
  <c r="AA58" i="2"/>
  <c r="S58" i="2" s="1"/>
  <c r="V734" i="2"/>
  <c r="AA640" i="2"/>
  <c r="S640" i="2" s="1"/>
  <c r="V647" i="2"/>
  <c r="AA588" i="2"/>
  <c r="S588" i="2" s="1"/>
  <c r="AA722" i="2"/>
  <c r="AB722" i="2" s="1"/>
  <c r="AA574" i="2"/>
  <c r="S574" i="2" s="1"/>
  <c r="AA518" i="2"/>
  <c r="AB518" i="2" s="1"/>
  <c r="AA462" i="2"/>
  <c r="S462" i="2" s="1"/>
  <c r="AA164" i="2"/>
  <c r="AB164" i="2" s="1"/>
  <c r="AA90" i="2"/>
  <c r="S90" i="2" s="1"/>
  <c r="AA284" i="2"/>
  <c r="AB284" i="2" s="1"/>
  <c r="AA74" i="2"/>
  <c r="S74" i="2" s="1"/>
  <c r="AA743" i="2"/>
  <c r="AB743" i="2" s="1"/>
  <c r="AA140" i="2"/>
  <c r="S140" i="2" s="1"/>
  <c r="AA446" i="2"/>
  <c r="AB446" i="2" s="1"/>
  <c r="AA715" i="2"/>
  <c r="S715" i="2" s="1"/>
  <c r="AA218" i="2"/>
  <c r="AB218" i="2" s="1"/>
  <c r="AA492" i="2"/>
  <c r="AB492" i="2" s="1"/>
  <c r="AA32" i="2"/>
  <c r="AB32" i="2" s="1"/>
  <c r="AA126" i="2"/>
  <c r="S126" i="2" s="1"/>
  <c r="AA206" i="2"/>
  <c r="AB206" i="2" s="1"/>
  <c r="AA526" i="2"/>
  <c r="AB526" i="2" s="1"/>
  <c r="AA22" i="2"/>
  <c r="AB22" i="2" s="1"/>
  <c r="AA786" i="2"/>
  <c r="AB786" i="2" s="1"/>
  <c r="AA564" i="2"/>
  <c r="AB564" i="2" s="1"/>
  <c r="AA468" i="2"/>
  <c r="AB468" i="2" s="1"/>
  <c r="AA444" i="2"/>
  <c r="AA747" i="2"/>
  <c r="AB747" i="2" s="1"/>
  <c r="AA416" i="2"/>
  <c r="AB416" i="2" s="1"/>
  <c r="AA300" i="2"/>
  <c r="AB300" i="2" s="1"/>
  <c r="AA92" i="2"/>
  <c r="AA484" i="2"/>
  <c r="AA452" i="2"/>
  <c r="S452" i="2" s="1"/>
  <c r="V657" i="2"/>
  <c r="T657" i="2" s="1"/>
  <c r="C657" i="2" s="1"/>
  <c r="AA352" i="2"/>
  <c r="AB352" i="2" s="1"/>
  <c r="AA250" i="2"/>
  <c r="S250" i="2" s="1"/>
  <c r="V256" i="2"/>
  <c r="V44" i="2"/>
  <c r="V208" i="2"/>
  <c r="T208" i="2" s="1"/>
  <c r="C208" i="2" s="1"/>
  <c r="AC208" i="2" s="1"/>
  <c r="V600" i="2"/>
  <c r="AA648" i="2"/>
  <c r="AB648" i="2" s="1"/>
  <c r="AA341" i="2"/>
  <c r="AA365" i="2"/>
  <c r="AB365" i="2" s="1"/>
  <c r="AA528" i="2"/>
  <c r="AA220" i="2"/>
  <c r="AB220" i="2" s="1"/>
  <c r="AA154" i="2"/>
  <c r="AA264" i="2"/>
  <c r="AB264" i="2" s="1"/>
  <c r="AA198" i="2"/>
  <c r="AA601" i="2"/>
  <c r="S601" i="2" s="1"/>
  <c r="AA134" i="2"/>
  <c r="AA266" i="2"/>
  <c r="AB266" i="2" s="1"/>
  <c r="AA510" i="2"/>
  <c r="S510" i="2" s="1"/>
  <c r="AA558" i="2"/>
  <c r="AA762" i="2"/>
  <c r="S762" i="2" s="1"/>
  <c r="AA24" i="2"/>
  <c r="AA432" i="2"/>
  <c r="AB432" i="2" s="1"/>
  <c r="AA346" i="2"/>
  <c r="AA316" i="2"/>
  <c r="AB316" i="2" s="1"/>
  <c r="AA176" i="2"/>
  <c r="V464" i="2"/>
  <c r="T464" i="2" s="1"/>
  <c r="C464" i="2" s="1"/>
  <c r="AA608" i="2"/>
  <c r="S608" i="2" s="1"/>
  <c r="AA508" i="2"/>
  <c r="AA54" i="2"/>
  <c r="AB54" i="2" s="1"/>
  <c r="AA240" i="2"/>
  <c r="AA16" i="2"/>
  <c r="AB16" i="2" s="1"/>
  <c r="AA480" i="2"/>
  <c r="AA200" i="2"/>
  <c r="S200" i="2" s="1"/>
  <c r="AA306" i="2"/>
  <c r="AA438" i="2"/>
  <c r="S438" i="2" s="1"/>
  <c r="AA410" i="2"/>
  <c r="AB410" i="2" s="1"/>
  <c r="AA42" i="2"/>
  <c r="AB42" i="2" s="1"/>
  <c r="V653" i="2"/>
  <c r="T653" i="2" s="1"/>
  <c r="C653" i="2" s="1"/>
  <c r="V200" i="2"/>
  <c r="T200" i="2" s="1"/>
  <c r="C200" i="2" s="1"/>
  <c r="V45" i="2"/>
  <c r="T45" i="2" s="1"/>
  <c r="C45" i="2" s="1"/>
  <c r="V713" i="2"/>
  <c r="T713" i="2" s="1"/>
  <c r="C713" i="2" s="1"/>
  <c r="V708" i="2"/>
  <c r="T708" i="2" s="1"/>
  <c r="C708" i="2" s="1"/>
  <c r="AC708" i="2" s="1"/>
  <c r="AA680" i="2"/>
  <c r="AB680" i="2" s="1"/>
  <c r="AA84" i="2"/>
  <c r="AB84" i="2" s="1"/>
  <c r="AA268" i="2"/>
  <c r="AB268" i="2" s="1"/>
  <c r="AA421" i="2"/>
  <c r="AB421" i="2" s="1"/>
  <c r="AA60" i="2"/>
  <c r="AB60" i="2" s="1"/>
  <c r="AA705" i="2"/>
  <c r="AB705" i="2" s="1"/>
  <c r="AA387" i="2"/>
  <c r="AB387" i="2" s="1"/>
  <c r="AA379" i="2"/>
  <c r="AB379" i="2" s="1"/>
  <c r="AA561" i="2"/>
  <c r="AB561" i="2" s="1"/>
  <c r="AA112" i="2"/>
  <c r="S112" i="2" s="1"/>
  <c r="AA344" i="2"/>
  <c r="AB344" i="2" s="1"/>
  <c r="AA403" i="2"/>
  <c r="S403" i="2" s="1"/>
  <c r="AA336" i="2"/>
  <c r="AA80" i="2"/>
  <c r="AA40" i="2"/>
  <c r="S40" i="2" s="1"/>
  <c r="AA536" i="2"/>
  <c r="S536" i="2" s="1"/>
  <c r="AA378" i="2"/>
  <c r="S378" i="2" s="1"/>
  <c r="AA582" i="2"/>
  <c r="S582" i="2" s="1"/>
  <c r="AA550" i="2"/>
  <c r="S550" i="2" s="1"/>
  <c r="AA72" i="2"/>
  <c r="S72" i="2" s="1"/>
  <c r="AA620" i="2"/>
  <c r="S620" i="2" s="1"/>
  <c r="AA532" i="2"/>
  <c r="AA572" i="2"/>
  <c r="AA476" i="2"/>
  <c r="AA540" i="2"/>
  <c r="AA723" i="2"/>
  <c r="AA604" i="2"/>
  <c r="AA64" i="2"/>
  <c r="S64" i="2" s="1"/>
  <c r="AA108" i="2"/>
  <c r="S108" i="2" s="1"/>
  <c r="AA714" i="2"/>
  <c r="S714" i="2" s="1"/>
  <c r="AA580" i="2"/>
  <c r="S580" i="2" s="1"/>
  <c r="AA82" i="2"/>
  <c r="V152" i="2"/>
  <c r="V685" i="2"/>
  <c r="T685" i="2" s="1"/>
  <c r="V624" i="2"/>
  <c r="T624" i="2" s="1"/>
  <c r="C624" i="2" s="1"/>
  <c r="V424" i="2"/>
  <c r="V627" i="2"/>
  <c r="V86" i="2"/>
  <c r="T86" i="2" s="1"/>
  <c r="C86" i="2" s="1"/>
  <c r="AC86" i="2" s="1"/>
  <c r="V231" i="2"/>
  <c r="V665" i="2"/>
  <c r="T665" i="2" s="1"/>
  <c r="C665" i="2" s="1"/>
  <c r="AC665" i="2" s="1"/>
  <c r="V697" i="2"/>
  <c r="T697" i="2" s="1"/>
  <c r="C697" i="2" s="1"/>
  <c r="AC697" i="2" s="1"/>
  <c r="V153" i="2"/>
  <c r="T153" i="2" s="1"/>
  <c r="C153" i="2" s="1"/>
  <c r="AC153" i="2" s="1"/>
  <c r="V423" i="2"/>
  <c r="T423" i="2" s="1"/>
  <c r="C423" i="2" s="1"/>
  <c r="V726" i="2"/>
  <c r="T726" i="2" s="1"/>
  <c r="C726" i="2" s="1"/>
  <c r="V415" i="2"/>
  <c r="V348" i="2"/>
  <c r="T348" i="2" s="1"/>
  <c r="C348" i="2" s="1"/>
  <c r="AC348" i="2" s="1"/>
  <c r="V40" i="2"/>
  <c r="T40" i="2" s="1"/>
  <c r="V739" i="2"/>
  <c r="T739" i="2" s="1"/>
  <c r="V352" i="2"/>
  <c r="V472" i="2"/>
  <c r="T472" i="2" s="1"/>
  <c r="C472" i="2" s="1"/>
  <c r="V524" i="2"/>
  <c r="V56" i="2"/>
  <c r="T56" i="2" s="1"/>
  <c r="C56" i="2" s="1"/>
  <c r="V571" i="2"/>
  <c r="T571" i="2" s="1"/>
  <c r="C571" i="2" s="1"/>
  <c r="V736" i="2"/>
  <c r="T736" i="2"/>
  <c r="C736" i="2" s="1"/>
  <c r="V143" i="2"/>
  <c r="V655" i="2"/>
  <c r="T655" i="2" s="1"/>
  <c r="C655" i="2" s="1"/>
  <c r="V691" i="2"/>
  <c r="T691" i="2" s="1"/>
  <c r="C691" i="2" s="1"/>
  <c r="AC691" i="2" s="1"/>
  <c r="V85" i="2"/>
  <c r="T85" i="2" s="1"/>
  <c r="C85" i="2" s="1"/>
  <c r="V689" i="2"/>
  <c r="T689" i="2" s="1"/>
  <c r="V276" i="2"/>
  <c r="V512" i="2"/>
  <c r="T512" i="2" s="1"/>
  <c r="V651" i="2"/>
  <c r="V180" i="2"/>
  <c r="T180" i="2" s="1"/>
  <c r="V496" i="2"/>
  <c r="V733" i="2"/>
  <c r="V104" i="2"/>
  <c r="T104" i="2" s="1"/>
  <c r="C104" i="2" s="1"/>
  <c r="V404" i="2"/>
  <c r="V445" i="2"/>
  <c r="T445" i="2" s="1"/>
  <c r="C445" i="2" s="1"/>
  <c r="V433" i="2"/>
  <c r="T433" i="2" s="1"/>
  <c r="C433" i="2" s="1"/>
  <c r="AC433" i="2" s="1"/>
  <c r="V487" i="2"/>
  <c r="V679" i="2"/>
  <c r="T679" i="2" s="1"/>
  <c r="C679" i="2" s="1"/>
  <c r="V72" i="2"/>
  <c r="V669" i="2"/>
  <c r="T669" i="2" s="1"/>
  <c r="V236" i="2"/>
  <c r="V568" i="2"/>
  <c r="T568" i="2" s="1"/>
  <c r="C568" i="2" s="1"/>
  <c r="V711" i="2"/>
  <c r="T711" i="2" s="1"/>
  <c r="C711" i="2" s="1"/>
  <c r="V112" i="2"/>
  <c r="V749" i="2"/>
  <c r="V499" i="2"/>
  <c r="V729" i="2"/>
  <c r="T729" i="2" s="1"/>
  <c r="C729" i="2" s="1"/>
  <c r="V322" i="2"/>
  <c r="V443" i="2"/>
  <c r="T443" i="2" s="1"/>
  <c r="C443" i="2" s="1"/>
  <c r="V673" i="2"/>
  <c r="V148" i="2"/>
  <c r="T148" i="2"/>
  <c r="C148" i="2" s="1"/>
  <c r="AC148" i="2" s="1"/>
  <c r="V546" i="2"/>
  <c r="T546" i="2" s="1"/>
  <c r="C546" i="2" s="1"/>
  <c r="V753" i="2"/>
  <c r="V400" i="2"/>
  <c r="T400" i="2" s="1"/>
  <c r="C400" i="2" s="1"/>
  <c r="V693" i="2"/>
  <c r="T693" i="2" s="1"/>
  <c r="C693" i="2" s="1"/>
  <c r="V77" i="2"/>
  <c r="V528" i="2"/>
  <c r="T528" i="2" s="1"/>
  <c r="C528" i="2" s="1"/>
  <c r="V172" i="2"/>
  <c r="V320" i="2"/>
  <c r="T320" i="2" s="1"/>
  <c r="C320" i="2" s="1"/>
  <c r="V486" i="2"/>
  <c r="T486" i="2" s="1"/>
  <c r="C486" i="2" s="1"/>
  <c r="AC486" i="2" s="1"/>
  <c r="V732" i="2"/>
  <c r="T732" i="2" s="1"/>
  <c r="C732" i="2" s="1"/>
  <c r="V748" i="2"/>
  <c r="T748" i="2" s="1"/>
  <c r="C748" i="2" s="1"/>
  <c r="V273" i="2"/>
  <c r="T273" i="2" s="1"/>
  <c r="C273" i="2" s="1"/>
  <c r="V79" i="2"/>
  <c r="V131" i="2"/>
  <c r="V508" i="2"/>
  <c r="V330" i="2"/>
  <c r="T330" i="2" s="1"/>
  <c r="D330" i="2" s="1"/>
  <c r="V515" i="2"/>
  <c r="T515" i="2" s="1"/>
  <c r="C515" i="2" s="1"/>
  <c r="V706" i="2"/>
  <c r="T706" i="2" s="1"/>
  <c r="C706" i="2" s="1"/>
  <c r="V607" i="2"/>
  <c r="T607" i="2" s="1"/>
  <c r="C607" i="2" s="1"/>
  <c r="V596" i="2"/>
  <c r="T596" i="2" s="1"/>
  <c r="C596" i="2" s="1"/>
  <c r="AC596" i="2" s="1"/>
  <c r="V263" i="2"/>
  <c r="T263" i="2" s="1"/>
  <c r="C263" i="2" s="1"/>
  <c r="V671" i="2"/>
  <c r="T671" i="2" s="1"/>
  <c r="C671" i="2" s="1"/>
  <c r="AC671" i="2" s="1"/>
  <c r="V451" i="2"/>
  <c r="T451" i="2" s="1"/>
  <c r="C451" i="2" s="1"/>
  <c r="V59" i="2"/>
  <c r="T59" i="2" s="1"/>
  <c r="C59" i="2" s="1"/>
  <c r="V244" i="2"/>
  <c r="T244" i="2" s="1"/>
  <c r="C244" i="2" s="1"/>
  <c r="V240" i="2"/>
  <c r="T240" i="2" s="1"/>
  <c r="C240" i="2" s="1"/>
  <c r="V268" i="2"/>
  <c r="V428" i="2"/>
  <c r="V224" i="2"/>
  <c r="T224" i="2" s="1"/>
  <c r="C224" i="2" s="1"/>
  <c r="V160" i="2"/>
  <c r="V384" i="2"/>
  <c r="T384" i="2" s="1"/>
  <c r="C384" i="2" s="1"/>
  <c r="V547" i="2"/>
  <c r="T547" i="2" s="1"/>
  <c r="C547" i="2" s="1"/>
  <c r="V743" i="2"/>
  <c r="T743" i="2" s="1"/>
  <c r="D743" i="2" s="1"/>
  <c r="V102" i="2"/>
  <c r="T102" i="2" s="1"/>
  <c r="C102" i="2" s="1"/>
  <c r="V582" i="2"/>
  <c r="T582" i="2" s="1"/>
  <c r="C582" i="2" s="1"/>
  <c r="V438" i="2"/>
  <c r="T438" i="2" s="1"/>
  <c r="C438" i="2" s="1"/>
  <c r="V241" i="2"/>
  <c r="T241" i="2" s="1"/>
  <c r="C241" i="2" s="1"/>
  <c r="V377" i="2"/>
  <c r="T377" i="2" s="1"/>
  <c r="C377" i="2" s="1"/>
  <c r="V227" i="2"/>
  <c r="T227" i="2" s="1"/>
  <c r="C227" i="2" s="1"/>
  <c r="V716" i="2"/>
  <c r="T716" i="2" s="1"/>
  <c r="C716" i="2" s="1"/>
  <c r="AC716" i="2" s="1"/>
  <c r="V76" i="2"/>
  <c r="V550" i="2"/>
  <c r="T550" i="2" s="1"/>
  <c r="C550" i="2" s="1"/>
  <c r="V620" i="2"/>
  <c r="T620" i="2" s="1"/>
  <c r="C620" i="2" s="1"/>
  <c r="V177" i="2"/>
  <c r="T177" i="2" s="1"/>
  <c r="C177" i="2" s="1"/>
  <c r="V663" i="2"/>
  <c r="T663" i="2" s="1"/>
  <c r="C663" i="2" s="1"/>
  <c r="V695" i="2"/>
  <c r="T695" i="2" s="1"/>
  <c r="C695" i="2" s="1"/>
  <c r="V345" i="2"/>
  <c r="T345" i="2" s="1"/>
  <c r="C345" i="2" s="1"/>
  <c r="V187" i="2"/>
  <c r="T187" i="2" s="1"/>
  <c r="C187" i="2" s="1"/>
  <c r="V755" i="2"/>
  <c r="T755" i="2" s="1"/>
  <c r="C755" i="2" s="1"/>
  <c r="V392" i="2"/>
  <c r="T392" i="2" s="1"/>
  <c r="C392" i="2" s="1"/>
  <c r="V265" i="2"/>
  <c r="V115" i="2"/>
  <c r="T115" i="2" s="1"/>
  <c r="C115" i="2" s="1"/>
  <c r="V344" i="2"/>
  <c r="T344" i="2" s="1"/>
  <c r="C344" i="2" s="1"/>
  <c r="V137" i="2"/>
  <c r="V128" i="2"/>
  <c r="T128" i="2" s="1"/>
  <c r="C128" i="2" s="1"/>
  <c r="V383" i="2"/>
  <c r="T383" i="2" s="1"/>
  <c r="C383" i="2" s="1"/>
  <c r="V304" i="2"/>
  <c r="T304" i="2" s="1"/>
  <c r="C304" i="2" s="1"/>
  <c r="V186" i="2"/>
  <c r="T186" i="2" s="1"/>
  <c r="C186" i="2" s="1"/>
  <c r="V364" i="2"/>
  <c r="V614" i="2"/>
  <c r="T614" i="2" s="1"/>
  <c r="C614" i="2" s="1"/>
  <c r="V182" i="2"/>
  <c r="V754" i="2"/>
  <c r="V661" i="2"/>
  <c r="V176" i="2"/>
  <c r="T176" i="2" s="1"/>
  <c r="C176" i="2" s="1"/>
  <c r="V518" i="2"/>
  <c r="V124" i="2"/>
  <c r="T124" i="2" s="1"/>
  <c r="C124" i="2" s="1"/>
  <c r="V247" i="2"/>
  <c r="V703" i="2"/>
  <c r="V360" i="2"/>
  <c r="V611" i="2"/>
  <c r="T611" i="2" s="1"/>
  <c r="C611" i="2" s="1"/>
  <c r="V687" i="2"/>
  <c r="T687" i="2" s="1"/>
  <c r="C687" i="2" s="1"/>
  <c r="AC687" i="2" s="1"/>
  <c r="V583" i="2"/>
  <c r="T583" i="2" s="1"/>
  <c r="C583" i="2" s="1"/>
  <c r="V409" i="2"/>
  <c r="T409" i="2" s="1"/>
  <c r="C409" i="2" s="1"/>
  <c r="V677" i="2"/>
  <c r="T677" i="2" s="1"/>
  <c r="C677" i="2" s="1"/>
  <c r="V683" i="2"/>
  <c r="T683" i="2" s="1"/>
  <c r="C683" i="2" s="1"/>
  <c r="V272" i="2"/>
  <c r="V454" i="2"/>
  <c r="V646" i="2"/>
  <c r="T646" i="2" s="1"/>
  <c r="C646" i="2" s="1"/>
  <c r="V129" i="2"/>
  <c r="V710" i="2"/>
  <c r="T710" i="2" s="1"/>
  <c r="C710" i="2" s="1"/>
  <c r="V745" i="2"/>
  <c r="T745" i="2" s="1"/>
  <c r="C745" i="2" s="1"/>
  <c r="AC745" i="2" s="1"/>
  <c r="V178" i="2"/>
  <c r="T178" i="2" s="1"/>
  <c r="C178" i="2" s="1"/>
  <c r="AC178" i="2" s="1"/>
  <c r="V511" i="2"/>
  <c r="V30" i="2"/>
  <c r="T30" i="2" s="1"/>
  <c r="C30" i="2" s="1"/>
  <c r="V136" i="2"/>
  <c r="V608" i="2"/>
  <c r="T608" i="2" s="1"/>
  <c r="C608" i="2" s="1"/>
  <c r="V252" i="2"/>
  <c r="V722" i="2"/>
  <c r="V24" i="2"/>
  <c r="V636" i="2"/>
  <c r="T636" i="2" s="1"/>
  <c r="V53" i="2"/>
  <c r="V455" i="2"/>
  <c r="T455" i="2" s="1"/>
  <c r="C455" i="2" s="1"/>
  <c r="V675" i="2"/>
  <c r="V47" i="2"/>
  <c r="T47" i="2" s="1"/>
  <c r="C47" i="2" s="1"/>
  <c r="AC47" i="2" s="1"/>
  <c r="V233" i="2"/>
  <c r="V365" i="2"/>
  <c r="T365" i="2"/>
  <c r="C365" i="2" s="1"/>
  <c r="V275" i="2"/>
  <c r="AA78" i="2"/>
  <c r="AA18" i="2"/>
  <c r="V667" i="2"/>
  <c r="V373" i="2"/>
  <c r="T373" i="2" s="1"/>
  <c r="C373" i="2" s="1"/>
  <c r="V188" i="2"/>
  <c r="V649" i="2"/>
  <c r="V243" i="2"/>
  <c r="V174" i="2"/>
  <c r="T174" i="2" s="1"/>
  <c r="C174" i="2" s="1"/>
  <c r="V563" i="2"/>
  <c r="T563" i="2" s="1"/>
  <c r="C563" i="2" s="1"/>
  <c r="V288" i="2"/>
  <c r="T288" i="2" s="1"/>
  <c r="C288" i="2" s="1"/>
  <c r="V642" i="2"/>
  <c r="T642" i="2" s="1"/>
  <c r="C642" i="2" s="1"/>
  <c r="V126" i="2"/>
  <c r="T126" i="2" s="1"/>
  <c r="V566" i="2"/>
  <c r="T566" i="2" s="1"/>
  <c r="C566" i="2" s="1"/>
  <c r="V278" i="2"/>
  <c r="T278" i="2" s="1"/>
  <c r="C278" i="2" s="1"/>
  <c r="V589" i="2"/>
  <c r="V662" i="2"/>
  <c r="T662" i="2" s="1"/>
  <c r="C662" i="2" s="1"/>
  <c r="V314" i="2"/>
  <c r="T314" i="2" s="1"/>
  <c r="C314" i="2" s="1"/>
  <c r="V564" i="2"/>
  <c r="T564" i="2" s="1"/>
  <c r="C564" i="2" s="1"/>
  <c r="V452" i="2"/>
  <c r="T452" i="2" s="1"/>
  <c r="C452" i="2" s="1"/>
  <c r="V211" i="2"/>
  <c r="T211" i="2" s="1"/>
  <c r="C211" i="2" s="1"/>
  <c r="V52" i="2"/>
  <c r="T52" i="2" s="1"/>
  <c r="C52" i="2" s="1"/>
  <c r="V336" i="2"/>
  <c r="T336" i="2"/>
  <c r="C336" i="2" s="1"/>
  <c r="V588" i="2"/>
  <c r="V709" i="2"/>
  <c r="V116" i="2"/>
  <c r="T116" i="2" s="1"/>
  <c r="C116" i="2" s="1"/>
  <c r="V156" i="2"/>
  <c r="T156" i="2" s="1"/>
  <c r="C156" i="2" s="1"/>
  <c r="V331" i="2"/>
  <c r="T331" i="2" s="1"/>
  <c r="C331" i="2" s="1"/>
  <c r="V757" i="2"/>
  <c r="T757" i="2" s="1"/>
  <c r="C757" i="2" s="1"/>
  <c r="V146" i="2"/>
  <c r="T146" i="2" s="1"/>
  <c r="C146" i="2" s="1"/>
  <c r="V295" i="2"/>
  <c r="V529" i="2"/>
  <c r="T529" i="2" s="1"/>
  <c r="C529" i="2" s="1"/>
  <c r="V75" i="2"/>
  <c r="V318" i="2"/>
  <c r="T318" i="2" s="1"/>
  <c r="C318" i="2" s="1"/>
  <c r="V355" i="2"/>
  <c r="V714" i="2"/>
  <c r="V425" i="2"/>
  <c r="T425" i="2" s="1"/>
  <c r="C425" i="2" s="1"/>
  <c r="V299" i="2"/>
  <c r="T299" i="2" s="1"/>
  <c r="V120" i="2"/>
  <c r="T120" i="2" s="1"/>
  <c r="C120" i="2" s="1"/>
  <c r="V728" i="2"/>
  <c r="T728" i="2" s="1"/>
  <c r="C728" i="2" s="1"/>
  <c r="V150" i="2"/>
  <c r="T150" i="2" s="1"/>
  <c r="C150" i="2" s="1"/>
  <c r="V514" i="2"/>
  <c r="T514" i="2" s="1"/>
  <c r="C514" i="2" s="1"/>
  <c r="V346" i="2"/>
  <c r="T346" i="2" s="1"/>
  <c r="C346" i="2" s="1"/>
  <c r="V159" i="2"/>
  <c r="T159" i="2" s="1"/>
  <c r="C159" i="2" s="1"/>
  <c r="V602" i="2"/>
  <c r="T602" i="2" s="1"/>
  <c r="C602" i="2" s="1"/>
  <c r="V368" i="2"/>
  <c r="T368" i="2" s="1"/>
  <c r="C368" i="2" s="1"/>
  <c r="V217" i="2"/>
  <c r="T217" i="2" s="1"/>
  <c r="C217" i="2" s="1"/>
  <c r="V416" i="2"/>
  <c r="T416" i="2" s="1"/>
  <c r="C416" i="2" s="1"/>
  <c r="V558" i="2"/>
  <c r="T558" i="2" s="1"/>
  <c r="C558" i="2" s="1"/>
  <c r="V341" i="2"/>
  <c r="T341" i="2" s="1"/>
  <c r="C341" i="2" s="1"/>
  <c r="V684" i="2"/>
  <c r="V652" i="2"/>
  <c r="T652" i="2" s="1"/>
  <c r="C652" i="2" s="1"/>
  <c r="V274" i="2"/>
  <c r="T274" i="2" s="1"/>
  <c r="C274" i="2" s="1"/>
  <c r="AC274" i="2" s="1"/>
  <c r="V619" i="2"/>
  <c r="T619" i="2" s="1"/>
  <c r="C619" i="2" s="1"/>
  <c r="V458" i="2"/>
  <c r="T458" i="2" s="1"/>
  <c r="C458" i="2" s="1"/>
  <c r="V201" i="2"/>
  <c r="T201" i="2" s="1"/>
  <c r="C201" i="2" s="1"/>
  <c r="V84" i="2"/>
  <c r="T84" i="2" s="1"/>
  <c r="C84" i="2" s="1"/>
  <c r="AC84" i="2" s="1"/>
  <c r="V395" i="2"/>
  <c r="T395" i="2" s="1"/>
  <c r="C395" i="2" s="1"/>
  <c r="V51" i="2"/>
  <c r="T51" i="2" s="1"/>
  <c r="C51" i="2" s="1"/>
  <c r="V638" i="2"/>
  <c r="T638" i="2" s="1"/>
  <c r="C638" i="2" s="1"/>
  <c r="V737" i="2"/>
  <c r="T737" i="2" s="1"/>
  <c r="C737" i="2" s="1"/>
  <c r="V190" i="2"/>
  <c r="T190" i="2" s="1"/>
  <c r="C190" i="2" s="1"/>
  <c r="V591" i="2"/>
  <c r="T591" i="2" s="1"/>
  <c r="C591" i="2" s="1"/>
  <c r="V305" i="2"/>
  <c r="T305" i="2" s="1"/>
  <c r="C305" i="2" s="1"/>
  <c r="V292" i="2"/>
  <c r="T292" i="2" s="1"/>
  <c r="C292" i="2" s="1"/>
  <c r="V459" i="2"/>
  <c r="T459" i="2" s="1"/>
  <c r="C459" i="2" s="1"/>
  <c r="AC459" i="2" s="1"/>
  <c r="V517" i="2"/>
  <c r="T517" i="2" s="1"/>
  <c r="C517" i="2" s="1"/>
  <c r="V88" i="2"/>
  <c r="T88" i="2" s="1"/>
  <c r="C88" i="2" s="1"/>
  <c r="V516" i="2"/>
  <c r="T516" i="2" s="1"/>
  <c r="C516" i="2" s="1"/>
  <c r="V309" i="2"/>
  <c r="T309" i="2" s="1"/>
  <c r="C309" i="2" s="1"/>
  <c r="V199" i="2"/>
  <c r="T199" i="2" s="1"/>
  <c r="C199" i="2" s="1"/>
  <c r="V408" i="2"/>
  <c r="T408" i="2" s="1"/>
  <c r="C408" i="2" s="1"/>
  <c r="V585" i="2"/>
  <c r="T585" i="2" s="1"/>
  <c r="C585" i="2" s="1"/>
  <c r="V323" i="2"/>
  <c r="V117" i="2"/>
  <c r="T117" i="2" s="1"/>
  <c r="C117" i="2" s="1"/>
  <c r="V712" i="2"/>
  <c r="T712" i="2" s="1"/>
  <c r="C712" i="2" s="1"/>
  <c r="V238" i="2"/>
  <c r="T238" i="2" s="1"/>
  <c r="C238" i="2" s="1"/>
  <c r="V500" i="2"/>
  <c r="V149" i="2"/>
  <c r="T149" i="2" s="1"/>
  <c r="C149" i="2" s="1"/>
  <c r="V36" i="2"/>
  <c r="T36" i="2" s="1"/>
  <c r="V342" i="2"/>
  <c r="T342" i="2" s="1"/>
  <c r="C342" i="2" s="1"/>
  <c r="V184" i="2"/>
  <c r="T184" i="2" s="1"/>
  <c r="C184" i="2" s="1"/>
  <c r="V510" i="2"/>
  <c r="T510" i="2" s="1"/>
  <c r="C510" i="2" s="1"/>
  <c r="V531" i="2"/>
  <c r="T531" i="2" s="1"/>
  <c r="C531" i="2" s="1"/>
  <c r="V406" i="2"/>
  <c r="T406" i="2" s="1"/>
  <c r="C406" i="2" s="1"/>
  <c r="V105" i="2"/>
  <c r="T105" i="2" s="1"/>
  <c r="V16" i="2"/>
  <c r="T16" i="2" s="1"/>
  <c r="C16" i="2" s="1"/>
  <c r="V264" i="2"/>
  <c r="T264" i="2" s="1"/>
  <c r="C264" i="2" s="1"/>
  <c r="V694" i="2"/>
  <c r="T694" i="2" s="1"/>
  <c r="C694" i="2" s="1"/>
  <c r="V436" i="2"/>
  <c r="T436" i="2" s="1"/>
  <c r="C436" i="2" s="1"/>
  <c r="V122" i="2"/>
  <c r="T122" i="2" s="1"/>
  <c r="C122" i="2" s="1"/>
  <c r="AC122" i="2" s="1"/>
  <c r="V707" i="2"/>
  <c r="T707" i="2" s="1"/>
  <c r="C707" i="2" s="1"/>
  <c r="V175" i="2"/>
  <c r="T175" i="2" s="1"/>
  <c r="C175" i="2" s="1"/>
  <c r="V127" i="2"/>
  <c r="T127" i="2" s="1"/>
  <c r="C127" i="2" s="1"/>
  <c r="V396" i="2"/>
  <c r="V343" i="2"/>
  <c r="T343" i="2" s="1"/>
  <c r="C343" i="2" s="1"/>
  <c r="V90" i="2"/>
  <c r="T90" i="2" s="1"/>
  <c r="C90" i="2" s="1"/>
  <c r="V418" i="2"/>
  <c r="V121" i="2"/>
  <c r="T121" i="2" s="1"/>
  <c r="C121" i="2" s="1"/>
  <c r="V89" i="2"/>
  <c r="T89" i="2" s="1"/>
  <c r="C89" i="2" s="1"/>
  <c r="V204" i="2"/>
  <c r="T204" i="2" s="1"/>
  <c r="C204" i="2" s="1"/>
  <c r="AC204" i="2" s="1"/>
  <c r="V463" i="2"/>
  <c r="T463" i="2" s="1"/>
  <c r="C463" i="2" s="1"/>
  <c r="V449" i="2"/>
  <c r="T449" i="2" s="1"/>
  <c r="C449" i="2" s="1"/>
  <c r="V326" i="2"/>
  <c r="T326" i="2" s="1"/>
  <c r="C326" i="2" s="1"/>
  <c r="V14" i="2"/>
  <c r="T14" i="2" s="1"/>
  <c r="C14" i="2" s="1"/>
  <c r="V73" i="2"/>
  <c r="T73" i="2" s="1"/>
  <c r="C73" i="2" s="1"/>
  <c r="V164" i="2"/>
  <c r="T164" i="2" s="1"/>
  <c r="C164" i="2" s="1"/>
  <c r="V161" i="2"/>
  <c r="T161" i="2" s="1"/>
  <c r="C161" i="2" s="1"/>
  <c r="V741" i="2"/>
  <c r="V284" i="2"/>
  <c r="V96" i="2"/>
  <c r="T96" i="2" s="1"/>
  <c r="C96" i="2" s="1"/>
  <c r="V108" i="2"/>
  <c r="T108" i="2" s="1"/>
  <c r="C108" i="2" s="1"/>
  <c r="V635" i="2"/>
  <c r="T635" i="2" s="1"/>
  <c r="C635" i="2" s="1"/>
  <c r="V397" i="2"/>
  <c r="T397" i="2" s="1"/>
  <c r="C397" i="2" s="1"/>
  <c r="V776" i="2"/>
  <c r="V565" i="2"/>
  <c r="T565" i="2" s="1"/>
  <c r="C565" i="2" s="1"/>
  <c r="V289" i="2"/>
  <c r="V390" i="2"/>
  <c r="T390" i="2" s="1"/>
  <c r="C390" i="2" s="1"/>
  <c r="V468" i="2"/>
  <c r="T468" i="2" s="1"/>
  <c r="C468" i="2" s="1"/>
  <c r="V483" i="2"/>
  <c r="V162" i="2"/>
  <c r="T162" i="2" s="1"/>
  <c r="C162" i="2" s="1"/>
  <c r="V17" i="2"/>
  <c r="V313" i="2"/>
  <c r="T313" i="2" s="1"/>
  <c r="C313" i="2" s="1"/>
  <c r="V388" i="2"/>
  <c r="V489" i="2"/>
  <c r="T489" i="2" s="1"/>
  <c r="C489" i="2" s="1"/>
  <c r="V576" i="2"/>
  <c r="T576" i="2" s="1"/>
  <c r="C576" i="2" s="1"/>
  <c r="V285" i="2"/>
  <c r="T285" i="2" s="1"/>
  <c r="C285" i="2" s="1"/>
  <c r="V762" i="2"/>
  <c r="T762" i="2" s="1"/>
  <c r="C762" i="2" s="1"/>
  <c r="V616" i="2"/>
  <c r="T616" i="2" s="1"/>
  <c r="C616" i="2" s="1"/>
  <c r="V250" i="2"/>
  <c r="T250" i="2" s="1"/>
  <c r="C250" i="2" s="1"/>
  <c r="V325" i="2"/>
  <c r="V644" i="2"/>
  <c r="T644" i="2" s="1"/>
  <c r="C644" i="2" s="1"/>
  <c r="V239" i="2"/>
  <c r="T239" i="2" s="1"/>
  <c r="C239" i="2" s="1"/>
  <c r="V494" i="2"/>
  <c r="T494" i="2" s="1"/>
  <c r="C494" i="2" s="1"/>
  <c r="V302" i="2"/>
  <c r="V370" i="2"/>
  <c r="T370" i="2" s="1"/>
  <c r="C370" i="2" s="1"/>
  <c r="V363" i="2"/>
  <c r="V668" i="2"/>
  <c r="V501" i="2"/>
  <c r="T501" i="2" s="1"/>
  <c r="C501" i="2" s="1"/>
  <c r="V562" i="2"/>
  <c r="T562" i="2" s="1"/>
  <c r="C562" i="2" s="1"/>
  <c r="V366" i="2"/>
  <c r="V245" i="2"/>
  <c r="T245" i="2" s="1"/>
  <c r="C245" i="2" s="1"/>
  <c r="V491" i="2"/>
  <c r="T491" i="2" s="1"/>
  <c r="C491" i="2" s="1"/>
  <c r="V474" i="2"/>
  <c r="T474" i="2" s="1"/>
  <c r="C474" i="2" s="1"/>
  <c r="V183" i="2"/>
  <c r="T183" i="2" s="1"/>
  <c r="C183" i="2" s="1"/>
  <c r="V27" i="2"/>
  <c r="T27" i="2" s="1"/>
  <c r="C27" i="2" s="1"/>
  <c r="AC27" i="2" s="1"/>
  <c r="V259" i="2"/>
  <c r="T259" i="2" s="1"/>
  <c r="V269" i="2"/>
  <c r="T269" i="2" s="1"/>
  <c r="C269" i="2" s="1"/>
  <c r="V522" i="2"/>
  <c r="T522" i="2" s="1"/>
  <c r="C522" i="2" s="1"/>
  <c r="V357" i="2"/>
  <c r="T357" i="2" s="1"/>
  <c r="C357" i="2" s="1"/>
  <c r="V98" i="2"/>
  <c r="T98" i="2" s="1"/>
  <c r="C98" i="2" s="1"/>
  <c r="V724" i="2"/>
  <c r="T724" i="2" s="1"/>
  <c r="C724" i="2" s="1"/>
  <c r="V125" i="2"/>
  <c r="V407" i="2"/>
  <c r="T407" i="2" s="1"/>
  <c r="C407" i="2" s="1"/>
  <c r="V786" i="2"/>
  <c r="T786" i="2" s="1"/>
  <c r="C786" i="2" s="1"/>
  <c r="V782" i="2"/>
  <c r="T782" i="2" s="1"/>
  <c r="C782" i="2" s="1"/>
  <c r="V232" i="2"/>
  <c r="T232" i="2" s="1"/>
  <c r="C232" i="2" s="1"/>
  <c r="V643" i="2"/>
  <c r="T643" i="2" s="1"/>
  <c r="C643" i="2" s="1"/>
  <c r="V307" i="2"/>
  <c r="V235" i="2"/>
  <c r="T235" i="2" s="1"/>
  <c r="C235" i="2" s="1"/>
  <c r="V632" i="2"/>
  <c r="T632" i="2" s="1"/>
  <c r="C632" i="2" s="1"/>
  <c r="V254" i="2"/>
  <c r="T254" i="2" s="1"/>
  <c r="C254" i="2" s="1"/>
  <c r="V83" i="2"/>
  <c r="V100" i="2"/>
  <c r="V32" i="2"/>
  <c r="T32" i="2" s="1"/>
  <c r="C32" i="2" s="1"/>
  <c r="V290" i="2"/>
  <c r="T290" i="2" s="1"/>
  <c r="C290" i="2" s="1"/>
  <c r="V549" i="2"/>
  <c r="V437" i="2"/>
  <c r="T437" i="2" s="1"/>
  <c r="C437" i="2" s="1"/>
  <c r="V479" i="2"/>
  <c r="T479" i="2" s="1"/>
  <c r="D479" i="2" s="1"/>
  <c r="V157" i="2"/>
  <c r="T157" i="2" s="1"/>
  <c r="C157" i="2" s="1"/>
  <c r="V214" i="2"/>
  <c r="T214" i="2" s="1"/>
  <c r="C214" i="2" s="1"/>
  <c r="V328" i="2"/>
  <c r="T328" i="2" s="1"/>
  <c r="C328" i="2" s="1"/>
  <c r="V573" i="2"/>
  <c r="T573" i="2" s="1"/>
  <c r="C573" i="2" s="1"/>
  <c r="V293" i="2"/>
  <c r="V26" i="2"/>
  <c r="T26" i="2" s="1"/>
  <c r="C26" i="2" s="1"/>
  <c r="V20" i="2"/>
  <c r="V678" i="2"/>
  <c r="T678" i="2" s="1"/>
  <c r="C678" i="2" s="1"/>
  <c r="V505" i="2"/>
  <c r="V465" i="2"/>
  <c r="T465" i="2" s="1"/>
  <c r="C465" i="2" s="1"/>
  <c r="AC465" i="2" s="1"/>
  <c r="V398" i="2"/>
  <c r="V315" i="2"/>
  <c r="T315" i="2" s="1"/>
  <c r="C315" i="2" s="1"/>
  <c r="V622" i="2"/>
  <c r="T622" i="2" s="1"/>
  <c r="C622" i="2" s="1"/>
  <c r="V719" i="2"/>
  <c r="T719" i="2" s="1"/>
  <c r="C719" i="2" s="1"/>
  <c r="V110" i="2"/>
  <c r="T110" i="2" s="1"/>
  <c r="C110" i="2" s="1"/>
  <c r="V447" i="2"/>
  <c r="T447" i="2" s="1"/>
  <c r="C447" i="2" s="1"/>
  <c r="AC447" i="2" s="1"/>
  <c r="V575" i="2"/>
  <c r="T575" i="2" s="1"/>
  <c r="C575" i="2" s="1"/>
  <c r="V599" i="2"/>
  <c r="V12" i="2"/>
  <c r="V700" i="2"/>
  <c r="T700" i="2" s="1"/>
  <c r="C700" i="2" s="1"/>
  <c r="V519" i="2"/>
  <c r="V210" i="2"/>
  <c r="T210" i="2" s="1"/>
  <c r="C210" i="2" s="1"/>
  <c r="AC210" i="2" s="1"/>
  <c r="V367" i="2"/>
  <c r="V61" i="2"/>
  <c r="T61" i="2" s="1"/>
  <c r="C61" i="2" s="1"/>
  <c r="V141" i="2"/>
  <c r="V381" i="2"/>
  <c r="T381" i="2" s="1"/>
  <c r="C381" i="2" s="1"/>
  <c r="AC381" i="2" s="1"/>
  <c r="V25" i="2"/>
  <c r="V559" i="2"/>
  <c r="V577" i="2"/>
  <c r="V574" i="2"/>
  <c r="V570" i="2"/>
  <c r="T570" i="2" s="1"/>
  <c r="C570" i="2" s="1"/>
  <c r="V434" i="2"/>
  <c r="V329" i="2"/>
  <c r="T329" i="2" s="1"/>
  <c r="C329" i="2" s="1"/>
  <c r="AC329" i="2" s="1"/>
  <c r="V439" i="2"/>
  <c r="T439" i="2" s="1"/>
  <c r="C439" i="2" s="1"/>
  <c r="V371" i="2"/>
  <c r="T371" i="2" s="1"/>
  <c r="C371" i="2" s="1"/>
  <c r="V38" i="2"/>
  <c r="T38" i="2" s="1"/>
  <c r="C38" i="2" s="1"/>
  <c r="V481" i="2"/>
  <c r="T481" i="2" s="1"/>
  <c r="C481" i="2" s="1"/>
  <c r="V311" i="2"/>
  <c r="V469" i="2"/>
  <c r="T469" i="2" s="1"/>
  <c r="C469" i="2" s="1"/>
  <c r="V460" i="2"/>
  <c r="T460" i="2" s="1"/>
  <c r="V13" i="2"/>
  <c r="T13" i="2" s="1"/>
  <c r="C13" i="2" s="1"/>
  <c r="V62" i="2"/>
  <c r="T62" i="2" s="1"/>
  <c r="C62" i="2" s="1"/>
  <c r="V213" i="2"/>
  <c r="V750" i="2"/>
  <c r="T750" i="2" s="1"/>
  <c r="C750" i="2" s="1"/>
  <c r="V587" i="2"/>
  <c r="T587" i="2" s="1"/>
  <c r="C587" i="2" s="1"/>
  <c r="V248" i="2"/>
  <c r="T248" i="2" s="1"/>
  <c r="C248" i="2" s="1"/>
  <c r="V446" i="2"/>
  <c r="T446" i="2" s="1"/>
  <c r="C446" i="2" s="1"/>
  <c r="V419" i="2"/>
  <c r="T419" i="2" s="1"/>
  <c r="V473" i="2"/>
  <c r="T473" i="2" s="1"/>
  <c r="V113" i="2"/>
  <c r="T113" i="2" s="1"/>
  <c r="C113" i="2" s="1"/>
  <c r="V781" i="2"/>
  <c r="T781" i="2" s="1"/>
  <c r="V203" i="2"/>
  <c r="T203" i="2" s="1"/>
  <c r="V394" i="2"/>
  <c r="T394" i="2" s="1"/>
  <c r="C394" i="2" s="1"/>
  <c r="V783" i="2"/>
  <c r="T783" i="2" s="1"/>
  <c r="C783" i="2" s="1"/>
  <c r="V538" i="2"/>
  <c r="T538" i="2" s="1"/>
  <c r="V253" i="2"/>
  <c r="T253" i="2"/>
  <c r="C253" i="2" s="1"/>
  <c r="V548" i="2"/>
  <c r="T548" i="2" s="1"/>
  <c r="C548" i="2" s="1"/>
  <c r="V738" i="2"/>
  <c r="V768" i="2"/>
  <c r="T768" i="2" s="1"/>
  <c r="C768" i="2" s="1"/>
  <c r="V48" i="2"/>
  <c r="T48" i="2" s="1"/>
  <c r="C48" i="2" s="1"/>
  <c r="V60" i="2"/>
  <c r="V92" i="2"/>
  <c r="T92" i="2" s="1"/>
  <c r="V630" i="2"/>
  <c r="V540" i="2"/>
  <c r="T540" i="2" s="1"/>
  <c r="V731" i="2"/>
  <c r="T731" i="2" s="1"/>
  <c r="V402" i="2"/>
  <c r="V581" i="2"/>
  <c r="T581" i="2" s="1"/>
  <c r="V773" i="2"/>
  <c r="T773" i="2" s="1"/>
  <c r="V64" i="2"/>
  <c r="T64" i="2" s="1"/>
  <c r="C64" i="2" s="1"/>
  <c r="V28" i="2"/>
  <c r="T28" i="2" s="1"/>
  <c r="C28" i="2" s="1"/>
  <c r="V169" i="2"/>
  <c r="V543" i="2"/>
  <c r="T543" i="2" s="1"/>
  <c r="V561" i="2"/>
  <c r="T561" i="2" s="1"/>
  <c r="C561" i="2" s="1"/>
  <c r="V403" i="2"/>
  <c r="V93" i="2"/>
  <c r="T93" i="2" s="1"/>
  <c r="C93" i="2" s="1"/>
  <c r="V228" i="2"/>
  <c r="V467" i="2"/>
  <c r="V639" i="2"/>
  <c r="V226" i="2"/>
  <c r="T226" i="2" s="1"/>
  <c r="C226" i="2" s="1"/>
  <c r="V261" i="2"/>
  <c r="T261" i="2" s="1"/>
  <c r="C261" i="2" s="1"/>
  <c r="V637" i="2"/>
  <c r="T637" i="2" s="1"/>
  <c r="C637" i="2" s="1"/>
  <c r="V759" i="2"/>
  <c r="V578" i="2"/>
  <c r="T578" i="2" s="1"/>
  <c r="C578" i="2" s="1"/>
  <c r="V378" i="2"/>
  <c r="T378" i="2" s="1"/>
  <c r="C378" i="2" s="1"/>
  <c r="V560" i="2"/>
  <c r="T560" i="2" s="1"/>
  <c r="V780" i="2"/>
  <c r="T780" i="2" s="1"/>
  <c r="C780" i="2" s="1"/>
  <c r="V572" i="2"/>
  <c r="V335" i="2"/>
  <c r="V502" i="2"/>
  <c r="T502" i="2" s="1"/>
  <c r="V71" i="2"/>
  <c r="T71" i="2" s="1"/>
  <c r="C71" i="2" s="1"/>
  <c r="V262" i="2"/>
  <c r="T262" i="2" s="1"/>
  <c r="C262" i="2" s="1"/>
  <c r="V171" i="2"/>
  <c r="T171" i="2" s="1"/>
  <c r="C171" i="2" s="1"/>
  <c r="V109" i="2"/>
  <c r="T109" i="2" s="1"/>
  <c r="C109" i="2" s="1"/>
  <c r="V658" i="2"/>
  <c r="V170" i="2"/>
  <c r="T170" i="2" s="1"/>
  <c r="C170" i="2" s="1"/>
  <c r="V412" i="2"/>
  <c r="T412" i="2" s="1"/>
  <c r="C412" i="2" s="1"/>
  <c r="V34" i="2"/>
  <c r="V372" i="2"/>
  <c r="V185" i="2"/>
  <c r="T185" i="2" s="1"/>
  <c r="C185" i="2" s="1"/>
  <c r="V688" i="2"/>
  <c r="T688" i="2" s="1"/>
  <c r="C688" i="2" s="1"/>
  <c r="V609" i="2"/>
  <c r="T609" i="2" s="1"/>
  <c r="V193" i="2"/>
  <c r="T193" i="2" s="1"/>
  <c r="C193" i="2" s="1"/>
  <c r="V787" i="2"/>
  <c r="T787" i="2" s="1"/>
  <c r="V470" i="2"/>
  <c r="T470" i="2" s="1"/>
  <c r="V118" i="2"/>
  <c r="T118" i="2" s="1"/>
  <c r="C118" i="2" s="1"/>
  <c r="V723" i="2"/>
  <c r="T723" i="2" s="1"/>
  <c r="C723" i="2" s="1"/>
  <c r="V101" i="2"/>
  <c r="T101" i="2" s="1"/>
  <c r="C101" i="2" s="1"/>
  <c r="V480" i="2"/>
  <c r="T480" i="2" s="1"/>
  <c r="V532" i="2"/>
  <c r="T532" i="2" s="1"/>
  <c r="D532" i="2" s="1"/>
  <c r="V347" i="2"/>
  <c r="V81" i="2"/>
  <c r="T81" i="2" s="1"/>
  <c r="V359" i="2"/>
  <c r="T359" i="2" s="1"/>
  <c r="V654" i="2"/>
  <c r="T654" i="2" s="1"/>
  <c r="C654" i="2" s="1"/>
  <c r="V476" i="2"/>
  <c r="V785" i="2"/>
  <c r="T785" i="2" s="1"/>
  <c r="C785" i="2" s="1"/>
  <c r="V393" i="2"/>
  <c r="T393" i="2" s="1"/>
  <c r="C393" i="2" s="1"/>
  <c r="V553" i="2"/>
  <c r="T553" i="2" s="1"/>
  <c r="C553" i="2" s="1"/>
  <c r="V33" i="2"/>
  <c r="V155" i="2"/>
  <c r="V544" i="2"/>
  <c r="T544" i="2" s="1"/>
  <c r="C544" i="2" s="1"/>
  <c r="V530" i="2"/>
  <c r="T530" i="2" s="1"/>
  <c r="C530" i="2" s="1"/>
  <c r="V429" i="2"/>
  <c r="V623" i="2"/>
  <c r="T623" i="2" s="1"/>
  <c r="C623" i="2" s="1"/>
  <c r="V312" i="2"/>
  <c r="T312" i="2" s="1"/>
  <c r="C312" i="2" s="1"/>
  <c r="V221" i="2"/>
  <c r="T221" i="2" s="1"/>
  <c r="C221" i="2" s="1"/>
  <c r="V676" i="2"/>
  <c r="T676" i="2" s="1"/>
  <c r="C676" i="2" s="1"/>
  <c r="V306" i="2"/>
  <c r="T306" i="2" s="1"/>
  <c r="V490" i="2"/>
  <c r="V361" i="2"/>
  <c r="V230" i="2"/>
  <c r="T230" i="2" s="1"/>
  <c r="C230" i="2" s="1"/>
  <c r="V509" i="2"/>
  <c r="V557" i="2"/>
  <c r="T557" i="2" s="1"/>
  <c r="C557" i="2" s="1"/>
  <c r="V521" i="2"/>
  <c r="T521" i="2" s="1"/>
  <c r="V650" i="2"/>
  <c r="T650" i="2" s="1"/>
  <c r="V539" i="2"/>
  <c r="V725" i="2"/>
  <c r="T725" i="2" s="1"/>
  <c r="C725" i="2" s="1"/>
  <c r="V192" i="2"/>
  <c r="V349" i="2"/>
  <c r="T349" i="2" s="1"/>
  <c r="C349" i="2" s="1"/>
  <c r="V168" i="2"/>
  <c r="T168" i="2" s="1"/>
  <c r="V492" i="2"/>
  <c r="T492" i="2" s="1"/>
  <c r="V216" i="2"/>
  <c r="V49" i="2"/>
  <c r="T49" i="2" s="1"/>
  <c r="C49" i="2" s="1"/>
  <c r="V633" i="2"/>
  <c r="V696" i="2"/>
  <c r="T696" i="2" s="1"/>
  <c r="C696" i="2" s="1"/>
  <c r="AC696" i="2" s="1"/>
  <c r="V456" i="2"/>
  <c r="T456" i="2"/>
  <c r="V198" i="2"/>
  <c r="V414" i="2"/>
  <c r="T414" i="2" s="1"/>
  <c r="C414" i="2" s="1"/>
  <c r="V766" i="2"/>
  <c r="T766" i="2" s="1"/>
  <c r="C766" i="2" s="1"/>
  <c r="AC766" i="2" s="1"/>
  <c r="V672" i="2"/>
  <c r="T672" i="2" s="1"/>
  <c r="V205" i="2"/>
  <c r="V534" i="2"/>
  <c r="T534" i="2" s="1"/>
  <c r="V246" i="2"/>
  <c r="V493" i="2"/>
  <c r="T493" i="2" s="1"/>
  <c r="C493" i="2" s="1"/>
  <c r="V350" i="2"/>
  <c r="V111" i="2"/>
  <c r="T111" i="2" s="1"/>
  <c r="C111" i="2" s="1"/>
  <c r="AC111" i="2" s="1"/>
  <c r="V593" i="2"/>
  <c r="V735" i="2"/>
  <c r="V462" i="2"/>
  <c r="T462" i="2" s="1"/>
  <c r="C462" i="2" s="1"/>
  <c r="V270" i="2"/>
  <c r="T270" i="2" s="1"/>
  <c r="V567" i="2"/>
  <c r="V287" i="2"/>
  <c r="T287" i="2" s="1"/>
  <c r="C287" i="2" s="1"/>
  <c r="V91" i="2"/>
  <c r="T91" i="2" s="1"/>
  <c r="C91" i="2" s="1"/>
  <c r="AC91" i="2" s="1"/>
  <c r="V147" i="2"/>
  <c r="T147" i="2" s="1"/>
  <c r="V294" i="2"/>
  <c r="V338" i="2"/>
  <c r="T338" i="2" s="1"/>
  <c r="C338" i="2" s="1"/>
  <c r="V215" i="2"/>
  <c r="V417" i="2"/>
  <c r="V99" i="2"/>
  <c r="V135" i="2"/>
  <c r="V66" i="2"/>
  <c r="T66" i="2" s="1"/>
  <c r="C66" i="2" s="1"/>
  <c r="V772" i="2"/>
  <c r="T772" i="2" s="1"/>
  <c r="C772" i="2" s="1"/>
  <c r="AC772" i="2" s="1"/>
  <c r="V196" i="2"/>
  <c r="T196" i="2" s="1"/>
  <c r="C196" i="2" s="1"/>
  <c r="V376" i="2"/>
  <c r="V179" i="2"/>
  <c r="V763" i="2"/>
  <c r="T763" i="2" s="1"/>
  <c r="C763" i="2" s="1"/>
  <c r="AC763" i="2" s="1"/>
  <c r="V656" i="2"/>
  <c r="T656" i="2" s="1"/>
  <c r="V740" i="2"/>
  <c r="T740" i="2" s="1"/>
  <c r="C740" i="2" s="1"/>
  <c r="V556" i="2"/>
  <c r="V435" i="2"/>
  <c r="V39" i="2"/>
  <c r="V308" i="2"/>
  <c r="T308" i="2" s="1"/>
  <c r="V369" i="2"/>
  <c r="V450" i="2"/>
  <c r="T450" i="2" s="1"/>
  <c r="C450" i="2" s="1"/>
  <c r="V50" i="2"/>
  <c r="V257" i="2"/>
  <c r="T257" i="2" s="1"/>
  <c r="C257" i="2" s="1"/>
  <c r="AC257" i="2" s="1"/>
  <c r="V721" i="2"/>
  <c r="V584" i="2"/>
  <c r="T584" i="2" s="1"/>
  <c r="C584" i="2" s="1"/>
  <c r="V114" i="2"/>
  <c r="V354" i="2"/>
  <c r="T354" i="2" s="1"/>
  <c r="V431" i="2"/>
  <c r="V297" i="2"/>
  <c r="T297" i="2" s="1"/>
  <c r="C297" i="2" s="1"/>
  <c r="V277" i="2"/>
  <c r="V767" i="2"/>
  <c r="T767" i="2" s="1"/>
  <c r="C767" i="2" s="1"/>
  <c r="AC767" i="2" s="1"/>
  <c r="V504" i="2"/>
  <c r="T504" i="2" s="1"/>
  <c r="C504" i="2" s="1"/>
  <c r="V628" i="2"/>
  <c r="V527" i="2"/>
  <c r="V119" i="2"/>
  <c r="V705" i="2"/>
  <c r="T705" i="2" s="1"/>
  <c r="V375" i="2"/>
  <c r="V29" i="2"/>
  <c r="V752" i="2"/>
  <c r="T752" i="2" s="1"/>
  <c r="C752" i="2" s="1"/>
  <c r="V134" i="2"/>
  <c r="T134" i="2" s="1"/>
  <c r="C134" i="2" s="1"/>
  <c r="AC134" i="2" s="1"/>
  <c r="V68" i="2"/>
  <c r="T68" i="2"/>
  <c r="C68" i="2" s="1"/>
  <c r="AC68" i="2" s="1"/>
  <c r="V300" i="2"/>
  <c r="V195" i="2"/>
  <c r="T195" i="2" s="1"/>
  <c r="V225" i="2"/>
  <c r="V690" i="2"/>
  <c r="T690" i="2" s="1"/>
  <c r="C690" i="2" s="1"/>
  <c r="V298" i="2"/>
  <c r="V385" i="2"/>
  <c r="V410" i="2"/>
  <c r="V280" i="2"/>
  <c r="T280" i="2" s="1"/>
  <c r="C280" i="2" s="1"/>
  <c r="V595" i="2"/>
  <c r="T595" i="2" s="1"/>
  <c r="C595" i="2" s="1"/>
  <c r="AC595" i="2" s="1"/>
  <c r="V579" i="2"/>
  <c r="V598" i="2"/>
  <c r="T598" i="2" s="1"/>
  <c r="V310" i="2"/>
  <c r="V625" i="2"/>
  <c r="T625" i="2" s="1"/>
  <c r="C625" i="2" s="1"/>
  <c r="V37" i="2"/>
  <c r="V301" i="2"/>
  <c r="T301" i="2"/>
  <c r="C301" i="2" s="1"/>
  <c r="AC301" i="2" s="1"/>
  <c r="V507" i="2"/>
  <c r="V612" i="2"/>
  <c r="T612" i="2" s="1"/>
  <c r="C612" i="2" s="1"/>
  <c r="V80" i="2"/>
  <c r="V144" i="2"/>
  <c r="T144" i="2" s="1"/>
  <c r="C144" i="2" s="1"/>
  <c r="AC144" i="2" s="1"/>
  <c r="V686" i="2"/>
  <c r="V747" i="2"/>
  <c r="T747" i="2" s="1"/>
  <c r="C747" i="2" s="1"/>
  <c r="V218" i="2"/>
  <c r="V503" i="2"/>
  <c r="T503" i="2" s="1"/>
  <c r="C503" i="2" s="1"/>
  <c r="AC503" i="2" s="1"/>
  <c r="V389" i="2"/>
  <c r="V251" i="2"/>
  <c r="T251" i="2" s="1"/>
  <c r="C251" i="2" s="1"/>
  <c r="V167" i="2"/>
  <c r="V41" i="2"/>
  <c r="T41" i="2" s="1"/>
  <c r="D41" i="2" s="1"/>
  <c r="V717" i="2"/>
  <c r="V457" i="2"/>
  <c r="T457" i="2" s="1"/>
  <c r="V761" i="2"/>
  <c r="V555" i="2"/>
  <c r="T555" i="2" s="1"/>
  <c r="D555" i="2" s="1"/>
  <c r="V123" i="2"/>
  <c r="V23" i="2"/>
  <c r="T23" i="2" s="1"/>
  <c r="V353" i="2"/>
  <c r="V682" i="2"/>
  <c r="T682" i="2" s="1"/>
  <c r="C682" i="2" s="1"/>
  <c r="V742" i="2"/>
  <c r="V202" i="2"/>
  <c r="T202" i="2" s="1"/>
  <c r="C202" i="2" s="1"/>
  <c r="V97" i="2"/>
  <c r="T97" i="2" s="1"/>
  <c r="C97" i="2" s="1"/>
  <c r="V444" i="2"/>
  <c r="T444" i="2" s="1"/>
  <c r="C444" i="2" s="1"/>
  <c r="V621" i="2"/>
  <c r="T621" i="2" s="1"/>
  <c r="C621" i="2" s="1"/>
  <c r="V379" i="2"/>
  <c r="T379" i="2" s="1"/>
  <c r="C379" i="2" s="1"/>
  <c r="V391" i="2"/>
  <c r="T391" i="2" s="1"/>
  <c r="V664" i="2"/>
  <c r="T664" i="2" s="1"/>
  <c r="C664" i="2" s="1"/>
  <c r="V441" i="2"/>
  <c r="T441" i="2" s="1"/>
  <c r="C441" i="2" s="1"/>
  <c r="V498" i="2"/>
  <c r="T498" i="2" s="1"/>
  <c r="C498" i="2" s="1"/>
  <c r="V237" i="2"/>
  <c r="T237" i="2" s="1"/>
  <c r="C237" i="2" s="1"/>
  <c r="V704" i="2"/>
  <c r="T704" i="2" s="1"/>
  <c r="C704" i="2" s="1"/>
  <c r="V551" i="2"/>
  <c r="T551" i="2" s="1"/>
  <c r="C551" i="2" s="1"/>
  <c r="V399" i="2"/>
  <c r="T399" i="2" s="1"/>
  <c r="C399" i="2" s="1"/>
  <c r="V430" i="2"/>
  <c r="T430" i="2" s="1"/>
  <c r="V580" i="2"/>
  <c r="T580" i="2" s="1"/>
  <c r="C580" i="2" s="1"/>
  <c r="V715" i="2"/>
  <c r="T715" i="2" s="1"/>
  <c r="C715" i="2" s="1"/>
  <c r="V569" i="2"/>
  <c r="T569" i="2" s="1"/>
  <c r="C569" i="2" s="1"/>
  <c r="V432" i="2"/>
  <c r="T432" i="2" s="1"/>
  <c r="C432" i="2" s="1"/>
  <c r="V351" i="2"/>
  <c r="T351" i="2" s="1"/>
  <c r="C351" i="2" s="1"/>
  <c r="V103" i="2"/>
  <c r="T103" i="2" s="1"/>
  <c r="C103" i="2" s="1"/>
  <c r="V420" i="2"/>
  <c r="T420" i="2" s="1"/>
  <c r="C420" i="2" s="1"/>
  <c r="V413" i="2"/>
  <c r="T413" i="2" s="1"/>
  <c r="C413" i="2" s="1"/>
  <c r="V590" i="2"/>
  <c r="T590" i="2" s="1"/>
  <c r="C590" i="2" s="1"/>
  <c r="V603" i="2"/>
  <c r="T603" i="2" s="1"/>
  <c r="C603" i="2" s="1"/>
  <c r="V142" i="2"/>
  <c r="T142" i="2" s="1"/>
  <c r="C142" i="2" s="1"/>
  <c r="V645" i="2"/>
  <c r="T645" i="2" s="1"/>
  <c r="C645" i="2" s="1"/>
  <c r="V291" i="2"/>
  <c r="T291" i="2" s="1"/>
  <c r="C291" i="2" s="1"/>
  <c r="V337" i="2"/>
  <c r="T337" i="2" s="1"/>
  <c r="C337" i="2" s="1"/>
  <c r="V771" i="2"/>
  <c r="T771" i="2" s="1"/>
  <c r="C771" i="2" s="1"/>
  <c r="V166" i="2"/>
  <c r="T166" i="2" s="1"/>
  <c r="V319" i="2"/>
  <c r="T319" i="2" s="1"/>
  <c r="C319" i="2" s="1"/>
  <c r="V42" i="2"/>
  <c r="T42" i="2" s="1"/>
  <c r="C42" i="2" s="1"/>
  <c r="V380" i="2"/>
  <c r="T380" i="2" s="1"/>
  <c r="V54" i="2"/>
  <c r="T54" i="2" s="1"/>
  <c r="C54" i="2" s="1"/>
  <c r="V666" i="2"/>
  <c r="T666" i="2" s="1"/>
  <c r="V266" i="2"/>
  <c r="T266" i="2" s="1"/>
  <c r="C266" i="2" s="1"/>
  <c r="V554" i="2"/>
  <c r="T554" i="2" s="1"/>
  <c r="C554" i="2" s="1"/>
  <c r="V545" i="2"/>
  <c r="T545" i="2" s="1"/>
  <c r="V615" i="2"/>
  <c r="V334" i="2"/>
  <c r="V680" i="2"/>
  <c r="T680" i="2" s="1"/>
  <c r="C680" i="2" s="1"/>
  <c r="V641" i="2"/>
  <c r="T641" i="2" s="1"/>
  <c r="C641" i="2" s="1"/>
  <c r="V219" i="2"/>
  <c r="T219" i="2" s="1"/>
  <c r="C219" i="2" s="1"/>
  <c r="V145" i="2"/>
  <c r="T145" i="2" s="1"/>
  <c r="C145" i="2" s="1"/>
  <c r="V526" i="2"/>
  <c r="T526" i="2" s="1"/>
  <c r="V442" i="2"/>
  <c r="T442" i="2" s="1"/>
  <c r="C442" i="2" s="1"/>
  <c r="AC442" i="2" s="1"/>
  <c r="V613" i="2"/>
  <c r="T613" i="2" s="1"/>
  <c r="C613" i="2" s="1"/>
  <c r="V758" i="2"/>
  <c r="T758" i="2" s="1"/>
  <c r="V69" i="2"/>
  <c r="T69" i="2" s="1"/>
  <c r="C69" i="2" s="1"/>
  <c r="V283" i="2"/>
  <c r="T283" i="2" s="1"/>
  <c r="C283" i="2" s="1"/>
  <c r="V212" i="2"/>
  <c r="T212" i="2" s="1"/>
  <c r="C212" i="2" s="1"/>
  <c r="V777" i="2"/>
  <c r="T777" i="2" s="1"/>
  <c r="C777" i="2" s="1"/>
  <c r="V107" i="2"/>
  <c r="T107" i="2" s="1"/>
  <c r="C107" i="2" s="1"/>
  <c r="V618" i="2"/>
  <c r="T618" i="2" s="1"/>
  <c r="C618" i="2" s="1"/>
  <c r="V778" i="2"/>
  <c r="T778" i="2" s="1"/>
  <c r="C778" i="2" s="1"/>
  <c r="V552" i="2"/>
  <c r="T552" i="2" s="1"/>
  <c r="C552" i="2" s="1"/>
  <c r="V234" i="2"/>
  <c r="T234" i="2" s="1"/>
  <c r="C234" i="2" s="1"/>
  <c r="V453" i="2"/>
  <c r="T453" i="2" s="1"/>
  <c r="C453" i="2" s="1"/>
  <c r="V163" i="2"/>
  <c r="T163" i="2" s="1"/>
  <c r="V788" i="2"/>
  <c r="T788" i="2" s="1"/>
  <c r="C788" i="2" s="1"/>
  <c r="V542" i="2"/>
  <c r="T542" i="2" s="1"/>
  <c r="V222" i="2"/>
  <c r="T222" i="2" s="1"/>
  <c r="C222" i="2" s="1"/>
  <c r="V626" i="2"/>
  <c r="T626" i="2" s="1"/>
  <c r="C626" i="2" s="1"/>
  <c r="V165" i="2"/>
  <c r="T165" i="2" s="1"/>
  <c r="V332" i="2"/>
  <c r="T332" i="2" s="1"/>
  <c r="C332" i="2" s="1"/>
  <c r="V466" i="2"/>
  <c r="T466" i="2" s="1"/>
  <c r="C466" i="2" s="1"/>
  <c r="V495" i="2"/>
  <c r="T495" i="2" s="1"/>
  <c r="V15" i="2"/>
  <c r="T15" i="2" s="1"/>
  <c r="C15" i="2" s="1"/>
  <c r="AC15" i="2" s="1"/>
  <c r="V746" i="2"/>
  <c r="T746" i="2" s="1"/>
  <c r="C746" i="2" s="1"/>
  <c r="V604" i="2"/>
  <c r="T604" i="2" s="1"/>
  <c r="C604" i="2" s="1"/>
  <c r="V775" i="2"/>
  <c r="T775" i="2" s="1"/>
  <c r="C775" i="2" s="1"/>
  <c r="V485" i="2"/>
  <c r="T485" i="2" s="1"/>
  <c r="V374" i="2"/>
  <c r="V63" i="2"/>
  <c r="V718" i="2"/>
  <c r="T718" i="2" s="1"/>
  <c r="C718" i="2" s="1"/>
  <c r="V670" i="2"/>
  <c r="T670" i="2" s="1"/>
  <c r="V629" i="2"/>
  <c r="T629" i="2" s="1"/>
  <c r="C629" i="2" s="1"/>
  <c r="V154" i="2"/>
  <c r="T154" i="2" s="1"/>
  <c r="C154" i="2" s="1"/>
  <c r="V339" i="2"/>
  <c r="T339" i="2" s="1"/>
  <c r="C339" i="2" s="1"/>
  <c r="V19" i="2"/>
  <c r="T19" i="2" s="1"/>
  <c r="C19" i="2" s="1"/>
  <c r="V774" i="2"/>
  <c r="V765" i="2"/>
  <c r="T765" i="2" s="1"/>
  <c r="C765" i="2" s="1"/>
  <c r="V58" i="2"/>
  <c r="V333" i="2"/>
  <c r="V606" i="2"/>
  <c r="T606" i="2"/>
  <c r="C606" i="2" s="1"/>
  <c r="AC606" i="2" s="1"/>
  <c r="V286" i="2"/>
  <c r="T286" i="2" s="1"/>
  <c r="C286" i="2" s="1"/>
  <c r="V523" i="2"/>
  <c r="V387" i="2"/>
  <c r="T387" i="2" s="1"/>
  <c r="C387" i="2" s="1"/>
  <c r="V382" i="2"/>
  <c r="T382" i="2" s="1"/>
  <c r="C382" i="2" s="1"/>
  <c r="AC382" i="2" s="1"/>
  <c r="V533" i="2"/>
  <c r="V356" i="2"/>
  <c r="T356" i="2" s="1"/>
  <c r="C356" i="2" s="1"/>
  <c r="V386" i="2"/>
  <c r="T386" i="2" s="1"/>
  <c r="C386" i="2" s="1"/>
  <c r="AC386" i="2" s="1"/>
  <c r="V327" i="2"/>
  <c r="T327" i="2" s="1"/>
  <c r="C327" i="2" s="1"/>
  <c r="V133" i="2"/>
  <c r="V258" i="2"/>
  <c r="T258" i="2" s="1"/>
  <c r="C258" i="2" s="1"/>
  <c r="V31" i="2"/>
  <c r="T31" i="2" s="1"/>
  <c r="C31" i="2" s="1"/>
  <c r="V764" i="2"/>
  <c r="V281" i="2"/>
  <c r="T281" i="2" s="1"/>
  <c r="C281" i="2" s="1"/>
  <c r="V57" i="2"/>
  <c r="T57" i="2" s="1"/>
  <c r="C57" i="2" s="1"/>
  <c r="V189" i="2"/>
  <c r="T189" i="2" s="1"/>
  <c r="C189" i="2" s="1"/>
  <c r="V87" i="2"/>
  <c r="T87" i="2" s="1"/>
  <c r="C87" i="2" s="1"/>
  <c r="V779" i="2"/>
  <c r="T779" i="2" s="1"/>
  <c r="V242" i="2"/>
  <c r="T242" i="2" s="1"/>
  <c r="C242" i="2" s="1"/>
  <c r="V617" i="2"/>
  <c r="V681" i="2"/>
  <c r="V82" i="2"/>
  <c r="T82" i="2" s="1"/>
  <c r="V760" i="2"/>
  <c r="T760" i="2" s="1"/>
  <c r="V426" i="2"/>
  <c r="T426" i="2" s="1"/>
  <c r="C426" i="2" s="1"/>
  <c r="V513" i="2"/>
  <c r="T513" i="2" s="1"/>
  <c r="C513" i="2" s="1"/>
  <c r="V55" i="2"/>
  <c r="T55" i="2" s="1"/>
  <c r="V316" i="2"/>
  <c r="T316" i="2" s="1"/>
  <c r="C316" i="2" s="1"/>
  <c r="V401" i="2"/>
  <c r="T401" i="2" s="1"/>
  <c r="C401" i="2" s="1"/>
  <c r="V35" i="2"/>
  <c r="T35" i="2" s="1"/>
  <c r="C35" i="2" s="1"/>
  <c r="V340" i="2"/>
  <c r="T340" i="2" s="1"/>
  <c r="C340" i="2" s="1"/>
  <c r="V702" i="2"/>
  <c r="T702" i="2" s="1"/>
  <c r="C702" i="2" s="1"/>
  <c r="V520" i="2"/>
  <c r="T520" i="2" s="1"/>
  <c r="C520" i="2" s="1"/>
  <c r="V282" i="2"/>
  <c r="T282" i="2" s="1"/>
  <c r="C282" i="2" s="1"/>
  <c r="V631" i="2"/>
  <c r="T631" i="2" s="1"/>
  <c r="C631" i="2" s="1"/>
  <c r="AC631" i="2" s="1"/>
  <c r="V303" i="2"/>
  <c r="T303" i="2" s="1"/>
  <c r="C303" i="2" s="1"/>
  <c r="V422" i="2"/>
  <c r="T422" i="2" s="1"/>
  <c r="C422" i="2" s="1"/>
  <c r="V601" i="2"/>
  <c r="T601" i="2" s="1"/>
  <c r="C601" i="2" s="1"/>
  <c r="V769" i="2"/>
  <c r="T769" i="2" s="1"/>
  <c r="C769" i="2" s="1"/>
  <c r="V173" i="2"/>
  <c r="T173" i="2" s="1"/>
  <c r="C173" i="2" s="1"/>
  <c r="V209" i="2"/>
  <c r="T209" i="2" s="1"/>
  <c r="C209" i="2" s="1"/>
  <c r="V358" i="2"/>
  <c r="T358" i="2" s="1"/>
  <c r="C358" i="2" s="1"/>
  <c r="V660" i="2"/>
  <c r="T660" i="2" s="1"/>
  <c r="C660" i="2" s="1"/>
  <c r="V744" i="2"/>
  <c r="T744" i="2" s="1"/>
  <c r="C744" i="2" s="1"/>
  <c r="V784" i="2"/>
  <c r="T784" i="2" s="1"/>
  <c r="C784" i="2" s="1"/>
  <c r="V659" i="2"/>
  <c r="T659" i="2" s="1"/>
  <c r="C659" i="2" s="1"/>
  <c r="AC659" i="2" s="1"/>
  <c r="V191" i="2"/>
  <c r="T191" i="2" s="1"/>
  <c r="C191" i="2" s="1"/>
  <c r="V477" i="2"/>
  <c r="T477" i="2" s="1"/>
  <c r="C477" i="2" s="1"/>
  <c r="V67" i="2"/>
  <c r="T67" i="2" s="1"/>
  <c r="C67" i="2" s="1"/>
  <c r="V537" i="2"/>
  <c r="T537" i="2" s="1"/>
  <c r="C537" i="2" s="1"/>
  <c r="V605" i="2"/>
  <c r="T605" i="2" s="1"/>
  <c r="V43" i="2"/>
  <c r="T43" i="2" s="1"/>
  <c r="D43" i="2" s="1"/>
  <c r="V296" i="2"/>
  <c r="V65" i="2"/>
  <c r="V478" i="2"/>
  <c r="T478" i="2" s="1"/>
  <c r="C478" i="2" s="1"/>
  <c r="V158" i="2"/>
  <c r="T158" i="2" s="1"/>
  <c r="C158" i="2" s="1"/>
  <c r="V497" i="2"/>
  <c r="V405" i="2"/>
  <c r="T405" i="2" s="1"/>
  <c r="C405" i="2" s="1"/>
  <c r="AC405" i="2" s="1"/>
  <c r="V21" i="2"/>
  <c r="V594" i="2"/>
  <c r="T594" i="2" s="1"/>
  <c r="C594" i="2" s="1"/>
  <c r="V260" i="2"/>
  <c r="V751" i="2"/>
  <c r="T751" i="2" s="1"/>
  <c r="C751" i="2" s="1"/>
  <c r="AC751" i="2" s="1"/>
  <c r="V541" i="2"/>
  <c r="V317" i="2"/>
  <c r="T317" i="2" s="1"/>
  <c r="C317" i="2" s="1"/>
  <c r="V484" i="2"/>
  <c r="V22" i="2"/>
  <c r="T22" i="2" s="1"/>
  <c r="C22" i="2" s="1"/>
  <c r="V535" i="2"/>
  <c r="V130" i="2"/>
  <c r="T130" i="2" s="1"/>
  <c r="C130" i="2" s="1"/>
  <c r="V74" i="2"/>
  <c r="V506" i="2"/>
  <c r="V220" i="2"/>
  <c r="T220" i="2" s="1"/>
  <c r="C220" i="2" s="1"/>
  <c r="V698" i="2"/>
  <c r="V488" i="2"/>
  <c r="V138" i="2"/>
  <c r="T138" i="2" s="1"/>
  <c r="C138" i="2" s="1"/>
  <c r="V525" i="2"/>
  <c r="T525" i="2" s="1"/>
  <c r="C525" i="2" s="1"/>
  <c r="V421" i="2"/>
  <c r="T421" i="2" s="1"/>
  <c r="C421" i="2" s="1"/>
  <c r="AC421" i="2" s="1"/>
  <c r="V223" i="2"/>
  <c r="T223" i="2" s="1"/>
  <c r="C223" i="2" s="1"/>
  <c r="V730" i="2"/>
  <c r="T730" i="2" s="1"/>
  <c r="C730" i="2" s="1"/>
  <c r="V648" i="2"/>
  <c r="V279" i="2"/>
  <c r="T279" i="2" s="1"/>
  <c r="C279" i="2" s="1"/>
  <c r="V482" i="2"/>
  <c r="V536" i="2"/>
  <c r="T536" i="2" s="1"/>
  <c r="C536" i="2" s="1"/>
  <c r="V756" i="2"/>
  <c r="T756" i="2" s="1"/>
  <c r="C756" i="2" s="1"/>
  <c r="V206" i="2"/>
  <c r="T206" i="2"/>
  <c r="C206" i="2" s="1"/>
  <c r="V471" i="2"/>
  <c r="V321" i="2"/>
  <c r="T321" i="2" s="1"/>
  <c r="D321" i="2" s="1"/>
  <c r="V140" i="2"/>
  <c r="V181" i="2"/>
  <c r="T181" i="2" s="1"/>
  <c r="C181" i="2" s="1"/>
  <c r="V640" i="2"/>
  <c r="V362" i="2"/>
  <c r="T362" i="2" s="1"/>
  <c r="C362" i="2" s="1"/>
  <c r="V461" i="2"/>
  <c r="T461" i="2" s="1"/>
  <c r="C461" i="2" s="1"/>
  <c r="V324" i="2"/>
  <c r="T324" i="2" s="1"/>
  <c r="C324" i="2" s="1"/>
  <c r="V151" i="2"/>
  <c r="V255" i="2"/>
  <c r="T255" i="2" s="1"/>
  <c r="C255" i="2" s="1"/>
  <c r="V95" i="2"/>
  <c r="T95" i="2"/>
  <c r="C95" i="2" s="1"/>
  <c r="V597" i="2"/>
  <c r="T597" i="2" s="1"/>
  <c r="C597" i="2" s="1"/>
  <c r="V411" i="2"/>
  <c r="T411" i="2" s="1"/>
  <c r="C411" i="2" s="1"/>
  <c r="V197" i="2"/>
  <c r="T197" i="2" s="1"/>
  <c r="C197" i="2" s="1"/>
  <c r="V139" i="2"/>
  <c r="V674" i="2"/>
  <c r="T674" i="2" s="1"/>
  <c r="C674" i="2" s="1"/>
  <c r="V634" i="2"/>
  <c r="T634" i="2" s="1"/>
  <c r="C634" i="2" s="1"/>
  <c r="V106" i="2"/>
  <c r="T106" i="2" s="1"/>
  <c r="C106" i="2" s="1"/>
  <c r="V720" i="2"/>
  <c r="T720" i="2" s="1"/>
  <c r="C720" i="2" s="1"/>
  <c r="V46" i="2"/>
  <c r="T46" i="2" s="1"/>
  <c r="C46" i="2" s="1"/>
  <c r="V267" i="2"/>
  <c r="T267" i="2" s="1"/>
  <c r="C267" i="2" s="1"/>
  <c r="V701" i="2"/>
  <c r="T701" i="2" s="1"/>
  <c r="C701" i="2" s="1"/>
  <c r="AC701" i="2" s="1"/>
  <c r="V770" i="2"/>
  <c r="V475" i="2"/>
  <c r="T475" i="2" s="1"/>
  <c r="C475" i="2" s="1"/>
  <c r="AC475" i="2" s="1"/>
  <c r="V94" i="2"/>
  <c r="T94" i="2" s="1"/>
  <c r="C94" i="2" s="1"/>
  <c r="V610" i="2"/>
  <c r="V207" i="2"/>
  <c r="V586" i="2"/>
  <c r="T586" i="2" s="1"/>
  <c r="C586" i="2" s="1"/>
  <c r="V427" i="2"/>
  <c r="V727" i="2"/>
  <c r="T727" i="2" s="1"/>
  <c r="C727" i="2" s="1"/>
  <c r="AC727" i="2" s="1"/>
  <c r="V249" i="2"/>
  <c r="V70" i="2"/>
  <c r="T70" i="2"/>
  <c r="D70" i="2" s="1"/>
  <c r="V194" i="2"/>
  <c r="T194" i="2" s="1"/>
  <c r="C194" i="2" s="1"/>
  <c r="V229" i="2"/>
  <c r="T229" i="2" s="1"/>
  <c r="C229" i="2" s="1"/>
  <c r="V271" i="2"/>
  <c r="V699" i="2"/>
  <c r="V132" i="2"/>
  <c r="T132" i="2" s="1"/>
  <c r="C132" i="2" s="1"/>
  <c r="V692" i="2"/>
  <c r="T692" i="2" s="1"/>
  <c r="C692" i="2" s="1"/>
  <c r="AC692" i="2" s="1"/>
  <c r="V78" i="2"/>
  <c r="V18" i="2"/>
  <c r="T18" i="2" s="1"/>
  <c r="C18" i="2" s="1"/>
  <c r="S756" i="2" l="1"/>
  <c r="AB715" i="2"/>
  <c r="S413" i="2"/>
  <c r="S560" i="2"/>
  <c r="S750" i="2"/>
  <c r="S194" i="2"/>
  <c r="D692" i="2"/>
  <c r="F692" i="2" s="1"/>
  <c r="T699" i="2"/>
  <c r="C699" i="2" s="1"/>
  <c r="AC699" i="2" s="1"/>
  <c r="T610" i="2"/>
  <c r="C610" i="2" s="1"/>
  <c r="AC610" i="2" s="1"/>
  <c r="D46" i="2"/>
  <c r="AD46" i="2" s="1"/>
  <c r="D557" i="2"/>
  <c r="D290" i="2"/>
  <c r="AD290" i="2" s="1"/>
  <c r="T741" i="2"/>
  <c r="C741" i="2" s="1"/>
  <c r="AC741" i="2" s="1"/>
  <c r="D346" i="2"/>
  <c r="F346" i="2" s="1"/>
  <c r="D174" i="2"/>
  <c r="T247" i="2"/>
  <c r="C247" i="2" s="1"/>
  <c r="AC247" i="2" s="1"/>
  <c r="D550" i="2"/>
  <c r="AD550" i="2" s="1"/>
  <c r="D624" i="2"/>
  <c r="F624" i="2" s="1"/>
  <c r="S786" i="2"/>
  <c r="S526" i="2"/>
  <c r="AB640" i="2"/>
  <c r="AB436" i="2"/>
  <c r="AB114" i="2"/>
  <c r="AB246" i="2"/>
  <c r="S214" i="2"/>
  <c r="S589" i="2"/>
  <c r="AB213" i="2"/>
  <c r="AB157" i="2"/>
  <c r="D89" i="2"/>
  <c r="F89" i="2" s="1"/>
  <c r="D121" i="2"/>
  <c r="AD121" i="2" s="1"/>
  <c r="AB165" i="2"/>
  <c r="AB418" i="2"/>
  <c r="AB94" i="2"/>
  <c r="AB188" i="2"/>
  <c r="AB455" i="2"/>
  <c r="D32" i="2"/>
  <c r="AD32" i="2" s="1"/>
  <c r="D665" i="2"/>
  <c r="AD665" i="2" s="1"/>
  <c r="T152" i="2"/>
  <c r="C152" i="2" s="1"/>
  <c r="AC152" i="2" s="1"/>
  <c r="AB126" i="2"/>
  <c r="S492" i="2"/>
  <c r="AB308" i="2"/>
  <c r="S772" i="2"/>
  <c r="S517" i="2"/>
  <c r="AB369" i="2"/>
  <c r="S430" i="2"/>
  <c r="D267" i="2"/>
  <c r="E267" i="2" s="1"/>
  <c r="D279" i="2"/>
  <c r="F279" i="2" s="1"/>
  <c r="T698" i="2"/>
  <c r="C698" i="2" s="1"/>
  <c r="AC698" i="2" s="1"/>
  <c r="T506" i="2"/>
  <c r="C506" i="2" s="1"/>
  <c r="AC506" i="2" s="1"/>
  <c r="D22" i="2"/>
  <c r="E22" i="2" s="1"/>
  <c r="T65" i="2"/>
  <c r="C65" i="2" s="1"/>
  <c r="AC65" i="2" s="1"/>
  <c r="D477" i="2"/>
  <c r="E477" i="2" s="1"/>
  <c r="D659" i="2"/>
  <c r="AD659" i="2" s="1"/>
  <c r="D744" i="2"/>
  <c r="E744" i="2" s="1"/>
  <c r="D769" i="2"/>
  <c r="F769" i="2" s="1"/>
  <c r="D327" i="2"/>
  <c r="E327" i="2" s="1"/>
  <c r="D606" i="2"/>
  <c r="D765" i="2"/>
  <c r="AD765" i="2" s="1"/>
  <c r="D457" i="2"/>
  <c r="C457" i="2"/>
  <c r="AC457" i="2" s="1"/>
  <c r="C259" i="2"/>
  <c r="D259" i="2"/>
  <c r="AD259" i="2" s="1"/>
  <c r="D18" i="2"/>
  <c r="D229" i="2"/>
  <c r="F229" i="2" s="1"/>
  <c r="D206" i="2"/>
  <c r="AD206" i="2" s="1"/>
  <c r="D537" i="2"/>
  <c r="AD537" i="2" s="1"/>
  <c r="D173" i="2"/>
  <c r="E173" i="2" s="1"/>
  <c r="D316" i="2"/>
  <c r="AD316" i="2" s="1"/>
  <c r="D426" i="2"/>
  <c r="E426" i="2" s="1"/>
  <c r="D382" i="2"/>
  <c r="AD382" i="2" s="1"/>
  <c r="C36" i="2"/>
  <c r="D36" i="2"/>
  <c r="AD36" i="2" s="1"/>
  <c r="D95" i="2"/>
  <c r="AD95" i="2" s="1"/>
  <c r="D191" i="2"/>
  <c r="AD191" i="2" s="1"/>
  <c r="T617" i="2"/>
  <c r="C617" i="2" s="1"/>
  <c r="AC617" i="2" s="1"/>
  <c r="D57" i="2"/>
  <c r="E57" i="2" s="1"/>
  <c r="T133" i="2"/>
  <c r="C133" i="2" s="1"/>
  <c r="T333" i="2"/>
  <c r="C333" i="2" s="1"/>
  <c r="AC333" i="2" s="1"/>
  <c r="T63" i="2"/>
  <c r="C63" i="2" s="1"/>
  <c r="AC570" i="2"/>
  <c r="D751" i="2"/>
  <c r="AD751" i="2" s="1"/>
  <c r="D660" i="2"/>
  <c r="E660" i="2" s="1"/>
  <c r="D209" i="2"/>
  <c r="E209" i="2" s="1"/>
  <c r="D401" i="2"/>
  <c r="AD401" i="2" s="1"/>
  <c r="D31" i="2"/>
  <c r="AD31" i="2" s="1"/>
  <c r="T58" i="2"/>
  <c r="C58" i="2" s="1"/>
  <c r="AC58" i="2" s="1"/>
  <c r="D23" i="2"/>
  <c r="C23" i="2"/>
  <c r="AC23" i="2" s="1"/>
  <c r="C105" i="2"/>
  <c r="AC105" i="2" s="1"/>
  <c r="D105" i="2"/>
  <c r="D746" i="2"/>
  <c r="F746" i="2" s="1"/>
  <c r="D202" i="2"/>
  <c r="E202" i="2" s="1"/>
  <c r="D301" i="2"/>
  <c r="AD301" i="2" s="1"/>
  <c r="T628" i="2"/>
  <c r="C628" i="2" s="1"/>
  <c r="AC628" i="2" s="1"/>
  <c r="D297" i="2"/>
  <c r="AD297" i="2" s="1"/>
  <c r="T435" i="2"/>
  <c r="C435" i="2" s="1"/>
  <c r="AC435" i="2" s="1"/>
  <c r="D66" i="2"/>
  <c r="F66" i="2" s="1"/>
  <c r="T135" i="2"/>
  <c r="C135" i="2" s="1"/>
  <c r="D338" i="2"/>
  <c r="T735" i="2"/>
  <c r="C735" i="2" s="1"/>
  <c r="AC735" i="2" s="1"/>
  <c r="D230" i="2"/>
  <c r="AD230" i="2" s="1"/>
  <c r="D676" i="2"/>
  <c r="AD676" i="2" s="1"/>
  <c r="D221" i="2"/>
  <c r="D530" i="2"/>
  <c r="F530" i="2" s="1"/>
  <c r="D688" i="2"/>
  <c r="F688" i="2" s="1"/>
  <c r="D643" i="2"/>
  <c r="AD643" i="2" s="1"/>
  <c r="D357" i="2"/>
  <c r="D269" i="2"/>
  <c r="F269" i="2" s="1"/>
  <c r="D245" i="2"/>
  <c r="F245" i="2" s="1"/>
  <c r="D762" i="2"/>
  <c r="F762" i="2" s="1"/>
  <c r="D313" i="2"/>
  <c r="AD313" i="2" s="1"/>
  <c r="D162" i="2"/>
  <c r="F162" i="2" s="1"/>
  <c r="D468" i="2"/>
  <c r="F468" i="2" s="1"/>
  <c r="D565" i="2"/>
  <c r="AD565" i="2" s="1"/>
  <c r="D16" i="2"/>
  <c r="F16" i="2" s="1"/>
  <c r="D342" i="2"/>
  <c r="E342" i="2" s="1"/>
  <c r="T684" i="2"/>
  <c r="C684" i="2" s="1"/>
  <c r="T77" i="2"/>
  <c r="C77" i="2" s="1"/>
  <c r="C669" i="2"/>
  <c r="D669" i="2"/>
  <c r="AD669" i="2" s="1"/>
  <c r="D612" i="2"/>
  <c r="AD612" i="2" s="1"/>
  <c r="D68" i="2"/>
  <c r="D740" i="2"/>
  <c r="AD740" i="2" s="1"/>
  <c r="D772" i="2"/>
  <c r="E772" i="2" s="1"/>
  <c r="D109" i="2"/>
  <c r="F109" i="2" s="1"/>
  <c r="D329" i="2"/>
  <c r="D570" i="2"/>
  <c r="E570" i="2" s="1"/>
  <c r="D61" i="2"/>
  <c r="E61" i="2" s="1"/>
  <c r="D210" i="2"/>
  <c r="AD210" i="2" s="1"/>
  <c r="D700" i="2"/>
  <c r="D465" i="2"/>
  <c r="E465" i="2" s="1"/>
  <c r="D786" i="2"/>
  <c r="E786" i="2" s="1"/>
  <c r="D724" i="2"/>
  <c r="F724" i="2" s="1"/>
  <c r="D27" i="2"/>
  <c r="D474" i="2"/>
  <c r="E474" i="2" s="1"/>
  <c r="D250" i="2"/>
  <c r="E250" i="2" s="1"/>
  <c r="D285" i="2"/>
  <c r="AD285" i="2" s="1"/>
  <c r="D390" i="2"/>
  <c r="D343" i="2"/>
  <c r="F343" i="2" s="1"/>
  <c r="D585" i="2"/>
  <c r="F585" i="2" s="1"/>
  <c r="T295" i="2"/>
  <c r="C295" i="2" s="1"/>
  <c r="AC295" i="2" s="1"/>
  <c r="T364" i="2"/>
  <c r="C364" i="2" s="1"/>
  <c r="T499" i="2"/>
  <c r="C499" i="2" s="1"/>
  <c r="AC499" i="2" s="1"/>
  <c r="D251" i="2"/>
  <c r="F251" i="2" s="1"/>
  <c r="D450" i="2"/>
  <c r="AD450" i="2" s="1"/>
  <c r="D287" i="2"/>
  <c r="D414" i="2"/>
  <c r="AD414" i="2" s="1"/>
  <c r="D49" i="2"/>
  <c r="AD49" i="2" s="1"/>
  <c r="D623" i="2"/>
  <c r="E623" i="2" s="1"/>
  <c r="D544" i="2"/>
  <c r="T33" i="2"/>
  <c r="C33" i="2" s="1"/>
  <c r="D315" i="2"/>
  <c r="F315" i="2" s="1"/>
  <c r="D214" i="2"/>
  <c r="E214" i="2" s="1"/>
  <c r="D644" i="2"/>
  <c r="D204" i="2"/>
  <c r="F204" i="2" s="1"/>
  <c r="T75" i="2"/>
  <c r="C75" i="2" s="1"/>
  <c r="AC75" i="2" s="1"/>
  <c r="D211" i="2"/>
  <c r="F211" i="2" s="1"/>
  <c r="T722" i="2"/>
  <c r="C722" i="2" s="1"/>
  <c r="AC722" i="2" s="1"/>
  <c r="T508" i="2"/>
  <c r="C508" i="2" s="1"/>
  <c r="T322" i="2"/>
  <c r="C322" i="2" s="1"/>
  <c r="AC322" i="2" s="1"/>
  <c r="C512" i="2"/>
  <c r="D512" i="2"/>
  <c r="D625" i="2"/>
  <c r="D584" i="2"/>
  <c r="E584" i="2" s="1"/>
  <c r="D504" i="2"/>
  <c r="E504" i="2" s="1"/>
  <c r="D312" i="2"/>
  <c r="E312" i="2" s="1"/>
  <c r="D118" i="2"/>
  <c r="F118" i="2" s="1"/>
  <c r="D447" i="2"/>
  <c r="AD447" i="2" s="1"/>
  <c r="D782" i="2"/>
  <c r="F782" i="2" s="1"/>
  <c r="D562" i="2"/>
  <c r="D96" i="2"/>
  <c r="AD96" i="2" s="1"/>
  <c r="D449" i="2"/>
  <c r="AD449" i="2" s="1"/>
  <c r="T649" i="2"/>
  <c r="C649" i="2" s="1"/>
  <c r="T753" i="2"/>
  <c r="C753" i="2" s="1"/>
  <c r="AC753" i="2" s="1"/>
  <c r="T112" i="2"/>
  <c r="C112" i="2" s="1"/>
  <c r="AC112" i="2" s="1"/>
  <c r="D757" i="2"/>
  <c r="F757" i="2" s="1"/>
  <c r="D683" i="2"/>
  <c r="AD683" i="2" s="1"/>
  <c r="D320" i="2"/>
  <c r="AD320" i="2" s="1"/>
  <c r="AB250" i="2"/>
  <c r="AB140" i="2"/>
  <c r="AB74" i="2"/>
  <c r="AB90" i="2"/>
  <c r="AB462" i="2"/>
  <c r="AB574" i="2"/>
  <c r="AB588" i="2"/>
  <c r="AB762" i="2"/>
  <c r="D440" i="2"/>
  <c r="S22" i="2"/>
  <c r="S446" i="2"/>
  <c r="AB486" i="2"/>
  <c r="S628" i="2"/>
  <c r="S202" i="2"/>
  <c r="AB688" i="2"/>
  <c r="AB454" i="2"/>
  <c r="AB529" i="2"/>
  <c r="AB728" i="2"/>
  <c r="S500" i="2"/>
  <c r="S548" i="2"/>
  <c r="AB381" i="2"/>
  <c r="S263" i="2"/>
  <c r="AB522" i="2"/>
  <c r="S104" i="2"/>
  <c r="AB752" i="2"/>
  <c r="S193" i="2"/>
  <c r="S65" i="2"/>
  <c r="S278" i="2"/>
  <c r="S326" i="2"/>
  <c r="S681" i="2"/>
  <c r="S649" i="2"/>
  <c r="S629" i="2"/>
  <c r="AB523" i="2"/>
  <c r="AB293" i="2"/>
  <c r="AB679" i="2"/>
  <c r="AB81" i="2"/>
  <c r="S225" i="2"/>
  <c r="S239" i="2"/>
  <c r="AB109" i="2"/>
  <c r="S557" i="2"/>
  <c r="S38" i="2"/>
  <c r="AB683" i="2"/>
  <c r="D568" i="2"/>
  <c r="E568" i="2" s="1"/>
  <c r="D423" i="2"/>
  <c r="F423" i="2" s="1"/>
  <c r="D86" i="2"/>
  <c r="S206" i="2"/>
  <c r="S711" i="2"/>
  <c r="S731" i="2"/>
  <c r="AB212" i="2"/>
  <c r="S599" i="2"/>
  <c r="AB610" i="2"/>
  <c r="AB658" i="2"/>
  <c r="S578" i="2"/>
  <c r="AB502" i="2"/>
  <c r="AB414" i="2"/>
  <c r="AB318" i="2"/>
  <c r="S499" i="2"/>
  <c r="AB342" i="2"/>
  <c r="S153" i="2"/>
  <c r="S43" i="2"/>
  <c r="AB243" i="2"/>
  <c r="AB519" i="2"/>
  <c r="AB142" i="2"/>
  <c r="D47" i="2"/>
  <c r="AD47" i="2" s="1"/>
  <c r="D687" i="2"/>
  <c r="D176" i="2"/>
  <c r="E176" i="2" s="1"/>
  <c r="D716" i="2"/>
  <c r="E716" i="2" s="1"/>
  <c r="D244" i="2"/>
  <c r="E244" i="2" s="1"/>
  <c r="D515" i="2"/>
  <c r="D443" i="2"/>
  <c r="E443" i="2" s="1"/>
  <c r="D445" i="2"/>
  <c r="F445" i="2" s="1"/>
  <c r="D104" i="2"/>
  <c r="AD104" i="2" s="1"/>
  <c r="D708" i="2"/>
  <c r="D464" i="2"/>
  <c r="E464" i="2" s="1"/>
  <c r="D713" i="2"/>
  <c r="E713" i="2" s="1"/>
  <c r="S300" i="2"/>
  <c r="S32" i="2"/>
  <c r="S542" i="2"/>
  <c r="S226" i="2"/>
  <c r="AB556" i="2"/>
  <c r="AB364" i="2"/>
  <c r="S340" i="2"/>
  <c r="AB473" i="2"/>
  <c r="AB260" i="2"/>
  <c r="AB448" i="2"/>
  <c r="AB396" i="2"/>
  <c r="S545" i="2"/>
  <c r="S616" i="2"/>
  <c r="AB592" i="2"/>
  <c r="S581" i="2"/>
  <c r="AB14" i="2"/>
  <c r="S259" i="2"/>
  <c r="S435" i="2"/>
  <c r="AB358" i="2"/>
  <c r="S671" i="2"/>
  <c r="S309" i="2"/>
  <c r="AB626" i="2"/>
  <c r="D529" i="2"/>
  <c r="E529" i="2" s="1"/>
  <c r="D336" i="2"/>
  <c r="E336" i="2" s="1"/>
  <c r="D662" i="2"/>
  <c r="AD662" i="2" s="1"/>
  <c r="D409" i="2"/>
  <c r="T137" i="2"/>
  <c r="C137" i="2" s="1"/>
  <c r="AC137" i="2" s="1"/>
  <c r="D695" i="2"/>
  <c r="E695" i="2" s="1"/>
  <c r="T428" i="2"/>
  <c r="C428" i="2" s="1"/>
  <c r="AC428" i="2" s="1"/>
  <c r="T131" i="2"/>
  <c r="C131" i="2" s="1"/>
  <c r="AC131" i="2" s="1"/>
  <c r="D693" i="2"/>
  <c r="E693" i="2" s="1"/>
  <c r="T673" i="2"/>
  <c r="C673" i="2" s="1"/>
  <c r="D729" i="2"/>
  <c r="F729" i="2" s="1"/>
  <c r="T404" i="2"/>
  <c r="C404" i="2" s="1"/>
  <c r="D85" i="2"/>
  <c r="AD85" i="2" s="1"/>
  <c r="D655" i="2"/>
  <c r="E655" i="2" s="1"/>
  <c r="D736" i="2"/>
  <c r="E736" i="2" s="1"/>
  <c r="T524" i="2"/>
  <c r="C524" i="2" s="1"/>
  <c r="T352" i="2"/>
  <c r="C352" i="2" s="1"/>
  <c r="AC352" i="2" s="1"/>
  <c r="T424" i="2"/>
  <c r="C424" i="2" s="1"/>
  <c r="S410" i="2"/>
  <c r="S416" i="2"/>
  <c r="S468" i="2"/>
  <c r="S564" i="2"/>
  <c r="S218" i="2"/>
  <c r="S282" i="2"/>
  <c r="AB420" i="2"/>
  <c r="AB68" i="2"/>
  <c r="S373" i="2"/>
  <c r="AB698" i="2"/>
  <c r="S726" i="2"/>
  <c r="AB696" i="2"/>
  <c r="S775" i="2"/>
  <c r="S405" i="2"/>
  <c r="AB59" i="2"/>
  <c r="AB247" i="2"/>
  <c r="S187" i="2"/>
  <c r="S322" i="2"/>
  <c r="S312" i="2"/>
  <c r="AB241" i="2"/>
  <c r="AC18" i="2"/>
  <c r="AC132" i="2"/>
  <c r="AC194" i="2"/>
  <c r="AC586" i="2"/>
  <c r="AC411" i="2"/>
  <c r="AC324" i="2"/>
  <c r="AC756" i="2"/>
  <c r="D605" i="2"/>
  <c r="C605" i="2"/>
  <c r="AC67" i="2"/>
  <c r="AC784" i="2"/>
  <c r="AC209" i="2"/>
  <c r="AC422" i="2"/>
  <c r="AC520" i="2"/>
  <c r="D55" i="2"/>
  <c r="C55" i="2"/>
  <c r="C760" i="2"/>
  <c r="D760" i="2"/>
  <c r="AC87" i="2"/>
  <c r="AC387" i="2"/>
  <c r="AC154" i="2"/>
  <c r="AC718" i="2"/>
  <c r="C485" i="2"/>
  <c r="D485" i="2"/>
  <c r="AD746" i="2"/>
  <c r="D495" i="2"/>
  <c r="C495" i="2"/>
  <c r="D165" i="2"/>
  <c r="C165" i="2"/>
  <c r="C542" i="2"/>
  <c r="D542" i="2"/>
  <c r="AC234" i="2"/>
  <c r="AC618" i="2"/>
  <c r="AC613" i="2"/>
  <c r="AC145" i="2"/>
  <c r="AC680" i="2"/>
  <c r="AC554" i="2"/>
  <c r="AC54" i="2"/>
  <c r="AC337" i="2"/>
  <c r="AC142" i="2"/>
  <c r="AC413" i="2"/>
  <c r="AC551" i="2"/>
  <c r="AC379" i="2"/>
  <c r="AC229" i="2"/>
  <c r="AD70" i="2"/>
  <c r="AC267" i="2"/>
  <c r="AC634" i="2"/>
  <c r="AC597" i="2"/>
  <c r="AC255" i="2"/>
  <c r="AC206" i="2"/>
  <c r="AC536" i="2"/>
  <c r="AC220" i="2"/>
  <c r="AC478" i="2"/>
  <c r="AC477" i="2"/>
  <c r="AC744" i="2"/>
  <c r="F209" i="2"/>
  <c r="AC513" i="2"/>
  <c r="D82" i="2"/>
  <c r="C82" i="2"/>
  <c r="AC281" i="2"/>
  <c r="AC327" i="2"/>
  <c r="AC629" i="2"/>
  <c r="AC775" i="2"/>
  <c r="AC466" i="2"/>
  <c r="AC626" i="2"/>
  <c r="AC788" i="2"/>
  <c r="AC107" i="2"/>
  <c r="AC283" i="2"/>
  <c r="AC219" i="2"/>
  <c r="AC291" i="2"/>
  <c r="AC603" i="2"/>
  <c r="AC420" i="2"/>
  <c r="AC432" i="2"/>
  <c r="AC704" i="2"/>
  <c r="AC441" i="2"/>
  <c r="AC621" i="2"/>
  <c r="AC97" i="2"/>
  <c r="AC251" i="2"/>
  <c r="AC747" i="2"/>
  <c r="AC94" i="2"/>
  <c r="AC720" i="2"/>
  <c r="AC197" i="2"/>
  <c r="AC461" i="2"/>
  <c r="AD321" i="2"/>
  <c r="AC223" i="2"/>
  <c r="AC525" i="2"/>
  <c r="AC130" i="2"/>
  <c r="AD43" i="2"/>
  <c r="AC173" i="2"/>
  <c r="AC303" i="2"/>
  <c r="AC702" i="2"/>
  <c r="AC426" i="2"/>
  <c r="AC242" i="2"/>
  <c r="AC189" i="2"/>
  <c r="AC258" i="2"/>
  <c r="AC286" i="2"/>
  <c r="AC19" i="2"/>
  <c r="AC604" i="2"/>
  <c r="AC332" i="2"/>
  <c r="AC222" i="2"/>
  <c r="C163" i="2"/>
  <c r="D163" i="2"/>
  <c r="AC552" i="2"/>
  <c r="AC777" i="2"/>
  <c r="AC69" i="2"/>
  <c r="C380" i="2"/>
  <c r="D380" i="2"/>
  <c r="C166" i="2"/>
  <c r="D166" i="2"/>
  <c r="AC590" i="2"/>
  <c r="AC103" i="2"/>
  <c r="AC569" i="2"/>
  <c r="C430" i="2"/>
  <c r="D430" i="2"/>
  <c r="AC237" i="2"/>
  <c r="AC664" i="2"/>
  <c r="AD23" i="2"/>
  <c r="AC106" i="2"/>
  <c r="AC95" i="2"/>
  <c r="E95" i="2"/>
  <c r="AC181" i="2"/>
  <c r="AC158" i="2"/>
  <c r="AC191" i="2"/>
  <c r="AC358" i="2"/>
  <c r="AC601" i="2"/>
  <c r="AC282" i="2"/>
  <c r="AC35" i="2"/>
  <c r="F426" i="2"/>
  <c r="D779" i="2"/>
  <c r="C779" i="2"/>
  <c r="AC57" i="2"/>
  <c r="AC339" i="2"/>
  <c r="C670" i="2"/>
  <c r="D670" i="2"/>
  <c r="E746" i="2"/>
  <c r="AC746" i="2"/>
  <c r="AC453" i="2"/>
  <c r="AC778" i="2"/>
  <c r="AC212" i="2"/>
  <c r="C758" i="2"/>
  <c r="D758" i="2"/>
  <c r="C526" i="2"/>
  <c r="D526" i="2"/>
  <c r="D545" i="2"/>
  <c r="C545" i="2"/>
  <c r="C666" i="2"/>
  <c r="D666" i="2"/>
  <c r="AC42" i="2"/>
  <c r="AC771" i="2"/>
  <c r="AC645" i="2"/>
  <c r="AC715" i="2"/>
  <c r="AC399" i="2"/>
  <c r="AC498" i="2"/>
  <c r="C391" i="2"/>
  <c r="D391" i="2"/>
  <c r="AC444" i="2"/>
  <c r="AD555" i="2"/>
  <c r="AD41" i="2"/>
  <c r="AC317" i="2"/>
  <c r="D132" i="2"/>
  <c r="T271" i="2"/>
  <c r="C271" i="2" s="1"/>
  <c r="D194" i="2"/>
  <c r="T249" i="2"/>
  <c r="C249" i="2" s="1"/>
  <c r="D586" i="2"/>
  <c r="E586" i="2" s="1"/>
  <c r="T207" i="2"/>
  <c r="C207" i="2" s="1"/>
  <c r="D94" i="2"/>
  <c r="T770" i="2"/>
  <c r="C770" i="2" s="1"/>
  <c r="F46" i="2"/>
  <c r="D720" i="2"/>
  <c r="D106" i="2"/>
  <c r="E106" i="2" s="1"/>
  <c r="AC674" i="2"/>
  <c r="D411" i="2"/>
  <c r="D255" i="2"/>
  <c r="T151" i="2"/>
  <c r="C151" i="2" s="1"/>
  <c r="D461" i="2"/>
  <c r="AC362" i="2"/>
  <c r="D181" i="2"/>
  <c r="T140" i="2"/>
  <c r="C140" i="2" s="1"/>
  <c r="T471" i="2"/>
  <c r="C471" i="2" s="1"/>
  <c r="D756" i="2"/>
  <c r="D536" i="2"/>
  <c r="E536" i="2" s="1"/>
  <c r="T482" i="2"/>
  <c r="C482" i="2" s="1"/>
  <c r="AD279" i="2"/>
  <c r="T488" i="2"/>
  <c r="C488" i="2" s="1"/>
  <c r="D130" i="2"/>
  <c r="T535" i="2"/>
  <c r="C535" i="2" s="1"/>
  <c r="AC22" i="2"/>
  <c r="T541" i="2"/>
  <c r="C541" i="2" s="1"/>
  <c r="T21" i="2"/>
  <c r="C21" i="2" s="1"/>
  <c r="D158" i="2"/>
  <c r="E659" i="2"/>
  <c r="AD692" i="2"/>
  <c r="D358" i="2"/>
  <c r="D601" i="2"/>
  <c r="E601" i="2" s="1"/>
  <c r="D422" i="2"/>
  <c r="D520" i="2"/>
  <c r="E520" i="2" s="1"/>
  <c r="AC340" i="2"/>
  <c r="D35" i="2"/>
  <c r="E35" i="2" s="1"/>
  <c r="AC316" i="2"/>
  <c r="D513" i="2"/>
  <c r="T681" i="2"/>
  <c r="C681" i="2" s="1"/>
  <c r="D242" i="2"/>
  <c r="AC660" i="2"/>
  <c r="D87" i="2"/>
  <c r="D189" i="2"/>
  <c r="D281" i="2"/>
  <c r="D356" i="2"/>
  <c r="E356" i="2" s="1"/>
  <c r="T533" i="2"/>
  <c r="C533" i="2" s="1"/>
  <c r="D286" i="2"/>
  <c r="D67" i="2"/>
  <c r="D784" i="2"/>
  <c r="E784" i="2" s="1"/>
  <c r="T774" i="2"/>
  <c r="C774" i="2" s="1"/>
  <c r="D629" i="2"/>
  <c r="T374" i="2"/>
  <c r="C374" i="2" s="1"/>
  <c r="D466" i="2"/>
  <c r="D332" i="2"/>
  <c r="E332" i="2" s="1"/>
  <c r="D626" i="2"/>
  <c r="E626" i="2" s="1"/>
  <c r="D453" i="2"/>
  <c r="D234" i="2"/>
  <c r="D212" i="2"/>
  <c r="D613" i="2"/>
  <c r="T615" i="2"/>
  <c r="C615" i="2" s="1"/>
  <c r="D554" i="2"/>
  <c r="E554" i="2" s="1"/>
  <c r="C321" i="2"/>
  <c r="F321" i="2" s="1"/>
  <c r="D525" i="2"/>
  <c r="D337" i="2"/>
  <c r="E337" i="2" s="1"/>
  <c r="D291" i="2"/>
  <c r="E291" i="2" s="1"/>
  <c r="D590" i="2"/>
  <c r="D237" i="2"/>
  <c r="D498" i="2"/>
  <c r="E498" i="2" s="1"/>
  <c r="C70" i="2"/>
  <c r="F70" i="2" s="1"/>
  <c r="D621" i="2"/>
  <c r="AC202" i="2"/>
  <c r="T742" i="2"/>
  <c r="C742" i="2" s="1"/>
  <c r="D682" i="2"/>
  <c r="E682" i="2" s="1"/>
  <c r="T123" i="2"/>
  <c r="C123" i="2" s="1"/>
  <c r="C555" i="2"/>
  <c r="T717" i="2"/>
  <c r="C717" i="2" s="1"/>
  <c r="T167" i="2"/>
  <c r="C167" i="2" s="1"/>
  <c r="T218" i="2"/>
  <c r="C218" i="2" s="1"/>
  <c r="D144" i="2"/>
  <c r="E144" i="2" s="1"/>
  <c r="E612" i="2"/>
  <c r="AC612" i="2"/>
  <c r="T310" i="2"/>
  <c r="C310" i="2" s="1"/>
  <c r="T410" i="2"/>
  <c r="C410" i="2" s="1"/>
  <c r="AC690" i="2"/>
  <c r="T300" i="2"/>
  <c r="C300" i="2" s="1"/>
  <c r="AC752" i="2"/>
  <c r="T375" i="2"/>
  <c r="C375" i="2" s="1"/>
  <c r="AC504" i="2"/>
  <c r="AC297" i="2"/>
  <c r="E297" i="2"/>
  <c r="D257" i="2"/>
  <c r="E257" i="2" s="1"/>
  <c r="C308" i="2"/>
  <c r="D308" i="2"/>
  <c r="T556" i="2"/>
  <c r="C556" i="2" s="1"/>
  <c r="AC196" i="2"/>
  <c r="T294" i="2"/>
  <c r="C294" i="2" s="1"/>
  <c r="AC287" i="2"/>
  <c r="E287" i="2"/>
  <c r="C534" i="2"/>
  <c r="D534" i="2"/>
  <c r="F414" i="2"/>
  <c r="D456" i="2"/>
  <c r="C456" i="2"/>
  <c r="AC49" i="2"/>
  <c r="C492" i="2"/>
  <c r="D492" i="2"/>
  <c r="D349" i="2"/>
  <c r="E349" i="2" s="1"/>
  <c r="C650" i="2"/>
  <c r="D650" i="2"/>
  <c r="F230" i="2"/>
  <c r="C41" i="2"/>
  <c r="F41" i="2" s="1"/>
  <c r="AC312" i="2"/>
  <c r="AC654" i="2"/>
  <c r="AC101" i="2"/>
  <c r="D470" i="2"/>
  <c r="C470" i="2"/>
  <c r="AD688" i="2"/>
  <c r="E109" i="2"/>
  <c r="AC109" i="2"/>
  <c r="AC71" i="2"/>
  <c r="AC780" i="2"/>
  <c r="AC261" i="2"/>
  <c r="C92" i="2"/>
  <c r="D92" i="2"/>
  <c r="AC768" i="2"/>
  <c r="AC394" i="2"/>
  <c r="C460" i="2"/>
  <c r="D460" i="2"/>
  <c r="AC38" i="2"/>
  <c r="AC138" i="2"/>
  <c r="AM4" i="2"/>
  <c r="D475" i="2"/>
  <c r="E475" i="2" s="1"/>
  <c r="AC46" i="2"/>
  <c r="D634" i="2"/>
  <c r="D197" i="2"/>
  <c r="E197" i="2" s="1"/>
  <c r="D597" i="2"/>
  <c r="D324" i="2"/>
  <c r="E324" i="2" s="1"/>
  <c r="AC279" i="2"/>
  <c r="D730" i="2"/>
  <c r="E730" i="2" s="1"/>
  <c r="D223" i="2"/>
  <c r="E223" i="2" s="1"/>
  <c r="D138" i="2"/>
  <c r="E138" i="2" s="1"/>
  <c r="D317" i="2"/>
  <c r="D594" i="2"/>
  <c r="E594" i="2" s="1"/>
  <c r="D478" i="2"/>
  <c r="E478" i="2" s="1"/>
  <c r="C43" i="2"/>
  <c r="AC537" i="2"/>
  <c r="AC769" i="2"/>
  <c r="E769" i="2"/>
  <c r="D303" i="2"/>
  <c r="D702" i="2"/>
  <c r="E702" i="2" s="1"/>
  <c r="D386" i="2"/>
  <c r="E386" i="2" s="1"/>
  <c r="D19" i="2"/>
  <c r="D15" i="2"/>
  <c r="D222" i="2"/>
  <c r="E222" i="2" s="1"/>
  <c r="D552" i="2"/>
  <c r="D283" i="2"/>
  <c r="D69" i="2"/>
  <c r="E69" i="2" s="1"/>
  <c r="D442" i="2"/>
  <c r="E442" i="2" s="1"/>
  <c r="D641" i="2"/>
  <c r="E641" i="2" s="1"/>
  <c r="D680" i="2"/>
  <c r="T334" i="2"/>
  <c r="C334" i="2" s="1"/>
  <c r="D266" i="2"/>
  <c r="E266" i="2" s="1"/>
  <c r="D220" i="2"/>
  <c r="D319" i="2"/>
  <c r="E319" i="2" s="1"/>
  <c r="D645" i="2"/>
  <c r="D413" i="2"/>
  <c r="E413" i="2" s="1"/>
  <c r="D351" i="2"/>
  <c r="E351" i="2" s="1"/>
  <c r="D432" i="2"/>
  <c r="D580" i="2"/>
  <c r="E580" i="2" s="1"/>
  <c r="D551" i="2"/>
  <c r="D441" i="2"/>
  <c r="E441" i="2" s="1"/>
  <c r="D444" i="2"/>
  <c r="D97" i="2"/>
  <c r="E97" i="2" s="1"/>
  <c r="F301" i="2"/>
  <c r="D598" i="2"/>
  <c r="C598" i="2"/>
  <c r="T225" i="2"/>
  <c r="C225" i="2" s="1"/>
  <c r="T431" i="2"/>
  <c r="C431" i="2" s="1"/>
  <c r="AC584" i="2"/>
  <c r="F450" i="2"/>
  <c r="F740" i="2"/>
  <c r="C147" i="2"/>
  <c r="D147" i="2"/>
  <c r="T567" i="2"/>
  <c r="C567" i="2" s="1"/>
  <c r="AC414" i="2"/>
  <c r="T633" i="2"/>
  <c r="C633" i="2" s="1"/>
  <c r="AC349" i="2"/>
  <c r="AC725" i="2"/>
  <c r="E557" i="2"/>
  <c r="AC557" i="2"/>
  <c r="AC66" i="2"/>
  <c r="E66" i="2"/>
  <c r="T490" i="2"/>
  <c r="C490" i="2" s="1"/>
  <c r="AC623" i="2"/>
  <c r="AC393" i="2"/>
  <c r="AD532" i="2"/>
  <c r="AC723" i="2"/>
  <c r="C787" i="2"/>
  <c r="D787" i="2"/>
  <c r="E688" i="2"/>
  <c r="AC688" i="2"/>
  <c r="AC412" i="2"/>
  <c r="AD109" i="2"/>
  <c r="C502" i="2"/>
  <c r="D502" i="2"/>
  <c r="C560" i="2"/>
  <c r="D560" i="2"/>
  <c r="AC226" i="2"/>
  <c r="AC93" i="2"/>
  <c r="C543" i="2"/>
  <c r="D543" i="2"/>
  <c r="C731" i="2"/>
  <c r="D731" i="2"/>
  <c r="C538" i="2"/>
  <c r="D538" i="2"/>
  <c r="C203" i="2"/>
  <c r="D203" i="2"/>
  <c r="C473" i="2"/>
  <c r="D473" i="2"/>
  <c r="AC248" i="2"/>
  <c r="AC62" i="2"/>
  <c r="AC469" i="2"/>
  <c r="AC730" i="2"/>
  <c r="AC594" i="2"/>
  <c r="AM3" i="2"/>
  <c r="T78" i="2"/>
  <c r="C78" i="2" s="1"/>
  <c r="D727" i="2"/>
  <c r="E727" i="2" s="1"/>
  <c r="T427" i="2"/>
  <c r="C427" i="2" s="1"/>
  <c r="D701" i="2"/>
  <c r="E701" i="2" s="1"/>
  <c r="D674" i="2"/>
  <c r="T139" i="2"/>
  <c r="C139" i="2" s="1"/>
  <c r="D362" i="2"/>
  <c r="T640" i="2"/>
  <c r="C640" i="2" s="1"/>
  <c r="T648" i="2"/>
  <c r="C648" i="2" s="1"/>
  <c r="D421" i="2"/>
  <c r="E421" i="2" s="1"/>
  <c r="T74" i="2"/>
  <c r="C74" i="2" s="1"/>
  <c r="T484" i="2"/>
  <c r="C484" i="2" s="1"/>
  <c r="T260" i="2"/>
  <c r="C260" i="2" s="1"/>
  <c r="D405" i="2"/>
  <c r="T497" i="2"/>
  <c r="C497" i="2" s="1"/>
  <c r="T296" i="2"/>
  <c r="C296" i="2" s="1"/>
  <c r="D631" i="2"/>
  <c r="E631" i="2" s="1"/>
  <c r="D340" i="2"/>
  <c r="T764" i="2"/>
  <c r="C764" i="2" s="1"/>
  <c r="AC31" i="2"/>
  <c r="D258" i="2"/>
  <c r="E258" i="2" s="1"/>
  <c r="AC356" i="2"/>
  <c r="D387" i="2"/>
  <c r="T523" i="2"/>
  <c r="C523" i="2" s="1"/>
  <c r="E606" i="2"/>
  <c r="D339" i="2"/>
  <c r="D718" i="2"/>
  <c r="E718" i="2" s="1"/>
  <c r="D775" i="2"/>
  <c r="E775" i="2" s="1"/>
  <c r="D788" i="2"/>
  <c r="D778" i="2"/>
  <c r="D107" i="2"/>
  <c r="E107" i="2" s="1"/>
  <c r="E692" i="2"/>
  <c r="D145" i="2"/>
  <c r="E145" i="2" s="1"/>
  <c r="D54" i="2"/>
  <c r="D771" i="2"/>
  <c r="E771" i="2" s="1"/>
  <c r="D142" i="2"/>
  <c r="D420" i="2"/>
  <c r="D569" i="2"/>
  <c r="D704" i="2"/>
  <c r="E704" i="2" s="1"/>
  <c r="D664" i="2"/>
  <c r="E664" i="2" s="1"/>
  <c r="AC682" i="2"/>
  <c r="T353" i="2"/>
  <c r="C353" i="2" s="1"/>
  <c r="T761" i="2"/>
  <c r="C761" i="2" s="1"/>
  <c r="T389" i="2"/>
  <c r="C389" i="2" s="1"/>
  <c r="T686" i="2"/>
  <c r="C686" i="2" s="1"/>
  <c r="F612" i="2"/>
  <c r="F625" i="2"/>
  <c r="AD625" i="2"/>
  <c r="T385" i="2"/>
  <c r="C385" i="2" s="1"/>
  <c r="C195" i="2"/>
  <c r="D195" i="2"/>
  <c r="T29" i="2"/>
  <c r="C29" i="2" s="1"/>
  <c r="D767" i="2"/>
  <c r="C354" i="2"/>
  <c r="D354" i="2"/>
  <c r="T721" i="2"/>
  <c r="C721" i="2" s="1"/>
  <c r="AC450" i="2"/>
  <c r="AC740" i="2"/>
  <c r="T376" i="2"/>
  <c r="C376" i="2" s="1"/>
  <c r="T99" i="2"/>
  <c r="C99" i="2" s="1"/>
  <c r="E68" i="2"/>
  <c r="C270" i="2"/>
  <c r="D270" i="2"/>
  <c r="AC462" i="2"/>
  <c r="T593" i="2"/>
  <c r="C593" i="2" s="1"/>
  <c r="AC493" i="2"/>
  <c r="C672" i="2"/>
  <c r="D672" i="2"/>
  <c r="T198" i="2"/>
  <c r="C198" i="2" s="1"/>
  <c r="T192" i="2"/>
  <c r="C192" i="2" s="1"/>
  <c r="D725" i="2"/>
  <c r="E725" i="2" s="1"/>
  <c r="AD557" i="2"/>
  <c r="F557" i="2"/>
  <c r="C306" i="2"/>
  <c r="D306" i="2"/>
  <c r="AC676" i="2"/>
  <c r="AD623" i="2"/>
  <c r="AD544" i="2"/>
  <c r="F544" i="2"/>
  <c r="AC785" i="2"/>
  <c r="C359" i="2"/>
  <c r="D359" i="2"/>
  <c r="E118" i="2"/>
  <c r="AC118" i="2"/>
  <c r="AC193" i="2"/>
  <c r="AC185" i="2"/>
  <c r="AC170" i="2"/>
  <c r="AC171" i="2"/>
  <c r="AC378" i="2"/>
  <c r="AC637" i="2"/>
  <c r="C773" i="2"/>
  <c r="D773" i="2"/>
  <c r="C540" i="2"/>
  <c r="D540" i="2"/>
  <c r="AC48" i="2"/>
  <c r="AC548" i="2"/>
  <c r="AC783" i="2"/>
  <c r="C781" i="2"/>
  <c r="D781" i="2"/>
  <c r="C419" i="2"/>
  <c r="D419" i="2"/>
  <c r="AC587" i="2"/>
  <c r="AC13" i="2"/>
  <c r="AC371" i="2"/>
  <c r="D282" i="2"/>
  <c r="AC401" i="2"/>
  <c r="AC133" i="2"/>
  <c r="AC765" i="2"/>
  <c r="D154" i="2"/>
  <c r="E154" i="2" s="1"/>
  <c r="AC63" i="2"/>
  <c r="D604" i="2"/>
  <c r="E604" i="2" s="1"/>
  <c r="D618" i="2"/>
  <c r="D777" i="2"/>
  <c r="D219" i="2"/>
  <c r="E219" i="2" s="1"/>
  <c r="AC641" i="2"/>
  <c r="AC266" i="2"/>
  <c r="AD606" i="2"/>
  <c r="F606" i="2"/>
  <c r="D42" i="2"/>
  <c r="AC319" i="2"/>
  <c r="D603" i="2"/>
  <c r="D103" i="2"/>
  <c r="E103" i="2" s="1"/>
  <c r="AC351" i="2"/>
  <c r="D715" i="2"/>
  <c r="AC580" i="2"/>
  <c r="D399" i="2"/>
  <c r="D379" i="2"/>
  <c r="T507" i="2"/>
  <c r="C507" i="2" s="1"/>
  <c r="E625" i="2"/>
  <c r="AC625" i="2"/>
  <c r="AC280" i="2"/>
  <c r="F68" i="2"/>
  <c r="AD68" i="2"/>
  <c r="C705" i="2"/>
  <c r="D705" i="2"/>
  <c r="T369" i="2"/>
  <c r="C369" i="2" s="1"/>
  <c r="C656" i="2"/>
  <c r="D656" i="2"/>
  <c r="F297" i="2"/>
  <c r="AD338" i="2"/>
  <c r="F338" i="2"/>
  <c r="F287" i="2"/>
  <c r="AD287" i="2"/>
  <c r="T246" i="2"/>
  <c r="C246" i="2" s="1"/>
  <c r="T216" i="2"/>
  <c r="C216" i="2" s="1"/>
  <c r="C168" i="2"/>
  <c r="D168" i="2"/>
  <c r="T539" i="2"/>
  <c r="C539" i="2" s="1"/>
  <c r="C521" i="2"/>
  <c r="D521" i="2"/>
  <c r="T509" i="2"/>
  <c r="C509" i="2" s="1"/>
  <c r="F312" i="2"/>
  <c r="AD312" i="2"/>
  <c r="AC553" i="2"/>
  <c r="C81" i="2"/>
  <c r="D81" i="2"/>
  <c r="C480" i="2"/>
  <c r="D480" i="2"/>
  <c r="AD118" i="2"/>
  <c r="C609" i="2"/>
  <c r="D609" i="2"/>
  <c r="AC262" i="2"/>
  <c r="AC578" i="2"/>
  <c r="AC561" i="2"/>
  <c r="AC28" i="2"/>
  <c r="C581" i="2"/>
  <c r="D581" i="2"/>
  <c r="AC253" i="2"/>
  <c r="AC750" i="2"/>
  <c r="AC481" i="2"/>
  <c r="AC439" i="2"/>
  <c r="E544" i="2"/>
  <c r="AC544" i="2"/>
  <c r="AC33" i="2"/>
  <c r="AC64" i="2"/>
  <c r="AC113" i="2"/>
  <c r="AC446" i="2"/>
  <c r="D91" i="2"/>
  <c r="D462" i="2"/>
  <c r="D763" i="2"/>
  <c r="D637" i="2"/>
  <c r="E637" i="2" s="1"/>
  <c r="T577" i="2"/>
  <c r="C577" i="2" s="1"/>
  <c r="AC700" i="2"/>
  <c r="E700" i="2"/>
  <c r="T12" i="2"/>
  <c r="C12" i="2" s="1"/>
  <c r="AC575" i="2"/>
  <c r="AC622" i="2"/>
  <c r="AC678" i="2"/>
  <c r="AD479" i="2"/>
  <c r="AC32" i="2"/>
  <c r="AC235" i="2"/>
  <c r="AC786" i="2"/>
  <c r="AC724" i="2"/>
  <c r="AD357" i="2"/>
  <c r="F357" i="2"/>
  <c r="AC474" i="2"/>
  <c r="AD245" i="2"/>
  <c r="AC501" i="2"/>
  <c r="AC239" i="2"/>
  <c r="AC250" i="2"/>
  <c r="AC576" i="2"/>
  <c r="AC390" i="2"/>
  <c r="E390" i="2"/>
  <c r="F565" i="2"/>
  <c r="AC635" i="2"/>
  <c r="AC161" i="2"/>
  <c r="AC14" i="2"/>
  <c r="AC463" i="2"/>
  <c r="E343" i="2"/>
  <c r="AC343" i="2"/>
  <c r="AC175" i="2"/>
  <c r="AC406" i="2"/>
  <c r="AC149" i="2"/>
  <c r="AC712" i="2"/>
  <c r="AC585" i="2"/>
  <c r="AC305" i="2"/>
  <c r="AC458" i="2"/>
  <c r="AC159" i="2"/>
  <c r="AC728" i="2"/>
  <c r="D503" i="2"/>
  <c r="T80" i="2"/>
  <c r="C80" i="2" s="1"/>
  <c r="T37" i="2"/>
  <c r="C37" i="2" s="1"/>
  <c r="T579" i="2"/>
  <c r="C579" i="2" s="1"/>
  <c r="T298" i="2"/>
  <c r="C298" i="2" s="1"/>
  <c r="T119" i="2"/>
  <c r="C119" i="2" s="1"/>
  <c r="T527" i="2"/>
  <c r="C527" i="2" s="1"/>
  <c r="T277" i="2"/>
  <c r="C277" i="2" s="1"/>
  <c r="T114" i="2"/>
  <c r="C114" i="2" s="1"/>
  <c r="T50" i="2"/>
  <c r="C50" i="2" s="1"/>
  <c r="T39" i="2"/>
  <c r="C39" i="2" s="1"/>
  <c r="T179" i="2"/>
  <c r="C179" i="2" s="1"/>
  <c r="D196" i="2"/>
  <c r="T417" i="2"/>
  <c r="C417" i="2" s="1"/>
  <c r="T215" i="2"/>
  <c r="C215" i="2" s="1"/>
  <c r="D111" i="2"/>
  <c r="T350" i="2"/>
  <c r="C350" i="2" s="1"/>
  <c r="T205" i="2"/>
  <c r="C205" i="2" s="1"/>
  <c r="T429" i="2"/>
  <c r="C429" i="2" s="1"/>
  <c r="T155" i="2"/>
  <c r="C155" i="2" s="1"/>
  <c r="D553" i="2"/>
  <c r="E553" i="2" s="1"/>
  <c r="D654" i="2"/>
  <c r="E654" i="2" s="1"/>
  <c r="D723" i="2"/>
  <c r="D193" i="2"/>
  <c r="D101" i="2"/>
  <c r="D412" i="2"/>
  <c r="E412" i="2" s="1"/>
  <c r="C532" i="2"/>
  <c r="D71" i="2"/>
  <c r="T335" i="2"/>
  <c r="C335" i="2" s="1"/>
  <c r="T572" i="2"/>
  <c r="C572" i="2" s="1"/>
  <c r="D578" i="2"/>
  <c r="T759" i="2"/>
  <c r="C759" i="2" s="1"/>
  <c r="T639" i="2"/>
  <c r="C639" i="2" s="1"/>
  <c r="D561" i="2"/>
  <c r="E561" i="2" s="1"/>
  <c r="D28" i="2"/>
  <c r="E28" i="2" s="1"/>
  <c r="D48" i="2"/>
  <c r="D253" i="2"/>
  <c r="D783" i="2"/>
  <c r="E783" i="2" s="1"/>
  <c r="D394" i="2"/>
  <c r="E394" i="2" s="1"/>
  <c r="D13" i="2"/>
  <c r="D38" i="2"/>
  <c r="E329" i="2"/>
  <c r="T574" i="2"/>
  <c r="C574" i="2" s="1"/>
  <c r="D170" i="2"/>
  <c r="T559" i="2"/>
  <c r="C559" i="2" s="1"/>
  <c r="AC61" i="2"/>
  <c r="E210" i="2"/>
  <c r="AC110" i="2"/>
  <c r="AC315" i="2"/>
  <c r="F465" i="2"/>
  <c r="AC573" i="2"/>
  <c r="AC214" i="2"/>
  <c r="AC290" i="2"/>
  <c r="AC232" i="2"/>
  <c r="AC522" i="2"/>
  <c r="AD27" i="2"/>
  <c r="F27" i="2"/>
  <c r="AC644" i="2"/>
  <c r="E644" i="2"/>
  <c r="F390" i="2"/>
  <c r="AD390" i="2"/>
  <c r="AC108" i="2"/>
  <c r="AC164" i="2"/>
  <c r="AC326" i="2"/>
  <c r="AC264" i="2"/>
  <c r="AC36" i="2"/>
  <c r="AC591" i="2"/>
  <c r="AC558" i="2"/>
  <c r="AC514" i="2"/>
  <c r="D595" i="2"/>
  <c r="E595" i="2" s="1"/>
  <c r="D134" i="2"/>
  <c r="AC338" i="2"/>
  <c r="E338" i="2"/>
  <c r="D766" i="2"/>
  <c r="D696" i="2"/>
  <c r="E696" i="2" s="1"/>
  <c r="AC230" i="2"/>
  <c r="T361" i="2"/>
  <c r="C361" i="2" s="1"/>
  <c r="D393" i="2"/>
  <c r="T34" i="2"/>
  <c r="C34" i="2" s="1"/>
  <c r="D171" i="2"/>
  <c r="D780" i="2"/>
  <c r="D261" i="2"/>
  <c r="E261" i="2" s="1"/>
  <c r="T467" i="2"/>
  <c r="C467" i="2" s="1"/>
  <c r="D64" i="2"/>
  <c r="D768" i="2"/>
  <c r="D548" i="2"/>
  <c r="E548" i="2" s="1"/>
  <c r="D113" i="2"/>
  <c r="D446" i="2"/>
  <c r="D587" i="2"/>
  <c r="D371" i="2"/>
  <c r="AD570" i="2"/>
  <c r="T367" i="2"/>
  <c r="C367" i="2" s="1"/>
  <c r="F700" i="2"/>
  <c r="AD700" i="2"/>
  <c r="T599" i="2"/>
  <c r="C599" i="2" s="1"/>
  <c r="AC719" i="2"/>
  <c r="F214" i="2"/>
  <c r="AC254" i="2"/>
  <c r="AC643" i="2"/>
  <c r="AC782" i="2"/>
  <c r="AC407" i="2"/>
  <c r="AC98" i="2"/>
  <c r="AC269" i="2"/>
  <c r="AC491" i="2"/>
  <c r="AC562" i="2"/>
  <c r="E562" i="2"/>
  <c r="AC494" i="2"/>
  <c r="AD644" i="2"/>
  <c r="F644" i="2"/>
  <c r="AC616" i="2"/>
  <c r="AC489" i="2"/>
  <c r="AC313" i="2"/>
  <c r="E313" i="2"/>
  <c r="AC162" i="2"/>
  <c r="AC96" i="2"/>
  <c r="E96" i="2"/>
  <c r="AC73" i="2"/>
  <c r="AC449" i="2"/>
  <c r="AC707" i="2"/>
  <c r="AC436" i="2"/>
  <c r="AC117" i="2"/>
  <c r="AC408" i="2"/>
  <c r="AC619" i="2"/>
  <c r="AC652" i="2"/>
  <c r="AC150" i="2"/>
  <c r="D747" i="2"/>
  <c r="D280" i="2"/>
  <c r="E280" i="2" s="1"/>
  <c r="D690" i="2"/>
  <c r="D752" i="2"/>
  <c r="E752" i="2" s="1"/>
  <c r="D493" i="2"/>
  <c r="E493" i="2" s="1"/>
  <c r="AC221" i="2"/>
  <c r="E221" i="2"/>
  <c r="AC530" i="2"/>
  <c r="D785" i="2"/>
  <c r="T476" i="2"/>
  <c r="C476" i="2" s="1"/>
  <c r="T347" i="2"/>
  <c r="C347" i="2" s="1"/>
  <c r="D185" i="2"/>
  <c r="E185" i="2" s="1"/>
  <c r="T372" i="2"/>
  <c r="C372" i="2" s="1"/>
  <c r="T658" i="2"/>
  <c r="C658" i="2" s="1"/>
  <c r="D262" i="2"/>
  <c r="E262" i="2" s="1"/>
  <c r="D378" i="2"/>
  <c r="D226" i="2"/>
  <c r="E226" i="2" s="1"/>
  <c r="T228" i="2"/>
  <c r="C228" i="2" s="1"/>
  <c r="D93" i="2"/>
  <c r="T403" i="2"/>
  <c r="C403" i="2" s="1"/>
  <c r="T169" i="2"/>
  <c r="C169" i="2" s="1"/>
  <c r="T402" i="2"/>
  <c r="C402" i="2" s="1"/>
  <c r="T630" i="2"/>
  <c r="C630" i="2" s="1"/>
  <c r="T60" i="2"/>
  <c r="C60" i="2" s="1"/>
  <c r="T738" i="2"/>
  <c r="C738" i="2" s="1"/>
  <c r="D248" i="2"/>
  <c r="D750" i="2"/>
  <c r="T213" i="2"/>
  <c r="C213" i="2" s="1"/>
  <c r="D62" i="2"/>
  <c r="E62" i="2" s="1"/>
  <c r="D469" i="2"/>
  <c r="T311" i="2"/>
  <c r="C311" i="2" s="1"/>
  <c r="D481" i="2"/>
  <c r="E481" i="2" s="1"/>
  <c r="D439" i="2"/>
  <c r="F329" i="2"/>
  <c r="AD329" i="2"/>
  <c r="T434" i="2"/>
  <c r="C434" i="2" s="1"/>
  <c r="T25" i="2"/>
  <c r="C25" i="2" s="1"/>
  <c r="AC26" i="2"/>
  <c r="AC328" i="2"/>
  <c r="AC157" i="2"/>
  <c r="AC437" i="2"/>
  <c r="AC632" i="2"/>
  <c r="AD782" i="2"/>
  <c r="E357" i="2"/>
  <c r="AC357" i="2"/>
  <c r="AC183" i="2"/>
  <c r="E245" i="2"/>
  <c r="AC245" i="2"/>
  <c r="F562" i="2"/>
  <c r="AD562" i="2"/>
  <c r="AC370" i="2"/>
  <c r="E762" i="2"/>
  <c r="AC762" i="2"/>
  <c r="AC285" i="2"/>
  <c r="E565" i="2"/>
  <c r="AC565" i="2"/>
  <c r="F96" i="2"/>
  <c r="AC90" i="2"/>
  <c r="AC127" i="2"/>
  <c r="AC694" i="2"/>
  <c r="AC510" i="2"/>
  <c r="AC238" i="2"/>
  <c r="AC199" i="2"/>
  <c r="AC516" i="2"/>
  <c r="AC517" i="2"/>
  <c r="AC292" i="2"/>
  <c r="AC190" i="2"/>
  <c r="AC638" i="2"/>
  <c r="AC395" i="2"/>
  <c r="AC201" i="2"/>
  <c r="AC341" i="2"/>
  <c r="AC416" i="2"/>
  <c r="D381" i="2"/>
  <c r="E381" i="2" s="1"/>
  <c r="T141" i="2"/>
  <c r="C141" i="2" s="1"/>
  <c r="T519" i="2"/>
  <c r="C519" i="2" s="1"/>
  <c r="D719" i="2"/>
  <c r="T398" i="2"/>
  <c r="C398" i="2" s="1"/>
  <c r="T20" i="2"/>
  <c r="C20" i="2" s="1"/>
  <c r="D26" i="2"/>
  <c r="T293" i="2"/>
  <c r="C293" i="2" s="1"/>
  <c r="D573" i="2"/>
  <c r="E573" i="2" s="1"/>
  <c r="D157" i="2"/>
  <c r="T549" i="2"/>
  <c r="C549" i="2" s="1"/>
  <c r="T100" i="2"/>
  <c r="C100" i="2" s="1"/>
  <c r="T83" i="2"/>
  <c r="C83" i="2" s="1"/>
  <c r="D632" i="2"/>
  <c r="D235" i="2"/>
  <c r="T307" i="2"/>
  <c r="C307" i="2" s="1"/>
  <c r="D232" i="2"/>
  <c r="D407" i="2"/>
  <c r="T125" i="2"/>
  <c r="C125" i="2" s="1"/>
  <c r="E27" i="2"/>
  <c r="T366" i="2"/>
  <c r="C366" i="2" s="1"/>
  <c r="T668" i="2"/>
  <c r="C668" i="2" s="1"/>
  <c r="T363" i="2"/>
  <c r="C363" i="2" s="1"/>
  <c r="D370" i="2"/>
  <c r="E370" i="2" s="1"/>
  <c r="T302" i="2"/>
  <c r="C302" i="2" s="1"/>
  <c r="T325" i="2"/>
  <c r="C325" i="2" s="1"/>
  <c r="D576" i="2"/>
  <c r="T388" i="2"/>
  <c r="C388" i="2" s="1"/>
  <c r="T17" i="2"/>
  <c r="C17" i="2" s="1"/>
  <c r="T483" i="2"/>
  <c r="C483" i="2" s="1"/>
  <c r="T289" i="2"/>
  <c r="C289" i="2" s="1"/>
  <c r="T776" i="2"/>
  <c r="C776" i="2" s="1"/>
  <c r="D635" i="2"/>
  <c r="E635" i="2" s="1"/>
  <c r="D108" i="2"/>
  <c r="E108" i="2" s="1"/>
  <c r="T284" i="2"/>
  <c r="C284" i="2" s="1"/>
  <c r="D161" i="2"/>
  <c r="E161" i="2" s="1"/>
  <c r="D164" i="2"/>
  <c r="D73" i="2"/>
  <c r="E204" i="2"/>
  <c r="T418" i="2"/>
  <c r="C418" i="2" s="1"/>
  <c r="T396" i="2"/>
  <c r="C396" i="2" s="1"/>
  <c r="D175" i="2"/>
  <c r="D694" i="2"/>
  <c r="D406" i="2"/>
  <c r="D510" i="2"/>
  <c r="D183" i="2"/>
  <c r="E183" i="2" s="1"/>
  <c r="D149" i="2"/>
  <c r="E149" i="2" s="1"/>
  <c r="T500" i="2"/>
  <c r="C500" i="2" s="1"/>
  <c r="D239" i="2"/>
  <c r="D616" i="2"/>
  <c r="C479" i="2"/>
  <c r="F479" i="2" s="1"/>
  <c r="AC309" i="2"/>
  <c r="AC88" i="2"/>
  <c r="D591" i="2"/>
  <c r="AC737" i="2"/>
  <c r="AC51" i="2"/>
  <c r="D458" i="2"/>
  <c r="E458" i="2" s="1"/>
  <c r="D652" i="2"/>
  <c r="D341" i="2"/>
  <c r="E341" i="2" s="1"/>
  <c r="D558" i="2"/>
  <c r="D368" i="2"/>
  <c r="E368" i="2" s="1"/>
  <c r="D159" i="2"/>
  <c r="E159" i="2" s="1"/>
  <c r="AC425" i="2"/>
  <c r="AC52" i="2"/>
  <c r="AC564" i="2"/>
  <c r="AC642" i="2"/>
  <c r="AC563" i="2"/>
  <c r="AC373" i="2"/>
  <c r="D575" i="2"/>
  <c r="D622" i="2"/>
  <c r="D678" i="2"/>
  <c r="E678" i="2" s="1"/>
  <c r="D328" i="2"/>
  <c r="D437" i="2"/>
  <c r="E437" i="2" s="1"/>
  <c r="D254" i="2"/>
  <c r="D98" i="2"/>
  <c r="E98" i="2" s="1"/>
  <c r="D522" i="2"/>
  <c r="AC259" i="2"/>
  <c r="E259" i="2"/>
  <c r="D397" i="2"/>
  <c r="E397" i="2" s="1"/>
  <c r="D14" i="2"/>
  <c r="D463" i="2"/>
  <c r="E463" i="2" s="1"/>
  <c r="AC89" i="2"/>
  <c r="AC121" i="2"/>
  <c r="E121" i="2"/>
  <c r="D707" i="2"/>
  <c r="D264" i="2"/>
  <c r="E16" i="2"/>
  <c r="AC16" i="2"/>
  <c r="D531" i="2"/>
  <c r="E531" i="2" s="1"/>
  <c r="D184" i="2"/>
  <c r="E184" i="2" s="1"/>
  <c r="AC342" i="2"/>
  <c r="D501" i="2"/>
  <c r="D712" i="2"/>
  <c r="D117" i="2"/>
  <c r="D408" i="2"/>
  <c r="D199" i="2"/>
  <c r="E199" i="2" s="1"/>
  <c r="D516" i="2"/>
  <c r="D190" i="2"/>
  <c r="D619" i="2"/>
  <c r="AC684" i="2"/>
  <c r="D217" i="2"/>
  <c r="E217" i="2" s="1"/>
  <c r="AD16" i="2"/>
  <c r="AC368" i="2"/>
  <c r="AC602" i="2"/>
  <c r="D514" i="2"/>
  <c r="E514" i="2" s="1"/>
  <c r="AC120" i="2"/>
  <c r="AC331" i="2"/>
  <c r="AC211" i="2"/>
  <c r="AC314" i="2"/>
  <c r="AC278" i="2"/>
  <c r="T505" i="2"/>
  <c r="C505" i="2" s="1"/>
  <c r="D494" i="2"/>
  <c r="F313" i="2"/>
  <c r="AD468" i="2"/>
  <c r="D122" i="2"/>
  <c r="T323" i="2"/>
  <c r="C323" i="2" s="1"/>
  <c r="D309" i="2"/>
  <c r="E309" i="2" s="1"/>
  <c r="D88" i="2"/>
  <c r="D459" i="2"/>
  <c r="E459" i="2" s="1"/>
  <c r="D737" i="2"/>
  <c r="E737" i="2" s="1"/>
  <c r="D51" i="2"/>
  <c r="E51" i="2" s="1"/>
  <c r="D84" i="2"/>
  <c r="D274" i="2"/>
  <c r="E274" i="2" s="1"/>
  <c r="D416" i="2"/>
  <c r="E416" i="2" s="1"/>
  <c r="D150" i="2"/>
  <c r="D120" i="2"/>
  <c r="AC529" i="2"/>
  <c r="AC146" i="2"/>
  <c r="AC156" i="2"/>
  <c r="AC662" i="2"/>
  <c r="AC566" i="2"/>
  <c r="AC288" i="2"/>
  <c r="F174" i="2"/>
  <c r="AD174" i="2"/>
  <c r="AC365" i="2"/>
  <c r="D110" i="2"/>
  <c r="D491" i="2"/>
  <c r="D489" i="2"/>
  <c r="E489" i="2" s="1"/>
  <c r="AC468" i="2"/>
  <c r="AC397" i="2"/>
  <c r="D326" i="2"/>
  <c r="E326" i="2" s="1"/>
  <c r="F121" i="2"/>
  <c r="D90" i="2"/>
  <c r="D127" i="2"/>
  <c r="D436" i="2"/>
  <c r="E436" i="2" s="1"/>
  <c r="AD105" i="2"/>
  <c r="AC531" i="2"/>
  <c r="AC184" i="2"/>
  <c r="D238" i="2"/>
  <c r="E238" i="2" s="1"/>
  <c r="D517" i="2"/>
  <c r="E517" i="2" s="1"/>
  <c r="D292" i="2"/>
  <c r="D305" i="2"/>
  <c r="D638" i="2"/>
  <c r="D395" i="2"/>
  <c r="E395" i="2" s="1"/>
  <c r="D201" i="2"/>
  <c r="AC217" i="2"/>
  <c r="D602" i="2"/>
  <c r="E602" i="2" s="1"/>
  <c r="AC346" i="2"/>
  <c r="D728" i="2"/>
  <c r="C299" i="2"/>
  <c r="D299" i="2"/>
  <c r="AC318" i="2"/>
  <c r="AC757" i="2"/>
  <c r="AC116" i="2"/>
  <c r="F336" i="2"/>
  <c r="AC452" i="2"/>
  <c r="C126" i="2"/>
  <c r="D126" i="2"/>
  <c r="D425" i="2"/>
  <c r="E425" i="2" s="1"/>
  <c r="T355" i="2"/>
  <c r="C355" i="2" s="1"/>
  <c r="D146" i="2"/>
  <c r="E146" i="2" s="1"/>
  <c r="D116" i="2"/>
  <c r="T709" i="2"/>
  <c r="C709" i="2" s="1"/>
  <c r="D566" i="2"/>
  <c r="E566" i="2" s="1"/>
  <c r="S18" i="2"/>
  <c r="Y3" i="2"/>
  <c r="AB18" i="2"/>
  <c r="T53" i="2"/>
  <c r="C53" i="2" s="1"/>
  <c r="T136" i="2"/>
  <c r="C136" i="2" s="1"/>
  <c r="T511" i="2"/>
  <c r="C511" i="2" s="1"/>
  <c r="AC710" i="2"/>
  <c r="AC583" i="2"/>
  <c r="AC611" i="2"/>
  <c r="AC364" i="2"/>
  <c r="AC345" i="2"/>
  <c r="AC663" i="2"/>
  <c r="AC620" i="2"/>
  <c r="AC227" i="2"/>
  <c r="AC384" i="2"/>
  <c r="AC706" i="2"/>
  <c r="AD330" i="2"/>
  <c r="AC400" i="2"/>
  <c r="T714" i="2"/>
  <c r="C714" i="2" s="1"/>
  <c r="D318" i="2"/>
  <c r="E318" i="2" s="1"/>
  <c r="D331" i="2"/>
  <c r="D156" i="2"/>
  <c r="T588" i="2"/>
  <c r="C588" i="2" s="1"/>
  <c r="AC336" i="2"/>
  <c r="D52" i="2"/>
  <c r="E52" i="2" s="1"/>
  <c r="D314" i="2"/>
  <c r="D278" i="2"/>
  <c r="D564" i="2"/>
  <c r="E564" i="2" s="1"/>
  <c r="D288" i="2"/>
  <c r="D563" i="2"/>
  <c r="AC174" i="2"/>
  <c r="E174" i="2"/>
  <c r="T243" i="2"/>
  <c r="C243" i="2" s="1"/>
  <c r="T667" i="2"/>
  <c r="C667" i="2" s="1"/>
  <c r="T233" i="2"/>
  <c r="C233" i="2" s="1"/>
  <c r="C636" i="2"/>
  <c r="D636" i="2"/>
  <c r="T252" i="2"/>
  <c r="C252" i="2" s="1"/>
  <c r="T129" i="2"/>
  <c r="C129" i="2" s="1"/>
  <c r="AC677" i="2"/>
  <c r="AC383" i="2"/>
  <c r="AC377" i="2"/>
  <c r="AC244" i="2"/>
  <c r="AC451" i="2"/>
  <c r="AC263" i="2"/>
  <c r="AC515" i="2"/>
  <c r="E515" i="2"/>
  <c r="D642" i="2"/>
  <c r="E642" i="2" s="1"/>
  <c r="AC649" i="2"/>
  <c r="S78" i="2"/>
  <c r="Y4" i="2"/>
  <c r="AB78" i="2"/>
  <c r="D365" i="2"/>
  <c r="E47" i="2"/>
  <c r="AC608" i="2"/>
  <c r="AC646" i="2"/>
  <c r="AC683" i="2"/>
  <c r="E683" i="2"/>
  <c r="AC409" i="2"/>
  <c r="E409" i="2"/>
  <c r="F687" i="2"/>
  <c r="AD687" i="2"/>
  <c r="AC124" i="2"/>
  <c r="AC186" i="2"/>
  <c r="AC128" i="2"/>
  <c r="AC344" i="2"/>
  <c r="AC392" i="2"/>
  <c r="AC695" i="2"/>
  <c r="AD716" i="2"/>
  <c r="F716" i="2"/>
  <c r="AC224" i="2"/>
  <c r="AC732" i="2"/>
  <c r="D452" i="2"/>
  <c r="E452" i="2" s="1"/>
  <c r="T589" i="2"/>
  <c r="C589" i="2" s="1"/>
  <c r="T188" i="2"/>
  <c r="C188" i="2" s="1"/>
  <c r="T275" i="2"/>
  <c r="C275" i="2" s="1"/>
  <c r="T675" i="2"/>
  <c r="C675" i="2" s="1"/>
  <c r="AC455" i="2"/>
  <c r="D608" i="2"/>
  <c r="E608" i="2" s="1"/>
  <c r="AC30" i="2"/>
  <c r="D646" i="2"/>
  <c r="E646" i="2" s="1"/>
  <c r="AD409" i="2"/>
  <c r="F409" i="2"/>
  <c r="AC614" i="2"/>
  <c r="AC115" i="2"/>
  <c r="AC187" i="2"/>
  <c r="AD695" i="2"/>
  <c r="AC241" i="2"/>
  <c r="AC582" i="2"/>
  <c r="AD743" i="2"/>
  <c r="AC240" i="2"/>
  <c r="AC607" i="2"/>
  <c r="D373" i="2"/>
  <c r="T24" i="2"/>
  <c r="C24" i="2" s="1"/>
  <c r="D178" i="2"/>
  <c r="T272" i="2"/>
  <c r="C272" i="2" s="1"/>
  <c r="F683" i="2"/>
  <c r="D677" i="2"/>
  <c r="E687" i="2"/>
  <c r="T703" i="2"/>
  <c r="C703" i="2" s="1"/>
  <c r="T518" i="2"/>
  <c r="C518" i="2" s="1"/>
  <c r="T661" i="2"/>
  <c r="C661" i="2" s="1"/>
  <c r="T754" i="2"/>
  <c r="C754" i="2" s="1"/>
  <c r="D614" i="2"/>
  <c r="E614" i="2" s="1"/>
  <c r="D344" i="2"/>
  <c r="AC755" i="2"/>
  <c r="D345" i="2"/>
  <c r="AC177" i="2"/>
  <c r="T76" i="2"/>
  <c r="C76" i="2" s="1"/>
  <c r="D377" i="2"/>
  <c r="E377" i="2" s="1"/>
  <c r="AC438" i="2"/>
  <c r="T160" i="2"/>
  <c r="C160" i="2" s="1"/>
  <c r="T268" i="2"/>
  <c r="C268" i="2" s="1"/>
  <c r="D240" i="2"/>
  <c r="D596" i="2"/>
  <c r="E596" i="2" s="1"/>
  <c r="D748" i="2"/>
  <c r="E748" i="2" s="1"/>
  <c r="D528" i="2"/>
  <c r="E528" i="2" s="1"/>
  <c r="D148" i="2"/>
  <c r="E148" i="2" s="1"/>
  <c r="D607" i="2"/>
  <c r="E607" i="2" s="1"/>
  <c r="AC568" i="2"/>
  <c r="C330" i="2"/>
  <c r="F330" i="2" s="1"/>
  <c r="T487" i="2"/>
  <c r="C487" i="2" s="1"/>
  <c r="E445" i="2"/>
  <c r="AC445" i="2"/>
  <c r="AC404" i="2"/>
  <c r="AC85" i="2"/>
  <c r="AC655" i="2"/>
  <c r="AC423" i="2"/>
  <c r="C685" i="2"/>
  <c r="D685" i="2"/>
  <c r="D745" i="2"/>
  <c r="D583" i="2"/>
  <c r="E583" i="2" s="1"/>
  <c r="D611" i="2"/>
  <c r="D124" i="2"/>
  <c r="E124" i="2" s="1"/>
  <c r="D186" i="2"/>
  <c r="E186" i="2" s="1"/>
  <c r="D304" i="2"/>
  <c r="E304" i="2" s="1"/>
  <c r="D383" i="2"/>
  <c r="D128" i="2"/>
  <c r="D663" i="2"/>
  <c r="E663" i="2" s="1"/>
  <c r="AC550" i="2"/>
  <c r="D241" i="2"/>
  <c r="E241" i="2" s="1"/>
  <c r="D582" i="2"/>
  <c r="E582" i="2" s="1"/>
  <c r="D547" i="2"/>
  <c r="E547" i="2" s="1"/>
  <c r="D384" i="2"/>
  <c r="D59" i="2"/>
  <c r="E59" i="2" s="1"/>
  <c r="D451" i="2"/>
  <c r="E451" i="2" s="1"/>
  <c r="AC748" i="2"/>
  <c r="T172" i="2"/>
  <c r="C172" i="2" s="1"/>
  <c r="D400" i="2"/>
  <c r="AC546" i="2"/>
  <c r="AD568" i="2"/>
  <c r="F568" i="2"/>
  <c r="T496" i="2"/>
  <c r="C496" i="2" s="1"/>
  <c r="AD729" i="2"/>
  <c r="T143" i="2"/>
  <c r="C143" i="2" s="1"/>
  <c r="AC571" i="2"/>
  <c r="C739" i="2"/>
  <c r="D739" i="2"/>
  <c r="F86" i="2"/>
  <c r="AD86" i="2"/>
  <c r="E86" i="2"/>
  <c r="AC45" i="2"/>
  <c r="AC653" i="2"/>
  <c r="AC464" i="2"/>
  <c r="D455" i="2"/>
  <c r="E455" i="2" s="1"/>
  <c r="D30" i="2"/>
  <c r="E30" i="2" s="1"/>
  <c r="D710" i="2"/>
  <c r="E710" i="2" s="1"/>
  <c r="T454" i="2"/>
  <c r="C454" i="2" s="1"/>
  <c r="T360" i="2"/>
  <c r="C360" i="2" s="1"/>
  <c r="T182" i="2"/>
  <c r="C182" i="2" s="1"/>
  <c r="D115" i="2"/>
  <c r="T265" i="2"/>
  <c r="C265" i="2" s="1"/>
  <c r="D392" i="2"/>
  <c r="E392" i="2" s="1"/>
  <c r="D755" i="2"/>
  <c r="E755" i="2" s="1"/>
  <c r="D177" i="2"/>
  <c r="D438" i="2"/>
  <c r="E438" i="2" s="1"/>
  <c r="D102" i="2"/>
  <c r="E102" i="2" s="1"/>
  <c r="C743" i="2"/>
  <c r="F743" i="2" s="1"/>
  <c r="D671" i="2"/>
  <c r="AC508" i="2"/>
  <c r="D273" i="2"/>
  <c r="AC77" i="2"/>
  <c r="AC693" i="2"/>
  <c r="D546" i="2"/>
  <c r="AC729" i="2"/>
  <c r="T236" i="2"/>
  <c r="C236" i="2" s="1"/>
  <c r="T651" i="2"/>
  <c r="C651" i="2" s="1"/>
  <c r="AD512" i="2"/>
  <c r="T276" i="2"/>
  <c r="C276" i="2" s="1"/>
  <c r="AC736" i="2"/>
  <c r="AC56" i="2"/>
  <c r="C40" i="2"/>
  <c r="D40" i="2"/>
  <c r="AC726" i="2"/>
  <c r="F708" i="2"/>
  <c r="AD708" i="2"/>
  <c r="AC200" i="2"/>
  <c r="AC176" i="2"/>
  <c r="AC304" i="2"/>
  <c r="D187" i="2"/>
  <c r="E187" i="2" s="1"/>
  <c r="D620" i="2"/>
  <c r="E620" i="2" s="1"/>
  <c r="D227" i="2"/>
  <c r="E227" i="2" s="1"/>
  <c r="AC102" i="2"/>
  <c r="AC547" i="2"/>
  <c r="D224" i="2"/>
  <c r="AC59" i="2"/>
  <c r="D263" i="2"/>
  <c r="D706" i="2"/>
  <c r="E706" i="2" s="1"/>
  <c r="F515" i="2"/>
  <c r="AD515" i="2"/>
  <c r="T79" i="2"/>
  <c r="C79" i="2" s="1"/>
  <c r="AC273" i="2"/>
  <c r="D732" i="2"/>
  <c r="AC528" i="2"/>
  <c r="AC443" i="2"/>
  <c r="T749" i="2"/>
  <c r="C749" i="2" s="1"/>
  <c r="AC711" i="2"/>
  <c r="T72" i="2"/>
  <c r="C72" i="2" s="1"/>
  <c r="AC679" i="2"/>
  <c r="D486" i="2"/>
  <c r="AC104" i="2"/>
  <c r="T733" i="2"/>
  <c r="C733" i="2" s="1"/>
  <c r="C180" i="2"/>
  <c r="D180" i="2"/>
  <c r="C689" i="2"/>
  <c r="D689" i="2"/>
  <c r="F655" i="2"/>
  <c r="F736" i="2"/>
  <c r="AC524" i="2"/>
  <c r="AC424" i="2"/>
  <c r="AC713" i="2"/>
  <c r="AC472" i="2"/>
  <c r="S723" i="2"/>
  <c r="AB723" i="2"/>
  <c r="S540" i="2"/>
  <c r="AB540" i="2"/>
  <c r="F665" i="2"/>
  <c r="AB176" i="2"/>
  <c r="S176" i="2"/>
  <c r="AB24" i="2"/>
  <c r="S24" i="2"/>
  <c r="AD713" i="2"/>
  <c r="T256" i="2"/>
  <c r="C256" i="2" s="1"/>
  <c r="AB438" i="2"/>
  <c r="S16" i="2"/>
  <c r="AB601" i="2"/>
  <c r="S277" i="2"/>
  <c r="AB277" i="2"/>
  <c r="S270" i="2"/>
  <c r="AB270" i="2"/>
  <c r="S648" i="2"/>
  <c r="E708" i="2"/>
  <c r="AC592" i="2"/>
  <c r="AB108" i="2"/>
  <c r="AB550" i="2"/>
  <c r="S332" i="2"/>
  <c r="S344" i="2"/>
  <c r="S387" i="2"/>
  <c r="S268" i="2"/>
  <c r="S152" i="2"/>
  <c r="AB152" i="2"/>
  <c r="AB633" i="2"/>
  <c r="S633" i="2"/>
  <c r="AB252" i="2"/>
  <c r="S252" i="2"/>
  <c r="AB720" i="2"/>
  <c r="S720" i="2"/>
  <c r="S86" i="2"/>
  <c r="AB86" i="2"/>
  <c r="S404" i="2"/>
  <c r="AB404" i="2"/>
  <c r="AB338" i="2"/>
  <c r="S338" i="2"/>
  <c r="S181" i="2"/>
  <c r="AB181" i="2"/>
  <c r="S702" i="2"/>
  <c r="AB702" i="2"/>
  <c r="AB776" i="2"/>
  <c r="S776" i="2"/>
  <c r="AB638" i="2"/>
  <c r="S638" i="2"/>
  <c r="AB30" i="2"/>
  <c r="S30" i="2"/>
  <c r="AC673" i="2"/>
  <c r="D433" i="2"/>
  <c r="D56" i="2"/>
  <c r="D726" i="2"/>
  <c r="T627" i="2"/>
  <c r="C627" i="2" s="1"/>
  <c r="S82" i="2"/>
  <c r="AB82" i="2"/>
  <c r="S476" i="2"/>
  <c r="AB476" i="2"/>
  <c r="S80" i="2"/>
  <c r="AB80" i="2"/>
  <c r="D45" i="2"/>
  <c r="D653" i="2"/>
  <c r="E653" i="2" s="1"/>
  <c r="AB306" i="2"/>
  <c r="S306" i="2"/>
  <c r="AB240" i="2"/>
  <c r="S240" i="2"/>
  <c r="AB198" i="2"/>
  <c r="S198" i="2"/>
  <c r="S528" i="2"/>
  <c r="AB528" i="2"/>
  <c r="S42" i="2"/>
  <c r="AB200" i="2"/>
  <c r="AB444" i="2"/>
  <c r="S444" i="2"/>
  <c r="S316" i="2"/>
  <c r="AB368" i="2"/>
  <c r="S368" i="2"/>
  <c r="AB120" i="2"/>
  <c r="S120" i="2"/>
  <c r="AB388" i="2"/>
  <c r="S388" i="2"/>
  <c r="S264" i="2"/>
  <c r="S36" i="2"/>
  <c r="AB36" i="2"/>
  <c r="S192" i="2"/>
  <c r="AB192" i="2"/>
  <c r="T448" i="2"/>
  <c r="C448" i="2" s="1"/>
  <c r="AB64" i="2"/>
  <c r="AB582" i="2"/>
  <c r="AB112" i="2"/>
  <c r="S705" i="2"/>
  <c r="S84" i="2"/>
  <c r="S62" i="2"/>
  <c r="AB62" i="2"/>
  <c r="AB111" i="2"/>
  <c r="S111" i="2"/>
  <c r="S287" i="2"/>
  <c r="AB287" i="2"/>
  <c r="AB716" i="2"/>
  <c r="S716" i="2"/>
  <c r="AB552" i="2"/>
  <c r="S552" i="2"/>
  <c r="AB20" i="2"/>
  <c r="S20" i="2"/>
  <c r="AB700" i="2"/>
  <c r="S700" i="2"/>
  <c r="S758" i="2"/>
  <c r="AB758" i="2"/>
  <c r="S754" i="2"/>
  <c r="AB754" i="2"/>
  <c r="AB34" i="2"/>
  <c r="S34" i="2"/>
  <c r="S248" i="2"/>
  <c r="AB248" i="2"/>
  <c r="S195" i="2"/>
  <c r="AB195" i="2"/>
  <c r="S116" i="2"/>
  <c r="AB116" i="2"/>
  <c r="S692" i="2"/>
  <c r="AB692" i="2"/>
  <c r="S782" i="2"/>
  <c r="AB782" i="2"/>
  <c r="AB314" i="2"/>
  <c r="S314" i="2"/>
  <c r="S106" i="2"/>
  <c r="AB106" i="2"/>
  <c r="AC320" i="2"/>
  <c r="D711" i="2"/>
  <c r="AC669" i="2"/>
  <c r="D691" i="2"/>
  <c r="D571" i="2"/>
  <c r="D472" i="2"/>
  <c r="E472" i="2" s="1"/>
  <c r="D348" i="2"/>
  <c r="E348" i="2" s="1"/>
  <c r="D697" i="2"/>
  <c r="E697" i="2" s="1"/>
  <c r="AC624" i="2"/>
  <c r="E624" i="2"/>
  <c r="S572" i="2"/>
  <c r="AB572" i="2"/>
  <c r="S336" i="2"/>
  <c r="AB336" i="2"/>
  <c r="D200" i="2"/>
  <c r="AB346" i="2"/>
  <c r="S346" i="2"/>
  <c r="AC657" i="2"/>
  <c r="AB484" i="2"/>
  <c r="S484" i="2"/>
  <c r="AB608" i="2"/>
  <c r="S432" i="2"/>
  <c r="T647" i="2"/>
  <c r="C647" i="2" s="1"/>
  <c r="AB439" i="2"/>
  <c r="S439" i="2"/>
  <c r="AB347" i="2"/>
  <c r="S347" i="2"/>
  <c r="S220" i="2"/>
  <c r="S349" i="2"/>
  <c r="AB349" i="2"/>
  <c r="D657" i="2"/>
  <c r="E657" i="2" s="1"/>
  <c r="AB580" i="2"/>
  <c r="AB620" i="2"/>
  <c r="AB378" i="2"/>
  <c r="AB40" i="2"/>
  <c r="S561" i="2"/>
  <c r="S60" i="2"/>
  <c r="S680" i="2"/>
  <c r="S441" i="2"/>
  <c r="AB441" i="2"/>
  <c r="D679" i="2"/>
  <c r="E679" i="2" s="1"/>
  <c r="T415" i="2"/>
  <c r="C415" i="2" s="1"/>
  <c r="D153" i="2"/>
  <c r="E153" i="2" s="1"/>
  <c r="T231" i="2"/>
  <c r="C231" i="2" s="1"/>
  <c r="S604" i="2"/>
  <c r="AB604" i="2"/>
  <c r="S532" i="2"/>
  <c r="AB532" i="2"/>
  <c r="S480" i="2"/>
  <c r="AB480" i="2"/>
  <c r="AB508" i="2"/>
  <c r="S508" i="2"/>
  <c r="AB558" i="2"/>
  <c r="S558" i="2"/>
  <c r="AB134" i="2"/>
  <c r="S134" i="2"/>
  <c r="AB154" i="2"/>
  <c r="S154" i="2"/>
  <c r="S341" i="2"/>
  <c r="AB341" i="2"/>
  <c r="D208" i="2"/>
  <c r="T44" i="2"/>
  <c r="C44" i="2" s="1"/>
  <c r="AB92" i="2"/>
  <c r="S92" i="2"/>
  <c r="S54" i="2"/>
  <c r="AB510" i="2"/>
  <c r="S266" i="2"/>
  <c r="S372" i="2"/>
  <c r="AB372" i="2"/>
  <c r="S631" i="2"/>
  <c r="AB631" i="2"/>
  <c r="S365" i="2"/>
  <c r="E440" i="2"/>
  <c r="AC440" i="2"/>
  <c r="D592" i="2"/>
  <c r="AB714" i="2"/>
  <c r="S747" i="2"/>
  <c r="AB72" i="2"/>
  <c r="AB536" i="2"/>
  <c r="AB403" i="2"/>
  <c r="S379" i="2"/>
  <c r="S421" i="2"/>
  <c r="S664" i="2"/>
  <c r="AB664" i="2"/>
  <c r="S600" i="2"/>
  <c r="AB600" i="2"/>
  <c r="T600" i="2"/>
  <c r="C600" i="2" s="1"/>
  <c r="AB452" i="2"/>
  <c r="T734" i="2"/>
  <c r="C734" i="2" s="1"/>
  <c r="AB58" i="2"/>
  <c r="AB598" i="2"/>
  <c r="AB614" i="2"/>
  <c r="S232" i="2"/>
  <c r="S156" i="2"/>
  <c r="S100" i="2"/>
  <c r="S636" i="2"/>
  <c r="AB636" i="2"/>
  <c r="S320" i="2"/>
  <c r="AB320" i="2"/>
  <c r="S402" i="2"/>
  <c r="AB402" i="2"/>
  <c r="S370" i="2"/>
  <c r="AB370" i="2"/>
  <c r="AB397" i="2"/>
  <c r="S397" i="2"/>
  <c r="AB674" i="2"/>
  <c r="S674" i="2"/>
  <c r="S50" i="2"/>
  <c r="AB50" i="2"/>
  <c r="S682" i="2"/>
  <c r="AB682" i="2"/>
  <c r="AB567" i="2"/>
  <c r="S567" i="2"/>
  <c r="AB488" i="2"/>
  <c r="S488" i="2"/>
  <c r="AB788" i="2"/>
  <c r="S788" i="2"/>
  <c r="S392" i="2"/>
  <c r="AB392" i="2"/>
  <c r="AB770" i="2"/>
  <c r="S770" i="2"/>
  <c r="AB28" i="2"/>
  <c r="S28" i="2"/>
  <c r="AB744" i="2"/>
  <c r="S744" i="2"/>
  <c r="S360" i="2"/>
  <c r="AB360" i="2"/>
  <c r="AB166" i="2"/>
  <c r="S166" i="2"/>
  <c r="S644" i="2"/>
  <c r="AB644" i="2"/>
  <c r="AB426" i="2"/>
  <c r="S426" i="2"/>
  <c r="S172" i="2"/>
  <c r="AB172" i="2"/>
  <c r="S768" i="2"/>
  <c r="AB768" i="2"/>
  <c r="S353" i="2"/>
  <c r="AB353" i="2"/>
  <c r="S411" i="2"/>
  <c r="AB411" i="2"/>
  <c r="S428" i="2"/>
  <c r="AB428" i="2"/>
  <c r="S12" i="2"/>
  <c r="AB12" i="2"/>
  <c r="S742" i="2"/>
  <c r="AB742" i="2"/>
  <c r="S170" i="2"/>
  <c r="AB170" i="2"/>
  <c r="S641" i="2"/>
  <c r="AB641" i="2"/>
  <c r="AB88" i="2"/>
  <c r="S88" i="2"/>
  <c r="AB505" i="2"/>
  <c r="S505" i="2"/>
  <c r="AB535" i="2"/>
  <c r="S535" i="2"/>
  <c r="AB453" i="2"/>
  <c r="S453" i="2"/>
  <c r="S190" i="2"/>
  <c r="AB190" i="2"/>
  <c r="S751" i="2"/>
  <c r="AB751" i="2"/>
  <c r="S352" i="2"/>
  <c r="S743" i="2"/>
  <c r="S284" i="2"/>
  <c r="S164" i="2"/>
  <c r="S518" i="2"/>
  <c r="S722" i="2"/>
  <c r="AB585" i="2"/>
  <c r="AB324" i="2"/>
  <c r="AB98" i="2"/>
  <c r="AB132" i="2"/>
  <c r="AB238" i="2"/>
  <c r="AB704" i="2"/>
  <c r="S497" i="2"/>
  <c r="AB497" i="2"/>
  <c r="S656" i="2"/>
  <c r="AB656" i="2"/>
  <c r="S384" i="2"/>
  <c r="AB384" i="2"/>
  <c r="S208" i="2"/>
  <c r="AB208" i="2"/>
  <c r="AB254" i="2"/>
  <c r="S254" i="2"/>
  <c r="S386" i="2"/>
  <c r="AB386" i="2"/>
  <c r="S184" i="2"/>
  <c r="AB184" i="2"/>
  <c r="AB168" i="2"/>
  <c r="S168" i="2"/>
  <c r="AB408" i="2"/>
  <c r="S408" i="2"/>
  <c r="AB489" i="2"/>
  <c r="S489" i="2"/>
  <c r="AB496" i="2"/>
  <c r="S496" i="2"/>
  <c r="AB784" i="2"/>
  <c r="S784" i="2"/>
  <c r="AB632" i="2"/>
  <c r="S632" i="2"/>
  <c r="AB712" i="2"/>
  <c r="S712" i="2"/>
  <c r="S186" i="2"/>
  <c r="AB186" i="2"/>
  <c r="S736" i="2"/>
  <c r="AB736" i="2"/>
  <c r="AB504" i="2"/>
  <c r="S504" i="2"/>
  <c r="S274" i="2"/>
  <c r="AB376" i="2"/>
  <c r="AB128" i="2"/>
  <c r="AB118" i="2"/>
  <c r="S354" i="2"/>
  <c r="S339" i="2"/>
  <c r="S474" i="2"/>
  <c r="AB474" i="2"/>
  <c r="AB531" i="2"/>
  <c r="AB506" i="2"/>
  <c r="S506" i="2"/>
  <c r="AB380" i="2"/>
  <c r="S380" i="2"/>
  <c r="AB513" i="2"/>
  <c r="AB390" i="2"/>
  <c r="S390" i="2"/>
  <c r="S577" i="2"/>
  <c r="AB577" i="2"/>
  <c r="AB774" i="2"/>
  <c r="S774" i="2"/>
  <c r="S144" i="2"/>
  <c r="AB144" i="2"/>
  <c r="S216" i="2"/>
  <c r="AB216" i="2"/>
  <c r="AB204" i="2"/>
  <c r="S204" i="2"/>
  <c r="S734" i="2"/>
  <c r="AB734" i="2"/>
  <c r="S394" i="2"/>
  <c r="AB394" i="2"/>
  <c r="AB512" i="2"/>
  <c r="S512" i="2"/>
  <c r="S470" i="2"/>
  <c r="AB470" i="2"/>
  <c r="S690" i="2"/>
  <c r="AB690" i="2"/>
  <c r="AB457" i="2"/>
  <c r="S457" i="2"/>
  <c r="AB178" i="2"/>
  <c r="S178" i="2"/>
  <c r="AB668" i="2"/>
  <c r="S668" i="2"/>
  <c r="S576" i="2"/>
  <c r="AB576" i="2"/>
  <c r="AB569" i="2"/>
  <c r="S569" i="2"/>
  <c r="AB44" i="2"/>
  <c r="S44" i="2"/>
  <c r="AB660" i="2"/>
  <c r="S660" i="2"/>
  <c r="S748" i="2"/>
  <c r="AB748" i="2"/>
  <c r="AB566" i="2"/>
  <c r="S566" i="2"/>
  <c r="S472" i="2"/>
  <c r="AB472" i="2"/>
  <c r="AB130" i="2"/>
  <c r="S130" i="2"/>
  <c r="AB630" i="2"/>
  <c r="S630" i="2"/>
  <c r="S634" i="2"/>
  <c r="AB634" i="2"/>
  <c r="AB494" i="2"/>
  <c r="S494" i="2"/>
  <c r="AB348" i="2"/>
  <c r="S348" i="2"/>
  <c r="AB521" i="2"/>
  <c r="S521" i="2"/>
  <c r="S174" i="2"/>
  <c r="AB174" i="2"/>
  <c r="S490" i="2"/>
  <c r="AB490" i="2"/>
  <c r="S741" i="2"/>
  <c r="AB741" i="2"/>
  <c r="AB590" i="2"/>
  <c r="S590" i="2"/>
  <c r="AB471" i="2"/>
  <c r="S471" i="2"/>
  <c r="S395" i="2"/>
  <c r="AB395" i="2"/>
  <c r="AB146" i="2"/>
  <c r="AB182" i="2"/>
  <c r="S182" i="2"/>
  <c r="S503" i="2"/>
  <c r="AB503" i="2"/>
  <c r="AB419" i="2"/>
  <c r="AB70" i="2"/>
  <c r="S70" i="2"/>
  <c r="AB363" i="2"/>
  <c r="S363" i="2"/>
  <c r="S449" i="2"/>
  <c r="AB449" i="2"/>
  <c r="S596" i="2"/>
  <c r="AB596" i="2"/>
  <c r="AB765" i="2"/>
  <c r="S765" i="2"/>
  <c r="AB66" i="2"/>
  <c r="S66" i="2"/>
  <c r="S281" i="2"/>
  <c r="AB281" i="2"/>
  <c r="AB136" i="2"/>
  <c r="S136" i="2"/>
  <c r="AB196" i="2"/>
  <c r="S196" i="2"/>
  <c r="AB735" i="2"/>
  <c r="S735" i="2"/>
  <c r="S160" i="2"/>
  <c r="AB400" i="2"/>
  <c r="S400" i="2"/>
  <c r="AB478" i="2"/>
  <c r="AB162" i="2"/>
  <c r="S162" i="2"/>
  <c r="AB778" i="2"/>
  <c r="S778" i="2"/>
  <c r="S355" i="2"/>
  <c r="AB203" i="2"/>
  <c r="S203" i="2"/>
  <c r="AB760" i="2"/>
  <c r="AB635" i="2"/>
  <c r="S635" i="2"/>
  <c r="AB621" i="2"/>
  <c r="AB356" i="2"/>
  <c r="S356" i="2"/>
  <c r="AB764" i="2"/>
  <c r="AB272" i="2"/>
  <c r="S272" i="2"/>
  <c r="S570" i="2"/>
  <c r="AB650" i="2"/>
  <c r="S650" i="2"/>
  <c r="AB666" i="2"/>
  <c r="AB422" i="2"/>
  <c r="AB276" i="2"/>
  <c r="AB527" i="2"/>
  <c r="AB709" i="2"/>
  <c r="AB48" i="2"/>
  <c r="AB622" i="2"/>
  <c r="S210" i="2"/>
  <c r="S105" i="2"/>
  <c r="S619" i="2"/>
  <c r="S554" i="2"/>
  <c r="AB429" i="2"/>
  <c r="S256" i="2"/>
  <c r="AB514" i="2"/>
  <c r="S725" i="2"/>
  <c r="AB624" i="2"/>
  <c r="S676" i="2"/>
  <c r="S158" i="2"/>
  <c r="AB424" i="2"/>
  <c r="S780" i="2"/>
  <c r="AB102" i="2"/>
  <c r="S357" i="2"/>
  <c r="S460" i="2"/>
  <c r="S612" i="2"/>
  <c r="AB612" i="2"/>
  <c r="S713" i="2"/>
  <c r="AB713" i="2"/>
  <c r="S757" i="2"/>
  <c r="AB757" i="2"/>
  <c r="AB602" i="2"/>
  <c r="S602" i="2"/>
  <c r="AB211" i="2"/>
  <c r="S211" i="2"/>
  <c r="AB76" i="2"/>
  <c r="S76" i="2"/>
  <c r="AB646" i="2"/>
  <c r="S646" i="2"/>
  <c r="S224" i="2"/>
  <c r="AB362" i="2"/>
  <c r="S465" i="2"/>
  <c r="S544" i="2"/>
  <c r="AB746" i="2"/>
  <c r="S524" i="2"/>
  <c r="AB334" i="2"/>
  <c r="S371" i="2"/>
  <c r="S553" i="2"/>
  <c r="S292" i="2"/>
  <c r="S328" i="2"/>
  <c r="AB96" i="2"/>
  <c r="AB56" i="2"/>
  <c r="AB163" i="2"/>
  <c r="AB618" i="2"/>
  <c r="AB427" i="2"/>
  <c r="AB258" i="2"/>
  <c r="S138" i="2"/>
  <c r="AB609" i="2"/>
  <c r="S150" i="2"/>
  <c r="AB31" i="2"/>
  <c r="S740" i="2"/>
  <c r="S79" i="2"/>
  <c r="AB79" i="2"/>
  <c r="S180" i="2"/>
  <c r="AB180" i="2"/>
  <c r="S450" i="2"/>
  <c r="AB450" i="2"/>
  <c r="S52" i="2"/>
  <c r="AB52" i="2"/>
  <c r="S718" i="2"/>
  <c r="AB718" i="2"/>
  <c r="S298" i="2"/>
  <c r="AB481" i="2"/>
  <c r="AB231" i="2"/>
  <c r="AB148" i="2"/>
  <c r="AB244" i="2"/>
  <c r="AB642" i="2"/>
  <c r="AB482" i="2"/>
  <c r="AB729" i="2"/>
  <c r="AB708" i="2"/>
  <c r="AB652" i="2"/>
  <c r="AB684" i="2"/>
  <c r="S242" i="2"/>
  <c r="AB440" i="2"/>
  <c r="S625" i="2"/>
  <c r="AB766" i="2"/>
  <c r="S749" i="2"/>
  <c r="AB749" i="2"/>
  <c r="S568" i="2"/>
  <c r="AB568" i="2"/>
  <c r="AB234" i="2"/>
  <c r="S234" i="2"/>
  <c r="S603" i="2"/>
  <c r="AB603" i="2"/>
  <c r="AB586" i="2"/>
  <c r="S586" i="2"/>
  <c r="AB562" i="2"/>
  <c r="S562" i="2"/>
  <c r="S738" i="2"/>
  <c r="AB738" i="2"/>
  <c r="AB672" i="2"/>
  <c r="S672" i="2"/>
  <c r="S442" i="2"/>
  <c r="AB442" i="2"/>
  <c r="S593" i="2"/>
  <c r="AB593" i="2"/>
  <c r="AB546" i="2"/>
  <c r="S546" i="2"/>
  <c r="AB617" i="2"/>
  <c r="S617" i="2"/>
  <c r="S412" i="2"/>
  <c r="AB412" i="2"/>
  <c r="S538" i="2"/>
  <c r="AB538" i="2"/>
  <c r="AB301" i="2"/>
  <c r="AB124" i="2"/>
  <c r="AB507" i="2"/>
  <c r="AB262" i="2"/>
  <c r="AB717" i="2"/>
  <c r="S222" i="2"/>
  <c r="S26" i="2"/>
  <c r="AB26" i="2"/>
  <c r="S290" i="2"/>
  <c r="AB290" i="2"/>
  <c r="AB516" i="2"/>
  <c r="S516" i="2"/>
  <c r="S534" i="2"/>
  <c r="AB534" i="2"/>
  <c r="AB606" i="2"/>
  <c r="S606" i="2"/>
  <c r="S122" i="2"/>
  <c r="AB122" i="2"/>
  <c r="AB230" i="2"/>
  <c r="S230" i="2"/>
  <c r="AB537" i="2"/>
  <c r="S537" i="2"/>
  <c r="S245" i="2"/>
  <c r="AB245" i="2"/>
  <c r="S389" i="2"/>
  <c r="AB389" i="2"/>
  <c r="S464" i="2"/>
  <c r="AB464" i="2"/>
  <c r="S710" i="2"/>
  <c r="AB710" i="2"/>
  <c r="AB662" i="2"/>
  <c r="AB678" i="2"/>
  <c r="S787" i="2"/>
  <c r="S769" i="2"/>
  <c r="AB637" i="2"/>
  <c r="S477" i="2"/>
  <c r="AB643" i="2"/>
  <c r="S785" i="2"/>
  <c r="S415" i="2"/>
  <c r="AB391" i="2"/>
  <c r="S375" i="2"/>
  <c r="AB343" i="2"/>
  <c r="AB479" i="2"/>
  <c r="S773" i="2"/>
  <c r="AB623" i="2"/>
  <c r="S559" i="2"/>
  <c r="S463" i="2"/>
  <c r="AB761" i="2"/>
  <c r="AB730" i="2"/>
  <c r="S737" i="2"/>
  <c r="S547" i="2"/>
  <c r="AB721" i="2"/>
  <c r="AB219" i="2"/>
  <c r="S201" i="2"/>
  <c r="S295" i="2"/>
  <c r="S236" i="2"/>
  <c r="S697" i="2"/>
  <c r="S280" i="2"/>
  <c r="AB437" i="2"/>
  <c r="S670" i="2"/>
  <c r="S732" i="2"/>
  <c r="AB759" i="2"/>
  <c r="AB495" i="2"/>
  <c r="S611" i="2"/>
  <c r="S706" i="2"/>
  <c r="S383" i="2"/>
  <c r="AB351" i="2"/>
  <c r="AB783" i="2"/>
  <c r="S605" i="2"/>
  <c r="S753" i="2"/>
  <c r="S447" i="2"/>
  <c r="S251" i="2"/>
  <c r="AB207" i="2"/>
  <c r="S382" i="2"/>
  <c r="AB33" i="2"/>
  <c r="AB719" i="2"/>
  <c r="S115" i="2"/>
  <c r="AB115" i="2"/>
  <c r="AB221" i="2"/>
  <c r="S221" i="2"/>
  <c r="S639" i="2"/>
  <c r="AB639" i="2"/>
  <c r="AB483" i="2"/>
  <c r="S483" i="2"/>
  <c r="AB294" i="2"/>
  <c r="S294" i="2"/>
  <c r="S685" i="2"/>
  <c r="AB685" i="2"/>
  <c r="AB498" i="2"/>
  <c r="S498" i="2"/>
  <c r="AB594" i="2"/>
  <c r="S594" i="2"/>
  <c r="S675" i="2"/>
  <c r="AB675" i="2"/>
  <c r="AB21" i="2"/>
  <c r="S21" i="2"/>
  <c r="AB137" i="2"/>
  <c r="S137" i="2"/>
  <c r="AB406" i="2"/>
  <c r="S406" i="2"/>
  <c r="AB77" i="2"/>
  <c r="S77" i="2"/>
  <c r="AB89" i="2"/>
  <c r="S89" i="2"/>
  <c r="AB327" i="2"/>
  <c r="S327" i="2"/>
  <c r="AB509" i="2"/>
  <c r="AB645" i="2"/>
  <c r="S707" i="2"/>
  <c r="AB173" i="2"/>
  <c r="S161" i="2"/>
  <c r="S269" i="2"/>
  <c r="S46" i="2"/>
  <c r="S689" i="2"/>
  <c r="S330" i="2"/>
  <c r="AB57" i="2"/>
  <c r="S57" i="2"/>
  <c r="AB71" i="2"/>
  <c r="S71" i="2"/>
  <c r="S296" i="2"/>
  <c r="AB296" i="2"/>
  <c r="S177" i="2"/>
  <c r="AB177" i="2"/>
  <c r="AB661" i="2"/>
  <c r="S661" i="2"/>
  <c r="AB583" i="2"/>
  <c r="S583" i="2"/>
  <c r="AB179" i="2"/>
  <c r="S110" i="2"/>
  <c r="S703" i="2"/>
  <c r="S456" i="2"/>
  <c r="S366" i="2"/>
  <c r="AB377" i="2"/>
  <c r="AB694" i="2"/>
  <c r="AB573" i="2"/>
  <c r="S727" i="2"/>
  <c r="AB359" i="2"/>
  <c r="S733" i="2"/>
  <c r="S781" i="2"/>
  <c r="AB739" i="2"/>
  <c r="AB487" i="2"/>
  <c r="S317" i="2"/>
  <c r="S139" i="2"/>
  <c r="S151" i="2"/>
  <c r="AB47" i="2"/>
  <c r="S665" i="2"/>
  <c r="S587" i="2"/>
  <c r="AB654" i="2"/>
  <c r="AB686" i="2"/>
  <c r="S779" i="2"/>
  <c r="S591" i="2"/>
  <c r="S467" i="2"/>
  <c r="AB767" i="2"/>
  <c r="S407" i="2"/>
  <c r="S367" i="2"/>
  <c r="AB335" i="2"/>
  <c r="AB763" i="2"/>
  <c r="S579" i="2"/>
  <c r="AB431" i="2"/>
  <c r="AB525" i="2"/>
  <c r="AB333" i="2"/>
  <c r="AB145" i="2"/>
  <c r="AB189" i="2"/>
  <c r="AB93" i="2"/>
  <c r="AB673" i="2"/>
  <c r="S615" i="2"/>
  <c r="S185" i="2"/>
  <c r="AB185" i="2"/>
  <c r="S133" i="2"/>
  <c r="AB133" i="2"/>
  <c r="AB539" i="2"/>
  <c r="S539" i="2"/>
  <c r="AB584" i="2"/>
  <c r="S584" i="2"/>
  <c r="AB520" i="2"/>
  <c r="S520" i="2"/>
  <c r="AB677" i="2"/>
  <c r="S677" i="2"/>
  <c r="AB409" i="2"/>
  <c r="S409" i="2"/>
  <c r="S515" i="2"/>
  <c r="AB515" i="2"/>
  <c r="AB83" i="2"/>
  <c r="S83" i="2"/>
  <c r="AB19" i="2"/>
  <c r="S19" i="2"/>
  <c r="AB271" i="2"/>
  <c r="S271" i="2"/>
  <c r="AB123" i="2"/>
  <c r="S123" i="2"/>
  <c r="AB501" i="2"/>
  <c r="S501" i="2"/>
  <c r="S571" i="2"/>
  <c r="AB571" i="2"/>
  <c r="S724" i="2"/>
  <c r="S771" i="2"/>
  <c r="S575" i="2"/>
  <c r="AB543" i="2"/>
  <c r="AB257" i="2"/>
  <c r="S107" i="2"/>
  <c r="S135" i="2"/>
  <c r="S23" i="2"/>
  <c r="S657" i="2"/>
  <c r="AB533" i="2"/>
  <c r="S530" i="2"/>
  <c r="AB530" i="2"/>
  <c r="AB215" i="2"/>
  <c r="S215" i="2"/>
  <c r="AB695" i="2"/>
  <c r="S695" i="2"/>
  <c r="AB655" i="2"/>
  <c r="S655" i="2"/>
  <c r="AB311" i="2"/>
  <c r="S311" i="2"/>
  <c r="S117" i="2"/>
  <c r="AB117" i="2"/>
  <c r="AB285" i="2"/>
  <c r="S285" i="2"/>
  <c r="S169" i="2"/>
  <c r="AB169" i="2"/>
  <c r="S669" i="2"/>
  <c r="AB433" i="2"/>
  <c r="S233" i="2"/>
  <c r="S209" i="2"/>
  <c r="AB279" i="2"/>
  <c r="AB87" i="2"/>
  <c r="AB15" i="2"/>
  <c r="AB35" i="2"/>
  <c r="AB663" i="2"/>
  <c r="AB485" i="2"/>
  <c r="AB613" i="2"/>
  <c r="S227" i="2"/>
  <c r="S385" i="2"/>
  <c r="AB155" i="2"/>
  <c r="AB17" i="2"/>
  <c r="AB63" i="2"/>
  <c r="AB693" i="2"/>
  <c r="AB302" i="2"/>
  <c r="AB555" i="2"/>
  <c r="S175" i="2"/>
  <c r="AB199" i="2"/>
  <c r="S131" i="2"/>
  <c r="AB237" i="2"/>
  <c r="S361" i="2"/>
  <c r="S97" i="2"/>
  <c r="S228" i="2"/>
  <c r="S67" i="2"/>
  <c r="S687" i="2"/>
  <c r="AB511" i="2"/>
  <c r="AB275" i="2"/>
  <c r="AB265" i="2"/>
  <c r="AB253" i="2"/>
  <c r="AB95" i="2"/>
  <c r="AB653" i="2"/>
  <c r="S491" i="2"/>
  <c r="S273" i="2"/>
  <c r="S374" i="2"/>
  <c r="S49" i="2"/>
  <c r="S701" i="2"/>
  <c r="AB551" i="2"/>
  <c r="AB183" i="2"/>
  <c r="S205" i="2"/>
  <c r="S303" i="2"/>
  <c r="S288" i="2"/>
  <c r="AB288" i="2"/>
  <c r="S423" i="2"/>
  <c r="AB423" i="2"/>
  <c r="AB13" i="2"/>
  <c r="S13" i="2"/>
  <c r="AB321" i="2"/>
  <c r="S321" i="2"/>
  <c r="AB61" i="2"/>
  <c r="S61" i="2"/>
  <c r="AB304" i="2"/>
  <c r="S141" i="2"/>
  <c r="S255" i="2"/>
  <c r="S289" i="2"/>
  <c r="S121" i="2"/>
  <c r="S607" i="2"/>
  <c r="S417" i="2"/>
  <c r="AB291" i="2"/>
  <c r="S283" i="2"/>
  <c r="S113" i="2"/>
  <c r="S425" i="2"/>
  <c r="AB647" i="2"/>
  <c r="S434" i="2"/>
  <c r="AB466" i="2"/>
  <c r="S745" i="2"/>
  <c r="S549" i="2"/>
  <c r="S393" i="2"/>
  <c r="AB55" i="2"/>
  <c r="S777" i="2"/>
  <c r="AB399" i="2"/>
  <c r="S191" i="2"/>
  <c r="AB597" i="2"/>
  <c r="S37" i="2"/>
  <c r="S443" i="2"/>
  <c r="S345" i="2"/>
  <c r="AB159" i="2"/>
  <c r="S325" i="2"/>
  <c r="S229" i="2"/>
  <c r="AB125" i="2"/>
  <c r="AB475" i="2"/>
  <c r="AB627" i="2"/>
  <c r="S699" i="2"/>
  <c r="AB667" i="2"/>
  <c r="S651" i="2"/>
  <c r="AB493" i="2"/>
  <c r="AB541" i="2"/>
  <c r="AB461" i="2"/>
  <c r="AB337" i="2"/>
  <c r="S69" i="2"/>
  <c r="AB149" i="2"/>
  <c r="S25" i="2"/>
  <c r="S223" i="2"/>
  <c r="AB119" i="2"/>
  <c r="S451" i="2"/>
  <c r="AB459" i="2"/>
  <c r="AB53" i="2"/>
  <c r="S267" i="2"/>
  <c r="AB39" i="2"/>
  <c r="S445" i="2"/>
  <c r="AB398" i="2"/>
  <c r="S313" i="2"/>
  <c r="AB143" i="2"/>
  <c r="S565" i="2"/>
  <c r="AB217" i="2"/>
  <c r="S91" i="2"/>
  <c r="S315" i="2"/>
  <c r="AB99" i="2"/>
  <c r="S103" i="2"/>
  <c r="AB305" i="2"/>
  <c r="AB73" i="2"/>
  <c r="AB129" i="2"/>
  <c r="AB350" i="2"/>
  <c r="S595" i="2"/>
  <c r="S249" i="2"/>
  <c r="S147" i="2"/>
  <c r="S197" i="2"/>
  <c r="AB261" i="2"/>
  <c r="AB51" i="2"/>
  <c r="S75" i="2"/>
  <c r="S310" i="2"/>
  <c r="S691" i="2"/>
  <c r="S659" i="2"/>
  <c r="AB331" i="2"/>
  <c r="S286" i="2"/>
  <c r="AB329" i="2"/>
  <c r="S171" i="2"/>
  <c r="S469" i="2"/>
  <c r="S41" i="2"/>
  <c r="AB319" i="2"/>
  <c r="AB401" i="2"/>
  <c r="S167" i="2"/>
  <c r="AB45" i="2"/>
  <c r="AB323" i="2"/>
  <c r="AB297" i="2"/>
  <c r="S458" i="2"/>
  <c r="S307" i="2"/>
  <c r="S235" i="2"/>
  <c r="AB29" i="2"/>
  <c r="AB299" i="2"/>
  <c r="AB755" i="2"/>
  <c r="AB27" i="2"/>
  <c r="AB563" i="2"/>
  <c r="AB85" i="2"/>
  <c r="AB127" i="2"/>
  <c r="AB101" i="2"/>
  <c r="T5" i="2" l="1"/>
  <c r="T3" i="2"/>
  <c r="T4" i="2"/>
  <c r="AD209" i="2"/>
  <c r="E158" i="2"/>
  <c r="E18" i="2"/>
  <c r="F660" i="2"/>
  <c r="AD22" i="2"/>
  <c r="F267" i="2"/>
  <c r="F382" i="2"/>
  <c r="F744" i="2"/>
  <c r="F447" i="2"/>
  <c r="F401" i="2"/>
  <c r="F176" i="2"/>
  <c r="F36" i="2"/>
  <c r="E447" i="2"/>
  <c r="F786" i="2"/>
  <c r="F61" i="2"/>
  <c r="F49" i="2"/>
  <c r="F443" i="2"/>
  <c r="E85" i="2"/>
  <c r="E401" i="2"/>
  <c r="F327" i="2"/>
  <c r="F57" i="2"/>
  <c r="E49" i="2"/>
  <c r="E457" i="2"/>
  <c r="AD443" i="2"/>
  <c r="F693" i="2"/>
  <c r="AD464" i="2"/>
  <c r="F85" i="2"/>
  <c r="AD176" i="2"/>
  <c r="E757" i="2"/>
  <c r="AD757" i="2"/>
  <c r="AD585" i="2"/>
  <c r="AD786" i="2"/>
  <c r="AD61" i="2"/>
  <c r="E23" i="2"/>
  <c r="AD229" i="2"/>
  <c r="AD327" i="2"/>
  <c r="E251" i="2"/>
  <c r="E229" i="2"/>
  <c r="AD57" i="2"/>
  <c r="AD693" i="2"/>
  <c r="F464" i="2"/>
  <c r="F529" i="2"/>
  <c r="AD162" i="2"/>
  <c r="E36" i="2"/>
  <c r="F250" i="2"/>
  <c r="AD251" i="2"/>
  <c r="AD772" i="2"/>
  <c r="AD530" i="2"/>
  <c r="F316" i="2"/>
  <c r="F23" i="2"/>
  <c r="F477" i="2"/>
  <c r="AD529" i="2"/>
  <c r="F449" i="2"/>
  <c r="E315" i="2"/>
  <c r="E585" i="2"/>
  <c r="F772" i="2"/>
  <c r="AD584" i="2"/>
  <c r="E316" i="2"/>
  <c r="AD477" i="2"/>
  <c r="F457" i="2"/>
  <c r="E105" i="2"/>
  <c r="D698" i="2"/>
  <c r="D152" i="2"/>
  <c r="D367" i="2"/>
  <c r="F367" i="2" s="1"/>
  <c r="E665" i="2"/>
  <c r="D77" i="2"/>
  <c r="F77" i="2" s="1"/>
  <c r="AD423" i="2"/>
  <c r="E662" i="2"/>
  <c r="E89" i="2"/>
  <c r="AD762" i="2"/>
  <c r="E724" i="2"/>
  <c r="F765" i="2"/>
  <c r="F105" i="2"/>
  <c r="F643" i="2"/>
  <c r="E643" i="2"/>
  <c r="AD214" i="2"/>
  <c r="F584" i="2"/>
  <c r="E191" i="2"/>
  <c r="AD744" i="2"/>
  <c r="AD267" i="2"/>
  <c r="E320" i="2"/>
  <c r="AD655" i="2"/>
  <c r="F550" i="2"/>
  <c r="AD445" i="2"/>
  <c r="F244" i="2"/>
  <c r="AD336" i="2"/>
  <c r="AD89" i="2"/>
  <c r="E468" i="2"/>
  <c r="AD211" i="2"/>
  <c r="E285" i="2"/>
  <c r="E449" i="2"/>
  <c r="AD315" i="2"/>
  <c r="E230" i="2"/>
  <c r="AD724" i="2"/>
  <c r="F210" i="2"/>
  <c r="E765" i="2"/>
  <c r="E676" i="2"/>
  <c r="E450" i="2"/>
  <c r="E301" i="2"/>
  <c r="AD66" i="2"/>
  <c r="F676" i="2"/>
  <c r="F537" i="2"/>
  <c r="AD426" i="2"/>
  <c r="F659" i="2"/>
  <c r="E206" i="2"/>
  <c r="F95" i="2"/>
  <c r="E669" i="2"/>
  <c r="E550" i="2"/>
  <c r="F104" i="2"/>
  <c r="E211" i="2"/>
  <c r="E32" i="2"/>
  <c r="E537" i="2"/>
  <c r="AD660" i="2"/>
  <c r="D322" i="2"/>
  <c r="E152" i="2"/>
  <c r="F713" i="2"/>
  <c r="D79" i="2"/>
  <c r="E79" i="2" s="1"/>
  <c r="F320" i="2"/>
  <c r="F695" i="2"/>
  <c r="F285" i="2"/>
  <c r="F32" i="2"/>
  <c r="F290" i="2"/>
  <c r="AD250" i="2"/>
  <c r="E290" i="2"/>
  <c r="F623" i="2"/>
  <c r="E382" i="2"/>
  <c r="F206" i="2"/>
  <c r="F22" i="2"/>
  <c r="D649" i="2"/>
  <c r="F512" i="2"/>
  <c r="D699" i="2"/>
  <c r="F699" i="2" s="1"/>
  <c r="AD624" i="2"/>
  <c r="E729" i="2"/>
  <c r="D143" i="2"/>
  <c r="E143" i="2" s="1"/>
  <c r="E423" i="2"/>
  <c r="E512" i="2"/>
  <c r="D129" i="2"/>
  <c r="AD129" i="2" s="1"/>
  <c r="D53" i="2"/>
  <c r="E53" i="2" s="1"/>
  <c r="F662" i="2"/>
  <c r="E530" i="2"/>
  <c r="AD204" i="2"/>
  <c r="E162" i="2"/>
  <c r="E269" i="2"/>
  <c r="E782" i="2"/>
  <c r="AD474" i="2"/>
  <c r="AD465" i="2"/>
  <c r="D376" i="2"/>
  <c r="E376" i="2" s="1"/>
  <c r="E414" i="2"/>
  <c r="F504" i="2"/>
  <c r="E751" i="2"/>
  <c r="E31" i="2"/>
  <c r="AD173" i="2"/>
  <c r="AD457" i="2"/>
  <c r="F31" i="2"/>
  <c r="D112" i="2"/>
  <c r="D722" i="2"/>
  <c r="D610" i="2"/>
  <c r="E104" i="2"/>
  <c r="F669" i="2"/>
  <c r="D172" i="2"/>
  <c r="F172" i="2" s="1"/>
  <c r="AC512" i="2"/>
  <c r="D275" i="2"/>
  <c r="E275" i="2" s="1"/>
  <c r="F47" i="2"/>
  <c r="F342" i="2"/>
  <c r="AD346" i="2"/>
  <c r="AD269" i="2"/>
  <c r="AD343" i="2"/>
  <c r="F474" i="2"/>
  <c r="D198" i="2"/>
  <c r="E198" i="2" s="1"/>
  <c r="E740" i="2"/>
  <c r="D389" i="2"/>
  <c r="E389" i="2" s="1"/>
  <c r="AD504" i="2"/>
  <c r="E46" i="2"/>
  <c r="AD769" i="2"/>
  <c r="F173" i="2"/>
  <c r="AD18" i="2"/>
  <c r="F751" i="2"/>
  <c r="F191" i="2"/>
  <c r="D741" i="2"/>
  <c r="D333" i="2"/>
  <c r="D256" i="2"/>
  <c r="F256" i="2" s="1"/>
  <c r="AD736" i="2"/>
  <c r="D236" i="2"/>
  <c r="AD236" i="2" s="1"/>
  <c r="AD244" i="2"/>
  <c r="E649" i="2"/>
  <c r="E346" i="2"/>
  <c r="AD342" i="2"/>
  <c r="F570" i="2"/>
  <c r="E279" i="2"/>
  <c r="D410" i="2"/>
  <c r="E410" i="2" s="1"/>
  <c r="F18" i="2"/>
  <c r="D58" i="2"/>
  <c r="D63" i="2"/>
  <c r="D247" i="2"/>
  <c r="D29" i="2"/>
  <c r="E29" i="2" s="1"/>
  <c r="D385" i="2"/>
  <c r="AD385" i="2" s="1"/>
  <c r="AD440" i="2"/>
  <c r="F440" i="2"/>
  <c r="D524" i="2"/>
  <c r="D131" i="2"/>
  <c r="AD202" i="2"/>
  <c r="F202" i="2"/>
  <c r="D360" i="2"/>
  <c r="E360" i="2" s="1"/>
  <c r="D252" i="2"/>
  <c r="E252" i="2" s="1"/>
  <c r="D233" i="2"/>
  <c r="E233" i="2" s="1"/>
  <c r="D243" i="2"/>
  <c r="F243" i="2" s="1"/>
  <c r="D434" i="2"/>
  <c r="E434" i="2" s="1"/>
  <c r="D509" i="2"/>
  <c r="E509" i="2" s="1"/>
  <c r="D424" i="2"/>
  <c r="D404" i="2"/>
  <c r="D428" i="2"/>
  <c r="D508" i="2"/>
  <c r="D499" i="2"/>
  <c r="D295" i="2"/>
  <c r="F221" i="2"/>
  <c r="AD221" i="2"/>
  <c r="D135" i="2"/>
  <c r="E135" i="2" s="1"/>
  <c r="D133" i="2"/>
  <c r="D735" i="2"/>
  <c r="D600" i="2"/>
  <c r="E600" i="2" s="1"/>
  <c r="D76" i="2"/>
  <c r="F76" i="2" s="1"/>
  <c r="D44" i="2"/>
  <c r="F44" i="2" s="1"/>
  <c r="D733" i="2"/>
  <c r="F733" i="2" s="1"/>
  <c r="D749" i="2"/>
  <c r="E749" i="2" s="1"/>
  <c r="D276" i="2"/>
  <c r="AD276" i="2" s="1"/>
  <c r="D12" i="2"/>
  <c r="F12" i="2" s="1"/>
  <c r="D577" i="2"/>
  <c r="AD577" i="2" s="1"/>
  <c r="D99" i="2"/>
  <c r="E99" i="2" s="1"/>
  <c r="D721" i="2"/>
  <c r="E721" i="2" s="1"/>
  <c r="D633" i="2"/>
  <c r="E633" i="2" s="1"/>
  <c r="D673" i="2"/>
  <c r="D137" i="2"/>
  <c r="D33" i="2"/>
  <c r="AC135" i="2"/>
  <c r="D435" i="2"/>
  <c r="D617" i="2"/>
  <c r="D684" i="2"/>
  <c r="D628" i="2"/>
  <c r="D388" i="2"/>
  <c r="F388" i="2" s="1"/>
  <c r="D559" i="2"/>
  <c r="AD559" i="2" s="1"/>
  <c r="D74" i="2"/>
  <c r="E74" i="2" s="1"/>
  <c r="D352" i="2"/>
  <c r="D753" i="2"/>
  <c r="D75" i="2"/>
  <c r="D364" i="2"/>
  <c r="F259" i="2"/>
  <c r="D506" i="2"/>
  <c r="D65" i="2"/>
  <c r="AC600" i="2"/>
  <c r="F592" i="2"/>
  <c r="AD592" i="2"/>
  <c r="AC44" i="2"/>
  <c r="AD153" i="2"/>
  <c r="F153" i="2"/>
  <c r="F472" i="2"/>
  <c r="AD472" i="2"/>
  <c r="F653" i="2"/>
  <c r="AD653" i="2"/>
  <c r="F726" i="2"/>
  <c r="AD726" i="2"/>
  <c r="E592" i="2"/>
  <c r="AD180" i="2"/>
  <c r="F180" i="2"/>
  <c r="AC79" i="2"/>
  <c r="AD263" i="2"/>
  <c r="F263" i="2"/>
  <c r="AD187" i="2"/>
  <c r="F187" i="2"/>
  <c r="E726" i="2"/>
  <c r="AC276" i="2"/>
  <c r="D651" i="2"/>
  <c r="E651" i="2" s="1"/>
  <c r="F438" i="2"/>
  <c r="AD438" i="2"/>
  <c r="F392" i="2"/>
  <c r="AD392" i="2"/>
  <c r="AC360" i="2"/>
  <c r="F455" i="2"/>
  <c r="AD455" i="2"/>
  <c r="F739" i="2"/>
  <c r="AD739" i="2"/>
  <c r="AC143" i="2"/>
  <c r="AD59" i="2"/>
  <c r="F59" i="2"/>
  <c r="F241" i="2"/>
  <c r="AD241" i="2"/>
  <c r="F128" i="2"/>
  <c r="AD128" i="2"/>
  <c r="AD124" i="2"/>
  <c r="F124" i="2"/>
  <c r="F685" i="2"/>
  <c r="AD685" i="2"/>
  <c r="D487" i="2"/>
  <c r="E487" i="2" s="1"/>
  <c r="F607" i="2"/>
  <c r="AD607" i="2"/>
  <c r="F148" i="2"/>
  <c r="AD148" i="2"/>
  <c r="F748" i="2"/>
  <c r="AD748" i="2"/>
  <c r="AD596" i="2"/>
  <c r="F596" i="2"/>
  <c r="AC160" i="2"/>
  <c r="AC76" i="2"/>
  <c r="AC754" i="2"/>
  <c r="F178" i="2"/>
  <c r="AD178" i="2"/>
  <c r="E178" i="2"/>
  <c r="AC275" i="2"/>
  <c r="AC589" i="2"/>
  <c r="E128" i="2"/>
  <c r="D703" i="2"/>
  <c r="E703" i="2" s="1"/>
  <c r="D160" i="2"/>
  <c r="E160" i="2" s="1"/>
  <c r="D754" i="2"/>
  <c r="E754" i="2" s="1"/>
  <c r="D272" i="2"/>
  <c r="E272" i="2" s="1"/>
  <c r="AC252" i="2"/>
  <c r="AC233" i="2"/>
  <c r="AD278" i="2"/>
  <c r="F278" i="2"/>
  <c r="AD318" i="2"/>
  <c r="F318" i="2"/>
  <c r="D136" i="2"/>
  <c r="E136" i="2" s="1"/>
  <c r="D24" i="2"/>
  <c r="E24" i="2" s="1"/>
  <c r="F116" i="2"/>
  <c r="AD116" i="2"/>
  <c r="AD126" i="2"/>
  <c r="F126" i="2"/>
  <c r="E116" i="2"/>
  <c r="F299" i="2"/>
  <c r="AD299" i="2"/>
  <c r="AD201" i="2"/>
  <c r="F201" i="2"/>
  <c r="F292" i="2"/>
  <c r="AD292" i="2"/>
  <c r="AD127" i="2"/>
  <c r="F127" i="2"/>
  <c r="AD491" i="2"/>
  <c r="F491" i="2"/>
  <c r="D355" i="2"/>
  <c r="E355" i="2" s="1"/>
  <c r="F274" i="2"/>
  <c r="AD274" i="2"/>
  <c r="F459" i="2"/>
  <c r="AD459" i="2"/>
  <c r="AD122" i="2"/>
  <c r="F122" i="2"/>
  <c r="E278" i="2"/>
  <c r="D714" i="2"/>
  <c r="E714" i="2" s="1"/>
  <c r="F619" i="2"/>
  <c r="AD619" i="2"/>
  <c r="AD408" i="2"/>
  <c r="F408" i="2"/>
  <c r="AD264" i="2"/>
  <c r="F264" i="2"/>
  <c r="F254" i="2"/>
  <c r="AD254" i="2"/>
  <c r="F622" i="2"/>
  <c r="AD622" i="2"/>
  <c r="D589" i="2"/>
  <c r="E589" i="2" s="1"/>
  <c r="AD368" i="2"/>
  <c r="F368" i="2"/>
  <c r="F652" i="2"/>
  <c r="AD652" i="2"/>
  <c r="F239" i="2"/>
  <c r="AD239" i="2"/>
  <c r="F183" i="2"/>
  <c r="AD183" i="2"/>
  <c r="E122" i="2"/>
  <c r="AC776" i="2"/>
  <c r="AC388" i="2"/>
  <c r="F370" i="2"/>
  <c r="AD370" i="2"/>
  <c r="AD407" i="2"/>
  <c r="F407" i="2"/>
  <c r="AD235" i="2"/>
  <c r="F235" i="2"/>
  <c r="AC293" i="2"/>
  <c r="AC398" i="2"/>
  <c r="AC141" i="2"/>
  <c r="D17" i="2"/>
  <c r="E17" i="2" s="1"/>
  <c r="D398" i="2"/>
  <c r="D25" i="2"/>
  <c r="E25" i="2" s="1"/>
  <c r="F469" i="2"/>
  <c r="AD469" i="2"/>
  <c r="AD248" i="2"/>
  <c r="F248" i="2"/>
  <c r="AC402" i="2"/>
  <c r="AC228" i="2"/>
  <c r="AC658" i="2"/>
  <c r="AC476" i="2"/>
  <c r="F690" i="2"/>
  <c r="AD690" i="2"/>
  <c r="D289" i="2"/>
  <c r="E289" i="2" s="1"/>
  <c r="D20" i="2"/>
  <c r="E20" i="2" s="1"/>
  <c r="F587" i="2"/>
  <c r="AD587" i="2"/>
  <c r="AD768" i="2"/>
  <c r="F768" i="2"/>
  <c r="AD780" i="2"/>
  <c r="F780" i="2"/>
  <c r="AC361" i="2"/>
  <c r="F766" i="2"/>
  <c r="AD766" i="2"/>
  <c r="D366" i="2"/>
  <c r="E366" i="2" s="1"/>
  <c r="F170" i="2"/>
  <c r="AD170" i="2"/>
  <c r="AD38" i="2"/>
  <c r="F38" i="2"/>
  <c r="F253" i="2"/>
  <c r="AD253" i="2"/>
  <c r="AC639" i="2"/>
  <c r="AC335" i="2"/>
  <c r="F101" i="2"/>
  <c r="AD101" i="2"/>
  <c r="F553" i="2"/>
  <c r="AD553" i="2"/>
  <c r="AC350" i="2"/>
  <c r="AD196" i="2"/>
  <c r="F196" i="2"/>
  <c r="AC114" i="2"/>
  <c r="AC298" i="2"/>
  <c r="AD503" i="2"/>
  <c r="F503" i="2"/>
  <c r="D83" i="2"/>
  <c r="E83" i="2" s="1"/>
  <c r="AD763" i="2"/>
  <c r="F763" i="2"/>
  <c r="E763" i="2"/>
  <c r="D213" i="2"/>
  <c r="E213" i="2" s="1"/>
  <c r="D402" i="2"/>
  <c r="E402" i="2" s="1"/>
  <c r="D403" i="2"/>
  <c r="E403" i="2" s="1"/>
  <c r="D347" i="2"/>
  <c r="E347" i="2" s="1"/>
  <c r="D467" i="2"/>
  <c r="E467" i="2" s="1"/>
  <c r="F81" i="2"/>
  <c r="AD81" i="2"/>
  <c r="D429" i="2"/>
  <c r="E429" i="2" s="1"/>
  <c r="AC509" i="2"/>
  <c r="D539" i="2"/>
  <c r="E539" i="2" s="1"/>
  <c r="D216" i="2"/>
  <c r="E216" i="2" s="1"/>
  <c r="D246" i="2"/>
  <c r="E246" i="2" s="1"/>
  <c r="F656" i="2"/>
  <c r="AD656" i="2"/>
  <c r="D39" i="2"/>
  <c r="E39" i="2" s="1"/>
  <c r="AC705" i="2"/>
  <c r="E705" i="2"/>
  <c r="D507" i="2"/>
  <c r="E507" i="2" s="1"/>
  <c r="F379" i="2"/>
  <c r="AD379" i="2"/>
  <c r="F715" i="2"/>
  <c r="AD715" i="2"/>
  <c r="F603" i="2"/>
  <c r="AD603" i="2"/>
  <c r="AD777" i="2"/>
  <c r="F777" i="2"/>
  <c r="AC781" i="2"/>
  <c r="E781" i="2"/>
  <c r="AC540" i="2"/>
  <c r="E540" i="2"/>
  <c r="D335" i="2"/>
  <c r="E170" i="2"/>
  <c r="AC359" i="2"/>
  <c r="E359" i="2"/>
  <c r="AC198" i="2"/>
  <c r="E672" i="2"/>
  <c r="AC672" i="2"/>
  <c r="D593" i="2"/>
  <c r="E593" i="2" s="1"/>
  <c r="AC270" i="2"/>
  <c r="E270" i="2"/>
  <c r="AC376" i="2"/>
  <c r="AC721" i="2"/>
  <c r="D119" i="2"/>
  <c r="E119" i="2" s="1"/>
  <c r="F195" i="2"/>
  <c r="AD195" i="2"/>
  <c r="E503" i="2"/>
  <c r="D761" i="2"/>
  <c r="AD569" i="2"/>
  <c r="F569" i="2"/>
  <c r="AD54" i="2"/>
  <c r="F54" i="2"/>
  <c r="F778" i="2"/>
  <c r="AD778" i="2"/>
  <c r="AD339" i="2"/>
  <c r="F339" i="2"/>
  <c r="AC523" i="2"/>
  <c r="AC764" i="2"/>
  <c r="AC497" i="2"/>
  <c r="AC74" i="2"/>
  <c r="F362" i="2"/>
  <c r="AD362" i="2"/>
  <c r="AC427" i="2"/>
  <c r="F473" i="2"/>
  <c r="AD473" i="2"/>
  <c r="AD538" i="2"/>
  <c r="F538" i="2"/>
  <c r="F543" i="2"/>
  <c r="AD543" i="2"/>
  <c r="AC560" i="2"/>
  <c r="E560" i="2"/>
  <c r="D567" i="2"/>
  <c r="E567" i="2" s="1"/>
  <c r="D225" i="2"/>
  <c r="E225" i="2" s="1"/>
  <c r="F444" i="2"/>
  <c r="AD444" i="2"/>
  <c r="F432" i="2"/>
  <c r="AD432" i="2"/>
  <c r="F319" i="2"/>
  <c r="AD319" i="2"/>
  <c r="AD680" i="2"/>
  <c r="F680" i="2"/>
  <c r="AD283" i="2"/>
  <c r="F283" i="2"/>
  <c r="F19" i="2"/>
  <c r="AD19" i="2"/>
  <c r="E43" i="2"/>
  <c r="AC43" i="2"/>
  <c r="F594" i="2"/>
  <c r="AD594" i="2"/>
  <c r="F730" i="2"/>
  <c r="AD730" i="2"/>
  <c r="AD597" i="2"/>
  <c r="F597" i="2"/>
  <c r="AC92" i="2"/>
  <c r="E92" i="2"/>
  <c r="E470" i="2"/>
  <c r="AC470" i="2"/>
  <c r="F492" i="2"/>
  <c r="AD492" i="2"/>
  <c r="D556" i="2"/>
  <c r="E556" i="2" s="1"/>
  <c r="F257" i="2"/>
  <c r="AD257" i="2"/>
  <c r="E690" i="2"/>
  <c r="D218" i="2"/>
  <c r="E218" i="2" s="1"/>
  <c r="D717" i="2"/>
  <c r="E717" i="2" s="1"/>
  <c r="F682" i="2"/>
  <c r="AD682" i="2"/>
  <c r="F237" i="2"/>
  <c r="AD237" i="2"/>
  <c r="F525" i="2"/>
  <c r="AD525" i="2"/>
  <c r="AD613" i="2"/>
  <c r="F613" i="2"/>
  <c r="AD453" i="2"/>
  <c r="F453" i="2"/>
  <c r="AC374" i="2"/>
  <c r="AD67" i="2"/>
  <c r="F67" i="2"/>
  <c r="F281" i="2"/>
  <c r="AD281" i="2"/>
  <c r="F242" i="2"/>
  <c r="AD242" i="2"/>
  <c r="AD358" i="2"/>
  <c r="F358" i="2"/>
  <c r="AD130" i="2"/>
  <c r="F130" i="2"/>
  <c r="AD756" i="2"/>
  <c r="F756" i="2"/>
  <c r="AD181" i="2"/>
  <c r="F181" i="2"/>
  <c r="F255" i="2"/>
  <c r="AD255" i="2"/>
  <c r="AD720" i="2"/>
  <c r="F720" i="2"/>
  <c r="AD94" i="2"/>
  <c r="F94" i="2"/>
  <c r="AC271" i="2"/>
  <c r="E444" i="2"/>
  <c r="AD666" i="2"/>
  <c r="F666" i="2"/>
  <c r="AD526" i="2"/>
  <c r="F526" i="2"/>
  <c r="E453" i="2"/>
  <c r="D374" i="2"/>
  <c r="E374" i="2" s="1"/>
  <c r="E339" i="2"/>
  <c r="AC779" i="2"/>
  <c r="E779" i="2"/>
  <c r="E358" i="2"/>
  <c r="D482" i="2"/>
  <c r="E482" i="2" s="1"/>
  <c r="D249" i="2"/>
  <c r="E249" i="2" s="1"/>
  <c r="F430" i="2"/>
  <c r="AD430" i="2"/>
  <c r="F166" i="2"/>
  <c r="AD166" i="2"/>
  <c r="D615" i="2"/>
  <c r="E615" i="2" s="1"/>
  <c r="E777" i="2"/>
  <c r="E163" i="2"/>
  <c r="AC163" i="2"/>
  <c r="E19" i="2"/>
  <c r="D681" i="2"/>
  <c r="E681" i="2" s="1"/>
  <c r="AC82" i="2"/>
  <c r="E82" i="2"/>
  <c r="D488" i="2"/>
  <c r="E488" i="2" s="1"/>
  <c r="E255" i="2"/>
  <c r="E379" i="2"/>
  <c r="AD542" i="2"/>
  <c r="F542" i="2"/>
  <c r="AC495" i="2"/>
  <c r="E495" i="2"/>
  <c r="F485" i="2"/>
  <c r="AD485" i="2"/>
  <c r="D533" i="2"/>
  <c r="E533" i="2" s="1"/>
  <c r="AC760" i="2"/>
  <c r="E760" i="2"/>
  <c r="AD605" i="2"/>
  <c r="F605" i="2"/>
  <c r="D471" i="2"/>
  <c r="D271" i="2"/>
  <c r="E271" i="2" s="1"/>
  <c r="D207" i="2"/>
  <c r="E207" i="2" s="1"/>
  <c r="F208" i="2"/>
  <c r="AD208" i="2"/>
  <c r="AC415" i="2"/>
  <c r="AD657" i="2"/>
  <c r="F657" i="2"/>
  <c r="AC647" i="2"/>
  <c r="F571" i="2"/>
  <c r="AD571" i="2"/>
  <c r="AD711" i="2"/>
  <c r="F711" i="2"/>
  <c r="E208" i="2"/>
  <c r="F45" i="2"/>
  <c r="AD45" i="2"/>
  <c r="AD56" i="2"/>
  <c r="F56" i="2"/>
  <c r="D231" i="2"/>
  <c r="E231" i="2" s="1"/>
  <c r="F689" i="2"/>
  <c r="AD689" i="2"/>
  <c r="AC180" i="2"/>
  <c r="E180" i="2"/>
  <c r="F732" i="2"/>
  <c r="AD732" i="2"/>
  <c r="AD224" i="2"/>
  <c r="F224" i="2"/>
  <c r="E56" i="2"/>
  <c r="AC651" i="2"/>
  <c r="AD273" i="2"/>
  <c r="F273" i="2"/>
  <c r="AD671" i="2"/>
  <c r="F671" i="2"/>
  <c r="AC265" i="2"/>
  <c r="AC454" i="2"/>
  <c r="E45" i="2"/>
  <c r="AC739" i="2"/>
  <c r="E739" i="2"/>
  <c r="D496" i="2"/>
  <c r="E496" i="2" s="1"/>
  <c r="F400" i="2"/>
  <c r="AD400" i="2"/>
  <c r="AD384" i="2"/>
  <c r="F384" i="2"/>
  <c r="AD383" i="2"/>
  <c r="F383" i="2"/>
  <c r="AD611" i="2"/>
  <c r="F611" i="2"/>
  <c r="E685" i="2"/>
  <c r="AC685" i="2"/>
  <c r="AC487" i="2"/>
  <c r="E671" i="2"/>
  <c r="F344" i="2"/>
  <c r="AD344" i="2"/>
  <c r="AC661" i="2"/>
  <c r="AD677" i="2"/>
  <c r="F677" i="2"/>
  <c r="AC24" i="2"/>
  <c r="F452" i="2"/>
  <c r="AD452" i="2"/>
  <c r="E344" i="2"/>
  <c r="E383" i="2"/>
  <c r="AC129" i="2"/>
  <c r="AC243" i="2"/>
  <c r="F563" i="2"/>
  <c r="AD563" i="2"/>
  <c r="AD314" i="2"/>
  <c r="F314" i="2"/>
  <c r="AC588" i="2"/>
  <c r="AC714" i="2"/>
  <c r="D661" i="2"/>
  <c r="E661" i="2" s="1"/>
  <c r="AC136" i="2"/>
  <c r="AC53" i="2"/>
  <c r="AS3" i="2"/>
  <c r="AD146" i="2"/>
  <c r="F146" i="2"/>
  <c r="E126" i="2"/>
  <c r="AC126" i="2"/>
  <c r="E299" i="2"/>
  <c r="AC299" i="2"/>
  <c r="AD602" i="2"/>
  <c r="F602" i="2"/>
  <c r="F395" i="2"/>
  <c r="AD395" i="2"/>
  <c r="F517" i="2"/>
  <c r="AD517" i="2"/>
  <c r="F90" i="2"/>
  <c r="AD90" i="2"/>
  <c r="F110" i="2"/>
  <c r="AD110" i="2"/>
  <c r="AD120" i="2"/>
  <c r="F120" i="2"/>
  <c r="AD84" i="2"/>
  <c r="F84" i="2"/>
  <c r="AD88" i="2"/>
  <c r="F88" i="2"/>
  <c r="F494" i="2"/>
  <c r="AD494" i="2"/>
  <c r="D588" i="2"/>
  <c r="E120" i="2"/>
  <c r="F217" i="2"/>
  <c r="AD217" i="2"/>
  <c r="AD190" i="2"/>
  <c r="F190" i="2"/>
  <c r="AD117" i="2"/>
  <c r="F117" i="2"/>
  <c r="AD707" i="2"/>
  <c r="F707" i="2"/>
  <c r="F437" i="2"/>
  <c r="AD437" i="2"/>
  <c r="AD575" i="2"/>
  <c r="F575" i="2"/>
  <c r="E563" i="2"/>
  <c r="D709" i="2"/>
  <c r="E709" i="2" s="1"/>
  <c r="AD558" i="2"/>
  <c r="F558" i="2"/>
  <c r="AC500" i="2"/>
  <c r="AD510" i="2"/>
  <c r="F510" i="2"/>
  <c r="AD175" i="2"/>
  <c r="F175" i="2"/>
  <c r="AD73" i="2"/>
  <c r="F73" i="2"/>
  <c r="AC284" i="2"/>
  <c r="AC289" i="2"/>
  <c r="F576" i="2"/>
  <c r="AD576" i="2"/>
  <c r="AC363" i="2"/>
  <c r="F232" i="2"/>
  <c r="AD232" i="2"/>
  <c r="AD632" i="2"/>
  <c r="F632" i="2"/>
  <c r="AC549" i="2"/>
  <c r="F26" i="2"/>
  <c r="AD26" i="2"/>
  <c r="F719" i="2"/>
  <c r="AD719" i="2"/>
  <c r="AD381" i="2"/>
  <c r="F381" i="2"/>
  <c r="E190" i="2"/>
  <c r="E510" i="2"/>
  <c r="D125" i="2"/>
  <c r="E632" i="2"/>
  <c r="E26" i="2"/>
  <c r="AC434" i="2"/>
  <c r="F439" i="2"/>
  <c r="AD439" i="2"/>
  <c r="F62" i="2"/>
  <c r="AD62" i="2"/>
  <c r="AC738" i="2"/>
  <c r="AC169" i="2"/>
  <c r="F226" i="2"/>
  <c r="AD226" i="2"/>
  <c r="AC372" i="2"/>
  <c r="AD785" i="2"/>
  <c r="F785" i="2"/>
  <c r="F280" i="2"/>
  <c r="AD280" i="2"/>
  <c r="E408" i="2"/>
  <c r="D500" i="2"/>
  <c r="E707" i="2"/>
  <c r="E73" i="2"/>
  <c r="D363" i="2"/>
  <c r="E363" i="2" s="1"/>
  <c r="E491" i="2"/>
  <c r="E254" i="2"/>
  <c r="D599" i="2"/>
  <c r="E599" i="2" s="1"/>
  <c r="D519" i="2"/>
  <c r="E519" i="2" s="1"/>
  <c r="F446" i="2"/>
  <c r="AD446" i="2"/>
  <c r="F64" i="2"/>
  <c r="AD64" i="2"/>
  <c r="AD171" i="2"/>
  <c r="F171" i="2"/>
  <c r="F134" i="2"/>
  <c r="AD134" i="2"/>
  <c r="E134" i="2"/>
  <c r="D307" i="2"/>
  <c r="E307" i="2" s="1"/>
  <c r="E110" i="2"/>
  <c r="D141" i="2"/>
  <c r="D574" i="2"/>
  <c r="E574" i="2" s="1"/>
  <c r="AD13" i="2"/>
  <c r="F13" i="2"/>
  <c r="F48" i="2"/>
  <c r="AD48" i="2"/>
  <c r="AC759" i="2"/>
  <c r="AD71" i="2"/>
  <c r="F71" i="2"/>
  <c r="AD193" i="2"/>
  <c r="F193" i="2"/>
  <c r="AC155" i="2"/>
  <c r="F111" i="2"/>
  <c r="AD111" i="2"/>
  <c r="AC179" i="2"/>
  <c r="AC277" i="2"/>
  <c r="AC579" i="2"/>
  <c r="E239" i="2"/>
  <c r="E622" i="2"/>
  <c r="AC12" i="2"/>
  <c r="AC577" i="2"/>
  <c r="D311" i="2"/>
  <c r="D738" i="2"/>
  <c r="E64" i="2"/>
  <c r="D228" i="2"/>
  <c r="E228" i="2" s="1"/>
  <c r="D476" i="2"/>
  <c r="E476" i="2" s="1"/>
  <c r="E253" i="2"/>
  <c r="AC81" i="2"/>
  <c r="E81" i="2"/>
  <c r="AC539" i="2"/>
  <c r="AC216" i="2"/>
  <c r="E111" i="2"/>
  <c r="AC656" i="2"/>
  <c r="E656" i="2"/>
  <c r="D369" i="2"/>
  <c r="E369" i="2" s="1"/>
  <c r="AC507" i="2"/>
  <c r="AD399" i="2"/>
  <c r="F399" i="2"/>
  <c r="F618" i="2"/>
  <c r="AD618" i="2"/>
  <c r="F154" i="2"/>
  <c r="AD154" i="2"/>
  <c r="E13" i="2"/>
  <c r="AD419" i="2"/>
  <c r="F419" i="2"/>
  <c r="E48" i="2"/>
  <c r="F773" i="2"/>
  <c r="AD773" i="2"/>
  <c r="AD306" i="2"/>
  <c r="F306" i="2"/>
  <c r="AD725" i="2"/>
  <c r="F725" i="2"/>
  <c r="AC593" i="2"/>
  <c r="AD354" i="2"/>
  <c r="F354" i="2"/>
  <c r="AC195" i="2"/>
  <c r="E195" i="2"/>
  <c r="D80" i="2"/>
  <c r="E80" i="2" s="1"/>
  <c r="AC389" i="2"/>
  <c r="AD420" i="2"/>
  <c r="F420" i="2"/>
  <c r="AD145" i="2"/>
  <c r="F145" i="2"/>
  <c r="AD788" i="2"/>
  <c r="F788" i="2"/>
  <c r="AD387" i="2"/>
  <c r="F387" i="2"/>
  <c r="AD340" i="2"/>
  <c r="F340" i="2"/>
  <c r="AD405" i="2"/>
  <c r="F405" i="2"/>
  <c r="AD421" i="2"/>
  <c r="F421" i="2"/>
  <c r="AC139" i="2"/>
  <c r="F727" i="2"/>
  <c r="AD727" i="2"/>
  <c r="D640" i="2"/>
  <c r="E640" i="2" s="1"/>
  <c r="E473" i="2"/>
  <c r="AC473" i="2"/>
  <c r="AC538" i="2"/>
  <c r="E538" i="2"/>
  <c r="E543" i="2"/>
  <c r="AC543" i="2"/>
  <c r="AD502" i="2"/>
  <c r="F502" i="2"/>
  <c r="AD787" i="2"/>
  <c r="F787" i="2"/>
  <c r="D490" i="2"/>
  <c r="E490" i="2" s="1"/>
  <c r="AC633" i="2"/>
  <c r="AC567" i="2"/>
  <c r="D114" i="2"/>
  <c r="E114" i="2" s="1"/>
  <c r="AC225" i="2"/>
  <c r="AD441" i="2"/>
  <c r="F441" i="2"/>
  <c r="AD351" i="2"/>
  <c r="F351" i="2"/>
  <c r="AD220" i="2"/>
  <c r="F220" i="2"/>
  <c r="AD641" i="2"/>
  <c r="F641" i="2"/>
  <c r="AD552" i="2"/>
  <c r="F552" i="2"/>
  <c r="AD386" i="2"/>
  <c r="F386" i="2"/>
  <c r="AD317" i="2"/>
  <c r="F317" i="2"/>
  <c r="F197" i="2"/>
  <c r="AD197" i="2"/>
  <c r="AD475" i="2"/>
  <c r="F475" i="2"/>
  <c r="F460" i="2"/>
  <c r="AD460" i="2"/>
  <c r="E768" i="2"/>
  <c r="D34" i="2"/>
  <c r="E34" i="2" s="1"/>
  <c r="AD470" i="2"/>
  <c r="F470" i="2"/>
  <c r="AC41" i="2"/>
  <c r="E41" i="2"/>
  <c r="F650" i="2"/>
  <c r="AD650" i="2"/>
  <c r="AC492" i="2"/>
  <c r="E492" i="2"/>
  <c r="E456" i="2"/>
  <c r="AC456" i="2"/>
  <c r="AD534" i="2"/>
  <c r="F534" i="2"/>
  <c r="D294" i="2"/>
  <c r="E294" i="2" s="1"/>
  <c r="AC556" i="2"/>
  <c r="D277" i="2"/>
  <c r="D375" i="2"/>
  <c r="E375" i="2" s="1"/>
  <c r="D300" i="2"/>
  <c r="E300" i="2" s="1"/>
  <c r="D298" i="2"/>
  <c r="D579" i="2"/>
  <c r="E579" i="2" s="1"/>
  <c r="D167" i="2"/>
  <c r="E167" i="2" s="1"/>
  <c r="AC555" i="2"/>
  <c r="E555" i="2"/>
  <c r="D742" i="2"/>
  <c r="E742" i="2" s="1"/>
  <c r="AD621" i="2"/>
  <c r="F621" i="2"/>
  <c r="F590" i="2"/>
  <c r="AD590" i="2"/>
  <c r="AC321" i="2"/>
  <c r="E321" i="2"/>
  <c r="AD212" i="2"/>
  <c r="F212" i="2"/>
  <c r="AD626" i="2"/>
  <c r="F626" i="2"/>
  <c r="F629" i="2"/>
  <c r="AD629" i="2"/>
  <c r="AD286" i="2"/>
  <c r="F286" i="2"/>
  <c r="F189" i="2"/>
  <c r="AD189" i="2"/>
  <c r="AC681" i="2"/>
  <c r="F35" i="2"/>
  <c r="AD35" i="2"/>
  <c r="AD422" i="2"/>
  <c r="F422" i="2"/>
  <c r="AD158" i="2"/>
  <c r="F158" i="2"/>
  <c r="AC541" i="2"/>
  <c r="AD411" i="2"/>
  <c r="F411" i="2"/>
  <c r="AC249" i="2"/>
  <c r="F132" i="2"/>
  <c r="AD132" i="2"/>
  <c r="E317" i="2"/>
  <c r="E715" i="2"/>
  <c r="AC666" i="2"/>
  <c r="E666" i="2"/>
  <c r="AC526" i="2"/>
  <c r="E526" i="2"/>
  <c r="E212" i="2"/>
  <c r="AD670" i="2"/>
  <c r="F670" i="2"/>
  <c r="AD779" i="2"/>
  <c r="F779" i="2"/>
  <c r="E430" i="2"/>
  <c r="AC430" i="2"/>
  <c r="E166" i="2"/>
  <c r="AC166" i="2"/>
  <c r="E552" i="2"/>
  <c r="E286" i="2"/>
  <c r="E189" i="2"/>
  <c r="F43" i="2"/>
  <c r="E130" i="2"/>
  <c r="E621" i="2"/>
  <c r="E629" i="2"/>
  <c r="D523" i="2"/>
  <c r="E523" i="2" s="1"/>
  <c r="F82" i="2"/>
  <c r="AD82" i="2"/>
  <c r="D140" i="2"/>
  <c r="E140" i="2" s="1"/>
  <c r="E597" i="2"/>
  <c r="E618" i="2"/>
  <c r="AC542" i="2"/>
  <c r="E542" i="2"/>
  <c r="AD495" i="2"/>
  <c r="F495" i="2"/>
  <c r="AC485" i="2"/>
  <c r="E485" i="2"/>
  <c r="E55" i="2"/>
  <c r="AC55" i="2"/>
  <c r="E67" i="2"/>
  <c r="D535" i="2"/>
  <c r="E535" i="2" s="1"/>
  <c r="E411" i="2"/>
  <c r="AC734" i="2"/>
  <c r="D734" i="2"/>
  <c r="E734" i="2" s="1"/>
  <c r="AC231" i="2"/>
  <c r="F679" i="2"/>
  <c r="AD679" i="2"/>
  <c r="D647" i="2"/>
  <c r="F697" i="2"/>
  <c r="AD697" i="2"/>
  <c r="AD691" i="2"/>
  <c r="F691" i="2"/>
  <c r="E691" i="2"/>
  <c r="AC448" i="2"/>
  <c r="AC627" i="2"/>
  <c r="F433" i="2"/>
  <c r="AD433" i="2"/>
  <c r="AD256" i="2"/>
  <c r="D415" i="2"/>
  <c r="AC689" i="2"/>
  <c r="E689" i="2"/>
  <c r="AD486" i="2"/>
  <c r="F486" i="2"/>
  <c r="AC72" i="2"/>
  <c r="AC749" i="2"/>
  <c r="F227" i="2"/>
  <c r="AD227" i="2"/>
  <c r="F40" i="2"/>
  <c r="AD40" i="2"/>
  <c r="AC236" i="2"/>
  <c r="AD546" i="2"/>
  <c r="F546" i="2"/>
  <c r="E743" i="2"/>
  <c r="AC743" i="2"/>
  <c r="F177" i="2"/>
  <c r="AD177" i="2"/>
  <c r="AD115" i="2"/>
  <c r="F115" i="2"/>
  <c r="F710" i="2"/>
  <c r="AD710" i="2"/>
  <c r="AC496" i="2"/>
  <c r="AD172" i="2"/>
  <c r="E273" i="2"/>
  <c r="AD547" i="2"/>
  <c r="F547" i="2"/>
  <c r="AD304" i="2"/>
  <c r="F304" i="2"/>
  <c r="F583" i="2"/>
  <c r="AD583" i="2"/>
  <c r="E330" i="2"/>
  <c r="AC330" i="2"/>
  <c r="AD528" i="2"/>
  <c r="F528" i="2"/>
  <c r="F240" i="2"/>
  <c r="AD240" i="2"/>
  <c r="F377" i="2"/>
  <c r="AD377" i="2"/>
  <c r="AC518" i="2"/>
  <c r="F373" i="2"/>
  <c r="AD373" i="2"/>
  <c r="E177" i="2"/>
  <c r="AC675" i="2"/>
  <c r="AC188" i="2"/>
  <c r="D268" i="2"/>
  <c r="E268" i="2" s="1"/>
  <c r="AD365" i="2"/>
  <c r="F365" i="2"/>
  <c r="E263" i="2"/>
  <c r="AD636" i="2"/>
  <c r="F636" i="2"/>
  <c r="AC667" i="2"/>
  <c r="AD288" i="2"/>
  <c r="F288" i="2"/>
  <c r="AD52" i="2"/>
  <c r="F52" i="2"/>
  <c r="F156" i="2"/>
  <c r="AD156" i="2"/>
  <c r="E400" i="2"/>
  <c r="E384" i="2"/>
  <c r="D518" i="2"/>
  <c r="AC511" i="2"/>
  <c r="F566" i="2"/>
  <c r="AD566" i="2"/>
  <c r="AC355" i="2"/>
  <c r="AD728" i="2"/>
  <c r="F728" i="2"/>
  <c r="F638" i="2"/>
  <c r="AD638" i="2"/>
  <c r="F238" i="2"/>
  <c r="AD238" i="2"/>
  <c r="F326" i="2"/>
  <c r="AD326" i="2"/>
  <c r="E288" i="2"/>
  <c r="AD150" i="2"/>
  <c r="F150" i="2"/>
  <c r="AD51" i="2"/>
  <c r="F51" i="2"/>
  <c r="AD309" i="2"/>
  <c r="F309" i="2"/>
  <c r="AC505" i="2"/>
  <c r="E314" i="2"/>
  <c r="AD516" i="2"/>
  <c r="F516" i="2"/>
  <c r="AD712" i="2"/>
  <c r="F712" i="2"/>
  <c r="F184" i="2"/>
  <c r="AD184" i="2"/>
  <c r="F463" i="2"/>
  <c r="AD463" i="2"/>
  <c r="F397" i="2"/>
  <c r="AD397" i="2"/>
  <c r="F522" i="2"/>
  <c r="AD522" i="2"/>
  <c r="F328" i="2"/>
  <c r="AD328" i="2"/>
  <c r="AD341" i="2"/>
  <c r="F341" i="2"/>
  <c r="F458" i="2"/>
  <c r="AD458" i="2"/>
  <c r="F591" i="2"/>
  <c r="AD591" i="2"/>
  <c r="E479" i="2"/>
  <c r="AC479" i="2"/>
  <c r="F149" i="2"/>
  <c r="AD149" i="2"/>
  <c r="F406" i="2"/>
  <c r="AD406" i="2"/>
  <c r="AC396" i="2"/>
  <c r="AD164" i="2"/>
  <c r="F164" i="2"/>
  <c r="AD108" i="2"/>
  <c r="F108" i="2"/>
  <c r="AC483" i="2"/>
  <c r="AC325" i="2"/>
  <c r="AC668" i="2"/>
  <c r="AC83" i="2"/>
  <c r="F157" i="2"/>
  <c r="AD157" i="2"/>
  <c r="AC20" i="2"/>
  <c r="E638" i="2"/>
  <c r="E516" i="2"/>
  <c r="D323" i="2"/>
  <c r="E323" i="2" s="1"/>
  <c r="E127" i="2"/>
  <c r="D325" i="2"/>
  <c r="E325" i="2" s="1"/>
  <c r="D100" i="2"/>
  <c r="E100" i="2" s="1"/>
  <c r="E157" i="2"/>
  <c r="AD481" i="2"/>
  <c r="F481" i="2"/>
  <c r="AC213" i="2"/>
  <c r="AC60" i="2"/>
  <c r="AC403" i="2"/>
  <c r="AD378" i="2"/>
  <c r="F378" i="2"/>
  <c r="F185" i="2"/>
  <c r="AD185" i="2"/>
  <c r="AD493" i="2"/>
  <c r="F493" i="2"/>
  <c r="F747" i="2"/>
  <c r="AD747" i="2"/>
  <c r="E652" i="2"/>
  <c r="D396" i="2"/>
  <c r="AC599" i="2"/>
  <c r="AD367" i="2"/>
  <c r="AD113" i="2"/>
  <c r="F113" i="2"/>
  <c r="AC467" i="2"/>
  <c r="AC34" i="2"/>
  <c r="F595" i="2"/>
  <c r="AD595" i="2"/>
  <c r="E558" i="2"/>
  <c r="E264" i="2"/>
  <c r="D302" i="2"/>
  <c r="E302" i="2" s="1"/>
  <c r="E522" i="2"/>
  <c r="AC574" i="2"/>
  <c r="AD394" i="2"/>
  <c r="F394" i="2"/>
  <c r="AD28" i="2"/>
  <c r="F28" i="2"/>
  <c r="F578" i="2"/>
  <c r="AD578" i="2"/>
  <c r="AC532" i="2"/>
  <c r="E532" i="2"/>
  <c r="AD723" i="2"/>
  <c r="F723" i="2"/>
  <c r="AC429" i="2"/>
  <c r="AC215" i="2"/>
  <c r="AC39" i="2"/>
  <c r="AC527" i="2"/>
  <c r="AC37" i="2"/>
  <c r="E728" i="2"/>
  <c r="E175" i="2"/>
  <c r="D293" i="2"/>
  <c r="F462" i="2"/>
  <c r="AD462" i="2"/>
  <c r="E446" i="2"/>
  <c r="D60" i="2"/>
  <c r="D658" i="2"/>
  <c r="E439" i="2"/>
  <c r="AD581" i="2"/>
  <c r="F581" i="2"/>
  <c r="E578" i="2"/>
  <c r="F609" i="2"/>
  <c r="AD609" i="2"/>
  <c r="F480" i="2"/>
  <c r="AD480" i="2"/>
  <c r="AD521" i="2"/>
  <c r="F521" i="2"/>
  <c r="F168" i="2"/>
  <c r="AD168" i="2"/>
  <c r="D205" i="2"/>
  <c r="E205" i="2" s="1"/>
  <c r="D215" i="2"/>
  <c r="E215" i="2" s="1"/>
  <c r="AC369" i="2"/>
  <c r="D527" i="2"/>
  <c r="E527" i="2" s="1"/>
  <c r="AD219" i="2"/>
  <c r="F219" i="2"/>
  <c r="AD604" i="2"/>
  <c r="F604" i="2"/>
  <c r="AD282" i="2"/>
  <c r="F282" i="2"/>
  <c r="E419" i="2"/>
  <c r="AC419" i="2"/>
  <c r="AC773" i="2"/>
  <c r="E773" i="2"/>
  <c r="E378" i="2"/>
  <c r="E171" i="2"/>
  <c r="E785" i="2"/>
  <c r="AC306" i="2"/>
  <c r="E306" i="2"/>
  <c r="AC192" i="2"/>
  <c r="E766" i="2"/>
  <c r="D50" i="2"/>
  <c r="E50" i="2" s="1"/>
  <c r="AC354" i="2"/>
  <c r="E354" i="2"/>
  <c r="AC686" i="2"/>
  <c r="AC353" i="2"/>
  <c r="AD664" i="2"/>
  <c r="F664" i="2"/>
  <c r="F142" i="2"/>
  <c r="AD142" i="2"/>
  <c r="F775" i="2"/>
  <c r="AD775" i="2"/>
  <c r="AD258" i="2"/>
  <c r="F258" i="2"/>
  <c r="AD631" i="2"/>
  <c r="F631" i="2"/>
  <c r="AC260" i="2"/>
  <c r="AC648" i="2"/>
  <c r="AD674" i="2"/>
  <c r="F674" i="2"/>
  <c r="Z4" i="2"/>
  <c r="AC78" i="2"/>
  <c r="F203" i="2"/>
  <c r="AD203" i="2"/>
  <c r="F731" i="2"/>
  <c r="AD731" i="2"/>
  <c r="D759" i="2"/>
  <c r="AC502" i="2"/>
  <c r="E502" i="2"/>
  <c r="E787" i="2"/>
  <c r="AC787" i="2"/>
  <c r="F532" i="2"/>
  <c r="AC490" i="2"/>
  <c r="AD147" i="2"/>
  <c r="F147" i="2"/>
  <c r="D179" i="2"/>
  <c r="AC431" i="2"/>
  <c r="E598" i="2"/>
  <c r="AC598" i="2"/>
  <c r="AD551" i="2"/>
  <c r="F551" i="2"/>
  <c r="F413" i="2"/>
  <c r="AD413" i="2"/>
  <c r="AD266" i="2"/>
  <c r="F266" i="2"/>
  <c r="AD442" i="2"/>
  <c r="F442" i="2"/>
  <c r="AD222" i="2"/>
  <c r="F222" i="2"/>
  <c r="F702" i="2"/>
  <c r="AD702" i="2"/>
  <c r="F138" i="2"/>
  <c r="AD138" i="2"/>
  <c r="F634" i="2"/>
  <c r="AD634" i="2"/>
  <c r="D139" i="2"/>
  <c r="E139" i="2" s="1"/>
  <c r="AC460" i="2"/>
  <c r="E460" i="2"/>
  <c r="E71" i="2"/>
  <c r="D155" i="2"/>
  <c r="E155" i="2" s="1"/>
  <c r="E650" i="2"/>
  <c r="AC650" i="2"/>
  <c r="F456" i="2"/>
  <c r="AD456" i="2"/>
  <c r="E534" i="2"/>
  <c r="AC534" i="2"/>
  <c r="AC294" i="2"/>
  <c r="F308" i="2"/>
  <c r="AD308" i="2"/>
  <c r="AC375" i="2"/>
  <c r="AC300" i="2"/>
  <c r="AC410" i="2"/>
  <c r="D310" i="2"/>
  <c r="E310" i="2" s="1"/>
  <c r="AD144" i="2"/>
  <c r="F144" i="2"/>
  <c r="AC167" i="2"/>
  <c r="D123" i="2"/>
  <c r="E123" i="2" s="1"/>
  <c r="AC742" i="2"/>
  <c r="AC70" i="2"/>
  <c r="E70" i="2"/>
  <c r="F291" i="2"/>
  <c r="AD291" i="2"/>
  <c r="AD554" i="2"/>
  <c r="F554" i="2"/>
  <c r="AD332" i="2"/>
  <c r="F332" i="2"/>
  <c r="AC774" i="2"/>
  <c r="AC533" i="2"/>
  <c r="F87" i="2"/>
  <c r="AD87" i="2"/>
  <c r="AD513" i="2"/>
  <c r="F513" i="2"/>
  <c r="AD601" i="2"/>
  <c r="F601" i="2"/>
  <c r="E405" i="2"/>
  <c r="AC482" i="2"/>
  <c r="E471" i="2"/>
  <c r="AC471" i="2"/>
  <c r="AD461" i="2"/>
  <c r="F461" i="2"/>
  <c r="AC207" i="2"/>
  <c r="AD194" i="2"/>
  <c r="F194" i="2"/>
  <c r="D296" i="2"/>
  <c r="E296" i="2" s="1"/>
  <c r="D648" i="2"/>
  <c r="F555" i="2"/>
  <c r="AD391" i="2"/>
  <c r="F391" i="2"/>
  <c r="E399" i="2"/>
  <c r="AC545" i="2"/>
  <c r="E545" i="2"/>
  <c r="AD758" i="2"/>
  <c r="F758" i="2"/>
  <c r="E778" i="2"/>
  <c r="E670" i="2"/>
  <c r="AC670" i="2"/>
  <c r="D260" i="2"/>
  <c r="E181" i="2"/>
  <c r="E569" i="2"/>
  <c r="F380" i="2"/>
  <c r="AD380" i="2"/>
  <c r="E242" i="2"/>
  <c r="D21" i="2"/>
  <c r="E21" i="2" s="1"/>
  <c r="E461" i="2"/>
  <c r="E720" i="2"/>
  <c r="E94" i="2"/>
  <c r="E420" i="2"/>
  <c r="E788" i="2"/>
  <c r="D774" i="2"/>
  <c r="E774" i="2" s="1"/>
  <c r="E513" i="2"/>
  <c r="E362" i="2"/>
  <c r="E680" i="2"/>
  <c r="E165" i="2"/>
  <c r="AC165" i="2"/>
  <c r="F55" i="2"/>
  <c r="AD55" i="2"/>
  <c r="E422" i="2"/>
  <c r="E194" i="2"/>
  <c r="E132" i="2"/>
  <c r="AD200" i="2"/>
  <c r="F200" i="2"/>
  <c r="AD348" i="2"/>
  <c r="F348" i="2"/>
  <c r="D448" i="2"/>
  <c r="E448" i="2" s="1"/>
  <c r="AC256" i="2"/>
  <c r="AC733" i="2"/>
  <c r="E433" i="2"/>
  <c r="D72" i="2"/>
  <c r="E72" i="2" s="1"/>
  <c r="AD706" i="2"/>
  <c r="F706" i="2"/>
  <c r="F620" i="2"/>
  <c r="AD620" i="2"/>
  <c r="E200" i="2"/>
  <c r="D627" i="2"/>
  <c r="E627" i="2" s="1"/>
  <c r="E40" i="2"/>
  <c r="AC40" i="2"/>
  <c r="F102" i="2"/>
  <c r="AD102" i="2"/>
  <c r="F755" i="2"/>
  <c r="AD755" i="2"/>
  <c r="AC182" i="2"/>
  <c r="AD30" i="2"/>
  <c r="F30" i="2"/>
  <c r="E571" i="2"/>
  <c r="E711" i="2"/>
  <c r="E546" i="2"/>
  <c r="AC172" i="2"/>
  <c r="F451" i="2"/>
  <c r="AD451" i="2"/>
  <c r="F582" i="2"/>
  <c r="AD582" i="2"/>
  <c r="F663" i="2"/>
  <c r="AD663" i="2"/>
  <c r="AD186" i="2"/>
  <c r="F186" i="2"/>
  <c r="F745" i="2"/>
  <c r="AD745" i="2"/>
  <c r="AC268" i="2"/>
  <c r="AD345" i="2"/>
  <c r="F345" i="2"/>
  <c r="F614" i="2"/>
  <c r="AD614" i="2"/>
  <c r="AC703" i="2"/>
  <c r="AC272" i="2"/>
  <c r="E486" i="2"/>
  <c r="E240" i="2"/>
  <c r="E115" i="2"/>
  <c r="F646" i="2"/>
  <c r="AD646" i="2"/>
  <c r="F608" i="2"/>
  <c r="AD608" i="2"/>
  <c r="D675" i="2"/>
  <c r="D188" i="2"/>
  <c r="E188" i="2" s="1"/>
  <c r="E732" i="2"/>
  <c r="E224" i="2"/>
  <c r="D182" i="2"/>
  <c r="AS4" i="2"/>
  <c r="F642" i="2"/>
  <c r="AD642" i="2"/>
  <c r="D265" i="2"/>
  <c r="E677" i="2"/>
  <c r="E745" i="2"/>
  <c r="E636" i="2"/>
  <c r="AC636" i="2"/>
  <c r="D667" i="2"/>
  <c r="E667" i="2" s="1"/>
  <c r="AD564" i="2"/>
  <c r="F564" i="2"/>
  <c r="AD331" i="2"/>
  <c r="F331" i="2"/>
  <c r="E345" i="2"/>
  <c r="E611" i="2"/>
  <c r="D454" i="2"/>
  <c r="D511" i="2"/>
  <c r="AC709" i="2"/>
  <c r="AD425" i="2"/>
  <c r="F425" i="2"/>
  <c r="F305" i="2"/>
  <c r="AD305" i="2"/>
  <c r="F436" i="2"/>
  <c r="AD436" i="2"/>
  <c r="AD489" i="2"/>
  <c r="F489" i="2"/>
  <c r="E365" i="2"/>
  <c r="E156" i="2"/>
  <c r="AD416" i="2"/>
  <c r="F416" i="2"/>
  <c r="AD737" i="2"/>
  <c r="F737" i="2"/>
  <c r="AC323" i="2"/>
  <c r="E331" i="2"/>
  <c r="AD514" i="2"/>
  <c r="F514" i="2"/>
  <c r="AD199" i="2"/>
  <c r="F199" i="2"/>
  <c r="F501" i="2"/>
  <c r="AD501" i="2"/>
  <c r="F531" i="2"/>
  <c r="AD531" i="2"/>
  <c r="AD14" i="2"/>
  <c r="F14" i="2"/>
  <c r="F98" i="2"/>
  <c r="AD98" i="2"/>
  <c r="F678" i="2"/>
  <c r="AD678" i="2"/>
  <c r="E373" i="2"/>
  <c r="F159" i="2"/>
  <c r="AD159" i="2"/>
  <c r="E84" i="2"/>
  <c r="F616" i="2"/>
  <c r="AD616" i="2"/>
  <c r="AD694" i="2"/>
  <c r="F694" i="2"/>
  <c r="AC418" i="2"/>
  <c r="AD161" i="2"/>
  <c r="F161" i="2"/>
  <c r="AD635" i="2"/>
  <c r="F635" i="2"/>
  <c r="AC17" i="2"/>
  <c r="AC302" i="2"/>
  <c r="AC366" i="2"/>
  <c r="AC125" i="2"/>
  <c r="E125" i="2"/>
  <c r="AC307" i="2"/>
  <c r="AC100" i="2"/>
  <c r="AD573" i="2"/>
  <c r="F573" i="2"/>
  <c r="AC519" i="2"/>
  <c r="E201" i="2"/>
  <c r="E292" i="2"/>
  <c r="E694" i="2"/>
  <c r="E90" i="2"/>
  <c r="D483" i="2"/>
  <c r="E483" i="2" s="1"/>
  <c r="E328" i="2"/>
  <c r="D505" i="2"/>
  <c r="E505" i="2" s="1"/>
  <c r="AC25" i="2"/>
  <c r="E311" i="2"/>
  <c r="AC311" i="2"/>
  <c r="F750" i="2"/>
  <c r="AD750" i="2"/>
  <c r="AC630" i="2"/>
  <c r="F93" i="2"/>
  <c r="AD93" i="2"/>
  <c r="F262" i="2"/>
  <c r="AD262" i="2"/>
  <c r="AC347" i="2"/>
  <c r="F752" i="2"/>
  <c r="AD752" i="2"/>
  <c r="E150" i="2"/>
  <c r="E619" i="2"/>
  <c r="E88" i="2"/>
  <c r="E117" i="2"/>
  <c r="D418" i="2"/>
  <c r="E616" i="2"/>
  <c r="E494" i="2"/>
  <c r="E407" i="2"/>
  <c r="E719" i="2"/>
  <c r="AC367" i="2"/>
  <c r="E367" i="2"/>
  <c r="AD371" i="2"/>
  <c r="F371" i="2"/>
  <c r="AD548" i="2"/>
  <c r="F548" i="2"/>
  <c r="F261" i="2"/>
  <c r="AD261" i="2"/>
  <c r="AD393" i="2"/>
  <c r="F393" i="2"/>
  <c r="F696" i="2"/>
  <c r="AD696" i="2"/>
  <c r="E591" i="2"/>
  <c r="E164" i="2"/>
  <c r="D776" i="2"/>
  <c r="D668" i="2"/>
  <c r="E232" i="2"/>
  <c r="AC559" i="2"/>
  <c r="F783" i="2"/>
  <c r="AD783" i="2"/>
  <c r="F561" i="2"/>
  <c r="AD561" i="2"/>
  <c r="AC572" i="2"/>
  <c r="F412" i="2"/>
  <c r="AD412" i="2"/>
  <c r="AD654" i="2"/>
  <c r="F654" i="2"/>
  <c r="AC205" i="2"/>
  <c r="AC417" i="2"/>
  <c r="AC50" i="2"/>
  <c r="AC119" i="2"/>
  <c r="AC80" i="2"/>
  <c r="E305" i="2"/>
  <c r="E712" i="2"/>
  <c r="E406" i="2"/>
  <c r="E14" i="2"/>
  <c r="D284" i="2"/>
  <c r="E576" i="2"/>
  <c r="E501" i="2"/>
  <c r="E235" i="2"/>
  <c r="D549" i="2"/>
  <c r="E575" i="2"/>
  <c r="AD637" i="2"/>
  <c r="F637" i="2"/>
  <c r="F91" i="2"/>
  <c r="AD91" i="2"/>
  <c r="E91" i="2"/>
  <c r="E113" i="2"/>
  <c r="D630" i="2"/>
  <c r="D169" i="2"/>
  <c r="E169" i="2" s="1"/>
  <c r="D372" i="2"/>
  <c r="E372" i="2" s="1"/>
  <c r="E750" i="2"/>
  <c r="E581" i="2"/>
  <c r="AC581" i="2"/>
  <c r="D572" i="2"/>
  <c r="E572" i="2" s="1"/>
  <c r="AC609" i="2"/>
  <c r="E609" i="2"/>
  <c r="E480" i="2"/>
  <c r="AC480" i="2"/>
  <c r="D361" i="2"/>
  <c r="AC521" i="2"/>
  <c r="E521" i="2"/>
  <c r="E168" i="2"/>
  <c r="AC168" i="2"/>
  <c r="AC246" i="2"/>
  <c r="F705" i="2"/>
  <c r="AD705" i="2"/>
  <c r="D37" i="2"/>
  <c r="AD103" i="2"/>
  <c r="F103" i="2"/>
  <c r="F42" i="2"/>
  <c r="AD42" i="2"/>
  <c r="E371" i="2"/>
  <c r="E587" i="2"/>
  <c r="F781" i="2"/>
  <c r="AD781" i="2"/>
  <c r="F540" i="2"/>
  <c r="AD540" i="2"/>
  <c r="D639" i="2"/>
  <c r="E193" i="2"/>
  <c r="AD359" i="2"/>
  <c r="F359" i="2"/>
  <c r="D192" i="2"/>
  <c r="AD672" i="2"/>
  <c r="F672" i="2"/>
  <c r="D350" i="2"/>
  <c r="E350" i="2" s="1"/>
  <c r="AD270" i="2"/>
  <c r="F270" i="2"/>
  <c r="AC99" i="2"/>
  <c r="F767" i="2"/>
  <c r="AD767" i="2"/>
  <c r="E767" i="2"/>
  <c r="AC29" i="2"/>
  <c r="AC385" i="2"/>
  <c r="E385" i="2"/>
  <c r="D686" i="2"/>
  <c r="AC761" i="2"/>
  <c r="E761" i="2"/>
  <c r="D353" i="2"/>
  <c r="AD704" i="2"/>
  <c r="F704" i="2"/>
  <c r="AD771" i="2"/>
  <c r="F771" i="2"/>
  <c r="AD107" i="2"/>
  <c r="F107" i="2"/>
  <c r="F718" i="2"/>
  <c r="AD718" i="2"/>
  <c r="AC296" i="2"/>
  <c r="AC484" i="2"/>
  <c r="AC640" i="2"/>
  <c r="F701" i="2"/>
  <c r="AD701" i="2"/>
  <c r="E469" i="2"/>
  <c r="E248" i="2"/>
  <c r="E203" i="2"/>
  <c r="AC203" i="2"/>
  <c r="AC731" i="2"/>
  <c r="E731" i="2"/>
  <c r="E93" i="2"/>
  <c r="AD560" i="2"/>
  <c r="F560" i="2"/>
  <c r="E723" i="2"/>
  <c r="E393" i="2"/>
  <c r="E462" i="2"/>
  <c r="E147" i="2"/>
  <c r="AC147" i="2"/>
  <c r="D431" i="2"/>
  <c r="F598" i="2"/>
  <c r="AD598" i="2"/>
  <c r="AD97" i="2"/>
  <c r="F97" i="2"/>
  <c r="F580" i="2"/>
  <c r="AD580" i="2"/>
  <c r="AD645" i="2"/>
  <c r="F645" i="2"/>
  <c r="AC334" i="2"/>
  <c r="F69" i="2"/>
  <c r="AD69" i="2"/>
  <c r="AD15" i="2"/>
  <c r="F15" i="2"/>
  <c r="E15" i="2"/>
  <c r="F303" i="2"/>
  <c r="AD303" i="2"/>
  <c r="F478" i="2"/>
  <c r="AD478" i="2"/>
  <c r="F223" i="2"/>
  <c r="AD223" i="2"/>
  <c r="AD324" i="2"/>
  <c r="F324" i="2"/>
  <c r="D484" i="2"/>
  <c r="E38" i="2"/>
  <c r="AD92" i="2"/>
  <c r="F92" i="2"/>
  <c r="E780" i="2"/>
  <c r="E101" i="2"/>
  <c r="F349" i="2"/>
  <c r="AD349" i="2"/>
  <c r="D417" i="2"/>
  <c r="E417" i="2" s="1"/>
  <c r="E196" i="2"/>
  <c r="AC308" i="2"/>
  <c r="E308" i="2"/>
  <c r="AC310" i="2"/>
  <c r="AC218" i="2"/>
  <c r="AC717" i="2"/>
  <c r="AC123" i="2"/>
  <c r="F498" i="2"/>
  <c r="AD498" i="2"/>
  <c r="AD337" i="2"/>
  <c r="F337" i="2"/>
  <c r="AC615" i="2"/>
  <c r="F234" i="2"/>
  <c r="AD234" i="2"/>
  <c r="AD466" i="2"/>
  <c r="F466" i="2"/>
  <c r="F784" i="2"/>
  <c r="AD784" i="2"/>
  <c r="AD356" i="2"/>
  <c r="F356" i="2"/>
  <c r="AD520" i="2"/>
  <c r="F520" i="2"/>
  <c r="AC21" i="2"/>
  <c r="AC535" i="2"/>
  <c r="AC488" i="2"/>
  <c r="AD536" i="2"/>
  <c r="F536" i="2"/>
  <c r="AC140" i="2"/>
  <c r="AC151" i="2"/>
  <c r="AD106" i="2"/>
  <c r="F106" i="2"/>
  <c r="AC770" i="2"/>
  <c r="AD586" i="2"/>
  <c r="F586" i="2"/>
  <c r="D497" i="2"/>
  <c r="D427" i="2"/>
  <c r="E427" i="2" s="1"/>
  <c r="AC391" i="2"/>
  <c r="E391" i="2"/>
  <c r="E645" i="2"/>
  <c r="E42" i="2"/>
  <c r="F545" i="2"/>
  <c r="AD545" i="2"/>
  <c r="E758" i="2"/>
  <c r="AC758" i="2"/>
  <c r="E282" i="2"/>
  <c r="D541" i="2"/>
  <c r="E541" i="2" s="1"/>
  <c r="D151" i="2"/>
  <c r="E237" i="2"/>
  <c r="E590" i="2"/>
  <c r="AC380" i="2"/>
  <c r="E380" i="2"/>
  <c r="F163" i="2"/>
  <c r="AD163" i="2"/>
  <c r="D764" i="2"/>
  <c r="E340" i="2"/>
  <c r="E303" i="2"/>
  <c r="E525" i="2"/>
  <c r="E747" i="2"/>
  <c r="E432" i="2"/>
  <c r="E603" i="2"/>
  <c r="D334" i="2"/>
  <c r="E283" i="2"/>
  <c r="E466" i="2"/>
  <c r="E281" i="2"/>
  <c r="E220" i="2"/>
  <c r="E634" i="2"/>
  <c r="D770" i="2"/>
  <c r="E551" i="2"/>
  <c r="E142" i="2"/>
  <c r="E54" i="2"/>
  <c r="E613" i="2"/>
  <c r="E234" i="2"/>
  <c r="F165" i="2"/>
  <c r="AD165" i="2"/>
  <c r="E387" i="2"/>
  <c r="E87" i="2"/>
  <c r="AD760" i="2"/>
  <c r="F760" i="2"/>
  <c r="AC605" i="2"/>
  <c r="E605" i="2"/>
  <c r="E756" i="2"/>
  <c r="E674" i="2"/>
  <c r="D78" i="2"/>
  <c r="E78" i="2" s="1"/>
  <c r="Z3" i="2"/>
  <c r="F79" i="2" l="1"/>
  <c r="AD198" i="2"/>
  <c r="AD79" i="2"/>
  <c r="AD233" i="2"/>
  <c r="F385" i="2"/>
  <c r="F129" i="2"/>
  <c r="E129" i="2"/>
  <c r="F749" i="2"/>
  <c r="F559" i="2"/>
  <c r="U4" i="2"/>
  <c r="U5" i="2"/>
  <c r="U3" i="2"/>
  <c r="AD44" i="2"/>
  <c r="AD633" i="2"/>
  <c r="AD410" i="2"/>
  <c r="F410" i="2"/>
  <c r="E12" i="2"/>
  <c r="E559" i="2"/>
  <c r="F99" i="2"/>
  <c r="F600" i="2"/>
  <c r="F509" i="2"/>
  <c r="F252" i="2"/>
  <c r="AD749" i="2"/>
  <c r="E172" i="2"/>
  <c r="AD99" i="2"/>
  <c r="AD600" i="2"/>
  <c r="AD509" i="2"/>
  <c r="AD252" i="2"/>
  <c r="AD243" i="2"/>
  <c r="AD388" i="2"/>
  <c r="AD360" i="2"/>
  <c r="F53" i="2"/>
  <c r="E44" i="2"/>
  <c r="F236" i="2"/>
  <c r="E236" i="2"/>
  <c r="E388" i="2"/>
  <c r="AD389" i="2"/>
  <c r="F29" i="2"/>
  <c r="F376" i="2"/>
  <c r="AD152" i="2"/>
  <c r="F152" i="2"/>
  <c r="F698" i="2"/>
  <c r="AD698" i="2"/>
  <c r="E698" i="2"/>
  <c r="AD77" i="2"/>
  <c r="E77" i="2"/>
  <c r="E256" i="2"/>
  <c r="F389" i="2"/>
  <c r="AD376" i="2"/>
  <c r="E76" i="2"/>
  <c r="AD699" i="2"/>
  <c r="F322" i="2"/>
  <c r="AD322" i="2"/>
  <c r="AD721" i="2"/>
  <c r="AD76" i="2"/>
  <c r="F276" i="2"/>
  <c r="E276" i="2"/>
  <c r="E699" i="2"/>
  <c r="F649" i="2"/>
  <c r="AD649" i="2"/>
  <c r="F721" i="2"/>
  <c r="F233" i="2"/>
  <c r="E322" i="2"/>
  <c r="AD29" i="2"/>
  <c r="AD53" i="2"/>
  <c r="F198" i="2"/>
  <c r="F360" i="2"/>
  <c r="F143" i="2"/>
  <c r="AD247" i="2"/>
  <c r="F247" i="2"/>
  <c r="E247" i="2"/>
  <c r="AD741" i="2"/>
  <c r="F741" i="2"/>
  <c r="E741" i="2"/>
  <c r="AD610" i="2"/>
  <c r="F610" i="2"/>
  <c r="E610" i="2"/>
  <c r="E733" i="2"/>
  <c r="F577" i="2"/>
  <c r="F434" i="2"/>
  <c r="AD733" i="2"/>
  <c r="E577" i="2"/>
  <c r="F275" i="2"/>
  <c r="AD143" i="2"/>
  <c r="AD63" i="2"/>
  <c r="F63" i="2"/>
  <c r="E63" i="2"/>
  <c r="AD722" i="2"/>
  <c r="F722" i="2"/>
  <c r="AD434" i="2"/>
  <c r="AD275" i="2"/>
  <c r="E58" i="2"/>
  <c r="F58" i="2"/>
  <c r="AD58" i="2"/>
  <c r="AD333" i="2"/>
  <c r="F333" i="2"/>
  <c r="E722" i="2"/>
  <c r="AD112" i="2"/>
  <c r="F112" i="2"/>
  <c r="E112" i="2"/>
  <c r="V4" i="2" s="1"/>
  <c r="E333" i="2"/>
  <c r="AD364" i="2"/>
  <c r="E364" i="2"/>
  <c r="F364" i="2"/>
  <c r="AD684" i="2"/>
  <c r="F684" i="2"/>
  <c r="E684" i="2"/>
  <c r="AD133" i="2"/>
  <c r="E133" i="2"/>
  <c r="F133" i="2"/>
  <c r="E295" i="2"/>
  <c r="F295" i="2"/>
  <c r="AD295" i="2"/>
  <c r="AD404" i="2"/>
  <c r="E404" i="2"/>
  <c r="F404" i="2"/>
  <c r="F633" i="2"/>
  <c r="F65" i="2"/>
  <c r="AD65" i="2"/>
  <c r="E65" i="2"/>
  <c r="F75" i="2"/>
  <c r="E75" i="2"/>
  <c r="AD75" i="2"/>
  <c r="E617" i="2"/>
  <c r="F617" i="2"/>
  <c r="AD617" i="2"/>
  <c r="F33" i="2"/>
  <c r="E33" i="2"/>
  <c r="AD33" i="2"/>
  <c r="AD135" i="2"/>
  <c r="F135" i="2"/>
  <c r="E499" i="2"/>
  <c r="AD499" i="2"/>
  <c r="F499" i="2"/>
  <c r="E424" i="2"/>
  <c r="AD424" i="2"/>
  <c r="F424" i="2"/>
  <c r="F74" i="2"/>
  <c r="AD12" i="2"/>
  <c r="E243" i="2"/>
  <c r="AD506" i="2"/>
  <c r="F506" i="2"/>
  <c r="E506" i="2"/>
  <c r="E753" i="2"/>
  <c r="AD753" i="2"/>
  <c r="F753" i="2"/>
  <c r="E435" i="2"/>
  <c r="F435" i="2"/>
  <c r="AD435" i="2"/>
  <c r="E137" i="2"/>
  <c r="F137" i="2"/>
  <c r="AD137" i="2"/>
  <c r="F508" i="2"/>
  <c r="E508" i="2"/>
  <c r="AD508" i="2"/>
  <c r="F131" i="2"/>
  <c r="AD131" i="2"/>
  <c r="E131" i="2"/>
  <c r="AT3" i="2"/>
  <c r="AD74" i="2"/>
  <c r="AD352" i="2"/>
  <c r="E352" i="2"/>
  <c r="F352" i="2"/>
  <c r="E628" i="2"/>
  <c r="F628" i="2"/>
  <c r="AD628" i="2"/>
  <c r="AD673" i="2"/>
  <c r="E673" i="2"/>
  <c r="F673" i="2"/>
  <c r="F735" i="2"/>
  <c r="E735" i="2"/>
  <c r="AD735" i="2"/>
  <c r="F428" i="2"/>
  <c r="AD428" i="2"/>
  <c r="E428" i="2"/>
  <c r="AD524" i="2"/>
  <c r="F524" i="2"/>
  <c r="E524" i="2"/>
  <c r="AD334" i="2"/>
  <c r="F334" i="2"/>
  <c r="AD686" i="2"/>
  <c r="F686" i="2"/>
  <c r="AD37" i="2"/>
  <c r="F37" i="2"/>
  <c r="AD630" i="2"/>
  <c r="F630" i="2"/>
  <c r="F549" i="2"/>
  <c r="AD549" i="2"/>
  <c r="AD284" i="2"/>
  <c r="F284" i="2"/>
  <c r="AD668" i="2"/>
  <c r="F668" i="2"/>
  <c r="AD418" i="2"/>
  <c r="F418" i="2"/>
  <c r="E418" i="2"/>
  <c r="AD454" i="2"/>
  <c r="F454" i="2"/>
  <c r="F265" i="2"/>
  <c r="AD265" i="2"/>
  <c r="AD182" i="2"/>
  <c r="F182" i="2"/>
  <c r="F675" i="2"/>
  <c r="AD675" i="2"/>
  <c r="AD260" i="2"/>
  <c r="F260" i="2"/>
  <c r="AD648" i="2"/>
  <c r="F648" i="2"/>
  <c r="F179" i="2"/>
  <c r="AD179" i="2"/>
  <c r="F759" i="2"/>
  <c r="AD759" i="2"/>
  <c r="AD658" i="2"/>
  <c r="F658" i="2"/>
  <c r="E37" i="2"/>
  <c r="F396" i="2"/>
  <c r="AD396" i="2"/>
  <c r="F323" i="2"/>
  <c r="AD323" i="2"/>
  <c r="AD535" i="2"/>
  <c r="F535" i="2"/>
  <c r="AD140" i="2"/>
  <c r="F140" i="2"/>
  <c r="F298" i="2"/>
  <c r="AD298" i="2"/>
  <c r="F490" i="2"/>
  <c r="AD490" i="2"/>
  <c r="AD80" i="2"/>
  <c r="F80" i="2"/>
  <c r="AD307" i="2"/>
  <c r="F307" i="2"/>
  <c r="E454" i="2"/>
  <c r="F231" i="2"/>
  <c r="AD231" i="2"/>
  <c r="AD471" i="2"/>
  <c r="F471" i="2"/>
  <c r="AD249" i="2"/>
  <c r="F249" i="2"/>
  <c r="F218" i="2"/>
  <c r="AD218" i="2"/>
  <c r="F556" i="2"/>
  <c r="AD556" i="2"/>
  <c r="F567" i="2"/>
  <c r="AD567" i="2"/>
  <c r="F593" i="2"/>
  <c r="AD593" i="2"/>
  <c r="F335" i="2"/>
  <c r="AD335" i="2"/>
  <c r="AD39" i="2"/>
  <c r="F39" i="2"/>
  <c r="AD216" i="2"/>
  <c r="F216" i="2"/>
  <c r="AD429" i="2"/>
  <c r="F429" i="2"/>
  <c r="AD347" i="2"/>
  <c r="F347" i="2"/>
  <c r="F366" i="2"/>
  <c r="AD366" i="2"/>
  <c r="F289" i="2"/>
  <c r="AD289" i="2"/>
  <c r="AD398" i="2"/>
  <c r="F398" i="2"/>
  <c r="E398" i="2"/>
  <c r="AD272" i="2"/>
  <c r="F272" i="2"/>
  <c r="AD764" i="2"/>
  <c r="F764" i="2"/>
  <c r="E334" i="2"/>
  <c r="AD353" i="2"/>
  <c r="F353" i="2"/>
  <c r="AD192" i="2"/>
  <c r="F192" i="2"/>
  <c r="AD639" i="2"/>
  <c r="F639" i="2"/>
  <c r="AD361" i="2"/>
  <c r="F361" i="2"/>
  <c r="AD776" i="2"/>
  <c r="F776" i="2"/>
  <c r="F505" i="2"/>
  <c r="AD505" i="2"/>
  <c r="AD448" i="2"/>
  <c r="F448" i="2"/>
  <c r="F21" i="2"/>
  <c r="AD21" i="2"/>
  <c r="F296" i="2"/>
  <c r="AD296" i="2"/>
  <c r="F123" i="2"/>
  <c r="AD123" i="2"/>
  <c r="E648" i="2"/>
  <c r="F60" i="2"/>
  <c r="AD60" i="2"/>
  <c r="AD293" i="2"/>
  <c r="F293" i="2"/>
  <c r="F302" i="2"/>
  <c r="AD302" i="2"/>
  <c r="E60" i="2"/>
  <c r="F100" i="2"/>
  <c r="AD100" i="2"/>
  <c r="E668" i="2"/>
  <c r="F518" i="2"/>
  <c r="AD518" i="2"/>
  <c r="AD300" i="2"/>
  <c r="F300" i="2"/>
  <c r="AD369" i="2"/>
  <c r="F369" i="2"/>
  <c r="AD738" i="2"/>
  <c r="F738" i="2"/>
  <c r="E179" i="2"/>
  <c r="F574" i="2"/>
  <c r="AD574" i="2"/>
  <c r="F500" i="2"/>
  <c r="AD500" i="2"/>
  <c r="E738" i="2"/>
  <c r="AD588" i="2"/>
  <c r="F588" i="2"/>
  <c r="F496" i="2"/>
  <c r="AD496" i="2"/>
  <c r="F533" i="2"/>
  <c r="AD533" i="2"/>
  <c r="F681" i="2"/>
  <c r="AD681" i="2"/>
  <c r="F482" i="2"/>
  <c r="AD482" i="2"/>
  <c r="E764" i="2"/>
  <c r="F761" i="2"/>
  <c r="AD761" i="2"/>
  <c r="F119" i="2"/>
  <c r="AD119" i="2"/>
  <c r="AD507" i="2"/>
  <c r="F507" i="2"/>
  <c r="F539" i="2"/>
  <c r="AD539" i="2"/>
  <c r="AD403" i="2"/>
  <c r="F403" i="2"/>
  <c r="E639" i="2"/>
  <c r="AD17" i="2"/>
  <c r="F17" i="2"/>
  <c r="E776" i="2"/>
  <c r="F754" i="2"/>
  <c r="AD754" i="2"/>
  <c r="AD651" i="2"/>
  <c r="F651" i="2"/>
  <c r="F541" i="2"/>
  <c r="AD541" i="2"/>
  <c r="AD427" i="2"/>
  <c r="F427" i="2"/>
  <c r="F78" i="2"/>
  <c r="AD78" i="2"/>
  <c r="F770" i="2"/>
  <c r="AD770" i="2"/>
  <c r="AD151" i="2"/>
  <c r="F151" i="2"/>
  <c r="AD497" i="2"/>
  <c r="F497" i="2"/>
  <c r="E770" i="2"/>
  <c r="E151" i="2"/>
  <c r="AD417" i="2"/>
  <c r="F417" i="2"/>
  <c r="AD484" i="2"/>
  <c r="F484" i="2"/>
  <c r="AD431" i="2"/>
  <c r="F431" i="2"/>
  <c r="E484" i="2"/>
  <c r="AD350" i="2"/>
  <c r="F350" i="2"/>
  <c r="AD572" i="2"/>
  <c r="F572" i="2"/>
  <c r="F372" i="2"/>
  <c r="AD372" i="2"/>
  <c r="E630" i="2"/>
  <c r="F310" i="2"/>
  <c r="AD310" i="2"/>
  <c r="E431" i="2"/>
  <c r="AD50" i="2"/>
  <c r="F50" i="2"/>
  <c r="F215" i="2"/>
  <c r="AD215" i="2"/>
  <c r="F325" i="2"/>
  <c r="AD325" i="2"/>
  <c r="F415" i="2"/>
  <c r="AD415" i="2"/>
  <c r="AD647" i="2"/>
  <c r="F647" i="2"/>
  <c r="AD167" i="2"/>
  <c r="F167" i="2"/>
  <c r="AD375" i="2"/>
  <c r="F375" i="2"/>
  <c r="AD294" i="2"/>
  <c r="F294" i="2"/>
  <c r="F476" i="2"/>
  <c r="AD476" i="2"/>
  <c r="AD311" i="2"/>
  <c r="F311" i="2"/>
  <c r="F141" i="2"/>
  <c r="AD141" i="2"/>
  <c r="F519" i="2"/>
  <c r="AD519" i="2"/>
  <c r="F363" i="2"/>
  <c r="AD363" i="2"/>
  <c r="E500" i="2"/>
  <c r="AD709" i="2"/>
  <c r="F709" i="2"/>
  <c r="E588" i="2"/>
  <c r="E265" i="2"/>
  <c r="E647" i="2"/>
  <c r="E415" i="2"/>
  <c r="AD207" i="2"/>
  <c r="F207" i="2"/>
  <c r="AD488" i="2"/>
  <c r="F488" i="2"/>
  <c r="F615" i="2"/>
  <c r="AD615" i="2"/>
  <c r="F374" i="2"/>
  <c r="AD374" i="2"/>
  <c r="F402" i="2"/>
  <c r="AD402" i="2"/>
  <c r="E335" i="2"/>
  <c r="E658" i="2"/>
  <c r="E141" i="2"/>
  <c r="F714" i="2"/>
  <c r="AD714" i="2"/>
  <c r="AD355" i="2"/>
  <c r="F355" i="2"/>
  <c r="AD24" i="2"/>
  <c r="F24" i="2"/>
  <c r="F160" i="2"/>
  <c r="AD160" i="2"/>
  <c r="F487" i="2"/>
  <c r="AD487" i="2"/>
  <c r="F169" i="2"/>
  <c r="AD169" i="2"/>
  <c r="F483" i="2"/>
  <c r="AD483" i="2"/>
  <c r="F511" i="2"/>
  <c r="AD511" i="2"/>
  <c r="F667" i="2"/>
  <c r="AD667" i="2"/>
  <c r="F188" i="2"/>
  <c r="AD188" i="2"/>
  <c r="E182" i="2"/>
  <c r="AD627" i="2"/>
  <c r="F627" i="2"/>
  <c r="F72" i="2"/>
  <c r="AD72" i="2"/>
  <c r="F774" i="2"/>
  <c r="AD774" i="2"/>
  <c r="F155" i="2"/>
  <c r="AD155" i="2"/>
  <c r="F139" i="2"/>
  <c r="AD139" i="2"/>
  <c r="AT4" i="2"/>
  <c r="E260" i="2"/>
  <c r="E353" i="2"/>
  <c r="E686" i="2"/>
  <c r="E192" i="2"/>
  <c r="F527" i="2"/>
  <c r="AD527" i="2"/>
  <c r="F205" i="2"/>
  <c r="AD205" i="2"/>
  <c r="E396" i="2"/>
  <c r="E511" i="2"/>
  <c r="F268" i="2"/>
  <c r="AD268" i="2"/>
  <c r="E675" i="2"/>
  <c r="E518" i="2"/>
  <c r="F734" i="2"/>
  <c r="AD734" i="2"/>
  <c r="F523" i="2"/>
  <c r="AD523" i="2"/>
  <c r="F742" i="2"/>
  <c r="AD742" i="2"/>
  <c r="F579" i="2"/>
  <c r="AD579" i="2"/>
  <c r="AD277" i="2"/>
  <c r="F277" i="2"/>
  <c r="F34" i="2"/>
  <c r="AD34" i="2"/>
  <c r="AD114" i="2"/>
  <c r="F114" i="2"/>
  <c r="F640" i="2"/>
  <c r="AD640" i="2"/>
  <c r="AD228" i="2"/>
  <c r="F228" i="2"/>
  <c r="E277" i="2"/>
  <c r="E759" i="2"/>
  <c r="AD599" i="2"/>
  <c r="F599" i="2"/>
  <c r="F125" i="2"/>
  <c r="AD125" i="2"/>
  <c r="E549" i="2"/>
  <c r="E284" i="2"/>
  <c r="F661" i="2"/>
  <c r="AD661" i="2"/>
  <c r="F271" i="2"/>
  <c r="AD271" i="2"/>
  <c r="AD717" i="2"/>
  <c r="F717" i="2"/>
  <c r="AD225" i="2"/>
  <c r="F225" i="2"/>
  <c r="E497" i="2"/>
  <c r="F246" i="2"/>
  <c r="AD246" i="2"/>
  <c r="AD467" i="2"/>
  <c r="F467" i="2"/>
  <c r="AD213" i="2"/>
  <c r="F213" i="2"/>
  <c r="AD83" i="2"/>
  <c r="F83" i="2"/>
  <c r="E298" i="2"/>
  <c r="E361" i="2"/>
  <c r="F20" i="2"/>
  <c r="AD20" i="2"/>
  <c r="F25" i="2"/>
  <c r="AD25" i="2"/>
  <c r="E293" i="2"/>
  <c r="AD589" i="2"/>
  <c r="F589" i="2"/>
  <c r="AD136" i="2"/>
  <c r="F136" i="2"/>
  <c r="F703" i="2"/>
  <c r="AD703" i="2"/>
  <c r="W3" i="2" l="1"/>
  <c r="AC3" i="2" s="1"/>
  <c r="V3" i="2"/>
  <c r="AU3" i="2"/>
  <c r="AU4" i="2"/>
  <c r="W4" i="2"/>
  <c r="AC4" i="2" s="1"/>
  <c r="AB3" i="2"/>
  <c r="AA3" i="2"/>
  <c r="AA4" i="2"/>
  <c r="AB4" i="2"/>
</calcChain>
</file>

<file path=xl/sharedStrings.xml><?xml version="1.0" encoding="utf-8"?>
<sst xmlns="http://schemas.openxmlformats.org/spreadsheetml/2006/main" count="288" uniqueCount="82">
  <si>
    <t>File Name:</t>
  </si>
  <si>
    <t>LowFlowInfusion-1-Infusion-170524.csv</t>
  </si>
  <si>
    <t>Time</t>
  </si>
  <si>
    <t>VO2</t>
  </si>
  <si>
    <t>VCO2</t>
  </si>
  <si>
    <t>RQ</t>
  </si>
  <si>
    <t>MR</t>
  </si>
  <si>
    <t>Activity</t>
  </si>
  <si>
    <t>InflowO2</t>
  </si>
  <si>
    <t>InflowCO2</t>
  </si>
  <si>
    <t>InflowH2O</t>
  </si>
  <si>
    <t>OutflowO2</t>
  </si>
  <si>
    <t>OutflowCO2</t>
  </si>
  <si>
    <t>OutflowH2O</t>
  </si>
  <si>
    <t>InflowRate</t>
  </si>
  <si>
    <t>OutflowRate</t>
  </si>
  <si>
    <t>ChamberTemperature</t>
  </si>
  <si>
    <t>ChamberPressure</t>
  </si>
  <si>
    <t>ChamberHumidity</t>
  </si>
  <si>
    <t>LabTemp</t>
  </si>
  <si>
    <t>LabHumidity</t>
  </si>
  <si>
    <t>MFCFlow_1</t>
  </si>
  <si>
    <t>MFCFlow_2</t>
  </si>
  <si>
    <t>MFCFlow_3</t>
  </si>
  <si>
    <t>MFCFlow_4</t>
  </si>
  <si>
    <t>Alarms</t>
  </si>
  <si>
    <t>Notes</t>
  </si>
  <si>
    <t>VO2 (ml/min)</t>
  </si>
  <si>
    <t>VCO2 (ml/min)</t>
  </si>
  <si>
    <t>MR (kCal/min)</t>
  </si>
  <si>
    <t>Activity (Counts)</t>
  </si>
  <si>
    <t>Inflow O2 (vol %)</t>
  </si>
  <si>
    <t>Inflow CO2 (vol %)</t>
  </si>
  <si>
    <t>Inflow H2O (ppm)</t>
  </si>
  <si>
    <t>Outflow O2 (vol %)</t>
  </si>
  <si>
    <t>Outflow CO2 (vol %)</t>
  </si>
  <si>
    <t>Sample H2O (ppm)</t>
  </si>
  <si>
    <t>Inflow Rate (l/min)</t>
  </si>
  <si>
    <t>Outflow Rate (l/min)</t>
  </si>
  <si>
    <t>Chamber Temperature (ºC)</t>
  </si>
  <si>
    <t>Chamber Pressure</t>
  </si>
  <si>
    <t>Chamber Humditity (%RH)</t>
  </si>
  <si>
    <t>Lab Temp (ºC)</t>
  </si>
  <si>
    <t>Lab Humidity (%RH)</t>
  </si>
  <si>
    <t>MFC1 (l/min)</t>
  </si>
  <si>
    <t>MFC2 (l/min)</t>
  </si>
  <si>
    <t>MFC3 (l/min)</t>
  </si>
  <si>
    <t>MFC4 (l/min)</t>
  </si>
  <si>
    <t>Volume</t>
  </si>
  <si>
    <t>Inflow O2</t>
  </si>
  <si>
    <t>Outflow O2</t>
  </si>
  <si>
    <t>Inflow CO2</t>
  </si>
  <si>
    <t>Outflow CO2</t>
  </si>
  <si>
    <t>Slope</t>
  </si>
  <si>
    <t>Calc</t>
  </si>
  <si>
    <t>Expected</t>
  </si>
  <si>
    <t>Error %</t>
  </si>
  <si>
    <t>Exp</t>
  </si>
  <si>
    <t>Err</t>
  </si>
  <si>
    <t>Offset</t>
  </si>
  <si>
    <t>O2 Null</t>
  </si>
  <si>
    <t>CO2 Null</t>
  </si>
  <si>
    <t>Calc VO2</t>
  </si>
  <si>
    <t>Calc VCO2</t>
  </si>
  <si>
    <t>Calc MR</t>
  </si>
  <si>
    <t>Calc RQ</t>
  </si>
  <si>
    <t>Null In O2</t>
  </si>
  <si>
    <t>dO2</t>
  </si>
  <si>
    <t>Null In CO2</t>
  </si>
  <si>
    <t>dCO2</t>
  </si>
  <si>
    <t>dN2</t>
  </si>
  <si>
    <t>Haldane Inflow Rate</t>
  </si>
  <si>
    <t>Corrected Volume</t>
  </si>
  <si>
    <t>Outflow Rate</t>
  </si>
  <si>
    <t>Inflow Rate</t>
  </si>
  <si>
    <t>MFC 2 (l/min)</t>
  </si>
  <si>
    <t>MFC 3 (l/min)</t>
  </si>
  <si>
    <t>Expected VO2</t>
  </si>
  <si>
    <t>Expected VCO2</t>
  </si>
  <si>
    <t>VO2 Error</t>
  </si>
  <si>
    <t>VCO2 Error</t>
  </si>
  <si>
    <t>Haldane Outflow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</si>
</sst>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33" borderId="0" xfId="0" applyFill="1"/>
    <xf numFmtId="0" fontId="0" fillId="0" borderId="0" xfId="0" applyBorder="1"/>
    <xf numFmtId="0" fontId="0" fillId="0" borderId="0" xfId="0" applyFill="1" applyBorder="1"/>
    <xf numFmtId="10" fontId="0" fillId="0" borderId="0" xfId="1" applyNumberFormat="1" applyFont="1"/>
    <xf numFmtId="0" fontId="0" fillId="0" borderId="0" xfId="0" applyFill="1"/>
    <xf numFmtId="0" fontId="0" fillId="0" borderId="10" xfId="0" applyFill="1" applyBorder="1"/>
    <xf numFmtId="10" fontId="0" fillId="0" borderId="10" xfId="1" applyNumberFormat="1" applyFont="1" applyBorder="1"/>
    <xf numFmtId="2" fontId="0" fillId="0" borderId="0" xfId="0" applyNumberFormat="1" applyFill="1"/>
    <xf numFmtId="10" fontId="0" fillId="0" borderId="0" xfId="1" applyNumberFormat="1" applyFont="1" applyFill="1"/>
    <xf numFmtId="0" fontId="0" fillId="0" borderId="0" xfId="1" applyNumberFormat="1" applyFont="1"/>
    <xf numFmtId="0" fontId="0" fillId="0" borderId="0" xfId="0" applyNumberFormat="1" applyFill="1"/>
    <xf numFmtId="2" fontId="0" fillId="0" borderId="0" xfId="0" applyNumberFormat="1"/>
    <xf numFmtId="2" fontId="0" fillId="0" borderId="0" xfId="1" applyNumberFormat="1" applyFont="1" applyFill="1"/>
    <xf numFmtId="0" fontId="0" fillId="0" borderId="0" xfId="0" applyNumberFormat="1"/>
    <xf numFmtId="9" fontId="0" fillId="0" borderId="0" xfId="1" applyFont="1"/>
    <xf numFmtId="11" fontId="0" fillId="0" borderId="0" xfId="0" applyNumberFormat="1"/>
    <xf numFmtId="164" fontId="0" fillId="0" borderId="0" xfId="0" applyNumberFormat="1" applyFill="1"/>
    <xf numFmtId="164" fontId="0" fillId="0" borderId="0" xfId="0" applyNumberFormat="1"/>
    <xf numFmtId="2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'LowFlowInfusion-1-Infusion-1705'!$J$4:$J$784</c:f>
              <c:numCache>
                <c:formatCode>General</c:formatCode>
                <c:ptCount val="781"/>
                <c:pt idx="0">
                  <c:v>21.028967999999999</c:v>
                </c:pt>
                <c:pt idx="1">
                  <c:v>21.028676000000001</c:v>
                </c:pt>
                <c:pt idx="2">
                  <c:v>21.028566999999999</c:v>
                </c:pt>
                <c:pt idx="3">
                  <c:v>21.028233</c:v>
                </c:pt>
                <c:pt idx="4">
                  <c:v>21.027898</c:v>
                </c:pt>
                <c:pt idx="5">
                  <c:v>21.027531</c:v>
                </c:pt>
                <c:pt idx="6">
                  <c:v>21.027099</c:v>
                </c:pt>
                <c:pt idx="7">
                  <c:v>21.026464000000001</c:v>
                </c:pt>
                <c:pt idx="8">
                  <c:v>21.026167999999998</c:v>
                </c:pt>
                <c:pt idx="9">
                  <c:v>21.025884000000001</c:v>
                </c:pt>
                <c:pt idx="10">
                  <c:v>21.025572</c:v>
                </c:pt>
                <c:pt idx="11">
                  <c:v>21.025158000000001</c:v>
                </c:pt>
                <c:pt idx="12">
                  <c:v>21.024905</c:v>
                </c:pt>
                <c:pt idx="13">
                  <c:v>21.024640999999999</c:v>
                </c:pt>
                <c:pt idx="14">
                  <c:v>21.024321</c:v>
                </c:pt>
                <c:pt idx="15">
                  <c:v>21.024132999999999</c:v>
                </c:pt>
                <c:pt idx="16">
                  <c:v>21.023800999999999</c:v>
                </c:pt>
                <c:pt idx="17">
                  <c:v>21.023548000000002</c:v>
                </c:pt>
                <c:pt idx="18">
                  <c:v>21.022970000000001</c:v>
                </c:pt>
                <c:pt idx="19">
                  <c:v>21.022715000000002</c:v>
                </c:pt>
                <c:pt idx="20">
                  <c:v>21.02243</c:v>
                </c:pt>
                <c:pt idx="21">
                  <c:v>21.022272000000001</c:v>
                </c:pt>
                <c:pt idx="22">
                  <c:v>21.021895000000001</c:v>
                </c:pt>
                <c:pt idx="23">
                  <c:v>21.021626999999999</c:v>
                </c:pt>
                <c:pt idx="24">
                  <c:v>21.021293</c:v>
                </c:pt>
                <c:pt idx="25">
                  <c:v>21.020804999999999</c:v>
                </c:pt>
                <c:pt idx="26">
                  <c:v>21.020534000000001</c:v>
                </c:pt>
                <c:pt idx="27">
                  <c:v>21.020091000000001</c:v>
                </c:pt>
                <c:pt idx="28">
                  <c:v>21.019884000000001</c:v>
                </c:pt>
                <c:pt idx="29">
                  <c:v>21.019649000000001</c:v>
                </c:pt>
                <c:pt idx="30">
                  <c:v>21.019345000000001</c:v>
                </c:pt>
                <c:pt idx="31">
                  <c:v>21.018899999999999</c:v>
                </c:pt>
                <c:pt idx="32">
                  <c:v>21.018550999999999</c:v>
                </c:pt>
                <c:pt idx="33">
                  <c:v>21.018259</c:v>
                </c:pt>
                <c:pt idx="34">
                  <c:v>21.01793</c:v>
                </c:pt>
                <c:pt idx="35">
                  <c:v>21.017655000000001</c:v>
                </c:pt>
                <c:pt idx="36">
                  <c:v>21.017334000000002</c:v>
                </c:pt>
                <c:pt idx="37">
                  <c:v>21.017042</c:v>
                </c:pt>
                <c:pt idx="38">
                  <c:v>21.016818000000001</c:v>
                </c:pt>
                <c:pt idx="39">
                  <c:v>21.016673999999998</c:v>
                </c:pt>
                <c:pt idx="40">
                  <c:v>21.016428999999999</c:v>
                </c:pt>
                <c:pt idx="41">
                  <c:v>21.016043</c:v>
                </c:pt>
                <c:pt idx="42">
                  <c:v>21.015688000000001</c:v>
                </c:pt>
                <c:pt idx="43">
                  <c:v>21.015450000000001</c:v>
                </c:pt>
                <c:pt idx="44">
                  <c:v>21.015315000000001</c:v>
                </c:pt>
                <c:pt idx="45">
                  <c:v>21.015122999999999</c:v>
                </c:pt>
                <c:pt idx="46">
                  <c:v>21.014733</c:v>
                </c:pt>
                <c:pt idx="47">
                  <c:v>21.014294</c:v>
                </c:pt>
                <c:pt idx="48">
                  <c:v>21.014009999999999</c:v>
                </c:pt>
                <c:pt idx="49">
                  <c:v>21.013769</c:v>
                </c:pt>
                <c:pt idx="50">
                  <c:v>21.013591999999999</c:v>
                </c:pt>
                <c:pt idx="51">
                  <c:v>21.013370999999999</c:v>
                </c:pt>
                <c:pt idx="52">
                  <c:v>21.013165999999998</c:v>
                </c:pt>
                <c:pt idx="53">
                  <c:v>21.012889999999999</c:v>
                </c:pt>
                <c:pt idx="54">
                  <c:v>21.012623000000001</c:v>
                </c:pt>
                <c:pt idx="55">
                  <c:v>21.012381000000001</c:v>
                </c:pt>
                <c:pt idx="56">
                  <c:v>21.011883999999998</c:v>
                </c:pt>
                <c:pt idx="57">
                  <c:v>21.011604999999999</c:v>
                </c:pt>
                <c:pt idx="58">
                  <c:v>21.011417000000002</c:v>
                </c:pt>
                <c:pt idx="59">
                  <c:v>21.011467</c:v>
                </c:pt>
                <c:pt idx="60">
                  <c:v>21.011282000000001</c:v>
                </c:pt>
                <c:pt idx="61">
                  <c:v>21.011064000000001</c:v>
                </c:pt>
                <c:pt idx="62">
                  <c:v>21.010680000000001</c:v>
                </c:pt>
                <c:pt idx="63">
                  <c:v>21.010558</c:v>
                </c:pt>
                <c:pt idx="64">
                  <c:v>21.010252999999999</c:v>
                </c:pt>
                <c:pt idx="65">
                  <c:v>21.010031999999999</c:v>
                </c:pt>
                <c:pt idx="66">
                  <c:v>21.009931999999999</c:v>
                </c:pt>
                <c:pt idx="67">
                  <c:v>21.009744000000001</c:v>
                </c:pt>
                <c:pt idx="68">
                  <c:v>21.009446000000001</c:v>
                </c:pt>
                <c:pt idx="69">
                  <c:v>21.009119999999999</c:v>
                </c:pt>
                <c:pt idx="70">
                  <c:v>21.008924</c:v>
                </c:pt>
                <c:pt idx="71">
                  <c:v>21.008597000000002</c:v>
                </c:pt>
                <c:pt idx="72">
                  <c:v>21.008368000000001</c:v>
                </c:pt>
                <c:pt idx="73">
                  <c:v>21.008084</c:v>
                </c:pt>
                <c:pt idx="74">
                  <c:v>21.008130000000001</c:v>
                </c:pt>
                <c:pt idx="75">
                  <c:v>21.008071000000001</c:v>
                </c:pt>
                <c:pt idx="76">
                  <c:v>21.007840000000002</c:v>
                </c:pt>
                <c:pt idx="77">
                  <c:v>21.007603</c:v>
                </c:pt>
                <c:pt idx="78">
                  <c:v>21.007386</c:v>
                </c:pt>
                <c:pt idx="79">
                  <c:v>21.007242999999999</c:v>
                </c:pt>
                <c:pt idx="80">
                  <c:v>21.007048000000001</c:v>
                </c:pt>
                <c:pt idx="81">
                  <c:v>21.006955000000001</c:v>
                </c:pt>
                <c:pt idx="82">
                  <c:v>21.006696999999999</c:v>
                </c:pt>
                <c:pt idx="83">
                  <c:v>21.006309000000002</c:v>
                </c:pt>
                <c:pt idx="84">
                  <c:v>21.006001999999999</c:v>
                </c:pt>
                <c:pt idx="85">
                  <c:v>21.005870999999999</c:v>
                </c:pt>
                <c:pt idx="86">
                  <c:v>21.005661</c:v>
                </c:pt>
                <c:pt idx="87">
                  <c:v>21.005344999999998</c:v>
                </c:pt>
                <c:pt idx="88">
                  <c:v>21.004982999999999</c:v>
                </c:pt>
                <c:pt idx="89">
                  <c:v>21.004815000000001</c:v>
                </c:pt>
                <c:pt idx="90">
                  <c:v>21.004411999999999</c:v>
                </c:pt>
                <c:pt idx="91">
                  <c:v>21.004173999999999</c:v>
                </c:pt>
                <c:pt idx="92">
                  <c:v>21.003879000000001</c:v>
                </c:pt>
                <c:pt idx="93">
                  <c:v>21.003717999999999</c:v>
                </c:pt>
                <c:pt idx="94">
                  <c:v>21.003412999999998</c:v>
                </c:pt>
                <c:pt idx="95">
                  <c:v>21.003088000000002</c:v>
                </c:pt>
                <c:pt idx="96">
                  <c:v>21.002825999999999</c:v>
                </c:pt>
                <c:pt idx="97">
                  <c:v>21.002683999999999</c:v>
                </c:pt>
                <c:pt idx="98">
                  <c:v>21.002314999999999</c:v>
                </c:pt>
                <c:pt idx="99">
                  <c:v>21.002071000000001</c:v>
                </c:pt>
                <c:pt idx="100">
                  <c:v>21.001861999999999</c:v>
                </c:pt>
                <c:pt idx="101">
                  <c:v>21.001735</c:v>
                </c:pt>
                <c:pt idx="102">
                  <c:v>21.001428000000001</c:v>
                </c:pt>
                <c:pt idx="103">
                  <c:v>21.001203</c:v>
                </c:pt>
                <c:pt idx="104">
                  <c:v>21.001026</c:v>
                </c:pt>
                <c:pt idx="105">
                  <c:v>21.000906000000001</c:v>
                </c:pt>
                <c:pt idx="106">
                  <c:v>21.000544000000001</c:v>
                </c:pt>
                <c:pt idx="107">
                  <c:v>21.000033999999999</c:v>
                </c:pt>
                <c:pt idx="108">
                  <c:v>20.999618000000002</c:v>
                </c:pt>
                <c:pt idx="109">
                  <c:v>20.999471</c:v>
                </c:pt>
                <c:pt idx="110">
                  <c:v>20.999362000000001</c:v>
                </c:pt>
                <c:pt idx="111">
                  <c:v>20.999129</c:v>
                </c:pt>
                <c:pt idx="112">
                  <c:v>20.998954999999999</c:v>
                </c:pt>
                <c:pt idx="113">
                  <c:v>20.998633999999999</c:v>
                </c:pt>
                <c:pt idx="114">
                  <c:v>20.998331</c:v>
                </c:pt>
                <c:pt idx="115">
                  <c:v>20.998007999999999</c:v>
                </c:pt>
                <c:pt idx="116">
                  <c:v>20.997824999999999</c:v>
                </c:pt>
                <c:pt idx="117">
                  <c:v>20.997617000000002</c:v>
                </c:pt>
                <c:pt idx="118">
                  <c:v>20.997396999999999</c:v>
                </c:pt>
                <c:pt idx="119">
                  <c:v>20.997111</c:v>
                </c:pt>
                <c:pt idx="120">
                  <c:v>20.996841</c:v>
                </c:pt>
                <c:pt idx="121">
                  <c:v>20.996722999999999</c:v>
                </c:pt>
                <c:pt idx="122">
                  <c:v>20.996357</c:v>
                </c:pt>
                <c:pt idx="123">
                  <c:v>20.996023000000001</c:v>
                </c:pt>
                <c:pt idx="124">
                  <c:v>20.995775999999999</c:v>
                </c:pt>
                <c:pt idx="125">
                  <c:v>20.995805000000001</c:v>
                </c:pt>
                <c:pt idx="126">
                  <c:v>20.995685000000002</c:v>
                </c:pt>
                <c:pt idx="127">
                  <c:v>20.995493</c:v>
                </c:pt>
                <c:pt idx="128">
                  <c:v>20.995113</c:v>
                </c:pt>
                <c:pt idx="129">
                  <c:v>20.994738000000002</c:v>
                </c:pt>
                <c:pt idx="130">
                  <c:v>20.994410999999999</c:v>
                </c:pt>
                <c:pt idx="131">
                  <c:v>20.994154000000002</c:v>
                </c:pt>
                <c:pt idx="132">
                  <c:v>20.993907</c:v>
                </c:pt>
                <c:pt idx="133">
                  <c:v>20.993722000000002</c:v>
                </c:pt>
                <c:pt idx="134">
                  <c:v>20.993383999999999</c:v>
                </c:pt>
                <c:pt idx="135">
                  <c:v>20.993198</c:v>
                </c:pt>
                <c:pt idx="136">
                  <c:v>20.993009000000001</c:v>
                </c:pt>
                <c:pt idx="137">
                  <c:v>20.992896999999999</c:v>
                </c:pt>
                <c:pt idx="138">
                  <c:v>20.992688000000001</c:v>
                </c:pt>
                <c:pt idx="139">
                  <c:v>20.992488000000002</c:v>
                </c:pt>
                <c:pt idx="140">
                  <c:v>20.992177999999999</c:v>
                </c:pt>
                <c:pt idx="141">
                  <c:v>20.991931000000001</c:v>
                </c:pt>
                <c:pt idx="142">
                  <c:v>20.991603999999999</c:v>
                </c:pt>
                <c:pt idx="143">
                  <c:v>20.991427000000002</c:v>
                </c:pt>
                <c:pt idx="144">
                  <c:v>20.991243999999998</c:v>
                </c:pt>
                <c:pt idx="145">
                  <c:v>20.99127</c:v>
                </c:pt>
                <c:pt idx="146">
                  <c:v>20.991432</c:v>
                </c:pt>
                <c:pt idx="147">
                  <c:v>20.991330999999999</c:v>
                </c:pt>
                <c:pt idx="148">
                  <c:v>20.991105000000001</c:v>
                </c:pt>
                <c:pt idx="149">
                  <c:v>20.991019000000001</c:v>
                </c:pt>
                <c:pt idx="150">
                  <c:v>20.990794999999999</c:v>
                </c:pt>
                <c:pt idx="151">
                  <c:v>20.990708000000001</c:v>
                </c:pt>
                <c:pt idx="152">
                  <c:v>20.990573000000001</c:v>
                </c:pt>
                <c:pt idx="153">
                  <c:v>20.990479000000001</c:v>
                </c:pt>
                <c:pt idx="154">
                  <c:v>20.990437</c:v>
                </c:pt>
                <c:pt idx="155">
                  <c:v>20.990321999999999</c:v>
                </c:pt>
                <c:pt idx="156">
                  <c:v>20.990154</c:v>
                </c:pt>
                <c:pt idx="157">
                  <c:v>20.990100999999999</c:v>
                </c:pt>
                <c:pt idx="158">
                  <c:v>20.990076999999999</c:v>
                </c:pt>
                <c:pt idx="159">
                  <c:v>20.989896000000002</c:v>
                </c:pt>
                <c:pt idx="160">
                  <c:v>20.989826000000001</c:v>
                </c:pt>
                <c:pt idx="161">
                  <c:v>20.989774000000001</c:v>
                </c:pt>
                <c:pt idx="162">
                  <c:v>20.989751999999999</c:v>
                </c:pt>
                <c:pt idx="163">
                  <c:v>20.989573</c:v>
                </c:pt>
                <c:pt idx="164">
                  <c:v>20.989421</c:v>
                </c:pt>
                <c:pt idx="165">
                  <c:v>20.989381000000002</c:v>
                </c:pt>
                <c:pt idx="166">
                  <c:v>20.98922</c:v>
                </c:pt>
                <c:pt idx="167">
                  <c:v>20.989211000000001</c:v>
                </c:pt>
                <c:pt idx="168">
                  <c:v>20.989066999999999</c:v>
                </c:pt>
                <c:pt idx="169">
                  <c:v>20.988982</c:v>
                </c:pt>
                <c:pt idx="170">
                  <c:v>20.988818999999999</c:v>
                </c:pt>
                <c:pt idx="171">
                  <c:v>20.988731999999999</c:v>
                </c:pt>
                <c:pt idx="172">
                  <c:v>20.988553</c:v>
                </c:pt>
                <c:pt idx="173">
                  <c:v>20.988503000000001</c:v>
                </c:pt>
                <c:pt idx="174">
                  <c:v>20.988477</c:v>
                </c:pt>
                <c:pt idx="175">
                  <c:v>20.988278000000001</c:v>
                </c:pt>
                <c:pt idx="176">
                  <c:v>20.988167000000001</c:v>
                </c:pt>
                <c:pt idx="177">
                  <c:v>20.987808999999999</c:v>
                </c:pt>
                <c:pt idx="178">
                  <c:v>20.987646000000002</c:v>
                </c:pt>
                <c:pt idx="179">
                  <c:v>20.987565</c:v>
                </c:pt>
                <c:pt idx="180">
                  <c:v>20.987501000000002</c:v>
                </c:pt>
                <c:pt idx="181">
                  <c:v>20.987497000000001</c:v>
                </c:pt>
                <c:pt idx="182">
                  <c:v>20.987321000000001</c:v>
                </c:pt>
                <c:pt idx="183">
                  <c:v>20.987237</c:v>
                </c:pt>
                <c:pt idx="184">
                  <c:v>20.987065000000001</c:v>
                </c:pt>
                <c:pt idx="185">
                  <c:v>20.987034999999999</c:v>
                </c:pt>
                <c:pt idx="186">
                  <c:v>20.986934000000002</c:v>
                </c:pt>
                <c:pt idx="187">
                  <c:v>20.986878000000001</c:v>
                </c:pt>
                <c:pt idx="188">
                  <c:v>20.986713999999999</c:v>
                </c:pt>
                <c:pt idx="189">
                  <c:v>20.986601</c:v>
                </c:pt>
                <c:pt idx="190">
                  <c:v>20.986431</c:v>
                </c:pt>
                <c:pt idx="191">
                  <c:v>20.986411</c:v>
                </c:pt>
                <c:pt idx="192">
                  <c:v>20.986371999999999</c:v>
                </c:pt>
                <c:pt idx="193">
                  <c:v>20.986395999999999</c:v>
                </c:pt>
                <c:pt idx="194">
                  <c:v>20.98621</c:v>
                </c:pt>
                <c:pt idx="195">
                  <c:v>20.986046999999999</c:v>
                </c:pt>
                <c:pt idx="196">
                  <c:v>20.98584</c:v>
                </c:pt>
                <c:pt idx="197">
                  <c:v>20.985544999999998</c:v>
                </c:pt>
                <c:pt idx="198">
                  <c:v>20.985531999999999</c:v>
                </c:pt>
                <c:pt idx="199">
                  <c:v>20.985527999999999</c:v>
                </c:pt>
                <c:pt idx="200">
                  <c:v>20.985336</c:v>
                </c:pt>
                <c:pt idx="201">
                  <c:v>20.985281000000001</c:v>
                </c:pt>
                <c:pt idx="202">
                  <c:v>20.985451000000001</c:v>
                </c:pt>
                <c:pt idx="203">
                  <c:v>20.985637000000001</c:v>
                </c:pt>
                <c:pt idx="204">
                  <c:v>20.985914000000001</c:v>
                </c:pt>
                <c:pt idx="205">
                  <c:v>20.986181999999999</c:v>
                </c:pt>
                <c:pt idx="206">
                  <c:v>20.986446000000001</c:v>
                </c:pt>
                <c:pt idx="207">
                  <c:v>20.986756</c:v>
                </c:pt>
                <c:pt idx="208">
                  <c:v>20.987131000000002</c:v>
                </c:pt>
                <c:pt idx="209">
                  <c:v>20.987383999999999</c:v>
                </c:pt>
                <c:pt idx="210">
                  <c:v>20.987546999999999</c:v>
                </c:pt>
                <c:pt idx="211">
                  <c:v>20.987763000000001</c:v>
                </c:pt>
                <c:pt idx="212">
                  <c:v>20.988053000000001</c:v>
                </c:pt>
                <c:pt idx="213">
                  <c:v>20.988454999999998</c:v>
                </c:pt>
                <c:pt idx="214">
                  <c:v>20.988778</c:v>
                </c:pt>
                <c:pt idx="215">
                  <c:v>20.988973999999999</c:v>
                </c:pt>
                <c:pt idx="216">
                  <c:v>20.989025999999999</c:v>
                </c:pt>
                <c:pt idx="217">
                  <c:v>20.989235999999998</c:v>
                </c:pt>
                <c:pt idx="218">
                  <c:v>20.989522999999998</c:v>
                </c:pt>
                <c:pt idx="219">
                  <c:v>20.989929</c:v>
                </c:pt>
                <c:pt idx="220">
                  <c:v>20.990143</c:v>
                </c:pt>
                <c:pt idx="221">
                  <c:v>20.990349999999999</c:v>
                </c:pt>
                <c:pt idx="222">
                  <c:v>20.990485</c:v>
                </c:pt>
                <c:pt idx="223">
                  <c:v>20.990525000000002</c:v>
                </c:pt>
                <c:pt idx="224">
                  <c:v>20.990687999999999</c:v>
                </c:pt>
                <c:pt idx="225">
                  <c:v>20.990950000000002</c:v>
                </c:pt>
                <c:pt idx="226">
                  <c:v>20.991308</c:v>
                </c:pt>
                <c:pt idx="227">
                  <c:v>20.991377</c:v>
                </c:pt>
                <c:pt idx="228">
                  <c:v>20.991584</c:v>
                </c:pt>
                <c:pt idx="229">
                  <c:v>20.991717999999999</c:v>
                </c:pt>
                <c:pt idx="230">
                  <c:v>20.992070999999999</c:v>
                </c:pt>
                <c:pt idx="231">
                  <c:v>20.992229999999999</c:v>
                </c:pt>
                <c:pt idx="232">
                  <c:v>20.99249</c:v>
                </c:pt>
                <c:pt idx="233">
                  <c:v>20.992685999999999</c:v>
                </c:pt>
                <c:pt idx="234">
                  <c:v>20.992827999999999</c:v>
                </c:pt>
                <c:pt idx="235">
                  <c:v>20.993198</c:v>
                </c:pt>
                <c:pt idx="236">
                  <c:v>20.993411999999999</c:v>
                </c:pt>
                <c:pt idx="237">
                  <c:v>20.993482</c:v>
                </c:pt>
                <c:pt idx="238">
                  <c:v>20.993659000000001</c:v>
                </c:pt>
                <c:pt idx="239">
                  <c:v>20.993884999999999</c:v>
                </c:pt>
                <c:pt idx="240">
                  <c:v>20.994192999999999</c:v>
                </c:pt>
                <c:pt idx="241">
                  <c:v>20.994416000000001</c:v>
                </c:pt>
                <c:pt idx="242">
                  <c:v>20.994517999999999</c:v>
                </c:pt>
                <c:pt idx="243">
                  <c:v>20.994644999999998</c:v>
                </c:pt>
                <c:pt idx="244">
                  <c:v>20.994688</c:v>
                </c:pt>
                <c:pt idx="245">
                  <c:v>20.994800000000001</c:v>
                </c:pt>
                <c:pt idx="246">
                  <c:v>20.994978</c:v>
                </c:pt>
                <c:pt idx="247">
                  <c:v>20.995214000000001</c:v>
                </c:pt>
                <c:pt idx="248">
                  <c:v>20.995462</c:v>
                </c:pt>
                <c:pt idx="249">
                  <c:v>20.995664999999999</c:v>
                </c:pt>
                <c:pt idx="250">
                  <c:v>20.995835</c:v>
                </c:pt>
                <c:pt idx="251">
                  <c:v>20.995895999999998</c:v>
                </c:pt>
                <c:pt idx="252">
                  <c:v>20.996006000000001</c:v>
                </c:pt>
                <c:pt idx="253">
                  <c:v>20.996127999999999</c:v>
                </c:pt>
                <c:pt idx="254">
                  <c:v>20.996402</c:v>
                </c:pt>
                <c:pt idx="255">
                  <c:v>20.996527</c:v>
                </c:pt>
                <c:pt idx="256">
                  <c:v>20.996597000000001</c:v>
                </c:pt>
                <c:pt idx="257">
                  <c:v>20.996791000000002</c:v>
                </c:pt>
                <c:pt idx="258">
                  <c:v>20.996935000000001</c:v>
                </c:pt>
                <c:pt idx="259">
                  <c:v>20.997047999999999</c:v>
                </c:pt>
                <c:pt idx="260">
                  <c:v>20.997154999999999</c:v>
                </c:pt>
                <c:pt idx="261">
                  <c:v>20.997295000000001</c:v>
                </c:pt>
                <c:pt idx="262">
                  <c:v>20.997543</c:v>
                </c:pt>
                <c:pt idx="263">
                  <c:v>20.997724000000002</c:v>
                </c:pt>
                <c:pt idx="264">
                  <c:v>20.997834999999998</c:v>
                </c:pt>
                <c:pt idx="265">
                  <c:v>20.997796000000001</c:v>
                </c:pt>
                <c:pt idx="266">
                  <c:v>20.997944</c:v>
                </c:pt>
                <c:pt idx="267">
                  <c:v>20.998059999999999</c:v>
                </c:pt>
                <c:pt idx="268">
                  <c:v>20.998051</c:v>
                </c:pt>
                <c:pt idx="269">
                  <c:v>20.998211000000001</c:v>
                </c:pt>
                <c:pt idx="270">
                  <c:v>20.998543999999999</c:v>
                </c:pt>
                <c:pt idx="271">
                  <c:v>20.99897</c:v>
                </c:pt>
                <c:pt idx="272">
                  <c:v>20.999086999999999</c:v>
                </c:pt>
                <c:pt idx="273">
                  <c:v>20.999151000000001</c:v>
                </c:pt>
                <c:pt idx="274">
                  <c:v>20.999200999999999</c:v>
                </c:pt>
                <c:pt idx="275">
                  <c:v>20.999293000000002</c:v>
                </c:pt>
                <c:pt idx="276">
                  <c:v>20.999513</c:v>
                </c:pt>
                <c:pt idx="277">
                  <c:v>20.999590999999999</c:v>
                </c:pt>
                <c:pt idx="278">
                  <c:v>20.999777000000002</c:v>
                </c:pt>
                <c:pt idx="279">
                  <c:v>20.999672</c:v>
                </c:pt>
                <c:pt idx="280">
                  <c:v>20.999727</c:v>
                </c:pt>
                <c:pt idx="281">
                  <c:v>20.999683000000001</c:v>
                </c:pt>
                <c:pt idx="282">
                  <c:v>20.999860000000002</c:v>
                </c:pt>
                <c:pt idx="283">
                  <c:v>20.999997</c:v>
                </c:pt>
                <c:pt idx="284">
                  <c:v>21.000202000000002</c:v>
                </c:pt>
                <c:pt idx="285">
                  <c:v>21.000275999999999</c:v>
                </c:pt>
                <c:pt idx="286">
                  <c:v>21.000346</c:v>
                </c:pt>
                <c:pt idx="287">
                  <c:v>21.000402999999999</c:v>
                </c:pt>
                <c:pt idx="288">
                  <c:v>21.00047</c:v>
                </c:pt>
                <c:pt idx="289">
                  <c:v>21.000582000000001</c:v>
                </c:pt>
                <c:pt idx="290">
                  <c:v>21.000771</c:v>
                </c:pt>
                <c:pt idx="291">
                  <c:v>21.000810000000001</c:v>
                </c:pt>
                <c:pt idx="292">
                  <c:v>21.000872000000001</c:v>
                </c:pt>
                <c:pt idx="293">
                  <c:v>21.001007000000001</c:v>
                </c:pt>
                <c:pt idx="294">
                  <c:v>21.001207999999998</c:v>
                </c:pt>
                <c:pt idx="295">
                  <c:v>21.001429999999999</c:v>
                </c:pt>
                <c:pt idx="296">
                  <c:v>21.001628</c:v>
                </c:pt>
                <c:pt idx="297">
                  <c:v>21.001791999999998</c:v>
                </c:pt>
                <c:pt idx="298">
                  <c:v>21.001764000000001</c:v>
                </c:pt>
                <c:pt idx="299">
                  <c:v>21.001750000000001</c:v>
                </c:pt>
                <c:pt idx="300">
                  <c:v>21.001853000000001</c:v>
                </c:pt>
                <c:pt idx="301">
                  <c:v>21.002015</c:v>
                </c:pt>
                <c:pt idx="302">
                  <c:v>21.002199999999998</c:v>
                </c:pt>
                <c:pt idx="303">
                  <c:v>21.002326</c:v>
                </c:pt>
                <c:pt idx="304">
                  <c:v>21.002510000000001</c:v>
                </c:pt>
                <c:pt idx="305">
                  <c:v>21.002600999999999</c:v>
                </c:pt>
                <c:pt idx="306">
                  <c:v>21.002607999999999</c:v>
                </c:pt>
                <c:pt idx="307">
                  <c:v>21.002658</c:v>
                </c:pt>
                <c:pt idx="308">
                  <c:v>21.002915000000002</c:v>
                </c:pt>
                <c:pt idx="309">
                  <c:v>21.003031</c:v>
                </c:pt>
                <c:pt idx="310">
                  <c:v>21.003242</c:v>
                </c:pt>
                <c:pt idx="311">
                  <c:v>21.003249</c:v>
                </c:pt>
                <c:pt idx="312">
                  <c:v>21.003423999999999</c:v>
                </c:pt>
                <c:pt idx="313">
                  <c:v>21.003357999999999</c:v>
                </c:pt>
                <c:pt idx="314">
                  <c:v>21.003395000000001</c:v>
                </c:pt>
                <c:pt idx="315">
                  <c:v>21.003314</c:v>
                </c:pt>
                <c:pt idx="316">
                  <c:v>21.003440999999999</c:v>
                </c:pt>
                <c:pt idx="317">
                  <c:v>21.003596000000002</c:v>
                </c:pt>
                <c:pt idx="318">
                  <c:v>21.003681</c:v>
                </c:pt>
                <c:pt idx="319">
                  <c:v>21.003665000000002</c:v>
                </c:pt>
                <c:pt idx="320">
                  <c:v>21.003876999999999</c:v>
                </c:pt>
                <c:pt idx="321">
                  <c:v>21.004138999999999</c:v>
                </c:pt>
                <c:pt idx="322">
                  <c:v>21.004248</c:v>
                </c:pt>
                <c:pt idx="323">
                  <c:v>21.004383000000001</c:v>
                </c:pt>
                <c:pt idx="324">
                  <c:v>21.004359000000001</c:v>
                </c:pt>
                <c:pt idx="325">
                  <c:v>21.004422999999999</c:v>
                </c:pt>
                <c:pt idx="326">
                  <c:v>21.004408999999999</c:v>
                </c:pt>
                <c:pt idx="327">
                  <c:v>21.004577000000001</c:v>
                </c:pt>
                <c:pt idx="328">
                  <c:v>21.004812999999999</c:v>
                </c:pt>
                <c:pt idx="329">
                  <c:v>21.004732000000001</c:v>
                </c:pt>
                <c:pt idx="330">
                  <c:v>21.004749</c:v>
                </c:pt>
                <c:pt idx="331">
                  <c:v>21.00488</c:v>
                </c:pt>
                <c:pt idx="332">
                  <c:v>21.004840999999999</c:v>
                </c:pt>
                <c:pt idx="333">
                  <c:v>21.004947999999999</c:v>
                </c:pt>
                <c:pt idx="334">
                  <c:v>21.005051000000002</c:v>
                </c:pt>
                <c:pt idx="335">
                  <c:v>21.005268999999998</c:v>
                </c:pt>
                <c:pt idx="336">
                  <c:v>21.005206000000001</c:v>
                </c:pt>
                <c:pt idx="337">
                  <c:v>21.005129</c:v>
                </c:pt>
                <c:pt idx="338">
                  <c:v>21.005116000000001</c:v>
                </c:pt>
                <c:pt idx="339">
                  <c:v>21.005125</c:v>
                </c:pt>
                <c:pt idx="340">
                  <c:v>21.005224999999999</c:v>
                </c:pt>
                <c:pt idx="341">
                  <c:v>21.005423</c:v>
                </c:pt>
                <c:pt idx="342">
                  <c:v>21.005613</c:v>
                </c:pt>
                <c:pt idx="343">
                  <c:v>21.005687999999999</c:v>
                </c:pt>
                <c:pt idx="344">
                  <c:v>21.005728999999999</c:v>
                </c:pt>
                <c:pt idx="345">
                  <c:v>21.005763999999999</c:v>
                </c:pt>
                <c:pt idx="346">
                  <c:v>21.005822999999999</c:v>
                </c:pt>
                <c:pt idx="347">
                  <c:v>21.005744</c:v>
                </c:pt>
                <c:pt idx="348">
                  <c:v>21.005814000000001</c:v>
                </c:pt>
                <c:pt idx="349">
                  <c:v>21.005974999999999</c:v>
                </c:pt>
                <c:pt idx="350">
                  <c:v>21.006160999999999</c:v>
                </c:pt>
                <c:pt idx="351">
                  <c:v>21.006326000000001</c:v>
                </c:pt>
                <c:pt idx="352">
                  <c:v>21.006302000000002</c:v>
                </c:pt>
                <c:pt idx="353">
                  <c:v>21.006215000000001</c:v>
                </c:pt>
                <c:pt idx="354">
                  <c:v>21.006181999999999</c:v>
                </c:pt>
                <c:pt idx="355">
                  <c:v>21.006326000000001</c:v>
                </c:pt>
                <c:pt idx="356">
                  <c:v>21.00639</c:v>
                </c:pt>
                <c:pt idx="357">
                  <c:v>21.006561999999999</c:v>
                </c:pt>
                <c:pt idx="358">
                  <c:v>21.006603999999999</c:v>
                </c:pt>
                <c:pt idx="359">
                  <c:v>21.006696999999999</c:v>
                </c:pt>
                <c:pt idx="360">
                  <c:v>21.006837000000001</c:v>
                </c:pt>
                <c:pt idx="361">
                  <c:v>21.006819</c:v>
                </c:pt>
                <c:pt idx="362">
                  <c:v>21.006951999999998</c:v>
                </c:pt>
                <c:pt idx="363">
                  <c:v>21.006976999999999</c:v>
                </c:pt>
                <c:pt idx="364">
                  <c:v>21.007227</c:v>
                </c:pt>
                <c:pt idx="365">
                  <c:v>21.00733</c:v>
                </c:pt>
                <c:pt idx="366">
                  <c:v>21.007269000000001</c:v>
                </c:pt>
                <c:pt idx="367">
                  <c:v>21.007127000000001</c:v>
                </c:pt>
                <c:pt idx="368">
                  <c:v>21.007116</c:v>
                </c:pt>
                <c:pt idx="369">
                  <c:v>21.007275</c:v>
                </c:pt>
                <c:pt idx="370">
                  <c:v>21.007434</c:v>
                </c:pt>
                <c:pt idx="371">
                  <c:v>21.007501999999999</c:v>
                </c:pt>
                <c:pt idx="372">
                  <c:v>21.007465</c:v>
                </c:pt>
                <c:pt idx="373">
                  <c:v>21.007341</c:v>
                </c:pt>
                <c:pt idx="374">
                  <c:v>21.007491000000002</c:v>
                </c:pt>
                <c:pt idx="375">
                  <c:v>21.007505999999999</c:v>
                </c:pt>
                <c:pt idx="376">
                  <c:v>21.007491000000002</c:v>
                </c:pt>
                <c:pt idx="377">
                  <c:v>21.007567000000002</c:v>
                </c:pt>
                <c:pt idx="378">
                  <c:v>21.007711</c:v>
                </c:pt>
                <c:pt idx="379">
                  <c:v>21.007749</c:v>
                </c:pt>
                <c:pt idx="380">
                  <c:v>21.007556999999998</c:v>
                </c:pt>
                <c:pt idx="381">
                  <c:v>21.007656999999998</c:v>
                </c:pt>
                <c:pt idx="382">
                  <c:v>21.007753000000001</c:v>
                </c:pt>
                <c:pt idx="383">
                  <c:v>21.007849</c:v>
                </c:pt>
                <c:pt idx="384">
                  <c:v>21.007888000000001</c:v>
                </c:pt>
                <c:pt idx="385">
                  <c:v>21.007868999999999</c:v>
                </c:pt>
                <c:pt idx="386">
                  <c:v>21.007847000000002</c:v>
                </c:pt>
                <c:pt idx="387">
                  <c:v>21.007891999999998</c:v>
                </c:pt>
                <c:pt idx="388">
                  <c:v>21.007967000000001</c:v>
                </c:pt>
                <c:pt idx="389">
                  <c:v>21.008056</c:v>
                </c:pt>
                <c:pt idx="390">
                  <c:v>21.008185000000001</c:v>
                </c:pt>
                <c:pt idx="391">
                  <c:v>21.008222</c:v>
                </c:pt>
                <c:pt idx="392">
                  <c:v>21.008329</c:v>
                </c:pt>
                <c:pt idx="393">
                  <c:v>21.008403000000001</c:v>
                </c:pt>
                <c:pt idx="394">
                  <c:v>21.008519</c:v>
                </c:pt>
                <c:pt idx="395">
                  <c:v>21.008683999999999</c:v>
                </c:pt>
                <c:pt idx="396">
                  <c:v>21.008600999999999</c:v>
                </c:pt>
                <c:pt idx="397">
                  <c:v>21.008662000000001</c:v>
                </c:pt>
                <c:pt idx="398">
                  <c:v>21.008711000000002</c:v>
                </c:pt>
                <c:pt idx="399">
                  <c:v>21.00882</c:v>
                </c:pt>
                <c:pt idx="400">
                  <c:v>21.008752000000001</c:v>
                </c:pt>
                <c:pt idx="401">
                  <c:v>21.008738999999998</c:v>
                </c:pt>
                <c:pt idx="402">
                  <c:v>21.008766999999999</c:v>
                </c:pt>
                <c:pt idx="403">
                  <c:v>21.008977000000002</c:v>
                </c:pt>
                <c:pt idx="404">
                  <c:v>21.009101000000001</c:v>
                </c:pt>
                <c:pt idx="405">
                  <c:v>21.009101000000001</c:v>
                </c:pt>
                <c:pt idx="406">
                  <c:v>21.009035999999998</c:v>
                </c:pt>
                <c:pt idx="407">
                  <c:v>21.008935000000001</c:v>
                </c:pt>
                <c:pt idx="408">
                  <c:v>21.008979</c:v>
                </c:pt>
                <c:pt idx="409">
                  <c:v>21.009197</c:v>
                </c:pt>
                <c:pt idx="410">
                  <c:v>21.009312999999999</c:v>
                </c:pt>
                <c:pt idx="411">
                  <c:v>21.009321</c:v>
                </c:pt>
                <c:pt idx="412">
                  <c:v>21.009274999999999</c:v>
                </c:pt>
                <c:pt idx="413">
                  <c:v>21.009415000000001</c:v>
                </c:pt>
                <c:pt idx="414">
                  <c:v>21.009554999999999</c:v>
                </c:pt>
                <c:pt idx="415">
                  <c:v>21.009588999999998</c:v>
                </c:pt>
                <c:pt idx="416">
                  <c:v>21.009595999999998</c:v>
                </c:pt>
                <c:pt idx="417">
                  <c:v>21.009509000000001</c:v>
                </c:pt>
                <c:pt idx="418">
                  <c:v>21.009587</c:v>
                </c:pt>
                <c:pt idx="419">
                  <c:v>21.009744000000001</c:v>
                </c:pt>
                <c:pt idx="420">
                  <c:v>21.009876999999999</c:v>
                </c:pt>
                <c:pt idx="421">
                  <c:v>21.009934000000001</c:v>
                </c:pt>
                <c:pt idx="422">
                  <c:v>21.009944999999998</c:v>
                </c:pt>
                <c:pt idx="423">
                  <c:v>21.010154</c:v>
                </c:pt>
                <c:pt idx="424">
                  <c:v>21.010213</c:v>
                </c:pt>
                <c:pt idx="425">
                  <c:v>21.010155999999998</c:v>
                </c:pt>
                <c:pt idx="426">
                  <c:v>21.010062999999999</c:v>
                </c:pt>
                <c:pt idx="427">
                  <c:v>21.010052000000002</c:v>
                </c:pt>
                <c:pt idx="428">
                  <c:v>21.010155999999998</c:v>
                </c:pt>
                <c:pt idx="429">
                  <c:v>21.010241000000001</c:v>
                </c:pt>
                <c:pt idx="430">
                  <c:v>21.010176000000001</c:v>
                </c:pt>
                <c:pt idx="431">
                  <c:v>21.010259000000001</c:v>
                </c:pt>
                <c:pt idx="432">
                  <c:v>21.010232999999999</c:v>
                </c:pt>
                <c:pt idx="433">
                  <c:v>21.010396</c:v>
                </c:pt>
                <c:pt idx="434">
                  <c:v>21.010338000000001</c:v>
                </c:pt>
                <c:pt idx="435">
                  <c:v>21.010577000000001</c:v>
                </c:pt>
                <c:pt idx="436">
                  <c:v>21.010728</c:v>
                </c:pt>
                <c:pt idx="437">
                  <c:v>21.010774000000001</c:v>
                </c:pt>
                <c:pt idx="438">
                  <c:v>21.010746000000001</c:v>
                </c:pt>
                <c:pt idx="439">
                  <c:v>21.010663000000001</c:v>
                </c:pt>
                <c:pt idx="440">
                  <c:v>21.010615000000001</c:v>
                </c:pt>
                <c:pt idx="441">
                  <c:v>21.010788999999999</c:v>
                </c:pt>
                <c:pt idx="442">
                  <c:v>21.010874000000001</c:v>
                </c:pt>
                <c:pt idx="443">
                  <c:v>21.010947999999999</c:v>
                </c:pt>
                <c:pt idx="444">
                  <c:v>21.011033000000001</c:v>
                </c:pt>
                <c:pt idx="445">
                  <c:v>21.011188000000001</c:v>
                </c:pt>
                <c:pt idx="446">
                  <c:v>21.011201</c:v>
                </c:pt>
                <c:pt idx="447">
                  <c:v>21.011120999999999</c:v>
                </c:pt>
                <c:pt idx="448">
                  <c:v>21.011047999999999</c:v>
                </c:pt>
                <c:pt idx="449">
                  <c:v>21.011158000000002</c:v>
                </c:pt>
                <c:pt idx="450">
                  <c:v>21.011258000000002</c:v>
                </c:pt>
                <c:pt idx="451">
                  <c:v>21.011521999999999</c:v>
                </c:pt>
                <c:pt idx="452">
                  <c:v>21.011710000000001</c:v>
                </c:pt>
                <c:pt idx="453">
                  <c:v>21.011744</c:v>
                </c:pt>
                <c:pt idx="454">
                  <c:v>21.011593999999999</c:v>
                </c:pt>
                <c:pt idx="455">
                  <c:v>21.011572000000001</c:v>
                </c:pt>
                <c:pt idx="456">
                  <c:v>21.011576000000002</c:v>
                </c:pt>
                <c:pt idx="457">
                  <c:v>21.011745999999999</c:v>
                </c:pt>
                <c:pt idx="458">
                  <c:v>21.011673999999999</c:v>
                </c:pt>
                <c:pt idx="459">
                  <c:v>21.01174</c:v>
                </c:pt>
                <c:pt idx="460">
                  <c:v>21.011773000000002</c:v>
                </c:pt>
                <c:pt idx="461">
                  <c:v>21.012006</c:v>
                </c:pt>
                <c:pt idx="462">
                  <c:v>21.011911999999999</c:v>
                </c:pt>
                <c:pt idx="463">
                  <c:v>21.011928000000001</c:v>
                </c:pt>
                <c:pt idx="464">
                  <c:v>21.011903</c:v>
                </c:pt>
                <c:pt idx="465">
                  <c:v>21.011956000000001</c:v>
                </c:pt>
                <c:pt idx="466">
                  <c:v>21.01191</c:v>
                </c:pt>
                <c:pt idx="467">
                  <c:v>21.011977999999999</c:v>
                </c:pt>
                <c:pt idx="468">
                  <c:v>21.012107</c:v>
                </c:pt>
                <c:pt idx="469">
                  <c:v>21.012235</c:v>
                </c:pt>
                <c:pt idx="470">
                  <c:v>21.012394</c:v>
                </c:pt>
                <c:pt idx="471">
                  <c:v>21.012508</c:v>
                </c:pt>
                <c:pt idx="472">
                  <c:v>21.012585999999999</c:v>
                </c:pt>
                <c:pt idx="473">
                  <c:v>21.012719000000001</c:v>
                </c:pt>
                <c:pt idx="474">
                  <c:v>21.012710999999999</c:v>
                </c:pt>
                <c:pt idx="475">
                  <c:v>21.012663</c:v>
                </c:pt>
                <c:pt idx="476">
                  <c:v>21.012584</c:v>
                </c:pt>
                <c:pt idx="477">
                  <c:v>21.012505000000001</c:v>
                </c:pt>
                <c:pt idx="478">
                  <c:v>21.012588000000001</c:v>
                </c:pt>
                <c:pt idx="479">
                  <c:v>21.012671000000001</c:v>
                </c:pt>
                <c:pt idx="480">
                  <c:v>21.012791</c:v>
                </c:pt>
                <c:pt idx="481">
                  <c:v>21.012830999999998</c:v>
                </c:pt>
                <c:pt idx="482">
                  <c:v>21.012874</c:v>
                </c:pt>
                <c:pt idx="483">
                  <c:v>21.012945999999999</c:v>
                </c:pt>
                <c:pt idx="484">
                  <c:v>21.012945999999999</c:v>
                </c:pt>
                <c:pt idx="485">
                  <c:v>21.013064</c:v>
                </c:pt>
                <c:pt idx="486">
                  <c:v>21.012996000000001</c:v>
                </c:pt>
                <c:pt idx="487">
                  <c:v>21.013000999999999</c:v>
                </c:pt>
                <c:pt idx="488">
                  <c:v>21.012941999999999</c:v>
                </c:pt>
                <c:pt idx="489">
                  <c:v>21.013124999999999</c:v>
                </c:pt>
                <c:pt idx="490">
                  <c:v>21.013255999999998</c:v>
                </c:pt>
                <c:pt idx="491">
                  <c:v>21.01342</c:v>
                </c:pt>
                <c:pt idx="492">
                  <c:v>21.013511000000001</c:v>
                </c:pt>
                <c:pt idx="493">
                  <c:v>21.013528000000001</c:v>
                </c:pt>
                <c:pt idx="494">
                  <c:v>21.013541</c:v>
                </c:pt>
                <c:pt idx="495">
                  <c:v>21.013517</c:v>
                </c:pt>
                <c:pt idx="496">
                  <c:v>21.013539000000002</c:v>
                </c:pt>
                <c:pt idx="497">
                  <c:v>21.013697000000001</c:v>
                </c:pt>
                <c:pt idx="498">
                  <c:v>21.013877999999998</c:v>
                </c:pt>
                <c:pt idx="499">
                  <c:v>21.013945</c:v>
                </c:pt>
                <c:pt idx="500">
                  <c:v>21.013877000000001</c:v>
                </c:pt>
                <c:pt idx="501">
                  <c:v>21.013750999999999</c:v>
                </c:pt>
                <c:pt idx="502">
                  <c:v>21.013866</c:v>
                </c:pt>
                <c:pt idx="503">
                  <c:v>21.013964999999999</c:v>
                </c:pt>
                <c:pt idx="504">
                  <c:v>21.014123999999999</c:v>
                </c:pt>
                <c:pt idx="505">
                  <c:v>21.014106000000002</c:v>
                </c:pt>
                <c:pt idx="506">
                  <c:v>21.013960000000001</c:v>
                </c:pt>
                <c:pt idx="507">
                  <c:v>21.013991000000001</c:v>
                </c:pt>
                <c:pt idx="508">
                  <c:v>21.013985999999999</c:v>
                </c:pt>
                <c:pt idx="509">
                  <c:v>21.014112999999998</c:v>
                </c:pt>
                <c:pt idx="510">
                  <c:v>21.014056</c:v>
                </c:pt>
                <c:pt idx="511">
                  <c:v>21.014263</c:v>
                </c:pt>
                <c:pt idx="512">
                  <c:v>21.014385999999998</c:v>
                </c:pt>
                <c:pt idx="513">
                  <c:v>21.014337999999999</c:v>
                </c:pt>
                <c:pt idx="514">
                  <c:v>21.014424999999999</c:v>
                </c:pt>
                <c:pt idx="515">
                  <c:v>21.014492000000001</c:v>
                </c:pt>
                <c:pt idx="516">
                  <c:v>21.014593000000001</c:v>
                </c:pt>
                <c:pt idx="517">
                  <c:v>21.014410000000002</c:v>
                </c:pt>
                <c:pt idx="518">
                  <c:v>21.014399000000001</c:v>
                </c:pt>
                <c:pt idx="519">
                  <c:v>21.014405</c:v>
                </c:pt>
                <c:pt idx="520">
                  <c:v>21.014493000000002</c:v>
                </c:pt>
                <c:pt idx="521">
                  <c:v>21.014576000000002</c:v>
                </c:pt>
                <c:pt idx="522">
                  <c:v>21.014595</c:v>
                </c:pt>
                <c:pt idx="523">
                  <c:v>21.014645000000002</c:v>
                </c:pt>
                <c:pt idx="524">
                  <c:v>21.014765000000001</c:v>
                </c:pt>
                <c:pt idx="525">
                  <c:v>21.014807000000001</c:v>
                </c:pt>
                <c:pt idx="526">
                  <c:v>21.014772000000001</c:v>
                </c:pt>
                <c:pt idx="527">
                  <c:v>21.014796</c:v>
                </c:pt>
                <c:pt idx="528">
                  <c:v>21.014828000000001</c:v>
                </c:pt>
                <c:pt idx="529">
                  <c:v>21.015014000000001</c:v>
                </c:pt>
                <c:pt idx="530">
                  <c:v>21.015044</c:v>
                </c:pt>
                <c:pt idx="531">
                  <c:v>21.014983000000001</c:v>
                </c:pt>
                <c:pt idx="532">
                  <c:v>21.015070000000001</c:v>
                </c:pt>
                <c:pt idx="533">
                  <c:v>21.015218999999998</c:v>
                </c:pt>
                <c:pt idx="534">
                  <c:v>21.015135999999998</c:v>
                </c:pt>
                <c:pt idx="535">
                  <c:v>21.015229999999999</c:v>
                </c:pt>
                <c:pt idx="536">
                  <c:v>21.015419000000001</c:v>
                </c:pt>
                <c:pt idx="537">
                  <c:v>21.015668000000002</c:v>
                </c:pt>
                <c:pt idx="538">
                  <c:v>21.015602999999999</c:v>
                </c:pt>
                <c:pt idx="539">
                  <c:v>21.015542</c:v>
                </c:pt>
                <c:pt idx="540">
                  <c:v>21.015506999999999</c:v>
                </c:pt>
                <c:pt idx="541">
                  <c:v>21.015592000000002</c:v>
                </c:pt>
                <c:pt idx="542">
                  <c:v>21.015629000000001</c:v>
                </c:pt>
                <c:pt idx="543">
                  <c:v>21.015657000000001</c:v>
                </c:pt>
                <c:pt idx="544">
                  <c:v>21.015626999999999</c:v>
                </c:pt>
                <c:pt idx="545">
                  <c:v>21.015666</c:v>
                </c:pt>
                <c:pt idx="546">
                  <c:v>21.015658999999999</c:v>
                </c:pt>
                <c:pt idx="547">
                  <c:v>21.015764000000001</c:v>
                </c:pt>
                <c:pt idx="548">
                  <c:v>21.015802999999998</c:v>
                </c:pt>
                <c:pt idx="549">
                  <c:v>21.015906000000001</c:v>
                </c:pt>
                <c:pt idx="550">
                  <c:v>21.015993000000002</c:v>
                </c:pt>
                <c:pt idx="551">
                  <c:v>21.015978</c:v>
                </c:pt>
                <c:pt idx="552">
                  <c:v>21.016126</c:v>
                </c:pt>
                <c:pt idx="553">
                  <c:v>21.016193999999999</c:v>
                </c:pt>
                <c:pt idx="554">
                  <c:v>21.016255000000001</c:v>
                </c:pt>
                <c:pt idx="555">
                  <c:v>21.016324999999998</c:v>
                </c:pt>
                <c:pt idx="556">
                  <c:v>21.016399</c:v>
                </c:pt>
                <c:pt idx="557">
                  <c:v>21.016469000000001</c:v>
                </c:pt>
                <c:pt idx="558">
                  <c:v>21.016636999999999</c:v>
                </c:pt>
                <c:pt idx="559">
                  <c:v>21.016689</c:v>
                </c:pt>
                <c:pt idx="560">
                  <c:v>21.016711000000001</c:v>
                </c:pt>
                <c:pt idx="561">
                  <c:v>21.016566999999998</c:v>
                </c:pt>
                <c:pt idx="562">
                  <c:v>21.016660000000002</c:v>
                </c:pt>
                <c:pt idx="563">
                  <c:v>21.016639000000001</c:v>
                </c:pt>
                <c:pt idx="564">
                  <c:v>21.016746000000001</c:v>
                </c:pt>
                <c:pt idx="565">
                  <c:v>21.016798000000001</c:v>
                </c:pt>
                <c:pt idx="566">
                  <c:v>21.016753999999999</c:v>
                </c:pt>
                <c:pt idx="567">
                  <c:v>21.016776</c:v>
                </c:pt>
                <c:pt idx="568">
                  <c:v>21.016743999999999</c:v>
                </c:pt>
                <c:pt idx="569">
                  <c:v>21.016852</c:v>
                </c:pt>
                <c:pt idx="570">
                  <c:v>21.016887000000001</c:v>
                </c:pt>
                <c:pt idx="571">
                  <c:v>21.016983</c:v>
                </c:pt>
                <c:pt idx="572">
                  <c:v>21.016997</c:v>
                </c:pt>
                <c:pt idx="573">
                  <c:v>21.017126999999999</c:v>
                </c:pt>
                <c:pt idx="574">
                  <c:v>21.017078999999999</c:v>
                </c:pt>
                <c:pt idx="575">
                  <c:v>21.017150999999998</c:v>
                </c:pt>
                <c:pt idx="576">
                  <c:v>21.017099000000002</c:v>
                </c:pt>
                <c:pt idx="577">
                  <c:v>21.017292999999999</c:v>
                </c:pt>
                <c:pt idx="578">
                  <c:v>21.017374</c:v>
                </c:pt>
                <c:pt idx="579">
                  <c:v>21.017316999999998</c:v>
                </c:pt>
                <c:pt idx="580">
                  <c:v>21.017327999999999</c:v>
                </c:pt>
                <c:pt idx="581">
                  <c:v>21.017256</c:v>
                </c:pt>
                <c:pt idx="582">
                  <c:v>21.017249</c:v>
                </c:pt>
                <c:pt idx="583">
                  <c:v>21.017347999999998</c:v>
                </c:pt>
                <c:pt idx="584">
                  <c:v>21.017375999999999</c:v>
                </c:pt>
                <c:pt idx="585">
                  <c:v>21.017398</c:v>
                </c:pt>
                <c:pt idx="586">
                  <c:v>21.017496000000001</c:v>
                </c:pt>
                <c:pt idx="587">
                  <c:v>21.017557</c:v>
                </c:pt>
                <c:pt idx="588">
                  <c:v>21.017683999999999</c:v>
                </c:pt>
                <c:pt idx="589">
                  <c:v>21.017596000000001</c:v>
                </c:pt>
                <c:pt idx="590">
                  <c:v>21.017638000000002</c:v>
                </c:pt>
                <c:pt idx="591">
                  <c:v>21.017664</c:v>
                </c:pt>
                <c:pt idx="592">
                  <c:v>21.017771</c:v>
                </c:pt>
                <c:pt idx="593">
                  <c:v>21.017835999999999</c:v>
                </c:pt>
                <c:pt idx="594">
                  <c:v>21.018025999999999</c:v>
                </c:pt>
                <c:pt idx="595">
                  <c:v>21.018212999999999</c:v>
                </c:pt>
                <c:pt idx="596">
                  <c:v>21.018326999999999</c:v>
                </c:pt>
                <c:pt idx="597">
                  <c:v>21.018395000000002</c:v>
                </c:pt>
                <c:pt idx="598">
                  <c:v>21.018370999999998</c:v>
                </c:pt>
                <c:pt idx="599">
                  <c:v>21.018401000000001</c:v>
                </c:pt>
                <c:pt idx="600">
                  <c:v>21.018189</c:v>
                </c:pt>
                <c:pt idx="601">
                  <c:v>21.018243999999999</c:v>
                </c:pt>
                <c:pt idx="602">
                  <c:v>21.018308999999999</c:v>
                </c:pt>
                <c:pt idx="603">
                  <c:v>21.018519000000001</c:v>
                </c:pt>
                <c:pt idx="604">
                  <c:v>21.018635</c:v>
                </c:pt>
                <c:pt idx="605">
                  <c:v>21.018674000000001</c:v>
                </c:pt>
                <c:pt idx="606">
                  <c:v>21.018501000000001</c:v>
                </c:pt>
                <c:pt idx="607">
                  <c:v>21.018391999999999</c:v>
                </c:pt>
                <c:pt idx="608">
                  <c:v>21.018432000000001</c:v>
                </c:pt>
                <c:pt idx="609">
                  <c:v>21.018469</c:v>
                </c:pt>
                <c:pt idx="610">
                  <c:v>21.018591000000001</c:v>
                </c:pt>
                <c:pt idx="611">
                  <c:v>21.018775999999999</c:v>
                </c:pt>
                <c:pt idx="612">
                  <c:v>21.018833000000001</c:v>
                </c:pt>
                <c:pt idx="613">
                  <c:v>21.018930999999998</c:v>
                </c:pt>
                <c:pt idx="614">
                  <c:v>21.018993999999999</c:v>
                </c:pt>
                <c:pt idx="615">
                  <c:v>21.019020000000001</c:v>
                </c:pt>
                <c:pt idx="616">
                  <c:v>21.018981</c:v>
                </c:pt>
                <c:pt idx="617">
                  <c:v>21.018917999999999</c:v>
                </c:pt>
                <c:pt idx="618">
                  <c:v>21.019096999999999</c:v>
                </c:pt>
                <c:pt idx="619">
                  <c:v>21.019179999999999</c:v>
                </c:pt>
                <c:pt idx="620">
                  <c:v>21.019217000000001</c:v>
                </c:pt>
                <c:pt idx="621">
                  <c:v>21.019286000000001</c:v>
                </c:pt>
                <c:pt idx="622">
                  <c:v>21.019407000000001</c:v>
                </c:pt>
                <c:pt idx="623">
                  <c:v>21.019342999999999</c:v>
                </c:pt>
                <c:pt idx="624">
                  <c:v>21.019324000000001</c:v>
                </c:pt>
                <c:pt idx="625">
                  <c:v>21.019196999999998</c:v>
                </c:pt>
                <c:pt idx="626">
                  <c:v>21.019165000000001</c:v>
                </c:pt>
                <c:pt idx="627">
                  <c:v>21.019334000000001</c:v>
                </c:pt>
                <c:pt idx="628">
                  <c:v>21.019551</c:v>
                </c:pt>
                <c:pt idx="629">
                  <c:v>21.019642000000001</c:v>
                </c:pt>
                <c:pt idx="630">
                  <c:v>21.019552999999998</c:v>
                </c:pt>
                <c:pt idx="631">
                  <c:v>21.019583000000001</c:v>
                </c:pt>
                <c:pt idx="632">
                  <c:v>21.019570000000002</c:v>
                </c:pt>
                <c:pt idx="633">
                  <c:v>21.019537</c:v>
                </c:pt>
                <c:pt idx="634">
                  <c:v>21.019501999999999</c:v>
                </c:pt>
                <c:pt idx="635">
                  <c:v>21.019537</c:v>
                </c:pt>
                <c:pt idx="636">
                  <c:v>21.019563000000002</c:v>
                </c:pt>
                <c:pt idx="637">
                  <c:v>21.019492</c:v>
                </c:pt>
                <c:pt idx="638">
                  <c:v>21.019621999999998</c:v>
                </c:pt>
                <c:pt idx="639">
                  <c:v>21.019956000000001</c:v>
                </c:pt>
                <c:pt idx="640">
                  <c:v>21.019960000000001</c:v>
                </c:pt>
                <c:pt idx="641">
                  <c:v>21.019984000000001</c:v>
                </c:pt>
                <c:pt idx="642">
                  <c:v>21.019849000000001</c:v>
                </c:pt>
                <c:pt idx="643">
                  <c:v>21.019922999999999</c:v>
                </c:pt>
                <c:pt idx="644">
                  <c:v>21.019952</c:v>
                </c:pt>
                <c:pt idx="645">
                  <c:v>21.020004</c:v>
                </c:pt>
                <c:pt idx="646">
                  <c:v>21.020140999999999</c:v>
                </c:pt>
                <c:pt idx="647">
                  <c:v>21.019987</c:v>
                </c:pt>
                <c:pt idx="648">
                  <c:v>21.020015000000001</c:v>
                </c:pt>
                <c:pt idx="649">
                  <c:v>21.019971000000002</c:v>
                </c:pt>
                <c:pt idx="650">
                  <c:v>21.020140999999999</c:v>
                </c:pt>
                <c:pt idx="651">
                  <c:v>21.020130999999999</c:v>
                </c:pt>
                <c:pt idx="652">
                  <c:v>21.020153000000001</c:v>
                </c:pt>
                <c:pt idx="653">
                  <c:v>21.020218</c:v>
                </c:pt>
                <c:pt idx="654">
                  <c:v>21.020247999999999</c:v>
                </c:pt>
                <c:pt idx="655">
                  <c:v>21.020327000000002</c:v>
                </c:pt>
                <c:pt idx="656">
                  <c:v>21.020465999999999</c:v>
                </c:pt>
                <c:pt idx="657">
                  <c:v>21.020651999999998</c:v>
                </c:pt>
                <c:pt idx="658">
                  <c:v>21.020602</c:v>
                </c:pt>
                <c:pt idx="659">
                  <c:v>21.020693000000001</c:v>
                </c:pt>
                <c:pt idx="660">
                  <c:v>21.020676000000002</c:v>
                </c:pt>
                <c:pt idx="661">
                  <c:v>21.020682999999998</c:v>
                </c:pt>
                <c:pt idx="662">
                  <c:v>21.020741000000001</c:v>
                </c:pt>
                <c:pt idx="663">
                  <c:v>21.020789000000001</c:v>
                </c:pt>
                <c:pt idx="664">
                  <c:v>21.020911000000002</c:v>
                </c:pt>
                <c:pt idx="665">
                  <c:v>21.021000999999998</c:v>
                </c:pt>
                <c:pt idx="666">
                  <c:v>21.020956999999999</c:v>
                </c:pt>
                <c:pt idx="667">
                  <c:v>21.020959999999999</c:v>
                </c:pt>
                <c:pt idx="668">
                  <c:v>21.021114000000001</c:v>
                </c:pt>
                <c:pt idx="669">
                  <c:v>21.021356000000001</c:v>
                </c:pt>
                <c:pt idx="670">
                  <c:v>21.021384999999999</c:v>
                </c:pt>
                <c:pt idx="671">
                  <c:v>21.021270999999999</c:v>
                </c:pt>
                <c:pt idx="672">
                  <c:v>21.021101000000002</c:v>
                </c:pt>
                <c:pt idx="673">
                  <c:v>21.021058</c:v>
                </c:pt>
                <c:pt idx="674">
                  <c:v>21.021245</c:v>
                </c:pt>
                <c:pt idx="675">
                  <c:v>21.021412999999999</c:v>
                </c:pt>
                <c:pt idx="676">
                  <c:v>21.021450000000002</c:v>
                </c:pt>
                <c:pt idx="677">
                  <c:v>21.021495999999999</c:v>
                </c:pt>
                <c:pt idx="678">
                  <c:v>21.021536999999999</c:v>
                </c:pt>
                <c:pt idx="679">
                  <c:v>21.021630999999999</c:v>
                </c:pt>
                <c:pt idx="680">
                  <c:v>21.021630999999999</c:v>
                </c:pt>
                <c:pt idx="681">
                  <c:v>21.021546000000001</c:v>
                </c:pt>
                <c:pt idx="682">
                  <c:v>21.021591999999998</c:v>
                </c:pt>
                <c:pt idx="683">
                  <c:v>21.021777</c:v>
                </c:pt>
                <c:pt idx="684">
                  <c:v>21.021843000000001</c:v>
                </c:pt>
                <c:pt idx="685">
                  <c:v>21.021808</c:v>
                </c:pt>
                <c:pt idx="686">
                  <c:v>21.021753</c:v>
                </c:pt>
                <c:pt idx="687">
                  <c:v>21.021697</c:v>
                </c:pt>
                <c:pt idx="688">
                  <c:v>21.021653000000001</c:v>
                </c:pt>
                <c:pt idx="689">
                  <c:v>21.021766</c:v>
                </c:pt>
                <c:pt idx="690">
                  <c:v>21.021806000000002</c:v>
                </c:pt>
                <c:pt idx="691">
                  <c:v>21.021837999999999</c:v>
                </c:pt>
                <c:pt idx="692">
                  <c:v>21.021844999999999</c:v>
                </c:pt>
                <c:pt idx="693">
                  <c:v>21.022023999999998</c:v>
                </c:pt>
                <c:pt idx="694">
                  <c:v>21.022041000000002</c:v>
                </c:pt>
                <c:pt idx="695">
                  <c:v>21.021923000000001</c:v>
                </c:pt>
                <c:pt idx="696">
                  <c:v>21.022099999999998</c:v>
                </c:pt>
                <c:pt idx="697">
                  <c:v>21.022144000000001</c:v>
                </c:pt>
                <c:pt idx="698">
                  <c:v>21.022304999999999</c:v>
                </c:pt>
                <c:pt idx="699">
                  <c:v>21.022369000000001</c:v>
                </c:pt>
                <c:pt idx="700">
                  <c:v>21.022364</c:v>
                </c:pt>
                <c:pt idx="701">
                  <c:v>21.022200000000002</c:v>
                </c:pt>
                <c:pt idx="702">
                  <c:v>21.022212</c:v>
                </c:pt>
                <c:pt idx="703">
                  <c:v>21.022085000000001</c:v>
                </c:pt>
                <c:pt idx="704">
                  <c:v>21.022220000000001</c:v>
                </c:pt>
                <c:pt idx="705">
                  <c:v>21.022193999999999</c:v>
                </c:pt>
                <c:pt idx="706">
                  <c:v>21.022400999999999</c:v>
                </c:pt>
                <c:pt idx="707">
                  <c:v>21.022351</c:v>
                </c:pt>
                <c:pt idx="708">
                  <c:v>21.022299</c:v>
                </c:pt>
                <c:pt idx="709">
                  <c:v>21.022333</c:v>
                </c:pt>
                <c:pt idx="710">
                  <c:v>21.022438000000001</c:v>
                </c:pt>
                <c:pt idx="711">
                  <c:v>21.022538999999998</c:v>
                </c:pt>
                <c:pt idx="712">
                  <c:v>21.022532000000002</c:v>
                </c:pt>
                <c:pt idx="713">
                  <c:v>21.022577999999999</c:v>
                </c:pt>
                <c:pt idx="714">
                  <c:v>21.022621999999998</c:v>
                </c:pt>
                <c:pt idx="715">
                  <c:v>21.022665</c:v>
                </c:pt>
                <c:pt idx="716">
                  <c:v>21.022756999999999</c:v>
                </c:pt>
                <c:pt idx="717">
                  <c:v>21.022962</c:v>
                </c:pt>
                <c:pt idx="718">
                  <c:v>21.022966</c:v>
                </c:pt>
                <c:pt idx="719">
                  <c:v>21.023045</c:v>
                </c:pt>
                <c:pt idx="720">
                  <c:v>21.022998999999999</c:v>
                </c:pt>
                <c:pt idx="721">
                  <c:v>21.022997</c:v>
                </c:pt>
                <c:pt idx="722">
                  <c:v>21.022866</c:v>
                </c:pt>
                <c:pt idx="723">
                  <c:v>21.022902999999999</c:v>
                </c:pt>
                <c:pt idx="724">
                  <c:v>21.022929000000001</c:v>
                </c:pt>
                <c:pt idx="725">
                  <c:v>21.023071000000002</c:v>
                </c:pt>
                <c:pt idx="726">
                  <c:v>21.023018</c:v>
                </c:pt>
                <c:pt idx="727">
                  <c:v>21.022931</c:v>
                </c:pt>
                <c:pt idx="728">
                  <c:v>21.022953000000001</c:v>
                </c:pt>
                <c:pt idx="729">
                  <c:v>21.022997</c:v>
                </c:pt>
                <c:pt idx="730">
                  <c:v>21.023014</c:v>
                </c:pt>
                <c:pt idx="731">
                  <c:v>21.023005000000001</c:v>
                </c:pt>
                <c:pt idx="732">
                  <c:v>21.023056</c:v>
                </c:pt>
                <c:pt idx="733">
                  <c:v>21.023054999999999</c:v>
                </c:pt>
                <c:pt idx="734">
                  <c:v>21.023192999999999</c:v>
                </c:pt>
                <c:pt idx="735">
                  <c:v>21.023299999999999</c:v>
                </c:pt>
                <c:pt idx="736">
                  <c:v>21.023327999999999</c:v>
                </c:pt>
                <c:pt idx="737">
                  <c:v>21.023402000000001</c:v>
                </c:pt>
                <c:pt idx="738">
                  <c:v>21.023481</c:v>
                </c:pt>
                <c:pt idx="739">
                  <c:v>21.023634000000001</c:v>
                </c:pt>
                <c:pt idx="740">
                  <c:v>21.023548000000002</c:v>
                </c:pt>
                <c:pt idx="741">
                  <c:v>21.023700999999999</c:v>
                </c:pt>
                <c:pt idx="742">
                  <c:v>21.023693999999999</c:v>
                </c:pt>
                <c:pt idx="743">
                  <c:v>21.023664</c:v>
                </c:pt>
                <c:pt idx="744">
                  <c:v>21.023572999999999</c:v>
                </c:pt>
                <c:pt idx="745">
                  <c:v>21.023472000000002</c:v>
                </c:pt>
                <c:pt idx="746">
                  <c:v>21.023529</c:v>
                </c:pt>
                <c:pt idx="747">
                  <c:v>21.023734000000001</c:v>
                </c:pt>
                <c:pt idx="748">
                  <c:v>21.023803999999998</c:v>
                </c:pt>
                <c:pt idx="749">
                  <c:v>21.023838999999999</c:v>
                </c:pt>
                <c:pt idx="750">
                  <c:v>21.023862999999999</c:v>
                </c:pt>
                <c:pt idx="751">
                  <c:v>21.023814999999999</c:v>
                </c:pt>
                <c:pt idx="752">
                  <c:v>21.023790000000002</c:v>
                </c:pt>
                <c:pt idx="753">
                  <c:v>21.023821000000002</c:v>
                </c:pt>
                <c:pt idx="754">
                  <c:v>21.023955999999998</c:v>
                </c:pt>
                <c:pt idx="755">
                  <c:v>21.023178000000001</c:v>
                </c:pt>
                <c:pt idx="756">
                  <c:v>21.059567000000001</c:v>
                </c:pt>
                <c:pt idx="757">
                  <c:v>21.099767</c:v>
                </c:pt>
                <c:pt idx="758">
                  <c:v>21.124659999999999</c:v>
                </c:pt>
                <c:pt idx="759">
                  <c:v>21.125337999999999</c:v>
                </c:pt>
                <c:pt idx="760">
                  <c:v>21.125648000000002</c:v>
                </c:pt>
                <c:pt idx="761">
                  <c:v>21.125995</c:v>
                </c:pt>
                <c:pt idx="762">
                  <c:v>21.126117000000001</c:v>
                </c:pt>
                <c:pt idx="763">
                  <c:v>21.126367999999999</c:v>
                </c:pt>
                <c:pt idx="764">
                  <c:v>21.126463999999999</c:v>
                </c:pt>
                <c:pt idx="765">
                  <c:v>21.126439000000001</c:v>
                </c:pt>
                <c:pt idx="766">
                  <c:v>21.126432999999999</c:v>
                </c:pt>
                <c:pt idx="767">
                  <c:v>21.126536999999999</c:v>
                </c:pt>
                <c:pt idx="768">
                  <c:v>21.126615999999999</c:v>
                </c:pt>
                <c:pt idx="769">
                  <c:v>20.784496000000001</c:v>
                </c:pt>
                <c:pt idx="770">
                  <c:v>20.381183</c:v>
                </c:pt>
                <c:pt idx="771">
                  <c:v>20.107755000000001</c:v>
                </c:pt>
                <c:pt idx="772">
                  <c:v>20.119451999999999</c:v>
                </c:pt>
                <c:pt idx="773">
                  <c:v>20.119586999999999</c:v>
                </c:pt>
                <c:pt idx="774">
                  <c:v>20.119648000000002</c:v>
                </c:pt>
                <c:pt idx="775">
                  <c:v>20.11955</c:v>
                </c:pt>
                <c:pt idx="776">
                  <c:v>20.119513000000001</c:v>
                </c:pt>
                <c:pt idx="777">
                  <c:v>20.119543</c:v>
                </c:pt>
                <c:pt idx="778">
                  <c:v>20.119624000000002</c:v>
                </c:pt>
                <c:pt idx="779">
                  <c:v>20.158764000000001</c:v>
                </c:pt>
                <c:pt idx="780">
                  <c:v>20.548584000000002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F-409B-8DFA-A2129429F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92800"/>
        <c:axId val="866095096"/>
      </c:scatterChart>
      <c:valAx>
        <c:axId val="86609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95096"/>
        <c:crosses val="autoZero"/>
        <c:crossBetween val="midCat"/>
      </c:valAx>
      <c:valAx>
        <c:axId val="86609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9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'LowFlowInfusion-1-Infusion-1705'!$P$4:$P$784</c:f>
              <c:numCache>
                <c:formatCode>General</c:formatCode>
                <c:ptCount val="781"/>
                <c:pt idx="0">
                  <c:v>6.5748000000000001E-2</c:v>
                </c:pt>
                <c:pt idx="1">
                  <c:v>6.0136000000000002E-2</c:v>
                </c:pt>
                <c:pt idx="2">
                  <c:v>5.9272999999999999E-2</c:v>
                </c:pt>
                <c:pt idx="3">
                  <c:v>6.6461999999999993E-2</c:v>
                </c:pt>
                <c:pt idx="4">
                  <c:v>5.8005000000000001E-2</c:v>
                </c:pt>
                <c:pt idx="5">
                  <c:v>4.2757999999999997E-2</c:v>
                </c:pt>
                <c:pt idx="6">
                  <c:v>5.6281999999999999E-2</c:v>
                </c:pt>
                <c:pt idx="7">
                  <c:v>8.0782999999999994E-2</c:v>
                </c:pt>
                <c:pt idx="8">
                  <c:v>7.9560000000000006E-2</c:v>
                </c:pt>
                <c:pt idx="9">
                  <c:v>6.3478999999999994E-2</c:v>
                </c:pt>
                <c:pt idx="10">
                  <c:v>6.1835000000000001E-2</c:v>
                </c:pt>
                <c:pt idx="11">
                  <c:v>6.3266000000000003E-2</c:v>
                </c:pt>
                <c:pt idx="12">
                  <c:v>5.5091000000000001E-2</c:v>
                </c:pt>
                <c:pt idx="13">
                  <c:v>5.4552000000000003E-2</c:v>
                </c:pt>
                <c:pt idx="14">
                  <c:v>7.6027999999999998E-2</c:v>
                </c:pt>
                <c:pt idx="15">
                  <c:v>8.8436000000000001E-2</c:v>
                </c:pt>
                <c:pt idx="16">
                  <c:v>7.5706999999999997E-2</c:v>
                </c:pt>
                <c:pt idx="17">
                  <c:v>7.7116000000000004E-2</c:v>
                </c:pt>
                <c:pt idx="18">
                  <c:v>8.8625999999999996E-2</c:v>
                </c:pt>
                <c:pt idx="19">
                  <c:v>8.7529999999999997E-2</c:v>
                </c:pt>
                <c:pt idx="20">
                  <c:v>9.2878000000000002E-2</c:v>
                </c:pt>
                <c:pt idx="21">
                  <c:v>0.108797</c:v>
                </c:pt>
                <c:pt idx="22">
                  <c:v>0.10521800000000001</c:v>
                </c:pt>
                <c:pt idx="23">
                  <c:v>9.1694999999999999E-2</c:v>
                </c:pt>
                <c:pt idx="24">
                  <c:v>9.9791000000000005E-2</c:v>
                </c:pt>
                <c:pt idx="25">
                  <c:v>0.130527</c:v>
                </c:pt>
                <c:pt idx="26">
                  <c:v>0.14804300000000001</c:v>
                </c:pt>
                <c:pt idx="27">
                  <c:v>0.12756700000000001</c:v>
                </c:pt>
                <c:pt idx="28">
                  <c:v>0.111397</c:v>
                </c:pt>
                <c:pt idx="29">
                  <c:v>0.131301</c:v>
                </c:pt>
                <c:pt idx="30">
                  <c:v>0.163161</c:v>
                </c:pt>
                <c:pt idx="31">
                  <c:v>0.16975199999999999</c:v>
                </c:pt>
                <c:pt idx="32">
                  <c:v>0.149586</c:v>
                </c:pt>
                <c:pt idx="33">
                  <c:v>0.13395899999999999</c:v>
                </c:pt>
                <c:pt idx="34">
                  <c:v>0.14475199999999999</c:v>
                </c:pt>
                <c:pt idx="35">
                  <c:v>0.178012</c:v>
                </c:pt>
                <c:pt idx="36">
                  <c:v>0.18931300000000001</c:v>
                </c:pt>
                <c:pt idx="37">
                  <c:v>0.16471</c:v>
                </c:pt>
                <c:pt idx="38">
                  <c:v>0.150006</c:v>
                </c:pt>
                <c:pt idx="39">
                  <c:v>0.16097700000000001</c:v>
                </c:pt>
                <c:pt idx="40">
                  <c:v>0.18997900000000001</c:v>
                </c:pt>
                <c:pt idx="41">
                  <c:v>0.182834</c:v>
                </c:pt>
                <c:pt idx="42">
                  <c:v>0.166217</c:v>
                </c:pt>
                <c:pt idx="43">
                  <c:v>0.16666300000000001</c:v>
                </c:pt>
                <c:pt idx="44">
                  <c:v>0.19248499999999999</c:v>
                </c:pt>
                <c:pt idx="45">
                  <c:v>0.209566</c:v>
                </c:pt>
                <c:pt idx="46">
                  <c:v>0.19704099999999999</c:v>
                </c:pt>
                <c:pt idx="47">
                  <c:v>0.179567</c:v>
                </c:pt>
                <c:pt idx="48">
                  <c:v>0.185445</c:v>
                </c:pt>
                <c:pt idx="49">
                  <c:v>0.21245800000000001</c:v>
                </c:pt>
                <c:pt idx="50">
                  <c:v>0.22962299999999999</c:v>
                </c:pt>
                <c:pt idx="51">
                  <c:v>0.21868000000000001</c:v>
                </c:pt>
                <c:pt idx="52">
                  <c:v>0.196267</c:v>
                </c:pt>
                <c:pt idx="53">
                  <c:v>0.201712</c:v>
                </c:pt>
                <c:pt idx="54">
                  <c:v>0.229269</c:v>
                </c:pt>
                <c:pt idx="55">
                  <c:v>0.250996</c:v>
                </c:pt>
                <c:pt idx="56">
                  <c:v>0.22995099999999999</c:v>
                </c:pt>
                <c:pt idx="57">
                  <c:v>0.21314</c:v>
                </c:pt>
                <c:pt idx="58">
                  <c:v>0.218834</c:v>
                </c:pt>
                <c:pt idx="59">
                  <c:v>0.23850299999999999</c:v>
                </c:pt>
                <c:pt idx="60">
                  <c:v>0.23142799999999999</c:v>
                </c:pt>
                <c:pt idx="61">
                  <c:v>0.21717500000000001</c:v>
                </c:pt>
                <c:pt idx="62">
                  <c:v>0.221526</c:v>
                </c:pt>
                <c:pt idx="63">
                  <c:v>0.24333399999999999</c:v>
                </c:pt>
                <c:pt idx="64">
                  <c:v>0.25378600000000001</c:v>
                </c:pt>
                <c:pt idx="65">
                  <c:v>0.24504999999999999</c:v>
                </c:pt>
                <c:pt idx="66">
                  <c:v>0.23652699999999999</c:v>
                </c:pt>
                <c:pt idx="67">
                  <c:v>0.23084499999999999</c:v>
                </c:pt>
                <c:pt idx="68">
                  <c:v>0.24062600000000001</c:v>
                </c:pt>
                <c:pt idx="69">
                  <c:v>0.26095099999999999</c:v>
                </c:pt>
                <c:pt idx="70">
                  <c:v>0.271235</c:v>
                </c:pt>
                <c:pt idx="71">
                  <c:v>0.24829999999999999</c:v>
                </c:pt>
                <c:pt idx="72">
                  <c:v>0.24446000000000001</c:v>
                </c:pt>
                <c:pt idx="73">
                  <c:v>0.26092399999999999</c:v>
                </c:pt>
                <c:pt idx="74">
                  <c:v>0.27153300000000002</c:v>
                </c:pt>
                <c:pt idx="75">
                  <c:v>0.25092100000000001</c:v>
                </c:pt>
                <c:pt idx="76">
                  <c:v>0.23349200000000001</c:v>
                </c:pt>
                <c:pt idx="77">
                  <c:v>0.25076700000000002</c:v>
                </c:pt>
                <c:pt idx="78">
                  <c:v>0.27168199999999998</c:v>
                </c:pt>
                <c:pt idx="79">
                  <c:v>0.27959499999999998</c:v>
                </c:pt>
                <c:pt idx="80">
                  <c:v>0.25858100000000001</c:v>
                </c:pt>
                <c:pt idx="81">
                  <c:v>0.25256099999999998</c:v>
                </c:pt>
                <c:pt idx="82">
                  <c:v>0.26172699999999999</c:v>
                </c:pt>
                <c:pt idx="83">
                  <c:v>0.27943600000000002</c:v>
                </c:pt>
                <c:pt idx="84">
                  <c:v>0.26860099999999998</c:v>
                </c:pt>
                <c:pt idx="85">
                  <c:v>0.25886900000000002</c:v>
                </c:pt>
                <c:pt idx="86">
                  <c:v>0.267899</c:v>
                </c:pt>
                <c:pt idx="87">
                  <c:v>0.28120099999999998</c:v>
                </c:pt>
                <c:pt idx="88">
                  <c:v>0.27931499999999998</c:v>
                </c:pt>
                <c:pt idx="89">
                  <c:v>0.27383000000000002</c:v>
                </c:pt>
                <c:pt idx="90">
                  <c:v>0.27812100000000001</c:v>
                </c:pt>
                <c:pt idx="91">
                  <c:v>0.27452399999999999</c:v>
                </c:pt>
                <c:pt idx="92">
                  <c:v>0.25834600000000002</c:v>
                </c:pt>
                <c:pt idx="93">
                  <c:v>0.25714799999999999</c:v>
                </c:pt>
                <c:pt idx="94">
                  <c:v>0.27385999999999999</c:v>
                </c:pt>
                <c:pt idx="95">
                  <c:v>0.27731499999999998</c:v>
                </c:pt>
                <c:pt idx="96">
                  <c:v>0.25295200000000001</c:v>
                </c:pt>
                <c:pt idx="97">
                  <c:v>0.235401</c:v>
                </c:pt>
                <c:pt idx="98">
                  <c:v>0.239902</c:v>
                </c:pt>
                <c:pt idx="99">
                  <c:v>0.26200600000000002</c:v>
                </c:pt>
                <c:pt idx="100">
                  <c:v>0.26547799999999999</c:v>
                </c:pt>
                <c:pt idx="101">
                  <c:v>0.23953199999999999</c:v>
                </c:pt>
                <c:pt idx="102">
                  <c:v>0.22057199999999999</c:v>
                </c:pt>
                <c:pt idx="103">
                  <c:v>0.23252100000000001</c:v>
                </c:pt>
                <c:pt idx="104">
                  <c:v>0.255241</c:v>
                </c:pt>
                <c:pt idx="105">
                  <c:v>0.26025300000000001</c:v>
                </c:pt>
                <c:pt idx="106">
                  <c:v>0.246918</c:v>
                </c:pt>
                <c:pt idx="107">
                  <c:v>0.22112599999999999</c:v>
                </c:pt>
                <c:pt idx="108">
                  <c:v>0.205952</c:v>
                </c:pt>
                <c:pt idx="109">
                  <c:v>0.218246</c:v>
                </c:pt>
                <c:pt idx="110">
                  <c:v>0.25003700000000001</c:v>
                </c:pt>
                <c:pt idx="111">
                  <c:v>0.25101000000000001</c:v>
                </c:pt>
                <c:pt idx="112">
                  <c:v>0.22092800000000001</c:v>
                </c:pt>
                <c:pt idx="113">
                  <c:v>0.19966500000000001</c:v>
                </c:pt>
                <c:pt idx="114">
                  <c:v>0.214838</c:v>
                </c:pt>
                <c:pt idx="115">
                  <c:v>0.24022099999999999</c:v>
                </c:pt>
                <c:pt idx="116">
                  <c:v>0.239425</c:v>
                </c:pt>
                <c:pt idx="117">
                  <c:v>0.210983</c:v>
                </c:pt>
                <c:pt idx="118">
                  <c:v>0.20014199999999999</c:v>
                </c:pt>
                <c:pt idx="119">
                  <c:v>0.214335</c:v>
                </c:pt>
                <c:pt idx="120">
                  <c:v>0.232684</c:v>
                </c:pt>
                <c:pt idx="121">
                  <c:v>0.22234899999999999</c:v>
                </c:pt>
                <c:pt idx="122">
                  <c:v>0.20461099999999999</c:v>
                </c:pt>
                <c:pt idx="123">
                  <c:v>0.20844499999999999</c:v>
                </c:pt>
                <c:pt idx="124">
                  <c:v>0.216699</c:v>
                </c:pt>
                <c:pt idx="125">
                  <c:v>0.214313</c:v>
                </c:pt>
                <c:pt idx="126">
                  <c:v>0.20203499999999999</c:v>
                </c:pt>
                <c:pt idx="127">
                  <c:v>0.21097099999999999</c:v>
                </c:pt>
                <c:pt idx="128">
                  <c:v>0.227023</c:v>
                </c:pt>
                <c:pt idx="129">
                  <c:v>0.22551399999999999</c:v>
                </c:pt>
                <c:pt idx="130">
                  <c:v>0.189776</c:v>
                </c:pt>
                <c:pt idx="131">
                  <c:v>0.18699299999999999</c:v>
                </c:pt>
                <c:pt idx="132">
                  <c:v>0.21329699999999999</c:v>
                </c:pt>
                <c:pt idx="133">
                  <c:v>0.24812600000000001</c:v>
                </c:pt>
                <c:pt idx="134">
                  <c:v>0.230934</c:v>
                </c:pt>
                <c:pt idx="135">
                  <c:v>0.19294600000000001</c:v>
                </c:pt>
                <c:pt idx="136">
                  <c:v>0.17338400000000001</c:v>
                </c:pt>
                <c:pt idx="137">
                  <c:v>0.192134</c:v>
                </c:pt>
                <c:pt idx="138">
                  <c:v>0.22603699999999999</c:v>
                </c:pt>
                <c:pt idx="139">
                  <c:v>0.220281</c:v>
                </c:pt>
                <c:pt idx="140">
                  <c:v>0.19164500000000001</c:v>
                </c:pt>
                <c:pt idx="141">
                  <c:v>0.18180399999999999</c:v>
                </c:pt>
                <c:pt idx="142">
                  <c:v>0.19975100000000001</c:v>
                </c:pt>
                <c:pt idx="143">
                  <c:v>0.21432999999999999</c:v>
                </c:pt>
                <c:pt idx="144">
                  <c:v>0.20638899999999999</c:v>
                </c:pt>
                <c:pt idx="145">
                  <c:v>0.18624099999999999</c:v>
                </c:pt>
                <c:pt idx="146">
                  <c:v>0.18992000000000001</c:v>
                </c:pt>
                <c:pt idx="147">
                  <c:v>0.21501799999999999</c:v>
                </c:pt>
                <c:pt idx="148">
                  <c:v>0.22433400000000001</c:v>
                </c:pt>
                <c:pt idx="149">
                  <c:v>0.19661000000000001</c:v>
                </c:pt>
                <c:pt idx="150">
                  <c:v>0.17283799999999999</c:v>
                </c:pt>
                <c:pt idx="151">
                  <c:v>0.17505899999999999</c:v>
                </c:pt>
                <c:pt idx="152">
                  <c:v>0.20067099999999999</c:v>
                </c:pt>
                <c:pt idx="153">
                  <c:v>0.22010399999999999</c:v>
                </c:pt>
                <c:pt idx="154">
                  <c:v>0.201461</c:v>
                </c:pt>
                <c:pt idx="155">
                  <c:v>0.17988499999999999</c:v>
                </c:pt>
                <c:pt idx="156">
                  <c:v>0.177811</c:v>
                </c:pt>
                <c:pt idx="157">
                  <c:v>0.204817</c:v>
                </c:pt>
                <c:pt idx="158">
                  <c:v>0.208701</c:v>
                </c:pt>
                <c:pt idx="159">
                  <c:v>0.189057</c:v>
                </c:pt>
                <c:pt idx="160">
                  <c:v>0.18554499999999999</c:v>
                </c:pt>
                <c:pt idx="161">
                  <c:v>0.20183100000000001</c:v>
                </c:pt>
                <c:pt idx="162">
                  <c:v>0.22070000000000001</c:v>
                </c:pt>
                <c:pt idx="163">
                  <c:v>0.21151300000000001</c:v>
                </c:pt>
                <c:pt idx="164">
                  <c:v>0.186171</c:v>
                </c:pt>
                <c:pt idx="165">
                  <c:v>0.15701799999999999</c:v>
                </c:pt>
                <c:pt idx="166">
                  <c:v>0.17204900000000001</c:v>
                </c:pt>
                <c:pt idx="167">
                  <c:v>0.21112300000000001</c:v>
                </c:pt>
                <c:pt idx="168">
                  <c:v>0.23830000000000001</c:v>
                </c:pt>
                <c:pt idx="169">
                  <c:v>0.21535000000000001</c:v>
                </c:pt>
                <c:pt idx="170">
                  <c:v>0.18773500000000001</c:v>
                </c:pt>
                <c:pt idx="171">
                  <c:v>0.17666999999999999</c:v>
                </c:pt>
                <c:pt idx="172">
                  <c:v>0.19375000000000001</c:v>
                </c:pt>
                <c:pt idx="173">
                  <c:v>0.22073799999999999</c:v>
                </c:pt>
                <c:pt idx="174">
                  <c:v>0.22430800000000001</c:v>
                </c:pt>
                <c:pt idx="175">
                  <c:v>0.21037800000000001</c:v>
                </c:pt>
                <c:pt idx="176">
                  <c:v>0.17909600000000001</c:v>
                </c:pt>
                <c:pt idx="177">
                  <c:v>0.152115</c:v>
                </c:pt>
                <c:pt idx="178">
                  <c:v>0.17258399999999999</c:v>
                </c:pt>
                <c:pt idx="179">
                  <c:v>0.21196100000000001</c:v>
                </c:pt>
                <c:pt idx="180">
                  <c:v>0.23582500000000001</c:v>
                </c:pt>
                <c:pt idx="181">
                  <c:v>0.20324800000000001</c:v>
                </c:pt>
                <c:pt idx="182">
                  <c:v>0.174982</c:v>
                </c:pt>
                <c:pt idx="183">
                  <c:v>0.17454600000000001</c:v>
                </c:pt>
                <c:pt idx="184">
                  <c:v>0.196377</c:v>
                </c:pt>
                <c:pt idx="185">
                  <c:v>0.196213</c:v>
                </c:pt>
                <c:pt idx="186">
                  <c:v>0.18764400000000001</c:v>
                </c:pt>
                <c:pt idx="187">
                  <c:v>0.186948</c:v>
                </c:pt>
                <c:pt idx="188">
                  <c:v>0.18690200000000001</c:v>
                </c:pt>
                <c:pt idx="189">
                  <c:v>0.189669</c:v>
                </c:pt>
                <c:pt idx="190">
                  <c:v>0.19672000000000001</c:v>
                </c:pt>
                <c:pt idx="191">
                  <c:v>0.20242099999999999</c:v>
                </c:pt>
                <c:pt idx="192">
                  <c:v>0.19969000000000001</c:v>
                </c:pt>
                <c:pt idx="193">
                  <c:v>0.19284599999999999</c:v>
                </c:pt>
                <c:pt idx="194">
                  <c:v>0.18905</c:v>
                </c:pt>
                <c:pt idx="195">
                  <c:v>0.19567000000000001</c:v>
                </c:pt>
                <c:pt idx="196">
                  <c:v>0.21640100000000001</c:v>
                </c:pt>
                <c:pt idx="197">
                  <c:v>0.22856199999999999</c:v>
                </c:pt>
                <c:pt idx="198">
                  <c:v>0.21950700000000001</c:v>
                </c:pt>
                <c:pt idx="199">
                  <c:v>0.19841700000000001</c:v>
                </c:pt>
                <c:pt idx="200">
                  <c:v>0.19900100000000001</c:v>
                </c:pt>
                <c:pt idx="201">
                  <c:v>0.202095</c:v>
                </c:pt>
                <c:pt idx="202">
                  <c:v>0.20261499999999999</c:v>
                </c:pt>
                <c:pt idx="203">
                  <c:v>0.18819900000000001</c:v>
                </c:pt>
                <c:pt idx="204">
                  <c:v>0.18901599999999999</c:v>
                </c:pt>
                <c:pt idx="205">
                  <c:v>0.19409899999999999</c:v>
                </c:pt>
                <c:pt idx="206">
                  <c:v>0.20249200000000001</c:v>
                </c:pt>
                <c:pt idx="207">
                  <c:v>0.203182</c:v>
                </c:pt>
                <c:pt idx="208">
                  <c:v>0.18934500000000001</c:v>
                </c:pt>
                <c:pt idx="209">
                  <c:v>0.17591899999999999</c:v>
                </c:pt>
                <c:pt idx="210">
                  <c:v>0.168102</c:v>
                </c:pt>
                <c:pt idx="211">
                  <c:v>0.18573700000000001</c:v>
                </c:pt>
                <c:pt idx="212">
                  <c:v>0.20172999999999999</c:v>
                </c:pt>
                <c:pt idx="213">
                  <c:v>0.202989</c:v>
                </c:pt>
                <c:pt idx="214">
                  <c:v>0.170099</c:v>
                </c:pt>
                <c:pt idx="215">
                  <c:v>0.15226999999999999</c:v>
                </c:pt>
                <c:pt idx="216">
                  <c:v>0.16694200000000001</c:v>
                </c:pt>
                <c:pt idx="217">
                  <c:v>0.188439</c:v>
                </c:pt>
                <c:pt idx="218">
                  <c:v>0.185007</c:v>
                </c:pt>
                <c:pt idx="219">
                  <c:v>0.16148699999999999</c:v>
                </c:pt>
                <c:pt idx="220">
                  <c:v>0.15969700000000001</c:v>
                </c:pt>
                <c:pt idx="221">
                  <c:v>0.17177300000000001</c:v>
                </c:pt>
                <c:pt idx="222">
                  <c:v>0.16688800000000001</c:v>
                </c:pt>
                <c:pt idx="223">
                  <c:v>0.162491</c:v>
                </c:pt>
                <c:pt idx="224">
                  <c:v>0.163907</c:v>
                </c:pt>
                <c:pt idx="225">
                  <c:v>0.176896</c:v>
                </c:pt>
                <c:pt idx="226">
                  <c:v>0.14960300000000001</c:v>
                </c:pt>
                <c:pt idx="227">
                  <c:v>0.13403699999999999</c:v>
                </c:pt>
                <c:pt idx="228">
                  <c:v>0.149779</c:v>
                </c:pt>
                <c:pt idx="229">
                  <c:v>0.184501</c:v>
                </c:pt>
                <c:pt idx="230">
                  <c:v>0.183113</c:v>
                </c:pt>
                <c:pt idx="231">
                  <c:v>0.151009</c:v>
                </c:pt>
                <c:pt idx="232">
                  <c:v>0.13054199999999999</c:v>
                </c:pt>
                <c:pt idx="233">
                  <c:v>0.13439200000000001</c:v>
                </c:pt>
                <c:pt idx="234">
                  <c:v>0.15887799999999999</c:v>
                </c:pt>
                <c:pt idx="235">
                  <c:v>0.16395399999999999</c:v>
                </c:pt>
                <c:pt idx="236">
                  <c:v>0.14416300000000001</c:v>
                </c:pt>
                <c:pt idx="237">
                  <c:v>0.13500300000000001</c:v>
                </c:pt>
                <c:pt idx="238">
                  <c:v>0.14944399999999999</c:v>
                </c:pt>
                <c:pt idx="239">
                  <c:v>0.16672699999999999</c:v>
                </c:pt>
                <c:pt idx="240">
                  <c:v>0.16609499999999999</c:v>
                </c:pt>
                <c:pt idx="241">
                  <c:v>0.13785900000000001</c:v>
                </c:pt>
                <c:pt idx="242">
                  <c:v>0.12842300000000001</c:v>
                </c:pt>
                <c:pt idx="243">
                  <c:v>0.14105699999999999</c:v>
                </c:pt>
                <c:pt idx="244">
                  <c:v>0.168794</c:v>
                </c:pt>
                <c:pt idx="245">
                  <c:v>0.171543</c:v>
                </c:pt>
                <c:pt idx="246">
                  <c:v>0.145457</c:v>
                </c:pt>
                <c:pt idx="247">
                  <c:v>0.13394700000000001</c:v>
                </c:pt>
                <c:pt idx="248">
                  <c:v>0.146679</c:v>
                </c:pt>
                <c:pt idx="249">
                  <c:v>0.17100199999999999</c:v>
                </c:pt>
                <c:pt idx="250">
                  <c:v>0.166905</c:v>
                </c:pt>
                <c:pt idx="251">
                  <c:v>0.15543100000000001</c:v>
                </c:pt>
                <c:pt idx="252">
                  <c:v>0.146286</c:v>
                </c:pt>
                <c:pt idx="253">
                  <c:v>0.15864500000000001</c:v>
                </c:pt>
                <c:pt idx="254">
                  <c:v>0.176344</c:v>
                </c:pt>
                <c:pt idx="255">
                  <c:v>0.17669699999999999</c:v>
                </c:pt>
                <c:pt idx="256">
                  <c:v>0.156971</c:v>
                </c:pt>
                <c:pt idx="257">
                  <c:v>0.151393</c:v>
                </c:pt>
                <c:pt idx="258">
                  <c:v>0.16311800000000001</c:v>
                </c:pt>
                <c:pt idx="259">
                  <c:v>0.170932</c:v>
                </c:pt>
                <c:pt idx="260">
                  <c:v>0.163635</c:v>
                </c:pt>
                <c:pt idx="261">
                  <c:v>0.161444</c:v>
                </c:pt>
                <c:pt idx="262">
                  <c:v>0.16514499999999999</c:v>
                </c:pt>
                <c:pt idx="263">
                  <c:v>0.16450400000000001</c:v>
                </c:pt>
                <c:pt idx="264">
                  <c:v>0.16572100000000001</c:v>
                </c:pt>
                <c:pt idx="265">
                  <c:v>0.16217100000000001</c:v>
                </c:pt>
                <c:pt idx="266">
                  <c:v>0.165827</c:v>
                </c:pt>
                <c:pt idx="267">
                  <c:v>0.16933899999999999</c:v>
                </c:pt>
                <c:pt idx="268">
                  <c:v>0.17338999999999999</c:v>
                </c:pt>
                <c:pt idx="269">
                  <c:v>0.17361199999999999</c:v>
                </c:pt>
                <c:pt idx="270">
                  <c:v>0.140293</c:v>
                </c:pt>
                <c:pt idx="271">
                  <c:v>0.13408100000000001</c:v>
                </c:pt>
                <c:pt idx="272">
                  <c:v>0.16425999999999999</c:v>
                </c:pt>
                <c:pt idx="273">
                  <c:v>0.21121899999999999</c:v>
                </c:pt>
                <c:pt idx="274">
                  <c:v>0.20372799999999999</c:v>
                </c:pt>
                <c:pt idx="275">
                  <c:v>0.15190400000000001</c:v>
                </c:pt>
                <c:pt idx="276">
                  <c:v>0.13156999999999999</c:v>
                </c:pt>
                <c:pt idx="277">
                  <c:v>0.14343500000000001</c:v>
                </c:pt>
                <c:pt idx="278">
                  <c:v>0.16891</c:v>
                </c:pt>
                <c:pt idx="279">
                  <c:v>0.16824700000000001</c:v>
                </c:pt>
                <c:pt idx="280">
                  <c:v>0.150642</c:v>
                </c:pt>
                <c:pt idx="281">
                  <c:v>0.151479</c:v>
                </c:pt>
                <c:pt idx="282">
                  <c:v>0.16303599999999999</c:v>
                </c:pt>
                <c:pt idx="283">
                  <c:v>0.177453</c:v>
                </c:pt>
                <c:pt idx="284">
                  <c:v>0.173737</c:v>
                </c:pt>
                <c:pt idx="285">
                  <c:v>0.15559100000000001</c:v>
                </c:pt>
                <c:pt idx="286">
                  <c:v>0.14793999999999999</c:v>
                </c:pt>
                <c:pt idx="287">
                  <c:v>0.162441</c:v>
                </c:pt>
                <c:pt idx="288">
                  <c:v>0.1789</c:v>
                </c:pt>
                <c:pt idx="289">
                  <c:v>0.17288999999999999</c:v>
                </c:pt>
                <c:pt idx="290">
                  <c:v>0.152028</c:v>
                </c:pt>
                <c:pt idx="291">
                  <c:v>0.14719399999999999</c:v>
                </c:pt>
                <c:pt idx="292">
                  <c:v>0.156808</c:v>
                </c:pt>
                <c:pt idx="293">
                  <c:v>0.170182</c:v>
                </c:pt>
                <c:pt idx="294">
                  <c:v>0.165078</c:v>
                </c:pt>
                <c:pt idx="295">
                  <c:v>0.14253399999999999</c:v>
                </c:pt>
                <c:pt idx="296">
                  <c:v>0.14088899999999999</c:v>
                </c:pt>
                <c:pt idx="297">
                  <c:v>0.152036</c:v>
                </c:pt>
                <c:pt idx="298">
                  <c:v>0.158253</c:v>
                </c:pt>
                <c:pt idx="299">
                  <c:v>0.148678</c:v>
                </c:pt>
                <c:pt idx="300">
                  <c:v>0.14263899999999999</c:v>
                </c:pt>
                <c:pt idx="301">
                  <c:v>0.14577399999999999</c:v>
                </c:pt>
                <c:pt idx="302">
                  <c:v>0.14884500000000001</c:v>
                </c:pt>
                <c:pt idx="303">
                  <c:v>0.148343</c:v>
                </c:pt>
                <c:pt idx="304">
                  <c:v>0.15307799999999999</c:v>
                </c:pt>
                <c:pt idx="305">
                  <c:v>0.15525900000000001</c:v>
                </c:pt>
                <c:pt idx="306">
                  <c:v>0.147841</c:v>
                </c:pt>
                <c:pt idx="307">
                  <c:v>0.12692200000000001</c:v>
                </c:pt>
                <c:pt idx="308">
                  <c:v>0.117608</c:v>
                </c:pt>
                <c:pt idx="309">
                  <c:v>0.12968399999999999</c:v>
                </c:pt>
                <c:pt idx="310">
                  <c:v>0.14976</c:v>
                </c:pt>
                <c:pt idx="311">
                  <c:v>0.15413199999999999</c:v>
                </c:pt>
                <c:pt idx="312">
                  <c:v>0.13625100000000001</c:v>
                </c:pt>
                <c:pt idx="313">
                  <c:v>0.118088</c:v>
                </c:pt>
                <c:pt idx="314">
                  <c:v>0.116547</c:v>
                </c:pt>
                <c:pt idx="315">
                  <c:v>0.132961</c:v>
                </c:pt>
                <c:pt idx="316">
                  <c:v>0.14536099999999999</c:v>
                </c:pt>
                <c:pt idx="317">
                  <c:v>0.13012199999999999</c:v>
                </c:pt>
                <c:pt idx="318">
                  <c:v>0.10953</c:v>
                </c:pt>
                <c:pt idx="319">
                  <c:v>0.11049</c:v>
                </c:pt>
                <c:pt idx="320">
                  <c:v>0.130968</c:v>
                </c:pt>
                <c:pt idx="321">
                  <c:v>0.143793</c:v>
                </c:pt>
                <c:pt idx="322">
                  <c:v>0.127638</c:v>
                </c:pt>
                <c:pt idx="323">
                  <c:v>0.110225</c:v>
                </c:pt>
                <c:pt idx="324">
                  <c:v>0.101663</c:v>
                </c:pt>
                <c:pt idx="325">
                  <c:v>0.11737300000000001</c:v>
                </c:pt>
                <c:pt idx="326">
                  <c:v>0.13026799999999999</c:v>
                </c:pt>
                <c:pt idx="327">
                  <c:v>0.13078300000000001</c:v>
                </c:pt>
                <c:pt idx="328">
                  <c:v>0.108748</c:v>
                </c:pt>
                <c:pt idx="329">
                  <c:v>9.9209000000000006E-2</c:v>
                </c:pt>
                <c:pt idx="330">
                  <c:v>0.103838</c:v>
                </c:pt>
                <c:pt idx="331">
                  <c:v>0.119118</c:v>
                </c:pt>
                <c:pt idx="332">
                  <c:v>0.118199</c:v>
                </c:pt>
                <c:pt idx="333">
                  <c:v>0.105161</c:v>
                </c:pt>
                <c:pt idx="334">
                  <c:v>0.10370699999999999</c:v>
                </c:pt>
                <c:pt idx="335">
                  <c:v>0.113146</c:v>
                </c:pt>
                <c:pt idx="336">
                  <c:v>0.114313</c:v>
                </c:pt>
                <c:pt idx="337">
                  <c:v>0.10732700000000001</c:v>
                </c:pt>
                <c:pt idx="338">
                  <c:v>0.107628</c:v>
                </c:pt>
                <c:pt idx="339">
                  <c:v>0.10628700000000001</c:v>
                </c:pt>
                <c:pt idx="340">
                  <c:v>7.8505000000000005E-2</c:v>
                </c:pt>
                <c:pt idx="341">
                  <c:v>7.4951000000000004E-2</c:v>
                </c:pt>
                <c:pt idx="342">
                  <c:v>9.5782999999999993E-2</c:v>
                </c:pt>
                <c:pt idx="343">
                  <c:v>0.13183300000000001</c:v>
                </c:pt>
                <c:pt idx="344">
                  <c:v>0.110056</c:v>
                </c:pt>
                <c:pt idx="345">
                  <c:v>7.7130000000000004E-2</c:v>
                </c:pt>
                <c:pt idx="346">
                  <c:v>7.6730999999999994E-2</c:v>
                </c:pt>
                <c:pt idx="347">
                  <c:v>0.100773</c:v>
                </c:pt>
                <c:pt idx="348">
                  <c:v>0.11392099999999999</c:v>
                </c:pt>
                <c:pt idx="349">
                  <c:v>9.2379000000000003E-2</c:v>
                </c:pt>
                <c:pt idx="350">
                  <c:v>7.2785000000000002E-2</c:v>
                </c:pt>
                <c:pt idx="351">
                  <c:v>8.6847999999999995E-2</c:v>
                </c:pt>
                <c:pt idx="352">
                  <c:v>0.106962</c:v>
                </c:pt>
                <c:pt idx="353">
                  <c:v>0.108608</c:v>
                </c:pt>
                <c:pt idx="354">
                  <c:v>8.2926E-2</c:v>
                </c:pt>
                <c:pt idx="355">
                  <c:v>7.1936E-2</c:v>
                </c:pt>
                <c:pt idx="356">
                  <c:v>8.9976E-2</c:v>
                </c:pt>
                <c:pt idx="357">
                  <c:v>0.10259</c:v>
                </c:pt>
                <c:pt idx="358">
                  <c:v>0.10738300000000001</c:v>
                </c:pt>
                <c:pt idx="359">
                  <c:v>9.3147999999999995E-2</c:v>
                </c:pt>
                <c:pt idx="360">
                  <c:v>8.1920000000000007E-2</c:v>
                </c:pt>
                <c:pt idx="361">
                  <c:v>7.2604000000000002E-2</c:v>
                </c:pt>
                <c:pt idx="362">
                  <c:v>7.1374000000000007E-2</c:v>
                </c:pt>
                <c:pt idx="363">
                  <c:v>8.1947000000000006E-2</c:v>
                </c:pt>
                <c:pt idx="364">
                  <c:v>8.7416999999999995E-2</c:v>
                </c:pt>
                <c:pt idx="365">
                  <c:v>7.4496999999999994E-2</c:v>
                </c:pt>
                <c:pt idx="366">
                  <c:v>6.7816000000000001E-2</c:v>
                </c:pt>
                <c:pt idx="367">
                  <c:v>6.7415000000000003E-2</c:v>
                </c:pt>
                <c:pt idx="368">
                  <c:v>7.9554E-2</c:v>
                </c:pt>
                <c:pt idx="369">
                  <c:v>7.1229000000000001E-2</c:v>
                </c:pt>
                <c:pt idx="370">
                  <c:v>6.2663999999999997E-2</c:v>
                </c:pt>
                <c:pt idx="371">
                  <c:v>6.1013999999999999E-2</c:v>
                </c:pt>
                <c:pt idx="372">
                  <c:v>8.2848000000000005E-2</c:v>
                </c:pt>
                <c:pt idx="373">
                  <c:v>8.9785000000000004E-2</c:v>
                </c:pt>
                <c:pt idx="374">
                  <c:v>7.0445999999999995E-2</c:v>
                </c:pt>
                <c:pt idx="375">
                  <c:v>5.1333999999999998E-2</c:v>
                </c:pt>
                <c:pt idx="376">
                  <c:v>5.6707E-2</c:v>
                </c:pt>
                <c:pt idx="377">
                  <c:v>8.2754999999999995E-2</c:v>
                </c:pt>
                <c:pt idx="378">
                  <c:v>9.1129000000000002E-2</c:v>
                </c:pt>
                <c:pt idx="379">
                  <c:v>7.6802999999999996E-2</c:v>
                </c:pt>
                <c:pt idx="380">
                  <c:v>6.0883E-2</c:v>
                </c:pt>
                <c:pt idx="381">
                  <c:v>6.4782999999999993E-2</c:v>
                </c:pt>
                <c:pt idx="382">
                  <c:v>7.6726000000000003E-2</c:v>
                </c:pt>
                <c:pt idx="383">
                  <c:v>8.7328000000000003E-2</c:v>
                </c:pt>
                <c:pt idx="384">
                  <c:v>6.9889999999999994E-2</c:v>
                </c:pt>
                <c:pt idx="385">
                  <c:v>5.4309000000000003E-2</c:v>
                </c:pt>
                <c:pt idx="386">
                  <c:v>5.8201000000000003E-2</c:v>
                </c:pt>
                <c:pt idx="387">
                  <c:v>6.7891000000000007E-2</c:v>
                </c:pt>
                <c:pt idx="388">
                  <c:v>6.4031000000000005E-2</c:v>
                </c:pt>
                <c:pt idx="389">
                  <c:v>4.7814000000000002E-2</c:v>
                </c:pt>
                <c:pt idx="390">
                  <c:v>4.1542000000000003E-2</c:v>
                </c:pt>
                <c:pt idx="391">
                  <c:v>6.1873999999999998E-2</c:v>
                </c:pt>
                <c:pt idx="392">
                  <c:v>7.9865000000000005E-2</c:v>
                </c:pt>
                <c:pt idx="393">
                  <c:v>8.3932999999999994E-2</c:v>
                </c:pt>
                <c:pt idx="394">
                  <c:v>5.9048999999999997E-2</c:v>
                </c:pt>
                <c:pt idx="395">
                  <c:v>4.5346999999999998E-2</c:v>
                </c:pt>
                <c:pt idx="396">
                  <c:v>5.7972000000000003E-2</c:v>
                </c:pt>
                <c:pt idx="397">
                  <c:v>7.4840000000000004E-2</c:v>
                </c:pt>
                <c:pt idx="398">
                  <c:v>6.7108000000000001E-2</c:v>
                </c:pt>
                <c:pt idx="399">
                  <c:v>5.1756000000000003E-2</c:v>
                </c:pt>
                <c:pt idx="400">
                  <c:v>4.9586999999999999E-2</c:v>
                </c:pt>
                <c:pt idx="401">
                  <c:v>5.9829E-2</c:v>
                </c:pt>
                <c:pt idx="402">
                  <c:v>6.3365000000000005E-2</c:v>
                </c:pt>
                <c:pt idx="403">
                  <c:v>6.1707999999999999E-2</c:v>
                </c:pt>
                <c:pt idx="404">
                  <c:v>6.2765000000000001E-2</c:v>
                </c:pt>
                <c:pt idx="405">
                  <c:v>6.0601000000000002E-2</c:v>
                </c:pt>
                <c:pt idx="406">
                  <c:v>6.1921999999999998E-2</c:v>
                </c:pt>
                <c:pt idx="407">
                  <c:v>6.1393000000000003E-2</c:v>
                </c:pt>
                <c:pt idx="408">
                  <c:v>6.0565000000000001E-2</c:v>
                </c:pt>
                <c:pt idx="409">
                  <c:v>5.5028000000000001E-2</c:v>
                </c:pt>
                <c:pt idx="410">
                  <c:v>4.9940999999999999E-2</c:v>
                </c:pt>
                <c:pt idx="411">
                  <c:v>5.9424999999999999E-2</c:v>
                </c:pt>
                <c:pt idx="412">
                  <c:v>6.5462000000000006E-2</c:v>
                </c:pt>
                <c:pt idx="413">
                  <c:v>6.3975000000000004E-2</c:v>
                </c:pt>
                <c:pt idx="414">
                  <c:v>5.2997000000000002E-2</c:v>
                </c:pt>
                <c:pt idx="415">
                  <c:v>5.0604000000000003E-2</c:v>
                </c:pt>
                <c:pt idx="416">
                  <c:v>5.9458999999999998E-2</c:v>
                </c:pt>
                <c:pt idx="417">
                  <c:v>6.5138000000000001E-2</c:v>
                </c:pt>
                <c:pt idx="418">
                  <c:v>5.9666999999999998E-2</c:v>
                </c:pt>
                <c:pt idx="419">
                  <c:v>5.3664000000000003E-2</c:v>
                </c:pt>
                <c:pt idx="420">
                  <c:v>4.9724999999999998E-2</c:v>
                </c:pt>
                <c:pt idx="421">
                  <c:v>6.0073000000000001E-2</c:v>
                </c:pt>
                <c:pt idx="422">
                  <c:v>6.6832000000000003E-2</c:v>
                </c:pt>
                <c:pt idx="423">
                  <c:v>7.0290000000000005E-2</c:v>
                </c:pt>
                <c:pt idx="424">
                  <c:v>5.8458999999999997E-2</c:v>
                </c:pt>
                <c:pt idx="425">
                  <c:v>5.0623000000000001E-2</c:v>
                </c:pt>
                <c:pt idx="426">
                  <c:v>5.2851000000000002E-2</c:v>
                </c:pt>
                <c:pt idx="427">
                  <c:v>5.8844E-2</c:v>
                </c:pt>
                <c:pt idx="428">
                  <c:v>6.3574000000000006E-2</c:v>
                </c:pt>
                <c:pt idx="429">
                  <c:v>5.9580000000000001E-2</c:v>
                </c:pt>
                <c:pt idx="430">
                  <c:v>5.6343999999999998E-2</c:v>
                </c:pt>
                <c:pt idx="431">
                  <c:v>5.6848000000000003E-2</c:v>
                </c:pt>
                <c:pt idx="432">
                  <c:v>5.6752999999999998E-2</c:v>
                </c:pt>
                <c:pt idx="433">
                  <c:v>6.1467000000000001E-2</c:v>
                </c:pt>
                <c:pt idx="434">
                  <c:v>6.2931000000000001E-2</c:v>
                </c:pt>
                <c:pt idx="435">
                  <c:v>6.2384000000000002E-2</c:v>
                </c:pt>
                <c:pt idx="436">
                  <c:v>6.1032000000000003E-2</c:v>
                </c:pt>
                <c:pt idx="437">
                  <c:v>6.1696000000000001E-2</c:v>
                </c:pt>
                <c:pt idx="438">
                  <c:v>5.5288999999999998E-2</c:v>
                </c:pt>
                <c:pt idx="439">
                  <c:v>5.117E-2</c:v>
                </c:pt>
                <c:pt idx="440">
                  <c:v>6.3643000000000005E-2</c:v>
                </c:pt>
                <c:pt idx="441">
                  <c:v>8.6182999999999996E-2</c:v>
                </c:pt>
                <c:pt idx="442">
                  <c:v>7.0224999999999996E-2</c:v>
                </c:pt>
                <c:pt idx="443">
                  <c:v>4.2130000000000001E-2</c:v>
                </c:pt>
                <c:pt idx="444">
                  <c:v>4.1772999999999998E-2</c:v>
                </c:pt>
                <c:pt idx="445">
                  <c:v>6.4417000000000002E-2</c:v>
                </c:pt>
                <c:pt idx="446">
                  <c:v>7.6231999999999994E-2</c:v>
                </c:pt>
                <c:pt idx="447">
                  <c:v>5.8289000000000001E-2</c:v>
                </c:pt>
                <c:pt idx="448">
                  <c:v>6.2759999999999996E-2</c:v>
                </c:pt>
                <c:pt idx="449">
                  <c:v>5.6149999999999999E-2</c:v>
                </c:pt>
                <c:pt idx="450">
                  <c:v>5.0361999999999997E-2</c:v>
                </c:pt>
                <c:pt idx="451">
                  <c:v>5.0982E-2</c:v>
                </c:pt>
                <c:pt idx="452">
                  <c:v>6.5348000000000003E-2</c:v>
                </c:pt>
                <c:pt idx="453">
                  <c:v>8.7411000000000003E-2</c:v>
                </c:pt>
                <c:pt idx="454">
                  <c:v>7.1145E-2</c:v>
                </c:pt>
                <c:pt idx="455">
                  <c:v>4.8835999999999997E-2</c:v>
                </c:pt>
                <c:pt idx="456">
                  <c:v>4.2275E-2</c:v>
                </c:pt>
                <c:pt idx="457">
                  <c:v>5.9740000000000001E-2</c:v>
                </c:pt>
                <c:pt idx="458">
                  <c:v>7.1565000000000004E-2</c:v>
                </c:pt>
                <c:pt idx="459">
                  <c:v>5.8651000000000002E-2</c:v>
                </c:pt>
                <c:pt idx="460">
                  <c:v>4.2632000000000003E-2</c:v>
                </c:pt>
                <c:pt idx="461">
                  <c:v>4.5447000000000001E-2</c:v>
                </c:pt>
                <c:pt idx="462">
                  <c:v>6.4318E-2</c:v>
                </c:pt>
                <c:pt idx="463">
                  <c:v>7.4212E-2</c:v>
                </c:pt>
                <c:pt idx="464">
                  <c:v>5.4282999999999998E-2</c:v>
                </c:pt>
                <c:pt idx="465">
                  <c:v>3.7987E-2</c:v>
                </c:pt>
                <c:pt idx="466">
                  <c:v>5.1435000000000002E-2</c:v>
                </c:pt>
                <c:pt idx="467">
                  <c:v>8.4860000000000005E-2</c:v>
                </c:pt>
                <c:pt idx="468">
                  <c:v>8.7711999999999998E-2</c:v>
                </c:pt>
                <c:pt idx="469">
                  <c:v>7.0341000000000001E-2</c:v>
                </c:pt>
                <c:pt idx="470">
                  <c:v>4.2019000000000001E-2</c:v>
                </c:pt>
                <c:pt idx="471">
                  <c:v>3.6589000000000003E-2</c:v>
                </c:pt>
                <c:pt idx="472">
                  <c:v>4.8173000000000001E-2</c:v>
                </c:pt>
                <c:pt idx="473">
                  <c:v>7.0490999999999998E-2</c:v>
                </c:pt>
                <c:pt idx="474">
                  <c:v>7.2227E-2</c:v>
                </c:pt>
                <c:pt idx="475">
                  <c:v>5.3684000000000003E-2</c:v>
                </c:pt>
                <c:pt idx="476">
                  <c:v>3.9989999999999998E-2</c:v>
                </c:pt>
                <c:pt idx="477">
                  <c:v>5.2442000000000003E-2</c:v>
                </c:pt>
                <c:pt idx="478">
                  <c:v>7.0523000000000002E-2</c:v>
                </c:pt>
                <c:pt idx="479">
                  <c:v>8.1266000000000005E-2</c:v>
                </c:pt>
                <c:pt idx="480">
                  <c:v>7.4828000000000006E-2</c:v>
                </c:pt>
                <c:pt idx="481">
                  <c:v>5.5543000000000002E-2</c:v>
                </c:pt>
                <c:pt idx="482">
                  <c:v>4.3399E-2</c:v>
                </c:pt>
                <c:pt idx="483">
                  <c:v>5.9576999999999998E-2</c:v>
                </c:pt>
                <c:pt idx="484">
                  <c:v>7.7218999999999996E-2</c:v>
                </c:pt>
                <c:pt idx="485">
                  <c:v>7.4161000000000005E-2</c:v>
                </c:pt>
                <c:pt idx="486">
                  <c:v>5.4753999999999997E-2</c:v>
                </c:pt>
                <c:pt idx="487">
                  <c:v>4.9917999999999997E-2</c:v>
                </c:pt>
                <c:pt idx="488">
                  <c:v>6.3631999999999994E-2</c:v>
                </c:pt>
                <c:pt idx="489">
                  <c:v>6.6236000000000003E-2</c:v>
                </c:pt>
                <c:pt idx="490">
                  <c:v>4.9271000000000002E-2</c:v>
                </c:pt>
                <c:pt idx="491">
                  <c:v>4.4107E-2</c:v>
                </c:pt>
                <c:pt idx="492">
                  <c:v>6.0476000000000002E-2</c:v>
                </c:pt>
                <c:pt idx="493">
                  <c:v>7.7445E-2</c:v>
                </c:pt>
                <c:pt idx="494">
                  <c:v>6.7264000000000004E-2</c:v>
                </c:pt>
                <c:pt idx="495">
                  <c:v>5.2359999999999997E-2</c:v>
                </c:pt>
                <c:pt idx="496">
                  <c:v>4.9674000000000003E-2</c:v>
                </c:pt>
                <c:pt idx="497">
                  <c:v>6.2608999999999998E-2</c:v>
                </c:pt>
                <c:pt idx="498">
                  <c:v>6.2850000000000003E-2</c:v>
                </c:pt>
                <c:pt idx="499">
                  <c:v>5.7388000000000002E-2</c:v>
                </c:pt>
                <c:pt idx="500">
                  <c:v>4.8235E-2</c:v>
                </c:pt>
                <c:pt idx="501">
                  <c:v>6.8342E-2</c:v>
                </c:pt>
                <c:pt idx="502">
                  <c:v>8.0379999999999993E-2</c:v>
                </c:pt>
                <c:pt idx="503">
                  <c:v>8.3489999999999995E-2</c:v>
                </c:pt>
                <c:pt idx="504">
                  <c:v>4.2574000000000001E-2</c:v>
                </c:pt>
                <c:pt idx="505">
                  <c:v>4.1839000000000001E-2</c:v>
                </c:pt>
                <c:pt idx="506">
                  <c:v>6.3213000000000005E-2</c:v>
                </c:pt>
                <c:pt idx="507">
                  <c:v>9.4792000000000001E-2</c:v>
                </c:pt>
                <c:pt idx="508">
                  <c:v>7.7438000000000007E-2</c:v>
                </c:pt>
                <c:pt idx="509">
                  <c:v>5.1267E-2</c:v>
                </c:pt>
                <c:pt idx="510">
                  <c:v>4.6496000000000003E-2</c:v>
                </c:pt>
                <c:pt idx="511">
                  <c:v>6.3019000000000006E-2</c:v>
                </c:pt>
                <c:pt idx="512">
                  <c:v>7.0052000000000003E-2</c:v>
                </c:pt>
                <c:pt idx="513">
                  <c:v>5.5419000000000003E-2</c:v>
                </c:pt>
                <c:pt idx="514">
                  <c:v>5.3226999999999997E-2</c:v>
                </c:pt>
                <c:pt idx="515">
                  <c:v>6.5666000000000002E-2</c:v>
                </c:pt>
                <c:pt idx="516">
                  <c:v>7.2708999999999996E-2</c:v>
                </c:pt>
                <c:pt idx="517">
                  <c:v>6.1941000000000003E-2</c:v>
                </c:pt>
                <c:pt idx="518">
                  <c:v>5.2465999999999999E-2</c:v>
                </c:pt>
                <c:pt idx="519">
                  <c:v>5.7077999999999997E-2</c:v>
                </c:pt>
                <c:pt idx="520">
                  <c:v>7.0759000000000002E-2</c:v>
                </c:pt>
                <c:pt idx="521">
                  <c:v>6.7014000000000004E-2</c:v>
                </c:pt>
                <c:pt idx="522">
                  <c:v>4.6546999999999998E-2</c:v>
                </c:pt>
                <c:pt idx="523">
                  <c:v>4.6817999999999999E-2</c:v>
                </c:pt>
                <c:pt idx="524">
                  <c:v>5.9082000000000003E-2</c:v>
                </c:pt>
                <c:pt idx="525">
                  <c:v>6.8726999999999996E-2</c:v>
                </c:pt>
                <c:pt idx="526">
                  <c:v>6.7995E-2</c:v>
                </c:pt>
                <c:pt idx="527">
                  <c:v>6.6029000000000004E-2</c:v>
                </c:pt>
                <c:pt idx="528">
                  <c:v>6.8398E-2</c:v>
                </c:pt>
                <c:pt idx="529">
                  <c:v>5.4060999999999998E-2</c:v>
                </c:pt>
                <c:pt idx="530">
                  <c:v>4.5288000000000002E-2</c:v>
                </c:pt>
                <c:pt idx="531">
                  <c:v>5.3599000000000001E-2</c:v>
                </c:pt>
                <c:pt idx="532">
                  <c:v>7.6899999999999996E-2</c:v>
                </c:pt>
                <c:pt idx="533">
                  <c:v>7.9689999999999997E-2</c:v>
                </c:pt>
                <c:pt idx="534">
                  <c:v>6.7981E-2</c:v>
                </c:pt>
                <c:pt idx="535">
                  <c:v>6.4533999999999994E-2</c:v>
                </c:pt>
                <c:pt idx="536">
                  <c:v>6.1761999999999997E-2</c:v>
                </c:pt>
                <c:pt idx="537">
                  <c:v>7.6160000000000005E-2</c:v>
                </c:pt>
                <c:pt idx="538">
                  <c:v>8.3168000000000006E-2</c:v>
                </c:pt>
                <c:pt idx="539">
                  <c:v>7.5546000000000002E-2</c:v>
                </c:pt>
                <c:pt idx="540">
                  <c:v>5.2547999999999997E-2</c:v>
                </c:pt>
                <c:pt idx="541">
                  <c:v>4.3601000000000001E-2</c:v>
                </c:pt>
                <c:pt idx="542">
                  <c:v>3.7929999999999998E-2</c:v>
                </c:pt>
                <c:pt idx="543">
                  <c:v>5.3226999999999997E-2</c:v>
                </c:pt>
                <c:pt idx="544">
                  <c:v>6.8279999999999993E-2</c:v>
                </c:pt>
                <c:pt idx="545">
                  <c:v>7.7951000000000006E-2</c:v>
                </c:pt>
                <c:pt idx="546">
                  <c:v>6.8566000000000002E-2</c:v>
                </c:pt>
                <c:pt idx="547">
                  <c:v>4.7835000000000003E-2</c:v>
                </c:pt>
                <c:pt idx="548">
                  <c:v>4.3708999999999998E-2</c:v>
                </c:pt>
                <c:pt idx="549">
                  <c:v>6.0899000000000002E-2</c:v>
                </c:pt>
                <c:pt idx="550">
                  <c:v>7.4699000000000002E-2</c:v>
                </c:pt>
                <c:pt idx="551">
                  <c:v>5.7616000000000001E-2</c:v>
                </c:pt>
                <c:pt idx="552">
                  <c:v>4.3529999999999999E-2</c:v>
                </c:pt>
                <c:pt idx="553">
                  <c:v>4.7426000000000003E-2</c:v>
                </c:pt>
                <c:pt idx="554">
                  <c:v>6.4426999999999998E-2</c:v>
                </c:pt>
                <c:pt idx="555">
                  <c:v>7.4838000000000002E-2</c:v>
                </c:pt>
                <c:pt idx="556">
                  <c:v>6.8849999999999995E-2</c:v>
                </c:pt>
                <c:pt idx="557">
                  <c:v>5.0688999999999998E-2</c:v>
                </c:pt>
                <c:pt idx="558">
                  <c:v>4.0785000000000002E-2</c:v>
                </c:pt>
                <c:pt idx="559">
                  <c:v>5.0356999999999999E-2</c:v>
                </c:pt>
                <c:pt idx="560">
                  <c:v>6.7685999999999996E-2</c:v>
                </c:pt>
                <c:pt idx="561">
                  <c:v>7.3460999999999999E-2</c:v>
                </c:pt>
                <c:pt idx="562">
                  <c:v>5.5966000000000002E-2</c:v>
                </c:pt>
                <c:pt idx="563">
                  <c:v>4.8686E-2</c:v>
                </c:pt>
                <c:pt idx="564">
                  <c:v>5.6312000000000001E-2</c:v>
                </c:pt>
                <c:pt idx="565">
                  <c:v>6.7849999999999994E-2</c:v>
                </c:pt>
                <c:pt idx="566">
                  <c:v>7.0971000000000006E-2</c:v>
                </c:pt>
                <c:pt idx="567">
                  <c:v>6.3966999999999996E-2</c:v>
                </c:pt>
                <c:pt idx="568">
                  <c:v>4.9371999999999999E-2</c:v>
                </c:pt>
                <c:pt idx="569">
                  <c:v>4.7687E-2</c:v>
                </c:pt>
                <c:pt idx="570">
                  <c:v>5.9908999999999997E-2</c:v>
                </c:pt>
                <c:pt idx="571">
                  <c:v>7.5243000000000004E-2</c:v>
                </c:pt>
                <c:pt idx="572">
                  <c:v>6.4140000000000003E-2</c:v>
                </c:pt>
                <c:pt idx="573">
                  <c:v>4.9761E-2</c:v>
                </c:pt>
                <c:pt idx="574">
                  <c:v>5.0365E-2</c:v>
                </c:pt>
                <c:pt idx="575">
                  <c:v>6.2425000000000001E-2</c:v>
                </c:pt>
                <c:pt idx="576">
                  <c:v>6.5480999999999998E-2</c:v>
                </c:pt>
                <c:pt idx="577">
                  <c:v>5.4648000000000002E-2</c:v>
                </c:pt>
                <c:pt idx="578">
                  <c:v>5.3253000000000002E-2</c:v>
                </c:pt>
                <c:pt idx="579">
                  <c:v>6.1421000000000003E-2</c:v>
                </c:pt>
                <c:pt idx="580">
                  <c:v>7.5117000000000003E-2</c:v>
                </c:pt>
                <c:pt idx="581">
                  <c:v>6.1018999999999997E-2</c:v>
                </c:pt>
                <c:pt idx="582">
                  <c:v>4.7455999999999998E-2</c:v>
                </c:pt>
                <c:pt idx="583">
                  <c:v>5.5581999999999999E-2</c:v>
                </c:pt>
                <c:pt idx="584">
                  <c:v>7.1573999999999999E-2</c:v>
                </c:pt>
                <c:pt idx="585">
                  <c:v>7.3970999999999995E-2</c:v>
                </c:pt>
                <c:pt idx="586">
                  <c:v>4.9827000000000003E-2</c:v>
                </c:pt>
                <c:pt idx="587">
                  <c:v>4.7463999999999999E-2</c:v>
                </c:pt>
                <c:pt idx="588">
                  <c:v>6.7734000000000003E-2</c:v>
                </c:pt>
                <c:pt idx="589">
                  <c:v>7.6296000000000003E-2</c:v>
                </c:pt>
                <c:pt idx="590">
                  <c:v>7.2165999999999994E-2</c:v>
                </c:pt>
                <c:pt idx="591">
                  <c:v>4.0724999999999997E-2</c:v>
                </c:pt>
                <c:pt idx="592">
                  <c:v>3.1604E-2</c:v>
                </c:pt>
                <c:pt idx="593">
                  <c:v>4.7404000000000002E-2</c:v>
                </c:pt>
                <c:pt idx="594">
                  <c:v>8.5932999999999995E-2</c:v>
                </c:pt>
                <c:pt idx="595">
                  <c:v>9.1713000000000003E-2</c:v>
                </c:pt>
                <c:pt idx="596">
                  <c:v>5.9950000000000003E-2</c:v>
                </c:pt>
                <c:pt idx="597">
                  <c:v>3.4917999999999998E-2</c:v>
                </c:pt>
                <c:pt idx="598">
                  <c:v>4.2016999999999999E-2</c:v>
                </c:pt>
                <c:pt idx="599">
                  <c:v>6.4114000000000004E-2</c:v>
                </c:pt>
                <c:pt idx="600">
                  <c:v>6.9421999999999998E-2</c:v>
                </c:pt>
                <c:pt idx="601">
                  <c:v>5.6458000000000001E-2</c:v>
                </c:pt>
                <c:pt idx="602">
                  <c:v>4.9772999999999998E-2</c:v>
                </c:pt>
                <c:pt idx="603">
                  <c:v>6.5030000000000004E-2</c:v>
                </c:pt>
                <c:pt idx="604">
                  <c:v>7.8884999999999997E-2</c:v>
                </c:pt>
                <c:pt idx="605">
                  <c:v>7.3468000000000006E-2</c:v>
                </c:pt>
                <c:pt idx="606">
                  <c:v>5.6507000000000002E-2</c:v>
                </c:pt>
                <c:pt idx="607">
                  <c:v>4.6892000000000003E-2</c:v>
                </c:pt>
                <c:pt idx="608">
                  <c:v>5.3092E-2</c:v>
                </c:pt>
                <c:pt idx="609">
                  <c:v>6.9250999999999993E-2</c:v>
                </c:pt>
                <c:pt idx="610">
                  <c:v>7.7852000000000005E-2</c:v>
                </c:pt>
                <c:pt idx="611">
                  <c:v>6.3377000000000003E-2</c:v>
                </c:pt>
                <c:pt idx="612">
                  <c:v>4.9930000000000002E-2</c:v>
                </c:pt>
                <c:pt idx="613">
                  <c:v>5.8653999999999998E-2</c:v>
                </c:pt>
                <c:pt idx="614">
                  <c:v>7.9087000000000005E-2</c:v>
                </c:pt>
                <c:pt idx="615">
                  <c:v>8.4358000000000002E-2</c:v>
                </c:pt>
                <c:pt idx="616">
                  <c:v>6.9678000000000004E-2</c:v>
                </c:pt>
                <c:pt idx="617">
                  <c:v>6.2065000000000002E-2</c:v>
                </c:pt>
                <c:pt idx="618">
                  <c:v>7.1055999999999994E-2</c:v>
                </c:pt>
                <c:pt idx="619">
                  <c:v>6.4148999999999998E-2</c:v>
                </c:pt>
                <c:pt idx="620">
                  <c:v>5.2359000000000003E-2</c:v>
                </c:pt>
                <c:pt idx="621">
                  <c:v>5.5689000000000002E-2</c:v>
                </c:pt>
                <c:pt idx="622">
                  <c:v>6.9038000000000002E-2</c:v>
                </c:pt>
                <c:pt idx="623">
                  <c:v>7.0676000000000003E-2</c:v>
                </c:pt>
                <c:pt idx="624">
                  <c:v>5.3996000000000002E-2</c:v>
                </c:pt>
                <c:pt idx="625">
                  <c:v>4.8738999999999998E-2</c:v>
                </c:pt>
                <c:pt idx="626">
                  <c:v>5.7669999999999999E-2</c:v>
                </c:pt>
                <c:pt idx="627">
                  <c:v>6.8283999999999997E-2</c:v>
                </c:pt>
                <c:pt idx="628">
                  <c:v>6.6756999999999997E-2</c:v>
                </c:pt>
                <c:pt idx="629">
                  <c:v>6.0432E-2</c:v>
                </c:pt>
                <c:pt idx="630">
                  <c:v>6.3328999999999996E-2</c:v>
                </c:pt>
                <c:pt idx="631">
                  <c:v>6.7166000000000003E-2</c:v>
                </c:pt>
                <c:pt idx="632">
                  <c:v>6.8378999999999995E-2</c:v>
                </c:pt>
                <c:pt idx="633">
                  <c:v>6.1532999999999997E-2</c:v>
                </c:pt>
                <c:pt idx="634">
                  <c:v>5.7446999999999998E-2</c:v>
                </c:pt>
                <c:pt idx="635">
                  <c:v>5.2658999999999997E-2</c:v>
                </c:pt>
                <c:pt idx="636">
                  <c:v>5.4876000000000001E-2</c:v>
                </c:pt>
                <c:pt idx="637">
                  <c:v>6.8640000000000007E-2</c:v>
                </c:pt>
                <c:pt idx="638">
                  <c:v>7.6631000000000005E-2</c:v>
                </c:pt>
                <c:pt idx="639">
                  <c:v>6.8178000000000002E-2</c:v>
                </c:pt>
                <c:pt idx="640">
                  <c:v>4.4533000000000003E-2</c:v>
                </c:pt>
                <c:pt idx="641">
                  <c:v>4.4011000000000002E-2</c:v>
                </c:pt>
                <c:pt idx="642">
                  <c:v>6.9164000000000003E-2</c:v>
                </c:pt>
                <c:pt idx="643">
                  <c:v>8.3792000000000005E-2</c:v>
                </c:pt>
                <c:pt idx="644">
                  <c:v>7.3311000000000001E-2</c:v>
                </c:pt>
                <c:pt idx="645">
                  <c:v>4.8439999999999997E-2</c:v>
                </c:pt>
                <c:pt idx="646">
                  <c:v>4.5872000000000003E-2</c:v>
                </c:pt>
                <c:pt idx="647">
                  <c:v>5.5481000000000003E-2</c:v>
                </c:pt>
                <c:pt idx="648">
                  <c:v>6.3757999999999995E-2</c:v>
                </c:pt>
                <c:pt idx="649">
                  <c:v>6.6061999999999996E-2</c:v>
                </c:pt>
                <c:pt idx="650">
                  <c:v>6.2211000000000002E-2</c:v>
                </c:pt>
                <c:pt idx="651">
                  <c:v>6.3136999999999999E-2</c:v>
                </c:pt>
                <c:pt idx="652">
                  <c:v>5.7473999999999997E-2</c:v>
                </c:pt>
                <c:pt idx="653">
                  <c:v>6.0132999999999999E-2</c:v>
                </c:pt>
                <c:pt idx="654">
                  <c:v>5.8785999999999998E-2</c:v>
                </c:pt>
                <c:pt idx="655">
                  <c:v>6.1175E-2</c:v>
                </c:pt>
                <c:pt idx="656">
                  <c:v>4.3878E-2</c:v>
                </c:pt>
                <c:pt idx="657">
                  <c:v>3.6297999999999997E-2</c:v>
                </c:pt>
                <c:pt idx="658">
                  <c:v>6.3181000000000001E-2</c:v>
                </c:pt>
                <c:pt idx="659">
                  <c:v>9.7794000000000006E-2</c:v>
                </c:pt>
                <c:pt idx="660">
                  <c:v>9.9694000000000005E-2</c:v>
                </c:pt>
                <c:pt idx="661">
                  <c:v>6.1922999999999999E-2</c:v>
                </c:pt>
                <c:pt idx="662">
                  <c:v>4.5702E-2</c:v>
                </c:pt>
                <c:pt idx="663">
                  <c:v>5.7277000000000002E-2</c:v>
                </c:pt>
                <c:pt idx="664">
                  <c:v>6.4244999999999997E-2</c:v>
                </c:pt>
                <c:pt idx="665">
                  <c:v>5.1797999999999997E-2</c:v>
                </c:pt>
                <c:pt idx="666">
                  <c:v>4.5279E-2</c:v>
                </c:pt>
                <c:pt idx="667">
                  <c:v>6.8909999999999999E-2</c:v>
                </c:pt>
                <c:pt idx="668">
                  <c:v>8.1997E-2</c:v>
                </c:pt>
                <c:pt idx="669">
                  <c:v>7.3021000000000003E-2</c:v>
                </c:pt>
                <c:pt idx="670">
                  <c:v>5.9608000000000001E-2</c:v>
                </c:pt>
                <c:pt idx="671">
                  <c:v>6.3636999999999999E-2</c:v>
                </c:pt>
                <c:pt idx="672">
                  <c:v>6.4177999999999999E-2</c:v>
                </c:pt>
                <c:pt idx="673">
                  <c:v>5.8097000000000003E-2</c:v>
                </c:pt>
                <c:pt idx="674">
                  <c:v>5.9830000000000001E-2</c:v>
                </c:pt>
                <c:pt idx="675">
                  <c:v>7.0474999999999996E-2</c:v>
                </c:pt>
                <c:pt idx="676">
                  <c:v>7.4913999999999994E-2</c:v>
                </c:pt>
                <c:pt idx="677">
                  <c:v>5.6634999999999998E-2</c:v>
                </c:pt>
                <c:pt idx="678">
                  <c:v>4.5051000000000001E-2</c:v>
                </c:pt>
                <c:pt idx="679">
                  <c:v>5.0483E-2</c:v>
                </c:pt>
                <c:pt idx="680">
                  <c:v>6.6905000000000006E-2</c:v>
                </c:pt>
                <c:pt idx="681">
                  <c:v>7.7065999999999996E-2</c:v>
                </c:pt>
                <c:pt idx="682">
                  <c:v>6.6883999999999999E-2</c:v>
                </c:pt>
                <c:pt idx="683">
                  <c:v>3.9904000000000002E-2</c:v>
                </c:pt>
                <c:pt idx="684">
                  <c:v>4.3311000000000002E-2</c:v>
                </c:pt>
                <c:pt idx="685">
                  <c:v>7.8650999999999999E-2</c:v>
                </c:pt>
                <c:pt idx="686">
                  <c:v>9.8040000000000002E-2</c:v>
                </c:pt>
                <c:pt idx="687">
                  <c:v>8.9015999999999998E-2</c:v>
                </c:pt>
                <c:pt idx="688">
                  <c:v>5.9315E-2</c:v>
                </c:pt>
                <c:pt idx="689">
                  <c:v>3.9817999999999999E-2</c:v>
                </c:pt>
                <c:pt idx="690">
                  <c:v>3.6153999999999999E-2</c:v>
                </c:pt>
                <c:pt idx="691">
                  <c:v>5.6404000000000003E-2</c:v>
                </c:pt>
                <c:pt idx="692">
                  <c:v>7.3492000000000002E-2</c:v>
                </c:pt>
                <c:pt idx="693">
                  <c:v>6.6809999999999994E-2</c:v>
                </c:pt>
                <c:pt idx="694">
                  <c:v>5.4781999999999997E-2</c:v>
                </c:pt>
                <c:pt idx="695">
                  <c:v>6.4312999999999995E-2</c:v>
                </c:pt>
                <c:pt idx="696">
                  <c:v>6.9069000000000005E-2</c:v>
                </c:pt>
                <c:pt idx="697">
                  <c:v>6.5724000000000005E-2</c:v>
                </c:pt>
                <c:pt idx="698">
                  <c:v>5.1050999999999999E-2</c:v>
                </c:pt>
                <c:pt idx="699">
                  <c:v>5.9237999999999999E-2</c:v>
                </c:pt>
                <c:pt idx="700">
                  <c:v>7.281E-2</c:v>
                </c:pt>
                <c:pt idx="701">
                  <c:v>7.3847999999999997E-2</c:v>
                </c:pt>
                <c:pt idx="702">
                  <c:v>6.2066000000000003E-2</c:v>
                </c:pt>
                <c:pt idx="703">
                  <c:v>5.9533999999999997E-2</c:v>
                </c:pt>
                <c:pt idx="704">
                  <c:v>8.0569000000000002E-2</c:v>
                </c:pt>
                <c:pt idx="705">
                  <c:v>8.7368000000000001E-2</c:v>
                </c:pt>
                <c:pt idx="706">
                  <c:v>8.1251000000000004E-2</c:v>
                </c:pt>
                <c:pt idx="707">
                  <c:v>5.1386000000000001E-2</c:v>
                </c:pt>
                <c:pt idx="708">
                  <c:v>3.9067999999999999E-2</c:v>
                </c:pt>
                <c:pt idx="709">
                  <c:v>4.6573000000000003E-2</c:v>
                </c:pt>
                <c:pt idx="710">
                  <c:v>7.7890000000000001E-2</c:v>
                </c:pt>
                <c:pt idx="711">
                  <c:v>8.4977999999999998E-2</c:v>
                </c:pt>
                <c:pt idx="712">
                  <c:v>6.7381999999999997E-2</c:v>
                </c:pt>
                <c:pt idx="713">
                  <c:v>5.2285999999999999E-2</c:v>
                </c:pt>
                <c:pt idx="714">
                  <c:v>6.0200999999999998E-2</c:v>
                </c:pt>
                <c:pt idx="715">
                  <c:v>6.9984000000000005E-2</c:v>
                </c:pt>
                <c:pt idx="716">
                  <c:v>6.1643999999999997E-2</c:v>
                </c:pt>
                <c:pt idx="717">
                  <c:v>5.2613E-2</c:v>
                </c:pt>
                <c:pt idx="718">
                  <c:v>6.1775999999999998E-2</c:v>
                </c:pt>
                <c:pt idx="719">
                  <c:v>7.5562000000000004E-2</c:v>
                </c:pt>
                <c:pt idx="720">
                  <c:v>8.2618999999999998E-2</c:v>
                </c:pt>
                <c:pt idx="721">
                  <c:v>7.4590000000000004E-2</c:v>
                </c:pt>
                <c:pt idx="722">
                  <c:v>6.5629999999999994E-2</c:v>
                </c:pt>
                <c:pt idx="723">
                  <c:v>6.4846000000000001E-2</c:v>
                </c:pt>
                <c:pt idx="724">
                  <c:v>6.9570000000000007E-2</c:v>
                </c:pt>
                <c:pt idx="725">
                  <c:v>5.7660000000000003E-2</c:v>
                </c:pt>
                <c:pt idx="726">
                  <c:v>4.1086999999999999E-2</c:v>
                </c:pt>
                <c:pt idx="727">
                  <c:v>4.5517000000000002E-2</c:v>
                </c:pt>
                <c:pt idx="728">
                  <c:v>7.0927000000000004E-2</c:v>
                </c:pt>
                <c:pt idx="729">
                  <c:v>7.8155000000000002E-2</c:v>
                </c:pt>
                <c:pt idx="730">
                  <c:v>6.3632999999999995E-2</c:v>
                </c:pt>
                <c:pt idx="731">
                  <c:v>5.1527000000000003E-2</c:v>
                </c:pt>
                <c:pt idx="732">
                  <c:v>5.8191E-2</c:v>
                </c:pt>
                <c:pt idx="733">
                  <c:v>7.4295E-2</c:v>
                </c:pt>
                <c:pt idx="734">
                  <c:v>6.1349000000000001E-2</c:v>
                </c:pt>
                <c:pt idx="735">
                  <c:v>4.19E-2</c:v>
                </c:pt>
                <c:pt idx="736">
                  <c:v>5.2027999999999998E-2</c:v>
                </c:pt>
                <c:pt idx="737">
                  <c:v>7.5800000000000006E-2</c:v>
                </c:pt>
                <c:pt idx="738">
                  <c:v>7.7045000000000002E-2</c:v>
                </c:pt>
                <c:pt idx="739">
                  <c:v>5.5045999999999998E-2</c:v>
                </c:pt>
                <c:pt idx="740">
                  <c:v>4.6165999999999999E-2</c:v>
                </c:pt>
                <c:pt idx="741">
                  <c:v>5.2386000000000002E-2</c:v>
                </c:pt>
                <c:pt idx="742">
                  <c:v>7.6423000000000005E-2</c:v>
                </c:pt>
                <c:pt idx="743">
                  <c:v>8.3598000000000006E-2</c:v>
                </c:pt>
                <c:pt idx="744">
                  <c:v>6.7823999999999995E-2</c:v>
                </c:pt>
                <c:pt idx="745">
                  <c:v>4.3672000000000002E-2</c:v>
                </c:pt>
                <c:pt idx="746">
                  <c:v>4.9728000000000001E-2</c:v>
                </c:pt>
                <c:pt idx="747">
                  <c:v>8.2110000000000002E-2</c:v>
                </c:pt>
                <c:pt idx="748">
                  <c:v>9.0471999999999997E-2</c:v>
                </c:pt>
                <c:pt idx="749">
                  <c:v>6.5678E-2</c:v>
                </c:pt>
                <c:pt idx="750">
                  <c:v>5.0415000000000001E-2</c:v>
                </c:pt>
                <c:pt idx="751">
                  <c:v>6.4238000000000003E-2</c:v>
                </c:pt>
                <c:pt idx="752">
                  <c:v>6.9170999999999996E-2</c:v>
                </c:pt>
                <c:pt idx="753">
                  <c:v>5.6184999999999999E-2</c:v>
                </c:pt>
                <c:pt idx="754">
                  <c:v>4.9553E-2</c:v>
                </c:pt>
                <c:pt idx="755">
                  <c:v>6.3848000000000002E-2</c:v>
                </c:pt>
                <c:pt idx="756">
                  <c:v>7.4409000000000003E-2</c:v>
                </c:pt>
                <c:pt idx="757">
                  <c:v>6.0196E-2</c:v>
                </c:pt>
                <c:pt idx="758">
                  <c:v>5.3053000000000003E-2</c:v>
                </c:pt>
                <c:pt idx="759">
                  <c:v>5.4690999999999997E-2</c:v>
                </c:pt>
                <c:pt idx="760">
                  <c:v>6.9825999999999999E-2</c:v>
                </c:pt>
                <c:pt idx="761">
                  <c:v>6.5747E-2</c:v>
                </c:pt>
                <c:pt idx="762">
                  <c:v>5.8039E-2</c:v>
                </c:pt>
                <c:pt idx="763">
                  <c:v>6.6831000000000002E-2</c:v>
                </c:pt>
                <c:pt idx="764">
                  <c:v>8.8246000000000005E-2</c:v>
                </c:pt>
                <c:pt idx="765">
                  <c:v>8.0213000000000007E-2</c:v>
                </c:pt>
                <c:pt idx="766">
                  <c:v>5.7945000000000003E-2</c:v>
                </c:pt>
                <c:pt idx="767">
                  <c:v>5.3502000000000001E-2</c:v>
                </c:pt>
                <c:pt idx="768">
                  <c:v>7.5628000000000001E-2</c:v>
                </c:pt>
                <c:pt idx="769">
                  <c:v>6.7446999999999993E-2</c:v>
                </c:pt>
                <c:pt idx="770">
                  <c:v>6.6211999999999993E-2</c:v>
                </c:pt>
                <c:pt idx="771">
                  <c:v>7.5796000000000002E-2</c:v>
                </c:pt>
                <c:pt idx="772">
                  <c:v>8.6955000000000005E-2</c:v>
                </c:pt>
                <c:pt idx="773">
                  <c:v>6.8559999999999996E-2</c:v>
                </c:pt>
                <c:pt idx="774">
                  <c:v>5.4949999999999999E-2</c:v>
                </c:pt>
                <c:pt idx="775">
                  <c:v>5.0973999999999998E-2</c:v>
                </c:pt>
                <c:pt idx="776">
                  <c:v>6.6323999999999994E-2</c:v>
                </c:pt>
                <c:pt idx="777">
                  <c:v>8.5761000000000004E-2</c:v>
                </c:pt>
                <c:pt idx="778">
                  <c:v>8.9521000000000003E-2</c:v>
                </c:pt>
                <c:pt idx="779">
                  <c:v>8.9502999999999999E-2</c:v>
                </c:pt>
                <c:pt idx="780">
                  <c:v>8.6703000000000002E-2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5-44D0-B211-422D6AE07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83800"/>
        <c:axId val="970683472"/>
      </c:scatterChart>
      <c:valAx>
        <c:axId val="970683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83472"/>
        <c:crosses val="autoZero"/>
        <c:crossBetween val="midCat"/>
      </c:valAx>
      <c:valAx>
        <c:axId val="9706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83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Pull'!$AH$251:$AH$457</c:f>
              <c:numCache>
                <c:formatCode>General</c:formatCode>
                <c:ptCount val="20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3-4049-8E30-FFFB98203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Pull'!$AI$249:$AI$1027</c:f>
              <c:numCache>
                <c:formatCode>General</c:formatCode>
                <c:ptCount val="77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1-4F2D-B062-7A199C94B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36464"/>
        <c:axId val="954337120"/>
      </c:scatterChart>
      <c:valAx>
        <c:axId val="9543364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954337120"/>
        <c:crosses val="autoZero"/>
        <c:crossBetween val="midCat"/>
      </c:valAx>
      <c:valAx>
        <c:axId val="9543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E-423E-B3D4-A5A91963B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'Calculations Pull'!$D$12:$D$1315</c:f>
              <c:numCache>
                <c:formatCode>General</c:formatCode>
                <c:ptCount val="1304"/>
                <c:pt idx="0">
                  <c:v>583.75838461169212</c:v>
                </c:pt>
                <c:pt idx="1">
                  <c:v>582.84210520265106</c:v>
                </c:pt>
                <c:pt idx="2">
                  <c:v>583.61643923008626</c:v>
                </c:pt>
                <c:pt idx="3">
                  <c:v>583.09122717869161</c:v>
                </c:pt>
                <c:pt idx="4">
                  <c:v>583.08157839653245</c:v>
                </c:pt>
                <c:pt idx="5">
                  <c:v>583.23211995471479</c:v>
                </c:pt>
                <c:pt idx="6">
                  <c:v>584.87551024107199</c:v>
                </c:pt>
                <c:pt idx="7">
                  <c:v>586.96498120817773</c:v>
                </c:pt>
                <c:pt idx="8">
                  <c:v>588.61180989697255</c:v>
                </c:pt>
                <c:pt idx="9">
                  <c:v>585.84387824095597</c:v>
                </c:pt>
                <c:pt idx="10">
                  <c:v>582.85433331342279</c:v>
                </c:pt>
                <c:pt idx="11">
                  <c:v>580.38429216385919</c:v>
                </c:pt>
                <c:pt idx="12">
                  <c:v>579.74308516095357</c:v>
                </c:pt>
                <c:pt idx="13">
                  <c:v>580.07870132080166</c:v>
                </c:pt>
                <c:pt idx="14">
                  <c:v>580.86877008597173</c:v>
                </c:pt>
                <c:pt idx="15">
                  <c:v>581.73622519388073</c:v>
                </c:pt>
                <c:pt idx="16">
                  <c:v>581.82305694934871</c:v>
                </c:pt>
                <c:pt idx="17">
                  <c:v>583.00453248922577</c:v>
                </c:pt>
                <c:pt idx="18">
                  <c:v>581.67268728126555</c:v>
                </c:pt>
                <c:pt idx="19">
                  <c:v>580.33434557579176</c:v>
                </c:pt>
                <c:pt idx="20">
                  <c:v>577.84972082276408</c:v>
                </c:pt>
                <c:pt idx="21">
                  <c:v>575.8423929107056</c:v>
                </c:pt>
                <c:pt idx="22">
                  <c:v>573.03519538623686</c:v>
                </c:pt>
                <c:pt idx="23">
                  <c:v>570.13297874259013</c:v>
                </c:pt>
                <c:pt idx="24">
                  <c:v>569.37905869304223</c:v>
                </c:pt>
                <c:pt idx="25">
                  <c:v>569.1652883419589</c:v>
                </c:pt>
                <c:pt idx="26">
                  <c:v>570.47300717916312</c:v>
                </c:pt>
                <c:pt idx="27">
                  <c:v>570.81280358796653</c:v>
                </c:pt>
                <c:pt idx="28">
                  <c:v>572.12914747243667</c:v>
                </c:pt>
                <c:pt idx="29">
                  <c:v>574.97594315738991</c:v>
                </c:pt>
                <c:pt idx="30">
                  <c:v>577.84346084359629</c:v>
                </c:pt>
                <c:pt idx="31">
                  <c:v>579.01062211644864</c:v>
                </c:pt>
                <c:pt idx="32">
                  <c:v>577.77336406782638</c:v>
                </c:pt>
                <c:pt idx="33">
                  <c:v>577.92846323387255</c:v>
                </c:pt>
                <c:pt idx="34">
                  <c:v>578.74032957539669</c:v>
                </c:pt>
                <c:pt idx="35">
                  <c:v>579.0350720080005</c:v>
                </c:pt>
                <c:pt idx="36">
                  <c:v>577.66012329608384</c:v>
                </c:pt>
                <c:pt idx="37">
                  <c:v>575.84132019797812</c:v>
                </c:pt>
                <c:pt idx="38">
                  <c:v>575.46167529616935</c:v>
                </c:pt>
                <c:pt idx="39">
                  <c:v>576.87534927504532</c:v>
                </c:pt>
                <c:pt idx="40">
                  <c:v>578.81207493749184</c:v>
                </c:pt>
                <c:pt idx="41">
                  <c:v>577.12663482642245</c:v>
                </c:pt>
                <c:pt idx="42">
                  <c:v>575.71446487401158</c:v>
                </c:pt>
                <c:pt idx="43">
                  <c:v>575.22036782981127</c:v>
                </c:pt>
                <c:pt idx="44">
                  <c:v>574.28435318989318</c:v>
                </c:pt>
                <c:pt idx="45">
                  <c:v>573.27967075016454</c:v>
                </c:pt>
                <c:pt idx="46">
                  <c:v>571.94775110113983</c:v>
                </c:pt>
                <c:pt idx="47">
                  <c:v>571.37267196524226</c:v>
                </c:pt>
                <c:pt idx="48">
                  <c:v>573.91487044056885</c:v>
                </c:pt>
                <c:pt idx="49">
                  <c:v>576.57966372235251</c:v>
                </c:pt>
                <c:pt idx="50">
                  <c:v>575.9820071687692</c:v>
                </c:pt>
                <c:pt idx="51">
                  <c:v>574.19348884917792</c:v>
                </c:pt>
                <c:pt idx="52">
                  <c:v>573.17536760678149</c:v>
                </c:pt>
                <c:pt idx="53">
                  <c:v>572.83176790959624</c:v>
                </c:pt>
                <c:pt idx="54">
                  <c:v>572.66341177365916</c:v>
                </c:pt>
                <c:pt idx="55">
                  <c:v>571.41178450739062</c:v>
                </c:pt>
                <c:pt idx="56">
                  <c:v>570.04308873314608</c:v>
                </c:pt>
                <c:pt idx="57">
                  <c:v>569.29411517427843</c:v>
                </c:pt>
                <c:pt idx="58">
                  <c:v>568.99503179428518</c:v>
                </c:pt>
                <c:pt idx="59">
                  <c:v>568.17085318454724</c:v>
                </c:pt>
                <c:pt idx="60">
                  <c:v>568.28639515263899</c:v>
                </c:pt>
                <c:pt idx="61">
                  <c:v>568.89176990878559</c:v>
                </c:pt>
                <c:pt idx="62">
                  <c:v>569.78930474159756</c:v>
                </c:pt>
                <c:pt idx="63">
                  <c:v>570.92507218042567</c:v>
                </c:pt>
                <c:pt idx="64">
                  <c:v>572.23388719388072</c:v>
                </c:pt>
                <c:pt idx="65">
                  <c:v>573.47267733567082</c:v>
                </c:pt>
                <c:pt idx="66">
                  <c:v>572.95522824267425</c:v>
                </c:pt>
                <c:pt idx="67">
                  <c:v>572.3895187945833</c:v>
                </c:pt>
                <c:pt idx="68">
                  <c:v>572.72310444300103</c:v>
                </c:pt>
                <c:pt idx="69">
                  <c:v>573.85994873528455</c:v>
                </c:pt>
                <c:pt idx="70">
                  <c:v>574.23746493847273</c:v>
                </c:pt>
                <c:pt idx="71">
                  <c:v>572.52367169023489</c:v>
                </c:pt>
                <c:pt idx="72">
                  <c:v>569.79070437633186</c:v>
                </c:pt>
                <c:pt idx="73">
                  <c:v>569.06571328846564</c:v>
                </c:pt>
                <c:pt idx="74">
                  <c:v>573.01653551312438</c:v>
                </c:pt>
                <c:pt idx="75">
                  <c:v>584.24944273680251</c:v>
                </c:pt>
                <c:pt idx="76">
                  <c:v>604.28287648642777</c:v>
                </c:pt>
                <c:pt idx="77">
                  <c:v>631.20747775258042</c:v>
                </c:pt>
                <c:pt idx="78">
                  <c:v>660.31930839704103</c:v>
                </c:pt>
                <c:pt idx="79">
                  <c:v>685.55478770931984</c:v>
                </c:pt>
                <c:pt idx="80">
                  <c:v>706.93132789543506</c:v>
                </c:pt>
                <c:pt idx="81">
                  <c:v>723.42443441159207</c:v>
                </c:pt>
                <c:pt idx="82">
                  <c:v>731.76330684540449</c:v>
                </c:pt>
                <c:pt idx="83">
                  <c:v>732.54040355837924</c:v>
                </c:pt>
                <c:pt idx="84">
                  <c:v>731.42723841823886</c:v>
                </c:pt>
                <c:pt idx="85">
                  <c:v>730.60870807684546</c:v>
                </c:pt>
                <c:pt idx="86">
                  <c:v>732.21787789106827</c:v>
                </c:pt>
                <c:pt idx="87">
                  <c:v>733.82372189779915</c:v>
                </c:pt>
                <c:pt idx="88">
                  <c:v>732.17029978113931</c:v>
                </c:pt>
                <c:pt idx="89">
                  <c:v>731.0257137763125</c:v>
                </c:pt>
                <c:pt idx="90">
                  <c:v>730.82602772496375</c:v>
                </c:pt>
                <c:pt idx="91">
                  <c:v>731.01415363324418</c:v>
                </c:pt>
                <c:pt idx="92">
                  <c:v>728.02934581204443</c:v>
                </c:pt>
                <c:pt idx="93">
                  <c:v>726.26213920067414</c:v>
                </c:pt>
                <c:pt idx="94">
                  <c:v>724.80684678207024</c:v>
                </c:pt>
                <c:pt idx="95">
                  <c:v>726.40900927956227</c:v>
                </c:pt>
                <c:pt idx="96">
                  <c:v>729.18255289221122</c:v>
                </c:pt>
                <c:pt idx="97">
                  <c:v>732.09850720590248</c:v>
                </c:pt>
                <c:pt idx="98">
                  <c:v>733.78688534008552</c:v>
                </c:pt>
                <c:pt idx="99">
                  <c:v>734.19213900736077</c:v>
                </c:pt>
                <c:pt idx="100">
                  <c:v>735.48998564522299</c:v>
                </c:pt>
                <c:pt idx="101">
                  <c:v>733.79827752393362</c:v>
                </c:pt>
                <c:pt idx="102">
                  <c:v>732.80294776120184</c:v>
                </c:pt>
                <c:pt idx="103">
                  <c:v>731.74069902686733</c:v>
                </c:pt>
                <c:pt idx="104">
                  <c:v>730.61676300534043</c:v>
                </c:pt>
                <c:pt idx="105">
                  <c:v>730.87808526157846</c:v>
                </c:pt>
                <c:pt idx="106">
                  <c:v>732.5379604176967</c:v>
                </c:pt>
                <c:pt idx="107">
                  <c:v>731.36688236519626</c:v>
                </c:pt>
                <c:pt idx="108">
                  <c:v>728.54506173987602</c:v>
                </c:pt>
                <c:pt idx="109">
                  <c:v>726.98826755136656</c:v>
                </c:pt>
                <c:pt idx="110">
                  <c:v>726.8313590708633</c:v>
                </c:pt>
                <c:pt idx="111">
                  <c:v>728.48858340203037</c:v>
                </c:pt>
                <c:pt idx="112">
                  <c:v>727.96880880894855</c:v>
                </c:pt>
                <c:pt idx="113">
                  <c:v>728.16548925592429</c:v>
                </c:pt>
                <c:pt idx="114">
                  <c:v>729.17255527051998</c:v>
                </c:pt>
                <c:pt idx="115">
                  <c:v>731.29024501142317</c:v>
                </c:pt>
                <c:pt idx="116">
                  <c:v>730.5871339431252</c:v>
                </c:pt>
                <c:pt idx="117">
                  <c:v>728.6691103003011</c:v>
                </c:pt>
                <c:pt idx="118">
                  <c:v>727.26831901767525</c:v>
                </c:pt>
                <c:pt idx="119">
                  <c:v>727.91592904635297</c:v>
                </c:pt>
                <c:pt idx="120">
                  <c:v>730.03740202179131</c:v>
                </c:pt>
                <c:pt idx="121">
                  <c:v>730.69884751080986</c:v>
                </c:pt>
                <c:pt idx="122">
                  <c:v>731.98024172066584</c:v>
                </c:pt>
                <c:pt idx="123">
                  <c:v>731.77719322955818</c:v>
                </c:pt>
                <c:pt idx="124">
                  <c:v>731.06139963325722</c:v>
                </c:pt>
                <c:pt idx="125">
                  <c:v>727.84615612850507</c:v>
                </c:pt>
                <c:pt idx="126">
                  <c:v>725.68616381167317</c:v>
                </c:pt>
                <c:pt idx="127">
                  <c:v>724.4281160905922</c:v>
                </c:pt>
                <c:pt idx="128">
                  <c:v>723.44541222865428</c:v>
                </c:pt>
                <c:pt idx="129">
                  <c:v>724.80551452138366</c:v>
                </c:pt>
                <c:pt idx="130">
                  <c:v>728.19694510684099</c:v>
                </c:pt>
                <c:pt idx="131">
                  <c:v>733.00228851720453</c:v>
                </c:pt>
                <c:pt idx="132">
                  <c:v>736.66429180549585</c:v>
                </c:pt>
                <c:pt idx="133">
                  <c:v>735.98606551948069</c:v>
                </c:pt>
                <c:pt idx="134">
                  <c:v>728.51602579719929</c:v>
                </c:pt>
                <c:pt idx="135">
                  <c:v>712.40598972428393</c:v>
                </c:pt>
                <c:pt idx="136">
                  <c:v>685.89351629513453</c:v>
                </c:pt>
                <c:pt idx="137">
                  <c:v>652.84614752380412</c:v>
                </c:pt>
                <c:pt idx="138">
                  <c:v>618.16308910472958</c:v>
                </c:pt>
                <c:pt idx="139">
                  <c:v>586.39041104195962</c:v>
                </c:pt>
                <c:pt idx="140">
                  <c:v>561.01692089081723</c:v>
                </c:pt>
                <c:pt idx="141">
                  <c:v>543.86328298339765</c:v>
                </c:pt>
                <c:pt idx="142">
                  <c:v>534.28318092609413</c:v>
                </c:pt>
                <c:pt idx="143">
                  <c:v>531.88406009952234</c:v>
                </c:pt>
                <c:pt idx="144">
                  <c:v>532.57416636420555</c:v>
                </c:pt>
                <c:pt idx="145">
                  <c:v>531.87095493098298</c:v>
                </c:pt>
                <c:pt idx="146">
                  <c:v>531.68045135121326</c:v>
                </c:pt>
                <c:pt idx="147">
                  <c:v>530.56028451858072</c:v>
                </c:pt>
                <c:pt idx="148">
                  <c:v>530.35523646827482</c:v>
                </c:pt>
                <c:pt idx="149">
                  <c:v>530.15286209279725</c:v>
                </c:pt>
                <c:pt idx="150">
                  <c:v>530.73805079620968</c:v>
                </c:pt>
                <c:pt idx="151">
                  <c:v>530.94519606342362</c:v>
                </c:pt>
                <c:pt idx="152">
                  <c:v>531.30650648652238</c:v>
                </c:pt>
                <c:pt idx="153">
                  <c:v>531.94269701040196</c:v>
                </c:pt>
                <c:pt idx="154">
                  <c:v>532.31139704740951</c:v>
                </c:pt>
                <c:pt idx="155">
                  <c:v>533.12685996009066</c:v>
                </c:pt>
                <c:pt idx="156">
                  <c:v>533.92854249583365</c:v>
                </c:pt>
                <c:pt idx="157">
                  <c:v>534.17825889362803</c:v>
                </c:pt>
                <c:pt idx="158">
                  <c:v>534.81585880790385</c:v>
                </c:pt>
                <c:pt idx="159">
                  <c:v>535.43930360691309</c:v>
                </c:pt>
                <c:pt idx="160">
                  <c:v>535.39812608866373</c:v>
                </c:pt>
                <c:pt idx="161">
                  <c:v>534.37910661720207</c:v>
                </c:pt>
                <c:pt idx="162">
                  <c:v>532.54011907523704</c:v>
                </c:pt>
                <c:pt idx="163">
                  <c:v>530.9364562363171</c:v>
                </c:pt>
                <c:pt idx="164">
                  <c:v>530.49748796688118</c:v>
                </c:pt>
                <c:pt idx="165">
                  <c:v>531.16589818646787</c:v>
                </c:pt>
                <c:pt idx="166">
                  <c:v>531.22650523751315</c:v>
                </c:pt>
                <c:pt idx="167">
                  <c:v>532.03969719511292</c:v>
                </c:pt>
                <c:pt idx="168">
                  <c:v>532.57418971348193</c:v>
                </c:pt>
                <c:pt idx="169">
                  <c:v>533.91943848375047</c:v>
                </c:pt>
                <c:pt idx="170">
                  <c:v>534.97544691259816</c:v>
                </c:pt>
                <c:pt idx="171">
                  <c:v>534.53889453778675</c:v>
                </c:pt>
                <c:pt idx="172">
                  <c:v>533.62729400690182</c:v>
                </c:pt>
                <c:pt idx="173">
                  <c:v>533.59646852130993</c:v>
                </c:pt>
                <c:pt idx="174">
                  <c:v>534.58620218604688</c:v>
                </c:pt>
                <c:pt idx="175">
                  <c:v>535.68056943728243</c:v>
                </c:pt>
                <c:pt idx="176">
                  <c:v>536.77984248955386</c:v>
                </c:pt>
                <c:pt idx="177">
                  <c:v>537.13099691881939</c:v>
                </c:pt>
                <c:pt idx="178">
                  <c:v>538.68452504296965</c:v>
                </c:pt>
                <c:pt idx="179">
                  <c:v>540.37768916949813</c:v>
                </c:pt>
                <c:pt idx="180">
                  <c:v>541.17575772341627</c:v>
                </c:pt>
                <c:pt idx="181">
                  <c:v>540.67753685812977</c:v>
                </c:pt>
                <c:pt idx="182">
                  <c:v>539.75061000006394</c:v>
                </c:pt>
                <c:pt idx="183">
                  <c:v>538.509206710071</c:v>
                </c:pt>
                <c:pt idx="184">
                  <c:v>536.52648419701882</c:v>
                </c:pt>
                <c:pt idx="185">
                  <c:v>535.28675929976976</c:v>
                </c:pt>
                <c:pt idx="186">
                  <c:v>534.23183447863596</c:v>
                </c:pt>
                <c:pt idx="187">
                  <c:v>533.95635221882128</c:v>
                </c:pt>
                <c:pt idx="188">
                  <c:v>533.61366894487492</c:v>
                </c:pt>
                <c:pt idx="189">
                  <c:v>533.71170156523829</c:v>
                </c:pt>
                <c:pt idx="190">
                  <c:v>532.77629560721448</c:v>
                </c:pt>
                <c:pt idx="191">
                  <c:v>532.34086550534005</c:v>
                </c:pt>
                <c:pt idx="192">
                  <c:v>532.49337261018457</c:v>
                </c:pt>
                <c:pt idx="193">
                  <c:v>529.15301729739087</c:v>
                </c:pt>
                <c:pt idx="194">
                  <c:v>509.83137729744072</c:v>
                </c:pt>
                <c:pt idx="195">
                  <c:v>465.64919121739399</c:v>
                </c:pt>
                <c:pt idx="196">
                  <c:v>395.43149598618749</c:v>
                </c:pt>
                <c:pt idx="197">
                  <c:v>309.60434999773543</c:v>
                </c:pt>
                <c:pt idx="198">
                  <c:v>217.24568883829448</c:v>
                </c:pt>
                <c:pt idx="199">
                  <c:v>127.28441195867688</c:v>
                </c:pt>
                <c:pt idx="200">
                  <c:v>48.859832204203286</c:v>
                </c:pt>
                <c:pt idx="201">
                  <c:v>-6.5667635458831342</c:v>
                </c:pt>
                <c:pt idx="202">
                  <c:v>-33.91294478341834</c:v>
                </c:pt>
                <c:pt idx="203">
                  <c:v>-40.88088239900685</c:v>
                </c:pt>
                <c:pt idx="204">
                  <c:v>-40.874445645078268</c:v>
                </c:pt>
                <c:pt idx="205">
                  <c:v>-41.673410365763317</c:v>
                </c:pt>
                <c:pt idx="206">
                  <c:v>-41.514870500827072</c:v>
                </c:pt>
                <c:pt idx="207">
                  <c:v>-40.193585613992866</c:v>
                </c:pt>
                <c:pt idx="208">
                  <c:v>-38.313507391593546</c:v>
                </c:pt>
                <c:pt idx="209">
                  <c:v>-36.43812995572226</c:v>
                </c:pt>
                <c:pt idx="210">
                  <c:v>-35.806963142492592</c:v>
                </c:pt>
                <c:pt idx="211">
                  <c:v>-36.075610382717471</c:v>
                </c:pt>
                <c:pt idx="212">
                  <c:v>-34.862630157011125</c:v>
                </c:pt>
                <c:pt idx="213">
                  <c:v>-34.030613308571063</c:v>
                </c:pt>
                <c:pt idx="214">
                  <c:v>-33.060808929846317</c:v>
                </c:pt>
                <c:pt idx="215">
                  <c:v>-32.144334529372145</c:v>
                </c:pt>
                <c:pt idx="216">
                  <c:v>-30.059490022362283</c:v>
                </c:pt>
                <c:pt idx="217">
                  <c:v>-28.912016756380154</c:v>
                </c:pt>
                <c:pt idx="218">
                  <c:v>-27.60082761584826</c:v>
                </c:pt>
                <c:pt idx="219">
                  <c:v>-27.609341825190086</c:v>
                </c:pt>
                <c:pt idx="220">
                  <c:v>-28.948634206354278</c:v>
                </c:pt>
                <c:pt idx="221">
                  <c:v>-29.910460254136169</c:v>
                </c:pt>
                <c:pt idx="222">
                  <c:v>-29.853269609230253</c:v>
                </c:pt>
                <c:pt idx="223">
                  <c:v>-28.927739413271105</c:v>
                </c:pt>
                <c:pt idx="224">
                  <c:v>-26.304141091871251</c:v>
                </c:pt>
                <c:pt idx="225">
                  <c:v>-23.218630938185747</c:v>
                </c:pt>
                <c:pt idx="226">
                  <c:v>-21.283551649771582</c:v>
                </c:pt>
                <c:pt idx="227">
                  <c:v>-19.843778360791546</c:v>
                </c:pt>
                <c:pt idx="228">
                  <c:v>-19.484330496573179</c:v>
                </c:pt>
                <c:pt idx="229">
                  <c:v>-20.16946178529512</c:v>
                </c:pt>
                <c:pt idx="230">
                  <c:v>-21.815064010688694</c:v>
                </c:pt>
                <c:pt idx="231">
                  <c:v>-22.426067748720513</c:v>
                </c:pt>
                <c:pt idx="232">
                  <c:v>-22.103575731640674</c:v>
                </c:pt>
                <c:pt idx="233">
                  <c:v>-21.196661085220008</c:v>
                </c:pt>
                <c:pt idx="234">
                  <c:v>-21.445525807033299</c:v>
                </c:pt>
                <c:pt idx="235">
                  <c:v>-22.229144704004256</c:v>
                </c:pt>
                <c:pt idx="236">
                  <c:v>-22.710892109518852</c:v>
                </c:pt>
                <c:pt idx="237">
                  <c:v>-23.770975331508239</c:v>
                </c:pt>
                <c:pt idx="238">
                  <c:v>-24.732229415310059</c:v>
                </c:pt>
                <c:pt idx="239">
                  <c:v>-25.912305747930127</c:v>
                </c:pt>
                <c:pt idx="240">
                  <c:v>-25.849872552339299</c:v>
                </c:pt>
                <c:pt idx="241">
                  <c:v>-25.644477736830282</c:v>
                </c:pt>
                <c:pt idx="242">
                  <c:v>-23.883867769212586</c:v>
                </c:pt>
                <c:pt idx="243">
                  <c:v>-21.804926337402151</c:v>
                </c:pt>
                <c:pt idx="244">
                  <c:v>-19.346190230984597</c:v>
                </c:pt>
                <c:pt idx="245">
                  <c:v>-16.534887581775557</c:v>
                </c:pt>
                <c:pt idx="246">
                  <c:v>-14.45752293400119</c:v>
                </c:pt>
                <c:pt idx="247">
                  <c:v>-14.09431355857464</c:v>
                </c:pt>
                <c:pt idx="248">
                  <c:v>-14.440122320144511</c:v>
                </c:pt>
                <c:pt idx="249">
                  <c:v>-14.918173253607385</c:v>
                </c:pt>
                <c:pt idx="250">
                  <c:v>-17.958775439162125</c:v>
                </c:pt>
                <c:pt idx="251">
                  <c:v>-18.223061962422733</c:v>
                </c:pt>
                <c:pt idx="252">
                  <c:v>-18.250198777890247</c:v>
                </c:pt>
                <c:pt idx="253">
                  <c:v>-18.296150153830055</c:v>
                </c:pt>
                <c:pt idx="254">
                  <c:v>-18.309467316141834</c:v>
                </c:pt>
                <c:pt idx="255">
                  <c:v>-17.7698065091381</c:v>
                </c:pt>
                <c:pt idx="256">
                  <c:v>-18.087141329467364</c:v>
                </c:pt>
                <c:pt idx="257">
                  <c:v>-18.250638266472521</c:v>
                </c:pt>
                <c:pt idx="258">
                  <c:v>-16.872696085745389</c:v>
                </c:pt>
                <c:pt idx="259">
                  <c:v>-16.511248826249059</c:v>
                </c:pt>
                <c:pt idx="260">
                  <c:v>-15.368743320691358</c:v>
                </c:pt>
                <c:pt idx="261">
                  <c:v>-14.712097591697386</c:v>
                </c:pt>
                <c:pt idx="262">
                  <c:v>-13.929996993845037</c:v>
                </c:pt>
                <c:pt idx="263">
                  <c:v>-14.264743011499235</c:v>
                </c:pt>
                <c:pt idx="264">
                  <c:v>-13.403631817157411</c:v>
                </c:pt>
                <c:pt idx="265">
                  <c:v>-13.426387695621536</c:v>
                </c:pt>
                <c:pt idx="266">
                  <c:v>-14.087720394553145</c:v>
                </c:pt>
                <c:pt idx="267">
                  <c:v>-13.813576777214429</c:v>
                </c:pt>
                <c:pt idx="268">
                  <c:v>-13.375487648582087</c:v>
                </c:pt>
                <c:pt idx="269">
                  <c:v>-12.303981577412628</c:v>
                </c:pt>
                <c:pt idx="270">
                  <c:v>-11.49880565155609</c:v>
                </c:pt>
                <c:pt idx="271">
                  <c:v>-11.11270508213579</c:v>
                </c:pt>
                <c:pt idx="272">
                  <c:v>-11.601256919689149</c:v>
                </c:pt>
                <c:pt idx="273">
                  <c:v>-11.240216690489468</c:v>
                </c:pt>
                <c:pt idx="274">
                  <c:v>-10.870922473147573</c:v>
                </c:pt>
                <c:pt idx="275">
                  <c:v>-11.34610169208198</c:v>
                </c:pt>
                <c:pt idx="276">
                  <c:v>-12.857536257788773</c:v>
                </c:pt>
                <c:pt idx="277">
                  <c:v>-14.148123188141071</c:v>
                </c:pt>
                <c:pt idx="278">
                  <c:v>-14.333088136345573</c:v>
                </c:pt>
                <c:pt idx="279">
                  <c:v>-14.233383260200867</c:v>
                </c:pt>
                <c:pt idx="280">
                  <c:v>-13.583339832873129</c:v>
                </c:pt>
                <c:pt idx="281">
                  <c:v>-12.954410402252741</c:v>
                </c:pt>
                <c:pt idx="282">
                  <c:v>-11.871153639710208</c:v>
                </c:pt>
                <c:pt idx="283">
                  <c:v>-10.111937897969163</c:v>
                </c:pt>
                <c:pt idx="284">
                  <c:v>-9.2282069280407342</c:v>
                </c:pt>
                <c:pt idx="285">
                  <c:v>-9.4714834860935504</c:v>
                </c:pt>
                <c:pt idx="286">
                  <c:v>-9.2591286615430768</c:v>
                </c:pt>
                <c:pt idx="287">
                  <c:v>-10.030646891015635</c:v>
                </c:pt>
                <c:pt idx="288">
                  <c:v>-10.308213964993769</c:v>
                </c:pt>
                <c:pt idx="289">
                  <c:v>-10.680564501586325</c:v>
                </c:pt>
                <c:pt idx="290">
                  <c:v>-10.852222504518778</c:v>
                </c:pt>
                <c:pt idx="291">
                  <c:v>-11.297204335507995</c:v>
                </c:pt>
                <c:pt idx="292">
                  <c:v>-10.639152155174774</c:v>
                </c:pt>
                <c:pt idx="293">
                  <c:v>-9.8244204011465719</c:v>
                </c:pt>
                <c:pt idx="294">
                  <c:v>-9.9667180333507055</c:v>
                </c:pt>
                <c:pt idx="295">
                  <c:v>-9.7479270423976061</c:v>
                </c:pt>
                <c:pt idx="296">
                  <c:v>-10.996354579897751</c:v>
                </c:pt>
                <c:pt idx="297">
                  <c:v>-10.718570879375857</c:v>
                </c:pt>
                <c:pt idx="298">
                  <c:v>-10.41769672990041</c:v>
                </c:pt>
                <c:pt idx="299">
                  <c:v>-10.042357042379528</c:v>
                </c:pt>
                <c:pt idx="300">
                  <c:v>-10.360700085759156</c:v>
                </c:pt>
                <c:pt idx="301">
                  <c:v>-10.310662863220443</c:v>
                </c:pt>
                <c:pt idx="302">
                  <c:v>-10.000631566140772</c:v>
                </c:pt>
                <c:pt idx="303">
                  <c:v>-9.7331108045386294</c:v>
                </c:pt>
                <c:pt idx="304">
                  <c:v>-9.6598178026951054</c:v>
                </c:pt>
                <c:pt idx="305">
                  <c:v>-10.560482938387636</c:v>
                </c:pt>
                <c:pt idx="306">
                  <c:v>-11.132924701592319</c:v>
                </c:pt>
                <c:pt idx="307">
                  <c:v>-11.032737429214379</c:v>
                </c:pt>
                <c:pt idx="308">
                  <c:v>-10.427218266675435</c:v>
                </c:pt>
                <c:pt idx="309">
                  <c:v>-10.262755685550733</c:v>
                </c:pt>
                <c:pt idx="310">
                  <c:v>-9.8560386846606107</c:v>
                </c:pt>
                <c:pt idx="311">
                  <c:v>-9.7709003738525979</c:v>
                </c:pt>
                <c:pt idx="312">
                  <c:v>-9.2917976113708711</c:v>
                </c:pt>
                <c:pt idx="313">
                  <c:v>-8.7444972920336284</c:v>
                </c:pt>
                <c:pt idx="314">
                  <c:v>-8.7311362300922468</c:v>
                </c:pt>
                <c:pt idx="315">
                  <c:v>-8.4811894085146733</c:v>
                </c:pt>
                <c:pt idx="316">
                  <c:v>-8.2290537622644955</c:v>
                </c:pt>
                <c:pt idx="317">
                  <c:v>-7.7053543443629025</c:v>
                </c:pt>
                <c:pt idx="318">
                  <c:v>-8.1974665385563483</c:v>
                </c:pt>
                <c:pt idx="319">
                  <c:v>-7.7812648148559127</c:v>
                </c:pt>
                <c:pt idx="320">
                  <c:v>-7.7412357560304379</c:v>
                </c:pt>
                <c:pt idx="321">
                  <c:v>-7.2728396639380577</c:v>
                </c:pt>
                <c:pt idx="322">
                  <c:v>-6.7841321642067065</c:v>
                </c:pt>
                <c:pt idx="323">
                  <c:v>-6.8340641219403508</c:v>
                </c:pt>
                <c:pt idx="324">
                  <c:v>-6.8804940186322661</c:v>
                </c:pt>
                <c:pt idx="325">
                  <c:v>-7.1661633911941891</c:v>
                </c:pt>
                <c:pt idx="326">
                  <c:v>-7.1640715500364749</c:v>
                </c:pt>
                <c:pt idx="327">
                  <c:v>-8.2836300565278975</c:v>
                </c:pt>
                <c:pt idx="328">
                  <c:v>-9.1586945909118533</c:v>
                </c:pt>
                <c:pt idx="329">
                  <c:v>-9.7344990911543405</c:v>
                </c:pt>
                <c:pt idx="330">
                  <c:v>-9.1636486355754698</c:v>
                </c:pt>
                <c:pt idx="331">
                  <c:v>-7.8403652870975193</c:v>
                </c:pt>
                <c:pt idx="332">
                  <c:v>-7.0066511452656322</c:v>
                </c:pt>
                <c:pt idx="333">
                  <c:v>-6.2557721877498196</c:v>
                </c:pt>
                <c:pt idx="334">
                  <c:v>-5.5398817790004706</c:v>
                </c:pt>
                <c:pt idx="335">
                  <c:v>-4.7905478216841679</c:v>
                </c:pt>
                <c:pt idx="336">
                  <c:v>-4.3979384216667938</c:v>
                </c:pt>
                <c:pt idx="337">
                  <c:v>-5.792795888835478</c:v>
                </c:pt>
                <c:pt idx="338">
                  <c:v>-6.7126105421189486</c:v>
                </c:pt>
                <c:pt idx="339">
                  <c:v>-7.3392790635976546</c:v>
                </c:pt>
                <c:pt idx="340">
                  <c:v>-7.7851311660424649</c:v>
                </c:pt>
                <c:pt idx="341">
                  <c:v>-8.1127946713678334</c:v>
                </c:pt>
                <c:pt idx="342">
                  <c:v>-7.9966951213701165</c:v>
                </c:pt>
                <c:pt idx="343">
                  <c:v>-7.1383782919731154</c:v>
                </c:pt>
                <c:pt idx="344">
                  <c:v>-6.4608868385799134</c:v>
                </c:pt>
                <c:pt idx="345">
                  <c:v>-5.4006520716777118</c:v>
                </c:pt>
                <c:pt idx="346">
                  <c:v>-5.5954003751761228</c:v>
                </c:pt>
                <c:pt idx="347">
                  <c:v>-5.6143801603266219</c:v>
                </c:pt>
                <c:pt idx="348">
                  <c:v>-5.8300438812847055</c:v>
                </c:pt>
                <c:pt idx="349">
                  <c:v>-6.2325559232453465</c:v>
                </c:pt>
                <c:pt idx="350">
                  <c:v>-6.6992815578777254</c:v>
                </c:pt>
                <c:pt idx="351">
                  <c:v>-6.9173566344287885</c:v>
                </c:pt>
                <c:pt idx="352">
                  <c:v>-6.8513363804694016</c:v>
                </c:pt>
                <c:pt idx="353">
                  <c:v>-6.8683965881323417</c:v>
                </c:pt>
                <c:pt idx="354">
                  <c:v>-6.5125320373432594</c:v>
                </c:pt>
                <c:pt idx="355">
                  <c:v>-6.7989673220548141</c:v>
                </c:pt>
                <c:pt idx="356">
                  <c:v>-6.7389694375802023</c:v>
                </c:pt>
                <c:pt idx="357">
                  <c:v>-7.1135054307938361</c:v>
                </c:pt>
                <c:pt idx="358">
                  <c:v>-7.2381903959257343</c:v>
                </c:pt>
                <c:pt idx="359">
                  <c:v>-6.9790290951979728</c:v>
                </c:pt>
                <c:pt idx="360">
                  <c:v>-5.9573851609935424</c:v>
                </c:pt>
                <c:pt idx="361">
                  <c:v>-5.0624128591801654</c:v>
                </c:pt>
                <c:pt idx="362">
                  <c:v>-4.4939021116044486</c:v>
                </c:pt>
                <c:pt idx="363">
                  <c:v>-3.9043665691154406</c:v>
                </c:pt>
                <c:pt idx="364">
                  <c:v>-3.1893264020956291</c:v>
                </c:pt>
                <c:pt idx="365">
                  <c:v>-2.673989390495386</c:v>
                </c:pt>
                <c:pt idx="366">
                  <c:v>-3.1294726429210851</c:v>
                </c:pt>
                <c:pt idx="367">
                  <c:v>-4.1722072666365051</c:v>
                </c:pt>
                <c:pt idx="368">
                  <c:v>-4.9156802168468428</c:v>
                </c:pt>
                <c:pt idx="369">
                  <c:v>-5.1082112997033224</c:v>
                </c:pt>
                <c:pt idx="370">
                  <c:v>-5.4263319288979428</c:v>
                </c:pt>
                <c:pt idx="371">
                  <c:v>-5.8282737896243741</c:v>
                </c:pt>
                <c:pt idx="372">
                  <c:v>-5.5477440017955537</c:v>
                </c:pt>
                <c:pt idx="373">
                  <c:v>-4.1874398785713041</c:v>
                </c:pt>
                <c:pt idx="374">
                  <c:v>-2.8379447803027702</c:v>
                </c:pt>
                <c:pt idx="375">
                  <c:v>-2.0966838955118039</c:v>
                </c:pt>
                <c:pt idx="376">
                  <c:v>-1.7854917425770811</c:v>
                </c:pt>
                <c:pt idx="377">
                  <c:v>-1.8544186509683147</c:v>
                </c:pt>
                <c:pt idx="378">
                  <c:v>-2.0992627027124833</c:v>
                </c:pt>
                <c:pt idx="379">
                  <c:v>-2.7145640649206104</c:v>
                </c:pt>
                <c:pt idx="380">
                  <c:v>-3.6307249320057977</c:v>
                </c:pt>
                <c:pt idx="381">
                  <c:v>-3.9691661602998085</c:v>
                </c:pt>
                <c:pt idx="382">
                  <c:v>-3.6014618815597554</c:v>
                </c:pt>
                <c:pt idx="383">
                  <c:v>-3.3393908533554484</c:v>
                </c:pt>
                <c:pt idx="384">
                  <c:v>-3.2301826764814745</c:v>
                </c:pt>
                <c:pt idx="385">
                  <c:v>-3.4674522244288752</c:v>
                </c:pt>
                <c:pt idx="386">
                  <c:v>-4.2348304618053412</c:v>
                </c:pt>
                <c:pt idx="387">
                  <c:v>-4.7483758984862945</c:v>
                </c:pt>
                <c:pt idx="388">
                  <c:v>-5.20074575340292</c:v>
                </c:pt>
                <c:pt idx="389">
                  <c:v>-5.8749989734288643</c:v>
                </c:pt>
                <c:pt idx="390">
                  <c:v>-6.3585316319130847</c:v>
                </c:pt>
                <c:pt idx="391">
                  <c:v>-6.2846968778254109</c:v>
                </c:pt>
                <c:pt idx="392">
                  <c:v>-5.8792258486234417</c:v>
                </c:pt>
                <c:pt idx="393">
                  <c:v>-4.946521542950979</c:v>
                </c:pt>
                <c:pt idx="394">
                  <c:v>-4.2741302324407382</c:v>
                </c:pt>
                <c:pt idx="395">
                  <c:v>-4.0821732776323483</c:v>
                </c:pt>
                <c:pt idx="396">
                  <c:v>-4.6649307798651307</c:v>
                </c:pt>
                <c:pt idx="397">
                  <c:v>-5.4238871958054968</c:v>
                </c:pt>
                <c:pt idx="398">
                  <c:v>-5.9928231925268793</c:v>
                </c:pt>
                <c:pt idx="399">
                  <c:v>-6.3514325804111227</c:v>
                </c:pt>
                <c:pt idx="400">
                  <c:v>-6.0312400001834465</c:v>
                </c:pt>
                <c:pt idx="401">
                  <c:v>-5.6106364957388788</c:v>
                </c:pt>
                <c:pt idx="402">
                  <c:v>-4.1836392887209861</c:v>
                </c:pt>
                <c:pt idx="403">
                  <c:v>-2.5472992087176305</c:v>
                </c:pt>
                <c:pt idx="404">
                  <c:v>-1.0128017018514512</c:v>
                </c:pt>
                <c:pt idx="405">
                  <c:v>-1.2081858675743806</c:v>
                </c:pt>
                <c:pt idx="406">
                  <c:v>-2.3020501499659929</c:v>
                </c:pt>
                <c:pt idx="407">
                  <c:v>-3.3666671617688504</c:v>
                </c:pt>
                <c:pt idx="408">
                  <c:v>-4.119598298635907</c:v>
                </c:pt>
                <c:pt idx="409">
                  <c:v>-4.4297586621027829</c:v>
                </c:pt>
                <c:pt idx="410">
                  <c:v>-5.2140155152911838</c:v>
                </c:pt>
                <c:pt idx="411">
                  <c:v>-5.6583539974896535</c:v>
                </c:pt>
                <c:pt idx="412">
                  <c:v>-5.0173509384155057</c:v>
                </c:pt>
                <c:pt idx="413">
                  <c:v>-3.9527582458199095</c:v>
                </c:pt>
                <c:pt idx="414">
                  <c:v>-3.548998867774058</c:v>
                </c:pt>
                <c:pt idx="415">
                  <c:v>-4.0989328823735871</c:v>
                </c:pt>
                <c:pt idx="416">
                  <c:v>-4.2388762561409887</c:v>
                </c:pt>
                <c:pt idx="417">
                  <c:v>-4.0498501407980481</c:v>
                </c:pt>
                <c:pt idx="418">
                  <c:v>-3.5496424693937367</c:v>
                </c:pt>
                <c:pt idx="419">
                  <c:v>-3.7347544900476404</c:v>
                </c:pt>
                <c:pt idx="420">
                  <c:v>-4.0663448113488521</c:v>
                </c:pt>
                <c:pt idx="421">
                  <c:v>-3.8101558393131274</c:v>
                </c:pt>
                <c:pt idx="422">
                  <c:v>-3.2756929950968416</c:v>
                </c:pt>
                <c:pt idx="423">
                  <c:v>-2.5452441594121833</c:v>
                </c:pt>
                <c:pt idx="424">
                  <c:v>-2.6408275308277496</c:v>
                </c:pt>
                <c:pt idx="425">
                  <c:v>-3.155185805635643</c:v>
                </c:pt>
                <c:pt idx="426">
                  <c:v>-4.1175739934079303</c:v>
                </c:pt>
                <c:pt idx="427">
                  <c:v>-4.7533541682448899</c:v>
                </c:pt>
                <c:pt idx="428">
                  <c:v>-5.195538436444096</c:v>
                </c:pt>
                <c:pt idx="429">
                  <c:v>-5.2496685268894616</c:v>
                </c:pt>
                <c:pt idx="430">
                  <c:v>-5.1081204505190581</c:v>
                </c:pt>
                <c:pt idx="431">
                  <c:v>-4.8717104481033413</c:v>
                </c:pt>
                <c:pt idx="432">
                  <c:v>-4.5222047672072474</c:v>
                </c:pt>
                <c:pt idx="433">
                  <c:v>-4.4340144213151156</c:v>
                </c:pt>
                <c:pt idx="434">
                  <c:v>-4.4933867271248662</c:v>
                </c:pt>
                <c:pt idx="435">
                  <c:v>-5.2172514991888175</c:v>
                </c:pt>
                <c:pt idx="436">
                  <c:v>-6.0880281753999199</c:v>
                </c:pt>
                <c:pt idx="437">
                  <c:v>-6.2733584342571724</c:v>
                </c:pt>
                <c:pt idx="438">
                  <c:v>-5.9171400034787958</c:v>
                </c:pt>
                <c:pt idx="439">
                  <c:v>-5.0750335936843349</c:v>
                </c:pt>
                <c:pt idx="440">
                  <c:v>-4.2896315366624904</c:v>
                </c:pt>
                <c:pt idx="441">
                  <c:v>-3.7470078689203934</c:v>
                </c:pt>
                <c:pt idx="442">
                  <c:v>-3.7629093471532027</c:v>
                </c:pt>
                <c:pt idx="443">
                  <c:v>-3.7917773706789504</c:v>
                </c:pt>
                <c:pt idx="444">
                  <c:v>-3.6002134736362734</c:v>
                </c:pt>
                <c:pt idx="445">
                  <c:v>-3.428147894919622</c:v>
                </c:pt>
                <c:pt idx="446">
                  <c:v>-3.0397842453426271</c:v>
                </c:pt>
                <c:pt idx="447">
                  <c:v>-2.4622885450187759</c:v>
                </c:pt>
                <c:pt idx="448">
                  <c:v>-1.8187849201304562</c:v>
                </c:pt>
                <c:pt idx="449">
                  <c:v>-1.7935406583178271</c:v>
                </c:pt>
                <c:pt idx="450">
                  <c:v>-2.4701495863220657</c:v>
                </c:pt>
                <c:pt idx="451">
                  <c:v>-3.4744939077681458</c:v>
                </c:pt>
                <c:pt idx="452">
                  <c:v>-4.5524186016464352</c:v>
                </c:pt>
                <c:pt idx="453">
                  <c:v>-5.4304536830984951</c:v>
                </c:pt>
                <c:pt idx="454">
                  <c:v>-5.8447236569906025</c:v>
                </c:pt>
                <c:pt idx="455">
                  <c:v>-5.7851017602295229</c:v>
                </c:pt>
                <c:pt idx="456">
                  <c:v>-4.9957682548666593</c:v>
                </c:pt>
                <c:pt idx="457">
                  <c:v>-4.2318883739027324</c:v>
                </c:pt>
                <c:pt idx="458">
                  <c:v>-3.1727381526857901</c:v>
                </c:pt>
                <c:pt idx="459">
                  <c:v>-2.8572265229496985</c:v>
                </c:pt>
                <c:pt idx="460">
                  <c:v>-2.8616054750957787</c:v>
                </c:pt>
                <c:pt idx="461">
                  <c:v>-2.658360346869113</c:v>
                </c:pt>
                <c:pt idx="462">
                  <c:v>-2.4757504660030261</c:v>
                </c:pt>
                <c:pt idx="463">
                  <c:v>-2.1367868024449788</c:v>
                </c:pt>
                <c:pt idx="464">
                  <c:v>-2.1264651704764415</c:v>
                </c:pt>
                <c:pt idx="465">
                  <c:v>-2.5240057981766562</c:v>
                </c:pt>
                <c:pt idx="466">
                  <c:v>-3.7035495883818381</c:v>
                </c:pt>
                <c:pt idx="467">
                  <c:v>-4.3836689321268008</c:v>
                </c:pt>
                <c:pt idx="468">
                  <c:v>-5.1241884569985174</c:v>
                </c:pt>
                <c:pt idx="469">
                  <c:v>-5.7943878760634693</c:v>
                </c:pt>
                <c:pt idx="470">
                  <c:v>-6.0323080205568402</c:v>
                </c:pt>
                <c:pt idx="471">
                  <c:v>-5.9401127423715661</c:v>
                </c:pt>
                <c:pt idx="472">
                  <c:v>-5.0335103617418397</c:v>
                </c:pt>
                <c:pt idx="473">
                  <c:v>-3.7314850451704906</c:v>
                </c:pt>
                <c:pt idx="474">
                  <c:v>-3.0142677170213794</c:v>
                </c:pt>
                <c:pt idx="475">
                  <c:v>-3.1016793554843414</c:v>
                </c:pt>
                <c:pt idx="476">
                  <c:v>-3.3658421884728629</c:v>
                </c:pt>
                <c:pt idx="477">
                  <c:v>-3.2675932165700683</c:v>
                </c:pt>
                <c:pt idx="478">
                  <c:v>-3.0552054723631983</c:v>
                </c:pt>
                <c:pt idx="479">
                  <c:v>-2.9449763576460608</c:v>
                </c:pt>
                <c:pt idx="480">
                  <c:v>-3.0678439111680511</c:v>
                </c:pt>
                <c:pt idx="481">
                  <c:v>-3.2046627024225671</c:v>
                </c:pt>
                <c:pt idx="482">
                  <c:v>-2.6851279861778732</c:v>
                </c:pt>
                <c:pt idx="483">
                  <c:v>-2.2848798958055827</c:v>
                </c:pt>
                <c:pt idx="484">
                  <c:v>-2.597917661132092</c:v>
                </c:pt>
                <c:pt idx="485">
                  <c:v>-3.8561259458593078</c:v>
                </c:pt>
                <c:pt idx="486">
                  <c:v>-4.7440076867760705</c:v>
                </c:pt>
                <c:pt idx="487">
                  <c:v>-5.1396449196291449</c:v>
                </c:pt>
                <c:pt idx="488">
                  <c:v>-5.0823615249337895</c:v>
                </c:pt>
                <c:pt idx="489">
                  <c:v>-5.2342001990828813</c:v>
                </c:pt>
                <c:pt idx="490">
                  <c:v>-5.8731824062022842</c:v>
                </c:pt>
                <c:pt idx="491">
                  <c:v>-6.1505050167026631</c:v>
                </c:pt>
                <c:pt idx="492">
                  <c:v>-5.6448844807492016</c:v>
                </c:pt>
                <c:pt idx="493">
                  <c:v>-4.5916445570577924</c:v>
                </c:pt>
                <c:pt idx="494">
                  <c:v>-3.9897476683248811</c:v>
                </c:pt>
                <c:pt idx="495">
                  <c:v>-3.7259344947135276</c:v>
                </c:pt>
                <c:pt idx="496">
                  <c:v>-3.5248170485528707</c:v>
                </c:pt>
                <c:pt idx="497">
                  <c:v>-2.7355118405039125</c:v>
                </c:pt>
                <c:pt idx="498">
                  <c:v>-2.4950042805852402</c:v>
                </c:pt>
                <c:pt idx="499">
                  <c:v>-2.8598229296854694</c:v>
                </c:pt>
                <c:pt idx="500">
                  <c:v>-3.3297822552628009</c:v>
                </c:pt>
                <c:pt idx="501">
                  <c:v>-3.2131755883422208</c:v>
                </c:pt>
                <c:pt idx="502">
                  <c:v>-2.9460894003854587</c:v>
                </c:pt>
                <c:pt idx="503">
                  <c:v>-2.8404125767906674</c:v>
                </c:pt>
                <c:pt idx="504">
                  <c:v>-3.1726399918047044</c:v>
                </c:pt>
                <c:pt idx="505">
                  <c:v>-4.1353526225065806</c:v>
                </c:pt>
                <c:pt idx="506">
                  <c:v>-4.8549496512027801</c:v>
                </c:pt>
                <c:pt idx="507">
                  <c:v>-5.7765371281158018</c:v>
                </c:pt>
                <c:pt idx="508">
                  <c:v>-6.2879668400966349</c:v>
                </c:pt>
                <c:pt idx="509">
                  <c:v>-6.3649004034364687</c:v>
                </c:pt>
                <c:pt idx="510">
                  <c:v>-5.4525799228265193</c:v>
                </c:pt>
                <c:pt idx="511">
                  <c:v>-4.392695273524021</c:v>
                </c:pt>
                <c:pt idx="512">
                  <c:v>-3.7462969155570036</c:v>
                </c:pt>
                <c:pt idx="513">
                  <c:v>-3.174000806988051</c:v>
                </c:pt>
                <c:pt idx="514">
                  <c:v>-2.8705476930472074</c:v>
                </c:pt>
                <c:pt idx="515">
                  <c:v>-2.3162502543599306</c:v>
                </c:pt>
                <c:pt idx="516">
                  <c:v>-2.0625964453528756</c:v>
                </c:pt>
                <c:pt idx="517">
                  <c:v>-1.4604230664893247</c:v>
                </c:pt>
                <c:pt idx="518">
                  <c:v>-1.1541140031673702</c:v>
                </c:pt>
                <c:pt idx="519">
                  <c:v>-0.72721798344520749</c:v>
                </c:pt>
                <c:pt idx="520">
                  <c:v>-0.86454423597811747</c:v>
                </c:pt>
                <c:pt idx="521">
                  <c:v>-1.9749464536244687</c:v>
                </c:pt>
                <c:pt idx="522">
                  <c:v>-3.4650630470180754</c:v>
                </c:pt>
                <c:pt idx="523">
                  <c:v>-5.131082770189348</c:v>
                </c:pt>
                <c:pt idx="524">
                  <c:v>-6.2501392437421632</c:v>
                </c:pt>
                <c:pt idx="525">
                  <c:v>-6.7323721374492784</c:v>
                </c:pt>
                <c:pt idx="526">
                  <c:v>-6.0973715927892869</c:v>
                </c:pt>
                <c:pt idx="527">
                  <c:v>-5.1236958273414057</c:v>
                </c:pt>
                <c:pt idx="528">
                  <c:v>-3.8333998625651855</c:v>
                </c:pt>
                <c:pt idx="529">
                  <c:v>-2.5849760715864356</c:v>
                </c:pt>
                <c:pt idx="530">
                  <c:v>-1.8328053974518443</c:v>
                </c:pt>
                <c:pt idx="531">
                  <c:v>-1.6368852672306211</c:v>
                </c:pt>
                <c:pt idx="532">
                  <c:v>-2.2829662875967927</c:v>
                </c:pt>
                <c:pt idx="533">
                  <c:v>-3.582237343704282</c:v>
                </c:pt>
                <c:pt idx="534">
                  <c:v>-4.6020843723209559</c:v>
                </c:pt>
                <c:pt idx="535">
                  <c:v>-4.4077531209438181</c:v>
                </c:pt>
                <c:pt idx="536">
                  <c:v>-3.9441333913574272</c:v>
                </c:pt>
                <c:pt idx="537">
                  <c:v>-3.4773877243840623</c:v>
                </c:pt>
                <c:pt idx="538">
                  <c:v>-3.3499231600846358</c:v>
                </c:pt>
                <c:pt idx="539">
                  <c:v>-3.2059021920861586</c:v>
                </c:pt>
                <c:pt idx="540">
                  <c:v>-3.1559024321179407</c:v>
                </c:pt>
                <c:pt idx="541">
                  <c:v>-3.5804629749837602</c:v>
                </c:pt>
                <c:pt idx="542">
                  <c:v>-4.243063249834913</c:v>
                </c:pt>
                <c:pt idx="543">
                  <c:v>-4.6063003217748033</c:v>
                </c:pt>
                <c:pt idx="544">
                  <c:v>-4.4077931912332247</c:v>
                </c:pt>
                <c:pt idx="545">
                  <c:v>-4.1165897877366842</c:v>
                </c:pt>
                <c:pt idx="546">
                  <c:v>-3.48156412434939</c:v>
                </c:pt>
                <c:pt idx="547">
                  <c:v>-3.2943216180430035</c:v>
                </c:pt>
                <c:pt idx="548">
                  <c:v>-3.007405095886968</c:v>
                </c:pt>
                <c:pt idx="549">
                  <c:v>-2.7002509269164943</c:v>
                </c:pt>
                <c:pt idx="550">
                  <c:v>-2.6847895384963127</c:v>
                </c:pt>
                <c:pt idx="551">
                  <c:v>-3.0005644708859514</c:v>
                </c:pt>
                <c:pt idx="552">
                  <c:v>-3.015552288096055</c:v>
                </c:pt>
                <c:pt idx="553">
                  <c:v>-3.0443550531988972</c:v>
                </c:pt>
                <c:pt idx="554">
                  <c:v>-3.5972318731911646</c:v>
                </c:pt>
                <c:pt idx="555">
                  <c:v>-3.9517156088381888</c:v>
                </c:pt>
                <c:pt idx="556">
                  <c:v>-4.1822553825945974</c:v>
                </c:pt>
                <c:pt idx="557">
                  <c:v>-4.1813952492785589</c:v>
                </c:pt>
                <c:pt idx="558">
                  <c:v>-4.1952582656326332</c:v>
                </c:pt>
                <c:pt idx="559">
                  <c:v>-4.2151161813053317</c:v>
                </c:pt>
                <c:pt idx="560">
                  <c:v>-4.6646064178057678</c:v>
                </c:pt>
                <c:pt idx="561">
                  <c:v>-4.8866818223954489</c:v>
                </c:pt>
                <c:pt idx="562">
                  <c:v>-4.4772587421576127</c:v>
                </c:pt>
                <c:pt idx="563">
                  <c:v>-4.0506318250092477</c:v>
                </c:pt>
                <c:pt idx="564">
                  <c:v>-3.4467673327464787</c:v>
                </c:pt>
                <c:pt idx="565">
                  <c:v>-3.0270261641208762</c:v>
                </c:pt>
                <c:pt idx="566">
                  <c:v>-2.5999219006919905</c:v>
                </c:pt>
                <c:pt idx="567">
                  <c:v>-1.9038865260201288</c:v>
                </c:pt>
                <c:pt idx="568">
                  <c:v>-1.6302831449369926</c:v>
                </c:pt>
                <c:pt idx="569">
                  <c:v>-1.9227550195703103</c:v>
                </c:pt>
                <c:pt idx="570">
                  <c:v>-2.5418694964526001</c:v>
                </c:pt>
                <c:pt idx="571">
                  <c:v>-3.0717362170600282</c:v>
                </c:pt>
                <c:pt idx="572">
                  <c:v>-3.3341846660364283</c:v>
                </c:pt>
                <c:pt idx="573">
                  <c:v>-3.6659871287255008</c:v>
                </c:pt>
                <c:pt idx="574">
                  <c:v>-4.4524245610696411</c:v>
                </c:pt>
                <c:pt idx="575">
                  <c:v>-5.1069639113415555</c:v>
                </c:pt>
                <c:pt idx="576">
                  <c:v>-5.2158238360577691</c:v>
                </c:pt>
                <c:pt idx="577">
                  <c:v>-4.9484867800846466</c:v>
                </c:pt>
                <c:pt idx="578">
                  <c:v>-4.7888363843645365</c:v>
                </c:pt>
                <c:pt idx="579">
                  <c:v>-4.67348460923386</c:v>
                </c:pt>
                <c:pt idx="580">
                  <c:v>-4.7423026538580793</c:v>
                </c:pt>
                <c:pt idx="581">
                  <c:v>-4.0953095110030446</c:v>
                </c:pt>
                <c:pt idx="582">
                  <c:v>-3.7200364679168896</c:v>
                </c:pt>
                <c:pt idx="583">
                  <c:v>-3.5650685224249212</c:v>
                </c:pt>
                <c:pt idx="584">
                  <c:v>-3.5686482754283944</c:v>
                </c:pt>
                <c:pt idx="585">
                  <c:v>-3.4248188184590767</c:v>
                </c:pt>
                <c:pt idx="586">
                  <c:v>-2.9890210331999079</c:v>
                </c:pt>
                <c:pt idx="587">
                  <c:v>-2.6958164851312993</c:v>
                </c:pt>
                <c:pt idx="588">
                  <c:v>-2.5746725076586952</c:v>
                </c:pt>
                <c:pt idx="589">
                  <c:v>-2.7690479035143056</c:v>
                </c:pt>
                <c:pt idx="590">
                  <c:v>-2.2309731376837316</c:v>
                </c:pt>
                <c:pt idx="591">
                  <c:v>-1.4812719651118389</c:v>
                </c:pt>
                <c:pt idx="592">
                  <c:v>-1.0000120942973378</c:v>
                </c:pt>
                <c:pt idx="593">
                  <c:v>-1.3216580852142723</c:v>
                </c:pt>
                <c:pt idx="594">
                  <c:v>-2.1388276758590052</c:v>
                </c:pt>
                <c:pt idx="595">
                  <c:v>-3.2967712658067772</c:v>
                </c:pt>
                <c:pt idx="596">
                  <c:v>-4.095628615391913</c:v>
                </c:pt>
                <c:pt idx="597">
                  <c:v>-4.5487011216517015</c:v>
                </c:pt>
                <c:pt idx="598">
                  <c:v>-4.8919786230548112</c:v>
                </c:pt>
                <c:pt idx="599">
                  <c:v>-4.8587388652307428</c:v>
                </c:pt>
                <c:pt idx="600">
                  <c:v>-4.3215607248366616</c:v>
                </c:pt>
                <c:pt idx="601">
                  <c:v>-3.9798353448418755</c:v>
                </c:pt>
                <c:pt idx="602">
                  <c:v>-3.8104157707434272</c:v>
                </c:pt>
                <c:pt idx="603">
                  <c:v>-3.9906388761346179</c:v>
                </c:pt>
                <c:pt idx="604">
                  <c:v>-4.3525077330282524</c:v>
                </c:pt>
                <c:pt idx="605">
                  <c:v>-4.6807493631197872</c:v>
                </c:pt>
                <c:pt idx="606">
                  <c:v>-4.368677458048138</c:v>
                </c:pt>
                <c:pt idx="607">
                  <c:v>-3.808293876990545</c:v>
                </c:pt>
                <c:pt idx="608">
                  <c:v>-3.1298229327447746</c:v>
                </c:pt>
                <c:pt idx="609">
                  <c:v>-2.6600454992976807</c:v>
                </c:pt>
                <c:pt idx="610">
                  <c:v>-2.6999240674257585</c:v>
                </c:pt>
                <c:pt idx="611">
                  <c:v>-2.7023347228629291</c:v>
                </c:pt>
                <c:pt idx="612">
                  <c:v>-3.0114335593627395</c:v>
                </c:pt>
                <c:pt idx="613">
                  <c:v>-3.7191202249571909</c:v>
                </c:pt>
                <c:pt idx="614">
                  <c:v>-4.4430522611269119</c:v>
                </c:pt>
                <c:pt idx="615">
                  <c:v>-4.4074214368628972</c:v>
                </c:pt>
                <c:pt idx="616">
                  <c:v>-4.0823952125916918</c:v>
                </c:pt>
                <c:pt idx="617">
                  <c:v>-3.7596782732149769</c:v>
                </c:pt>
                <c:pt idx="618">
                  <c:v>-3.4710359232908683</c:v>
                </c:pt>
                <c:pt idx="619">
                  <c:v>-3.3252018565574826</c:v>
                </c:pt>
                <c:pt idx="620">
                  <c:v>-2.9115713978539759</c:v>
                </c:pt>
                <c:pt idx="621">
                  <c:v>-2.4776671116589544</c:v>
                </c:pt>
                <c:pt idx="622">
                  <c:v>-2.8545749040600832</c:v>
                </c:pt>
                <c:pt idx="623">
                  <c:v>-3.3875337992740473</c:v>
                </c:pt>
                <c:pt idx="624">
                  <c:v>-3.7179094060811124</c:v>
                </c:pt>
                <c:pt idx="625">
                  <c:v>-3.7141748433852229</c:v>
                </c:pt>
                <c:pt idx="626">
                  <c:v>-3.6513195875478743</c:v>
                </c:pt>
                <c:pt idx="627">
                  <c:v>-3.1808456816134623</c:v>
                </c:pt>
                <c:pt idx="628">
                  <c:v>-2.7727760029223347</c:v>
                </c:pt>
                <c:pt idx="629">
                  <c:v>-2.4906546153245746</c:v>
                </c:pt>
                <c:pt idx="630">
                  <c:v>-2.0403220311960713</c:v>
                </c:pt>
                <c:pt idx="631">
                  <c:v>-1.7633751307843859</c:v>
                </c:pt>
                <c:pt idx="632">
                  <c:v>-1.5992252745079671</c:v>
                </c:pt>
                <c:pt idx="633">
                  <c:v>-2.4435775816664496</c:v>
                </c:pt>
                <c:pt idx="634">
                  <c:v>-3.2225493319227638</c:v>
                </c:pt>
                <c:pt idx="635">
                  <c:v>-3.6751768652903305</c:v>
                </c:pt>
                <c:pt idx="636">
                  <c:v>-3.3067396487895273</c:v>
                </c:pt>
                <c:pt idx="637">
                  <c:v>-2.9419465874060258</c:v>
                </c:pt>
                <c:pt idx="638">
                  <c:v>-2.8468984361390692</c:v>
                </c:pt>
                <c:pt idx="639">
                  <c:v>-2.7703191992574538</c:v>
                </c:pt>
                <c:pt idx="640">
                  <c:v>-2.2782650834770557</c:v>
                </c:pt>
                <c:pt idx="641">
                  <c:v>-1.6890434356351136</c:v>
                </c:pt>
                <c:pt idx="642">
                  <c:v>-1.6955111105971721</c:v>
                </c:pt>
                <c:pt idx="643">
                  <c:v>-1.9857411950013404</c:v>
                </c:pt>
                <c:pt idx="644">
                  <c:v>-2.1542227445979201</c:v>
                </c:pt>
                <c:pt idx="645">
                  <c:v>-1.287155127677897</c:v>
                </c:pt>
                <c:pt idx="646">
                  <c:v>-1.0821556995692472</c:v>
                </c:pt>
                <c:pt idx="647">
                  <c:v>-1.9285046101788161</c:v>
                </c:pt>
                <c:pt idx="648">
                  <c:v>-3.3357036792347472</c:v>
                </c:pt>
                <c:pt idx="649">
                  <c:v>-4.1448140993179017</c:v>
                </c:pt>
                <c:pt idx="650">
                  <c:v>-5.1065142334312874</c:v>
                </c:pt>
                <c:pt idx="651">
                  <c:v>-6.045923715530872</c:v>
                </c:pt>
                <c:pt idx="652">
                  <c:v>-7.082530812723995</c:v>
                </c:pt>
                <c:pt idx="653">
                  <c:v>-7.7953004269770076</c:v>
                </c:pt>
                <c:pt idx="654">
                  <c:v>-6.8341800459182434</c:v>
                </c:pt>
                <c:pt idx="655">
                  <c:v>-5.5054442845278562</c:v>
                </c:pt>
                <c:pt idx="656">
                  <c:v>-4.3949122273937125</c:v>
                </c:pt>
                <c:pt idx="657">
                  <c:v>-3.3865580911765658</c:v>
                </c:pt>
                <c:pt idx="658">
                  <c:v>-2.4410264747977894</c:v>
                </c:pt>
                <c:pt idx="659">
                  <c:v>-1.7142677933898565</c:v>
                </c:pt>
                <c:pt idx="660">
                  <c:v>-2.0675316299714286</c:v>
                </c:pt>
                <c:pt idx="661">
                  <c:v>-2.8933516646530499</c:v>
                </c:pt>
                <c:pt idx="662">
                  <c:v>-3.835680357374418</c:v>
                </c:pt>
                <c:pt idx="663">
                  <c:v>-3.8908572769383198</c:v>
                </c:pt>
                <c:pt idx="664">
                  <c:v>-3.9646162189432488</c:v>
                </c:pt>
                <c:pt idx="665">
                  <c:v>-4.0203676155224777</c:v>
                </c:pt>
                <c:pt idx="666">
                  <c:v>-3.7754863107426839</c:v>
                </c:pt>
                <c:pt idx="667">
                  <c:v>-2.4820625239968752</c:v>
                </c:pt>
                <c:pt idx="668">
                  <c:v>-1.2245636474768773</c:v>
                </c:pt>
                <c:pt idx="669">
                  <c:v>-1.0017470508141102</c:v>
                </c:pt>
                <c:pt idx="670">
                  <c:v>-1.2818406917051206</c:v>
                </c:pt>
                <c:pt idx="671">
                  <c:v>-1.4042522220979592</c:v>
                </c:pt>
                <c:pt idx="672">
                  <c:v>-0.98544865090571143</c:v>
                </c:pt>
                <c:pt idx="673">
                  <c:v>-0.82893152887580257</c:v>
                </c:pt>
                <c:pt idx="674">
                  <c:v>-1.2739720270534605</c:v>
                </c:pt>
                <c:pt idx="675">
                  <c:v>-2.5897316171117435</c:v>
                </c:pt>
                <c:pt idx="676">
                  <c:v>-3.0083771309483254</c:v>
                </c:pt>
                <c:pt idx="677">
                  <c:v>-3.6451706306339915</c:v>
                </c:pt>
                <c:pt idx="678">
                  <c:v>-4.3523281144153803</c:v>
                </c:pt>
                <c:pt idx="679">
                  <c:v>-5.1852463754747014</c:v>
                </c:pt>
                <c:pt idx="680">
                  <c:v>-5.1300970568960391</c:v>
                </c:pt>
                <c:pt idx="681">
                  <c:v>-4.5094730227781454</c:v>
                </c:pt>
                <c:pt idx="682">
                  <c:v>-3.2891729366631939</c:v>
                </c:pt>
                <c:pt idx="683">
                  <c:v>-2.2603356032534361</c:v>
                </c:pt>
                <c:pt idx="684">
                  <c:v>-1.998509453516375</c:v>
                </c:pt>
                <c:pt idx="685">
                  <c:v>-2.0935426149283298</c:v>
                </c:pt>
                <c:pt idx="686">
                  <c:v>-2.3294102666426397</c:v>
                </c:pt>
                <c:pt idx="687">
                  <c:v>-2.8442137329102124</c:v>
                </c:pt>
                <c:pt idx="688">
                  <c:v>-3.6942425858392092</c:v>
                </c:pt>
                <c:pt idx="689">
                  <c:v>-3.6210163968185416</c:v>
                </c:pt>
                <c:pt idx="690">
                  <c:v>-3.4301973404452291</c:v>
                </c:pt>
                <c:pt idx="691">
                  <c:v>-2.8485540361124073</c:v>
                </c:pt>
                <c:pt idx="692">
                  <c:v>-2.686383660763827</c:v>
                </c:pt>
                <c:pt idx="693">
                  <c:v>-2.9283970562413497</c:v>
                </c:pt>
                <c:pt idx="694">
                  <c:v>-3.2149091600321178</c:v>
                </c:pt>
                <c:pt idx="695">
                  <c:v>-3.4681352451441949</c:v>
                </c:pt>
                <c:pt idx="696">
                  <c:v>-3.1481486603284292</c:v>
                </c:pt>
                <c:pt idx="697">
                  <c:v>-2.8544373032355264</c:v>
                </c:pt>
                <c:pt idx="698">
                  <c:v>-2.1438530359321373</c:v>
                </c:pt>
                <c:pt idx="699">
                  <c:v>-1.9974249105714215</c:v>
                </c:pt>
                <c:pt idx="700">
                  <c:v>-1.7495294144168838</c:v>
                </c:pt>
                <c:pt idx="701">
                  <c:v>-1.9776101737059992</c:v>
                </c:pt>
                <c:pt idx="702">
                  <c:v>-2.7539991065922731</c:v>
                </c:pt>
                <c:pt idx="703">
                  <c:v>-3.5802687183418502</c:v>
                </c:pt>
                <c:pt idx="704">
                  <c:v>-4.1683921416233893</c:v>
                </c:pt>
                <c:pt idx="705">
                  <c:v>-3.8919107092847138</c:v>
                </c:pt>
                <c:pt idx="706">
                  <c:v>-3.6038274226204425</c:v>
                </c:pt>
                <c:pt idx="707">
                  <c:v>-3.5190655137236782</c:v>
                </c:pt>
                <c:pt idx="708">
                  <c:v>-3.7208402022821829</c:v>
                </c:pt>
                <c:pt idx="709">
                  <c:v>-3.5129265465453141</c:v>
                </c:pt>
                <c:pt idx="710">
                  <c:v>-3.0512122582346812</c:v>
                </c:pt>
                <c:pt idx="711">
                  <c:v>-2.9726468967524511</c:v>
                </c:pt>
                <c:pt idx="712">
                  <c:v>-2.866530032400556</c:v>
                </c:pt>
                <c:pt idx="713">
                  <c:v>-2.010483845885318</c:v>
                </c:pt>
                <c:pt idx="714">
                  <c:v>-0.96194223472989115</c:v>
                </c:pt>
                <c:pt idx="715">
                  <c:v>-0.63725058442704707</c:v>
                </c:pt>
                <c:pt idx="716">
                  <c:v>-1.0311423194404323</c:v>
                </c:pt>
                <c:pt idx="717">
                  <c:v>-2.1229621921660247</c:v>
                </c:pt>
                <c:pt idx="718">
                  <c:v>-3.0701536079122249</c:v>
                </c:pt>
                <c:pt idx="719">
                  <c:v>-3.4862924641254267</c:v>
                </c:pt>
                <c:pt idx="720">
                  <c:v>-3.8744764038803048</c:v>
                </c:pt>
                <c:pt idx="721">
                  <c:v>-4.0569766276802</c:v>
                </c:pt>
                <c:pt idx="722">
                  <c:v>-4.1978394766326765</c:v>
                </c:pt>
                <c:pt idx="723">
                  <c:v>-3.7390133990761143</c:v>
                </c:pt>
                <c:pt idx="724">
                  <c:v>-3.6852668674711442</c:v>
                </c:pt>
                <c:pt idx="725">
                  <c:v>-3.4911995545149921</c:v>
                </c:pt>
                <c:pt idx="726">
                  <c:v>-3.7891658402238093</c:v>
                </c:pt>
                <c:pt idx="727">
                  <c:v>-4.0971997557649864</c:v>
                </c:pt>
                <c:pt idx="728">
                  <c:v>-3.8669610867181792</c:v>
                </c:pt>
                <c:pt idx="729">
                  <c:v>-2.7405188888347087</c:v>
                </c:pt>
                <c:pt idx="730">
                  <c:v>-1.0139021893446731</c:v>
                </c:pt>
                <c:pt idx="731">
                  <c:v>0.30169461302490319</c:v>
                </c:pt>
                <c:pt idx="732">
                  <c:v>1.2642608360011387</c:v>
                </c:pt>
                <c:pt idx="733">
                  <c:v>1.1849358524558706</c:v>
                </c:pt>
                <c:pt idx="734">
                  <c:v>0.75414102393669857</c:v>
                </c:pt>
                <c:pt idx="735">
                  <c:v>0.12168486982926829</c:v>
                </c:pt>
                <c:pt idx="736">
                  <c:v>-0.76688071607018848</c:v>
                </c:pt>
                <c:pt idx="737">
                  <c:v>-1.956772317090385</c:v>
                </c:pt>
                <c:pt idx="738">
                  <c:v>-3.0765539096989247</c:v>
                </c:pt>
                <c:pt idx="739">
                  <c:v>-3.5106847614584868</c:v>
                </c:pt>
                <c:pt idx="740">
                  <c:v>-3.322643776001124</c:v>
                </c:pt>
                <c:pt idx="741">
                  <c:v>-3.3960494172102784</c:v>
                </c:pt>
                <c:pt idx="742">
                  <c:v>-3.8662466202863754</c:v>
                </c:pt>
                <c:pt idx="743">
                  <c:v>-4.0367255184800577</c:v>
                </c:pt>
                <c:pt idx="744">
                  <c:v>-3.6354067337807283</c:v>
                </c:pt>
                <c:pt idx="745">
                  <c:v>-2.7070804109116509</c:v>
                </c:pt>
                <c:pt idx="746">
                  <c:v>-1.8214812753982734</c:v>
                </c:pt>
                <c:pt idx="747">
                  <c:v>-539.11958764489088</c:v>
                </c:pt>
                <c:pt idx="748">
                  <c:v>-3004.010648234675</c:v>
                </c:pt>
                <c:pt idx="749">
                  <c:v>-6970.8323676572809</c:v>
                </c:pt>
                <c:pt idx="750">
                  <c:v>-10377.814792945352</c:v>
                </c:pt>
                <c:pt idx="751">
                  <c:v>-12446.099690558085</c:v>
                </c:pt>
                <c:pt idx="752">
                  <c:v>-13177.447257364689</c:v>
                </c:pt>
                <c:pt idx="753">
                  <c:v>-12563.03931890401</c:v>
                </c:pt>
                <c:pt idx="754">
                  <c:v>-10585.51425185159</c:v>
                </c:pt>
                <c:pt idx="755">
                  <c:v>-7260.2564711331597</c:v>
                </c:pt>
                <c:pt idx="756">
                  <c:v>-3262.9345344839367</c:v>
                </c:pt>
                <c:pt idx="757">
                  <c:v>-634.02995473086617</c:v>
                </c:pt>
                <c:pt idx="758">
                  <c:v>-2.3059641164874294</c:v>
                </c:pt>
                <c:pt idx="759">
                  <c:v>-1.3533132941798784</c:v>
                </c:pt>
                <c:pt idx="760">
                  <c:v>-1.063335706387786</c:v>
                </c:pt>
                <c:pt idx="761">
                  <c:v>6721.41058623762</c:v>
                </c:pt>
                <c:pt idx="762">
                  <c:v>20416.447415632596</c:v>
                </c:pt>
                <c:pt idx="763">
                  <c:v>36446.421868169942</c:v>
                </c:pt>
                <c:pt idx="764">
                  <c:v>47181.135748577595</c:v>
                </c:pt>
                <c:pt idx="765">
                  <c:v>52501.971252780975</c:v>
                </c:pt>
                <c:pt idx="766">
                  <c:v>52415.431272634203</c:v>
                </c:pt>
                <c:pt idx="767">
                  <c:v>46923.133323762893</c:v>
                </c:pt>
                <c:pt idx="768">
                  <c:v>36018.421413056269</c:v>
                </c:pt>
                <c:pt idx="769">
                  <c:v>19701.248706438029</c:v>
                </c:pt>
                <c:pt idx="770">
                  <c:v>6364.2142361161568</c:v>
                </c:pt>
                <c:pt idx="771">
                  <c:v>-668.58061792506101</c:v>
                </c:pt>
                <c:pt idx="772">
                  <c:v>-9994.5899373411376</c:v>
                </c:pt>
                <c:pt idx="773">
                  <c:v>-23567.136813545985</c:v>
                </c:pt>
                <c:pt idx="774">
                  <c:v>-33112.194993548335</c:v>
                </c:pt>
                <c:pt idx="775">
                  <c:v>-38625.858270870711</c:v>
                </c:pt>
                <c:pt idx="776">
                  <c:v>-40095.860230983395</c:v>
                </c:pt>
                <c:pt idx="777">
                  <c:v>-37483.425193718758</c:v>
                </c:pt>
                <c:pt idx="778">
                  <c:v>-30918.689692425083</c:v>
                </c:pt>
                <c:pt idx="779">
                  <c:v>-20327.234839859488</c:v>
                </c:pt>
                <c:pt idx="780">
                  <c:v>-6680.8961024611253</c:v>
                </c:pt>
                <c:pt idx="781">
                  <c:v>-3.002751644895163</c:v>
                </c:pt>
                <c:pt idx="782">
                  <c:v>-2.7101561005230046</c:v>
                </c:pt>
                <c:pt idx="783">
                  <c:v>-2.5903289394469997</c:v>
                </c:pt>
                <c:pt idx="784">
                  <c:v>-2.3805883341289746</c:v>
                </c:pt>
                <c:pt idx="785">
                  <c:v>-2.0357256925919298</c:v>
                </c:pt>
                <c:pt idx="786">
                  <c:v>-2.3074570813256567</c:v>
                </c:pt>
                <c:pt idx="787">
                  <c:v>-2.7176889957987083</c:v>
                </c:pt>
                <c:pt idx="788">
                  <c:v>-3.0714702533423655</c:v>
                </c:pt>
                <c:pt idx="789">
                  <c:v>-3.5257575441436018</c:v>
                </c:pt>
                <c:pt idx="790">
                  <c:v>-3.867165140980644</c:v>
                </c:pt>
                <c:pt idx="791">
                  <c:v>-4.1201651943201423</c:v>
                </c:pt>
                <c:pt idx="792">
                  <c:v>-4.0549697122649597</c:v>
                </c:pt>
                <c:pt idx="793">
                  <c:v>-3.8373636465507843</c:v>
                </c:pt>
                <c:pt idx="794">
                  <c:v>-3.3532434007669121</c:v>
                </c:pt>
                <c:pt idx="795">
                  <c:v>-3.391059714279594</c:v>
                </c:pt>
                <c:pt idx="796">
                  <c:v>-3.0786752581957355</c:v>
                </c:pt>
                <c:pt idx="797">
                  <c:v>-2.0485962858451412</c:v>
                </c:pt>
                <c:pt idx="798">
                  <c:v>-1.1898886585163648</c:v>
                </c:pt>
                <c:pt idx="799">
                  <c:v>-0.83458148057580672</c:v>
                </c:pt>
                <c:pt idx="800">
                  <c:v>-0.9514185814390963</c:v>
                </c:pt>
                <c:pt idx="801">
                  <c:v>-1.4480664348951056</c:v>
                </c:pt>
                <c:pt idx="802">
                  <c:v>-1.840703750386945</c:v>
                </c:pt>
                <c:pt idx="803">
                  <c:v>-2.5290700505792163</c:v>
                </c:pt>
                <c:pt idx="804">
                  <c:v>-3.241777095829077</c:v>
                </c:pt>
                <c:pt idx="805">
                  <c:v>-3.9538342964294859</c:v>
                </c:pt>
                <c:pt idx="806">
                  <c:v>-3.6149676331546665</c:v>
                </c:pt>
                <c:pt idx="807">
                  <c:v>-3.1273235990333159</c:v>
                </c:pt>
                <c:pt idx="808">
                  <c:v>-2.362229736493564</c:v>
                </c:pt>
                <c:pt idx="809">
                  <c:v>-2.0116865838013176</c:v>
                </c:pt>
                <c:pt idx="810">
                  <c:v>-2.2980801317305044</c:v>
                </c:pt>
                <c:pt idx="811">
                  <c:v>-2.5869893037611114</c:v>
                </c:pt>
                <c:pt idx="812">
                  <c:v>-3.0960944748533503</c:v>
                </c:pt>
                <c:pt idx="813">
                  <c:v>-3.3223668597615585</c:v>
                </c:pt>
                <c:pt idx="814">
                  <c:v>-3.4548972792474242</c:v>
                </c:pt>
                <c:pt idx="815">
                  <c:v>-3.3000563445630338</c:v>
                </c:pt>
                <c:pt idx="816">
                  <c:v>-3.5423897706788399</c:v>
                </c:pt>
                <c:pt idx="817">
                  <c:v>-3.4107974623194259</c:v>
                </c:pt>
                <c:pt idx="818">
                  <c:v>-3.1074511511017988</c:v>
                </c:pt>
                <c:pt idx="819">
                  <c:v>-2.8963561508690994</c:v>
                </c:pt>
                <c:pt idx="820">
                  <c:v>-2.7050310097888097</c:v>
                </c:pt>
                <c:pt idx="821">
                  <c:v>-2.6795494797388031</c:v>
                </c:pt>
                <c:pt idx="822">
                  <c:v>-2.5471700499216343</c:v>
                </c:pt>
                <c:pt idx="823">
                  <c:v>-2.5709506829189177</c:v>
                </c:pt>
                <c:pt idx="824">
                  <c:v>-2.5762085235607302</c:v>
                </c:pt>
                <c:pt idx="825">
                  <c:v>-2.3894391965015505</c:v>
                </c:pt>
                <c:pt idx="826">
                  <c:v>-1.9228668859472275</c:v>
                </c:pt>
                <c:pt idx="827">
                  <c:v>-1.4193599329242446</c:v>
                </c:pt>
                <c:pt idx="828">
                  <c:v>-1.5233527708531458</c:v>
                </c:pt>
                <c:pt idx="829">
                  <c:v>-2.2820868173926545</c:v>
                </c:pt>
                <c:pt idx="830">
                  <c:v>-3.0397037348971878</c:v>
                </c:pt>
                <c:pt idx="831">
                  <c:v>-3.2242361502295136</c:v>
                </c:pt>
                <c:pt idx="832">
                  <c:v>-3.2684697571630217</c:v>
                </c:pt>
                <c:pt idx="833">
                  <c:v>-3.4513981025504759</c:v>
                </c:pt>
                <c:pt idx="834">
                  <c:v>-3.3345175576581543</c:v>
                </c:pt>
                <c:pt idx="835">
                  <c:v>-2.5964334281925971</c:v>
                </c:pt>
                <c:pt idx="836">
                  <c:v>-1.4695046498640529</c:v>
                </c:pt>
                <c:pt idx="837">
                  <c:v>-0.85499876345471293</c:v>
                </c:pt>
                <c:pt idx="838">
                  <c:v>-1.2109588696885165</c:v>
                </c:pt>
                <c:pt idx="839">
                  <c:v>-1.8854614451954443</c:v>
                </c:pt>
                <c:pt idx="840">
                  <c:v>-2.2041686376688574</c:v>
                </c:pt>
                <c:pt idx="841">
                  <c:v>-2.255526710335225</c:v>
                </c:pt>
                <c:pt idx="842">
                  <c:v>-2.4546384988087322</c:v>
                </c:pt>
                <c:pt idx="843">
                  <c:v>-2.9600056307472578</c:v>
                </c:pt>
                <c:pt idx="844">
                  <c:v>-3.1667097010374778</c:v>
                </c:pt>
                <c:pt idx="845">
                  <c:v>-2.6256542236684677</c:v>
                </c:pt>
                <c:pt idx="846">
                  <c:v>-2.2069058132244113</c:v>
                </c:pt>
                <c:pt idx="847">
                  <c:v>-2.1484201159068306</c:v>
                </c:pt>
                <c:pt idx="848">
                  <c:v>-2.2758324602538682</c:v>
                </c:pt>
                <c:pt idx="849">
                  <c:v>-2.2625814555413815</c:v>
                </c:pt>
                <c:pt idx="850">
                  <c:v>-2.33377241253935</c:v>
                </c:pt>
                <c:pt idx="851">
                  <c:v>-2.363252169625758</c:v>
                </c:pt>
                <c:pt idx="852">
                  <c:v>-2.5143038243686799</c:v>
                </c:pt>
                <c:pt idx="853">
                  <c:v>-2.4590805030523022</c:v>
                </c:pt>
                <c:pt idx="854">
                  <c:v>-1.8497225174858034</c:v>
                </c:pt>
                <c:pt idx="855">
                  <c:v>-0.94892029087751517</c:v>
                </c:pt>
                <c:pt idx="856">
                  <c:v>-0.39991025010569281</c:v>
                </c:pt>
                <c:pt idx="857">
                  <c:v>-0.225552785254024</c:v>
                </c:pt>
                <c:pt idx="858">
                  <c:v>-0.40900066325479933</c:v>
                </c:pt>
                <c:pt idx="859">
                  <c:v>-1.1742923391155191</c:v>
                </c:pt>
                <c:pt idx="860">
                  <c:v>-1.962884062246717</c:v>
                </c:pt>
                <c:pt idx="861">
                  <c:v>-2.3774892667002678</c:v>
                </c:pt>
                <c:pt idx="862">
                  <c:v>-2.7808140178594609</c:v>
                </c:pt>
                <c:pt idx="863">
                  <c:v>-3.1723440282086024</c:v>
                </c:pt>
                <c:pt idx="864">
                  <c:v>-3.2029757785578994</c:v>
                </c:pt>
                <c:pt idx="865">
                  <c:v>-2.855696339333651</c:v>
                </c:pt>
                <c:pt idx="866">
                  <c:v>-2.3831395389156551</c:v>
                </c:pt>
                <c:pt idx="867">
                  <c:v>-2.533718237560123</c:v>
                </c:pt>
                <c:pt idx="868">
                  <c:v>-3.0351885334105866</c:v>
                </c:pt>
                <c:pt idx="869">
                  <c:v>-3.3462867565865562</c:v>
                </c:pt>
                <c:pt idx="870">
                  <c:v>-3.2980115022476664</c:v>
                </c:pt>
                <c:pt idx="871">
                  <c:v>-3.1303793437537042</c:v>
                </c:pt>
                <c:pt idx="872">
                  <c:v>-3.0013703356935117</c:v>
                </c:pt>
                <c:pt idx="873">
                  <c:v>-2.6962210781068396</c:v>
                </c:pt>
                <c:pt idx="874">
                  <c:v>-2.2932865139384351</c:v>
                </c:pt>
                <c:pt idx="875">
                  <c:v>-1.8733357452190713</c:v>
                </c:pt>
                <c:pt idx="876">
                  <c:v>-2.1017120547819168</c:v>
                </c:pt>
                <c:pt idx="877">
                  <c:v>-2.4445200813781298</c:v>
                </c:pt>
                <c:pt idx="878">
                  <c:v>-2.8463247478103249</c:v>
                </c:pt>
                <c:pt idx="879">
                  <c:v>-3.0426676090960125</c:v>
                </c:pt>
                <c:pt idx="880">
                  <c:v>-2.8556515730335885</c:v>
                </c:pt>
                <c:pt idx="881">
                  <c:v>-2.5469200771395428</c:v>
                </c:pt>
                <c:pt idx="882">
                  <c:v>-1.7813463794809703</c:v>
                </c:pt>
                <c:pt idx="883">
                  <c:v>-1.3152138948701175</c:v>
                </c:pt>
                <c:pt idx="884">
                  <c:v>-1.1650960431218316</c:v>
                </c:pt>
                <c:pt idx="885">
                  <c:v>-1.1376359357240773</c:v>
                </c:pt>
                <c:pt idx="886">
                  <c:v>-1.0860165099817021</c:v>
                </c:pt>
                <c:pt idx="887">
                  <c:v>-1.5911448746984735</c:v>
                </c:pt>
                <c:pt idx="888">
                  <c:v>-2.2366194740365586</c:v>
                </c:pt>
                <c:pt idx="889">
                  <c:v>-2.7663490601825913</c:v>
                </c:pt>
                <c:pt idx="890">
                  <c:v>-3.2829800541667531</c:v>
                </c:pt>
                <c:pt idx="891">
                  <c:v>-3.3467170280592917</c:v>
                </c:pt>
                <c:pt idx="892">
                  <c:v>-3.4774887231482587</c:v>
                </c:pt>
                <c:pt idx="893">
                  <c:v>-3.6200425143998416</c:v>
                </c:pt>
                <c:pt idx="894">
                  <c:v>-3.7444160326228726</c:v>
                </c:pt>
                <c:pt idx="895">
                  <c:v>-3.7941031165604411</c:v>
                </c:pt>
                <c:pt idx="896">
                  <c:v>-3.6282108663955537</c:v>
                </c:pt>
                <c:pt idx="897">
                  <c:v>-3.0193131266433504</c:v>
                </c:pt>
                <c:pt idx="898">
                  <c:v>-2.2858271762309013</c:v>
                </c:pt>
                <c:pt idx="899">
                  <c:v>-1.6834201613147926</c:v>
                </c:pt>
                <c:pt idx="900">
                  <c:v>-1.3001433566340381</c:v>
                </c:pt>
                <c:pt idx="901">
                  <c:v>-1.1124775114537577</c:v>
                </c:pt>
                <c:pt idx="902">
                  <c:v>-0.88947313674911044</c:v>
                </c:pt>
                <c:pt idx="903">
                  <c:v>-0.51901912332842137</c:v>
                </c:pt>
                <c:pt idx="904">
                  <c:v>-0.84540854633788243</c:v>
                </c:pt>
                <c:pt idx="905">
                  <c:v>-1.5301937820979816</c:v>
                </c:pt>
                <c:pt idx="906">
                  <c:v>-1.9047353768028419</c:v>
                </c:pt>
                <c:pt idx="907">
                  <c:v>-2.0344699516238585</c:v>
                </c:pt>
                <c:pt idx="908">
                  <c:v>-2.065432873259585</c:v>
                </c:pt>
                <c:pt idx="909">
                  <c:v>-2.4340945052050245</c:v>
                </c:pt>
                <c:pt idx="910">
                  <c:v>-2.6304073469898359</c:v>
                </c:pt>
                <c:pt idx="911">
                  <c:v>-2.4934056693301621</c:v>
                </c:pt>
                <c:pt idx="912">
                  <c:v>-1.6962030898633795</c:v>
                </c:pt>
                <c:pt idx="913">
                  <c:v>-0.82863596487207758</c:v>
                </c:pt>
                <c:pt idx="914">
                  <c:v>-0.34185149735084686</c:v>
                </c:pt>
                <c:pt idx="915">
                  <c:v>-0.33056291123170212</c:v>
                </c:pt>
                <c:pt idx="916">
                  <c:v>-0.43933943089234262</c:v>
                </c:pt>
                <c:pt idx="917">
                  <c:v>-1.238835852124458</c:v>
                </c:pt>
                <c:pt idx="918">
                  <c:v>-2.1534768616129529</c:v>
                </c:pt>
                <c:pt idx="919">
                  <c:v>-2.7863479222749277</c:v>
                </c:pt>
                <c:pt idx="920">
                  <c:v>-3.0958260409294525</c:v>
                </c:pt>
                <c:pt idx="921">
                  <c:v>-3.5034741085178656</c:v>
                </c:pt>
                <c:pt idx="922">
                  <c:v>-3.3638082654193102</c:v>
                </c:pt>
                <c:pt idx="923">
                  <c:v>-3.1610781554605438</c:v>
                </c:pt>
                <c:pt idx="924">
                  <c:v>-3.0628125655554506</c:v>
                </c:pt>
                <c:pt idx="925">
                  <c:v>-2.8458372714647773</c:v>
                </c:pt>
                <c:pt idx="926">
                  <c:v>-3.5728619695547525</c:v>
                </c:pt>
                <c:pt idx="927">
                  <c:v>-3.8324029722576114</c:v>
                </c:pt>
                <c:pt idx="928">
                  <c:v>-3.9379686777077438</c:v>
                </c:pt>
                <c:pt idx="929">
                  <c:v>-3.6430952499597868</c:v>
                </c:pt>
                <c:pt idx="930">
                  <c:v>-3.3753414628479916</c:v>
                </c:pt>
                <c:pt idx="931">
                  <c:v>-2.7477220849529438</c:v>
                </c:pt>
                <c:pt idx="932">
                  <c:v>-2.3391726574136484</c:v>
                </c:pt>
                <c:pt idx="933">
                  <c:v>-1.765847822851665</c:v>
                </c:pt>
                <c:pt idx="934">
                  <c:v>-1.3305180689976392</c:v>
                </c:pt>
                <c:pt idx="935">
                  <c:v>-1.7363945692608862</c:v>
                </c:pt>
                <c:pt idx="936">
                  <c:v>-1.8761112442574568</c:v>
                </c:pt>
                <c:pt idx="937">
                  <c:v>-1.9743326688961638</c:v>
                </c:pt>
                <c:pt idx="938">
                  <c:v>-2.0135046422505365</c:v>
                </c:pt>
                <c:pt idx="939">
                  <c:v>-1.8441008816069182</c:v>
                </c:pt>
                <c:pt idx="940">
                  <c:v>-1.706948618771662</c:v>
                </c:pt>
                <c:pt idx="941">
                  <c:v>-1.5542771165456148</c:v>
                </c:pt>
                <c:pt idx="942">
                  <c:v>-1.4174680372233883</c:v>
                </c:pt>
                <c:pt idx="943">
                  <c:v>-1.3419627186647176</c:v>
                </c:pt>
                <c:pt idx="944">
                  <c:v>-1.7189832670455996</c:v>
                </c:pt>
                <c:pt idx="945">
                  <c:v>-1.9327361200976689</c:v>
                </c:pt>
                <c:pt idx="946">
                  <c:v>-2.0727992734255718</c:v>
                </c:pt>
                <c:pt idx="947">
                  <c:v>-2.0023341517968785</c:v>
                </c:pt>
                <c:pt idx="948">
                  <c:v>-1.9817886014544506</c:v>
                </c:pt>
                <c:pt idx="949">
                  <c:v>-2.2684319392949437</c:v>
                </c:pt>
                <c:pt idx="950">
                  <c:v>-2.678178447995947</c:v>
                </c:pt>
                <c:pt idx="951">
                  <c:v>-3.2689872394027297</c:v>
                </c:pt>
                <c:pt idx="952">
                  <c:v>-3.4552502289728704</c:v>
                </c:pt>
                <c:pt idx="953">
                  <c:v>-3.5887888410951341</c:v>
                </c:pt>
                <c:pt idx="954">
                  <c:v>-3.3097978113079574</c:v>
                </c:pt>
                <c:pt idx="955">
                  <c:v>-2.9207079731542684</c:v>
                </c:pt>
                <c:pt idx="956">
                  <c:v>-2.4906318428665042</c:v>
                </c:pt>
                <c:pt idx="957">
                  <c:v>-2.0629852272752913</c:v>
                </c:pt>
                <c:pt idx="958">
                  <c:v>-1.7319095593166001</c:v>
                </c:pt>
                <c:pt idx="959">
                  <c:v>-1.9929898221875586</c:v>
                </c:pt>
                <c:pt idx="960">
                  <c:v>-2.4035336860473677</c:v>
                </c:pt>
                <c:pt idx="961">
                  <c:v>-2.6386316361810014</c:v>
                </c:pt>
                <c:pt idx="962">
                  <c:v>-3.0899801460738452</c:v>
                </c:pt>
                <c:pt idx="963">
                  <c:v>-3.2246375555899576</c:v>
                </c:pt>
                <c:pt idx="964">
                  <c:v>-3.1982009345637685</c:v>
                </c:pt>
                <c:pt idx="965">
                  <c:v>-3.1865174899351612</c:v>
                </c:pt>
                <c:pt idx="966">
                  <c:v>-2.7478179873105013</c:v>
                </c:pt>
                <c:pt idx="967">
                  <c:v>-1.7855656148509702</c:v>
                </c:pt>
                <c:pt idx="968">
                  <c:v>-1.1809518067019642</c:v>
                </c:pt>
                <c:pt idx="969">
                  <c:v>-0.72336980513434845</c:v>
                </c:pt>
                <c:pt idx="970">
                  <c:v>-0.42884117242901532</c:v>
                </c:pt>
                <c:pt idx="971">
                  <c:v>-0.45487154307734201</c:v>
                </c:pt>
                <c:pt idx="972">
                  <c:v>-0.31836990588561598</c:v>
                </c:pt>
                <c:pt idx="973">
                  <c:v>-0.64611690888507489</c:v>
                </c:pt>
                <c:pt idx="974">
                  <c:v>-1.1749601095044859</c:v>
                </c:pt>
                <c:pt idx="975">
                  <c:v>-1.8084396267393732</c:v>
                </c:pt>
                <c:pt idx="976">
                  <c:v>-2.0500663088743121</c:v>
                </c:pt>
                <c:pt idx="977">
                  <c:v>-2.2608593050223114</c:v>
                </c:pt>
                <c:pt idx="978">
                  <c:v>-2.0346019564038009</c:v>
                </c:pt>
                <c:pt idx="979">
                  <c:v>-2.2042326847845573</c:v>
                </c:pt>
                <c:pt idx="980">
                  <c:v>-2.0596771729608498</c:v>
                </c:pt>
                <c:pt idx="981">
                  <c:v>-1.6937019582507862</c:v>
                </c:pt>
                <c:pt idx="982">
                  <c:v>-1.4344154004075804</c:v>
                </c:pt>
                <c:pt idx="983">
                  <c:v>-1.3639017963648747</c:v>
                </c:pt>
                <c:pt idx="984">
                  <c:v>-1.6068625803031367</c:v>
                </c:pt>
                <c:pt idx="985">
                  <c:v>-1.9228342269021681</c:v>
                </c:pt>
                <c:pt idx="986">
                  <c:v>-2.1454372391246146</c:v>
                </c:pt>
                <c:pt idx="987">
                  <c:v>-1.7293801816035614</c:v>
                </c:pt>
                <c:pt idx="988">
                  <c:v>-1.3028976878681053</c:v>
                </c:pt>
                <c:pt idx="989">
                  <c:v>-1.0734407249595712</c:v>
                </c:pt>
                <c:pt idx="990">
                  <c:v>-1.3129176552621491</c:v>
                </c:pt>
                <c:pt idx="991">
                  <c:v>-1.7943032691067184</c:v>
                </c:pt>
                <c:pt idx="992">
                  <c:v>-2.4837497526376406</c:v>
                </c:pt>
                <c:pt idx="993">
                  <c:v>-3.1940578859035007</c:v>
                </c:pt>
                <c:pt idx="994">
                  <c:v>-3.8317651267420061</c:v>
                </c:pt>
                <c:pt idx="995">
                  <c:v>-4.161010114287933</c:v>
                </c:pt>
                <c:pt idx="996">
                  <c:v>-4.2732853850590224</c:v>
                </c:pt>
                <c:pt idx="997">
                  <c:v>-3.2833073784198241</c:v>
                </c:pt>
                <c:pt idx="998">
                  <c:v>-2.1589037947593059</c:v>
                </c:pt>
                <c:pt idx="999">
                  <c:v>-1.2412616953340727</c:v>
                </c:pt>
                <c:pt idx="1000">
                  <c:v>-0.81784511921802583</c:v>
                </c:pt>
                <c:pt idx="1001">
                  <c:v>-0.33460905498740701</c:v>
                </c:pt>
                <c:pt idx="1002">
                  <c:v>-2.452442451041037E-2</c:v>
                </c:pt>
                <c:pt idx="1003">
                  <c:v>-9.2916177652035969E-3</c:v>
                </c:pt>
                <c:pt idx="1004">
                  <c:v>-0.30871833403941729</c:v>
                </c:pt>
                <c:pt idx="1005">
                  <c:v>-0.91212051032793617</c:v>
                </c:pt>
                <c:pt idx="1006">
                  <c:v>-1.1023040711210896</c:v>
                </c:pt>
                <c:pt idx="1007">
                  <c:v>-1.2528887375100695</c:v>
                </c:pt>
                <c:pt idx="1008">
                  <c:v>-1.3193607568832899</c:v>
                </c:pt>
                <c:pt idx="1009">
                  <c:v>-1.6042866779831133</c:v>
                </c:pt>
                <c:pt idx="1010">
                  <c:v>-1.7438993687881066</c:v>
                </c:pt>
                <c:pt idx="1011">
                  <c:v>-1.9983113651044349</c:v>
                </c:pt>
                <c:pt idx="1012">
                  <c:v>-2.5140600679456515</c:v>
                </c:pt>
                <c:pt idx="1013">
                  <c:v>-2.9139408997860805</c:v>
                </c:pt>
                <c:pt idx="1014">
                  <c:v>-3.2713032649610252</c:v>
                </c:pt>
                <c:pt idx="1015">
                  <c:v>-3.409291220388404</c:v>
                </c:pt>
                <c:pt idx="1016">
                  <c:v>-3.6536672411276694</c:v>
                </c:pt>
                <c:pt idx="1017">
                  <c:v>-3.604972577717378</c:v>
                </c:pt>
                <c:pt idx="1018">
                  <c:v>-3.3808235879717774</c:v>
                </c:pt>
                <c:pt idx="1019">
                  <c:v>-2.9395839114095779</c:v>
                </c:pt>
                <c:pt idx="1020">
                  <c:v>-2.4472668770572348</c:v>
                </c:pt>
                <c:pt idx="1021">
                  <c:v>-1.8915881637217957</c:v>
                </c:pt>
                <c:pt idx="1022">
                  <c:v>-1.2363808608755011</c:v>
                </c:pt>
                <c:pt idx="1023">
                  <c:v>-0.93804267351329962</c:v>
                </c:pt>
                <c:pt idx="1024">
                  <c:v>-0.70374991385554253</c:v>
                </c:pt>
                <c:pt idx="1025">
                  <c:v>-0.7090198824330507</c:v>
                </c:pt>
                <c:pt idx="1026">
                  <c:v>-0.7051627483623335</c:v>
                </c:pt>
                <c:pt idx="1027">
                  <c:v>-1.0674963411527383</c:v>
                </c:pt>
                <c:pt idx="1028">
                  <c:v>-1.4487581110888392</c:v>
                </c:pt>
                <c:pt idx="1029">
                  <c:v>-1.5911479495148395</c:v>
                </c:pt>
                <c:pt idx="1030">
                  <c:v>-1.3928470856133224</c:v>
                </c:pt>
                <c:pt idx="1031">
                  <c:v>-1.3868700241841392</c:v>
                </c:pt>
                <c:pt idx="1032">
                  <c:v>-1.3919123562648483</c:v>
                </c:pt>
                <c:pt idx="1033">
                  <c:v>-1.2779558365189825</c:v>
                </c:pt>
                <c:pt idx="1034">
                  <c:v>-0.89743573220730788</c:v>
                </c:pt>
                <c:pt idx="1035">
                  <c:v>-0.75569719136831637</c:v>
                </c:pt>
                <c:pt idx="1036">
                  <c:v>-0.86740913685805943</c:v>
                </c:pt>
                <c:pt idx="1037">
                  <c:v>-1.2693909811035375</c:v>
                </c:pt>
                <c:pt idx="1038">
                  <c:v>-1.4966837084286411</c:v>
                </c:pt>
                <c:pt idx="1039">
                  <c:v>-1.8305635702798195</c:v>
                </c:pt>
                <c:pt idx="1040">
                  <c:v>-2.4507235419914952</c:v>
                </c:pt>
                <c:pt idx="1041">
                  <c:v>-2.9123859233170535</c:v>
                </c:pt>
                <c:pt idx="1042">
                  <c:v>-3.079863253717674</c:v>
                </c:pt>
                <c:pt idx="1043">
                  <c:v>-2.9238386203818045</c:v>
                </c:pt>
                <c:pt idx="1044">
                  <c:v>-3.1929133669407328</c:v>
                </c:pt>
                <c:pt idx="1045">
                  <c:v>-3.2796232482385523</c:v>
                </c:pt>
                <c:pt idx="1046">
                  <c:v>-3.4194673702026623</c:v>
                </c:pt>
                <c:pt idx="1047">
                  <c:v>-3.3996996549512293</c:v>
                </c:pt>
                <c:pt idx="1048">
                  <c:v>-3.5637414851882898</c:v>
                </c:pt>
                <c:pt idx="1049">
                  <c:v>-3.4661963693940123</c:v>
                </c:pt>
                <c:pt idx="1050">
                  <c:v>-3.0010999212542622</c:v>
                </c:pt>
                <c:pt idx="1051">
                  <c:v>-2.1080117095540807</c:v>
                </c:pt>
                <c:pt idx="1052">
                  <c:v>-1.2485427446905373</c:v>
                </c:pt>
                <c:pt idx="1053">
                  <c:v>-0.79024424506015656</c:v>
                </c:pt>
                <c:pt idx="1054">
                  <c:v>-0.3198681721388752</c:v>
                </c:pt>
                <c:pt idx="1055">
                  <c:v>-0.24965029302368436</c:v>
                </c:pt>
                <c:pt idx="1056">
                  <c:v>-0.2969594020295041</c:v>
                </c:pt>
                <c:pt idx="1057">
                  <c:v>-0.83279799224373896</c:v>
                </c:pt>
                <c:pt idx="1058">
                  <c:v>-1.2452615696577407</c:v>
                </c:pt>
                <c:pt idx="1059">
                  <c:v>-1.382590073521861</c:v>
                </c:pt>
                <c:pt idx="1060">
                  <c:v>-1.2031407020752205</c:v>
                </c:pt>
                <c:pt idx="1061">
                  <c:v>-1.0427049593423909</c:v>
                </c:pt>
                <c:pt idx="1062">
                  <c:v>-1.0291203571351382</c:v>
                </c:pt>
                <c:pt idx="1063">
                  <c:v>-0.88519860622525925</c:v>
                </c:pt>
                <c:pt idx="1064">
                  <c:v>-0.95676788838452431</c:v>
                </c:pt>
                <c:pt idx="1065">
                  <c:v>-1.5578556336930749</c:v>
                </c:pt>
                <c:pt idx="1066">
                  <c:v>-2.4430666125486322</c:v>
                </c:pt>
                <c:pt idx="1067">
                  <c:v>-3.224795560072975</c:v>
                </c:pt>
                <c:pt idx="1068">
                  <c:v>-3.8211944817858434</c:v>
                </c:pt>
                <c:pt idx="1069">
                  <c:v>-3.9877133604995674</c:v>
                </c:pt>
                <c:pt idx="1070">
                  <c:v>-3.8973700969643321</c:v>
                </c:pt>
                <c:pt idx="1071">
                  <c:v>-3.6891510103821723</c:v>
                </c:pt>
                <c:pt idx="1072">
                  <c:v>-3.3202833872392556</c:v>
                </c:pt>
                <c:pt idx="1073">
                  <c:v>-2.718582182683944</c:v>
                </c:pt>
                <c:pt idx="1074">
                  <c:v>-2.3175233072253398</c:v>
                </c:pt>
                <c:pt idx="1075">
                  <c:v>-1.7206764873697633</c:v>
                </c:pt>
                <c:pt idx="1076">
                  <c:v>-1.2318110697504903</c:v>
                </c:pt>
                <c:pt idx="1077">
                  <c:v>-1.2201086709252529</c:v>
                </c:pt>
                <c:pt idx="1078">
                  <c:v>-1.1031900951655782</c:v>
                </c:pt>
                <c:pt idx="1079">
                  <c:v>-0.90670717975619652</c:v>
                </c:pt>
                <c:pt idx="1080">
                  <c:v>-0.65390031369937596</c:v>
                </c:pt>
                <c:pt idx="1081">
                  <c:v>-0.55050645456065972</c:v>
                </c:pt>
                <c:pt idx="1082">
                  <c:v>-0.48012686033504615</c:v>
                </c:pt>
                <c:pt idx="1083">
                  <c:v>-0.33648196508166528</c:v>
                </c:pt>
                <c:pt idx="1084">
                  <c:v>-3.8951823466941704E-2</c:v>
                </c:pt>
                <c:pt idx="1085">
                  <c:v>-0.12524837295667446</c:v>
                </c:pt>
                <c:pt idx="1086">
                  <c:v>-0.92416964215107811</c:v>
                </c:pt>
                <c:pt idx="1087">
                  <c:v>-1.646288917760792</c:v>
                </c:pt>
                <c:pt idx="1088">
                  <c:v>-2.4987180717823065</c:v>
                </c:pt>
                <c:pt idx="1089">
                  <c:v>-2.9930778117447421</c:v>
                </c:pt>
                <c:pt idx="1090">
                  <c:v>-3.196180035748184</c:v>
                </c:pt>
                <c:pt idx="1091">
                  <c:v>-3.0195257845964552</c:v>
                </c:pt>
                <c:pt idx="1092">
                  <c:v>-2.6283609273952102</c:v>
                </c:pt>
                <c:pt idx="1093">
                  <c:v>-2.164834547123804</c:v>
                </c:pt>
                <c:pt idx="1094">
                  <c:v>-1.8078392141981414</c:v>
                </c:pt>
                <c:pt idx="1095">
                  <c:v>-1.9022771646664571</c:v>
                </c:pt>
                <c:pt idx="1096">
                  <c:v>-1.5635222671198701</c:v>
                </c:pt>
                <c:pt idx="1097">
                  <c:v>-1.4048294719635557</c:v>
                </c:pt>
                <c:pt idx="1098">
                  <c:v>-1.1469603929928951</c:v>
                </c:pt>
                <c:pt idx="1099">
                  <c:v>-1.0956309763466976</c:v>
                </c:pt>
                <c:pt idx="1100">
                  <c:v>-1.4205722246695096</c:v>
                </c:pt>
                <c:pt idx="1101">
                  <c:v>-1.7310305204555654</c:v>
                </c:pt>
                <c:pt idx="1102">
                  <c:v>-1.978872327655159</c:v>
                </c:pt>
                <c:pt idx="1103">
                  <c:v>-2.3542487773463927</c:v>
                </c:pt>
                <c:pt idx="1104">
                  <c:v>-2.7234025411287321</c:v>
                </c:pt>
                <c:pt idx="1105">
                  <c:v>-2.7816271928111913</c:v>
                </c:pt>
                <c:pt idx="1106">
                  <c:v>-2.8620172914742481</c:v>
                </c:pt>
                <c:pt idx="1107">
                  <c:v>-2.7070008569770909</c:v>
                </c:pt>
                <c:pt idx="1108">
                  <c:v>-2.7327820217020982</c:v>
                </c:pt>
                <c:pt idx="1109">
                  <c:v>-2.8786932652220454</c:v>
                </c:pt>
                <c:pt idx="1110">
                  <c:v>-2.7744991875879821</c:v>
                </c:pt>
                <c:pt idx="1111">
                  <c:v>-2.3498576518806225</c:v>
                </c:pt>
                <c:pt idx="1112">
                  <c:v>-2.0758458151674031</c:v>
                </c:pt>
                <c:pt idx="1113">
                  <c:v>-1.6680159300477015</c:v>
                </c:pt>
                <c:pt idx="1114">
                  <c:v>-1.1246495587551664</c:v>
                </c:pt>
                <c:pt idx="1115">
                  <c:v>-1.1601982161249991</c:v>
                </c:pt>
                <c:pt idx="1116">
                  <c:v>-1.2113767717714641</c:v>
                </c:pt>
                <c:pt idx="1117">
                  <c:v>-1.6203344701146305</c:v>
                </c:pt>
                <c:pt idx="1118">
                  <c:v>-1.8388669245813194</c:v>
                </c:pt>
                <c:pt idx="1119">
                  <c:v>-2.0662933108469606</c:v>
                </c:pt>
                <c:pt idx="1120">
                  <c:v>-2.1019869452923512</c:v>
                </c:pt>
                <c:pt idx="1121">
                  <c:v>-2.2452146559794661</c:v>
                </c:pt>
                <c:pt idx="1122">
                  <c:v>-2.4892044307289751</c:v>
                </c:pt>
                <c:pt idx="1123">
                  <c:v>-2.3425714052571056</c:v>
                </c:pt>
                <c:pt idx="1124">
                  <c:v>-2.3913294491057169</c:v>
                </c:pt>
                <c:pt idx="1125">
                  <c:v>-2.1645553982262422</c:v>
                </c:pt>
                <c:pt idx="1126">
                  <c:v>-1.7228397347731494</c:v>
                </c:pt>
                <c:pt idx="1127">
                  <c:v>-0.97684587923708932</c:v>
                </c:pt>
                <c:pt idx="1128">
                  <c:v>-0.60997423646529825</c:v>
                </c:pt>
                <c:pt idx="1129">
                  <c:v>-0.42563952663557281</c:v>
                </c:pt>
                <c:pt idx="1130">
                  <c:v>-0.26969669874782554</c:v>
                </c:pt>
                <c:pt idx="1131">
                  <c:v>-0.39626164010007514</c:v>
                </c:pt>
                <c:pt idx="1132">
                  <c:v>-0.60894600113803321</c:v>
                </c:pt>
                <c:pt idx="1133">
                  <c:v>-1.059087053449157</c:v>
                </c:pt>
                <c:pt idx="1134">
                  <c:v>-1.7523234292386114</c:v>
                </c:pt>
                <c:pt idx="1135">
                  <c:v>-2.3986127018347947</c:v>
                </c:pt>
                <c:pt idx="1136">
                  <c:v>-2.5152176674132987</c:v>
                </c:pt>
                <c:pt idx="1137">
                  <c:v>-2.6251866927829859</c:v>
                </c:pt>
                <c:pt idx="1138">
                  <c:v>-2.5783385585256813</c:v>
                </c:pt>
                <c:pt idx="1139">
                  <c:v>-2.7032877640838304</c:v>
                </c:pt>
                <c:pt idx="1140">
                  <c:v>-2.4357276027938779</c:v>
                </c:pt>
                <c:pt idx="1141">
                  <c:v>-1.8218043705993736</c:v>
                </c:pt>
                <c:pt idx="1142">
                  <c:v>-0.73207146994481942</c:v>
                </c:pt>
                <c:pt idx="1143">
                  <c:v>-0.26449062488166142</c:v>
                </c:pt>
                <c:pt idx="1144">
                  <c:v>-0.19590339796517586</c:v>
                </c:pt>
                <c:pt idx="1145">
                  <c:v>-0.42964213146155394</c:v>
                </c:pt>
                <c:pt idx="1146">
                  <c:v>-0.50203603529541674</c:v>
                </c:pt>
                <c:pt idx="1147">
                  <c:v>-0.17334078225576199</c:v>
                </c:pt>
                <c:pt idx="1148">
                  <c:v>-0.24264782806994845</c:v>
                </c:pt>
                <c:pt idx="1149">
                  <c:v>-0.46973447364741627</c:v>
                </c:pt>
                <c:pt idx="1150">
                  <c:v>-0.64829235487072534</c:v>
                </c:pt>
                <c:pt idx="1151">
                  <c:v>-0.58993869503998653</c:v>
                </c:pt>
                <c:pt idx="1152">
                  <c:v>-1.0408240928506629</c:v>
                </c:pt>
                <c:pt idx="1153">
                  <c:v>-1.3912073322018115</c:v>
                </c:pt>
                <c:pt idx="1154">
                  <c:v>-2.1303072595235095</c:v>
                </c:pt>
                <c:pt idx="1155">
                  <c:v>-2.8039465976888867</c:v>
                </c:pt>
                <c:pt idx="1156">
                  <c:v>-2.8389840799545807</c:v>
                </c:pt>
                <c:pt idx="1157">
                  <c:v>-2.1908737210033635</c:v>
                </c:pt>
                <c:pt idx="1158">
                  <c:v>-1.5489386581123599</c:v>
                </c:pt>
                <c:pt idx="1159">
                  <c:v>-1.0376146843408218</c:v>
                </c:pt>
                <c:pt idx="1160">
                  <c:v>-0.87865990529140348</c:v>
                </c:pt>
                <c:pt idx="1161">
                  <c:v>-1.15754580867232</c:v>
                </c:pt>
                <c:pt idx="1162">
                  <c:v>-1.4233333034653262</c:v>
                </c:pt>
                <c:pt idx="1163">
                  <c:v>-1.8242345466355703</c:v>
                </c:pt>
                <c:pt idx="1164">
                  <c:v>-2.2029923855122924</c:v>
                </c:pt>
                <c:pt idx="1165">
                  <c:v>-2.0172769527821632</c:v>
                </c:pt>
                <c:pt idx="1166">
                  <c:v>-1.2857988241494445</c:v>
                </c:pt>
                <c:pt idx="1167">
                  <c:v>-0.50299188313748466</c:v>
                </c:pt>
                <c:pt idx="1168">
                  <c:v>-9.5118987273870026E-2</c:v>
                </c:pt>
                <c:pt idx="1169">
                  <c:v>-0.23458743660714543</c:v>
                </c:pt>
                <c:pt idx="1170">
                  <c:v>-0.66829680496890198</c:v>
                </c:pt>
                <c:pt idx="1171">
                  <c:v>-1.3534952936410782</c:v>
                </c:pt>
                <c:pt idx="1172">
                  <c:v>-1.9932201106328762</c:v>
                </c:pt>
                <c:pt idx="1173">
                  <c:v>-2.4663238779433971</c:v>
                </c:pt>
                <c:pt idx="1174">
                  <c:v>-2.5173428379053853</c:v>
                </c:pt>
                <c:pt idx="1175">
                  <c:v>-2.3596764846229501</c:v>
                </c:pt>
                <c:pt idx="1176">
                  <c:v>-1.6856316467261312</c:v>
                </c:pt>
                <c:pt idx="1177">
                  <c:v>-1.086367776266246</c:v>
                </c:pt>
                <c:pt idx="1178">
                  <c:v>-0.74168153349920107</c:v>
                </c:pt>
                <c:pt idx="1179">
                  <c:v>-0.75588619341247387</c:v>
                </c:pt>
                <c:pt idx="1180">
                  <c:v>-1.0420770031304727</c:v>
                </c:pt>
                <c:pt idx="1181">
                  <c:v>-1.0453612288885639</c:v>
                </c:pt>
                <c:pt idx="1182">
                  <c:v>-1.0842034815138035</c:v>
                </c:pt>
                <c:pt idx="1183">
                  <c:v>-1.4355165194845032</c:v>
                </c:pt>
                <c:pt idx="1184">
                  <c:v>-2.0778664201444874</c:v>
                </c:pt>
                <c:pt idx="1185">
                  <c:v>-2.6687730236872209</c:v>
                </c:pt>
                <c:pt idx="1186">
                  <c:v>-3.1077737979319542</c:v>
                </c:pt>
                <c:pt idx="1187">
                  <c:v>-3.2049524372267957</c:v>
                </c:pt>
                <c:pt idx="1188">
                  <c:v>-2.9962221834667391</c:v>
                </c:pt>
                <c:pt idx="1189">
                  <c:v>-2.8356045091820459</c:v>
                </c:pt>
                <c:pt idx="1190">
                  <c:v>-2.5801678320225907</c:v>
                </c:pt>
                <c:pt idx="1191">
                  <c:v>-2.1019345539253553</c:v>
                </c:pt>
                <c:pt idx="1192">
                  <c:v>-1.8588170025155115</c:v>
                </c:pt>
                <c:pt idx="1193">
                  <c:v>-1.544086668485174</c:v>
                </c:pt>
                <c:pt idx="1194">
                  <c:v>-1.406688098411859</c:v>
                </c:pt>
                <c:pt idx="1195">
                  <c:v>-1.4280822306926089</c:v>
                </c:pt>
                <c:pt idx="1196">
                  <c:v>-1.4447785370214339</c:v>
                </c:pt>
                <c:pt idx="1197">
                  <c:v>-1.2035195317949654</c:v>
                </c:pt>
                <c:pt idx="1198">
                  <c:v>-1.0146426325368108</c:v>
                </c:pt>
                <c:pt idx="1199">
                  <c:v>-1.3318464637511163</c:v>
                </c:pt>
                <c:pt idx="1200">
                  <c:v>-1.644326473755604</c:v>
                </c:pt>
                <c:pt idx="1201">
                  <c:v>-1.9689096406985529</c:v>
                </c:pt>
                <c:pt idx="1202">
                  <c:v>-1.9486891237273252</c:v>
                </c:pt>
                <c:pt idx="1203">
                  <c:v>-1.7124687277898598</c:v>
                </c:pt>
                <c:pt idx="1204">
                  <c:v>-1.639862996306185</c:v>
                </c:pt>
                <c:pt idx="1205">
                  <c:v>-1.6161098261211082</c:v>
                </c:pt>
                <c:pt idx="1206">
                  <c:v>-1.6966091883007905</c:v>
                </c:pt>
                <c:pt idx="1207">
                  <c:v>-1.3561616560366785</c:v>
                </c:pt>
                <c:pt idx="1208">
                  <c:v>-1.3582552804521031</c:v>
                </c:pt>
                <c:pt idx="1209">
                  <c:v>-1.5055368795188606</c:v>
                </c:pt>
                <c:pt idx="1210">
                  <c:v>-1.7012959502434866</c:v>
                </c:pt>
                <c:pt idx="1211">
                  <c:v>-1.7277474159385608</c:v>
                </c:pt>
                <c:pt idx="1212">
                  <c:v>-1.7390913742997283</c:v>
                </c:pt>
                <c:pt idx="1213">
                  <c:v>-1.858860421253663</c:v>
                </c:pt>
                <c:pt idx="1214">
                  <c:v>-2.0553933261156221</c:v>
                </c:pt>
                <c:pt idx="1215">
                  <c:v>-2.3043460352211609</c:v>
                </c:pt>
                <c:pt idx="1216">
                  <c:v>-2.066507770512791</c:v>
                </c:pt>
                <c:pt idx="1217">
                  <c:v>-1.8172009384294485</c:v>
                </c:pt>
                <c:pt idx="1218">
                  <c:v>-1.7029891325117141</c:v>
                </c:pt>
                <c:pt idx="1219">
                  <c:v>-1.8745894177130085</c:v>
                </c:pt>
                <c:pt idx="1220">
                  <c:v>-1.9273056126887589</c:v>
                </c:pt>
                <c:pt idx="1221">
                  <c:v>-1.8305594586534957</c:v>
                </c:pt>
                <c:pt idx="1222">
                  <c:v>-1.7135428744642667</c:v>
                </c:pt>
                <c:pt idx="1223">
                  <c:v>-1.645368194586414</c:v>
                </c:pt>
                <c:pt idx="1224">
                  <c:v>-1.3678349654586164</c:v>
                </c:pt>
                <c:pt idx="1225">
                  <c:v>-0.83029867158193049</c:v>
                </c:pt>
                <c:pt idx="1226">
                  <c:v>-0.41653224401067668</c:v>
                </c:pt>
                <c:pt idx="1227">
                  <c:v>-0.12158296309330741</c:v>
                </c:pt>
                <c:pt idx="1228">
                  <c:v>-0.59842573943200694</c:v>
                </c:pt>
                <c:pt idx="1229">
                  <c:v>-1.009527431690187</c:v>
                </c:pt>
                <c:pt idx="1230">
                  <c:v>-1.0511270881772106</c:v>
                </c:pt>
                <c:pt idx="1231">
                  <c:v>-1.1752399976126382</c:v>
                </c:pt>
                <c:pt idx="1232">
                  <c:v>-1.5246082425659635</c:v>
                </c:pt>
                <c:pt idx="1233">
                  <c:v>-1.7206956311993826</c:v>
                </c:pt>
                <c:pt idx="1234">
                  <c:v>-1.5317315962801148</c:v>
                </c:pt>
                <c:pt idx="1235">
                  <c:v>-1.1467630139817198</c:v>
                </c:pt>
                <c:pt idx="1236">
                  <c:v>-0.89813795700595556</c:v>
                </c:pt>
                <c:pt idx="1237">
                  <c:v>-1.0619178387474149</c:v>
                </c:pt>
                <c:pt idx="1238">
                  <c:v>-1.1328409213385759</c:v>
                </c:pt>
                <c:pt idx="1239">
                  <c:v>-0.7786473290716911</c:v>
                </c:pt>
                <c:pt idx="1240">
                  <c:v>-0.37185175923890146</c:v>
                </c:pt>
                <c:pt idx="1241">
                  <c:v>-0.24985125092944482</c:v>
                </c:pt>
                <c:pt idx="1242">
                  <c:v>-0.72555108384333877</c:v>
                </c:pt>
                <c:pt idx="1243">
                  <c:v>-1.3688445965070128</c:v>
                </c:pt>
                <c:pt idx="1244">
                  <c:v>-1.4999085671503076</c:v>
                </c:pt>
                <c:pt idx="1245">
                  <c:v>-1.5706860695983371</c:v>
                </c:pt>
                <c:pt idx="1246">
                  <c:v>-1.8792939255933128</c:v>
                </c:pt>
                <c:pt idx="1247">
                  <c:v>-2.1514163225956429</c:v>
                </c:pt>
                <c:pt idx="1248">
                  <c:v>-2.1712634163672995</c:v>
                </c:pt>
                <c:pt idx="1249">
                  <c:v>-2.0011114055074364</c:v>
                </c:pt>
                <c:pt idx="1250">
                  <c:v>-1.7298570816417813</c:v>
                </c:pt>
                <c:pt idx="1251">
                  <c:v>-1.8645751196635185</c:v>
                </c:pt>
                <c:pt idx="1252">
                  <c:v>-1.7793491641988712</c:v>
                </c:pt>
                <c:pt idx="1253">
                  <c:v>-1.3663748138449661</c:v>
                </c:pt>
                <c:pt idx="1254">
                  <c:v>-0.92615929663378171</c:v>
                </c:pt>
                <c:pt idx="1255">
                  <c:v>-0.93261067728106273</c:v>
                </c:pt>
                <c:pt idx="1256">
                  <c:v>-0.83676266006615485</c:v>
                </c:pt>
                <c:pt idx="1257">
                  <c:v>-0.96551527239015389</c:v>
                </c:pt>
                <c:pt idx="1258">
                  <c:v>-1.1311173705862743</c:v>
                </c:pt>
                <c:pt idx="1259">
                  <c:v>-1.2392174677557311</c:v>
                </c:pt>
                <c:pt idx="1260">
                  <c:v>-1.6073074089508044</c:v>
                </c:pt>
                <c:pt idx="1261">
                  <c:v>-1.4383873669580716</c:v>
                </c:pt>
                <c:pt idx="1262">
                  <c:v>-0.80912558142159696</c:v>
                </c:pt>
                <c:pt idx="1263">
                  <c:v>-0.35031466091493435</c:v>
                </c:pt>
                <c:pt idx="1264">
                  <c:v>-0.47389413082586263</c:v>
                </c:pt>
                <c:pt idx="1265">
                  <c:v>-0.59045150767194077</c:v>
                </c:pt>
                <c:pt idx="1266">
                  <c:v>-0.77153982064084747</c:v>
                </c:pt>
                <c:pt idx="1267">
                  <c:v>-0.95974382292475902</c:v>
                </c:pt>
                <c:pt idx="1268">
                  <c:v>-1.2485843139387276</c:v>
                </c:pt>
                <c:pt idx="1269">
                  <c:v>-1.8238916115619608</c:v>
                </c:pt>
                <c:pt idx="1270">
                  <c:v>-2.0833348092331372</c:v>
                </c:pt>
                <c:pt idx="1271">
                  <c:v>-1.9132127541973132</c:v>
                </c:pt>
                <c:pt idx="1272">
                  <c:v>-1.8364902297794705</c:v>
                </c:pt>
                <c:pt idx="1273">
                  <c:v>-1.9863984626611764</c:v>
                </c:pt>
                <c:pt idx="1274">
                  <c:v>-2.1186599391884497</c:v>
                </c:pt>
                <c:pt idx="1275">
                  <c:v>-2.030837182566736</c:v>
                </c:pt>
                <c:pt idx="1276">
                  <c:v>-2.047459107799332</c:v>
                </c:pt>
                <c:pt idx="1277">
                  <c:v>-2.2316522368203229</c:v>
                </c:pt>
                <c:pt idx="1278">
                  <c:v>-2.506862897602784</c:v>
                </c:pt>
                <c:pt idx="1279">
                  <c:v>-2.3441170047572157</c:v>
                </c:pt>
                <c:pt idx="1280">
                  <c:v>-1.9737571435682399</c:v>
                </c:pt>
                <c:pt idx="1281">
                  <c:v>-1.5789674974446077</c:v>
                </c:pt>
                <c:pt idx="1282">
                  <c:v>-1.3959282493363512</c:v>
                </c:pt>
                <c:pt idx="1283">
                  <c:v>-1.3116615950911825</c:v>
                </c:pt>
                <c:pt idx="1284">
                  <c:v>-1.3185750557778597</c:v>
                </c:pt>
                <c:pt idx="1285">
                  <c:v>-1.4281849641522903</c:v>
                </c:pt>
                <c:pt idx="1286">
                  <c:v>-1.3668733319466186</c:v>
                </c:pt>
                <c:pt idx="1287">
                  <c:v>-1.1122241821595136</c:v>
                </c:pt>
                <c:pt idx="1288">
                  <c:v>-0.89921813320994914</c:v>
                </c:pt>
                <c:pt idx="1289">
                  <c:v>-0.83597505205179168</c:v>
                </c:pt>
                <c:pt idx="1290">
                  <c:v>-0.86319783799447158</c:v>
                </c:pt>
                <c:pt idx="1291">
                  <c:v>-0.9434112105902992</c:v>
                </c:pt>
                <c:pt idx="1292">
                  <c:v>-1.0773195705002836</c:v>
                </c:pt>
                <c:pt idx="1293">
                  <c:v>-1.2181030018501104</c:v>
                </c:pt>
                <c:pt idx="1294">
                  <c:v>-1.2663942558409014</c:v>
                </c:pt>
                <c:pt idx="1295">
                  <c:v>-1.1415005188304628</c:v>
                </c:pt>
                <c:pt idx="1296">
                  <c:v>-0.90749959332920405</c:v>
                </c:pt>
                <c:pt idx="1297">
                  <c:v>-0.73890762445983693</c:v>
                </c:pt>
                <c:pt idx="1298">
                  <c:v>-0.78584248380453747</c:v>
                </c:pt>
                <c:pt idx="1299">
                  <c:v>-0.8561131165970215</c:v>
                </c:pt>
                <c:pt idx="1300">
                  <c:v>-1.0685236700876377</c:v>
                </c:pt>
                <c:pt idx="1301">
                  <c:v>-1.382946723949483</c:v>
                </c:pt>
                <c:pt idx="1302">
                  <c:v>-1.6315877107251175</c:v>
                </c:pt>
                <c:pt idx="1303">
                  <c:v>-1.4997191825995992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5C-47A0-9B69-DF8DB661E8E3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Pull'!$AA$14:$AA$1317</c:f>
              <c:numCache>
                <c:formatCode>General</c:formatCode>
                <c:ptCount val="1304"/>
                <c:pt idx="0">
                  <c:v>575.18704000000014</c:v>
                </c:pt>
                <c:pt idx="1">
                  <c:v>575.15204000000006</c:v>
                </c:pt>
                <c:pt idx="2">
                  <c:v>575.18263999999999</c:v>
                </c:pt>
                <c:pt idx="3">
                  <c:v>575.23226</c:v>
                </c:pt>
                <c:pt idx="4">
                  <c:v>575.23447999999996</c:v>
                </c:pt>
                <c:pt idx="5">
                  <c:v>575.22903999999994</c:v>
                </c:pt>
                <c:pt idx="6">
                  <c:v>575.22163999999987</c:v>
                </c:pt>
                <c:pt idx="7">
                  <c:v>575.21519999999998</c:v>
                </c:pt>
                <c:pt idx="8">
                  <c:v>575.21154000000001</c:v>
                </c:pt>
                <c:pt idx="9">
                  <c:v>575.19970000000001</c:v>
                </c:pt>
                <c:pt idx="10">
                  <c:v>575.19204000000002</c:v>
                </c:pt>
                <c:pt idx="11">
                  <c:v>575.2455799999999</c:v>
                </c:pt>
                <c:pt idx="12">
                  <c:v>575.25864000000001</c:v>
                </c:pt>
                <c:pt idx="13">
                  <c:v>575.24553999999989</c:v>
                </c:pt>
                <c:pt idx="14">
                  <c:v>575.23714000000007</c:v>
                </c:pt>
                <c:pt idx="15">
                  <c:v>575.23148000000003</c:v>
                </c:pt>
                <c:pt idx="16">
                  <c:v>575.24898000000007</c:v>
                </c:pt>
                <c:pt idx="17">
                  <c:v>575.26326000000006</c:v>
                </c:pt>
                <c:pt idx="18">
                  <c:v>575.25463999999999</c:v>
                </c:pt>
                <c:pt idx="19">
                  <c:v>575.24058000000002</c:v>
                </c:pt>
                <c:pt idx="20">
                  <c:v>575.23714000000007</c:v>
                </c:pt>
                <c:pt idx="21">
                  <c:v>575.23514</c:v>
                </c:pt>
                <c:pt idx="22">
                  <c:v>575.21120000000008</c:v>
                </c:pt>
                <c:pt idx="23">
                  <c:v>575.21663999999998</c:v>
                </c:pt>
                <c:pt idx="24">
                  <c:v>575.22208000000001</c:v>
                </c:pt>
                <c:pt idx="25">
                  <c:v>575.20753999999999</c:v>
                </c:pt>
                <c:pt idx="26">
                  <c:v>575.20236</c:v>
                </c:pt>
                <c:pt idx="27">
                  <c:v>575.24036000000001</c:v>
                </c:pt>
                <c:pt idx="28">
                  <c:v>575.20114000000001</c:v>
                </c:pt>
                <c:pt idx="29">
                  <c:v>575.22604000000001</c:v>
                </c:pt>
                <c:pt idx="30">
                  <c:v>575.21541999999999</c:v>
                </c:pt>
                <c:pt idx="31">
                  <c:v>575.24775999999997</c:v>
                </c:pt>
                <c:pt idx="32">
                  <c:v>575.22826000000009</c:v>
                </c:pt>
                <c:pt idx="33">
                  <c:v>575.23347999999999</c:v>
                </c:pt>
                <c:pt idx="34">
                  <c:v>575.21741999999995</c:v>
                </c:pt>
                <c:pt idx="35">
                  <c:v>575.24036000000001</c:v>
                </c:pt>
                <c:pt idx="36">
                  <c:v>575.24476000000004</c:v>
                </c:pt>
                <c:pt idx="37">
                  <c:v>575.20824000000005</c:v>
                </c:pt>
                <c:pt idx="38">
                  <c:v>575.17619999999999</c:v>
                </c:pt>
                <c:pt idx="39">
                  <c:v>575.1932599999999</c:v>
                </c:pt>
                <c:pt idx="40">
                  <c:v>575.22086000000002</c:v>
                </c:pt>
                <c:pt idx="41">
                  <c:v>575.23392000000001</c:v>
                </c:pt>
                <c:pt idx="42">
                  <c:v>575.22903999999994</c:v>
                </c:pt>
                <c:pt idx="43">
                  <c:v>575.22708</c:v>
                </c:pt>
                <c:pt idx="44">
                  <c:v>575.22826000000009</c:v>
                </c:pt>
                <c:pt idx="45">
                  <c:v>575.22064</c:v>
                </c:pt>
                <c:pt idx="46">
                  <c:v>575.24036000000001</c:v>
                </c:pt>
                <c:pt idx="47">
                  <c:v>575.24135999999987</c:v>
                </c:pt>
                <c:pt idx="48">
                  <c:v>575.25585999999998</c:v>
                </c:pt>
                <c:pt idx="49">
                  <c:v>575.23736000000008</c:v>
                </c:pt>
                <c:pt idx="50">
                  <c:v>575.26747999999998</c:v>
                </c:pt>
                <c:pt idx="51">
                  <c:v>575.25141999999994</c:v>
                </c:pt>
                <c:pt idx="52">
                  <c:v>575.23613999999998</c:v>
                </c:pt>
                <c:pt idx="53">
                  <c:v>575.19814000000008</c:v>
                </c:pt>
                <c:pt idx="54">
                  <c:v>575.21863999999994</c:v>
                </c:pt>
                <c:pt idx="55">
                  <c:v>575.21763999999996</c:v>
                </c:pt>
                <c:pt idx="56">
                  <c:v>575.22086000000002</c:v>
                </c:pt>
                <c:pt idx="57">
                  <c:v>575.20158000000004</c:v>
                </c:pt>
                <c:pt idx="58">
                  <c:v>575.23613999999998</c:v>
                </c:pt>
                <c:pt idx="59">
                  <c:v>575.23514</c:v>
                </c:pt>
                <c:pt idx="60">
                  <c:v>575.25364000000013</c:v>
                </c:pt>
                <c:pt idx="61">
                  <c:v>575.21863999999994</c:v>
                </c:pt>
                <c:pt idx="62">
                  <c:v>575.20435999999995</c:v>
                </c:pt>
                <c:pt idx="63">
                  <c:v>575.20753999999999</c:v>
                </c:pt>
                <c:pt idx="64">
                  <c:v>575.24036000000001</c:v>
                </c:pt>
                <c:pt idx="65">
                  <c:v>575.25685999999996</c:v>
                </c:pt>
                <c:pt idx="66">
                  <c:v>575.2596400000001</c:v>
                </c:pt>
                <c:pt idx="67">
                  <c:v>575.26948000000004</c:v>
                </c:pt>
                <c:pt idx="68">
                  <c:v>575.23347999999999</c:v>
                </c:pt>
                <c:pt idx="69">
                  <c:v>575.22748000000001</c:v>
                </c:pt>
                <c:pt idx="70">
                  <c:v>575.23070000000007</c:v>
                </c:pt>
                <c:pt idx="71">
                  <c:v>575.23514</c:v>
                </c:pt>
                <c:pt idx="72">
                  <c:v>575.21541999999999</c:v>
                </c:pt>
                <c:pt idx="73">
                  <c:v>575.21986000000004</c:v>
                </c:pt>
                <c:pt idx="74">
                  <c:v>575.22107999999992</c:v>
                </c:pt>
                <c:pt idx="75">
                  <c:v>627.08852000000002</c:v>
                </c:pt>
                <c:pt idx="76">
                  <c:v>681.32015999999999</c:v>
                </c:pt>
                <c:pt idx="77">
                  <c:v>723.18489999999997</c:v>
                </c:pt>
                <c:pt idx="78">
                  <c:v>723.12517999999989</c:v>
                </c:pt>
                <c:pt idx="79">
                  <c:v>723.15995999999996</c:v>
                </c:pt>
                <c:pt idx="80">
                  <c:v>723.17401999999993</c:v>
                </c:pt>
                <c:pt idx="81">
                  <c:v>723.21327999999994</c:v>
                </c:pt>
                <c:pt idx="82">
                  <c:v>723.23273999999992</c:v>
                </c:pt>
                <c:pt idx="83">
                  <c:v>723.24727999999993</c:v>
                </c:pt>
                <c:pt idx="84">
                  <c:v>723.23296000000005</c:v>
                </c:pt>
                <c:pt idx="85">
                  <c:v>723.2065399999999</c:v>
                </c:pt>
                <c:pt idx="86">
                  <c:v>723.19792000000007</c:v>
                </c:pt>
                <c:pt idx="87">
                  <c:v>723.21397999999988</c:v>
                </c:pt>
                <c:pt idx="88">
                  <c:v>723.22212000000002</c:v>
                </c:pt>
                <c:pt idx="89">
                  <c:v>723.22556000000009</c:v>
                </c:pt>
                <c:pt idx="90">
                  <c:v>723.24062000000004</c:v>
                </c:pt>
                <c:pt idx="91">
                  <c:v>723.21989999999994</c:v>
                </c:pt>
                <c:pt idx="92">
                  <c:v>723.22655999999995</c:v>
                </c:pt>
                <c:pt idx="93">
                  <c:v>723.19940000000008</c:v>
                </c:pt>
                <c:pt idx="94">
                  <c:v>723.19317999999998</c:v>
                </c:pt>
                <c:pt idx="95">
                  <c:v>723.17567999999994</c:v>
                </c:pt>
                <c:pt idx="96">
                  <c:v>723.21468000000004</c:v>
                </c:pt>
                <c:pt idx="97">
                  <c:v>723.19795999999997</c:v>
                </c:pt>
                <c:pt idx="98">
                  <c:v>712.10706000000005</c:v>
                </c:pt>
                <c:pt idx="99">
                  <c:v>712.1105</c:v>
                </c:pt>
                <c:pt idx="100">
                  <c:v>723.2048400000001</c:v>
                </c:pt>
                <c:pt idx="101">
                  <c:v>723.22356000000002</c:v>
                </c:pt>
                <c:pt idx="102">
                  <c:v>723.21911999999998</c:v>
                </c:pt>
                <c:pt idx="103">
                  <c:v>723.19718</c:v>
                </c:pt>
                <c:pt idx="104">
                  <c:v>723.21867999999995</c:v>
                </c:pt>
                <c:pt idx="105">
                  <c:v>723.20583999999997</c:v>
                </c:pt>
                <c:pt idx="106">
                  <c:v>723.21446000000014</c:v>
                </c:pt>
                <c:pt idx="107">
                  <c:v>723.21767999999997</c:v>
                </c:pt>
                <c:pt idx="108">
                  <c:v>723.25246000000004</c:v>
                </c:pt>
                <c:pt idx="109">
                  <c:v>723.24062000000004</c:v>
                </c:pt>
                <c:pt idx="110">
                  <c:v>723.20461999999998</c:v>
                </c:pt>
                <c:pt idx="111">
                  <c:v>723.19277999999997</c:v>
                </c:pt>
                <c:pt idx="112">
                  <c:v>723.18590000000006</c:v>
                </c:pt>
                <c:pt idx="113">
                  <c:v>723.19774000000007</c:v>
                </c:pt>
                <c:pt idx="114">
                  <c:v>723.21327999999994</c:v>
                </c:pt>
                <c:pt idx="115">
                  <c:v>723.22068000000002</c:v>
                </c:pt>
                <c:pt idx="116">
                  <c:v>723.2048400000001</c:v>
                </c:pt>
                <c:pt idx="117">
                  <c:v>723.21446000000014</c:v>
                </c:pt>
                <c:pt idx="118">
                  <c:v>723.21546000000001</c:v>
                </c:pt>
                <c:pt idx="119">
                  <c:v>723.20140000000004</c:v>
                </c:pt>
                <c:pt idx="120">
                  <c:v>723.18756000000008</c:v>
                </c:pt>
                <c:pt idx="121">
                  <c:v>723.18311999999992</c:v>
                </c:pt>
                <c:pt idx="122">
                  <c:v>723.20240000000001</c:v>
                </c:pt>
                <c:pt idx="123">
                  <c:v>723.16283999999996</c:v>
                </c:pt>
                <c:pt idx="124">
                  <c:v>723.18556000000012</c:v>
                </c:pt>
                <c:pt idx="125">
                  <c:v>723.20084000000008</c:v>
                </c:pt>
                <c:pt idx="126">
                  <c:v>723.23317999999995</c:v>
                </c:pt>
                <c:pt idx="127">
                  <c:v>723.2561199999999</c:v>
                </c:pt>
                <c:pt idx="128">
                  <c:v>723.2430599999999</c:v>
                </c:pt>
                <c:pt idx="129">
                  <c:v>723.22281999999996</c:v>
                </c:pt>
                <c:pt idx="130">
                  <c:v>723.22404000000006</c:v>
                </c:pt>
                <c:pt idx="131">
                  <c:v>723.20998000000009</c:v>
                </c:pt>
                <c:pt idx="132">
                  <c:v>723.21246000000008</c:v>
                </c:pt>
                <c:pt idx="133">
                  <c:v>723.20627999999988</c:v>
                </c:pt>
                <c:pt idx="134">
                  <c:v>721.09421999999995</c:v>
                </c:pt>
                <c:pt idx="135">
                  <c:v>657.86921999999993</c:v>
                </c:pt>
                <c:pt idx="136">
                  <c:v>592.63977999999997</c:v>
                </c:pt>
                <c:pt idx="137">
                  <c:v>545.24464</c:v>
                </c:pt>
                <c:pt idx="138">
                  <c:v>545.23635999999999</c:v>
                </c:pt>
                <c:pt idx="139">
                  <c:v>545.2349200000001</c:v>
                </c:pt>
                <c:pt idx="140">
                  <c:v>545.24135999999999</c:v>
                </c:pt>
                <c:pt idx="141">
                  <c:v>545.24976000000004</c:v>
                </c:pt>
                <c:pt idx="142">
                  <c:v>545.24653999999998</c:v>
                </c:pt>
                <c:pt idx="143">
                  <c:v>545.24231999999995</c:v>
                </c:pt>
                <c:pt idx="144">
                  <c:v>545.23414000000002</c:v>
                </c:pt>
                <c:pt idx="145">
                  <c:v>545.24153999999987</c:v>
                </c:pt>
                <c:pt idx="146">
                  <c:v>545.20698000000004</c:v>
                </c:pt>
                <c:pt idx="147">
                  <c:v>545.22748000000001</c:v>
                </c:pt>
                <c:pt idx="148">
                  <c:v>545.21119999999996</c:v>
                </c:pt>
                <c:pt idx="149">
                  <c:v>545.23314000000005</c:v>
                </c:pt>
                <c:pt idx="150">
                  <c:v>545.2104599999999</c:v>
                </c:pt>
                <c:pt idx="151">
                  <c:v>545.21929999999998</c:v>
                </c:pt>
                <c:pt idx="152">
                  <c:v>545.18651999999997</c:v>
                </c:pt>
                <c:pt idx="153">
                  <c:v>545.21686</c:v>
                </c:pt>
                <c:pt idx="154">
                  <c:v>545.22525999999993</c:v>
                </c:pt>
                <c:pt idx="155">
                  <c:v>545.22547999999995</c:v>
                </c:pt>
                <c:pt idx="156">
                  <c:v>545.23857999999996</c:v>
                </c:pt>
                <c:pt idx="157">
                  <c:v>545.24454000000003</c:v>
                </c:pt>
                <c:pt idx="158">
                  <c:v>545.23735999999997</c:v>
                </c:pt>
                <c:pt idx="159">
                  <c:v>545.23314000000005</c:v>
                </c:pt>
                <c:pt idx="160">
                  <c:v>545.22570000000007</c:v>
                </c:pt>
                <c:pt idx="161">
                  <c:v>545.22936000000004</c:v>
                </c:pt>
                <c:pt idx="162">
                  <c:v>545.20886000000007</c:v>
                </c:pt>
                <c:pt idx="163">
                  <c:v>545.22147999999993</c:v>
                </c:pt>
                <c:pt idx="164">
                  <c:v>545.21803999999997</c:v>
                </c:pt>
                <c:pt idx="165">
                  <c:v>545.22670000000005</c:v>
                </c:pt>
                <c:pt idx="166">
                  <c:v>545.21807999999999</c:v>
                </c:pt>
                <c:pt idx="167">
                  <c:v>545.21563999999989</c:v>
                </c:pt>
                <c:pt idx="168">
                  <c:v>545.20798000000002</c:v>
                </c:pt>
                <c:pt idx="169">
                  <c:v>545.21242000000007</c:v>
                </c:pt>
                <c:pt idx="170">
                  <c:v>545.23314000000005</c:v>
                </c:pt>
                <c:pt idx="171">
                  <c:v>545.25908000000004</c:v>
                </c:pt>
                <c:pt idx="172">
                  <c:v>545.26526000000001</c:v>
                </c:pt>
                <c:pt idx="173">
                  <c:v>545.23857999999996</c:v>
                </c:pt>
                <c:pt idx="174">
                  <c:v>545.22447999999997</c:v>
                </c:pt>
                <c:pt idx="175">
                  <c:v>545.23213999999996</c:v>
                </c:pt>
                <c:pt idx="176">
                  <c:v>545.23414000000002</c:v>
                </c:pt>
                <c:pt idx="177">
                  <c:v>545.20554000000004</c:v>
                </c:pt>
                <c:pt idx="178">
                  <c:v>545.21763999999996</c:v>
                </c:pt>
                <c:pt idx="179">
                  <c:v>545.19813999999997</c:v>
                </c:pt>
                <c:pt idx="180">
                  <c:v>545.21319999999992</c:v>
                </c:pt>
                <c:pt idx="181">
                  <c:v>545.22207999999989</c:v>
                </c:pt>
                <c:pt idx="182">
                  <c:v>545.22307999999998</c:v>
                </c:pt>
                <c:pt idx="183">
                  <c:v>545.22108000000003</c:v>
                </c:pt>
                <c:pt idx="184">
                  <c:v>545.22547999999995</c:v>
                </c:pt>
                <c:pt idx="185">
                  <c:v>545.21586000000002</c:v>
                </c:pt>
                <c:pt idx="186">
                  <c:v>545.22525999999993</c:v>
                </c:pt>
                <c:pt idx="187">
                  <c:v>545.23392000000001</c:v>
                </c:pt>
                <c:pt idx="188">
                  <c:v>545.25186000000008</c:v>
                </c:pt>
                <c:pt idx="189">
                  <c:v>545.24297999999999</c:v>
                </c:pt>
                <c:pt idx="190">
                  <c:v>545.23235999999997</c:v>
                </c:pt>
                <c:pt idx="191">
                  <c:v>545.2210399999999</c:v>
                </c:pt>
                <c:pt idx="192">
                  <c:v>545.2210399999999</c:v>
                </c:pt>
                <c:pt idx="193">
                  <c:v>545.24276000000009</c:v>
                </c:pt>
                <c:pt idx="194">
                  <c:v>537.25250000000005</c:v>
                </c:pt>
                <c:pt idx="195">
                  <c:v>332.74278000000004</c:v>
                </c:pt>
                <c:pt idx="196">
                  <c:v>140.52091999999999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16.780240000000003</c:v>
                </c:pt>
                <c:pt idx="415">
                  <c:v>16.500519999999998</c:v>
                </c:pt>
                <c:pt idx="416">
                  <c:v>16.500519999999998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3.8827799999999999</c:v>
                </c:pt>
                <c:pt idx="602">
                  <c:v>3.8827799999999995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5C-47A0-9B69-DF8DB661E8E3}"/>
            </c:ext>
          </c:extLst>
        </c:ser>
        <c:ser>
          <c:idx val="1"/>
          <c:order val="2"/>
          <c:marker>
            <c:symbol val="none"/>
          </c:marker>
          <c:yVal>
            <c:numRef>
              <c:f>'Calculations Pull'!$D$12:$D$1315</c:f>
              <c:numCache>
                <c:formatCode>General</c:formatCode>
                <c:ptCount val="1304"/>
                <c:pt idx="0">
                  <c:v>583.75838461169212</c:v>
                </c:pt>
                <c:pt idx="1">
                  <c:v>582.84210520265106</c:v>
                </c:pt>
                <c:pt idx="2">
                  <c:v>583.61643923008626</c:v>
                </c:pt>
                <c:pt idx="3">
                  <c:v>583.09122717869161</c:v>
                </c:pt>
                <c:pt idx="4">
                  <c:v>583.08157839653245</c:v>
                </c:pt>
                <c:pt idx="5">
                  <c:v>583.23211995471479</c:v>
                </c:pt>
                <c:pt idx="6">
                  <c:v>584.87551024107199</c:v>
                </c:pt>
                <c:pt idx="7">
                  <c:v>586.96498120817773</c:v>
                </c:pt>
                <c:pt idx="8">
                  <c:v>588.61180989697255</c:v>
                </c:pt>
                <c:pt idx="9">
                  <c:v>585.84387824095597</c:v>
                </c:pt>
                <c:pt idx="10">
                  <c:v>582.85433331342279</c:v>
                </c:pt>
                <c:pt idx="11">
                  <c:v>580.38429216385919</c:v>
                </c:pt>
                <c:pt idx="12">
                  <c:v>579.74308516095357</c:v>
                </c:pt>
                <c:pt idx="13">
                  <c:v>580.07870132080166</c:v>
                </c:pt>
                <c:pt idx="14">
                  <c:v>580.86877008597173</c:v>
                </c:pt>
                <c:pt idx="15">
                  <c:v>581.73622519388073</c:v>
                </c:pt>
                <c:pt idx="16">
                  <c:v>581.82305694934871</c:v>
                </c:pt>
                <c:pt idx="17">
                  <c:v>583.00453248922577</c:v>
                </c:pt>
                <c:pt idx="18">
                  <c:v>581.67268728126555</c:v>
                </c:pt>
                <c:pt idx="19">
                  <c:v>580.33434557579176</c:v>
                </c:pt>
                <c:pt idx="20">
                  <c:v>577.84972082276408</c:v>
                </c:pt>
                <c:pt idx="21">
                  <c:v>575.8423929107056</c:v>
                </c:pt>
                <c:pt idx="22">
                  <c:v>573.03519538623686</c:v>
                </c:pt>
                <c:pt idx="23">
                  <c:v>570.13297874259013</c:v>
                </c:pt>
                <c:pt idx="24">
                  <c:v>569.37905869304223</c:v>
                </c:pt>
                <c:pt idx="25">
                  <c:v>569.1652883419589</c:v>
                </c:pt>
                <c:pt idx="26">
                  <c:v>570.47300717916312</c:v>
                </c:pt>
                <c:pt idx="27">
                  <c:v>570.81280358796653</c:v>
                </c:pt>
                <c:pt idx="28">
                  <c:v>572.12914747243667</c:v>
                </c:pt>
                <c:pt idx="29">
                  <c:v>574.97594315738991</c:v>
                </c:pt>
                <c:pt idx="30">
                  <c:v>577.84346084359629</c:v>
                </c:pt>
                <c:pt idx="31">
                  <c:v>579.01062211644864</c:v>
                </c:pt>
                <c:pt idx="32">
                  <c:v>577.77336406782638</c:v>
                </c:pt>
                <c:pt idx="33">
                  <c:v>577.92846323387255</c:v>
                </c:pt>
                <c:pt idx="34">
                  <c:v>578.74032957539669</c:v>
                </c:pt>
                <c:pt idx="35">
                  <c:v>579.0350720080005</c:v>
                </c:pt>
                <c:pt idx="36">
                  <c:v>577.66012329608384</c:v>
                </c:pt>
                <c:pt idx="37">
                  <c:v>575.84132019797812</c:v>
                </c:pt>
                <c:pt idx="38">
                  <c:v>575.46167529616935</c:v>
                </c:pt>
                <c:pt idx="39">
                  <c:v>576.87534927504532</c:v>
                </c:pt>
                <c:pt idx="40">
                  <c:v>578.81207493749184</c:v>
                </c:pt>
                <c:pt idx="41">
                  <c:v>577.12663482642245</c:v>
                </c:pt>
                <c:pt idx="42">
                  <c:v>575.71446487401158</c:v>
                </c:pt>
                <c:pt idx="43">
                  <c:v>575.22036782981127</c:v>
                </c:pt>
                <c:pt idx="44">
                  <c:v>574.28435318989318</c:v>
                </c:pt>
                <c:pt idx="45">
                  <c:v>573.27967075016454</c:v>
                </c:pt>
                <c:pt idx="46">
                  <c:v>571.94775110113983</c:v>
                </c:pt>
                <c:pt idx="47">
                  <c:v>571.37267196524226</c:v>
                </c:pt>
                <c:pt idx="48">
                  <c:v>573.91487044056885</c:v>
                </c:pt>
                <c:pt idx="49">
                  <c:v>576.57966372235251</c:v>
                </c:pt>
                <c:pt idx="50">
                  <c:v>575.9820071687692</c:v>
                </c:pt>
                <c:pt idx="51">
                  <c:v>574.19348884917792</c:v>
                </c:pt>
                <c:pt idx="52">
                  <c:v>573.17536760678149</c:v>
                </c:pt>
                <c:pt idx="53">
                  <c:v>572.83176790959624</c:v>
                </c:pt>
                <c:pt idx="54">
                  <c:v>572.66341177365916</c:v>
                </c:pt>
                <c:pt idx="55">
                  <c:v>571.41178450739062</c:v>
                </c:pt>
                <c:pt idx="56">
                  <c:v>570.04308873314608</c:v>
                </c:pt>
                <c:pt idx="57">
                  <c:v>569.29411517427843</c:v>
                </c:pt>
                <c:pt idx="58">
                  <c:v>568.99503179428518</c:v>
                </c:pt>
                <c:pt idx="59">
                  <c:v>568.17085318454724</c:v>
                </c:pt>
                <c:pt idx="60">
                  <c:v>568.28639515263899</c:v>
                </c:pt>
                <c:pt idx="61">
                  <c:v>568.89176990878559</c:v>
                </c:pt>
                <c:pt idx="62">
                  <c:v>569.78930474159756</c:v>
                </c:pt>
                <c:pt idx="63">
                  <c:v>570.92507218042567</c:v>
                </c:pt>
                <c:pt idx="64">
                  <c:v>572.23388719388072</c:v>
                </c:pt>
                <c:pt idx="65">
                  <c:v>573.47267733567082</c:v>
                </c:pt>
                <c:pt idx="66">
                  <c:v>572.95522824267425</c:v>
                </c:pt>
                <c:pt idx="67">
                  <c:v>572.3895187945833</c:v>
                </c:pt>
                <c:pt idx="68">
                  <c:v>572.72310444300103</c:v>
                </c:pt>
                <c:pt idx="69">
                  <c:v>573.85994873528455</c:v>
                </c:pt>
                <c:pt idx="70">
                  <c:v>574.23746493847273</c:v>
                </c:pt>
                <c:pt idx="71">
                  <c:v>572.52367169023489</c:v>
                </c:pt>
                <c:pt idx="72">
                  <c:v>569.79070437633186</c:v>
                </c:pt>
                <c:pt idx="73">
                  <c:v>569.06571328846564</c:v>
                </c:pt>
                <c:pt idx="74">
                  <c:v>573.01653551312438</c:v>
                </c:pt>
                <c:pt idx="75">
                  <c:v>584.24944273680251</c:v>
                </c:pt>
                <c:pt idx="76">
                  <c:v>604.28287648642777</c:v>
                </c:pt>
                <c:pt idx="77">
                  <c:v>631.20747775258042</c:v>
                </c:pt>
                <c:pt idx="78">
                  <c:v>660.31930839704103</c:v>
                </c:pt>
                <c:pt idx="79">
                  <c:v>685.55478770931984</c:v>
                </c:pt>
                <c:pt idx="80">
                  <c:v>706.93132789543506</c:v>
                </c:pt>
                <c:pt idx="81">
                  <c:v>723.42443441159207</c:v>
                </c:pt>
                <c:pt idx="82">
                  <c:v>731.76330684540449</c:v>
                </c:pt>
                <c:pt idx="83">
                  <c:v>732.54040355837924</c:v>
                </c:pt>
                <c:pt idx="84">
                  <c:v>731.42723841823886</c:v>
                </c:pt>
                <c:pt idx="85">
                  <c:v>730.60870807684546</c:v>
                </c:pt>
                <c:pt idx="86">
                  <c:v>732.21787789106827</c:v>
                </c:pt>
                <c:pt idx="87">
                  <c:v>733.82372189779915</c:v>
                </c:pt>
                <c:pt idx="88">
                  <c:v>732.17029978113931</c:v>
                </c:pt>
                <c:pt idx="89">
                  <c:v>731.0257137763125</c:v>
                </c:pt>
                <c:pt idx="90">
                  <c:v>730.82602772496375</c:v>
                </c:pt>
                <c:pt idx="91">
                  <c:v>731.01415363324418</c:v>
                </c:pt>
                <c:pt idx="92">
                  <c:v>728.02934581204443</c:v>
                </c:pt>
                <c:pt idx="93">
                  <c:v>726.26213920067414</c:v>
                </c:pt>
                <c:pt idx="94">
                  <c:v>724.80684678207024</c:v>
                </c:pt>
                <c:pt idx="95">
                  <c:v>726.40900927956227</c:v>
                </c:pt>
                <c:pt idx="96">
                  <c:v>729.18255289221122</c:v>
                </c:pt>
                <c:pt idx="97">
                  <c:v>732.09850720590248</c:v>
                </c:pt>
                <c:pt idx="98">
                  <c:v>733.78688534008552</c:v>
                </c:pt>
                <c:pt idx="99">
                  <c:v>734.19213900736077</c:v>
                </c:pt>
                <c:pt idx="100">
                  <c:v>735.48998564522299</c:v>
                </c:pt>
                <c:pt idx="101">
                  <c:v>733.79827752393362</c:v>
                </c:pt>
                <c:pt idx="102">
                  <c:v>732.80294776120184</c:v>
                </c:pt>
                <c:pt idx="103">
                  <c:v>731.74069902686733</c:v>
                </c:pt>
                <c:pt idx="104">
                  <c:v>730.61676300534043</c:v>
                </c:pt>
                <c:pt idx="105">
                  <c:v>730.87808526157846</c:v>
                </c:pt>
                <c:pt idx="106">
                  <c:v>732.5379604176967</c:v>
                </c:pt>
                <c:pt idx="107">
                  <c:v>731.36688236519626</c:v>
                </c:pt>
                <c:pt idx="108">
                  <c:v>728.54506173987602</c:v>
                </c:pt>
                <c:pt idx="109">
                  <c:v>726.98826755136656</c:v>
                </c:pt>
                <c:pt idx="110">
                  <c:v>726.8313590708633</c:v>
                </c:pt>
                <c:pt idx="111">
                  <c:v>728.48858340203037</c:v>
                </c:pt>
                <c:pt idx="112">
                  <c:v>727.96880880894855</c:v>
                </c:pt>
                <c:pt idx="113">
                  <c:v>728.16548925592429</c:v>
                </c:pt>
                <c:pt idx="114">
                  <c:v>729.17255527051998</c:v>
                </c:pt>
                <c:pt idx="115">
                  <c:v>731.29024501142317</c:v>
                </c:pt>
                <c:pt idx="116">
                  <c:v>730.5871339431252</c:v>
                </c:pt>
                <c:pt idx="117">
                  <c:v>728.6691103003011</c:v>
                </c:pt>
                <c:pt idx="118">
                  <c:v>727.26831901767525</c:v>
                </c:pt>
                <c:pt idx="119">
                  <c:v>727.91592904635297</c:v>
                </c:pt>
                <c:pt idx="120">
                  <c:v>730.03740202179131</c:v>
                </c:pt>
                <c:pt idx="121">
                  <c:v>730.69884751080986</c:v>
                </c:pt>
                <c:pt idx="122">
                  <c:v>731.98024172066584</c:v>
                </c:pt>
                <c:pt idx="123">
                  <c:v>731.77719322955818</c:v>
                </c:pt>
                <c:pt idx="124">
                  <c:v>731.06139963325722</c:v>
                </c:pt>
                <c:pt idx="125">
                  <c:v>727.84615612850507</c:v>
                </c:pt>
                <c:pt idx="126">
                  <c:v>725.68616381167317</c:v>
                </c:pt>
                <c:pt idx="127">
                  <c:v>724.4281160905922</c:v>
                </c:pt>
                <c:pt idx="128">
                  <c:v>723.44541222865428</c:v>
                </c:pt>
                <c:pt idx="129">
                  <c:v>724.80551452138366</c:v>
                </c:pt>
                <c:pt idx="130">
                  <c:v>728.19694510684099</c:v>
                </c:pt>
                <c:pt idx="131">
                  <c:v>733.00228851720453</c:v>
                </c:pt>
                <c:pt idx="132">
                  <c:v>736.66429180549585</c:v>
                </c:pt>
                <c:pt idx="133">
                  <c:v>735.98606551948069</c:v>
                </c:pt>
                <c:pt idx="134">
                  <c:v>728.51602579719929</c:v>
                </c:pt>
                <c:pt idx="135">
                  <c:v>712.40598972428393</c:v>
                </c:pt>
                <c:pt idx="136">
                  <c:v>685.89351629513453</c:v>
                </c:pt>
                <c:pt idx="137">
                  <c:v>652.84614752380412</c:v>
                </c:pt>
                <c:pt idx="138">
                  <c:v>618.16308910472958</c:v>
                </c:pt>
                <c:pt idx="139">
                  <c:v>586.39041104195962</c:v>
                </c:pt>
                <c:pt idx="140">
                  <c:v>561.01692089081723</c:v>
                </c:pt>
                <c:pt idx="141">
                  <c:v>543.86328298339765</c:v>
                </c:pt>
                <c:pt idx="142">
                  <c:v>534.28318092609413</c:v>
                </c:pt>
                <c:pt idx="143">
                  <c:v>531.88406009952234</c:v>
                </c:pt>
                <c:pt idx="144">
                  <c:v>532.57416636420555</c:v>
                </c:pt>
                <c:pt idx="145">
                  <c:v>531.87095493098298</c:v>
                </c:pt>
                <c:pt idx="146">
                  <c:v>531.68045135121326</c:v>
                </c:pt>
                <c:pt idx="147">
                  <c:v>530.56028451858072</c:v>
                </c:pt>
                <c:pt idx="148">
                  <c:v>530.35523646827482</c:v>
                </c:pt>
                <c:pt idx="149">
                  <c:v>530.15286209279725</c:v>
                </c:pt>
                <c:pt idx="150">
                  <c:v>530.73805079620968</c:v>
                </c:pt>
                <c:pt idx="151">
                  <c:v>530.94519606342362</c:v>
                </c:pt>
                <c:pt idx="152">
                  <c:v>531.30650648652238</c:v>
                </c:pt>
                <c:pt idx="153">
                  <c:v>531.94269701040196</c:v>
                </c:pt>
                <c:pt idx="154">
                  <c:v>532.31139704740951</c:v>
                </c:pt>
                <c:pt idx="155">
                  <c:v>533.12685996009066</c:v>
                </c:pt>
                <c:pt idx="156">
                  <c:v>533.92854249583365</c:v>
                </c:pt>
                <c:pt idx="157">
                  <c:v>534.17825889362803</c:v>
                </c:pt>
                <c:pt idx="158">
                  <c:v>534.81585880790385</c:v>
                </c:pt>
                <c:pt idx="159">
                  <c:v>535.43930360691309</c:v>
                </c:pt>
                <c:pt idx="160">
                  <c:v>535.39812608866373</c:v>
                </c:pt>
                <c:pt idx="161">
                  <c:v>534.37910661720207</c:v>
                </c:pt>
                <c:pt idx="162">
                  <c:v>532.54011907523704</c:v>
                </c:pt>
                <c:pt idx="163">
                  <c:v>530.9364562363171</c:v>
                </c:pt>
                <c:pt idx="164">
                  <c:v>530.49748796688118</c:v>
                </c:pt>
                <c:pt idx="165">
                  <c:v>531.16589818646787</c:v>
                </c:pt>
                <c:pt idx="166">
                  <c:v>531.22650523751315</c:v>
                </c:pt>
                <c:pt idx="167">
                  <c:v>532.03969719511292</c:v>
                </c:pt>
                <c:pt idx="168">
                  <c:v>532.57418971348193</c:v>
                </c:pt>
                <c:pt idx="169">
                  <c:v>533.91943848375047</c:v>
                </c:pt>
                <c:pt idx="170">
                  <c:v>534.97544691259816</c:v>
                </c:pt>
                <c:pt idx="171">
                  <c:v>534.53889453778675</c:v>
                </c:pt>
                <c:pt idx="172">
                  <c:v>533.62729400690182</c:v>
                </c:pt>
                <c:pt idx="173">
                  <c:v>533.59646852130993</c:v>
                </c:pt>
                <c:pt idx="174">
                  <c:v>534.58620218604688</c:v>
                </c:pt>
                <c:pt idx="175">
                  <c:v>535.68056943728243</c:v>
                </c:pt>
                <c:pt idx="176">
                  <c:v>536.77984248955386</c:v>
                </c:pt>
                <c:pt idx="177">
                  <c:v>537.13099691881939</c:v>
                </c:pt>
                <c:pt idx="178">
                  <c:v>538.68452504296965</c:v>
                </c:pt>
                <c:pt idx="179">
                  <c:v>540.37768916949813</c:v>
                </c:pt>
                <c:pt idx="180">
                  <c:v>541.17575772341627</c:v>
                </c:pt>
                <c:pt idx="181">
                  <c:v>540.67753685812977</c:v>
                </c:pt>
                <c:pt idx="182">
                  <c:v>539.75061000006394</c:v>
                </c:pt>
                <c:pt idx="183">
                  <c:v>538.509206710071</c:v>
                </c:pt>
                <c:pt idx="184">
                  <c:v>536.52648419701882</c:v>
                </c:pt>
                <c:pt idx="185">
                  <c:v>535.28675929976976</c:v>
                </c:pt>
                <c:pt idx="186">
                  <c:v>534.23183447863596</c:v>
                </c:pt>
                <c:pt idx="187">
                  <c:v>533.95635221882128</c:v>
                </c:pt>
                <c:pt idx="188">
                  <c:v>533.61366894487492</c:v>
                </c:pt>
                <c:pt idx="189">
                  <c:v>533.71170156523829</c:v>
                </c:pt>
                <c:pt idx="190">
                  <c:v>532.77629560721448</c:v>
                </c:pt>
                <c:pt idx="191">
                  <c:v>532.34086550534005</c:v>
                </c:pt>
                <c:pt idx="192">
                  <c:v>532.49337261018457</c:v>
                </c:pt>
                <c:pt idx="193">
                  <c:v>529.15301729739087</c:v>
                </c:pt>
                <c:pt idx="194">
                  <c:v>509.83137729744072</c:v>
                </c:pt>
                <c:pt idx="195">
                  <c:v>465.64919121739399</c:v>
                </c:pt>
                <c:pt idx="196">
                  <c:v>395.43149598618749</c:v>
                </c:pt>
                <c:pt idx="197">
                  <c:v>309.60434999773543</c:v>
                </c:pt>
                <c:pt idx="198">
                  <c:v>217.24568883829448</c:v>
                </c:pt>
                <c:pt idx="199">
                  <c:v>127.28441195867688</c:v>
                </c:pt>
                <c:pt idx="200">
                  <c:v>48.859832204203286</c:v>
                </c:pt>
                <c:pt idx="201">
                  <c:v>-6.5667635458831342</c:v>
                </c:pt>
                <c:pt idx="202">
                  <c:v>-33.91294478341834</c:v>
                </c:pt>
                <c:pt idx="203">
                  <c:v>-40.88088239900685</c:v>
                </c:pt>
                <c:pt idx="204">
                  <c:v>-40.874445645078268</c:v>
                </c:pt>
                <c:pt idx="205">
                  <c:v>-41.673410365763317</c:v>
                </c:pt>
                <c:pt idx="206">
                  <c:v>-41.514870500827072</c:v>
                </c:pt>
                <c:pt idx="207">
                  <c:v>-40.193585613992866</c:v>
                </c:pt>
                <c:pt idx="208">
                  <c:v>-38.313507391593546</c:v>
                </c:pt>
                <c:pt idx="209">
                  <c:v>-36.43812995572226</c:v>
                </c:pt>
                <c:pt idx="210">
                  <c:v>-35.806963142492592</c:v>
                </c:pt>
                <c:pt idx="211">
                  <c:v>-36.075610382717471</c:v>
                </c:pt>
                <c:pt idx="212">
                  <c:v>-34.862630157011125</c:v>
                </c:pt>
                <c:pt idx="213">
                  <c:v>-34.030613308571063</c:v>
                </c:pt>
                <c:pt idx="214">
                  <c:v>-33.060808929846317</c:v>
                </c:pt>
                <c:pt idx="215">
                  <c:v>-32.144334529372145</c:v>
                </c:pt>
                <c:pt idx="216">
                  <c:v>-30.059490022362283</c:v>
                </c:pt>
                <c:pt idx="217">
                  <c:v>-28.912016756380154</c:v>
                </c:pt>
                <c:pt idx="218">
                  <c:v>-27.60082761584826</c:v>
                </c:pt>
                <c:pt idx="219">
                  <c:v>-27.609341825190086</c:v>
                </c:pt>
                <c:pt idx="220">
                  <c:v>-28.948634206354278</c:v>
                </c:pt>
                <c:pt idx="221">
                  <c:v>-29.910460254136169</c:v>
                </c:pt>
                <c:pt idx="222">
                  <c:v>-29.853269609230253</c:v>
                </c:pt>
                <c:pt idx="223">
                  <c:v>-28.927739413271105</c:v>
                </c:pt>
                <c:pt idx="224">
                  <c:v>-26.304141091871251</c:v>
                </c:pt>
                <c:pt idx="225">
                  <c:v>-23.218630938185747</c:v>
                </c:pt>
                <c:pt idx="226">
                  <c:v>-21.283551649771582</c:v>
                </c:pt>
                <c:pt idx="227">
                  <c:v>-19.843778360791546</c:v>
                </c:pt>
                <c:pt idx="228">
                  <c:v>-19.484330496573179</c:v>
                </c:pt>
                <c:pt idx="229">
                  <c:v>-20.16946178529512</c:v>
                </c:pt>
                <c:pt idx="230">
                  <c:v>-21.815064010688694</c:v>
                </c:pt>
                <c:pt idx="231">
                  <c:v>-22.426067748720513</c:v>
                </c:pt>
                <c:pt idx="232">
                  <c:v>-22.103575731640674</c:v>
                </c:pt>
                <c:pt idx="233">
                  <c:v>-21.196661085220008</c:v>
                </c:pt>
                <c:pt idx="234">
                  <c:v>-21.445525807033299</c:v>
                </c:pt>
                <c:pt idx="235">
                  <c:v>-22.229144704004256</c:v>
                </c:pt>
                <c:pt idx="236">
                  <c:v>-22.710892109518852</c:v>
                </c:pt>
                <c:pt idx="237">
                  <c:v>-23.770975331508239</c:v>
                </c:pt>
                <c:pt idx="238">
                  <c:v>-24.732229415310059</c:v>
                </c:pt>
                <c:pt idx="239">
                  <c:v>-25.912305747930127</c:v>
                </c:pt>
                <c:pt idx="240">
                  <c:v>-25.849872552339299</c:v>
                </c:pt>
                <c:pt idx="241">
                  <c:v>-25.644477736830282</c:v>
                </c:pt>
                <c:pt idx="242">
                  <c:v>-23.883867769212586</c:v>
                </c:pt>
                <c:pt idx="243">
                  <c:v>-21.804926337402151</c:v>
                </c:pt>
                <c:pt idx="244">
                  <c:v>-19.346190230984597</c:v>
                </c:pt>
                <c:pt idx="245">
                  <c:v>-16.534887581775557</c:v>
                </c:pt>
                <c:pt idx="246">
                  <c:v>-14.45752293400119</c:v>
                </c:pt>
                <c:pt idx="247">
                  <c:v>-14.09431355857464</c:v>
                </c:pt>
                <c:pt idx="248">
                  <c:v>-14.440122320144511</c:v>
                </c:pt>
                <c:pt idx="249">
                  <c:v>-14.918173253607385</c:v>
                </c:pt>
                <c:pt idx="250">
                  <c:v>-17.958775439162125</c:v>
                </c:pt>
                <c:pt idx="251">
                  <c:v>-18.223061962422733</c:v>
                </c:pt>
                <c:pt idx="252">
                  <c:v>-18.250198777890247</c:v>
                </c:pt>
                <c:pt idx="253">
                  <c:v>-18.296150153830055</c:v>
                </c:pt>
                <c:pt idx="254">
                  <c:v>-18.309467316141834</c:v>
                </c:pt>
                <c:pt idx="255">
                  <c:v>-17.7698065091381</c:v>
                </c:pt>
                <c:pt idx="256">
                  <c:v>-18.087141329467364</c:v>
                </c:pt>
                <c:pt idx="257">
                  <c:v>-18.250638266472521</c:v>
                </c:pt>
                <c:pt idx="258">
                  <c:v>-16.872696085745389</c:v>
                </c:pt>
                <c:pt idx="259">
                  <c:v>-16.511248826249059</c:v>
                </c:pt>
                <c:pt idx="260">
                  <c:v>-15.368743320691358</c:v>
                </c:pt>
                <c:pt idx="261">
                  <c:v>-14.712097591697386</c:v>
                </c:pt>
                <c:pt idx="262">
                  <c:v>-13.929996993845037</c:v>
                </c:pt>
                <c:pt idx="263">
                  <c:v>-14.264743011499235</c:v>
                </c:pt>
                <c:pt idx="264">
                  <c:v>-13.403631817157411</c:v>
                </c:pt>
                <c:pt idx="265">
                  <c:v>-13.426387695621536</c:v>
                </c:pt>
                <c:pt idx="266">
                  <c:v>-14.087720394553145</c:v>
                </c:pt>
                <c:pt idx="267">
                  <c:v>-13.813576777214429</c:v>
                </c:pt>
                <c:pt idx="268">
                  <c:v>-13.375487648582087</c:v>
                </c:pt>
                <c:pt idx="269">
                  <c:v>-12.303981577412628</c:v>
                </c:pt>
                <c:pt idx="270">
                  <c:v>-11.49880565155609</c:v>
                </c:pt>
                <c:pt idx="271">
                  <c:v>-11.11270508213579</c:v>
                </c:pt>
                <c:pt idx="272">
                  <c:v>-11.601256919689149</c:v>
                </c:pt>
                <c:pt idx="273">
                  <c:v>-11.240216690489468</c:v>
                </c:pt>
                <c:pt idx="274">
                  <c:v>-10.870922473147573</c:v>
                </c:pt>
                <c:pt idx="275">
                  <c:v>-11.34610169208198</c:v>
                </c:pt>
                <c:pt idx="276">
                  <c:v>-12.857536257788773</c:v>
                </c:pt>
                <c:pt idx="277">
                  <c:v>-14.148123188141071</c:v>
                </c:pt>
                <c:pt idx="278">
                  <c:v>-14.333088136345573</c:v>
                </c:pt>
                <c:pt idx="279">
                  <c:v>-14.233383260200867</c:v>
                </c:pt>
                <c:pt idx="280">
                  <c:v>-13.583339832873129</c:v>
                </c:pt>
                <c:pt idx="281">
                  <c:v>-12.954410402252741</c:v>
                </c:pt>
                <c:pt idx="282">
                  <c:v>-11.871153639710208</c:v>
                </c:pt>
                <c:pt idx="283">
                  <c:v>-10.111937897969163</c:v>
                </c:pt>
                <c:pt idx="284">
                  <c:v>-9.2282069280407342</c:v>
                </c:pt>
                <c:pt idx="285">
                  <c:v>-9.4714834860935504</c:v>
                </c:pt>
                <c:pt idx="286">
                  <c:v>-9.2591286615430768</c:v>
                </c:pt>
                <c:pt idx="287">
                  <c:v>-10.030646891015635</c:v>
                </c:pt>
                <c:pt idx="288">
                  <c:v>-10.308213964993769</c:v>
                </c:pt>
                <c:pt idx="289">
                  <c:v>-10.680564501586325</c:v>
                </c:pt>
                <c:pt idx="290">
                  <c:v>-10.852222504518778</c:v>
                </c:pt>
                <c:pt idx="291">
                  <c:v>-11.297204335507995</c:v>
                </c:pt>
                <c:pt idx="292">
                  <c:v>-10.639152155174774</c:v>
                </c:pt>
                <c:pt idx="293">
                  <c:v>-9.8244204011465719</c:v>
                </c:pt>
                <c:pt idx="294">
                  <c:v>-9.9667180333507055</c:v>
                </c:pt>
                <c:pt idx="295">
                  <c:v>-9.7479270423976061</c:v>
                </c:pt>
                <c:pt idx="296">
                  <c:v>-10.996354579897751</c:v>
                </c:pt>
                <c:pt idx="297">
                  <c:v>-10.718570879375857</c:v>
                </c:pt>
                <c:pt idx="298">
                  <c:v>-10.41769672990041</c:v>
                </c:pt>
                <c:pt idx="299">
                  <c:v>-10.042357042379528</c:v>
                </c:pt>
                <c:pt idx="300">
                  <c:v>-10.360700085759156</c:v>
                </c:pt>
                <c:pt idx="301">
                  <c:v>-10.310662863220443</c:v>
                </c:pt>
                <c:pt idx="302">
                  <c:v>-10.000631566140772</c:v>
                </c:pt>
                <c:pt idx="303">
                  <c:v>-9.7331108045386294</c:v>
                </c:pt>
                <c:pt idx="304">
                  <c:v>-9.6598178026951054</c:v>
                </c:pt>
                <c:pt idx="305">
                  <c:v>-10.560482938387636</c:v>
                </c:pt>
                <c:pt idx="306">
                  <c:v>-11.132924701592319</c:v>
                </c:pt>
                <c:pt idx="307">
                  <c:v>-11.032737429214379</c:v>
                </c:pt>
                <c:pt idx="308">
                  <c:v>-10.427218266675435</c:v>
                </c:pt>
                <c:pt idx="309">
                  <c:v>-10.262755685550733</c:v>
                </c:pt>
                <c:pt idx="310">
                  <c:v>-9.8560386846606107</c:v>
                </c:pt>
                <c:pt idx="311">
                  <c:v>-9.7709003738525979</c:v>
                </c:pt>
                <c:pt idx="312">
                  <c:v>-9.2917976113708711</c:v>
                </c:pt>
                <c:pt idx="313">
                  <c:v>-8.7444972920336284</c:v>
                </c:pt>
                <c:pt idx="314">
                  <c:v>-8.7311362300922468</c:v>
                </c:pt>
                <c:pt idx="315">
                  <c:v>-8.4811894085146733</c:v>
                </c:pt>
                <c:pt idx="316">
                  <c:v>-8.2290537622644955</c:v>
                </c:pt>
                <c:pt idx="317">
                  <c:v>-7.7053543443629025</c:v>
                </c:pt>
                <c:pt idx="318">
                  <c:v>-8.1974665385563483</c:v>
                </c:pt>
                <c:pt idx="319">
                  <c:v>-7.7812648148559127</c:v>
                </c:pt>
                <c:pt idx="320">
                  <c:v>-7.7412357560304379</c:v>
                </c:pt>
                <c:pt idx="321">
                  <c:v>-7.2728396639380577</c:v>
                </c:pt>
                <c:pt idx="322">
                  <c:v>-6.7841321642067065</c:v>
                </c:pt>
                <c:pt idx="323">
                  <c:v>-6.8340641219403508</c:v>
                </c:pt>
                <c:pt idx="324">
                  <c:v>-6.8804940186322661</c:v>
                </c:pt>
                <c:pt idx="325">
                  <c:v>-7.1661633911941891</c:v>
                </c:pt>
                <c:pt idx="326">
                  <c:v>-7.1640715500364749</c:v>
                </c:pt>
                <c:pt idx="327">
                  <c:v>-8.2836300565278975</c:v>
                </c:pt>
                <c:pt idx="328">
                  <c:v>-9.1586945909118533</c:v>
                </c:pt>
                <c:pt idx="329">
                  <c:v>-9.7344990911543405</c:v>
                </c:pt>
                <c:pt idx="330">
                  <c:v>-9.1636486355754698</c:v>
                </c:pt>
                <c:pt idx="331">
                  <c:v>-7.8403652870975193</c:v>
                </c:pt>
                <c:pt idx="332">
                  <c:v>-7.0066511452656322</c:v>
                </c:pt>
                <c:pt idx="333">
                  <c:v>-6.2557721877498196</c:v>
                </c:pt>
                <c:pt idx="334">
                  <c:v>-5.5398817790004706</c:v>
                </c:pt>
                <c:pt idx="335">
                  <c:v>-4.7905478216841679</c:v>
                </c:pt>
                <c:pt idx="336">
                  <c:v>-4.3979384216667938</c:v>
                </c:pt>
                <c:pt idx="337">
                  <c:v>-5.792795888835478</c:v>
                </c:pt>
                <c:pt idx="338">
                  <c:v>-6.7126105421189486</c:v>
                </c:pt>
                <c:pt idx="339">
                  <c:v>-7.3392790635976546</c:v>
                </c:pt>
                <c:pt idx="340">
                  <c:v>-7.7851311660424649</c:v>
                </c:pt>
                <c:pt idx="341">
                  <c:v>-8.1127946713678334</c:v>
                </c:pt>
                <c:pt idx="342">
                  <c:v>-7.9966951213701165</c:v>
                </c:pt>
                <c:pt idx="343">
                  <c:v>-7.1383782919731154</c:v>
                </c:pt>
                <c:pt idx="344">
                  <c:v>-6.4608868385799134</c:v>
                </c:pt>
                <c:pt idx="345">
                  <c:v>-5.4006520716777118</c:v>
                </c:pt>
                <c:pt idx="346">
                  <c:v>-5.5954003751761228</c:v>
                </c:pt>
                <c:pt idx="347">
                  <c:v>-5.6143801603266219</c:v>
                </c:pt>
                <c:pt idx="348">
                  <c:v>-5.8300438812847055</c:v>
                </c:pt>
                <c:pt idx="349">
                  <c:v>-6.2325559232453465</c:v>
                </c:pt>
                <c:pt idx="350">
                  <c:v>-6.6992815578777254</c:v>
                </c:pt>
                <c:pt idx="351">
                  <c:v>-6.9173566344287885</c:v>
                </c:pt>
                <c:pt idx="352">
                  <c:v>-6.8513363804694016</c:v>
                </c:pt>
                <c:pt idx="353">
                  <c:v>-6.8683965881323417</c:v>
                </c:pt>
                <c:pt idx="354">
                  <c:v>-6.5125320373432594</c:v>
                </c:pt>
                <c:pt idx="355">
                  <c:v>-6.7989673220548141</c:v>
                </c:pt>
                <c:pt idx="356">
                  <c:v>-6.7389694375802023</c:v>
                </c:pt>
                <c:pt idx="357">
                  <c:v>-7.1135054307938361</c:v>
                </c:pt>
                <c:pt idx="358">
                  <c:v>-7.2381903959257343</c:v>
                </c:pt>
                <c:pt idx="359">
                  <c:v>-6.9790290951979728</c:v>
                </c:pt>
                <c:pt idx="360">
                  <c:v>-5.9573851609935424</c:v>
                </c:pt>
                <c:pt idx="361">
                  <c:v>-5.0624128591801654</c:v>
                </c:pt>
                <c:pt idx="362">
                  <c:v>-4.4939021116044486</c:v>
                </c:pt>
                <c:pt idx="363">
                  <c:v>-3.9043665691154406</c:v>
                </c:pt>
                <c:pt idx="364">
                  <c:v>-3.1893264020956291</c:v>
                </c:pt>
                <c:pt idx="365">
                  <c:v>-2.673989390495386</c:v>
                </c:pt>
                <c:pt idx="366">
                  <c:v>-3.1294726429210851</c:v>
                </c:pt>
                <c:pt idx="367">
                  <c:v>-4.1722072666365051</c:v>
                </c:pt>
                <c:pt idx="368">
                  <c:v>-4.9156802168468428</c:v>
                </c:pt>
                <c:pt idx="369">
                  <c:v>-5.1082112997033224</c:v>
                </c:pt>
                <c:pt idx="370">
                  <c:v>-5.4263319288979428</c:v>
                </c:pt>
                <c:pt idx="371">
                  <c:v>-5.8282737896243741</c:v>
                </c:pt>
                <c:pt idx="372">
                  <c:v>-5.5477440017955537</c:v>
                </c:pt>
                <c:pt idx="373">
                  <c:v>-4.1874398785713041</c:v>
                </c:pt>
                <c:pt idx="374">
                  <c:v>-2.8379447803027702</c:v>
                </c:pt>
                <c:pt idx="375">
                  <c:v>-2.0966838955118039</c:v>
                </c:pt>
                <c:pt idx="376">
                  <c:v>-1.7854917425770811</c:v>
                </c:pt>
                <c:pt idx="377">
                  <c:v>-1.8544186509683147</c:v>
                </c:pt>
                <c:pt idx="378">
                  <c:v>-2.0992627027124833</c:v>
                </c:pt>
                <c:pt idx="379">
                  <c:v>-2.7145640649206104</c:v>
                </c:pt>
                <c:pt idx="380">
                  <c:v>-3.6307249320057977</c:v>
                </c:pt>
                <c:pt idx="381">
                  <c:v>-3.9691661602998085</c:v>
                </c:pt>
                <c:pt idx="382">
                  <c:v>-3.6014618815597554</c:v>
                </c:pt>
                <c:pt idx="383">
                  <c:v>-3.3393908533554484</c:v>
                </c:pt>
                <c:pt idx="384">
                  <c:v>-3.2301826764814745</c:v>
                </c:pt>
                <c:pt idx="385">
                  <c:v>-3.4674522244288752</c:v>
                </c:pt>
                <c:pt idx="386">
                  <c:v>-4.2348304618053412</c:v>
                </c:pt>
                <c:pt idx="387">
                  <c:v>-4.7483758984862945</c:v>
                </c:pt>
                <c:pt idx="388">
                  <c:v>-5.20074575340292</c:v>
                </c:pt>
                <c:pt idx="389">
                  <c:v>-5.8749989734288643</c:v>
                </c:pt>
                <c:pt idx="390">
                  <c:v>-6.3585316319130847</c:v>
                </c:pt>
                <c:pt idx="391">
                  <c:v>-6.2846968778254109</c:v>
                </c:pt>
                <c:pt idx="392">
                  <c:v>-5.8792258486234417</c:v>
                </c:pt>
                <c:pt idx="393">
                  <c:v>-4.946521542950979</c:v>
                </c:pt>
                <c:pt idx="394">
                  <c:v>-4.2741302324407382</c:v>
                </c:pt>
                <c:pt idx="395">
                  <c:v>-4.0821732776323483</c:v>
                </c:pt>
                <c:pt idx="396">
                  <c:v>-4.6649307798651307</c:v>
                </c:pt>
                <c:pt idx="397">
                  <c:v>-5.4238871958054968</c:v>
                </c:pt>
                <c:pt idx="398">
                  <c:v>-5.9928231925268793</c:v>
                </c:pt>
                <c:pt idx="399">
                  <c:v>-6.3514325804111227</c:v>
                </c:pt>
                <c:pt idx="400">
                  <c:v>-6.0312400001834465</c:v>
                </c:pt>
                <c:pt idx="401">
                  <c:v>-5.6106364957388788</c:v>
                </c:pt>
                <c:pt idx="402">
                  <c:v>-4.1836392887209861</c:v>
                </c:pt>
                <c:pt idx="403">
                  <c:v>-2.5472992087176305</c:v>
                </c:pt>
                <c:pt idx="404">
                  <c:v>-1.0128017018514512</c:v>
                </c:pt>
                <c:pt idx="405">
                  <c:v>-1.2081858675743806</c:v>
                </c:pt>
                <c:pt idx="406">
                  <c:v>-2.3020501499659929</c:v>
                </c:pt>
                <c:pt idx="407">
                  <c:v>-3.3666671617688504</c:v>
                </c:pt>
                <c:pt idx="408">
                  <c:v>-4.119598298635907</c:v>
                </c:pt>
                <c:pt idx="409">
                  <c:v>-4.4297586621027829</c:v>
                </c:pt>
                <c:pt idx="410">
                  <c:v>-5.2140155152911838</c:v>
                </c:pt>
                <c:pt idx="411">
                  <c:v>-5.6583539974896535</c:v>
                </c:pt>
                <c:pt idx="412">
                  <c:v>-5.0173509384155057</c:v>
                </c:pt>
                <c:pt idx="413">
                  <c:v>-3.9527582458199095</c:v>
                </c:pt>
                <c:pt idx="414">
                  <c:v>-3.548998867774058</c:v>
                </c:pt>
                <c:pt idx="415">
                  <c:v>-4.0989328823735871</c:v>
                </c:pt>
                <c:pt idx="416">
                  <c:v>-4.2388762561409887</c:v>
                </c:pt>
                <c:pt idx="417">
                  <c:v>-4.0498501407980481</c:v>
                </c:pt>
                <c:pt idx="418">
                  <c:v>-3.5496424693937367</c:v>
                </c:pt>
                <c:pt idx="419">
                  <c:v>-3.7347544900476404</c:v>
                </c:pt>
                <c:pt idx="420">
                  <c:v>-4.0663448113488521</c:v>
                </c:pt>
                <c:pt idx="421">
                  <c:v>-3.8101558393131274</c:v>
                </c:pt>
                <c:pt idx="422">
                  <c:v>-3.2756929950968416</c:v>
                </c:pt>
                <c:pt idx="423">
                  <c:v>-2.5452441594121833</c:v>
                </c:pt>
                <c:pt idx="424">
                  <c:v>-2.6408275308277496</c:v>
                </c:pt>
                <c:pt idx="425">
                  <c:v>-3.155185805635643</c:v>
                </c:pt>
                <c:pt idx="426">
                  <c:v>-4.1175739934079303</c:v>
                </c:pt>
                <c:pt idx="427">
                  <c:v>-4.7533541682448899</c:v>
                </c:pt>
                <c:pt idx="428">
                  <c:v>-5.195538436444096</c:v>
                </c:pt>
                <c:pt idx="429">
                  <c:v>-5.2496685268894616</c:v>
                </c:pt>
                <c:pt idx="430">
                  <c:v>-5.1081204505190581</c:v>
                </c:pt>
                <c:pt idx="431">
                  <c:v>-4.8717104481033413</c:v>
                </c:pt>
                <c:pt idx="432">
                  <c:v>-4.5222047672072474</c:v>
                </c:pt>
                <c:pt idx="433">
                  <c:v>-4.4340144213151156</c:v>
                </c:pt>
                <c:pt idx="434">
                  <c:v>-4.4933867271248662</c:v>
                </c:pt>
                <c:pt idx="435">
                  <c:v>-5.2172514991888175</c:v>
                </c:pt>
                <c:pt idx="436">
                  <c:v>-6.0880281753999199</c:v>
                </c:pt>
                <c:pt idx="437">
                  <c:v>-6.2733584342571724</c:v>
                </c:pt>
                <c:pt idx="438">
                  <c:v>-5.9171400034787958</c:v>
                </c:pt>
                <c:pt idx="439">
                  <c:v>-5.0750335936843349</c:v>
                </c:pt>
                <c:pt idx="440">
                  <c:v>-4.2896315366624904</c:v>
                </c:pt>
                <c:pt idx="441">
                  <c:v>-3.7470078689203934</c:v>
                </c:pt>
                <c:pt idx="442">
                  <c:v>-3.7629093471532027</c:v>
                </c:pt>
                <c:pt idx="443">
                  <c:v>-3.7917773706789504</c:v>
                </c:pt>
                <c:pt idx="444">
                  <c:v>-3.6002134736362734</c:v>
                </c:pt>
                <c:pt idx="445">
                  <c:v>-3.428147894919622</c:v>
                </c:pt>
                <c:pt idx="446">
                  <c:v>-3.0397842453426271</c:v>
                </c:pt>
                <c:pt idx="447">
                  <c:v>-2.4622885450187759</c:v>
                </c:pt>
                <c:pt idx="448">
                  <c:v>-1.8187849201304562</c:v>
                </c:pt>
                <c:pt idx="449">
                  <c:v>-1.7935406583178271</c:v>
                </c:pt>
                <c:pt idx="450">
                  <c:v>-2.4701495863220657</c:v>
                </c:pt>
                <c:pt idx="451">
                  <c:v>-3.4744939077681458</c:v>
                </c:pt>
                <c:pt idx="452">
                  <c:v>-4.5524186016464352</c:v>
                </c:pt>
                <c:pt idx="453">
                  <c:v>-5.4304536830984951</c:v>
                </c:pt>
                <c:pt idx="454">
                  <c:v>-5.8447236569906025</c:v>
                </c:pt>
                <c:pt idx="455">
                  <c:v>-5.7851017602295229</c:v>
                </c:pt>
                <c:pt idx="456">
                  <c:v>-4.9957682548666593</c:v>
                </c:pt>
                <c:pt idx="457">
                  <c:v>-4.2318883739027324</c:v>
                </c:pt>
                <c:pt idx="458">
                  <c:v>-3.1727381526857901</c:v>
                </c:pt>
                <c:pt idx="459">
                  <c:v>-2.8572265229496985</c:v>
                </c:pt>
                <c:pt idx="460">
                  <c:v>-2.8616054750957787</c:v>
                </c:pt>
                <c:pt idx="461">
                  <c:v>-2.658360346869113</c:v>
                </c:pt>
                <c:pt idx="462">
                  <c:v>-2.4757504660030261</c:v>
                </c:pt>
                <c:pt idx="463">
                  <c:v>-2.1367868024449788</c:v>
                </c:pt>
                <c:pt idx="464">
                  <c:v>-2.1264651704764415</c:v>
                </c:pt>
                <c:pt idx="465">
                  <c:v>-2.5240057981766562</c:v>
                </c:pt>
                <c:pt idx="466">
                  <c:v>-3.7035495883818381</c:v>
                </c:pt>
                <c:pt idx="467">
                  <c:v>-4.3836689321268008</c:v>
                </c:pt>
                <c:pt idx="468">
                  <c:v>-5.1241884569985174</c:v>
                </c:pt>
                <c:pt idx="469">
                  <c:v>-5.7943878760634693</c:v>
                </c:pt>
                <c:pt idx="470">
                  <c:v>-6.0323080205568402</c:v>
                </c:pt>
                <c:pt idx="471">
                  <c:v>-5.9401127423715661</c:v>
                </c:pt>
                <c:pt idx="472">
                  <c:v>-5.0335103617418397</c:v>
                </c:pt>
                <c:pt idx="473">
                  <c:v>-3.7314850451704906</c:v>
                </c:pt>
                <c:pt idx="474">
                  <c:v>-3.0142677170213794</c:v>
                </c:pt>
                <c:pt idx="475">
                  <c:v>-3.1016793554843414</c:v>
                </c:pt>
                <c:pt idx="476">
                  <c:v>-3.3658421884728629</c:v>
                </c:pt>
                <c:pt idx="477">
                  <c:v>-3.2675932165700683</c:v>
                </c:pt>
                <c:pt idx="478">
                  <c:v>-3.0552054723631983</c:v>
                </c:pt>
                <c:pt idx="479">
                  <c:v>-2.9449763576460608</c:v>
                </c:pt>
                <c:pt idx="480">
                  <c:v>-3.0678439111680511</c:v>
                </c:pt>
                <c:pt idx="481">
                  <c:v>-3.2046627024225671</c:v>
                </c:pt>
                <c:pt idx="482">
                  <c:v>-2.6851279861778732</c:v>
                </c:pt>
                <c:pt idx="483">
                  <c:v>-2.2848798958055827</c:v>
                </c:pt>
                <c:pt idx="484">
                  <c:v>-2.597917661132092</c:v>
                </c:pt>
                <c:pt idx="485">
                  <c:v>-3.8561259458593078</c:v>
                </c:pt>
                <c:pt idx="486">
                  <c:v>-4.7440076867760705</c:v>
                </c:pt>
                <c:pt idx="487">
                  <c:v>-5.1396449196291449</c:v>
                </c:pt>
                <c:pt idx="488">
                  <c:v>-5.0823615249337895</c:v>
                </c:pt>
                <c:pt idx="489">
                  <c:v>-5.2342001990828813</c:v>
                </c:pt>
                <c:pt idx="490">
                  <c:v>-5.8731824062022842</c:v>
                </c:pt>
                <c:pt idx="491">
                  <c:v>-6.1505050167026631</c:v>
                </c:pt>
                <c:pt idx="492">
                  <c:v>-5.6448844807492016</c:v>
                </c:pt>
                <c:pt idx="493">
                  <c:v>-4.5916445570577924</c:v>
                </c:pt>
                <c:pt idx="494">
                  <c:v>-3.9897476683248811</c:v>
                </c:pt>
                <c:pt idx="495">
                  <c:v>-3.7259344947135276</c:v>
                </c:pt>
                <c:pt idx="496">
                  <c:v>-3.5248170485528707</c:v>
                </c:pt>
                <c:pt idx="497">
                  <c:v>-2.7355118405039125</c:v>
                </c:pt>
                <c:pt idx="498">
                  <c:v>-2.4950042805852402</c:v>
                </c:pt>
                <c:pt idx="499">
                  <c:v>-2.8598229296854694</c:v>
                </c:pt>
                <c:pt idx="500">
                  <c:v>-3.3297822552628009</c:v>
                </c:pt>
                <c:pt idx="501">
                  <c:v>-3.2131755883422208</c:v>
                </c:pt>
                <c:pt idx="502">
                  <c:v>-2.9460894003854587</c:v>
                </c:pt>
                <c:pt idx="503">
                  <c:v>-2.8404125767906674</c:v>
                </c:pt>
                <c:pt idx="504">
                  <c:v>-3.1726399918047044</c:v>
                </c:pt>
                <c:pt idx="505">
                  <c:v>-4.1353526225065806</c:v>
                </c:pt>
                <c:pt idx="506">
                  <c:v>-4.8549496512027801</c:v>
                </c:pt>
                <c:pt idx="507">
                  <c:v>-5.7765371281158018</c:v>
                </c:pt>
                <c:pt idx="508">
                  <c:v>-6.2879668400966349</c:v>
                </c:pt>
                <c:pt idx="509">
                  <c:v>-6.3649004034364687</c:v>
                </c:pt>
                <c:pt idx="510">
                  <c:v>-5.4525799228265193</c:v>
                </c:pt>
                <c:pt idx="511">
                  <c:v>-4.392695273524021</c:v>
                </c:pt>
                <c:pt idx="512">
                  <c:v>-3.7462969155570036</c:v>
                </c:pt>
                <c:pt idx="513">
                  <c:v>-3.174000806988051</c:v>
                </c:pt>
                <c:pt idx="514">
                  <c:v>-2.8705476930472074</c:v>
                </c:pt>
                <c:pt idx="515">
                  <c:v>-2.3162502543599306</c:v>
                </c:pt>
                <c:pt idx="516">
                  <c:v>-2.0625964453528756</c:v>
                </c:pt>
                <c:pt idx="517">
                  <c:v>-1.4604230664893247</c:v>
                </c:pt>
                <c:pt idx="518">
                  <c:v>-1.1541140031673702</c:v>
                </c:pt>
                <c:pt idx="519">
                  <c:v>-0.72721798344520749</c:v>
                </c:pt>
                <c:pt idx="520">
                  <c:v>-0.86454423597811747</c:v>
                </c:pt>
                <c:pt idx="521">
                  <c:v>-1.9749464536244687</c:v>
                </c:pt>
                <c:pt idx="522">
                  <c:v>-3.4650630470180754</c:v>
                </c:pt>
                <c:pt idx="523">
                  <c:v>-5.131082770189348</c:v>
                </c:pt>
                <c:pt idx="524">
                  <c:v>-6.2501392437421632</c:v>
                </c:pt>
                <c:pt idx="525">
                  <c:v>-6.7323721374492784</c:v>
                </c:pt>
                <c:pt idx="526">
                  <c:v>-6.0973715927892869</c:v>
                </c:pt>
                <c:pt idx="527">
                  <c:v>-5.1236958273414057</c:v>
                </c:pt>
                <c:pt idx="528">
                  <c:v>-3.8333998625651855</c:v>
                </c:pt>
                <c:pt idx="529">
                  <c:v>-2.5849760715864356</c:v>
                </c:pt>
                <c:pt idx="530">
                  <c:v>-1.8328053974518443</c:v>
                </c:pt>
                <c:pt idx="531">
                  <c:v>-1.6368852672306211</c:v>
                </c:pt>
                <c:pt idx="532">
                  <c:v>-2.2829662875967927</c:v>
                </c:pt>
                <c:pt idx="533">
                  <c:v>-3.582237343704282</c:v>
                </c:pt>
                <c:pt idx="534">
                  <c:v>-4.6020843723209559</c:v>
                </c:pt>
                <c:pt idx="535">
                  <c:v>-4.4077531209438181</c:v>
                </c:pt>
                <c:pt idx="536">
                  <c:v>-3.9441333913574272</c:v>
                </c:pt>
                <c:pt idx="537">
                  <c:v>-3.4773877243840623</c:v>
                </c:pt>
                <c:pt idx="538">
                  <c:v>-3.3499231600846358</c:v>
                </c:pt>
                <c:pt idx="539">
                  <c:v>-3.2059021920861586</c:v>
                </c:pt>
                <c:pt idx="540">
                  <c:v>-3.1559024321179407</c:v>
                </c:pt>
                <c:pt idx="541">
                  <c:v>-3.5804629749837602</c:v>
                </c:pt>
                <c:pt idx="542">
                  <c:v>-4.243063249834913</c:v>
                </c:pt>
                <c:pt idx="543">
                  <c:v>-4.6063003217748033</c:v>
                </c:pt>
                <c:pt idx="544">
                  <c:v>-4.4077931912332247</c:v>
                </c:pt>
                <c:pt idx="545">
                  <c:v>-4.1165897877366842</c:v>
                </c:pt>
                <c:pt idx="546">
                  <c:v>-3.48156412434939</c:v>
                </c:pt>
                <c:pt idx="547">
                  <c:v>-3.2943216180430035</c:v>
                </c:pt>
                <c:pt idx="548">
                  <c:v>-3.007405095886968</c:v>
                </c:pt>
                <c:pt idx="549">
                  <c:v>-2.7002509269164943</c:v>
                </c:pt>
                <c:pt idx="550">
                  <c:v>-2.6847895384963127</c:v>
                </c:pt>
                <c:pt idx="551">
                  <c:v>-3.0005644708859514</c:v>
                </c:pt>
                <c:pt idx="552">
                  <c:v>-3.015552288096055</c:v>
                </c:pt>
                <c:pt idx="553">
                  <c:v>-3.0443550531988972</c:v>
                </c:pt>
                <c:pt idx="554">
                  <c:v>-3.5972318731911646</c:v>
                </c:pt>
                <c:pt idx="555">
                  <c:v>-3.9517156088381888</c:v>
                </c:pt>
                <c:pt idx="556">
                  <c:v>-4.1822553825945974</c:v>
                </c:pt>
                <c:pt idx="557">
                  <c:v>-4.1813952492785589</c:v>
                </c:pt>
                <c:pt idx="558">
                  <c:v>-4.1952582656326332</c:v>
                </c:pt>
                <c:pt idx="559">
                  <c:v>-4.2151161813053317</c:v>
                </c:pt>
                <c:pt idx="560">
                  <c:v>-4.6646064178057678</c:v>
                </c:pt>
                <c:pt idx="561">
                  <c:v>-4.8866818223954489</c:v>
                </c:pt>
                <c:pt idx="562">
                  <c:v>-4.4772587421576127</c:v>
                </c:pt>
                <c:pt idx="563">
                  <c:v>-4.0506318250092477</c:v>
                </c:pt>
                <c:pt idx="564">
                  <c:v>-3.4467673327464787</c:v>
                </c:pt>
                <c:pt idx="565">
                  <c:v>-3.0270261641208762</c:v>
                </c:pt>
                <c:pt idx="566">
                  <c:v>-2.5999219006919905</c:v>
                </c:pt>
                <c:pt idx="567">
                  <c:v>-1.9038865260201288</c:v>
                </c:pt>
                <c:pt idx="568">
                  <c:v>-1.6302831449369926</c:v>
                </c:pt>
                <c:pt idx="569">
                  <c:v>-1.9227550195703103</c:v>
                </c:pt>
                <c:pt idx="570">
                  <c:v>-2.5418694964526001</c:v>
                </c:pt>
                <c:pt idx="571">
                  <c:v>-3.0717362170600282</c:v>
                </c:pt>
                <c:pt idx="572">
                  <c:v>-3.3341846660364283</c:v>
                </c:pt>
                <c:pt idx="573">
                  <c:v>-3.6659871287255008</c:v>
                </c:pt>
                <c:pt idx="574">
                  <c:v>-4.4524245610696411</c:v>
                </c:pt>
                <c:pt idx="575">
                  <c:v>-5.1069639113415555</c:v>
                </c:pt>
                <c:pt idx="576">
                  <c:v>-5.2158238360577691</c:v>
                </c:pt>
                <c:pt idx="577">
                  <c:v>-4.9484867800846466</c:v>
                </c:pt>
                <c:pt idx="578">
                  <c:v>-4.7888363843645365</c:v>
                </c:pt>
                <c:pt idx="579">
                  <c:v>-4.67348460923386</c:v>
                </c:pt>
                <c:pt idx="580">
                  <c:v>-4.7423026538580793</c:v>
                </c:pt>
                <c:pt idx="581">
                  <c:v>-4.0953095110030446</c:v>
                </c:pt>
                <c:pt idx="582">
                  <c:v>-3.7200364679168896</c:v>
                </c:pt>
                <c:pt idx="583">
                  <c:v>-3.5650685224249212</c:v>
                </c:pt>
                <c:pt idx="584">
                  <c:v>-3.5686482754283944</c:v>
                </c:pt>
                <c:pt idx="585">
                  <c:v>-3.4248188184590767</c:v>
                </c:pt>
                <c:pt idx="586">
                  <c:v>-2.9890210331999079</c:v>
                </c:pt>
                <c:pt idx="587">
                  <c:v>-2.6958164851312993</c:v>
                </c:pt>
                <c:pt idx="588">
                  <c:v>-2.5746725076586952</c:v>
                </c:pt>
                <c:pt idx="589">
                  <c:v>-2.7690479035143056</c:v>
                </c:pt>
                <c:pt idx="590">
                  <c:v>-2.2309731376837316</c:v>
                </c:pt>
                <c:pt idx="591">
                  <c:v>-1.4812719651118389</c:v>
                </c:pt>
                <c:pt idx="592">
                  <c:v>-1.0000120942973378</c:v>
                </c:pt>
                <c:pt idx="593">
                  <c:v>-1.3216580852142723</c:v>
                </c:pt>
                <c:pt idx="594">
                  <c:v>-2.1388276758590052</c:v>
                </c:pt>
                <c:pt idx="595">
                  <c:v>-3.2967712658067772</c:v>
                </c:pt>
                <c:pt idx="596">
                  <c:v>-4.095628615391913</c:v>
                </c:pt>
                <c:pt idx="597">
                  <c:v>-4.5487011216517015</c:v>
                </c:pt>
                <c:pt idx="598">
                  <c:v>-4.8919786230548112</c:v>
                </c:pt>
                <c:pt idx="599">
                  <c:v>-4.8587388652307428</c:v>
                </c:pt>
                <c:pt idx="600">
                  <c:v>-4.3215607248366616</c:v>
                </c:pt>
                <c:pt idx="601">
                  <c:v>-3.9798353448418755</c:v>
                </c:pt>
                <c:pt idx="602">
                  <c:v>-3.8104157707434272</c:v>
                </c:pt>
                <c:pt idx="603">
                  <c:v>-3.9906388761346179</c:v>
                </c:pt>
                <c:pt idx="604">
                  <c:v>-4.3525077330282524</c:v>
                </c:pt>
                <c:pt idx="605">
                  <c:v>-4.6807493631197872</c:v>
                </c:pt>
                <c:pt idx="606">
                  <c:v>-4.368677458048138</c:v>
                </c:pt>
                <c:pt idx="607">
                  <c:v>-3.808293876990545</c:v>
                </c:pt>
                <c:pt idx="608">
                  <c:v>-3.1298229327447746</c:v>
                </c:pt>
                <c:pt idx="609">
                  <c:v>-2.6600454992976807</c:v>
                </c:pt>
                <c:pt idx="610">
                  <c:v>-2.6999240674257585</c:v>
                </c:pt>
                <c:pt idx="611">
                  <c:v>-2.7023347228629291</c:v>
                </c:pt>
                <c:pt idx="612">
                  <c:v>-3.0114335593627395</c:v>
                </c:pt>
                <c:pt idx="613">
                  <c:v>-3.7191202249571909</c:v>
                </c:pt>
                <c:pt idx="614">
                  <c:v>-4.4430522611269119</c:v>
                </c:pt>
                <c:pt idx="615">
                  <c:v>-4.4074214368628972</c:v>
                </c:pt>
                <c:pt idx="616">
                  <c:v>-4.0823952125916918</c:v>
                </c:pt>
                <c:pt idx="617">
                  <c:v>-3.7596782732149769</c:v>
                </c:pt>
                <c:pt idx="618">
                  <c:v>-3.4710359232908683</c:v>
                </c:pt>
                <c:pt idx="619">
                  <c:v>-3.3252018565574826</c:v>
                </c:pt>
                <c:pt idx="620">
                  <c:v>-2.9115713978539759</c:v>
                </c:pt>
                <c:pt idx="621">
                  <c:v>-2.4776671116589544</c:v>
                </c:pt>
                <c:pt idx="622">
                  <c:v>-2.8545749040600832</c:v>
                </c:pt>
                <c:pt idx="623">
                  <c:v>-3.3875337992740473</c:v>
                </c:pt>
                <c:pt idx="624">
                  <c:v>-3.7179094060811124</c:v>
                </c:pt>
                <c:pt idx="625">
                  <c:v>-3.7141748433852229</c:v>
                </c:pt>
                <c:pt idx="626">
                  <c:v>-3.6513195875478743</c:v>
                </c:pt>
                <c:pt idx="627">
                  <c:v>-3.1808456816134623</c:v>
                </c:pt>
                <c:pt idx="628">
                  <c:v>-2.7727760029223347</c:v>
                </c:pt>
                <c:pt idx="629">
                  <c:v>-2.4906546153245746</c:v>
                </c:pt>
                <c:pt idx="630">
                  <c:v>-2.0403220311960713</c:v>
                </c:pt>
                <c:pt idx="631">
                  <c:v>-1.7633751307843859</c:v>
                </c:pt>
                <c:pt idx="632">
                  <c:v>-1.5992252745079671</c:v>
                </c:pt>
                <c:pt idx="633">
                  <c:v>-2.4435775816664496</c:v>
                </c:pt>
                <c:pt idx="634">
                  <c:v>-3.2225493319227638</c:v>
                </c:pt>
                <c:pt idx="635">
                  <c:v>-3.6751768652903305</c:v>
                </c:pt>
                <c:pt idx="636">
                  <c:v>-3.3067396487895273</c:v>
                </c:pt>
                <c:pt idx="637">
                  <c:v>-2.9419465874060258</c:v>
                </c:pt>
                <c:pt idx="638">
                  <c:v>-2.8468984361390692</c:v>
                </c:pt>
                <c:pt idx="639">
                  <c:v>-2.7703191992574538</c:v>
                </c:pt>
                <c:pt idx="640">
                  <c:v>-2.2782650834770557</c:v>
                </c:pt>
                <c:pt idx="641">
                  <c:v>-1.6890434356351136</c:v>
                </c:pt>
                <c:pt idx="642">
                  <c:v>-1.6955111105971721</c:v>
                </c:pt>
                <c:pt idx="643">
                  <c:v>-1.9857411950013404</c:v>
                </c:pt>
                <c:pt idx="644">
                  <c:v>-2.1542227445979201</c:v>
                </c:pt>
                <c:pt idx="645">
                  <c:v>-1.287155127677897</c:v>
                </c:pt>
                <c:pt idx="646">
                  <c:v>-1.0821556995692472</c:v>
                </c:pt>
                <c:pt idx="647">
                  <c:v>-1.9285046101788161</c:v>
                </c:pt>
                <c:pt idx="648">
                  <c:v>-3.3357036792347472</c:v>
                </c:pt>
                <c:pt idx="649">
                  <c:v>-4.1448140993179017</c:v>
                </c:pt>
                <c:pt idx="650">
                  <c:v>-5.1065142334312874</c:v>
                </c:pt>
                <c:pt idx="651">
                  <c:v>-6.045923715530872</c:v>
                </c:pt>
                <c:pt idx="652">
                  <c:v>-7.082530812723995</c:v>
                </c:pt>
                <c:pt idx="653">
                  <c:v>-7.7953004269770076</c:v>
                </c:pt>
                <c:pt idx="654">
                  <c:v>-6.8341800459182434</c:v>
                </c:pt>
                <c:pt idx="655">
                  <c:v>-5.5054442845278562</c:v>
                </c:pt>
                <c:pt idx="656">
                  <c:v>-4.3949122273937125</c:v>
                </c:pt>
                <c:pt idx="657">
                  <c:v>-3.3865580911765658</c:v>
                </c:pt>
                <c:pt idx="658">
                  <c:v>-2.4410264747977894</c:v>
                </c:pt>
                <c:pt idx="659">
                  <c:v>-1.7142677933898565</c:v>
                </c:pt>
                <c:pt idx="660">
                  <c:v>-2.0675316299714286</c:v>
                </c:pt>
                <c:pt idx="661">
                  <c:v>-2.8933516646530499</c:v>
                </c:pt>
                <c:pt idx="662">
                  <c:v>-3.835680357374418</c:v>
                </c:pt>
                <c:pt idx="663">
                  <c:v>-3.8908572769383198</c:v>
                </c:pt>
                <c:pt idx="664">
                  <c:v>-3.9646162189432488</c:v>
                </c:pt>
                <c:pt idx="665">
                  <c:v>-4.0203676155224777</c:v>
                </c:pt>
                <c:pt idx="666">
                  <c:v>-3.7754863107426839</c:v>
                </c:pt>
                <c:pt idx="667">
                  <c:v>-2.4820625239968752</c:v>
                </c:pt>
                <c:pt idx="668">
                  <c:v>-1.2245636474768773</c:v>
                </c:pt>
                <c:pt idx="669">
                  <c:v>-1.0017470508141102</c:v>
                </c:pt>
                <c:pt idx="670">
                  <c:v>-1.2818406917051206</c:v>
                </c:pt>
                <c:pt idx="671">
                  <c:v>-1.4042522220979592</c:v>
                </c:pt>
                <c:pt idx="672">
                  <c:v>-0.98544865090571143</c:v>
                </c:pt>
                <c:pt idx="673">
                  <c:v>-0.82893152887580257</c:v>
                </c:pt>
                <c:pt idx="674">
                  <c:v>-1.2739720270534605</c:v>
                </c:pt>
                <c:pt idx="675">
                  <c:v>-2.5897316171117435</c:v>
                </c:pt>
                <c:pt idx="676">
                  <c:v>-3.0083771309483254</c:v>
                </c:pt>
                <c:pt idx="677">
                  <c:v>-3.6451706306339915</c:v>
                </c:pt>
                <c:pt idx="678">
                  <c:v>-4.3523281144153803</c:v>
                </c:pt>
                <c:pt idx="679">
                  <c:v>-5.1852463754747014</c:v>
                </c:pt>
                <c:pt idx="680">
                  <c:v>-5.1300970568960391</c:v>
                </c:pt>
                <c:pt idx="681">
                  <c:v>-4.5094730227781454</c:v>
                </c:pt>
                <c:pt idx="682">
                  <c:v>-3.2891729366631939</c:v>
                </c:pt>
                <c:pt idx="683">
                  <c:v>-2.2603356032534361</c:v>
                </c:pt>
                <c:pt idx="684">
                  <c:v>-1.998509453516375</c:v>
                </c:pt>
                <c:pt idx="685">
                  <c:v>-2.0935426149283298</c:v>
                </c:pt>
                <c:pt idx="686">
                  <c:v>-2.3294102666426397</c:v>
                </c:pt>
                <c:pt idx="687">
                  <c:v>-2.8442137329102124</c:v>
                </c:pt>
                <c:pt idx="688">
                  <c:v>-3.6942425858392092</c:v>
                </c:pt>
                <c:pt idx="689">
                  <c:v>-3.6210163968185416</c:v>
                </c:pt>
                <c:pt idx="690">
                  <c:v>-3.4301973404452291</c:v>
                </c:pt>
                <c:pt idx="691">
                  <c:v>-2.8485540361124073</c:v>
                </c:pt>
                <c:pt idx="692">
                  <c:v>-2.686383660763827</c:v>
                </c:pt>
                <c:pt idx="693">
                  <c:v>-2.9283970562413497</c:v>
                </c:pt>
                <c:pt idx="694">
                  <c:v>-3.2149091600321178</c:v>
                </c:pt>
                <c:pt idx="695">
                  <c:v>-3.4681352451441949</c:v>
                </c:pt>
                <c:pt idx="696">
                  <c:v>-3.1481486603284292</c:v>
                </c:pt>
                <c:pt idx="697">
                  <c:v>-2.8544373032355264</c:v>
                </c:pt>
                <c:pt idx="698">
                  <c:v>-2.1438530359321373</c:v>
                </c:pt>
                <c:pt idx="699">
                  <c:v>-1.9974249105714215</c:v>
                </c:pt>
                <c:pt idx="700">
                  <c:v>-1.7495294144168838</c:v>
                </c:pt>
                <c:pt idx="701">
                  <c:v>-1.9776101737059992</c:v>
                </c:pt>
                <c:pt idx="702">
                  <c:v>-2.7539991065922731</c:v>
                </c:pt>
                <c:pt idx="703">
                  <c:v>-3.5802687183418502</c:v>
                </c:pt>
                <c:pt idx="704">
                  <c:v>-4.1683921416233893</c:v>
                </c:pt>
                <c:pt idx="705">
                  <c:v>-3.8919107092847138</c:v>
                </c:pt>
                <c:pt idx="706">
                  <c:v>-3.6038274226204425</c:v>
                </c:pt>
                <c:pt idx="707">
                  <c:v>-3.5190655137236782</c:v>
                </c:pt>
                <c:pt idx="708">
                  <c:v>-3.7208402022821829</c:v>
                </c:pt>
                <c:pt idx="709">
                  <c:v>-3.5129265465453141</c:v>
                </c:pt>
                <c:pt idx="710">
                  <c:v>-3.0512122582346812</c:v>
                </c:pt>
                <c:pt idx="711">
                  <c:v>-2.9726468967524511</c:v>
                </c:pt>
                <c:pt idx="712">
                  <c:v>-2.866530032400556</c:v>
                </c:pt>
                <c:pt idx="713">
                  <c:v>-2.010483845885318</c:v>
                </c:pt>
                <c:pt idx="714">
                  <c:v>-0.96194223472989115</c:v>
                </c:pt>
                <c:pt idx="715">
                  <c:v>-0.63725058442704707</c:v>
                </c:pt>
                <c:pt idx="716">
                  <c:v>-1.0311423194404323</c:v>
                </c:pt>
                <c:pt idx="717">
                  <c:v>-2.1229621921660247</c:v>
                </c:pt>
                <c:pt idx="718">
                  <c:v>-3.0701536079122249</c:v>
                </c:pt>
                <c:pt idx="719">
                  <c:v>-3.4862924641254267</c:v>
                </c:pt>
                <c:pt idx="720">
                  <c:v>-3.8744764038803048</c:v>
                </c:pt>
                <c:pt idx="721">
                  <c:v>-4.0569766276802</c:v>
                </c:pt>
                <c:pt idx="722">
                  <c:v>-4.1978394766326765</c:v>
                </c:pt>
                <c:pt idx="723">
                  <c:v>-3.7390133990761143</c:v>
                </c:pt>
                <c:pt idx="724">
                  <c:v>-3.6852668674711442</c:v>
                </c:pt>
                <c:pt idx="725">
                  <c:v>-3.4911995545149921</c:v>
                </c:pt>
                <c:pt idx="726">
                  <c:v>-3.7891658402238093</c:v>
                </c:pt>
                <c:pt idx="727">
                  <c:v>-4.0971997557649864</c:v>
                </c:pt>
                <c:pt idx="728">
                  <c:v>-3.8669610867181792</c:v>
                </c:pt>
                <c:pt idx="729">
                  <c:v>-2.7405188888347087</c:v>
                </c:pt>
                <c:pt idx="730">
                  <c:v>-1.0139021893446731</c:v>
                </c:pt>
                <c:pt idx="731">
                  <c:v>0.30169461302490319</c:v>
                </c:pt>
                <c:pt idx="732">
                  <c:v>1.2642608360011387</c:v>
                </c:pt>
                <c:pt idx="733">
                  <c:v>1.1849358524558706</c:v>
                </c:pt>
                <c:pt idx="734">
                  <c:v>0.75414102393669857</c:v>
                </c:pt>
                <c:pt idx="735">
                  <c:v>0.12168486982926829</c:v>
                </c:pt>
                <c:pt idx="736">
                  <c:v>-0.76688071607018848</c:v>
                </c:pt>
                <c:pt idx="737">
                  <c:v>-1.956772317090385</c:v>
                </c:pt>
                <c:pt idx="738">
                  <c:v>-3.0765539096989247</c:v>
                </c:pt>
                <c:pt idx="739">
                  <c:v>-3.5106847614584868</c:v>
                </c:pt>
                <c:pt idx="740">
                  <c:v>-3.322643776001124</c:v>
                </c:pt>
                <c:pt idx="741">
                  <c:v>-3.3960494172102784</c:v>
                </c:pt>
                <c:pt idx="742">
                  <c:v>-3.8662466202863754</c:v>
                </c:pt>
                <c:pt idx="743">
                  <c:v>-4.0367255184800577</c:v>
                </c:pt>
                <c:pt idx="744">
                  <c:v>-3.6354067337807283</c:v>
                </c:pt>
                <c:pt idx="745">
                  <c:v>-2.7070804109116509</c:v>
                </c:pt>
                <c:pt idx="746">
                  <c:v>-1.8214812753982734</c:v>
                </c:pt>
                <c:pt idx="747">
                  <c:v>-539.11958764489088</c:v>
                </c:pt>
                <c:pt idx="748">
                  <c:v>-3004.010648234675</c:v>
                </c:pt>
                <c:pt idx="749">
                  <c:v>-6970.8323676572809</c:v>
                </c:pt>
                <c:pt idx="750">
                  <c:v>-10377.814792945352</c:v>
                </c:pt>
                <c:pt idx="751">
                  <c:v>-12446.099690558085</c:v>
                </c:pt>
                <c:pt idx="752">
                  <c:v>-13177.447257364689</c:v>
                </c:pt>
                <c:pt idx="753">
                  <c:v>-12563.03931890401</c:v>
                </c:pt>
                <c:pt idx="754">
                  <c:v>-10585.51425185159</c:v>
                </c:pt>
                <c:pt idx="755">
                  <c:v>-7260.2564711331597</c:v>
                </c:pt>
                <c:pt idx="756">
                  <c:v>-3262.9345344839367</c:v>
                </c:pt>
                <c:pt idx="757">
                  <c:v>-634.02995473086617</c:v>
                </c:pt>
                <c:pt idx="758">
                  <c:v>-2.3059641164874294</c:v>
                </c:pt>
                <c:pt idx="759">
                  <c:v>-1.3533132941798784</c:v>
                </c:pt>
                <c:pt idx="760">
                  <c:v>-1.063335706387786</c:v>
                </c:pt>
                <c:pt idx="761">
                  <c:v>6721.41058623762</c:v>
                </c:pt>
                <c:pt idx="762">
                  <c:v>20416.447415632596</c:v>
                </c:pt>
                <c:pt idx="763">
                  <c:v>36446.421868169942</c:v>
                </c:pt>
                <c:pt idx="764">
                  <c:v>47181.135748577595</c:v>
                </c:pt>
                <c:pt idx="765">
                  <c:v>52501.971252780975</c:v>
                </c:pt>
                <c:pt idx="766">
                  <c:v>52415.431272634203</c:v>
                </c:pt>
                <c:pt idx="767">
                  <c:v>46923.133323762893</c:v>
                </c:pt>
                <c:pt idx="768">
                  <c:v>36018.421413056269</c:v>
                </c:pt>
                <c:pt idx="769">
                  <c:v>19701.248706438029</c:v>
                </c:pt>
                <c:pt idx="770">
                  <c:v>6364.2142361161568</c:v>
                </c:pt>
                <c:pt idx="771">
                  <c:v>-668.58061792506101</c:v>
                </c:pt>
                <c:pt idx="772">
                  <c:v>-9994.5899373411376</c:v>
                </c:pt>
                <c:pt idx="773">
                  <c:v>-23567.136813545985</c:v>
                </c:pt>
                <c:pt idx="774">
                  <c:v>-33112.194993548335</c:v>
                </c:pt>
                <c:pt idx="775">
                  <c:v>-38625.858270870711</c:v>
                </c:pt>
                <c:pt idx="776">
                  <c:v>-40095.860230983395</c:v>
                </c:pt>
                <c:pt idx="777">
                  <c:v>-37483.425193718758</c:v>
                </c:pt>
                <c:pt idx="778">
                  <c:v>-30918.689692425083</c:v>
                </c:pt>
                <c:pt idx="779">
                  <c:v>-20327.234839859488</c:v>
                </c:pt>
                <c:pt idx="780">
                  <c:v>-6680.8961024611253</c:v>
                </c:pt>
                <c:pt idx="781">
                  <c:v>-3.002751644895163</c:v>
                </c:pt>
                <c:pt idx="782">
                  <c:v>-2.7101561005230046</c:v>
                </c:pt>
                <c:pt idx="783">
                  <c:v>-2.5903289394469997</c:v>
                </c:pt>
                <c:pt idx="784">
                  <c:v>-2.3805883341289746</c:v>
                </c:pt>
                <c:pt idx="785">
                  <c:v>-2.0357256925919298</c:v>
                </c:pt>
                <c:pt idx="786">
                  <c:v>-2.3074570813256567</c:v>
                </c:pt>
                <c:pt idx="787">
                  <c:v>-2.7176889957987083</c:v>
                </c:pt>
                <c:pt idx="788">
                  <c:v>-3.0714702533423655</c:v>
                </c:pt>
                <c:pt idx="789">
                  <c:v>-3.5257575441436018</c:v>
                </c:pt>
                <c:pt idx="790">
                  <c:v>-3.867165140980644</c:v>
                </c:pt>
                <c:pt idx="791">
                  <c:v>-4.1201651943201423</c:v>
                </c:pt>
                <c:pt idx="792">
                  <c:v>-4.0549697122649597</c:v>
                </c:pt>
                <c:pt idx="793">
                  <c:v>-3.8373636465507843</c:v>
                </c:pt>
                <c:pt idx="794">
                  <c:v>-3.3532434007669121</c:v>
                </c:pt>
                <c:pt idx="795">
                  <c:v>-3.391059714279594</c:v>
                </c:pt>
                <c:pt idx="796">
                  <c:v>-3.0786752581957355</c:v>
                </c:pt>
                <c:pt idx="797">
                  <c:v>-2.0485962858451412</c:v>
                </c:pt>
                <c:pt idx="798">
                  <c:v>-1.1898886585163648</c:v>
                </c:pt>
                <c:pt idx="799">
                  <c:v>-0.83458148057580672</c:v>
                </c:pt>
                <c:pt idx="800">
                  <c:v>-0.9514185814390963</c:v>
                </c:pt>
                <c:pt idx="801">
                  <c:v>-1.4480664348951056</c:v>
                </c:pt>
                <c:pt idx="802">
                  <c:v>-1.840703750386945</c:v>
                </c:pt>
                <c:pt idx="803">
                  <c:v>-2.5290700505792163</c:v>
                </c:pt>
                <c:pt idx="804">
                  <c:v>-3.241777095829077</c:v>
                </c:pt>
                <c:pt idx="805">
                  <c:v>-3.9538342964294859</c:v>
                </c:pt>
                <c:pt idx="806">
                  <c:v>-3.6149676331546665</c:v>
                </c:pt>
                <c:pt idx="807">
                  <c:v>-3.1273235990333159</c:v>
                </c:pt>
                <c:pt idx="808">
                  <c:v>-2.362229736493564</c:v>
                </c:pt>
                <c:pt idx="809">
                  <c:v>-2.0116865838013176</c:v>
                </c:pt>
                <c:pt idx="810">
                  <c:v>-2.2980801317305044</c:v>
                </c:pt>
                <c:pt idx="811">
                  <c:v>-2.5869893037611114</c:v>
                </c:pt>
                <c:pt idx="812">
                  <c:v>-3.0960944748533503</c:v>
                </c:pt>
                <c:pt idx="813">
                  <c:v>-3.3223668597615585</c:v>
                </c:pt>
                <c:pt idx="814">
                  <c:v>-3.4548972792474242</c:v>
                </c:pt>
                <c:pt idx="815">
                  <c:v>-3.3000563445630338</c:v>
                </c:pt>
                <c:pt idx="816">
                  <c:v>-3.5423897706788399</c:v>
                </c:pt>
                <c:pt idx="817">
                  <c:v>-3.4107974623194259</c:v>
                </c:pt>
                <c:pt idx="818">
                  <c:v>-3.1074511511017988</c:v>
                </c:pt>
                <c:pt idx="819">
                  <c:v>-2.8963561508690994</c:v>
                </c:pt>
                <c:pt idx="820">
                  <c:v>-2.7050310097888097</c:v>
                </c:pt>
                <c:pt idx="821">
                  <c:v>-2.6795494797388031</c:v>
                </c:pt>
                <c:pt idx="822">
                  <c:v>-2.5471700499216343</c:v>
                </c:pt>
                <c:pt idx="823">
                  <c:v>-2.5709506829189177</c:v>
                </c:pt>
                <c:pt idx="824">
                  <c:v>-2.5762085235607302</c:v>
                </c:pt>
                <c:pt idx="825">
                  <c:v>-2.3894391965015505</c:v>
                </c:pt>
                <c:pt idx="826">
                  <c:v>-1.9228668859472275</c:v>
                </c:pt>
                <c:pt idx="827">
                  <c:v>-1.4193599329242446</c:v>
                </c:pt>
                <c:pt idx="828">
                  <c:v>-1.5233527708531458</c:v>
                </c:pt>
                <c:pt idx="829">
                  <c:v>-2.2820868173926545</c:v>
                </c:pt>
                <c:pt idx="830">
                  <c:v>-3.0397037348971878</c:v>
                </c:pt>
                <c:pt idx="831">
                  <c:v>-3.2242361502295136</c:v>
                </c:pt>
                <c:pt idx="832">
                  <c:v>-3.2684697571630217</c:v>
                </c:pt>
                <c:pt idx="833">
                  <c:v>-3.4513981025504759</c:v>
                </c:pt>
                <c:pt idx="834">
                  <c:v>-3.3345175576581543</c:v>
                </c:pt>
                <c:pt idx="835">
                  <c:v>-2.5964334281925971</c:v>
                </c:pt>
                <c:pt idx="836">
                  <c:v>-1.4695046498640529</c:v>
                </c:pt>
                <c:pt idx="837">
                  <c:v>-0.85499876345471293</c:v>
                </c:pt>
                <c:pt idx="838">
                  <c:v>-1.2109588696885165</c:v>
                </c:pt>
                <c:pt idx="839">
                  <c:v>-1.8854614451954443</c:v>
                </c:pt>
                <c:pt idx="840">
                  <c:v>-2.2041686376688574</c:v>
                </c:pt>
                <c:pt idx="841">
                  <c:v>-2.255526710335225</c:v>
                </c:pt>
                <c:pt idx="842">
                  <c:v>-2.4546384988087322</c:v>
                </c:pt>
                <c:pt idx="843">
                  <c:v>-2.9600056307472578</c:v>
                </c:pt>
                <c:pt idx="844">
                  <c:v>-3.1667097010374778</c:v>
                </c:pt>
                <c:pt idx="845">
                  <c:v>-2.6256542236684677</c:v>
                </c:pt>
                <c:pt idx="846">
                  <c:v>-2.2069058132244113</c:v>
                </c:pt>
                <c:pt idx="847">
                  <c:v>-2.1484201159068306</c:v>
                </c:pt>
                <c:pt idx="848">
                  <c:v>-2.2758324602538682</c:v>
                </c:pt>
                <c:pt idx="849">
                  <c:v>-2.2625814555413815</c:v>
                </c:pt>
                <c:pt idx="850">
                  <c:v>-2.33377241253935</c:v>
                </c:pt>
                <c:pt idx="851">
                  <c:v>-2.363252169625758</c:v>
                </c:pt>
                <c:pt idx="852">
                  <c:v>-2.5143038243686799</c:v>
                </c:pt>
                <c:pt idx="853">
                  <c:v>-2.4590805030523022</c:v>
                </c:pt>
                <c:pt idx="854">
                  <c:v>-1.8497225174858034</c:v>
                </c:pt>
                <c:pt idx="855">
                  <c:v>-0.94892029087751517</c:v>
                </c:pt>
                <c:pt idx="856">
                  <c:v>-0.39991025010569281</c:v>
                </c:pt>
                <c:pt idx="857">
                  <c:v>-0.225552785254024</c:v>
                </c:pt>
                <c:pt idx="858">
                  <c:v>-0.40900066325479933</c:v>
                </c:pt>
                <c:pt idx="859">
                  <c:v>-1.1742923391155191</c:v>
                </c:pt>
                <c:pt idx="860">
                  <c:v>-1.962884062246717</c:v>
                </c:pt>
                <c:pt idx="861">
                  <c:v>-2.3774892667002678</c:v>
                </c:pt>
                <c:pt idx="862">
                  <c:v>-2.7808140178594609</c:v>
                </c:pt>
                <c:pt idx="863">
                  <c:v>-3.1723440282086024</c:v>
                </c:pt>
                <c:pt idx="864">
                  <c:v>-3.2029757785578994</c:v>
                </c:pt>
                <c:pt idx="865">
                  <c:v>-2.855696339333651</c:v>
                </c:pt>
                <c:pt idx="866">
                  <c:v>-2.3831395389156551</c:v>
                </c:pt>
                <c:pt idx="867">
                  <c:v>-2.533718237560123</c:v>
                </c:pt>
                <c:pt idx="868">
                  <c:v>-3.0351885334105866</c:v>
                </c:pt>
                <c:pt idx="869">
                  <c:v>-3.3462867565865562</c:v>
                </c:pt>
                <c:pt idx="870">
                  <c:v>-3.2980115022476664</c:v>
                </c:pt>
                <c:pt idx="871">
                  <c:v>-3.1303793437537042</c:v>
                </c:pt>
                <c:pt idx="872">
                  <c:v>-3.0013703356935117</c:v>
                </c:pt>
                <c:pt idx="873">
                  <c:v>-2.6962210781068396</c:v>
                </c:pt>
                <c:pt idx="874">
                  <c:v>-2.2932865139384351</c:v>
                </c:pt>
                <c:pt idx="875">
                  <c:v>-1.8733357452190713</c:v>
                </c:pt>
                <c:pt idx="876">
                  <c:v>-2.1017120547819168</c:v>
                </c:pt>
                <c:pt idx="877">
                  <c:v>-2.4445200813781298</c:v>
                </c:pt>
                <c:pt idx="878">
                  <c:v>-2.8463247478103249</c:v>
                </c:pt>
                <c:pt idx="879">
                  <c:v>-3.0426676090960125</c:v>
                </c:pt>
                <c:pt idx="880">
                  <c:v>-2.8556515730335885</c:v>
                </c:pt>
                <c:pt idx="881">
                  <c:v>-2.5469200771395428</c:v>
                </c:pt>
                <c:pt idx="882">
                  <c:v>-1.7813463794809703</c:v>
                </c:pt>
                <c:pt idx="883">
                  <c:v>-1.3152138948701175</c:v>
                </c:pt>
                <c:pt idx="884">
                  <c:v>-1.1650960431218316</c:v>
                </c:pt>
                <c:pt idx="885">
                  <c:v>-1.1376359357240773</c:v>
                </c:pt>
                <c:pt idx="886">
                  <c:v>-1.0860165099817021</c:v>
                </c:pt>
                <c:pt idx="887">
                  <c:v>-1.5911448746984735</c:v>
                </c:pt>
                <c:pt idx="888">
                  <c:v>-2.2366194740365586</c:v>
                </c:pt>
                <c:pt idx="889">
                  <c:v>-2.7663490601825913</c:v>
                </c:pt>
                <c:pt idx="890">
                  <c:v>-3.2829800541667531</c:v>
                </c:pt>
                <c:pt idx="891">
                  <c:v>-3.3467170280592917</c:v>
                </c:pt>
                <c:pt idx="892">
                  <c:v>-3.4774887231482587</c:v>
                </c:pt>
                <c:pt idx="893">
                  <c:v>-3.6200425143998416</c:v>
                </c:pt>
                <c:pt idx="894">
                  <c:v>-3.7444160326228726</c:v>
                </c:pt>
                <c:pt idx="895">
                  <c:v>-3.7941031165604411</c:v>
                </c:pt>
                <c:pt idx="896">
                  <c:v>-3.6282108663955537</c:v>
                </c:pt>
                <c:pt idx="897">
                  <c:v>-3.0193131266433504</c:v>
                </c:pt>
                <c:pt idx="898">
                  <c:v>-2.2858271762309013</c:v>
                </c:pt>
                <c:pt idx="899">
                  <c:v>-1.6834201613147926</c:v>
                </c:pt>
                <c:pt idx="900">
                  <c:v>-1.3001433566340381</c:v>
                </c:pt>
                <c:pt idx="901">
                  <c:v>-1.1124775114537577</c:v>
                </c:pt>
                <c:pt idx="902">
                  <c:v>-0.88947313674911044</c:v>
                </c:pt>
                <c:pt idx="903">
                  <c:v>-0.51901912332842137</c:v>
                </c:pt>
                <c:pt idx="904">
                  <c:v>-0.84540854633788243</c:v>
                </c:pt>
                <c:pt idx="905">
                  <c:v>-1.5301937820979816</c:v>
                </c:pt>
                <c:pt idx="906">
                  <c:v>-1.9047353768028419</c:v>
                </c:pt>
                <c:pt idx="907">
                  <c:v>-2.0344699516238585</c:v>
                </c:pt>
                <c:pt idx="908">
                  <c:v>-2.065432873259585</c:v>
                </c:pt>
                <c:pt idx="909">
                  <c:v>-2.4340945052050245</c:v>
                </c:pt>
                <c:pt idx="910">
                  <c:v>-2.6304073469898359</c:v>
                </c:pt>
                <c:pt idx="911">
                  <c:v>-2.4934056693301621</c:v>
                </c:pt>
                <c:pt idx="912">
                  <c:v>-1.6962030898633795</c:v>
                </c:pt>
                <c:pt idx="913">
                  <c:v>-0.82863596487207758</c:v>
                </c:pt>
                <c:pt idx="914">
                  <c:v>-0.34185149735084686</c:v>
                </c:pt>
                <c:pt idx="915">
                  <c:v>-0.33056291123170212</c:v>
                </c:pt>
                <c:pt idx="916">
                  <c:v>-0.43933943089234262</c:v>
                </c:pt>
                <c:pt idx="917">
                  <c:v>-1.238835852124458</c:v>
                </c:pt>
                <c:pt idx="918">
                  <c:v>-2.1534768616129529</c:v>
                </c:pt>
                <c:pt idx="919">
                  <c:v>-2.7863479222749277</c:v>
                </c:pt>
                <c:pt idx="920">
                  <c:v>-3.0958260409294525</c:v>
                </c:pt>
                <c:pt idx="921">
                  <c:v>-3.5034741085178656</c:v>
                </c:pt>
                <c:pt idx="922">
                  <c:v>-3.3638082654193102</c:v>
                </c:pt>
                <c:pt idx="923">
                  <c:v>-3.1610781554605438</c:v>
                </c:pt>
                <c:pt idx="924">
                  <c:v>-3.0628125655554506</c:v>
                </c:pt>
                <c:pt idx="925">
                  <c:v>-2.8458372714647773</c:v>
                </c:pt>
                <c:pt idx="926">
                  <c:v>-3.5728619695547525</c:v>
                </c:pt>
                <c:pt idx="927">
                  <c:v>-3.8324029722576114</c:v>
                </c:pt>
                <c:pt idx="928">
                  <c:v>-3.9379686777077438</c:v>
                </c:pt>
                <c:pt idx="929">
                  <c:v>-3.6430952499597868</c:v>
                </c:pt>
                <c:pt idx="930">
                  <c:v>-3.3753414628479916</c:v>
                </c:pt>
                <c:pt idx="931">
                  <c:v>-2.7477220849529438</c:v>
                </c:pt>
                <c:pt idx="932">
                  <c:v>-2.3391726574136484</c:v>
                </c:pt>
                <c:pt idx="933">
                  <c:v>-1.765847822851665</c:v>
                </c:pt>
                <c:pt idx="934">
                  <c:v>-1.3305180689976392</c:v>
                </c:pt>
                <c:pt idx="935">
                  <c:v>-1.7363945692608862</c:v>
                </c:pt>
                <c:pt idx="936">
                  <c:v>-1.8761112442574568</c:v>
                </c:pt>
                <c:pt idx="937">
                  <c:v>-1.9743326688961638</c:v>
                </c:pt>
                <c:pt idx="938">
                  <c:v>-2.0135046422505365</c:v>
                </c:pt>
                <c:pt idx="939">
                  <c:v>-1.8441008816069182</c:v>
                </c:pt>
                <c:pt idx="940">
                  <c:v>-1.706948618771662</c:v>
                </c:pt>
                <c:pt idx="941">
                  <c:v>-1.5542771165456148</c:v>
                </c:pt>
                <c:pt idx="942">
                  <c:v>-1.4174680372233883</c:v>
                </c:pt>
                <c:pt idx="943">
                  <c:v>-1.3419627186647176</c:v>
                </c:pt>
                <c:pt idx="944">
                  <c:v>-1.7189832670455996</c:v>
                </c:pt>
                <c:pt idx="945">
                  <c:v>-1.9327361200976689</c:v>
                </c:pt>
                <c:pt idx="946">
                  <c:v>-2.0727992734255718</c:v>
                </c:pt>
                <c:pt idx="947">
                  <c:v>-2.0023341517968785</c:v>
                </c:pt>
                <c:pt idx="948">
                  <c:v>-1.9817886014544506</c:v>
                </c:pt>
                <c:pt idx="949">
                  <c:v>-2.2684319392949437</c:v>
                </c:pt>
                <c:pt idx="950">
                  <c:v>-2.678178447995947</c:v>
                </c:pt>
                <c:pt idx="951">
                  <c:v>-3.2689872394027297</c:v>
                </c:pt>
                <c:pt idx="952">
                  <c:v>-3.4552502289728704</c:v>
                </c:pt>
                <c:pt idx="953">
                  <c:v>-3.5887888410951341</c:v>
                </c:pt>
                <c:pt idx="954">
                  <c:v>-3.3097978113079574</c:v>
                </c:pt>
                <c:pt idx="955">
                  <c:v>-2.9207079731542684</c:v>
                </c:pt>
                <c:pt idx="956">
                  <c:v>-2.4906318428665042</c:v>
                </c:pt>
                <c:pt idx="957">
                  <c:v>-2.0629852272752913</c:v>
                </c:pt>
                <c:pt idx="958">
                  <c:v>-1.7319095593166001</c:v>
                </c:pt>
                <c:pt idx="959">
                  <c:v>-1.9929898221875586</c:v>
                </c:pt>
                <c:pt idx="960">
                  <c:v>-2.4035336860473677</c:v>
                </c:pt>
                <c:pt idx="961">
                  <c:v>-2.6386316361810014</c:v>
                </c:pt>
                <c:pt idx="962">
                  <c:v>-3.0899801460738452</c:v>
                </c:pt>
                <c:pt idx="963">
                  <c:v>-3.2246375555899576</c:v>
                </c:pt>
                <c:pt idx="964">
                  <c:v>-3.1982009345637685</c:v>
                </c:pt>
                <c:pt idx="965">
                  <c:v>-3.1865174899351612</c:v>
                </c:pt>
                <c:pt idx="966">
                  <c:v>-2.7478179873105013</c:v>
                </c:pt>
                <c:pt idx="967">
                  <c:v>-1.7855656148509702</c:v>
                </c:pt>
                <c:pt idx="968">
                  <c:v>-1.1809518067019642</c:v>
                </c:pt>
                <c:pt idx="969">
                  <c:v>-0.72336980513434845</c:v>
                </c:pt>
                <c:pt idx="970">
                  <c:v>-0.42884117242901532</c:v>
                </c:pt>
                <c:pt idx="971">
                  <c:v>-0.45487154307734201</c:v>
                </c:pt>
                <c:pt idx="972">
                  <c:v>-0.31836990588561598</c:v>
                </c:pt>
                <c:pt idx="973">
                  <c:v>-0.64611690888507489</c:v>
                </c:pt>
                <c:pt idx="974">
                  <c:v>-1.1749601095044859</c:v>
                </c:pt>
                <c:pt idx="975">
                  <c:v>-1.8084396267393732</c:v>
                </c:pt>
                <c:pt idx="976">
                  <c:v>-2.0500663088743121</c:v>
                </c:pt>
                <c:pt idx="977">
                  <c:v>-2.2608593050223114</c:v>
                </c:pt>
                <c:pt idx="978">
                  <c:v>-2.0346019564038009</c:v>
                </c:pt>
                <c:pt idx="979">
                  <c:v>-2.2042326847845573</c:v>
                </c:pt>
                <c:pt idx="980">
                  <c:v>-2.0596771729608498</c:v>
                </c:pt>
                <c:pt idx="981">
                  <c:v>-1.6937019582507862</c:v>
                </c:pt>
                <c:pt idx="982">
                  <c:v>-1.4344154004075804</c:v>
                </c:pt>
                <c:pt idx="983">
                  <c:v>-1.3639017963648747</c:v>
                </c:pt>
                <c:pt idx="984">
                  <c:v>-1.6068625803031367</c:v>
                </c:pt>
                <c:pt idx="985">
                  <c:v>-1.9228342269021681</c:v>
                </c:pt>
                <c:pt idx="986">
                  <c:v>-2.1454372391246146</c:v>
                </c:pt>
                <c:pt idx="987">
                  <c:v>-1.7293801816035614</c:v>
                </c:pt>
                <c:pt idx="988">
                  <c:v>-1.3028976878681053</c:v>
                </c:pt>
                <c:pt idx="989">
                  <c:v>-1.0734407249595712</c:v>
                </c:pt>
                <c:pt idx="990">
                  <c:v>-1.3129176552621491</c:v>
                </c:pt>
                <c:pt idx="991">
                  <c:v>-1.7943032691067184</c:v>
                </c:pt>
                <c:pt idx="992">
                  <c:v>-2.4837497526376406</c:v>
                </c:pt>
                <c:pt idx="993">
                  <c:v>-3.1940578859035007</c:v>
                </c:pt>
                <c:pt idx="994">
                  <c:v>-3.8317651267420061</c:v>
                </c:pt>
                <c:pt idx="995">
                  <c:v>-4.161010114287933</c:v>
                </c:pt>
                <c:pt idx="996">
                  <c:v>-4.2732853850590224</c:v>
                </c:pt>
                <c:pt idx="997">
                  <c:v>-3.2833073784198241</c:v>
                </c:pt>
                <c:pt idx="998">
                  <c:v>-2.1589037947593059</c:v>
                </c:pt>
                <c:pt idx="999">
                  <c:v>-1.2412616953340727</c:v>
                </c:pt>
                <c:pt idx="1000">
                  <c:v>-0.81784511921802583</c:v>
                </c:pt>
                <c:pt idx="1001">
                  <c:v>-0.33460905498740701</c:v>
                </c:pt>
                <c:pt idx="1002">
                  <c:v>-2.452442451041037E-2</c:v>
                </c:pt>
                <c:pt idx="1003">
                  <c:v>-9.2916177652035969E-3</c:v>
                </c:pt>
                <c:pt idx="1004">
                  <c:v>-0.30871833403941729</c:v>
                </c:pt>
                <c:pt idx="1005">
                  <c:v>-0.91212051032793617</c:v>
                </c:pt>
                <c:pt idx="1006">
                  <c:v>-1.1023040711210896</c:v>
                </c:pt>
                <c:pt idx="1007">
                  <c:v>-1.2528887375100695</c:v>
                </c:pt>
                <c:pt idx="1008">
                  <c:v>-1.3193607568832899</c:v>
                </c:pt>
                <c:pt idx="1009">
                  <c:v>-1.6042866779831133</c:v>
                </c:pt>
                <c:pt idx="1010">
                  <c:v>-1.7438993687881066</c:v>
                </c:pt>
                <c:pt idx="1011">
                  <c:v>-1.9983113651044349</c:v>
                </c:pt>
                <c:pt idx="1012">
                  <c:v>-2.5140600679456515</c:v>
                </c:pt>
                <c:pt idx="1013">
                  <c:v>-2.9139408997860805</c:v>
                </c:pt>
                <c:pt idx="1014">
                  <c:v>-3.2713032649610252</c:v>
                </c:pt>
                <c:pt idx="1015">
                  <c:v>-3.409291220388404</c:v>
                </c:pt>
                <c:pt idx="1016">
                  <c:v>-3.6536672411276694</c:v>
                </c:pt>
                <c:pt idx="1017">
                  <c:v>-3.604972577717378</c:v>
                </c:pt>
                <c:pt idx="1018">
                  <c:v>-3.3808235879717774</c:v>
                </c:pt>
                <c:pt idx="1019">
                  <c:v>-2.9395839114095779</c:v>
                </c:pt>
                <c:pt idx="1020">
                  <c:v>-2.4472668770572348</c:v>
                </c:pt>
                <c:pt idx="1021">
                  <c:v>-1.8915881637217957</c:v>
                </c:pt>
                <c:pt idx="1022">
                  <c:v>-1.2363808608755011</c:v>
                </c:pt>
                <c:pt idx="1023">
                  <c:v>-0.93804267351329962</c:v>
                </c:pt>
                <c:pt idx="1024">
                  <c:v>-0.70374991385554253</c:v>
                </c:pt>
                <c:pt idx="1025">
                  <c:v>-0.7090198824330507</c:v>
                </c:pt>
                <c:pt idx="1026">
                  <c:v>-0.7051627483623335</c:v>
                </c:pt>
                <c:pt idx="1027">
                  <c:v>-1.0674963411527383</c:v>
                </c:pt>
                <c:pt idx="1028">
                  <c:v>-1.4487581110888392</c:v>
                </c:pt>
                <c:pt idx="1029">
                  <c:v>-1.5911479495148395</c:v>
                </c:pt>
                <c:pt idx="1030">
                  <c:v>-1.3928470856133224</c:v>
                </c:pt>
                <c:pt idx="1031">
                  <c:v>-1.3868700241841392</c:v>
                </c:pt>
                <c:pt idx="1032">
                  <c:v>-1.3919123562648483</c:v>
                </c:pt>
                <c:pt idx="1033">
                  <c:v>-1.2779558365189825</c:v>
                </c:pt>
                <c:pt idx="1034">
                  <c:v>-0.89743573220730788</c:v>
                </c:pt>
                <c:pt idx="1035">
                  <c:v>-0.75569719136831637</c:v>
                </c:pt>
                <c:pt idx="1036">
                  <c:v>-0.86740913685805943</c:v>
                </c:pt>
                <c:pt idx="1037">
                  <c:v>-1.2693909811035375</c:v>
                </c:pt>
                <c:pt idx="1038">
                  <c:v>-1.4966837084286411</c:v>
                </c:pt>
                <c:pt idx="1039">
                  <c:v>-1.8305635702798195</c:v>
                </c:pt>
                <c:pt idx="1040">
                  <c:v>-2.4507235419914952</c:v>
                </c:pt>
                <c:pt idx="1041">
                  <c:v>-2.9123859233170535</c:v>
                </c:pt>
                <c:pt idx="1042">
                  <c:v>-3.079863253717674</c:v>
                </c:pt>
                <c:pt idx="1043">
                  <c:v>-2.9238386203818045</c:v>
                </c:pt>
                <c:pt idx="1044">
                  <c:v>-3.1929133669407328</c:v>
                </c:pt>
                <c:pt idx="1045">
                  <c:v>-3.2796232482385523</c:v>
                </c:pt>
                <c:pt idx="1046">
                  <c:v>-3.4194673702026623</c:v>
                </c:pt>
                <c:pt idx="1047">
                  <c:v>-3.3996996549512293</c:v>
                </c:pt>
                <c:pt idx="1048">
                  <c:v>-3.5637414851882898</c:v>
                </c:pt>
                <c:pt idx="1049">
                  <c:v>-3.4661963693940123</c:v>
                </c:pt>
                <c:pt idx="1050">
                  <c:v>-3.0010999212542622</c:v>
                </c:pt>
                <c:pt idx="1051">
                  <c:v>-2.1080117095540807</c:v>
                </c:pt>
                <c:pt idx="1052">
                  <c:v>-1.2485427446905373</c:v>
                </c:pt>
                <c:pt idx="1053">
                  <c:v>-0.79024424506015656</c:v>
                </c:pt>
                <c:pt idx="1054">
                  <c:v>-0.3198681721388752</c:v>
                </c:pt>
                <c:pt idx="1055">
                  <c:v>-0.24965029302368436</c:v>
                </c:pt>
                <c:pt idx="1056">
                  <c:v>-0.2969594020295041</c:v>
                </c:pt>
                <c:pt idx="1057">
                  <c:v>-0.83279799224373896</c:v>
                </c:pt>
                <c:pt idx="1058">
                  <c:v>-1.2452615696577407</c:v>
                </c:pt>
                <c:pt idx="1059">
                  <c:v>-1.382590073521861</c:v>
                </c:pt>
                <c:pt idx="1060">
                  <c:v>-1.2031407020752205</c:v>
                </c:pt>
                <c:pt idx="1061">
                  <c:v>-1.0427049593423909</c:v>
                </c:pt>
                <c:pt idx="1062">
                  <c:v>-1.0291203571351382</c:v>
                </c:pt>
                <c:pt idx="1063">
                  <c:v>-0.88519860622525925</c:v>
                </c:pt>
                <c:pt idx="1064">
                  <c:v>-0.95676788838452431</c:v>
                </c:pt>
                <c:pt idx="1065">
                  <c:v>-1.5578556336930749</c:v>
                </c:pt>
                <c:pt idx="1066">
                  <c:v>-2.4430666125486322</c:v>
                </c:pt>
                <c:pt idx="1067">
                  <c:v>-3.224795560072975</c:v>
                </c:pt>
                <c:pt idx="1068">
                  <c:v>-3.8211944817858434</c:v>
                </c:pt>
                <c:pt idx="1069">
                  <c:v>-3.9877133604995674</c:v>
                </c:pt>
                <c:pt idx="1070">
                  <c:v>-3.8973700969643321</c:v>
                </c:pt>
                <c:pt idx="1071">
                  <c:v>-3.6891510103821723</c:v>
                </c:pt>
                <c:pt idx="1072">
                  <c:v>-3.3202833872392556</c:v>
                </c:pt>
                <c:pt idx="1073">
                  <c:v>-2.718582182683944</c:v>
                </c:pt>
                <c:pt idx="1074">
                  <c:v>-2.3175233072253398</c:v>
                </c:pt>
                <c:pt idx="1075">
                  <c:v>-1.7206764873697633</c:v>
                </c:pt>
                <c:pt idx="1076">
                  <c:v>-1.2318110697504903</c:v>
                </c:pt>
                <c:pt idx="1077">
                  <c:v>-1.2201086709252529</c:v>
                </c:pt>
                <c:pt idx="1078">
                  <c:v>-1.1031900951655782</c:v>
                </c:pt>
                <c:pt idx="1079">
                  <c:v>-0.90670717975619652</c:v>
                </c:pt>
                <c:pt idx="1080">
                  <c:v>-0.65390031369937596</c:v>
                </c:pt>
                <c:pt idx="1081">
                  <c:v>-0.55050645456065972</c:v>
                </c:pt>
                <c:pt idx="1082">
                  <c:v>-0.48012686033504615</c:v>
                </c:pt>
                <c:pt idx="1083">
                  <c:v>-0.33648196508166528</c:v>
                </c:pt>
                <c:pt idx="1084">
                  <c:v>-3.8951823466941704E-2</c:v>
                </c:pt>
                <c:pt idx="1085">
                  <c:v>-0.12524837295667446</c:v>
                </c:pt>
                <c:pt idx="1086">
                  <c:v>-0.92416964215107811</c:v>
                </c:pt>
                <c:pt idx="1087">
                  <c:v>-1.646288917760792</c:v>
                </c:pt>
                <c:pt idx="1088">
                  <c:v>-2.4987180717823065</c:v>
                </c:pt>
                <c:pt idx="1089">
                  <c:v>-2.9930778117447421</c:v>
                </c:pt>
                <c:pt idx="1090">
                  <c:v>-3.196180035748184</c:v>
                </c:pt>
                <c:pt idx="1091">
                  <c:v>-3.0195257845964552</c:v>
                </c:pt>
                <c:pt idx="1092">
                  <c:v>-2.6283609273952102</c:v>
                </c:pt>
                <c:pt idx="1093">
                  <c:v>-2.164834547123804</c:v>
                </c:pt>
                <c:pt idx="1094">
                  <c:v>-1.8078392141981414</c:v>
                </c:pt>
                <c:pt idx="1095">
                  <c:v>-1.9022771646664571</c:v>
                </c:pt>
                <c:pt idx="1096">
                  <c:v>-1.5635222671198701</c:v>
                </c:pt>
                <c:pt idx="1097">
                  <c:v>-1.4048294719635557</c:v>
                </c:pt>
                <c:pt idx="1098">
                  <c:v>-1.1469603929928951</c:v>
                </c:pt>
                <c:pt idx="1099">
                  <c:v>-1.0956309763466976</c:v>
                </c:pt>
                <c:pt idx="1100">
                  <c:v>-1.4205722246695096</c:v>
                </c:pt>
                <c:pt idx="1101">
                  <c:v>-1.7310305204555654</c:v>
                </c:pt>
                <c:pt idx="1102">
                  <c:v>-1.978872327655159</c:v>
                </c:pt>
                <c:pt idx="1103">
                  <c:v>-2.3542487773463927</c:v>
                </c:pt>
                <c:pt idx="1104">
                  <c:v>-2.7234025411287321</c:v>
                </c:pt>
                <c:pt idx="1105">
                  <c:v>-2.7816271928111913</c:v>
                </c:pt>
                <c:pt idx="1106">
                  <c:v>-2.8620172914742481</c:v>
                </c:pt>
                <c:pt idx="1107">
                  <c:v>-2.7070008569770909</c:v>
                </c:pt>
                <c:pt idx="1108">
                  <c:v>-2.7327820217020982</c:v>
                </c:pt>
                <c:pt idx="1109">
                  <c:v>-2.8786932652220454</c:v>
                </c:pt>
                <c:pt idx="1110">
                  <c:v>-2.7744991875879821</c:v>
                </c:pt>
                <c:pt idx="1111">
                  <c:v>-2.3498576518806225</c:v>
                </c:pt>
                <c:pt idx="1112">
                  <c:v>-2.0758458151674031</c:v>
                </c:pt>
                <c:pt idx="1113">
                  <c:v>-1.6680159300477015</c:v>
                </c:pt>
                <c:pt idx="1114">
                  <c:v>-1.1246495587551664</c:v>
                </c:pt>
                <c:pt idx="1115">
                  <c:v>-1.1601982161249991</c:v>
                </c:pt>
                <c:pt idx="1116">
                  <c:v>-1.2113767717714641</c:v>
                </c:pt>
                <c:pt idx="1117">
                  <c:v>-1.6203344701146305</c:v>
                </c:pt>
                <c:pt idx="1118">
                  <c:v>-1.8388669245813194</c:v>
                </c:pt>
                <c:pt idx="1119">
                  <c:v>-2.0662933108469606</c:v>
                </c:pt>
                <c:pt idx="1120">
                  <c:v>-2.1019869452923512</c:v>
                </c:pt>
                <c:pt idx="1121">
                  <c:v>-2.2452146559794661</c:v>
                </c:pt>
                <c:pt idx="1122">
                  <c:v>-2.4892044307289751</c:v>
                </c:pt>
                <c:pt idx="1123">
                  <c:v>-2.3425714052571056</c:v>
                </c:pt>
                <c:pt idx="1124">
                  <c:v>-2.3913294491057169</c:v>
                </c:pt>
                <c:pt idx="1125">
                  <c:v>-2.1645553982262422</c:v>
                </c:pt>
                <c:pt idx="1126">
                  <c:v>-1.7228397347731494</c:v>
                </c:pt>
                <c:pt idx="1127">
                  <c:v>-0.97684587923708932</c:v>
                </c:pt>
                <c:pt idx="1128">
                  <c:v>-0.60997423646529825</c:v>
                </c:pt>
                <c:pt idx="1129">
                  <c:v>-0.42563952663557281</c:v>
                </c:pt>
                <c:pt idx="1130">
                  <c:v>-0.26969669874782554</c:v>
                </c:pt>
                <c:pt idx="1131">
                  <c:v>-0.39626164010007514</c:v>
                </c:pt>
                <c:pt idx="1132">
                  <c:v>-0.60894600113803321</c:v>
                </c:pt>
                <c:pt idx="1133">
                  <c:v>-1.059087053449157</c:v>
                </c:pt>
                <c:pt idx="1134">
                  <c:v>-1.7523234292386114</c:v>
                </c:pt>
                <c:pt idx="1135">
                  <c:v>-2.3986127018347947</c:v>
                </c:pt>
                <c:pt idx="1136">
                  <c:v>-2.5152176674132987</c:v>
                </c:pt>
                <c:pt idx="1137">
                  <c:v>-2.6251866927829859</c:v>
                </c:pt>
                <c:pt idx="1138">
                  <c:v>-2.5783385585256813</c:v>
                </c:pt>
                <c:pt idx="1139">
                  <c:v>-2.7032877640838304</c:v>
                </c:pt>
                <c:pt idx="1140">
                  <c:v>-2.4357276027938779</c:v>
                </c:pt>
                <c:pt idx="1141">
                  <c:v>-1.8218043705993736</c:v>
                </c:pt>
                <c:pt idx="1142">
                  <c:v>-0.73207146994481942</c:v>
                </c:pt>
                <c:pt idx="1143">
                  <c:v>-0.26449062488166142</c:v>
                </c:pt>
                <c:pt idx="1144">
                  <c:v>-0.19590339796517586</c:v>
                </c:pt>
                <c:pt idx="1145">
                  <c:v>-0.42964213146155394</c:v>
                </c:pt>
                <c:pt idx="1146">
                  <c:v>-0.50203603529541674</c:v>
                </c:pt>
                <c:pt idx="1147">
                  <c:v>-0.17334078225576199</c:v>
                </c:pt>
                <c:pt idx="1148">
                  <c:v>-0.24264782806994845</c:v>
                </c:pt>
                <c:pt idx="1149">
                  <c:v>-0.46973447364741627</c:v>
                </c:pt>
                <c:pt idx="1150">
                  <c:v>-0.64829235487072534</c:v>
                </c:pt>
                <c:pt idx="1151">
                  <c:v>-0.58993869503998653</c:v>
                </c:pt>
                <c:pt idx="1152">
                  <c:v>-1.0408240928506629</c:v>
                </c:pt>
                <c:pt idx="1153">
                  <c:v>-1.3912073322018115</c:v>
                </c:pt>
                <c:pt idx="1154">
                  <c:v>-2.1303072595235095</c:v>
                </c:pt>
                <c:pt idx="1155">
                  <c:v>-2.8039465976888867</c:v>
                </c:pt>
                <c:pt idx="1156">
                  <c:v>-2.8389840799545807</c:v>
                </c:pt>
                <c:pt idx="1157">
                  <c:v>-2.1908737210033635</c:v>
                </c:pt>
                <c:pt idx="1158">
                  <c:v>-1.5489386581123599</c:v>
                </c:pt>
                <c:pt idx="1159">
                  <c:v>-1.0376146843408218</c:v>
                </c:pt>
                <c:pt idx="1160">
                  <c:v>-0.87865990529140348</c:v>
                </c:pt>
                <c:pt idx="1161">
                  <c:v>-1.15754580867232</c:v>
                </c:pt>
                <c:pt idx="1162">
                  <c:v>-1.4233333034653262</c:v>
                </c:pt>
                <c:pt idx="1163">
                  <c:v>-1.8242345466355703</c:v>
                </c:pt>
                <c:pt idx="1164">
                  <c:v>-2.2029923855122924</c:v>
                </c:pt>
                <c:pt idx="1165">
                  <c:v>-2.0172769527821632</c:v>
                </c:pt>
                <c:pt idx="1166">
                  <c:v>-1.2857988241494445</c:v>
                </c:pt>
                <c:pt idx="1167">
                  <c:v>-0.50299188313748466</c:v>
                </c:pt>
                <c:pt idx="1168">
                  <c:v>-9.5118987273870026E-2</c:v>
                </c:pt>
                <c:pt idx="1169">
                  <c:v>-0.23458743660714543</c:v>
                </c:pt>
                <c:pt idx="1170">
                  <c:v>-0.66829680496890198</c:v>
                </c:pt>
                <c:pt idx="1171">
                  <c:v>-1.3534952936410782</c:v>
                </c:pt>
                <c:pt idx="1172">
                  <c:v>-1.9932201106328762</c:v>
                </c:pt>
                <c:pt idx="1173">
                  <c:v>-2.4663238779433971</c:v>
                </c:pt>
                <c:pt idx="1174">
                  <c:v>-2.5173428379053853</c:v>
                </c:pt>
                <c:pt idx="1175">
                  <c:v>-2.3596764846229501</c:v>
                </c:pt>
                <c:pt idx="1176">
                  <c:v>-1.6856316467261312</c:v>
                </c:pt>
                <c:pt idx="1177">
                  <c:v>-1.086367776266246</c:v>
                </c:pt>
                <c:pt idx="1178">
                  <c:v>-0.74168153349920107</c:v>
                </c:pt>
                <c:pt idx="1179">
                  <c:v>-0.75588619341247387</c:v>
                </c:pt>
                <c:pt idx="1180">
                  <c:v>-1.0420770031304727</c:v>
                </c:pt>
                <c:pt idx="1181">
                  <c:v>-1.0453612288885639</c:v>
                </c:pt>
                <c:pt idx="1182">
                  <c:v>-1.0842034815138035</c:v>
                </c:pt>
                <c:pt idx="1183">
                  <c:v>-1.4355165194845032</c:v>
                </c:pt>
                <c:pt idx="1184">
                  <c:v>-2.0778664201444874</c:v>
                </c:pt>
                <c:pt idx="1185">
                  <c:v>-2.6687730236872209</c:v>
                </c:pt>
                <c:pt idx="1186">
                  <c:v>-3.1077737979319542</c:v>
                </c:pt>
                <c:pt idx="1187">
                  <c:v>-3.2049524372267957</c:v>
                </c:pt>
                <c:pt idx="1188">
                  <c:v>-2.9962221834667391</c:v>
                </c:pt>
                <c:pt idx="1189">
                  <c:v>-2.8356045091820459</c:v>
                </c:pt>
                <c:pt idx="1190">
                  <c:v>-2.5801678320225907</c:v>
                </c:pt>
                <c:pt idx="1191">
                  <c:v>-2.1019345539253553</c:v>
                </c:pt>
                <c:pt idx="1192">
                  <c:v>-1.8588170025155115</c:v>
                </c:pt>
                <c:pt idx="1193">
                  <c:v>-1.544086668485174</c:v>
                </c:pt>
                <c:pt idx="1194">
                  <c:v>-1.406688098411859</c:v>
                </c:pt>
                <c:pt idx="1195">
                  <c:v>-1.4280822306926089</c:v>
                </c:pt>
                <c:pt idx="1196">
                  <c:v>-1.4447785370214339</c:v>
                </c:pt>
                <c:pt idx="1197">
                  <c:v>-1.2035195317949654</c:v>
                </c:pt>
                <c:pt idx="1198">
                  <c:v>-1.0146426325368108</c:v>
                </c:pt>
                <c:pt idx="1199">
                  <c:v>-1.3318464637511163</c:v>
                </c:pt>
                <c:pt idx="1200">
                  <c:v>-1.644326473755604</c:v>
                </c:pt>
                <c:pt idx="1201">
                  <c:v>-1.9689096406985529</c:v>
                </c:pt>
                <c:pt idx="1202">
                  <c:v>-1.9486891237273252</c:v>
                </c:pt>
                <c:pt idx="1203">
                  <c:v>-1.7124687277898598</c:v>
                </c:pt>
                <c:pt idx="1204">
                  <c:v>-1.639862996306185</c:v>
                </c:pt>
                <c:pt idx="1205">
                  <c:v>-1.6161098261211082</c:v>
                </c:pt>
                <c:pt idx="1206">
                  <c:v>-1.6966091883007905</c:v>
                </c:pt>
                <c:pt idx="1207">
                  <c:v>-1.3561616560366785</c:v>
                </c:pt>
                <c:pt idx="1208">
                  <c:v>-1.3582552804521031</c:v>
                </c:pt>
                <c:pt idx="1209">
                  <c:v>-1.5055368795188606</c:v>
                </c:pt>
                <c:pt idx="1210">
                  <c:v>-1.7012959502434866</c:v>
                </c:pt>
                <c:pt idx="1211">
                  <c:v>-1.7277474159385608</c:v>
                </c:pt>
                <c:pt idx="1212">
                  <c:v>-1.7390913742997283</c:v>
                </c:pt>
                <c:pt idx="1213">
                  <c:v>-1.858860421253663</c:v>
                </c:pt>
                <c:pt idx="1214">
                  <c:v>-2.0553933261156221</c:v>
                </c:pt>
                <c:pt idx="1215">
                  <c:v>-2.3043460352211609</c:v>
                </c:pt>
                <c:pt idx="1216">
                  <c:v>-2.066507770512791</c:v>
                </c:pt>
                <c:pt idx="1217">
                  <c:v>-1.8172009384294485</c:v>
                </c:pt>
                <c:pt idx="1218">
                  <c:v>-1.7029891325117141</c:v>
                </c:pt>
                <c:pt idx="1219">
                  <c:v>-1.8745894177130085</c:v>
                </c:pt>
                <c:pt idx="1220">
                  <c:v>-1.9273056126887589</c:v>
                </c:pt>
                <c:pt idx="1221">
                  <c:v>-1.8305594586534957</c:v>
                </c:pt>
                <c:pt idx="1222">
                  <c:v>-1.7135428744642667</c:v>
                </c:pt>
                <c:pt idx="1223">
                  <c:v>-1.645368194586414</c:v>
                </c:pt>
                <c:pt idx="1224">
                  <c:v>-1.3678349654586164</c:v>
                </c:pt>
                <c:pt idx="1225">
                  <c:v>-0.83029867158193049</c:v>
                </c:pt>
                <c:pt idx="1226">
                  <c:v>-0.41653224401067668</c:v>
                </c:pt>
                <c:pt idx="1227">
                  <c:v>-0.12158296309330741</c:v>
                </c:pt>
                <c:pt idx="1228">
                  <c:v>-0.59842573943200694</c:v>
                </c:pt>
                <c:pt idx="1229">
                  <c:v>-1.009527431690187</c:v>
                </c:pt>
                <c:pt idx="1230">
                  <c:v>-1.0511270881772106</c:v>
                </c:pt>
                <c:pt idx="1231">
                  <c:v>-1.1752399976126382</c:v>
                </c:pt>
                <c:pt idx="1232">
                  <c:v>-1.5246082425659635</c:v>
                </c:pt>
                <c:pt idx="1233">
                  <c:v>-1.7206956311993826</c:v>
                </c:pt>
                <c:pt idx="1234">
                  <c:v>-1.5317315962801148</c:v>
                </c:pt>
                <c:pt idx="1235">
                  <c:v>-1.1467630139817198</c:v>
                </c:pt>
                <c:pt idx="1236">
                  <c:v>-0.89813795700595556</c:v>
                </c:pt>
                <c:pt idx="1237">
                  <c:v>-1.0619178387474149</c:v>
                </c:pt>
                <c:pt idx="1238">
                  <c:v>-1.1328409213385759</c:v>
                </c:pt>
                <c:pt idx="1239">
                  <c:v>-0.7786473290716911</c:v>
                </c:pt>
                <c:pt idx="1240">
                  <c:v>-0.37185175923890146</c:v>
                </c:pt>
                <c:pt idx="1241">
                  <c:v>-0.24985125092944482</c:v>
                </c:pt>
                <c:pt idx="1242">
                  <c:v>-0.72555108384333877</c:v>
                </c:pt>
                <c:pt idx="1243">
                  <c:v>-1.3688445965070128</c:v>
                </c:pt>
                <c:pt idx="1244">
                  <c:v>-1.4999085671503076</c:v>
                </c:pt>
                <c:pt idx="1245">
                  <c:v>-1.5706860695983371</c:v>
                </c:pt>
                <c:pt idx="1246">
                  <c:v>-1.8792939255933128</c:v>
                </c:pt>
                <c:pt idx="1247">
                  <c:v>-2.1514163225956429</c:v>
                </c:pt>
                <c:pt idx="1248">
                  <c:v>-2.1712634163672995</c:v>
                </c:pt>
                <c:pt idx="1249">
                  <c:v>-2.0011114055074364</c:v>
                </c:pt>
                <c:pt idx="1250">
                  <c:v>-1.7298570816417813</c:v>
                </c:pt>
                <c:pt idx="1251">
                  <c:v>-1.8645751196635185</c:v>
                </c:pt>
                <c:pt idx="1252">
                  <c:v>-1.7793491641988712</c:v>
                </c:pt>
                <c:pt idx="1253">
                  <c:v>-1.3663748138449661</c:v>
                </c:pt>
                <c:pt idx="1254">
                  <c:v>-0.92615929663378171</c:v>
                </c:pt>
                <c:pt idx="1255">
                  <c:v>-0.93261067728106273</c:v>
                </c:pt>
                <c:pt idx="1256">
                  <c:v>-0.83676266006615485</c:v>
                </c:pt>
                <c:pt idx="1257">
                  <c:v>-0.96551527239015389</c:v>
                </c:pt>
                <c:pt idx="1258">
                  <c:v>-1.1311173705862743</c:v>
                </c:pt>
                <c:pt idx="1259">
                  <c:v>-1.2392174677557311</c:v>
                </c:pt>
                <c:pt idx="1260">
                  <c:v>-1.6073074089508044</c:v>
                </c:pt>
                <c:pt idx="1261">
                  <c:v>-1.4383873669580716</c:v>
                </c:pt>
                <c:pt idx="1262">
                  <c:v>-0.80912558142159696</c:v>
                </c:pt>
                <c:pt idx="1263">
                  <c:v>-0.35031466091493435</c:v>
                </c:pt>
                <c:pt idx="1264">
                  <c:v>-0.47389413082586263</c:v>
                </c:pt>
                <c:pt idx="1265">
                  <c:v>-0.59045150767194077</c:v>
                </c:pt>
                <c:pt idx="1266">
                  <c:v>-0.77153982064084747</c:v>
                </c:pt>
                <c:pt idx="1267">
                  <c:v>-0.95974382292475902</c:v>
                </c:pt>
                <c:pt idx="1268">
                  <c:v>-1.2485843139387276</c:v>
                </c:pt>
                <c:pt idx="1269">
                  <c:v>-1.8238916115619608</c:v>
                </c:pt>
                <c:pt idx="1270">
                  <c:v>-2.0833348092331372</c:v>
                </c:pt>
                <c:pt idx="1271">
                  <c:v>-1.9132127541973132</c:v>
                </c:pt>
                <c:pt idx="1272">
                  <c:v>-1.8364902297794705</c:v>
                </c:pt>
                <c:pt idx="1273">
                  <c:v>-1.9863984626611764</c:v>
                </c:pt>
                <c:pt idx="1274">
                  <c:v>-2.1186599391884497</c:v>
                </c:pt>
                <c:pt idx="1275">
                  <c:v>-2.030837182566736</c:v>
                </c:pt>
                <c:pt idx="1276">
                  <c:v>-2.047459107799332</c:v>
                </c:pt>
                <c:pt idx="1277">
                  <c:v>-2.2316522368203229</c:v>
                </c:pt>
                <c:pt idx="1278">
                  <c:v>-2.506862897602784</c:v>
                </c:pt>
                <c:pt idx="1279">
                  <c:v>-2.3441170047572157</c:v>
                </c:pt>
                <c:pt idx="1280">
                  <c:v>-1.9737571435682399</c:v>
                </c:pt>
                <c:pt idx="1281">
                  <c:v>-1.5789674974446077</c:v>
                </c:pt>
                <c:pt idx="1282">
                  <c:v>-1.3959282493363512</c:v>
                </c:pt>
                <c:pt idx="1283">
                  <c:v>-1.3116615950911825</c:v>
                </c:pt>
                <c:pt idx="1284">
                  <c:v>-1.3185750557778597</c:v>
                </c:pt>
                <c:pt idx="1285">
                  <c:v>-1.4281849641522903</c:v>
                </c:pt>
                <c:pt idx="1286">
                  <c:v>-1.3668733319466186</c:v>
                </c:pt>
                <c:pt idx="1287">
                  <c:v>-1.1122241821595136</c:v>
                </c:pt>
                <c:pt idx="1288">
                  <c:v>-0.89921813320994914</c:v>
                </c:pt>
                <c:pt idx="1289">
                  <c:v>-0.83597505205179168</c:v>
                </c:pt>
                <c:pt idx="1290">
                  <c:v>-0.86319783799447158</c:v>
                </c:pt>
                <c:pt idx="1291">
                  <c:v>-0.9434112105902992</c:v>
                </c:pt>
                <c:pt idx="1292">
                  <c:v>-1.0773195705002836</c:v>
                </c:pt>
                <c:pt idx="1293">
                  <c:v>-1.2181030018501104</c:v>
                </c:pt>
                <c:pt idx="1294">
                  <c:v>-1.2663942558409014</c:v>
                </c:pt>
                <c:pt idx="1295">
                  <c:v>-1.1415005188304628</c:v>
                </c:pt>
                <c:pt idx="1296">
                  <c:v>-0.90749959332920405</c:v>
                </c:pt>
                <c:pt idx="1297">
                  <c:v>-0.73890762445983693</c:v>
                </c:pt>
                <c:pt idx="1298">
                  <c:v>-0.78584248380453747</c:v>
                </c:pt>
                <c:pt idx="1299">
                  <c:v>-0.8561131165970215</c:v>
                </c:pt>
                <c:pt idx="1300">
                  <c:v>-1.0685236700876377</c:v>
                </c:pt>
                <c:pt idx="1301">
                  <c:v>-1.382946723949483</c:v>
                </c:pt>
                <c:pt idx="1302">
                  <c:v>-1.6315877107251175</c:v>
                </c:pt>
                <c:pt idx="1303">
                  <c:v>-1.4997191825995992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5C-47A0-9B69-DF8DB661E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yVal>
            <c:numRef>
              <c:f>'Calculations Pull'!$C$12:$C$1315</c:f>
              <c:numCache>
                <c:formatCode>General</c:formatCode>
                <c:ptCount val="1304"/>
                <c:pt idx="0">
                  <c:v>10.27858869616221</c:v>
                </c:pt>
                <c:pt idx="1">
                  <c:v>19.067825548032928</c:v>
                </c:pt>
                <c:pt idx="2">
                  <c:v>24.867645049805063</c:v>
                </c:pt>
                <c:pt idx="3">
                  <c:v>24.751298923672778</c:v>
                </c:pt>
                <c:pt idx="4">
                  <c:v>19.597304942687064</c:v>
                </c:pt>
                <c:pt idx="5">
                  <c:v>10.689426716094328</c:v>
                </c:pt>
                <c:pt idx="6">
                  <c:v>0.79151420230708425</c:v>
                </c:pt>
                <c:pt idx="7">
                  <c:v>-11.194180711292407</c:v>
                </c:pt>
                <c:pt idx="8">
                  <c:v>-12.637569383988154</c:v>
                </c:pt>
                <c:pt idx="9">
                  <c:v>-14.055428319616556</c:v>
                </c:pt>
                <c:pt idx="10">
                  <c:v>-7.7041019130178512</c:v>
                </c:pt>
                <c:pt idx="11">
                  <c:v>-3.9509297318716108</c:v>
                </c:pt>
                <c:pt idx="12">
                  <c:v>1.7826317643858047</c:v>
                </c:pt>
                <c:pt idx="13">
                  <c:v>1.6372182874536101</c:v>
                </c:pt>
                <c:pt idx="14">
                  <c:v>2.9463279362343364</c:v>
                </c:pt>
                <c:pt idx="15">
                  <c:v>3.5706763974430444</c:v>
                </c:pt>
                <c:pt idx="16">
                  <c:v>1.3649553731581321</c:v>
                </c:pt>
                <c:pt idx="17">
                  <c:v>4.2766382192302821</c:v>
                </c:pt>
                <c:pt idx="18">
                  <c:v>3.5228485900776363</c:v>
                </c:pt>
                <c:pt idx="19">
                  <c:v>13.900117137149532</c:v>
                </c:pt>
                <c:pt idx="20">
                  <c:v>19.385457434437168</c:v>
                </c:pt>
                <c:pt idx="21">
                  <c:v>21.653635262983446</c:v>
                </c:pt>
                <c:pt idx="22">
                  <c:v>18.617516483949821</c:v>
                </c:pt>
                <c:pt idx="23">
                  <c:v>20.872468830586506</c:v>
                </c:pt>
                <c:pt idx="24">
                  <c:v>20.710946957169174</c:v>
                </c:pt>
                <c:pt idx="25">
                  <c:v>18.672429893715563</c:v>
                </c:pt>
                <c:pt idx="26">
                  <c:v>21.051997411803516</c:v>
                </c:pt>
                <c:pt idx="27">
                  <c:v>20.964363522159584</c:v>
                </c:pt>
                <c:pt idx="28">
                  <c:v>25.026737500367169</c:v>
                </c:pt>
                <c:pt idx="29">
                  <c:v>24.805122024122426</c:v>
                </c:pt>
                <c:pt idx="30">
                  <c:v>19.123925326346924</c:v>
                </c:pt>
                <c:pt idx="31">
                  <c:v>8.9792514651411004</c:v>
                </c:pt>
                <c:pt idx="32">
                  <c:v>3.2545734488128453</c:v>
                </c:pt>
                <c:pt idx="33">
                  <c:v>2.6590918705568711</c:v>
                </c:pt>
                <c:pt idx="34">
                  <c:v>4.3261899095058887</c:v>
                </c:pt>
                <c:pt idx="35">
                  <c:v>6.4520047122892343</c:v>
                </c:pt>
                <c:pt idx="36">
                  <c:v>5.2621720018255935</c:v>
                </c:pt>
                <c:pt idx="37">
                  <c:v>4.2107533342229964</c:v>
                </c:pt>
                <c:pt idx="38">
                  <c:v>8.3586583986081742</c:v>
                </c:pt>
                <c:pt idx="39">
                  <c:v>16.033525855838757</c:v>
                </c:pt>
                <c:pt idx="40">
                  <c:v>18.924682399403849</c:v>
                </c:pt>
                <c:pt idx="41">
                  <c:v>19.263624092934375</c:v>
                </c:pt>
                <c:pt idx="42">
                  <c:v>19.612825714012878</c:v>
                </c:pt>
                <c:pt idx="43">
                  <c:v>21.562714548683264</c:v>
                </c:pt>
                <c:pt idx="44">
                  <c:v>21.296928791817695</c:v>
                </c:pt>
                <c:pt idx="45">
                  <c:v>17.087988721907816</c:v>
                </c:pt>
                <c:pt idx="46">
                  <c:v>10.410634304560311</c:v>
                </c:pt>
                <c:pt idx="47">
                  <c:v>6.7054263268722192</c:v>
                </c:pt>
                <c:pt idx="48">
                  <c:v>14.661337303568569</c:v>
                </c:pt>
                <c:pt idx="49">
                  <c:v>23.19752715944416</c:v>
                </c:pt>
                <c:pt idx="50">
                  <c:v>29.805846232915396</c:v>
                </c:pt>
                <c:pt idx="51">
                  <c:v>25.469638808429131</c:v>
                </c:pt>
                <c:pt idx="52">
                  <c:v>18.962109905253364</c:v>
                </c:pt>
                <c:pt idx="53">
                  <c:v>10.430850036376684</c:v>
                </c:pt>
                <c:pt idx="54">
                  <c:v>7.5275653810097953</c:v>
                </c:pt>
                <c:pt idx="55">
                  <c:v>2.3611055388627999</c:v>
                </c:pt>
                <c:pt idx="56">
                  <c:v>-4.525819099281847E-2</c:v>
                </c:pt>
                <c:pt idx="57">
                  <c:v>5.6789655367409342</c:v>
                </c:pt>
                <c:pt idx="58">
                  <c:v>11.474199242405447</c:v>
                </c:pt>
                <c:pt idx="59">
                  <c:v>17.068451439664287</c:v>
                </c:pt>
                <c:pt idx="60">
                  <c:v>17.259886341720598</c:v>
                </c:pt>
                <c:pt idx="61">
                  <c:v>18.464062393461063</c:v>
                </c:pt>
                <c:pt idx="62">
                  <c:v>18.16871490097439</c:v>
                </c:pt>
                <c:pt idx="63">
                  <c:v>25.272860256276999</c:v>
                </c:pt>
                <c:pt idx="64">
                  <c:v>28.220802667862579</c:v>
                </c:pt>
                <c:pt idx="65">
                  <c:v>34.173651002148731</c:v>
                </c:pt>
                <c:pt idx="66">
                  <c:v>32.611277549714913</c:v>
                </c:pt>
                <c:pt idx="67">
                  <c:v>23.337685890448547</c:v>
                </c:pt>
                <c:pt idx="68">
                  <c:v>13.543791569152619</c:v>
                </c:pt>
                <c:pt idx="69">
                  <c:v>7.1054905074714192</c:v>
                </c:pt>
                <c:pt idx="70">
                  <c:v>5.1776034673528937</c:v>
                </c:pt>
                <c:pt idx="71">
                  <c:v>2.8402673692485969</c:v>
                </c:pt>
                <c:pt idx="72">
                  <c:v>5.5365572719260303</c:v>
                </c:pt>
                <c:pt idx="73">
                  <c:v>7.2583189926601488</c:v>
                </c:pt>
                <c:pt idx="74">
                  <c:v>15.256519416921206</c:v>
                </c:pt>
                <c:pt idx="75">
                  <c:v>20.784371618842272</c:v>
                </c:pt>
                <c:pt idx="76">
                  <c:v>21.874415396628457</c:v>
                </c:pt>
                <c:pt idx="77">
                  <c:v>18.382647060057764</c:v>
                </c:pt>
                <c:pt idx="78">
                  <c:v>15.532488222786567</c:v>
                </c:pt>
                <c:pt idx="79">
                  <c:v>16.124523589514617</c:v>
                </c:pt>
                <c:pt idx="80">
                  <c:v>17.859136245405676</c:v>
                </c:pt>
                <c:pt idx="81">
                  <c:v>16.9044265249482</c:v>
                </c:pt>
                <c:pt idx="82">
                  <c:v>17.536910318340162</c:v>
                </c:pt>
                <c:pt idx="83">
                  <c:v>17.98125993577667</c:v>
                </c:pt>
                <c:pt idx="84">
                  <c:v>22.855392140152979</c:v>
                </c:pt>
                <c:pt idx="85">
                  <c:v>25.92565546681957</c:v>
                </c:pt>
                <c:pt idx="86">
                  <c:v>25.446724175113857</c:v>
                </c:pt>
                <c:pt idx="87">
                  <c:v>23.630338966398146</c:v>
                </c:pt>
                <c:pt idx="88">
                  <c:v>22.273406283989328</c:v>
                </c:pt>
                <c:pt idx="89">
                  <c:v>20.290721513577648</c:v>
                </c:pt>
                <c:pt idx="90">
                  <c:v>18.73440832152891</c:v>
                </c:pt>
                <c:pt idx="91">
                  <c:v>20.461025068961884</c:v>
                </c:pt>
                <c:pt idx="92">
                  <c:v>19.862067377653876</c:v>
                </c:pt>
                <c:pt idx="93">
                  <c:v>17.210169494224825</c:v>
                </c:pt>
                <c:pt idx="94">
                  <c:v>14.288964346870285</c:v>
                </c:pt>
                <c:pt idx="95">
                  <c:v>11.459663574256336</c:v>
                </c:pt>
                <c:pt idx="96">
                  <c:v>8.0082182772093535</c:v>
                </c:pt>
                <c:pt idx="97">
                  <c:v>3.0183942778140604</c:v>
                </c:pt>
                <c:pt idx="98">
                  <c:v>0.13111419295462667</c:v>
                </c:pt>
                <c:pt idx="99">
                  <c:v>9.6322624775288457</c:v>
                </c:pt>
                <c:pt idx="100">
                  <c:v>22.274155599566274</c:v>
                </c:pt>
                <c:pt idx="101">
                  <c:v>30.844016475643361</c:v>
                </c:pt>
                <c:pt idx="102">
                  <c:v>30.739774323806284</c:v>
                </c:pt>
                <c:pt idx="103">
                  <c:v>31.39306949115765</c:v>
                </c:pt>
                <c:pt idx="104">
                  <c:v>28.061761713452338</c:v>
                </c:pt>
                <c:pt idx="105">
                  <c:v>23.615072303919167</c:v>
                </c:pt>
                <c:pt idx="106">
                  <c:v>14.796891660332321</c:v>
                </c:pt>
                <c:pt idx="107">
                  <c:v>10.961680480612159</c:v>
                </c:pt>
                <c:pt idx="108">
                  <c:v>12.173064607780155</c:v>
                </c:pt>
                <c:pt idx="109">
                  <c:v>18.270056580519078</c:v>
                </c:pt>
                <c:pt idx="110">
                  <c:v>21.19165943433142</c:v>
                </c:pt>
                <c:pt idx="111">
                  <c:v>21.437284384509674</c:v>
                </c:pt>
                <c:pt idx="112">
                  <c:v>21.250007187938138</c:v>
                </c:pt>
                <c:pt idx="113">
                  <c:v>14.668101427597895</c:v>
                </c:pt>
                <c:pt idx="114">
                  <c:v>13.890844363079111</c:v>
                </c:pt>
                <c:pt idx="115">
                  <c:v>17.115189980130019</c:v>
                </c:pt>
                <c:pt idx="116">
                  <c:v>22.691342284644147</c:v>
                </c:pt>
                <c:pt idx="117">
                  <c:v>18.606408695885406</c:v>
                </c:pt>
                <c:pt idx="118">
                  <c:v>11.295570598614031</c:v>
                </c:pt>
                <c:pt idx="119">
                  <c:v>3.1085627684649619</c:v>
                </c:pt>
                <c:pt idx="120">
                  <c:v>1.181888882968849</c:v>
                </c:pt>
                <c:pt idx="121">
                  <c:v>4.9229106916144172</c:v>
                </c:pt>
                <c:pt idx="122">
                  <c:v>7.8134194416558245</c:v>
                </c:pt>
                <c:pt idx="123">
                  <c:v>14.978455080169715</c:v>
                </c:pt>
                <c:pt idx="124">
                  <c:v>25.485200638849488</c:v>
                </c:pt>
                <c:pt idx="125">
                  <c:v>35.761714743277281</c:v>
                </c:pt>
                <c:pt idx="126">
                  <c:v>39.953400750389548</c:v>
                </c:pt>
                <c:pt idx="127">
                  <c:v>36.199050928574351</c:v>
                </c:pt>
                <c:pt idx="128">
                  <c:v>26.926881671915197</c:v>
                </c:pt>
                <c:pt idx="129">
                  <c:v>16.24008874194212</c:v>
                </c:pt>
                <c:pt idx="130">
                  <c:v>8.9048822350166557</c:v>
                </c:pt>
                <c:pt idx="131">
                  <c:v>3.6059749153082432</c:v>
                </c:pt>
                <c:pt idx="132">
                  <c:v>2.5044135214946017</c:v>
                </c:pt>
                <c:pt idx="133">
                  <c:v>4.3507326678799263</c:v>
                </c:pt>
                <c:pt idx="134">
                  <c:v>9.8893922420008096</c:v>
                </c:pt>
                <c:pt idx="135">
                  <c:v>19.391567133462111</c:v>
                </c:pt>
                <c:pt idx="136">
                  <c:v>29.451378350883537</c:v>
                </c:pt>
                <c:pt idx="137">
                  <c:v>33.598158329104024</c:v>
                </c:pt>
                <c:pt idx="138">
                  <c:v>26.172816497428677</c:v>
                </c:pt>
                <c:pt idx="139">
                  <c:v>17.545861788030123</c:v>
                </c:pt>
                <c:pt idx="140">
                  <c:v>11.295331942308779</c:v>
                </c:pt>
                <c:pt idx="141">
                  <c:v>6.0818451465688739</c:v>
                </c:pt>
                <c:pt idx="142">
                  <c:v>5.389503052451694</c:v>
                </c:pt>
                <c:pt idx="143">
                  <c:v>8.4976268167030469</c:v>
                </c:pt>
                <c:pt idx="144">
                  <c:v>14.048054285479283</c:v>
                </c:pt>
                <c:pt idx="145">
                  <c:v>23.229565862078658</c:v>
                </c:pt>
                <c:pt idx="146">
                  <c:v>27.969634998806676</c:v>
                </c:pt>
                <c:pt idx="147">
                  <c:v>24.812923170288627</c:v>
                </c:pt>
                <c:pt idx="148">
                  <c:v>21.39061782403639</c:v>
                </c:pt>
                <c:pt idx="149">
                  <c:v>19.163516945910551</c:v>
                </c:pt>
                <c:pt idx="150">
                  <c:v>13.613135656362303</c:v>
                </c:pt>
                <c:pt idx="151">
                  <c:v>14.547132850734833</c:v>
                </c:pt>
                <c:pt idx="152">
                  <c:v>13.786252795835786</c:v>
                </c:pt>
                <c:pt idx="153">
                  <c:v>13.15405488412793</c:v>
                </c:pt>
                <c:pt idx="154">
                  <c:v>11.099619938151299</c:v>
                </c:pt>
                <c:pt idx="155">
                  <c:v>10.147848529647995</c:v>
                </c:pt>
                <c:pt idx="156">
                  <c:v>10.664132723744487</c:v>
                </c:pt>
                <c:pt idx="157">
                  <c:v>12.182995345245594</c:v>
                </c:pt>
                <c:pt idx="158">
                  <c:v>15.080109795176618</c:v>
                </c:pt>
                <c:pt idx="159">
                  <c:v>12.99423320809845</c:v>
                </c:pt>
                <c:pt idx="160">
                  <c:v>15.133949803438909</c:v>
                </c:pt>
                <c:pt idx="161">
                  <c:v>16.55378388723031</c:v>
                </c:pt>
                <c:pt idx="162">
                  <c:v>19.050868479382963</c:v>
                </c:pt>
                <c:pt idx="163">
                  <c:v>17.485198441531679</c:v>
                </c:pt>
                <c:pt idx="164">
                  <c:v>19.623694249981305</c:v>
                </c:pt>
                <c:pt idx="165">
                  <c:v>21.372059474158981</c:v>
                </c:pt>
                <c:pt idx="166">
                  <c:v>19.479554836749529</c:v>
                </c:pt>
                <c:pt idx="167">
                  <c:v>21.613767639890398</c:v>
                </c:pt>
                <c:pt idx="168">
                  <c:v>20.544946038400148</c:v>
                </c:pt>
                <c:pt idx="169">
                  <c:v>26.918999487643951</c:v>
                </c:pt>
                <c:pt idx="170">
                  <c:v>32.444975226708692</c:v>
                </c:pt>
                <c:pt idx="171">
                  <c:v>37.085400765097944</c:v>
                </c:pt>
                <c:pt idx="172">
                  <c:v>37.796532072724354</c:v>
                </c:pt>
                <c:pt idx="173">
                  <c:v>36.378024525692744</c:v>
                </c:pt>
                <c:pt idx="174">
                  <c:v>34.088925667994502</c:v>
                </c:pt>
                <c:pt idx="175">
                  <c:v>26.629539636404012</c:v>
                </c:pt>
                <c:pt idx="176">
                  <c:v>21.972076465502056</c:v>
                </c:pt>
                <c:pt idx="177">
                  <c:v>13.928336026158341</c:v>
                </c:pt>
                <c:pt idx="178">
                  <c:v>12.937125035505908</c:v>
                </c:pt>
                <c:pt idx="179">
                  <c:v>13.181529120148134</c:v>
                </c:pt>
                <c:pt idx="180">
                  <c:v>15.493304897150587</c:v>
                </c:pt>
                <c:pt idx="181">
                  <c:v>17.367249313532092</c:v>
                </c:pt>
                <c:pt idx="182">
                  <c:v>18.249832301923668</c:v>
                </c:pt>
                <c:pt idx="183">
                  <c:v>18.345431137043974</c:v>
                </c:pt>
                <c:pt idx="184">
                  <c:v>16.497590572406843</c:v>
                </c:pt>
                <c:pt idx="185">
                  <c:v>13.741504741067402</c:v>
                </c:pt>
                <c:pt idx="186">
                  <c:v>12.494514494242551</c:v>
                </c:pt>
                <c:pt idx="187">
                  <c:v>13.300254297296249</c:v>
                </c:pt>
                <c:pt idx="188">
                  <c:v>15.18193479368913</c:v>
                </c:pt>
                <c:pt idx="189">
                  <c:v>24.077585306349668</c:v>
                </c:pt>
                <c:pt idx="190">
                  <c:v>29.830187951034233</c:v>
                </c:pt>
                <c:pt idx="191">
                  <c:v>33.703386527682362</c:v>
                </c:pt>
                <c:pt idx="192">
                  <c:v>36.731208693665927</c:v>
                </c:pt>
                <c:pt idx="193">
                  <c:v>36.77177133033247</c:v>
                </c:pt>
                <c:pt idx="194">
                  <c:v>27.644565341743657</c:v>
                </c:pt>
                <c:pt idx="195">
                  <c:v>19.94316509281694</c:v>
                </c:pt>
                <c:pt idx="196">
                  <c:v>13.138839280688376</c:v>
                </c:pt>
                <c:pt idx="197">
                  <c:v>9.5823520077728688</c:v>
                </c:pt>
                <c:pt idx="198">
                  <c:v>12.96725616848466</c:v>
                </c:pt>
                <c:pt idx="199">
                  <c:v>13.492554172780791</c:v>
                </c:pt>
                <c:pt idx="200">
                  <c:v>8.8244596264913433</c:v>
                </c:pt>
                <c:pt idx="201">
                  <c:v>9.0954228482967636</c:v>
                </c:pt>
                <c:pt idx="202">
                  <c:v>13.444971463562929</c:v>
                </c:pt>
                <c:pt idx="203">
                  <c:v>15.601510591939221</c:v>
                </c:pt>
                <c:pt idx="204">
                  <c:v>16.748763368793593</c:v>
                </c:pt>
                <c:pt idx="205">
                  <c:v>14.514333893845048</c:v>
                </c:pt>
                <c:pt idx="206">
                  <c:v>11.314309862423677</c:v>
                </c:pt>
                <c:pt idx="207">
                  <c:v>10.638258398146654</c:v>
                </c:pt>
                <c:pt idx="208">
                  <c:v>14.616602042606743</c:v>
                </c:pt>
                <c:pt idx="209">
                  <c:v>16.225712151837453</c:v>
                </c:pt>
                <c:pt idx="210">
                  <c:v>16.17062712133248</c:v>
                </c:pt>
                <c:pt idx="211">
                  <c:v>14.56061652112373</c:v>
                </c:pt>
                <c:pt idx="212">
                  <c:v>15.269112621818577</c:v>
                </c:pt>
                <c:pt idx="213">
                  <c:v>16.963719582706709</c:v>
                </c:pt>
                <c:pt idx="214">
                  <c:v>16.815511401145152</c:v>
                </c:pt>
                <c:pt idx="215">
                  <c:v>18.102666194077777</c:v>
                </c:pt>
                <c:pt idx="216">
                  <c:v>20.157016970954949</c:v>
                </c:pt>
                <c:pt idx="217">
                  <c:v>25.371876921219354</c:v>
                </c:pt>
                <c:pt idx="218">
                  <c:v>26.754639206843656</c:v>
                </c:pt>
                <c:pt idx="219">
                  <c:v>30.973383122332024</c:v>
                </c:pt>
                <c:pt idx="220">
                  <c:v>28.239822066765168</c:v>
                </c:pt>
                <c:pt idx="221">
                  <c:v>26.122065291008898</c:v>
                </c:pt>
                <c:pt idx="222">
                  <c:v>17.815676085737344</c:v>
                </c:pt>
                <c:pt idx="223">
                  <c:v>12.303810360261735</c:v>
                </c:pt>
                <c:pt idx="224">
                  <c:v>9.4066140095571438</c:v>
                </c:pt>
                <c:pt idx="225">
                  <c:v>8.9042589519021575</c:v>
                </c:pt>
                <c:pt idx="226">
                  <c:v>9.8585937424982806</c:v>
                </c:pt>
                <c:pt idx="227">
                  <c:v>1.7350677299882999</c:v>
                </c:pt>
                <c:pt idx="228">
                  <c:v>-1.9294933782565682</c:v>
                </c:pt>
                <c:pt idx="229">
                  <c:v>-0.11583448166902599</c:v>
                </c:pt>
                <c:pt idx="230">
                  <c:v>5.4985890922587988</c:v>
                </c:pt>
                <c:pt idx="231">
                  <c:v>5.9379617095743065</c:v>
                </c:pt>
                <c:pt idx="232">
                  <c:v>4.626581277858568</c:v>
                </c:pt>
                <c:pt idx="233">
                  <c:v>1.5481283368274479</c:v>
                </c:pt>
                <c:pt idx="234">
                  <c:v>2.5021449555924136</c:v>
                </c:pt>
                <c:pt idx="235">
                  <c:v>7.7745787534062938</c:v>
                </c:pt>
                <c:pt idx="236">
                  <c:v>11.735101332361193</c:v>
                </c:pt>
                <c:pt idx="237">
                  <c:v>15.510188190320759</c:v>
                </c:pt>
                <c:pt idx="238">
                  <c:v>21.680438995425753</c:v>
                </c:pt>
                <c:pt idx="239">
                  <c:v>25.594074085614061</c:v>
                </c:pt>
                <c:pt idx="240">
                  <c:v>25.404237578398956</c:v>
                </c:pt>
                <c:pt idx="241">
                  <c:v>19.665215145114161</c:v>
                </c:pt>
                <c:pt idx="242">
                  <c:v>11.219601637674597</c:v>
                </c:pt>
                <c:pt idx="243">
                  <c:v>7.2768657684599258</c:v>
                </c:pt>
                <c:pt idx="244">
                  <c:v>5.6417504119007056</c:v>
                </c:pt>
                <c:pt idx="245">
                  <c:v>8.2542715644812947</c:v>
                </c:pt>
                <c:pt idx="246">
                  <c:v>9.700180157046594</c:v>
                </c:pt>
                <c:pt idx="247">
                  <c:v>12.781125169113983</c:v>
                </c:pt>
                <c:pt idx="248">
                  <c:v>16.804146886252092</c:v>
                </c:pt>
                <c:pt idx="249">
                  <c:v>16.564250496915687</c:v>
                </c:pt>
                <c:pt idx="250">
                  <c:v>15.149528743096798</c:v>
                </c:pt>
                <c:pt idx="251">
                  <c:v>13.021872890204804</c:v>
                </c:pt>
                <c:pt idx="252">
                  <c:v>14.229457362946176</c:v>
                </c:pt>
                <c:pt idx="253">
                  <c:v>16.053008011370764</c:v>
                </c:pt>
                <c:pt idx="254">
                  <c:v>15.762585216170217</c:v>
                </c:pt>
                <c:pt idx="255">
                  <c:v>10.886916834308806</c:v>
                </c:pt>
                <c:pt idx="256">
                  <c:v>8.1088101645773047</c:v>
                </c:pt>
                <c:pt idx="257">
                  <c:v>12.459914142344628</c:v>
                </c:pt>
                <c:pt idx="258">
                  <c:v>13.878069675970695</c:v>
                </c:pt>
                <c:pt idx="259">
                  <c:v>15.667166247197306</c:v>
                </c:pt>
                <c:pt idx="260">
                  <c:v>21.714729325524708</c:v>
                </c:pt>
                <c:pt idx="261">
                  <c:v>26.622441264357214</c:v>
                </c:pt>
                <c:pt idx="262">
                  <c:v>24.554961426399139</c:v>
                </c:pt>
                <c:pt idx="263">
                  <c:v>11.155614747053511</c:v>
                </c:pt>
                <c:pt idx="264">
                  <c:v>-2.1435210100258928</c:v>
                </c:pt>
                <c:pt idx="265">
                  <c:v>-11.622174461929848</c:v>
                </c:pt>
                <c:pt idx="266">
                  <c:v>-11.834113429705937</c:v>
                </c:pt>
                <c:pt idx="267">
                  <c:v>-10.243388260455379</c:v>
                </c:pt>
                <c:pt idx="268">
                  <c:v>-9.2246661350303416</c:v>
                </c:pt>
                <c:pt idx="269">
                  <c:v>-0.56009215978671811</c:v>
                </c:pt>
                <c:pt idx="270">
                  <c:v>8.2269753669592216</c:v>
                </c:pt>
                <c:pt idx="271">
                  <c:v>19.388310463999581</c:v>
                </c:pt>
                <c:pt idx="272">
                  <c:v>22.493182176563899</c:v>
                </c:pt>
                <c:pt idx="273">
                  <c:v>27.761419603202491</c:v>
                </c:pt>
                <c:pt idx="274">
                  <c:v>29.965989632108133</c:v>
                </c:pt>
                <c:pt idx="275">
                  <c:v>32.095344799795548</c:v>
                </c:pt>
                <c:pt idx="276">
                  <c:v>30.984996761773061</c:v>
                </c:pt>
                <c:pt idx="277">
                  <c:v>26.513587384336809</c:v>
                </c:pt>
                <c:pt idx="278">
                  <c:v>22.02818029953098</c:v>
                </c:pt>
                <c:pt idx="279">
                  <c:v>15.079137570213682</c:v>
                </c:pt>
                <c:pt idx="280">
                  <c:v>13.926419934205519</c:v>
                </c:pt>
                <c:pt idx="281">
                  <c:v>13.482956556526794</c:v>
                </c:pt>
                <c:pt idx="282">
                  <c:v>14.861451186829839</c:v>
                </c:pt>
                <c:pt idx="283">
                  <c:v>16.359436529459032</c:v>
                </c:pt>
                <c:pt idx="284">
                  <c:v>18.243852334536896</c:v>
                </c:pt>
                <c:pt idx="285">
                  <c:v>15.906426092153389</c:v>
                </c:pt>
                <c:pt idx="286">
                  <c:v>10.898901898060664</c:v>
                </c:pt>
                <c:pt idx="287">
                  <c:v>4.0549281601494291</c:v>
                </c:pt>
                <c:pt idx="288">
                  <c:v>-2.8836923492798405</c:v>
                </c:pt>
                <c:pt idx="289">
                  <c:v>-8.3388757267127644</c:v>
                </c:pt>
                <c:pt idx="290">
                  <c:v>-7.9715975867933153</c:v>
                </c:pt>
                <c:pt idx="291">
                  <c:v>-5.4182994613120083</c:v>
                </c:pt>
                <c:pt idx="292">
                  <c:v>-0.39731613059653448</c:v>
                </c:pt>
                <c:pt idx="293">
                  <c:v>5.1310674438170745</c:v>
                </c:pt>
                <c:pt idx="294">
                  <c:v>9.1062932128870813</c:v>
                </c:pt>
                <c:pt idx="295">
                  <c:v>10.602816485241249</c:v>
                </c:pt>
                <c:pt idx="296">
                  <c:v>7.5510329622232675</c:v>
                </c:pt>
                <c:pt idx="297">
                  <c:v>2.1372202511147043</c:v>
                </c:pt>
                <c:pt idx="298">
                  <c:v>-2.3865049795323845</c:v>
                </c:pt>
                <c:pt idx="299">
                  <c:v>-1.62203747477347</c:v>
                </c:pt>
                <c:pt idx="300">
                  <c:v>-1.2075857848148885</c:v>
                </c:pt>
                <c:pt idx="301">
                  <c:v>0.46456584806187973</c:v>
                </c:pt>
                <c:pt idx="302">
                  <c:v>-1.279097979631616</c:v>
                </c:pt>
                <c:pt idx="303">
                  <c:v>-0.96841527883544387</c:v>
                </c:pt>
                <c:pt idx="304">
                  <c:v>-2.565061049965891</c:v>
                </c:pt>
                <c:pt idx="305">
                  <c:v>-0.8754507777018361</c:v>
                </c:pt>
                <c:pt idx="306">
                  <c:v>2.2485455000685306</c:v>
                </c:pt>
                <c:pt idx="307">
                  <c:v>12.807221919797826</c:v>
                </c:pt>
                <c:pt idx="308">
                  <c:v>22.678474690151369</c:v>
                </c:pt>
                <c:pt idx="309">
                  <c:v>25.14134903941234</c:v>
                </c:pt>
                <c:pt idx="310">
                  <c:v>25.730503923857768</c:v>
                </c:pt>
                <c:pt idx="311">
                  <c:v>24.255719180234514</c:v>
                </c:pt>
                <c:pt idx="312">
                  <c:v>19.395840099921315</c:v>
                </c:pt>
                <c:pt idx="313">
                  <c:v>5.7671743828449573</c:v>
                </c:pt>
                <c:pt idx="314">
                  <c:v>-3.7415651628602742</c:v>
                </c:pt>
                <c:pt idx="315">
                  <c:v>-11.960082430927326</c:v>
                </c:pt>
                <c:pt idx="316">
                  <c:v>-10.010574183156606</c:v>
                </c:pt>
                <c:pt idx="317">
                  <c:v>-7.0952620502938535</c:v>
                </c:pt>
                <c:pt idx="318">
                  <c:v>-2.2788761266238433</c:v>
                </c:pt>
                <c:pt idx="319">
                  <c:v>0.44254962093492001</c:v>
                </c:pt>
                <c:pt idx="320">
                  <c:v>3.7492627291792013</c:v>
                </c:pt>
                <c:pt idx="321">
                  <c:v>9.638312453757294</c:v>
                </c:pt>
                <c:pt idx="322">
                  <c:v>11.86093256916601</c:v>
                </c:pt>
                <c:pt idx="323">
                  <c:v>10.970966752963584</c:v>
                </c:pt>
                <c:pt idx="324">
                  <c:v>10.989168332972653</c:v>
                </c:pt>
                <c:pt idx="325">
                  <c:v>12.224968773016158</c:v>
                </c:pt>
                <c:pt idx="326">
                  <c:v>12.242939283139535</c:v>
                </c:pt>
                <c:pt idx="327">
                  <c:v>11.36065574364185</c:v>
                </c:pt>
                <c:pt idx="328">
                  <c:v>12.471260779064529</c:v>
                </c:pt>
                <c:pt idx="329">
                  <c:v>11.781230217756722</c:v>
                </c:pt>
                <c:pt idx="330">
                  <c:v>15.906184427478191</c:v>
                </c:pt>
                <c:pt idx="331">
                  <c:v>21.573762782952947</c:v>
                </c:pt>
                <c:pt idx="332">
                  <c:v>22.939374342650005</c:v>
                </c:pt>
                <c:pt idx="333">
                  <c:v>22.600572896925037</c:v>
                </c:pt>
                <c:pt idx="334">
                  <c:v>17.323259630695773</c:v>
                </c:pt>
                <c:pt idx="335">
                  <c:v>10.950362506428466</c:v>
                </c:pt>
                <c:pt idx="336">
                  <c:v>0.50026109609273561</c:v>
                </c:pt>
                <c:pt idx="337">
                  <c:v>-5.2139676755771225</c:v>
                </c:pt>
                <c:pt idx="338">
                  <c:v>-6.0529458793406699</c:v>
                </c:pt>
                <c:pt idx="339">
                  <c:v>0.38412781491118153</c:v>
                </c:pt>
                <c:pt idx="340">
                  <c:v>8.8033802074310952</c:v>
                </c:pt>
                <c:pt idx="341">
                  <c:v>14.083613187676676</c:v>
                </c:pt>
                <c:pt idx="342">
                  <c:v>12.52437558917363</c:v>
                </c:pt>
                <c:pt idx="343">
                  <c:v>4.8819736539789949</c:v>
                </c:pt>
                <c:pt idx="344">
                  <c:v>0.12182692962068753</c:v>
                </c:pt>
                <c:pt idx="345">
                  <c:v>0.42269013853012183</c:v>
                </c:pt>
                <c:pt idx="346">
                  <c:v>3.9832555819866178</c:v>
                </c:pt>
                <c:pt idx="347">
                  <c:v>4.5475483233460068</c:v>
                </c:pt>
                <c:pt idx="348">
                  <c:v>9.7168437964128174</c:v>
                </c:pt>
                <c:pt idx="349">
                  <c:v>12.302701958227605</c:v>
                </c:pt>
                <c:pt idx="350">
                  <c:v>13.215633831933005</c:v>
                </c:pt>
                <c:pt idx="351">
                  <c:v>9.4493600396695037</c:v>
                </c:pt>
                <c:pt idx="352">
                  <c:v>-0.21562921593795803</c:v>
                </c:pt>
                <c:pt idx="353">
                  <c:v>-5.1281143583755551</c:v>
                </c:pt>
                <c:pt idx="354">
                  <c:v>-7.2816778084973643</c:v>
                </c:pt>
                <c:pt idx="355">
                  <c:v>-3.6553361623059422</c:v>
                </c:pt>
                <c:pt idx="356">
                  <c:v>-6.4889911625273822</c:v>
                </c:pt>
                <c:pt idx="357">
                  <c:v>-8.0031525534992056</c:v>
                </c:pt>
                <c:pt idx="358">
                  <c:v>-7.5111197531946194</c:v>
                </c:pt>
                <c:pt idx="359">
                  <c:v>0.17343169552111792</c:v>
                </c:pt>
                <c:pt idx="360">
                  <c:v>8.3621660390020125</c:v>
                </c:pt>
                <c:pt idx="361">
                  <c:v>10.474360790214057</c:v>
                </c:pt>
                <c:pt idx="362">
                  <c:v>11.892896174393702</c:v>
                </c:pt>
                <c:pt idx="363">
                  <c:v>11.186105628401524</c:v>
                </c:pt>
                <c:pt idx="364">
                  <c:v>14.262236090546178</c:v>
                </c:pt>
                <c:pt idx="365">
                  <c:v>15.630054730188654</c:v>
                </c:pt>
                <c:pt idx="366">
                  <c:v>10.324877520731317</c:v>
                </c:pt>
                <c:pt idx="367">
                  <c:v>7.9678799464580869</c:v>
                </c:pt>
                <c:pt idx="368">
                  <c:v>12.491879789020832</c:v>
                </c:pt>
                <c:pt idx="369">
                  <c:v>17.641730625154942</c:v>
                </c:pt>
                <c:pt idx="370">
                  <c:v>16.461563296763266</c:v>
                </c:pt>
                <c:pt idx="371">
                  <c:v>11.839256088679139</c:v>
                </c:pt>
                <c:pt idx="372">
                  <c:v>12.141924702743147</c:v>
                </c:pt>
                <c:pt idx="373">
                  <c:v>11.11627959117855</c:v>
                </c:pt>
                <c:pt idx="374">
                  <c:v>13.006457319183703</c:v>
                </c:pt>
                <c:pt idx="375">
                  <c:v>9.992612966237715</c:v>
                </c:pt>
                <c:pt idx="376">
                  <c:v>8.059459454020832</c:v>
                </c:pt>
                <c:pt idx="377">
                  <c:v>9.8402364823416981</c:v>
                </c:pt>
                <c:pt idx="378">
                  <c:v>12.316306920400834</c:v>
                </c:pt>
                <c:pt idx="379">
                  <c:v>10.603286262780404</c:v>
                </c:pt>
                <c:pt idx="380">
                  <c:v>6.9229943793945381</c:v>
                </c:pt>
                <c:pt idx="381">
                  <c:v>8.7402932597027778</c:v>
                </c:pt>
                <c:pt idx="382">
                  <c:v>6.7664292204466996</c:v>
                </c:pt>
                <c:pt idx="383">
                  <c:v>4.121629971004996</c:v>
                </c:pt>
                <c:pt idx="384">
                  <c:v>-1.5106901203963474</c:v>
                </c:pt>
                <c:pt idx="385">
                  <c:v>-7.1111675363395843</c:v>
                </c:pt>
                <c:pt idx="386">
                  <c:v>-11.50307434017332</c:v>
                </c:pt>
                <c:pt idx="387">
                  <c:v>-15.184571031134473</c:v>
                </c:pt>
                <c:pt idx="388">
                  <c:v>-12.353785278232422</c:v>
                </c:pt>
                <c:pt idx="389">
                  <c:v>-8.8305058512601917</c:v>
                </c:pt>
                <c:pt idx="390">
                  <c:v>-5.058155623390399</c:v>
                </c:pt>
                <c:pt idx="391">
                  <c:v>-4.4028075132775868</c:v>
                </c:pt>
                <c:pt idx="392">
                  <c:v>1.1728352545725218</c:v>
                </c:pt>
                <c:pt idx="393">
                  <c:v>6.9703754471078128</c:v>
                </c:pt>
                <c:pt idx="394">
                  <c:v>12.336328625427992</c:v>
                </c:pt>
                <c:pt idx="395">
                  <c:v>10.570407511551991</c:v>
                </c:pt>
                <c:pt idx="396">
                  <c:v>3.1344846547859251</c:v>
                </c:pt>
                <c:pt idx="397">
                  <c:v>1.449759093568328</c:v>
                </c:pt>
                <c:pt idx="398">
                  <c:v>2.7636978284537261</c:v>
                </c:pt>
                <c:pt idx="399">
                  <c:v>7.6646769183486674</c:v>
                </c:pt>
                <c:pt idx="400">
                  <c:v>9.014863799415938</c:v>
                </c:pt>
                <c:pt idx="401">
                  <c:v>7.8764301058799768</c:v>
                </c:pt>
                <c:pt idx="402">
                  <c:v>6.7597576559009802</c:v>
                </c:pt>
                <c:pt idx="403">
                  <c:v>8.3532807306462225</c:v>
                </c:pt>
                <c:pt idx="404">
                  <c:v>7.8108892769205447</c:v>
                </c:pt>
                <c:pt idx="405">
                  <c:v>1.6627146785082192</c:v>
                </c:pt>
                <c:pt idx="406">
                  <c:v>-6.0476330391953681</c:v>
                </c:pt>
                <c:pt idx="407">
                  <c:v>-9.3045553975015096</c:v>
                </c:pt>
                <c:pt idx="408">
                  <c:v>-5.5658526252742968</c:v>
                </c:pt>
                <c:pt idx="409">
                  <c:v>3.5494990365636991</c:v>
                </c:pt>
                <c:pt idx="410">
                  <c:v>6.710018180859894</c:v>
                </c:pt>
                <c:pt idx="411">
                  <c:v>4.1803733385775637</c:v>
                </c:pt>
                <c:pt idx="412">
                  <c:v>0.4238726944105986</c:v>
                </c:pt>
                <c:pt idx="413">
                  <c:v>0.48421920185360845</c:v>
                </c:pt>
                <c:pt idx="414">
                  <c:v>3.4933744552010371E-2</c:v>
                </c:pt>
                <c:pt idx="415">
                  <c:v>-7.1263224895878485</c:v>
                </c:pt>
                <c:pt idx="416">
                  <c:v>-13.056014557677514</c:v>
                </c:pt>
                <c:pt idx="417">
                  <c:v>-13.385446958688107</c:v>
                </c:pt>
                <c:pt idx="418">
                  <c:v>-4.4157040484863197</c:v>
                </c:pt>
                <c:pt idx="419">
                  <c:v>6.0619577832201195</c:v>
                </c:pt>
                <c:pt idx="420">
                  <c:v>11.620464858675433</c:v>
                </c:pt>
                <c:pt idx="421">
                  <c:v>12.987855106995063</c:v>
                </c:pt>
                <c:pt idx="422">
                  <c:v>16.570233881000718</c:v>
                </c:pt>
                <c:pt idx="423">
                  <c:v>19.118342249132699</c:v>
                </c:pt>
                <c:pt idx="424">
                  <c:v>17.561956136678383</c:v>
                </c:pt>
                <c:pt idx="425">
                  <c:v>10.156975406960598</c:v>
                </c:pt>
                <c:pt idx="426">
                  <c:v>7.6683827702976615</c:v>
                </c:pt>
                <c:pt idx="427">
                  <c:v>3.0376237769923264</c:v>
                </c:pt>
                <c:pt idx="428">
                  <c:v>-1.9176534852762339</c:v>
                </c:pt>
                <c:pt idx="429">
                  <c:v>-7.184526974300347</c:v>
                </c:pt>
                <c:pt idx="430">
                  <c:v>-10.451381707945124</c:v>
                </c:pt>
                <c:pt idx="431">
                  <c:v>-5.8891347543900219</c:v>
                </c:pt>
                <c:pt idx="432">
                  <c:v>0.49620515045544211</c:v>
                </c:pt>
                <c:pt idx="433">
                  <c:v>5.6225037461762994</c:v>
                </c:pt>
                <c:pt idx="434">
                  <c:v>6.7005728487145078</c:v>
                </c:pt>
                <c:pt idx="435">
                  <c:v>11.188807263791048</c:v>
                </c:pt>
                <c:pt idx="436">
                  <c:v>9.3412417890529298</c:v>
                </c:pt>
                <c:pt idx="437">
                  <c:v>1.0314346726117662</c:v>
                </c:pt>
                <c:pt idx="438">
                  <c:v>-6.2292875159841676</c:v>
                </c:pt>
                <c:pt idx="439">
                  <c:v>-7.5678859391852793</c:v>
                </c:pt>
                <c:pt idx="440">
                  <c:v>-1.4847198973130449</c:v>
                </c:pt>
                <c:pt idx="441">
                  <c:v>5.9932377757876765</c:v>
                </c:pt>
                <c:pt idx="442">
                  <c:v>8.6875365200398029</c:v>
                </c:pt>
                <c:pt idx="443">
                  <c:v>4.3792099509775078</c:v>
                </c:pt>
                <c:pt idx="444">
                  <c:v>-3.209226758914574</c:v>
                </c:pt>
                <c:pt idx="445">
                  <c:v>-9.460464428827251</c:v>
                </c:pt>
                <c:pt idx="446">
                  <c:v>-12.063379123201656</c:v>
                </c:pt>
                <c:pt idx="447">
                  <c:v>-11.901311003567878</c:v>
                </c:pt>
                <c:pt idx="448">
                  <c:v>-6.5043592232228287</c:v>
                </c:pt>
                <c:pt idx="449">
                  <c:v>6.0735715911686139E-2</c:v>
                </c:pt>
                <c:pt idx="450">
                  <c:v>9.8599169208866755</c:v>
                </c:pt>
                <c:pt idx="451">
                  <c:v>17.973262376674683</c:v>
                </c:pt>
                <c:pt idx="452">
                  <c:v>19.491914073615213</c:v>
                </c:pt>
                <c:pt idx="453">
                  <c:v>9.7945011972281506</c:v>
                </c:pt>
                <c:pt idx="454">
                  <c:v>3.4799407818858685</c:v>
                </c:pt>
                <c:pt idx="455">
                  <c:v>2.8214258743355924</c:v>
                </c:pt>
                <c:pt idx="456">
                  <c:v>5.7632430943029895</c:v>
                </c:pt>
                <c:pt idx="457">
                  <c:v>9.2392016315977692</c:v>
                </c:pt>
                <c:pt idx="458">
                  <c:v>10.785138587885129</c:v>
                </c:pt>
                <c:pt idx="459">
                  <c:v>14.204270414696559</c:v>
                </c:pt>
                <c:pt idx="460">
                  <c:v>14.16996577421558</c:v>
                </c:pt>
                <c:pt idx="461">
                  <c:v>11.917631565784014</c:v>
                </c:pt>
                <c:pt idx="462">
                  <c:v>0.46405166902590222</c:v>
                </c:pt>
                <c:pt idx="463">
                  <c:v>-8.3559949970244674</c:v>
                </c:pt>
                <c:pt idx="464">
                  <c:v>-15.752600783655204</c:v>
                </c:pt>
                <c:pt idx="465">
                  <c:v>-21.281469556604584</c:v>
                </c:pt>
                <c:pt idx="466">
                  <c:v>-22.619118181060877</c:v>
                </c:pt>
                <c:pt idx="467">
                  <c:v>-16.015819082322992</c:v>
                </c:pt>
                <c:pt idx="468">
                  <c:v>-4.3136823791867229</c:v>
                </c:pt>
                <c:pt idx="469">
                  <c:v>9.2611213505970973</c:v>
                </c:pt>
                <c:pt idx="470">
                  <c:v>18.855512318982466</c:v>
                </c:pt>
                <c:pt idx="471">
                  <c:v>22.959367838484056</c:v>
                </c:pt>
                <c:pt idx="472">
                  <c:v>21.570476500749812</c:v>
                </c:pt>
                <c:pt idx="473">
                  <c:v>18.278592619911162</c:v>
                </c:pt>
                <c:pt idx="474">
                  <c:v>11.00189092908753</c:v>
                </c:pt>
                <c:pt idx="475">
                  <c:v>3.2575901036343669</c:v>
                </c:pt>
                <c:pt idx="476">
                  <c:v>-1.137680037294484</c:v>
                </c:pt>
                <c:pt idx="477">
                  <c:v>-4.1514645894504687</c:v>
                </c:pt>
                <c:pt idx="478">
                  <c:v>0.62192755203190897</c:v>
                </c:pt>
                <c:pt idx="479">
                  <c:v>5.7730730991196566</c:v>
                </c:pt>
                <c:pt idx="480">
                  <c:v>12.666535982929247</c:v>
                </c:pt>
                <c:pt idx="481">
                  <c:v>12.351027197920047</c:v>
                </c:pt>
                <c:pt idx="482">
                  <c:v>9.1208846885150408</c:v>
                </c:pt>
                <c:pt idx="483">
                  <c:v>2.7986403273434379</c:v>
                </c:pt>
                <c:pt idx="484">
                  <c:v>-4.530665801984326</c:v>
                </c:pt>
                <c:pt idx="485">
                  <c:v>-8.1944757072703833</c:v>
                </c:pt>
                <c:pt idx="486">
                  <c:v>-12.41960152166496</c:v>
                </c:pt>
                <c:pt idx="487">
                  <c:v>-10.495836400658561</c:v>
                </c:pt>
                <c:pt idx="488">
                  <c:v>-5.8749670099762463</c:v>
                </c:pt>
                <c:pt idx="489">
                  <c:v>0.27737590674874468</c:v>
                </c:pt>
                <c:pt idx="490">
                  <c:v>0.4130036930455705</c:v>
                </c:pt>
                <c:pt idx="491">
                  <c:v>-0.70535246722324363</c:v>
                </c:pt>
                <c:pt idx="492">
                  <c:v>-1.0391558269398016</c:v>
                </c:pt>
                <c:pt idx="493">
                  <c:v>1.9727025552090183</c:v>
                </c:pt>
                <c:pt idx="494">
                  <c:v>2.9604518717629458</c:v>
                </c:pt>
                <c:pt idx="495">
                  <c:v>3.1123250487964071</c:v>
                </c:pt>
                <c:pt idx="496">
                  <c:v>2.7294588541561393</c:v>
                </c:pt>
                <c:pt idx="497">
                  <c:v>6.1514607756751722</c:v>
                </c:pt>
                <c:pt idx="498">
                  <c:v>12.157181012394759</c:v>
                </c:pt>
                <c:pt idx="499">
                  <c:v>12.990386993705059</c:v>
                </c:pt>
                <c:pt idx="500">
                  <c:v>12.50690992290577</c:v>
                </c:pt>
                <c:pt idx="501">
                  <c:v>11.031943268317949</c:v>
                </c:pt>
                <c:pt idx="502">
                  <c:v>17.058921031661523</c:v>
                </c:pt>
                <c:pt idx="503">
                  <c:v>15.456947751729885</c:v>
                </c:pt>
                <c:pt idx="504">
                  <c:v>10.036493576413989</c:v>
                </c:pt>
                <c:pt idx="505">
                  <c:v>3.5368438129780588</c:v>
                </c:pt>
                <c:pt idx="506">
                  <c:v>-3.3468743248339416</c:v>
                </c:pt>
                <c:pt idx="507">
                  <c:v>-4.8885911048608932</c:v>
                </c:pt>
                <c:pt idx="508">
                  <c:v>-6.6629956777408728</c:v>
                </c:pt>
                <c:pt idx="509">
                  <c:v>0.84419498567522622</c:v>
                </c:pt>
                <c:pt idx="510">
                  <c:v>6.7838222431915574</c:v>
                </c:pt>
                <c:pt idx="511">
                  <c:v>16.48875941942773</c:v>
                </c:pt>
                <c:pt idx="512">
                  <c:v>19.199521300696862</c:v>
                </c:pt>
                <c:pt idx="513">
                  <c:v>17.149815830831159</c:v>
                </c:pt>
                <c:pt idx="514">
                  <c:v>17.495323363547815</c:v>
                </c:pt>
                <c:pt idx="515">
                  <c:v>15.198179011397862</c:v>
                </c:pt>
                <c:pt idx="516">
                  <c:v>8.8269655434330119</c:v>
                </c:pt>
                <c:pt idx="517">
                  <c:v>-0.34232587288418159</c:v>
                </c:pt>
                <c:pt idx="518">
                  <c:v>-0.79131039770861777</c:v>
                </c:pt>
                <c:pt idx="519">
                  <c:v>0.97042744703384809</c:v>
                </c:pt>
                <c:pt idx="520">
                  <c:v>4.5506069999656873</c:v>
                </c:pt>
                <c:pt idx="521">
                  <c:v>3.2409826634690941</c:v>
                </c:pt>
                <c:pt idx="522">
                  <c:v>1.8900080611324444</c:v>
                </c:pt>
                <c:pt idx="523">
                  <c:v>4.7370518259488286</c:v>
                </c:pt>
                <c:pt idx="524">
                  <c:v>5.9932509407199923</c:v>
                </c:pt>
                <c:pt idx="525">
                  <c:v>1.8804729812667031</c:v>
                </c:pt>
                <c:pt idx="526">
                  <c:v>1.3533902570465983</c:v>
                </c:pt>
                <c:pt idx="527">
                  <c:v>1.7074746030379018</c:v>
                </c:pt>
                <c:pt idx="528">
                  <c:v>-0.95853376435896198</c:v>
                </c:pt>
                <c:pt idx="529">
                  <c:v>-7.2874058297999644</c:v>
                </c:pt>
                <c:pt idx="530">
                  <c:v>-12.292941355016032</c:v>
                </c:pt>
                <c:pt idx="531">
                  <c:v>-12.519466714821812</c:v>
                </c:pt>
                <c:pt idx="532">
                  <c:v>-6.0082268483256618</c:v>
                </c:pt>
                <c:pt idx="533">
                  <c:v>-1.091917000959246</c:v>
                </c:pt>
                <c:pt idx="534">
                  <c:v>1.2941331327215266</c:v>
                </c:pt>
                <c:pt idx="535">
                  <c:v>8.1695209826046877</c:v>
                </c:pt>
                <c:pt idx="536">
                  <c:v>16.259110953454925</c:v>
                </c:pt>
                <c:pt idx="537">
                  <c:v>19.514898039458341</c:v>
                </c:pt>
                <c:pt idx="538">
                  <c:v>16.07628278895973</c:v>
                </c:pt>
                <c:pt idx="539">
                  <c:v>11.958640508262683</c:v>
                </c:pt>
                <c:pt idx="540">
                  <c:v>10.003530753159936</c:v>
                </c:pt>
                <c:pt idx="541">
                  <c:v>8.3942443326284639</c:v>
                </c:pt>
                <c:pt idx="542">
                  <c:v>4.2656055765465091</c:v>
                </c:pt>
                <c:pt idx="543">
                  <c:v>1.9211557141685032</c:v>
                </c:pt>
                <c:pt idx="544">
                  <c:v>-3.1400362765650902</c:v>
                </c:pt>
                <c:pt idx="545">
                  <c:v>-5.8269431687958795</c:v>
                </c:pt>
                <c:pt idx="546">
                  <c:v>-7.8110440238827294</c:v>
                </c:pt>
                <c:pt idx="547">
                  <c:v>-7.3677175887695157</c:v>
                </c:pt>
                <c:pt idx="548">
                  <c:v>-7.9345507827501427</c:v>
                </c:pt>
                <c:pt idx="549">
                  <c:v>-7.4837194348085401</c:v>
                </c:pt>
                <c:pt idx="550">
                  <c:v>-10.484024040167611</c:v>
                </c:pt>
                <c:pt idx="551">
                  <c:v>-12.767556610490779</c:v>
                </c:pt>
                <c:pt idx="552">
                  <c:v>-10.375010927483075</c:v>
                </c:pt>
                <c:pt idx="553">
                  <c:v>-4.1767036119225631</c:v>
                </c:pt>
                <c:pt idx="554">
                  <c:v>0.23052151878159233</c:v>
                </c:pt>
                <c:pt idx="555">
                  <c:v>6.3471536268399475</c:v>
                </c:pt>
                <c:pt idx="556">
                  <c:v>9.8048730792564829</c:v>
                </c:pt>
                <c:pt idx="557">
                  <c:v>12.141266864630452</c:v>
                </c:pt>
                <c:pt idx="558">
                  <c:v>15.863238299950332</c:v>
                </c:pt>
                <c:pt idx="559">
                  <c:v>15.197572849115502</c:v>
                </c:pt>
                <c:pt idx="560">
                  <c:v>14.743948905046658</c:v>
                </c:pt>
                <c:pt idx="561">
                  <c:v>10.912698221866975</c:v>
                </c:pt>
                <c:pt idx="562">
                  <c:v>11.813542951119125</c:v>
                </c:pt>
                <c:pt idx="563">
                  <c:v>9.1034912229241627</c:v>
                </c:pt>
                <c:pt idx="564">
                  <c:v>8.941472296179569</c:v>
                </c:pt>
                <c:pt idx="565">
                  <c:v>4.0758792233096592</c:v>
                </c:pt>
                <c:pt idx="566">
                  <c:v>1.2773460001366033</c:v>
                </c:pt>
                <c:pt idx="567">
                  <c:v>-0.11619430753056603</c:v>
                </c:pt>
                <c:pt idx="568">
                  <c:v>1.9811681896354472</c:v>
                </c:pt>
                <c:pt idx="569">
                  <c:v>2.1859718968552144</c:v>
                </c:pt>
                <c:pt idx="570">
                  <c:v>0.33886773744606247</c:v>
                </c:pt>
                <c:pt idx="571">
                  <c:v>2.3918811574012255</c:v>
                </c:pt>
                <c:pt idx="572">
                  <c:v>3.8342264435447038</c:v>
                </c:pt>
                <c:pt idx="573">
                  <c:v>9.127649247218379</c:v>
                </c:pt>
                <c:pt idx="574">
                  <c:v>12.033170412840306</c:v>
                </c:pt>
                <c:pt idx="575">
                  <c:v>14.601027864336125</c:v>
                </c:pt>
                <c:pt idx="576">
                  <c:v>15.72096520723008</c:v>
                </c:pt>
                <c:pt idx="577">
                  <c:v>19.453750950765613</c:v>
                </c:pt>
                <c:pt idx="578">
                  <c:v>15.975788670033399</c:v>
                </c:pt>
                <c:pt idx="579">
                  <c:v>9.309008811887324</c:v>
                </c:pt>
                <c:pt idx="580">
                  <c:v>2.5328030960408188</c:v>
                </c:pt>
                <c:pt idx="581">
                  <c:v>0.10893702779862791</c:v>
                </c:pt>
                <c:pt idx="582">
                  <c:v>0.80108013031527037</c:v>
                </c:pt>
                <c:pt idx="583">
                  <c:v>3.7542979428504242</c:v>
                </c:pt>
                <c:pt idx="584">
                  <c:v>3.3262812546107057</c:v>
                </c:pt>
                <c:pt idx="585">
                  <c:v>3.0311162945124903</c:v>
                </c:pt>
                <c:pt idx="586">
                  <c:v>-0.2715123691523158</c:v>
                </c:pt>
                <c:pt idx="587">
                  <c:v>-7.6200289498817586</c:v>
                </c:pt>
                <c:pt idx="588">
                  <c:v>-15.257920443708194</c:v>
                </c:pt>
                <c:pt idx="589">
                  <c:v>-23.747214773243094</c:v>
                </c:pt>
                <c:pt idx="590">
                  <c:v>-23.967987274323882</c:v>
                </c:pt>
                <c:pt idx="591">
                  <c:v>-21.20375455011461</c:v>
                </c:pt>
                <c:pt idx="592">
                  <c:v>-8.0888413797405345</c:v>
                </c:pt>
                <c:pt idx="593">
                  <c:v>3.6795947577682142</c:v>
                </c:pt>
                <c:pt idx="594">
                  <c:v>14.815142331124669</c:v>
                </c:pt>
                <c:pt idx="595">
                  <c:v>16.93535904483717</c:v>
                </c:pt>
                <c:pt idx="596">
                  <c:v>12.809273060799008</c:v>
                </c:pt>
                <c:pt idx="597">
                  <c:v>6.4449940939354526</c:v>
                </c:pt>
                <c:pt idx="598">
                  <c:v>4.8261256250561253</c:v>
                </c:pt>
                <c:pt idx="599">
                  <c:v>7.6306633808593922</c:v>
                </c:pt>
                <c:pt idx="600">
                  <c:v>8.361923385558601</c:v>
                </c:pt>
                <c:pt idx="601">
                  <c:v>15.661528070895361</c:v>
                </c:pt>
                <c:pt idx="602">
                  <c:v>19.670573439552232</c:v>
                </c:pt>
                <c:pt idx="603">
                  <c:v>18.838131020922948</c:v>
                </c:pt>
                <c:pt idx="604">
                  <c:v>12.574433661212346</c:v>
                </c:pt>
                <c:pt idx="605">
                  <c:v>1.7399371708835676</c:v>
                </c:pt>
                <c:pt idx="606">
                  <c:v>-10.32399220043267</c:v>
                </c:pt>
                <c:pt idx="607">
                  <c:v>-15.158549989162275</c:v>
                </c:pt>
                <c:pt idx="608">
                  <c:v>-11.519739931451674</c:v>
                </c:pt>
                <c:pt idx="609">
                  <c:v>-3.4698281517225027</c:v>
                </c:pt>
                <c:pt idx="610">
                  <c:v>1.8454604818363274</c:v>
                </c:pt>
                <c:pt idx="611">
                  <c:v>5.0353899520334728</c:v>
                </c:pt>
                <c:pt idx="612">
                  <c:v>5.0103169108920653</c:v>
                </c:pt>
                <c:pt idx="613">
                  <c:v>4.2745367394953604</c:v>
                </c:pt>
                <c:pt idx="614">
                  <c:v>-0.12624620742824444</c:v>
                </c:pt>
                <c:pt idx="615">
                  <c:v>-1.8448908554564158</c:v>
                </c:pt>
                <c:pt idx="616">
                  <c:v>-1.5272386161794915</c:v>
                </c:pt>
                <c:pt idx="617">
                  <c:v>5.6376792627951033</c:v>
                </c:pt>
                <c:pt idx="618">
                  <c:v>17.261155879061469</c:v>
                </c:pt>
                <c:pt idx="619">
                  <c:v>19.876922189463748</c:v>
                </c:pt>
                <c:pt idx="620">
                  <c:v>15.330272629096353</c:v>
                </c:pt>
                <c:pt idx="621">
                  <c:v>9.6225454363386707</c:v>
                </c:pt>
                <c:pt idx="622">
                  <c:v>7.0190216173701714</c:v>
                </c:pt>
                <c:pt idx="623">
                  <c:v>1.2724633917549499</c:v>
                </c:pt>
                <c:pt idx="624">
                  <c:v>-0.71379176009972012</c:v>
                </c:pt>
                <c:pt idx="625">
                  <c:v>0.27322636768367659</c:v>
                </c:pt>
                <c:pt idx="626">
                  <c:v>8.0792789166221013</c:v>
                </c:pt>
                <c:pt idx="627">
                  <c:v>17.920548663637419</c:v>
                </c:pt>
                <c:pt idx="628">
                  <c:v>23.922840702192474</c:v>
                </c:pt>
                <c:pt idx="629">
                  <c:v>26.070163227471021</c:v>
                </c:pt>
                <c:pt idx="630">
                  <c:v>21.056868340791759</c:v>
                </c:pt>
                <c:pt idx="631">
                  <c:v>9.8125335893855823</c:v>
                </c:pt>
                <c:pt idx="632">
                  <c:v>0.21253471337226104</c:v>
                </c:pt>
                <c:pt idx="633">
                  <c:v>-6.7150929760029854</c:v>
                </c:pt>
                <c:pt idx="634">
                  <c:v>-6.0730752534760413</c:v>
                </c:pt>
                <c:pt idx="635">
                  <c:v>-4.2642850739615668</c:v>
                </c:pt>
                <c:pt idx="636">
                  <c:v>-1.6716138408011361</c:v>
                </c:pt>
                <c:pt idx="637">
                  <c:v>1.462290778858002</c:v>
                </c:pt>
                <c:pt idx="638">
                  <c:v>6.3773006394941483</c:v>
                </c:pt>
                <c:pt idx="639">
                  <c:v>15.419563778269456</c:v>
                </c:pt>
                <c:pt idx="640">
                  <c:v>14.720315949126547</c:v>
                </c:pt>
                <c:pt idx="641">
                  <c:v>15.445701916956175</c:v>
                </c:pt>
                <c:pt idx="642">
                  <c:v>10.89710457795745</c:v>
                </c:pt>
                <c:pt idx="643">
                  <c:v>12.471328894591899</c:v>
                </c:pt>
                <c:pt idx="644">
                  <c:v>12.867649830764165</c:v>
                </c:pt>
                <c:pt idx="645">
                  <c:v>11.784476656565971</c:v>
                </c:pt>
                <c:pt idx="646">
                  <c:v>9.9339627994974808</c:v>
                </c:pt>
                <c:pt idx="647">
                  <c:v>3.2200458901144668</c:v>
                </c:pt>
                <c:pt idx="648">
                  <c:v>-0.59400026883236645</c:v>
                </c:pt>
                <c:pt idx="649">
                  <c:v>-7.3500719271229187</c:v>
                </c:pt>
                <c:pt idx="650">
                  <c:v>-6.8389886592074944</c:v>
                </c:pt>
                <c:pt idx="651">
                  <c:v>-10.304084170141593</c:v>
                </c:pt>
                <c:pt idx="652">
                  <c:v>-9.1615681513957838</c:v>
                </c:pt>
                <c:pt idx="653">
                  <c:v>-5.2562943238209314</c:v>
                </c:pt>
                <c:pt idx="654">
                  <c:v>-1.988187169234561</c:v>
                </c:pt>
                <c:pt idx="655">
                  <c:v>2.3258458749113475</c:v>
                </c:pt>
                <c:pt idx="656">
                  <c:v>4.4570478331289927</c:v>
                </c:pt>
                <c:pt idx="657">
                  <c:v>3.3836205409216658</c:v>
                </c:pt>
                <c:pt idx="658">
                  <c:v>0.81194325781973165</c:v>
                </c:pt>
                <c:pt idx="659">
                  <c:v>1.9403428465861938</c:v>
                </c:pt>
                <c:pt idx="660">
                  <c:v>-1.4284389930134367</c:v>
                </c:pt>
                <c:pt idx="661">
                  <c:v>-7.8999221037989154</c:v>
                </c:pt>
                <c:pt idx="662">
                  <c:v>-10.729078326827995</c:v>
                </c:pt>
                <c:pt idx="663">
                  <c:v>-7.7766798670595216</c:v>
                </c:pt>
                <c:pt idx="664">
                  <c:v>1.8065399191644826</c:v>
                </c:pt>
                <c:pt idx="665">
                  <c:v>10.508592048439155</c:v>
                </c:pt>
                <c:pt idx="666">
                  <c:v>11.850497074049855</c:v>
                </c:pt>
                <c:pt idx="667">
                  <c:v>11.590808420471724</c:v>
                </c:pt>
                <c:pt idx="668">
                  <c:v>13.481149099955857</c:v>
                </c:pt>
                <c:pt idx="669">
                  <c:v>12.341661915245204</c:v>
                </c:pt>
                <c:pt idx="670">
                  <c:v>4.3767677789632735</c:v>
                </c:pt>
                <c:pt idx="671">
                  <c:v>-5.9365085224089853</c:v>
                </c:pt>
                <c:pt idx="672">
                  <c:v>-10.690883939074048</c:v>
                </c:pt>
                <c:pt idx="673">
                  <c:v>-4.7619979763359765</c:v>
                </c:pt>
                <c:pt idx="674">
                  <c:v>4.6272080264608455</c:v>
                </c:pt>
                <c:pt idx="675">
                  <c:v>6.433039624345998</c:v>
                </c:pt>
                <c:pt idx="676">
                  <c:v>4.0452107847640768</c:v>
                </c:pt>
                <c:pt idx="677">
                  <c:v>4.4293822156577072</c:v>
                </c:pt>
                <c:pt idx="678">
                  <c:v>7.1039863711271671</c:v>
                </c:pt>
                <c:pt idx="679">
                  <c:v>11.758438523301571</c:v>
                </c:pt>
                <c:pt idx="680">
                  <c:v>15.252104412483202</c:v>
                </c:pt>
                <c:pt idx="681">
                  <c:v>15.655919369164813</c:v>
                </c:pt>
                <c:pt idx="682">
                  <c:v>18.588804480079578</c:v>
                </c:pt>
                <c:pt idx="683">
                  <c:v>20.898302193936068</c:v>
                </c:pt>
                <c:pt idx="684">
                  <c:v>18.59870169504293</c:v>
                </c:pt>
                <c:pt idx="685">
                  <c:v>9.6258522248973453</c:v>
                </c:pt>
                <c:pt idx="686">
                  <c:v>2.7828612407551145</c:v>
                </c:pt>
                <c:pt idx="687">
                  <c:v>2.6660299075558913</c:v>
                </c:pt>
                <c:pt idx="688">
                  <c:v>0.91086775025844391</c:v>
                </c:pt>
                <c:pt idx="689">
                  <c:v>1.8761803237400798</c:v>
                </c:pt>
                <c:pt idx="690">
                  <c:v>-2.0057015492408214</c:v>
                </c:pt>
                <c:pt idx="691">
                  <c:v>-5.4041492861551044</c:v>
                </c:pt>
                <c:pt idx="692">
                  <c:v>-5.8192466579879243</c:v>
                </c:pt>
                <c:pt idx="693">
                  <c:v>1.7556470245181433</c:v>
                </c:pt>
                <c:pt idx="694">
                  <c:v>5.2398108332975717</c:v>
                </c:pt>
                <c:pt idx="695">
                  <c:v>12.925109722385091</c:v>
                </c:pt>
                <c:pt idx="696">
                  <c:v>21.054693767634362</c:v>
                </c:pt>
                <c:pt idx="697">
                  <c:v>25.946485804412291</c:v>
                </c:pt>
                <c:pt idx="698">
                  <c:v>24.151627161478245</c:v>
                </c:pt>
                <c:pt idx="699">
                  <c:v>20.178327644057696</c:v>
                </c:pt>
                <c:pt idx="700">
                  <c:v>15.66758584771172</c:v>
                </c:pt>
                <c:pt idx="701">
                  <c:v>10.092995858064654</c:v>
                </c:pt>
                <c:pt idx="702">
                  <c:v>7.127730604485869</c:v>
                </c:pt>
                <c:pt idx="703">
                  <c:v>2.5803046335914104</c:v>
                </c:pt>
                <c:pt idx="704">
                  <c:v>4.8590271825209648</c:v>
                </c:pt>
                <c:pt idx="705">
                  <c:v>4.0948547941641422</c:v>
                </c:pt>
                <c:pt idx="706">
                  <c:v>5.4779293932456703</c:v>
                </c:pt>
                <c:pt idx="707">
                  <c:v>1.4824644124590236</c:v>
                </c:pt>
                <c:pt idx="708">
                  <c:v>-1.3814784956431581</c:v>
                </c:pt>
                <c:pt idx="709">
                  <c:v>-5.3994060232740315</c:v>
                </c:pt>
                <c:pt idx="710">
                  <c:v>-6.2221165260855793</c:v>
                </c:pt>
                <c:pt idx="711">
                  <c:v>-8.3515153072333916</c:v>
                </c:pt>
                <c:pt idx="712">
                  <c:v>-8.5649137316081649</c:v>
                </c:pt>
                <c:pt idx="713">
                  <c:v>-5.5984675842172527</c:v>
                </c:pt>
                <c:pt idx="714">
                  <c:v>2.5162799429552263</c:v>
                </c:pt>
                <c:pt idx="715">
                  <c:v>10.27522829318195</c:v>
                </c:pt>
                <c:pt idx="716">
                  <c:v>18.111778893133998</c:v>
                </c:pt>
                <c:pt idx="717">
                  <c:v>20.890944748628201</c:v>
                </c:pt>
                <c:pt idx="718">
                  <c:v>20.162798093517416</c:v>
                </c:pt>
                <c:pt idx="719">
                  <c:v>21.902621032902921</c:v>
                </c:pt>
                <c:pt idx="720">
                  <c:v>20.119107096413401</c:v>
                </c:pt>
                <c:pt idx="721">
                  <c:v>17.989096550532178</c:v>
                </c:pt>
                <c:pt idx="722">
                  <c:v>15.43961085966739</c:v>
                </c:pt>
                <c:pt idx="723">
                  <c:v>17.647840930187993</c:v>
                </c:pt>
                <c:pt idx="724">
                  <c:v>18.252120340446883</c:v>
                </c:pt>
                <c:pt idx="725">
                  <c:v>19.00518126292641</c:v>
                </c:pt>
                <c:pt idx="726">
                  <c:v>11.974986064006085</c:v>
                </c:pt>
                <c:pt idx="727">
                  <c:v>4.670958109518299</c:v>
                </c:pt>
                <c:pt idx="728">
                  <c:v>1.3867095499802673</c:v>
                </c:pt>
                <c:pt idx="729">
                  <c:v>-2.1271295461731077</c:v>
                </c:pt>
                <c:pt idx="730">
                  <c:v>-6.4193290839801787</c:v>
                </c:pt>
                <c:pt idx="731">
                  <c:v>-12.161146917199922</c:v>
                </c:pt>
                <c:pt idx="732">
                  <c:v>-10.793749745035841</c:v>
                </c:pt>
                <c:pt idx="733">
                  <c:v>-11.377065611548879</c:v>
                </c:pt>
                <c:pt idx="734">
                  <c:v>-7.2763967707363841</c:v>
                </c:pt>
                <c:pt idx="735">
                  <c:v>-2.6256449490934131</c:v>
                </c:pt>
                <c:pt idx="736">
                  <c:v>4.2294030461198666</c:v>
                </c:pt>
                <c:pt idx="737">
                  <c:v>14.794061691849716</c:v>
                </c:pt>
                <c:pt idx="738">
                  <c:v>22.207785446903245</c:v>
                </c:pt>
                <c:pt idx="739">
                  <c:v>22.03752483635229</c:v>
                </c:pt>
                <c:pt idx="740">
                  <c:v>16.270106755106813</c:v>
                </c:pt>
                <c:pt idx="741">
                  <c:v>13.75597474054851</c:v>
                </c:pt>
                <c:pt idx="742">
                  <c:v>7.3460779618307726</c:v>
                </c:pt>
                <c:pt idx="743">
                  <c:v>3.5198110923164938</c:v>
                </c:pt>
                <c:pt idx="744">
                  <c:v>2.0953646937978121</c:v>
                </c:pt>
                <c:pt idx="745">
                  <c:v>3.6948294738519283</c:v>
                </c:pt>
                <c:pt idx="746">
                  <c:v>6.7712428177762369</c:v>
                </c:pt>
                <c:pt idx="747">
                  <c:v>176.47260486553637</c:v>
                </c:pt>
                <c:pt idx="748">
                  <c:v>-145.12843852217074</c:v>
                </c:pt>
                <c:pt idx="749">
                  <c:v>-923.77179893268476</c:v>
                </c:pt>
                <c:pt idx="750">
                  <c:v>-2015.1934779133046</c:v>
                </c:pt>
                <c:pt idx="751">
                  <c:v>-2796.2883713092979</c:v>
                </c:pt>
                <c:pt idx="752">
                  <c:v>-3249.1885943589882</c:v>
                </c:pt>
                <c:pt idx="753">
                  <c:v>-3373.2160181597637</c:v>
                </c:pt>
                <c:pt idx="754">
                  <c:v>-3160.5635617941343</c:v>
                </c:pt>
                <c:pt idx="755">
                  <c:v>-2619.1209021946579</c:v>
                </c:pt>
                <c:pt idx="756">
                  <c:v>-1531.510048042458</c:v>
                </c:pt>
                <c:pt idx="757">
                  <c:v>-615.81351499935329</c:v>
                </c:pt>
                <c:pt idx="758">
                  <c:v>-84.275504018716703</c:v>
                </c:pt>
                <c:pt idx="759">
                  <c:v>-57.097822485257296</c:v>
                </c:pt>
                <c:pt idx="760">
                  <c:v>-42.256706161260936</c:v>
                </c:pt>
                <c:pt idx="761">
                  <c:v>7550.5142879204341</c:v>
                </c:pt>
                <c:pt idx="762">
                  <c:v>21983.499564554666</c:v>
                </c:pt>
                <c:pt idx="763">
                  <c:v>38178.461582989898</c:v>
                </c:pt>
                <c:pt idx="764">
                  <c:v>48481.999120069857</c:v>
                </c:pt>
                <c:pt idx="765">
                  <c:v>53322.284674085568</c:v>
                </c:pt>
                <c:pt idx="766">
                  <c:v>52713.86200650235</c:v>
                </c:pt>
                <c:pt idx="767">
                  <c:v>46661.514100672466</c:v>
                </c:pt>
                <c:pt idx="768">
                  <c:v>35154.854841893823</c:v>
                </c:pt>
                <c:pt idx="769">
                  <c:v>18192.263846672846</c:v>
                </c:pt>
                <c:pt idx="770">
                  <c:v>5238.5075556920146</c:v>
                </c:pt>
                <c:pt idx="771">
                  <c:v>-1214.1692929861917</c:v>
                </c:pt>
                <c:pt idx="772">
                  <c:v>-9895.1351866070872</c:v>
                </c:pt>
                <c:pt idx="773">
                  <c:v>-21568.816309787107</c:v>
                </c:pt>
                <c:pt idx="774">
                  <c:v>-29694.473762076781</c:v>
                </c:pt>
                <c:pt idx="775">
                  <c:v>-34273.127502924661</c:v>
                </c:pt>
                <c:pt idx="776">
                  <c:v>-35285.96575114099</c:v>
                </c:pt>
                <c:pt idx="777">
                  <c:v>-32684.877684972373</c:v>
                </c:pt>
                <c:pt idx="778">
                  <c:v>-26625.205052794983</c:v>
                </c:pt>
                <c:pt idx="779">
                  <c:v>-17022.68995768224</c:v>
                </c:pt>
                <c:pt idx="780">
                  <c:v>-4952.3084727380719</c:v>
                </c:pt>
                <c:pt idx="781">
                  <c:v>-11.636536053866484</c:v>
                </c:pt>
                <c:pt idx="782">
                  <c:v>-11.333416119405477</c:v>
                </c:pt>
                <c:pt idx="783">
                  <c:v>-2.1673129111844691</c:v>
                </c:pt>
                <c:pt idx="784">
                  <c:v>4.119967012263146</c:v>
                </c:pt>
                <c:pt idx="785">
                  <c:v>8.7960617521836593</c:v>
                </c:pt>
                <c:pt idx="786">
                  <c:v>14.163748568512844</c:v>
                </c:pt>
                <c:pt idx="787">
                  <c:v>16.710842694223295</c:v>
                </c:pt>
                <c:pt idx="788">
                  <c:v>15.611683288748246</c:v>
                </c:pt>
                <c:pt idx="789">
                  <c:v>12.627848453464692</c:v>
                </c:pt>
                <c:pt idx="790">
                  <c:v>8.0126028344123679</c:v>
                </c:pt>
                <c:pt idx="791">
                  <c:v>5.944336454525434</c:v>
                </c:pt>
                <c:pt idx="792">
                  <c:v>5.9734777730215693</c:v>
                </c:pt>
                <c:pt idx="793">
                  <c:v>5.8038106089953789</c:v>
                </c:pt>
                <c:pt idx="794">
                  <c:v>5.8909220628457337</c:v>
                </c:pt>
                <c:pt idx="795">
                  <c:v>8.3856609446394614</c:v>
                </c:pt>
                <c:pt idx="796">
                  <c:v>6.810929676966806</c:v>
                </c:pt>
                <c:pt idx="797">
                  <c:v>5.1698886726700177</c:v>
                </c:pt>
                <c:pt idx="798">
                  <c:v>4.0610746946123122</c:v>
                </c:pt>
                <c:pt idx="799">
                  <c:v>0.14714015797037128</c:v>
                </c:pt>
                <c:pt idx="800">
                  <c:v>-5.0884306423163217</c:v>
                </c:pt>
                <c:pt idx="801">
                  <c:v>-7.1129738723140079</c:v>
                </c:pt>
                <c:pt idx="802">
                  <c:v>-9.2455534634561332</c:v>
                </c:pt>
                <c:pt idx="803">
                  <c:v>-8.4859101016720384</c:v>
                </c:pt>
                <c:pt idx="804">
                  <c:v>-6.3200713177255974</c:v>
                </c:pt>
                <c:pt idx="805">
                  <c:v>-8.7551436942472805</c:v>
                </c:pt>
                <c:pt idx="806">
                  <c:v>-10.206448208804568</c:v>
                </c:pt>
                <c:pt idx="807">
                  <c:v>-12.304367871356137</c:v>
                </c:pt>
                <c:pt idx="808">
                  <c:v>-11.864159445410047</c:v>
                </c:pt>
                <c:pt idx="809">
                  <c:v>-12.649274508744357</c:v>
                </c:pt>
                <c:pt idx="810">
                  <c:v>-5.2538575538543064</c:v>
                </c:pt>
                <c:pt idx="811">
                  <c:v>-1.3019638077959694</c:v>
                </c:pt>
                <c:pt idx="812">
                  <c:v>3.1002733949629402</c:v>
                </c:pt>
                <c:pt idx="813">
                  <c:v>3.6791566202380022</c:v>
                </c:pt>
                <c:pt idx="814">
                  <c:v>3.3225609137813894</c:v>
                </c:pt>
                <c:pt idx="815">
                  <c:v>-0.39579548777637363</c:v>
                </c:pt>
                <c:pt idx="816">
                  <c:v>-2.400087547054035</c:v>
                </c:pt>
                <c:pt idx="817">
                  <c:v>-2.368227984704836</c:v>
                </c:pt>
                <c:pt idx="818">
                  <c:v>-3.7629450183104662</c:v>
                </c:pt>
                <c:pt idx="819">
                  <c:v>-0.9951965427806897</c:v>
                </c:pt>
                <c:pt idx="820">
                  <c:v>-2.3574842054084666</c:v>
                </c:pt>
                <c:pt idx="821">
                  <c:v>-0.30708439507401764</c:v>
                </c:pt>
                <c:pt idx="822">
                  <c:v>-4.3642904420416784</c:v>
                </c:pt>
                <c:pt idx="823">
                  <c:v>-4.7894320355944142</c:v>
                </c:pt>
                <c:pt idx="824">
                  <c:v>-8.7503508922490525</c:v>
                </c:pt>
                <c:pt idx="825">
                  <c:v>-10.582950072210338</c:v>
                </c:pt>
                <c:pt idx="826">
                  <c:v>-8.5851791859234972</c:v>
                </c:pt>
                <c:pt idx="827">
                  <c:v>-6.5495295164467304</c:v>
                </c:pt>
                <c:pt idx="828">
                  <c:v>0.94102019098053269</c:v>
                </c:pt>
                <c:pt idx="829">
                  <c:v>3.0806870705508427</c:v>
                </c:pt>
                <c:pt idx="830">
                  <c:v>7.3533131895640924</c:v>
                </c:pt>
                <c:pt idx="831">
                  <c:v>8.204935287163444</c:v>
                </c:pt>
                <c:pt idx="832">
                  <c:v>12.804674008144135</c:v>
                </c:pt>
                <c:pt idx="833">
                  <c:v>17.402173537945707</c:v>
                </c:pt>
                <c:pt idx="834">
                  <c:v>15.005919780975008</c:v>
                </c:pt>
                <c:pt idx="835">
                  <c:v>14.103673561275949</c:v>
                </c:pt>
                <c:pt idx="836">
                  <c:v>11.787728173812093</c:v>
                </c:pt>
                <c:pt idx="837">
                  <c:v>13.444050346992684</c:v>
                </c:pt>
                <c:pt idx="838">
                  <c:v>11.712676082038085</c:v>
                </c:pt>
                <c:pt idx="839">
                  <c:v>6.5958169902781805</c:v>
                </c:pt>
                <c:pt idx="840">
                  <c:v>-0.32806514716754442</c:v>
                </c:pt>
                <c:pt idx="841">
                  <c:v>-7.1739615400328294</c:v>
                </c:pt>
                <c:pt idx="842">
                  <c:v>-10.115191772781458</c:v>
                </c:pt>
                <c:pt idx="843">
                  <c:v>-18.988487173003648</c:v>
                </c:pt>
                <c:pt idx="844">
                  <c:v>-15.582741939203935</c:v>
                </c:pt>
                <c:pt idx="845">
                  <c:v>-7.0517903080053301</c:v>
                </c:pt>
                <c:pt idx="846">
                  <c:v>4.8334266005482185</c:v>
                </c:pt>
                <c:pt idx="847">
                  <c:v>16.089855614320882</c:v>
                </c:pt>
                <c:pt idx="848">
                  <c:v>20.156968308267452</c:v>
                </c:pt>
                <c:pt idx="849">
                  <c:v>23.560227105459433</c:v>
                </c:pt>
                <c:pt idx="850">
                  <c:v>15.68821918912449</c:v>
                </c:pt>
                <c:pt idx="851">
                  <c:v>8.063761458694696</c:v>
                </c:pt>
                <c:pt idx="852">
                  <c:v>-5.0083635535361637</c:v>
                </c:pt>
                <c:pt idx="853">
                  <c:v>-14.569037373722926</c:v>
                </c:pt>
                <c:pt idx="854">
                  <c:v>-14.280685115688208</c:v>
                </c:pt>
                <c:pt idx="855">
                  <c:v>-13.541126660190788</c:v>
                </c:pt>
                <c:pt idx="856">
                  <c:v>-6.521451187611822</c:v>
                </c:pt>
                <c:pt idx="857">
                  <c:v>-1.8846180589069039</c:v>
                </c:pt>
                <c:pt idx="858">
                  <c:v>8.2591679153152331</c:v>
                </c:pt>
                <c:pt idx="859">
                  <c:v>14.391585458737977</c:v>
                </c:pt>
                <c:pt idx="860">
                  <c:v>19.107230369974786</c:v>
                </c:pt>
                <c:pt idx="861">
                  <c:v>19.986009934492497</c:v>
                </c:pt>
                <c:pt idx="862">
                  <c:v>13.796571085156364</c:v>
                </c:pt>
                <c:pt idx="863">
                  <c:v>11.717716383641994</c:v>
                </c:pt>
                <c:pt idx="864">
                  <c:v>-0.25991555747547856</c:v>
                </c:pt>
                <c:pt idx="865">
                  <c:v>-7.0891928116443292</c:v>
                </c:pt>
                <c:pt idx="866">
                  <c:v>-12.947304527763803</c:v>
                </c:pt>
                <c:pt idx="867">
                  <c:v>-13.737636586242772</c:v>
                </c:pt>
                <c:pt idx="868">
                  <c:v>-8.0692678233810078</c:v>
                </c:pt>
                <c:pt idx="869">
                  <c:v>-1.6394962357230458</c:v>
                </c:pt>
                <c:pt idx="870">
                  <c:v>-0.13498983035277412</c:v>
                </c:pt>
                <c:pt idx="871">
                  <c:v>-0.43972550111978315</c:v>
                </c:pt>
                <c:pt idx="872">
                  <c:v>-1.0524038070446196</c:v>
                </c:pt>
                <c:pt idx="873">
                  <c:v>-4.9111902149939013</c:v>
                </c:pt>
                <c:pt idx="874">
                  <c:v>-5.7398384056294027</c:v>
                </c:pt>
                <c:pt idx="875">
                  <c:v>-8.0068342629519762</c:v>
                </c:pt>
                <c:pt idx="876">
                  <c:v>-8.2388681406966224</c:v>
                </c:pt>
                <c:pt idx="877">
                  <c:v>-9.5450089016148887</c:v>
                </c:pt>
                <c:pt idx="878">
                  <c:v>-10.053054543335165</c:v>
                </c:pt>
                <c:pt idx="879">
                  <c:v>-9.4056074861574945</c:v>
                </c:pt>
                <c:pt idx="880">
                  <c:v>-8.0129008519563616</c:v>
                </c:pt>
                <c:pt idx="881">
                  <c:v>-5.977716980342791</c:v>
                </c:pt>
                <c:pt idx="882">
                  <c:v>-0.88849548078092866</c:v>
                </c:pt>
                <c:pt idx="883">
                  <c:v>4.3980585695298036</c:v>
                </c:pt>
                <c:pt idx="884">
                  <c:v>8.3799538888793634</c:v>
                </c:pt>
                <c:pt idx="885">
                  <c:v>14.324589590176462</c:v>
                </c:pt>
                <c:pt idx="886">
                  <c:v>16.120877240770611</c:v>
                </c:pt>
                <c:pt idx="887">
                  <c:v>11.476638002371713</c:v>
                </c:pt>
                <c:pt idx="888">
                  <c:v>5.3910815155933722</c:v>
                </c:pt>
                <c:pt idx="889">
                  <c:v>-0.32154713693139492</c:v>
                </c:pt>
                <c:pt idx="890">
                  <c:v>-0.64555198588445606</c:v>
                </c:pt>
                <c:pt idx="891">
                  <c:v>-0.66162351934276664</c:v>
                </c:pt>
                <c:pt idx="892">
                  <c:v>-0.92724346419893244</c:v>
                </c:pt>
                <c:pt idx="893">
                  <c:v>1.854614051829131</c:v>
                </c:pt>
                <c:pt idx="894">
                  <c:v>6.5976811258876644</c:v>
                </c:pt>
                <c:pt idx="895">
                  <c:v>8.1203299100200876</c:v>
                </c:pt>
                <c:pt idx="896">
                  <c:v>4.0671130311149639</c:v>
                </c:pt>
                <c:pt idx="897">
                  <c:v>-1.9350837069431392</c:v>
                </c:pt>
                <c:pt idx="898">
                  <c:v>-6.5015587260657437</c:v>
                </c:pt>
                <c:pt idx="899">
                  <c:v>-6.6987733456277265</c:v>
                </c:pt>
                <c:pt idx="900">
                  <c:v>-8.0872083963820884</c:v>
                </c:pt>
                <c:pt idx="901">
                  <c:v>-8.6476667119115991</c:v>
                </c:pt>
                <c:pt idx="902">
                  <c:v>-5.0749724750489822</c:v>
                </c:pt>
                <c:pt idx="903">
                  <c:v>0.4546765716496548</c:v>
                </c:pt>
                <c:pt idx="904">
                  <c:v>0.89520476285379402</c:v>
                </c:pt>
                <c:pt idx="905">
                  <c:v>-1.4775565733420759</c:v>
                </c:pt>
                <c:pt idx="906">
                  <c:v>-5.8786844947198702</c:v>
                </c:pt>
                <c:pt idx="907">
                  <c:v>-5.278185755878404</c:v>
                </c:pt>
                <c:pt idx="908">
                  <c:v>-2.600212672962714</c:v>
                </c:pt>
                <c:pt idx="909">
                  <c:v>0.19003004802801371</c:v>
                </c:pt>
                <c:pt idx="910">
                  <c:v>7.3758059568710621</c:v>
                </c:pt>
                <c:pt idx="911">
                  <c:v>11.697469358905082</c:v>
                </c:pt>
                <c:pt idx="912">
                  <c:v>16.541256429722651</c:v>
                </c:pt>
                <c:pt idx="913">
                  <c:v>13.864680804974974</c:v>
                </c:pt>
                <c:pt idx="914">
                  <c:v>8.9046040767454926</c:v>
                </c:pt>
                <c:pt idx="915">
                  <c:v>-2.2476169544573299</c:v>
                </c:pt>
                <c:pt idx="916">
                  <c:v>-8.0370330675042911</c:v>
                </c:pt>
                <c:pt idx="917">
                  <c:v>-14.900511585962386</c:v>
                </c:pt>
                <c:pt idx="918">
                  <c:v>-27.023021238902416</c:v>
                </c:pt>
                <c:pt idx="919">
                  <c:v>-33.769310787042016</c:v>
                </c:pt>
                <c:pt idx="920">
                  <c:v>-35.412356883667577</c:v>
                </c:pt>
                <c:pt idx="921">
                  <c:v>-28.324598506383207</c:v>
                </c:pt>
                <c:pt idx="922">
                  <c:v>-21.462463541284542</c:v>
                </c:pt>
                <c:pt idx="923">
                  <c:v>-15.176635520365487</c:v>
                </c:pt>
                <c:pt idx="924">
                  <c:v>-6.5806998567320818</c:v>
                </c:pt>
                <c:pt idx="925">
                  <c:v>6.032017852006426</c:v>
                </c:pt>
                <c:pt idx="926">
                  <c:v>13.702573109655765</c:v>
                </c:pt>
                <c:pt idx="927">
                  <c:v>10.315987777227162</c:v>
                </c:pt>
                <c:pt idx="928">
                  <c:v>3.3400690364068808</c:v>
                </c:pt>
                <c:pt idx="929">
                  <c:v>-3.327438706219592</c:v>
                </c:pt>
                <c:pt idx="930">
                  <c:v>-3.0310907977674439</c:v>
                </c:pt>
                <c:pt idx="931">
                  <c:v>-4.7271033460748768</c:v>
                </c:pt>
                <c:pt idx="932">
                  <c:v>-14.180894839490961</c:v>
                </c:pt>
                <c:pt idx="933">
                  <c:v>-20.471251193913844</c:v>
                </c:pt>
                <c:pt idx="934">
                  <c:v>-17.261600150402039</c:v>
                </c:pt>
                <c:pt idx="935">
                  <c:v>-8.6425093595586677</c:v>
                </c:pt>
                <c:pt idx="936">
                  <c:v>-3.7254949554645034</c:v>
                </c:pt>
                <c:pt idx="937">
                  <c:v>-1.2351200627791137</c:v>
                </c:pt>
                <c:pt idx="938">
                  <c:v>0.61643151364232374</c:v>
                </c:pt>
                <c:pt idx="939">
                  <c:v>9.8547783736754813</c:v>
                </c:pt>
                <c:pt idx="940">
                  <c:v>13.779674339340389</c:v>
                </c:pt>
                <c:pt idx="941">
                  <c:v>10.631490685159735</c:v>
                </c:pt>
                <c:pt idx="942">
                  <c:v>1.5281359507790437</c:v>
                </c:pt>
                <c:pt idx="943">
                  <c:v>-1.6562051300490399</c:v>
                </c:pt>
                <c:pt idx="944">
                  <c:v>-1.4976714028371685</c:v>
                </c:pt>
                <c:pt idx="945">
                  <c:v>2.3827731057091484</c:v>
                </c:pt>
                <c:pt idx="946">
                  <c:v>3.9190506254558954</c:v>
                </c:pt>
                <c:pt idx="947">
                  <c:v>-0.45970836292883455</c:v>
                </c:pt>
                <c:pt idx="948">
                  <c:v>-5.1179584209743112</c:v>
                </c:pt>
                <c:pt idx="949">
                  <c:v>-10.860047466470641</c:v>
                </c:pt>
                <c:pt idx="950">
                  <c:v>-11.767711609356581</c:v>
                </c:pt>
                <c:pt idx="951">
                  <c:v>-10.53128254799673</c:v>
                </c:pt>
                <c:pt idx="952">
                  <c:v>-6.5699252320277335</c:v>
                </c:pt>
                <c:pt idx="953">
                  <c:v>-2.7293227819944388</c:v>
                </c:pt>
                <c:pt idx="954">
                  <c:v>-0.61125418552894217</c:v>
                </c:pt>
                <c:pt idx="955">
                  <c:v>3.5133295204097337</c:v>
                </c:pt>
                <c:pt idx="956">
                  <c:v>-0.96303443708681158</c:v>
                </c:pt>
                <c:pt idx="957">
                  <c:v>-10.324599733863273</c:v>
                </c:pt>
                <c:pt idx="958">
                  <c:v>-14.013707436030707</c:v>
                </c:pt>
                <c:pt idx="959">
                  <c:v>-9.4497489347712715</c:v>
                </c:pt>
                <c:pt idx="960">
                  <c:v>-5.8419098488548293</c:v>
                </c:pt>
                <c:pt idx="961">
                  <c:v>-3.411698102285774</c:v>
                </c:pt>
                <c:pt idx="962">
                  <c:v>7.3105481321462662</c:v>
                </c:pt>
                <c:pt idx="963">
                  <c:v>16.551950838090104</c:v>
                </c:pt>
                <c:pt idx="964">
                  <c:v>23.309760831131783</c:v>
                </c:pt>
                <c:pt idx="965">
                  <c:v>19.951778902952682</c:v>
                </c:pt>
                <c:pt idx="966">
                  <c:v>11.326175731948354</c:v>
                </c:pt>
                <c:pt idx="967">
                  <c:v>8.3926144982872586</c:v>
                </c:pt>
                <c:pt idx="968">
                  <c:v>9.0150063867413888</c:v>
                </c:pt>
                <c:pt idx="969">
                  <c:v>7.7283686784887706</c:v>
                </c:pt>
                <c:pt idx="970">
                  <c:v>4.1350427710851179</c:v>
                </c:pt>
                <c:pt idx="971">
                  <c:v>7.7494305350770354</c:v>
                </c:pt>
                <c:pt idx="972">
                  <c:v>13.33416597102179</c:v>
                </c:pt>
                <c:pt idx="973">
                  <c:v>17.239985545486576</c:v>
                </c:pt>
                <c:pt idx="974">
                  <c:v>15.785102246225291</c:v>
                </c:pt>
                <c:pt idx="975">
                  <c:v>13.508503436110386</c:v>
                </c:pt>
                <c:pt idx="976">
                  <c:v>10.21392880533182</c:v>
                </c:pt>
                <c:pt idx="977">
                  <c:v>5.8752318820138072</c:v>
                </c:pt>
                <c:pt idx="978">
                  <c:v>1.6014094642280075</c:v>
                </c:pt>
                <c:pt idx="979">
                  <c:v>2.9541334841248101</c:v>
                </c:pt>
                <c:pt idx="980">
                  <c:v>11.315769434139122</c:v>
                </c:pt>
                <c:pt idx="981">
                  <c:v>16.590334477075146</c:v>
                </c:pt>
                <c:pt idx="982">
                  <c:v>17.058843193751819</c:v>
                </c:pt>
                <c:pt idx="983">
                  <c:v>13.671333399201924</c:v>
                </c:pt>
                <c:pt idx="984">
                  <c:v>12.102798683901188</c:v>
                </c:pt>
                <c:pt idx="985">
                  <c:v>6.2789791158860186</c:v>
                </c:pt>
                <c:pt idx="986">
                  <c:v>4.2310222547155885</c:v>
                </c:pt>
                <c:pt idx="987">
                  <c:v>-3.1427585679202608</c:v>
                </c:pt>
                <c:pt idx="988">
                  <c:v>-6.1290355482198056</c:v>
                </c:pt>
                <c:pt idx="989">
                  <c:v>-6.2172179355255786</c:v>
                </c:pt>
                <c:pt idx="990">
                  <c:v>-4.8908918460285111</c:v>
                </c:pt>
                <c:pt idx="991">
                  <c:v>-8.3397676905177764</c:v>
                </c:pt>
                <c:pt idx="992">
                  <c:v>-11.362582065652154</c:v>
                </c:pt>
                <c:pt idx="993">
                  <c:v>-13.475221020964296</c:v>
                </c:pt>
                <c:pt idx="994">
                  <c:v>-14.336395510469613</c:v>
                </c:pt>
                <c:pt idx="995">
                  <c:v>-8.7809763193153856</c:v>
                </c:pt>
                <c:pt idx="996">
                  <c:v>-1.6260484095658345</c:v>
                </c:pt>
                <c:pt idx="997">
                  <c:v>7.7089970679770392</c:v>
                </c:pt>
                <c:pt idx="998">
                  <c:v>13.088955313965185</c:v>
                </c:pt>
                <c:pt idx="999">
                  <c:v>15.599621070931597</c:v>
                </c:pt>
                <c:pt idx="1000">
                  <c:v>11.516949879854455</c:v>
                </c:pt>
                <c:pt idx="1001">
                  <c:v>9.6012468411207852</c:v>
                </c:pt>
                <c:pt idx="1002">
                  <c:v>4.8638127836070932</c:v>
                </c:pt>
                <c:pt idx="1003">
                  <c:v>0.75892034028332667</c:v>
                </c:pt>
                <c:pt idx="1004">
                  <c:v>-3.9453880493832916</c:v>
                </c:pt>
                <c:pt idx="1005">
                  <c:v>-1.8678664382807142</c:v>
                </c:pt>
                <c:pt idx="1006">
                  <c:v>1.0887928568982108</c:v>
                </c:pt>
                <c:pt idx="1007">
                  <c:v>8.7555518789790376</c:v>
                </c:pt>
                <c:pt idx="1008">
                  <c:v>7.3239038332389583</c:v>
                </c:pt>
                <c:pt idx="1009">
                  <c:v>3.7827645086343953</c:v>
                </c:pt>
                <c:pt idx="1010">
                  <c:v>0.8420838463396052</c:v>
                </c:pt>
                <c:pt idx="1011">
                  <c:v>2.2705009712350765</c:v>
                </c:pt>
                <c:pt idx="1012">
                  <c:v>6.3193143583528766</c:v>
                </c:pt>
                <c:pt idx="1013">
                  <c:v>6.6896538627954882</c:v>
                </c:pt>
                <c:pt idx="1014">
                  <c:v>6.4147712186581263</c:v>
                </c:pt>
                <c:pt idx="1015">
                  <c:v>2.4709730551587672</c:v>
                </c:pt>
                <c:pt idx="1016">
                  <c:v>5.4535387261673662</c:v>
                </c:pt>
                <c:pt idx="1017">
                  <c:v>4.6844953888968366</c:v>
                </c:pt>
                <c:pt idx="1018">
                  <c:v>1.240897295006036</c:v>
                </c:pt>
                <c:pt idx="1019">
                  <c:v>-5.1447805981374017</c:v>
                </c:pt>
                <c:pt idx="1020">
                  <c:v>-1.9938955432153538</c:v>
                </c:pt>
                <c:pt idx="1021">
                  <c:v>5.46467725858089</c:v>
                </c:pt>
                <c:pt idx="1022">
                  <c:v>10.004527389448024</c:v>
                </c:pt>
                <c:pt idx="1023">
                  <c:v>7.241184810716339</c:v>
                </c:pt>
                <c:pt idx="1024">
                  <c:v>6.9544313856990581</c:v>
                </c:pt>
                <c:pt idx="1025">
                  <c:v>5.29720819303936</c:v>
                </c:pt>
                <c:pt idx="1026">
                  <c:v>7.6591902793895983</c:v>
                </c:pt>
                <c:pt idx="1027">
                  <c:v>9.1783442582247332</c:v>
                </c:pt>
                <c:pt idx="1028">
                  <c:v>9.3287713027845864</c:v>
                </c:pt>
                <c:pt idx="1029">
                  <c:v>13.063272839955165</c:v>
                </c:pt>
                <c:pt idx="1030">
                  <c:v>14.159675598403659</c:v>
                </c:pt>
                <c:pt idx="1031">
                  <c:v>10.523435935539753</c:v>
                </c:pt>
                <c:pt idx="1032">
                  <c:v>-2.2775663794734058</c:v>
                </c:pt>
                <c:pt idx="1033">
                  <c:v>-4.0908057876670068</c:v>
                </c:pt>
                <c:pt idx="1034">
                  <c:v>-6.4741862082269108</c:v>
                </c:pt>
                <c:pt idx="1035">
                  <c:v>-6.3673775493301488</c:v>
                </c:pt>
                <c:pt idx="1036">
                  <c:v>-6.6178972369764111</c:v>
                </c:pt>
                <c:pt idx="1037">
                  <c:v>-2.9550445019788807</c:v>
                </c:pt>
                <c:pt idx="1038">
                  <c:v>4.0577379395530055</c:v>
                </c:pt>
                <c:pt idx="1039">
                  <c:v>8.8303495112479879</c:v>
                </c:pt>
                <c:pt idx="1040">
                  <c:v>9.8163988181496453</c:v>
                </c:pt>
                <c:pt idx="1041">
                  <c:v>8.3103252709483133</c:v>
                </c:pt>
                <c:pt idx="1042">
                  <c:v>9.8317840945645685</c:v>
                </c:pt>
                <c:pt idx="1043">
                  <c:v>6.6571835816463931</c:v>
                </c:pt>
                <c:pt idx="1044">
                  <c:v>5.1254386342078284</c:v>
                </c:pt>
                <c:pt idx="1045">
                  <c:v>1.1597843261887064</c:v>
                </c:pt>
                <c:pt idx="1046">
                  <c:v>-0.32627186982534084</c:v>
                </c:pt>
                <c:pt idx="1047">
                  <c:v>0.73849858722065953</c:v>
                </c:pt>
                <c:pt idx="1048">
                  <c:v>4.0320411975206394</c:v>
                </c:pt>
                <c:pt idx="1049">
                  <c:v>9.3594541116556762</c:v>
                </c:pt>
                <c:pt idx="1050">
                  <c:v>20.009888762280283</c:v>
                </c:pt>
                <c:pt idx="1051">
                  <c:v>30.346278650428928</c:v>
                </c:pt>
                <c:pt idx="1052">
                  <c:v>27.93623140604376</c:v>
                </c:pt>
                <c:pt idx="1053">
                  <c:v>24.481476968348886</c:v>
                </c:pt>
                <c:pt idx="1054">
                  <c:v>17.125666304984065</c:v>
                </c:pt>
                <c:pt idx="1055">
                  <c:v>11.125433044603961</c:v>
                </c:pt>
                <c:pt idx="1056">
                  <c:v>7.2663239018963566</c:v>
                </c:pt>
                <c:pt idx="1057">
                  <c:v>1.6317951948173537</c:v>
                </c:pt>
                <c:pt idx="1058">
                  <c:v>-6.5095381884394588</c:v>
                </c:pt>
                <c:pt idx="1059">
                  <c:v>-10.090908822618054</c:v>
                </c:pt>
                <c:pt idx="1060">
                  <c:v>-5.0854883587907818</c:v>
                </c:pt>
                <c:pt idx="1061">
                  <c:v>-5.6836760543418929</c:v>
                </c:pt>
                <c:pt idx="1062">
                  <c:v>-5.7422620482787678</c:v>
                </c:pt>
                <c:pt idx="1063">
                  <c:v>-8.5846044322459569</c:v>
                </c:pt>
                <c:pt idx="1064">
                  <c:v>-8.4463385614460407</c:v>
                </c:pt>
                <c:pt idx="1065">
                  <c:v>-5.148869863162604</c:v>
                </c:pt>
                <c:pt idx="1066">
                  <c:v>-4.2638498982542838</c:v>
                </c:pt>
                <c:pt idx="1067">
                  <c:v>-6.7301214303252532</c:v>
                </c:pt>
                <c:pt idx="1068">
                  <c:v>-9.139027445726251</c:v>
                </c:pt>
                <c:pt idx="1069">
                  <c:v>-2.5474234455610034</c:v>
                </c:pt>
                <c:pt idx="1070">
                  <c:v>4.80935924472778</c:v>
                </c:pt>
                <c:pt idx="1071">
                  <c:v>9.5325935406365314</c:v>
                </c:pt>
                <c:pt idx="1072">
                  <c:v>12.012168281616811</c:v>
                </c:pt>
                <c:pt idx="1073">
                  <c:v>12.949390874005346</c:v>
                </c:pt>
                <c:pt idx="1074">
                  <c:v>11.341185568032941</c:v>
                </c:pt>
                <c:pt idx="1075">
                  <c:v>6.4150448336291532</c:v>
                </c:pt>
                <c:pt idx="1076">
                  <c:v>1.3987644403345634</c:v>
                </c:pt>
                <c:pt idx="1077">
                  <c:v>-7.7054301393899127</c:v>
                </c:pt>
                <c:pt idx="1078">
                  <c:v>-12.917549784945734</c:v>
                </c:pt>
                <c:pt idx="1079">
                  <c:v>-10.921509067595734</c:v>
                </c:pt>
                <c:pt idx="1080">
                  <c:v>-4.3162704613897507</c:v>
                </c:pt>
                <c:pt idx="1081">
                  <c:v>3.948937019524994</c:v>
                </c:pt>
                <c:pt idx="1082">
                  <c:v>5.5471142748558577</c:v>
                </c:pt>
                <c:pt idx="1083">
                  <c:v>3.9105532892015749</c:v>
                </c:pt>
                <c:pt idx="1084">
                  <c:v>5.8670113645536315</c:v>
                </c:pt>
                <c:pt idx="1085">
                  <c:v>4.4468250965793121</c:v>
                </c:pt>
                <c:pt idx="1086">
                  <c:v>-1.799470116398858</c:v>
                </c:pt>
                <c:pt idx="1087">
                  <c:v>-3.8694426250406622</c:v>
                </c:pt>
                <c:pt idx="1088">
                  <c:v>-6.394126091158574</c:v>
                </c:pt>
                <c:pt idx="1089">
                  <c:v>-0.97232780546903541</c:v>
                </c:pt>
                <c:pt idx="1090">
                  <c:v>3.747836414720247</c:v>
                </c:pt>
                <c:pt idx="1091">
                  <c:v>2.4711483732788242</c:v>
                </c:pt>
                <c:pt idx="1092">
                  <c:v>-3.0578064540617778</c:v>
                </c:pt>
                <c:pt idx="1093">
                  <c:v>-4.8061093174263547</c:v>
                </c:pt>
                <c:pt idx="1094">
                  <c:v>-7.3951786713076562</c:v>
                </c:pt>
                <c:pt idx="1095">
                  <c:v>-9.7155721663585481</c:v>
                </c:pt>
                <c:pt idx="1096">
                  <c:v>-6.0993051928573472</c:v>
                </c:pt>
                <c:pt idx="1097">
                  <c:v>-0.73949815680932396</c:v>
                </c:pt>
                <c:pt idx="1098">
                  <c:v>6.3443447424047861</c:v>
                </c:pt>
                <c:pt idx="1099">
                  <c:v>15.251281241671677</c:v>
                </c:pt>
                <c:pt idx="1100">
                  <c:v>15.614523467255466</c:v>
                </c:pt>
                <c:pt idx="1101">
                  <c:v>10.290494463044615</c:v>
                </c:pt>
                <c:pt idx="1102">
                  <c:v>-2.1087627333375014</c:v>
                </c:pt>
                <c:pt idx="1103">
                  <c:v>-8.676422230049452</c:v>
                </c:pt>
                <c:pt idx="1104">
                  <c:v>-10.732968032003436</c:v>
                </c:pt>
                <c:pt idx="1105">
                  <c:v>-13.785850628234986</c:v>
                </c:pt>
                <c:pt idx="1106">
                  <c:v>-17.141544261601595</c:v>
                </c:pt>
                <c:pt idx="1107">
                  <c:v>-18.278864205222042</c:v>
                </c:pt>
                <c:pt idx="1108">
                  <c:v>-6.5865161863357358</c:v>
                </c:pt>
                <c:pt idx="1109">
                  <c:v>0.77196220346984923</c:v>
                </c:pt>
                <c:pt idx="1110">
                  <c:v>7.6201184944185041</c:v>
                </c:pt>
                <c:pt idx="1111">
                  <c:v>4.9043813448099183</c:v>
                </c:pt>
                <c:pt idx="1112">
                  <c:v>7.3847299175704695</c:v>
                </c:pt>
                <c:pt idx="1113">
                  <c:v>11.225959584301556</c:v>
                </c:pt>
                <c:pt idx="1114">
                  <c:v>11.439790704477737</c:v>
                </c:pt>
                <c:pt idx="1115">
                  <c:v>4.458376518306908</c:v>
                </c:pt>
                <c:pt idx="1116">
                  <c:v>-2.1177876890579483</c:v>
                </c:pt>
                <c:pt idx="1117">
                  <c:v>0.66356655059131242</c:v>
                </c:pt>
                <c:pt idx="1118">
                  <c:v>3.6145854878711514</c:v>
                </c:pt>
                <c:pt idx="1119">
                  <c:v>6.8757213412713369</c:v>
                </c:pt>
                <c:pt idx="1120">
                  <c:v>2.3108382141966644</c:v>
                </c:pt>
                <c:pt idx="1121">
                  <c:v>1.6037001319029898</c:v>
                </c:pt>
                <c:pt idx="1122">
                  <c:v>1.9444793478760403</c:v>
                </c:pt>
                <c:pt idx="1123">
                  <c:v>2.1800241646261931</c:v>
                </c:pt>
                <c:pt idx="1124">
                  <c:v>-2.2116480288551532</c:v>
                </c:pt>
                <c:pt idx="1125">
                  <c:v>-11.883298794698218</c:v>
                </c:pt>
                <c:pt idx="1126">
                  <c:v>-17.302505874150079</c:v>
                </c:pt>
                <c:pt idx="1127">
                  <c:v>-9.8313385523714825</c:v>
                </c:pt>
                <c:pt idx="1128">
                  <c:v>0.91833901126594952</c:v>
                </c:pt>
                <c:pt idx="1129">
                  <c:v>7.4210386687132512</c:v>
                </c:pt>
                <c:pt idx="1130">
                  <c:v>7.4040624897914409</c:v>
                </c:pt>
                <c:pt idx="1131">
                  <c:v>8.184563913964249</c:v>
                </c:pt>
                <c:pt idx="1132">
                  <c:v>16.547494538801182</c:v>
                </c:pt>
                <c:pt idx="1133">
                  <c:v>24.191790845753658</c:v>
                </c:pt>
                <c:pt idx="1134">
                  <c:v>19.442180999713244</c:v>
                </c:pt>
                <c:pt idx="1135">
                  <c:v>7.2326635725096988</c:v>
                </c:pt>
                <c:pt idx="1136">
                  <c:v>-1.9094895370121279</c:v>
                </c:pt>
                <c:pt idx="1137">
                  <c:v>-2.1377665281257574</c:v>
                </c:pt>
                <c:pt idx="1138">
                  <c:v>1.6134172042102701</c:v>
                </c:pt>
                <c:pt idx="1139">
                  <c:v>2.1642099321713726</c:v>
                </c:pt>
                <c:pt idx="1140">
                  <c:v>4.7403819982745254</c:v>
                </c:pt>
                <c:pt idx="1141">
                  <c:v>12.875669371929433</c:v>
                </c:pt>
                <c:pt idx="1142">
                  <c:v>21.450344195846988</c:v>
                </c:pt>
                <c:pt idx="1143">
                  <c:v>21.457886411152941</c:v>
                </c:pt>
                <c:pt idx="1144">
                  <c:v>19.421629023645131</c:v>
                </c:pt>
                <c:pt idx="1145">
                  <c:v>12.004029572116806</c:v>
                </c:pt>
                <c:pt idx="1146">
                  <c:v>5.9002862461970995</c:v>
                </c:pt>
                <c:pt idx="1147">
                  <c:v>0.6939058449649238</c:v>
                </c:pt>
                <c:pt idx="1148">
                  <c:v>-2.6807347500247758</c:v>
                </c:pt>
                <c:pt idx="1149">
                  <c:v>1.5262768311429653</c:v>
                </c:pt>
                <c:pt idx="1150">
                  <c:v>8.3654434704975156</c:v>
                </c:pt>
                <c:pt idx="1151">
                  <c:v>14.772255264426924</c:v>
                </c:pt>
                <c:pt idx="1152">
                  <c:v>13.377453324933448</c:v>
                </c:pt>
                <c:pt idx="1153">
                  <c:v>11.507604717837063</c:v>
                </c:pt>
                <c:pt idx="1154">
                  <c:v>6.1478569971955466</c:v>
                </c:pt>
                <c:pt idx="1155">
                  <c:v>-1.3726433402580529</c:v>
                </c:pt>
                <c:pt idx="1156">
                  <c:v>-6.3605103833728727</c:v>
                </c:pt>
                <c:pt idx="1157">
                  <c:v>-8.7191163370275238</c:v>
                </c:pt>
                <c:pt idx="1158">
                  <c:v>-3.2776508552545192</c:v>
                </c:pt>
                <c:pt idx="1159">
                  <c:v>2.4462188527384754</c:v>
                </c:pt>
                <c:pt idx="1160">
                  <c:v>8.7285006726117231</c:v>
                </c:pt>
                <c:pt idx="1161">
                  <c:v>8.0666007673992457</c:v>
                </c:pt>
                <c:pt idx="1162">
                  <c:v>11.584783986445082</c:v>
                </c:pt>
                <c:pt idx="1163">
                  <c:v>8.6132567708303753</c:v>
                </c:pt>
                <c:pt idx="1164">
                  <c:v>1.9480435123535678</c:v>
                </c:pt>
                <c:pt idx="1165">
                  <c:v>-8.8313794038970261</c:v>
                </c:pt>
                <c:pt idx="1166">
                  <c:v>-12.566971182230793</c:v>
                </c:pt>
                <c:pt idx="1167">
                  <c:v>-7.6650786269901428</c:v>
                </c:pt>
                <c:pt idx="1168">
                  <c:v>0.72752437911092649</c:v>
                </c:pt>
                <c:pt idx="1169">
                  <c:v>8.6216791571066409</c:v>
                </c:pt>
                <c:pt idx="1170">
                  <c:v>8.6547355434501139</c:v>
                </c:pt>
                <c:pt idx="1171">
                  <c:v>8.7884498227296248</c:v>
                </c:pt>
                <c:pt idx="1172">
                  <c:v>8.0527311572682958</c:v>
                </c:pt>
                <c:pt idx="1173">
                  <c:v>6.9341208794681553</c:v>
                </c:pt>
                <c:pt idx="1174">
                  <c:v>0.80349759034213264</c:v>
                </c:pt>
                <c:pt idx="1175">
                  <c:v>-1.450094582900423</c:v>
                </c:pt>
                <c:pt idx="1176">
                  <c:v>2.2877887670704311</c:v>
                </c:pt>
                <c:pt idx="1177">
                  <c:v>7.8476105174686328</c:v>
                </c:pt>
                <c:pt idx="1178">
                  <c:v>12.54105741674632</c:v>
                </c:pt>
                <c:pt idx="1179">
                  <c:v>15.76790055634171</c:v>
                </c:pt>
                <c:pt idx="1180">
                  <c:v>14.654676588452276</c:v>
                </c:pt>
                <c:pt idx="1181">
                  <c:v>9.6013883836183709</c:v>
                </c:pt>
                <c:pt idx="1182">
                  <c:v>1.684242091267576</c:v>
                </c:pt>
                <c:pt idx="1183">
                  <c:v>-5.1412504269130466</c:v>
                </c:pt>
                <c:pt idx="1184">
                  <c:v>-9.3808292026048523</c:v>
                </c:pt>
                <c:pt idx="1185">
                  <c:v>-7.0914765897068843</c:v>
                </c:pt>
                <c:pt idx="1186">
                  <c:v>-5.608029760474933</c:v>
                </c:pt>
                <c:pt idx="1187">
                  <c:v>-4.9000630278410284</c:v>
                </c:pt>
                <c:pt idx="1188">
                  <c:v>-0.15625147555816454</c:v>
                </c:pt>
                <c:pt idx="1189">
                  <c:v>6.8591940832765275</c:v>
                </c:pt>
                <c:pt idx="1190">
                  <c:v>8.8594070749840981</c:v>
                </c:pt>
                <c:pt idx="1191">
                  <c:v>8.7078073383474717</c:v>
                </c:pt>
                <c:pt idx="1192">
                  <c:v>7.3943183080015817</c:v>
                </c:pt>
                <c:pt idx="1193">
                  <c:v>6.3477134135699753</c:v>
                </c:pt>
                <c:pt idx="1194">
                  <c:v>7.0134429739011939</c:v>
                </c:pt>
                <c:pt idx="1195">
                  <c:v>4.8997562328560917</c:v>
                </c:pt>
                <c:pt idx="1196">
                  <c:v>6.651156428691074E-2</c:v>
                </c:pt>
                <c:pt idx="1197">
                  <c:v>-0.17575944284935474</c:v>
                </c:pt>
                <c:pt idx="1198">
                  <c:v>1.4728199293188116</c:v>
                </c:pt>
                <c:pt idx="1199">
                  <c:v>0.78771237128448135</c:v>
                </c:pt>
                <c:pt idx="1200">
                  <c:v>-0.40609250287551468</c:v>
                </c:pt>
                <c:pt idx="1201">
                  <c:v>-1.3837921317856949</c:v>
                </c:pt>
                <c:pt idx="1202">
                  <c:v>-2.8016529409179469</c:v>
                </c:pt>
                <c:pt idx="1203">
                  <c:v>-1.6951098309153689</c:v>
                </c:pt>
                <c:pt idx="1204">
                  <c:v>-3.6160429842866559</c:v>
                </c:pt>
                <c:pt idx="1205">
                  <c:v>-6.4003544094085374</c:v>
                </c:pt>
                <c:pt idx="1206">
                  <c:v>-11.041363512892532</c:v>
                </c:pt>
                <c:pt idx="1207">
                  <c:v>-12.113105515431162</c:v>
                </c:pt>
                <c:pt idx="1208">
                  <c:v>-9.887723023465611</c:v>
                </c:pt>
                <c:pt idx="1209">
                  <c:v>-8.8685058703408615</c:v>
                </c:pt>
                <c:pt idx="1210">
                  <c:v>-4.1383924525707005</c:v>
                </c:pt>
                <c:pt idx="1211">
                  <c:v>2.1215605479501676</c:v>
                </c:pt>
                <c:pt idx="1212">
                  <c:v>5.7321175924728252</c:v>
                </c:pt>
                <c:pt idx="1213">
                  <c:v>6.0051406842617538</c:v>
                </c:pt>
                <c:pt idx="1214">
                  <c:v>6.4773548584715535</c:v>
                </c:pt>
                <c:pt idx="1215">
                  <c:v>6.4653832852051352</c:v>
                </c:pt>
                <c:pt idx="1216">
                  <c:v>7.7340795761237846</c:v>
                </c:pt>
                <c:pt idx="1217">
                  <c:v>7.7204186309599399</c:v>
                </c:pt>
                <c:pt idx="1218">
                  <c:v>9.8845507643767263</c:v>
                </c:pt>
                <c:pt idx="1219">
                  <c:v>15.190811498472151</c:v>
                </c:pt>
                <c:pt idx="1220">
                  <c:v>21.630102711479445</c:v>
                </c:pt>
                <c:pt idx="1221">
                  <c:v>21.562765332743759</c:v>
                </c:pt>
                <c:pt idx="1222">
                  <c:v>13.230698290922668</c:v>
                </c:pt>
                <c:pt idx="1223">
                  <c:v>1.244413925788832</c:v>
                </c:pt>
                <c:pt idx="1224">
                  <c:v>-5.0945581837104825</c:v>
                </c:pt>
                <c:pt idx="1225">
                  <c:v>-8.0225314165538375</c:v>
                </c:pt>
                <c:pt idx="1226">
                  <c:v>-9.949127101772941</c:v>
                </c:pt>
                <c:pt idx="1227">
                  <c:v>-5.3597023124485776</c:v>
                </c:pt>
                <c:pt idx="1228">
                  <c:v>5.5266863557129753</c:v>
                </c:pt>
                <c:pt idx="1229">
                  <c:v>12.428079297238504</c:v>
                </c:pt>
                <c:pt idx="1230">
                  <c:v>19.44245222256351</c:v>
                </c:pt>
                <c:pt idx="1231">
                  <c:v>15.580183924087208</c:v>
                </c:pt>
                <c:pt idx="1232">
                  <c:v>13.322312743940827</c:v>
                </c:pt>
                <c:pt idx="1233">
                  <c:v>10.453263918177434</c:v>
                </c:pt>
                <c:pt idx="1234">
                  <c:v>9.7542521331788024</c:v>
                </c:pt>
                <c:pt idx="1235">
                  <c:v>8.2926249222908197</c:v>
                </c:pt>
                <c:pt idx="1236">
                  <c:v>5.2031049245651673</c:v>
                </c:pt>
                <c:pt idx="1237">
                  <c:v>4.9990721547793981</c:v>
                </c:pt>
                <c:pt idx="1238">
                  <c:v>-2.0448263235768849</c:v>
                </c:pt>
                <c:pt idx="1239">
                  <c:v>-3.4483770294963723</c:v>
                </c:pt>
                <c:pt idx="1240">
                  <c:v>-5.8574446674609781</c:v>
                </c:pt>
                <c:pt idx="1241">
                  <c:v>0.10510854208281017</c:v>
                </c:pt>
                <c:pt idx="1242">
                  <c:v>3.8303870491061431</c:v>
                </c:pt>
                <c:pt idx="1243">
                  <c:v>7.9513106085502594</c:v>
                </c:pt>
                <c:pt idx="1244">
                  <c:v>12.705377110211536</c:v>
                </c:pt>
                <c:pt idx="1245">
                  <c:v>13.143197099593515</c:v>
                </c:pt>
                <c:pt idx="1246">
                  <c:v>8.4887459322575012</c:v>
                </c:pt>
                <c:pt idx="1247">
                  <c:v>-1.063161029794113</c:v>
                </c:pt>
                <c:pt idx="1248">
                  <c:v>-7.1469621438310682</c:v>
                </c:pt>
                <c:pt idx="1249">
                  <c:v>-8.1500276506032687</c:v>
                </c:pt>
                <c:pt idx="1250">
                  <c:v>-5.2846210301242547</c:v>
                </c:pt>
                <c:pt idx="1251">
                  <c:v>-0.3821963528639305</c:v>
                </c:pt>
                <c:pt idx="1252">
                  <c:v>1.4718292604549088</c:v>
                </c:pt>
                <c:pt idx="1253">
                  <c:v>9.2541443683349698</c:v>
                </c:pt>
                <c:pt idx="1254">
                  <c:v>17.039863330795875</c:v>
                </c:pt>
                <c:pt idx="1255">
                  <c:v>19.963362371937862</c:v>
                </c:pt>
                <c:pt idx="1256">
                  <c:v>16.699282789038797</c:v>
                </c:pt>
                <c:pt idx="1257">
                  <c:v>10.565592065042168</c:v>
                </c:pt>
                <c:pt idx="1258">
                  <c:v>8.6312340594315362</c:v>
                </c:pt>
                <c:pt idx="1259">
                  <c:v>5.6618691205034821E-3</c:v>
                </c:pt>
                <c:pt idx="1260">
                  <c:v>-9.4156058224593142</c:v>
                </c:pt>
                <c:pt idx="1261">
                  <c:v>-16.292059701399715</c:v>
                </c:pt>
                <c:pt idx="1262">
                  <c:v>-12.584306992579881</c:v>
                </c:pt>
                <c:pt idx="1263">
                  <c:v>-1.4762593501854671</c:v>
                </c:pt>
                <c:pt idx="1264">
                  <c:v>9.6816635049411062</c:v>
                </c:pt>
                <c:pt idx="1265">
                  <c:v>18.709881549673966</c:v>
                </c:pt>
                <c:pt idx="1266">
                  <c:v>18.394537495786395</c:v>
                </c:pt>
                <c:pt idx="1267">
                  <c:v>15.778783671885094</c:v>
                </c:pt>
                <c:pt idx="1268">
                  <c:v>3.8654867329429354</c:v>
                </c:pt>
                <c:pt idx="1269">
                  <c:v>-8.397672201826607</c:v>
                </c:pt>
                <c:pt idx="1270">
                  <c:v>-15.500113800526467</c:v>
                </c:pt>
                <c:pt idx="1271">
                  <c:v>-14.656968630871638</c:v>
                </c:pt>
                <c:pt idx="1272">
                  <c:v>-9.9490539639903997</c:v>
                </c:pt>
                <c:pt idx="1273">
                  <c:v>-5.06760311199419</c:v>
                </c:pt>
                <c:pt idx="1274">
                  <c:v>3.9626783385639808</c:v>
                </c:pt>
                <c:pt idx="1275">
                  <c:v>6.785635312269549</c:v>
                </c:pt>
                <c:pt idx="1276">
                  <c:v>4.0406597122050769</c:v>
                </c:pt>
                <c:pt idx="1277">
                  <c:v>-4.6996441852990678</c:v>
                </c:pt>
                <c:pt idx="1278">
                  <c:v>-7.6361898562256947</c:v>
                </c:pt>
                <c:pt idx="1279">
                  <c:v>-2.186322701016481</c:v>
                </c:pt>
                <c:pt idx="1280">
                  <c:v>7.2946138364614077</c:v>
                </c:pt>
                <c:pt idx="1281">
                  <c:v>15.121628301884833</c:v>
                </c:pt>
                <c:pt idx="1282">
                  <c:v>18.314631209145261</c:v>
                </c:pt>
                <c:pt idx="1283">
                  <c:v>16.98806304351077</c:v>
                </c:pt>
                <c:pt idx="1284">
                  <c:v>9.8024344821485556</c:v>
                </c:pt>
                <c:pt idx="1285">
                  <c:v>5.1307740104657507</c:v>
                </c:pt>
                <c:pt idx="1286">
                  <c:v>2.5892340119305235</c:v>
                </c:pt>
                <c:pt idx="1287">
                  <c:v>3.7567128741978184</c:v>
                </c:pt>
                <c:pt idx="1288">
                  <c:v>5.2080933050339828</c:v>
                </c:pt>
                <c:pt idx="1289">
                  <c:v>9.2315836286249109</c:v>
                </c:pt>
                <c:pt idx="1290">
                  <c:v>7.8532787287996308</c:v>
                </c:pt>
                <c:pt idx="1291">
                  <c:v>7.184107126814383</c:v>
                </c:pt>
                <c:pt idx="1292">
                  <c:v>5.7887549809004701</c:v>
                </c:pt>
                <c:pt idx="1293">
                  <c:v>4.1542522575977969</c:v>
                </c:pt>
                <c:pt idx="1294">
                  <c:v>3.0997039197076948</c:v>
                </c:pt>
                <c:pt idx="1295">
                  <c:v>7.9534565235606536</c:v>
                </c:pt>
                <c:pt idx="1296">
                  <c:v>15.573030306695138</c:v>
                </c:pt>
                <c:pt idx="1297">
                  <c:v>16.112692674876548</c:v>
                </c:pt>
                <c:pt idx="1298">
                  <c:v>14.516238200450848</c:v>
                </c:pt>
                <c:pt idx="1299">
                  <c:v>4.3641063799346558</c:v>
                </c:pt>
                <c:pt idx="1300">
                  <c:v>-1.6302188738459744</c:v>
                </c:pt>
                <c:pt idx="1301">
                  <c:v>-8.6932885845007579</c:v>
                </c:pt>
                <c:pt idx="1302">
                  <c:v>-12.816637661534509</c:v>
                </c:pt>
                <c:pt idx="1303">
                  <c:v>-24.085802426243603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30-4193-B319-996830735F59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Pull'!$Z$14:$Z$1317</c:f>
              <c:numCache>
                <c:formatCode>General</c:formatCode>
                <c:ptCount val="1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30-4193-B319-99683073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'Calculations Pull'!$W$7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E-4D58-B1D6-E76AE9F43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1"/>
          <c:tx>
            <c:strRef>
              <c:f>'Calculations Pull'!$N$7</c:f>
              <c:strCache>
                <c:ptCount val="1"/>
                <c:pt idx="0">
                  <c:v>Outflow CO2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Pull'!$O$8:$O$351</c:f>
              <c:numCache>
                <c:formatCode>General</c:formatCode>
                <c:ptCount val="344"/>
                <c:pt idx="0">
                  <c:v>0.2536577218017832</c:v>
                </c:pt>
                <c:pt idx="1">
                  <c:v>0.25532231683477169</c:v>
                </c:pt>
                <c:pt idx="2">
                  <c:v>0.25691531638247028</c:v>
                </c:pt>
                <c:pt idx="3">
                  <c:v>0.25859979905026143</c:v>
                </c:pt>
                <c:pt idx="4">
                  <c:v>0.26025743341106899</c:v>
                </c:pt>
                <c:pt idx="5">
                  <c:v>0.26197473067628463</c:v>
                </c:pt>
                <c:pt idx="6">
                  <c:v>0.26366418525277652</c:v>
                </c:pt>
                <c:pt idx="7">
                  <c:v>0.26532281399532415</c:v>
                </c:pt>
                <c:pt idx="8">
                  <c:v>0.26687504389167716</c:v>
                </c:pt>
                <c:pt idx="9">
                  <c:v>0.26851676814464254</c:v>
                </c:pt>
                <c:pt idx="10">
                  <c:v>0.27022909350115748</c:v>
                </c:pt>
                <c:pt idx="11">
                  <c:v>0.27190462673328747</c:v>
                </c:pt>
                <c:pt idx="12">
                  <c:v>0.27355828356713441</c:v>
                </c:pt>
                <c:pt idx="13">
                  <c:v>0.27519702467487928</c:v>
                </c:pt>
                <c:pt idx="14">
                  <c:v>0.27681786691130178</c:v>
                </c:pt>
                <c:pt idx="15">
                  <c:v>0.27842975971206296</c:v>
                </c:pt>
                <c:pt idx="16">
                  <c:v>0.28002872555020242</c:v>
                </c:pt>
                <c:pt idx="17">
                  <c:v>0.2815600734300126</c:v>
                </c:pt>
                <c:pt idx="18">
                  <c:v>0.28316798870381332</c:v>
                </c:pt>
                <c:pt idx="19">
                  <c:v>0.28471325792798541</c:v>
                </c:pt>
                <c:pt idx="20">
                  <c:v>0.2863231619652663</c:v>
                </c:pt>
                <c:pt idx="21">
                  <c:v>0.28790820645904386</c:v>
                </c:pt>
                <c:pt idx="22">
                  <c:v>0.28946143073713704</c:v>
                </c:pt>
                <c:pt idx="23">
                  <c:v>0.29100868872478936</c:v>
                </c:pt>
                <c:pt idx="24">
                  <c:v>0.29250324448021447</c:v>
                </c:pt>
                <c:pt idx="25">
                  <c:v>0.29406243504874852</c:v>
                </c:pt>
                <c:pt idx="26">
                  <c:v>0.29554903575025249</c:v>
                </c:pt>
                <c:pt idx="27">
                  <c:v>0.29703364768827623</c:v>
                </c:pt>
                <c:pt idx="28">
                  <c:v>0.29851825962629996</c:v>
                </c:pt>
                <c:pt idx="29">
                  <c:v>0.29997204573037956</c:v>
                </c:pt>
                <c:pt idx="30">
                  <c:v>0.30136915207527126</c:v>
                </c:pt>
                <c:pt idx="31">
                  <c:v>0.30278813481844602</c:v>
                </c:pt>
                <c:pt idx="32">
                  <c:v>0.30428169619213102</c:v>
                </c:pt>
                <c:pt idx="33">
                  <c:v>0.30575636431275344</c:v>
                </c:pt>
                <c:pt idx="34">
                  <c:v>0.30719424030899078</c:v>
                </c:pt>
                <c:pt idx="35">
                  <c:v>0.30857145901907973</c:v>
                </c:pt>
                <c:pt idx="36">
                  <c:v>0.31001132377879737</c:v>
                </c:pt>
                <c:pt idx="37">
                  <c:v>0.3114680930280973</c:v>
                </c:pt>
                <c:pt idx="38">
                  <c:v>0.31288906453475235</c:v>
                </c:pt>
                <c:pt idx="39">
                  <c:v>0.31429810346052572</c:v>
                </c:pt>
                <c:pt idx="40">
                  <c:v>0.31563853004622966</c:v>
                </c:pt>
                <c:pt idx="41">
                  <c:v>0.31704756897200304</c:v>
                </c:pt>
                <c:pt idx="42">
                  <c:v>0.31842578206383221</c:v>
                </c:pt>
                <c:pt idx="43">
                  <c:v>0.31977118055823683</c:v>
                </c:pt>
                <c:pt idx="44">
                  <c:v>0.32112155096134215</c:v>
                </c:pt>
                <c:pt idx="45">
                  <c:v>0.32243115171310188</c:v>
                </c:pt>
                <c:pt idx="46">
                  <c:v>0.3237815221162072</c:v>
                </c:pt>
                <c:pt idx="47">
                  <c:v>0.32516669588021735</c:v>
                </c:pt>
                <c:pt idx="48">
                  <c:v>0.32649618426677979</c:v>
                </c:pt>
                <c:pt idx="49">
                  <c:v>0.32770833560800616</c:v>
                </c:pt>
                <c:pt idx="50">
                  <c:v>0.32897020603623933</c:v>
                </c:pt>
                <c:pt idx="51">
                  <c:v>0.33026389668015693</c:v>
                </c:pt>
                <c:pt idx="52">
                  <c:v>0.33152377834490981</c:v>
                </c:pt>
                <c:pt idx="53">
                  <c:v>0.33278366000966275</c:v>
                </c:pt>
                <c:pt idx="54">
                  <c:v>0.33403856976571494</c:v>
                </c:pt>
                <c:pt idx="55">
                  <c:v>0.33528453008610593</c:v>
                </c:pt>
                <c:pt idx="56">
                  <c:v>0.33657225443958266</c:v>
                </c:pt>
                <c:pt idx="57">
                  <c:v>0.33776750129122673</c:v>
                </c:pt>
                <c:pt idx="58">
                  <c:v>0.33891700658282448</c:v>
                </c:pt>
                <c:pt idx="59">
                  <c:v>0.34008639950922498</c:v>
                </c:pt>
                <c:pt idx="60">
                  <c:v>0.34127667445216836</c:v>
                </c:pt>
                <c:pt idx="61">
                  <c:v>0.34249479208383549</c:v>
                </c:pt>
                <c:pt idx="62">
                  <c:v>0.34367611759111766</c:v>
                </c:pt>
                <c:pt idx="63">
                  <c:v>0.3447759037957086</c:v>
                </c:pt>
                <c:pt idx="64">
                  <c:v>0.34589358887162197</c:v>
                </c:pt>
                <c:pt idx="65">
                  <c:v>0.34695757733356797</c:v>
                </c:pt>
                <c:pt idx="66">
                  <c:v>0.34808321746340248</c:v>
                </c:pt>
                <c:pt idx="67">
                  <c:v>0.34920885759323694</c:v>
                </c:pt>
                <c:pt idx="68">
                  <c:v>0.35035935726657486</c:v>
                </c:pt>
                <c:pt idx="69">
                  <c:v>0.3514670985250869</c:v>
                </c:pt>
                <c:pt idx="70">
                  <c:v>0.352495289244388</c:v>
                </c:pt>
                <c:pt idx="71">
                  <c:v>0.35353044063587008</c:v>
                </c:pt>
                <c:pt idx="72">
                  <c:v>0.35462028302305965</c:v>
                </c:pt>
                <c:pt idx="73">
                  <c:v>0.3556842714850057</c:v>
                </c:pt>
                <c:pt idx="74">
                  <c:v>0.35672936669388916</c:v>
                </c:pt>
                <c:pt idx="75">
                  <c:v>0.35776153494015078</c:v>
                </c:pt>
                <c:pt idx="76">
                  <c:v>0.35880663014903419</c:v>
                </c:pt>
                <c:pt idx="77">
                  <c:v>0.3598049894161312</c:v>
                </c:pt>
                <c:pt idx="78">
                  <c:v>0.36074865768752074</c:v>
                </c:pt>
                <c:pt idx="79">
                  <c:v>0.36168834843194969</c:v>
                </c:pt>
                <c:pt idx="80">
                  <c:v>0.36264394928422083</c:v>
                </c:pt>
                <c:pt idx="81">
                  <c:v>0.3636532467504594</c:v>
                </c:pt>
                <c:pt idx="82">
                  <c:v>0.36480374642379726</c:v>
                </c:pt>
                <c:pt idx="83">
                  <c:v>0.3661113584120767</c:v>
                </c:pt>
                <c:pt idx="84">
                  <c:v>0.36757011642485693</c:v>
                </c:pt>
                <c:pt idx="85">
                  <c:v>0.36901793623849566</c:v>
                </c:pt>
                <c:pt idx="86">
                  <c:v>0.37041703134686765</c:v>
                </c:pt>
                <c:pt idx="87">
                  <c:v>0.37171171637252537</c:v>
                </c:pt>
                <c:pt idx="88">
                  <c:v>0.37309390699131506</c:v>
                </c:pt>
                <c:pt idx="89">
                  <c:v>0.3745258166971116</c:v>
                </c:pt>
                <c:pt idx="90">
                  <c:v>0.37586027699237468</c:v>
                </c:pt>
                <c:pt idx="91">
                  <c:v>0.37713805752845009</c:v>
                </c:pt>
                <c:pt idx="92">
                  <c:v>0.37848345602285471</c:v>
                </c:pt>
                <c:pt idx="93">
                  <c:v>0.37977814104851237</c:v>
                </c:pt>
                <c:pt idx="94">
                  <c:v>0.38119115750124632</c:v>
                </c:pt>
                <c:pt idx="95">
                  <c:v>0.38253456723217072</c:v>
                </c:pt>
                <c:pt idx="96">
                  <c:v>0.38380837024128556</c:v>
                </c:pt>
                <c:pt idx="97">
                  <c:v>0.3851299035739269</c:v>
                </c:pt>
                <c:pt idx="98">
                  <c:v>0.38638779647519955</c:v>
                </c:pt>
                <c:pt idx="99">
                  <c:v>0.38770535228088038</c:v>
                </c:pt>
                <c:pt idx="100">
                  <c:v>0.38892645305776796</c:v>
                </c:pt>
                <c:pt idx="101">
                  <c:v>0.39024599762692902</c:v>
                </c:pt>
                <c:pt idx="102">
                  <c:v>0.39158542983089289</c:v>
                </c:pt>
                <c:pt idx="103">
                  <c:v>0.39290895192701453</c:v>
                </c:pt>
                <c:pt idx="104">
                  <c:v>0.39421755829703409</c:v>
                </c:pt>
                <c:pt idx="105">
                  <c:v>0.39554903544707687</c:v>
                </c:pt>
                <c:pt idx="106">
                  <c:v>0.39677510813266514</c:v>
                </c:pt>
                <c:pt idx="107">
                  <c:v>0.39805487743222073</c:v>
                </c:pt>
                <c:pt idx="108">
                  <c:v>0.39936845571094104</c:v>
                </c:pt>
                <c:pt idx="109">
                  <c:v>0.40061739917655242</c:v>
                </c:pt>
                <c:pt idx="110">
                  <c:v>0.40192501116483192</c:v>
                </c:pt>
                <c:pt idx="111">
                  <c:v>0.40316699395826239</c:v>
                </c:pt>
                <c:pt idx="112">
                  <c:v>0.40440400484299216</c:v>
                </c:pt>
                <c:pt idx="113">
                  <c:v>0.4057086336860512</c:v>
                </c:pt>
                <c:pt idx="114">
                  <c:v>0.40697945354994564</c:v>
                </c:pt>
                <c:pt idx="115">
                  <c:v>0.40817668916506988</c:v>
                </c:pt>
                <c:pt idx="116">
                  <c:v>0.40935105400017113</c:v>
                </c:pt>
                <c:pt idx="117">
                  <c:v>0.41058905926664102</c:v>
                </c:pt>
                <c:pt idx="118">
                  <c:v>0.41189866001840075</c:v>
                </c:pt>
                <c:pt idx="119">
                  <c:v>0.41317146864577542</c:v>
                </c:pt>
                <c:pt idx="120">
                  <c:v>0.41433091775477454</c:v>
                </c:pt>
                <c:pt idx="121">
                  <c:v>0.41560670952736967</c:v>
                </c:pt>
                <c:pt idx="122">
                  <c:v>0.41681090581467495</c:v>
                </c:pt>
                <c:pt idx="123">
                  <c:v>0.41805089984462512</c:v>
                </c:pt>
                <c:pt idx="124">
                  <c:v>0.41919642760926235</c:v>
                </c:pt>
                <c:pt idx="125">
                  <c:v>0.42042250029485057</c:v>
                </c:pt>
                <c:pt idx="126">
                  <c:v>0.42166945499698172</c:v>
                </c:pt>
                <c:pt idx="127">
                  <c:v>0.42289552768256999</c:v>
                </c:pt>
                <c:pt idx="128">
                  <c:v>0.42412557789511879</c:v>
                </c:pt>
                <c:pt idx="129">
                  <c:v>0.42534568429026626</c:v>
                </c:pt>
                <c:pt idx="130">
                  <c:v>0.42653198170624906</c:v>
                </c:pt>
                <c:pt idx="131">
                  <c:v>0.42769043643350807</c:v>
                </c:pt>
                <c:pt idx="132">
                  <c:v>0.42883596419814529</c:v>
                </c:pt>
                <c:pt idx="133">
                  <c:v>0.42998546948974303</c:v>
                </c:pt>
                <c:pt idx="134">
                  <c:v>0.43120060397618981</c:v>
                </c:pt>
                <c:pt idx="135">
                  <c:v>0.43237894633825152</c:v>
                </c:pt>
                <c:pt idx="136">
                  <c:v>0.43353740106551053</c:v>
                </c:pt>
                <c:pt idx="137">
                  <c:v>0.4347684456597995</c:v>
                </c:pt>
                <c:pt idx="138">
                  <c:v>0.43599451834538777</c:v>
                </c:pt>
                <c:pt idx="139">
                  <c:v>0.43723948428403858</c:v>
                </c:pt>
                <c:pt idx="140">
                  <c:v>0.43841683226436018</c:v>
                </c:pt>
                <c:pt idx="141">
                  <c:v>0.43946391623672393</c:v>
                </c:pt>
                <c:pt idx="142">
                  <c:v>0.44037079238372834</c:v>
                </c:pt>
                <c:pt idx="143">
                  <c:v>0.44104896073050143</c:v>
                </c:pt>
                <c:pt idx="144">
                  <c:v>0.44156305609015201</c:v>
                </c:pt>
                <c:pt idx="145">
                  <c:v>0.44212587615506926</c:v>
                </c:pt>
                <c:pt idx="146">
                  <c:v>0.44266383667648307</c:v>
                </c:pt>
                <c:pt idx="147">
                  <c:v>0.44324455561272275</c:v>
                </c:pt>
                <c:pt idx="148">
                  <c:v>0.44379444871501827</c:v>
                </c:pt>
                <c:pt idx="149">
                  <c:v>0.44433936990861306</c:v>
                </c:pt>
                <c:pt idx="150">
                  <c:v>0.44486142032218468</c:v>
                </c:pt>
                <c:pt idx="151">
                  <c:v>0.44540733589751957</c:v>
                </c:pt>
                <c:pt idx="152">
                  <c:v>0.44596319529025591</c:v>
                </c:pt>
                <c:pt idx="153">
                  <c:v>0.44648524570382753</c:v>
                </c:pt>
                <c:pt idx="154">
                  <c:v>0.44703613318786317</c:v>
                </c:pt>
                <c:pt idx="155">
                  <c:v>0.44754625102055312</c:v>
                </c:pt>
                <c:pt idx="156">
                  <c:v>0.44808321716022681</c:v>
                </c:pt>
                <c:pt idx="157">
                  <c:v>0.44860725633727871</c:v>
                </c:pt>
                <c:pt idx="158">
                  <c:v>0.44916411011175517</c:v>
                </c:pt>
                <c:pt idx="159">
                  <c:v>0.44970207063316903</c:v>
                </c:pt>
                <c:pt idx="160">
                  <c:v>0.45023704800936243</c:v>
                </c:pt>
                <c:pt idx="161">
                  <c:v>0.45076307594989462</c:v>
                </c:pt>
                <c:pt idx="162">
                  <c:v>0.45129606456260779</c:v>
                </c:pt>
                <c:pt idx="163">
                  <c:v>0.45183004755706108</c:v>
                </c:pt>
                <c:pt idx="164">
                  <c:v>0.45239087885849805</c:v>
                </c:pt>
                <c:pt idx="165">
                  <c:v>0.45290596859988874</c:v>
                </c:pt>
                <c:pt idx="166">
                  <c:v>0.45347475495524681</c:v>
                </c:pt>
                <c:pt idx="167">
                  <c:v>0.45399481660533819</c:v>
                </c:pt>
                <c:pt idx="168">
                  <c:v>0.45449896814758733</c:v>
                </c:pt>
                <c:pt idx="169">
                  <c:v>0.45498621520025423</c:v>
                </c:pt>
                <c:pt idx="170">
                  <c:v>0.45547545101640136</c:v>
                </c:pt>
                <c:pt idx="171">
                  <c:v>0.45599949019345326</c:v>
                </c:pt>
                <c:pt idx="172">
                  <c:v>0.45656231025837052</c:v>
                </c:pt>
                <c:pt idx="173">
                  <c:v>0.4570962932528238</c:v>
                </c:pt>
                <c:pt idx="174">
                  <c:v>0.457600444795073</c:v>
                </c:pt>
                <c:pt idx="175">
                  <c:v>0.45809664128340111</c:v>
                </c:pt>
                <c:pt idx="176">
                  <c:v>0.45858886024476869</c:v>
                </c:pt>
                <c:pt idx="177">
                  <c:v>0.45914571401924509</c:v>
                </c:pt>
                <c:pt idx="178">
                  <c:v>0.45968466892239906</c:v>
                </c:pt>
                <c:pt idx="179">
                  <c:v>0.46017788226550677</c:v>
                </c:pt>
                <c:pt idx="180">
                  <c:v>0.46067805628079539</c:v>
                </c:pt>
                <c:pt idx="181">
                  <c:v>0.46118220782304464</c:v>
                </c:pt>
                <c:pt idx="182">
                  <c:v>0.46171718519923804</c:v>
                </c:pt>
                <c:pt idx="183">
                  <c:v>0.46224818504847087</c:v>
                </c:pt>
                <c:pt idx="184">
                  <c:v>0.46279111747858537</c:v>
                </c:pt>
                <c:pt idx="185">
                  <c:v>0.46331515665563733</c:v>
                </c:pt>
                <c:pt idx="186">
                  <c:v>0.46385510594053142</c:v>
                </c:pt>
                <c:pt idx="187">
                  <c:v>0.46436422939148131</c:v>
                </c:pt>
                <c:pt idx="188">
                  <c:v>0.4648763359876516</c:v>
                </c:pt>
                <c:pt idx="189">
                  <c:v>0.4653665661855389</c:v>
                </c:pt>
                <c:pt idx="190">
                  <c:v>0.46588762221737035</c:v>
                </c:pt>
                <c:pt idx="191">
                  <c:v>0.46638182994221822</c:v>
                </c:pt>
                <c:pt idx="192">
                  <c:v>0.46685117812356258</c:v>
                </c:pt>
                <c:pt idx="193">
                  <c:v>0.46735831281103224</c:v>
                </c:pt>
                <c:pt idx="194">
                  <c:v>0.46785152615413989</c:v>
                </c:pt>
                <c:pt idx="195">
                  <c:v>0.46834672826072787</c:v>
                </c:pt>
                <c:pt idx="196">
                  <c:v>0.46883198654991443</c:v>
                </c:pt>
                <c:pt idx="197">
                  <c:v>0.46932818303824259</c:v>
                </c:pt>
                <c:pt idx="198">
                  <c:v>0.46978062673000465</c:v>
                </c:pt>
                <c:pt idx="199">
                  <c:v>0.47025494682004976</c:v>
                </c:pt>
                <c:pt idx="200">
                  <c:v>0.47075810398055884</c:v>
                </c:pt>
                <c:pt idx="201">
                  <c:v>0.47110414882612633</c:v>
                </c:pt>
                <c:pt idx="202">
                  <c:v>0.47079787925016425</c:v>
                </c:pt>
                <c:pt idx="203">
                  <c:v>0.46989199748489996</c:v>
                </c:pt>
                <c:pt idx="204">
                  <c:v>0.46858339111488034</c:v>
                </c:pt>
                <c:pt idx="205">
                  <c:v>0.46736030157451247</c:v>
                </c:pt>
                <c:pt idx="206">
                  <c:v>0.4660954480010589</c:v>
                </c:pt>
                <c:pt idx="207">
                  <c:v>0.46484650453544751</c:v>
                </c:pt>
                <c:pt idx="208">
                  <c:v>0.4635438644558687</c:v>
                </c:pt>
                <c:pt idx="209">
                  <c:v>0.46229392660851715</c:v>
                </c:pt>
                <c:pt idx="210">
                  <c:v>0.46104498314290576</c:v>
                </c:pt>
                <c:pt idx="211">
                  <c:v>0.45989249470608756</c:v>
                </c:pt>
                <c:pt idx="212">
                  <c:v>0.45868332651008165</c:v>
                </c:pt>
                <c:pt idx="213">
                  <c:v>0.45752785492804304</c:v>
                </c:pt>
                <c:pt idx="214">
                  <c:v>0.45634354627554052</c:v>
                </c:pt>
                <c:pt idx="215">
                  <c:v>0.4552119398552652</c:v>
                </c:pt>
                <c:pt idx="216">
                  <c:v>0.45408928287065115</c:v>
                </c:pt>
                <c:pt idx="217">
                  <c:v>0.45302529440870509</c:v>
                </c:pt>
                <c:pt idx="218">
                  <c:v>0.45190462618757132</c:v>
                </c:pt>
                <c:pt idx="219">
                  <c:v>0.45081378941864159</c:v>
                </c:pt>
                <c:pt idx="220">
                  <c:v>0.44976372230105749</c:v>
                </c:pt>
                <c:pt idx="221">
                  <c:v>0.44871365518347339</c:v>
                </c:pt>
                <c:pt idx="222">
                  <c:v>0.44768049255547154</c:v>
                </c:pt>
                <c:pt idx="223">
                  <c:v>0.44669506025099637</c:v>
                </c:pt>
                <c:pt idx="224">
                  <c:v>0.44574144816220546</c:v>
                </c:pt>
                <c:pt idx="225">
                  <c:v>0.44473911136814792</c:v>
                </c:pt>
                <c:pt idx="226">
                  <c:v>0.44373478581061004</c:v>
                </c:pt>
                <c:pt idx="227">
                  <c:v>0.44274637036091441</c:v>
                </c:pt>
                <c:pt idx="228">
                  <c:v>0.4417509942390378</c:v>
                </c:pt>
                <c:pt idx="229">
                  <c:v>0.44081627540330948</c:v>
                </c:pt>
                <c:pt idx="230">
                  <c:v>0.43992928689110777</c:v>
                </c:pt>
                <c:pt idx="231">
                  <c:v>0.43905124781456728</c:v>
                </c:pt>
                <c:pt idx="232">
                  <c:v>0.43820801209893157</c:v>
                </c:pt>
                <c:pt idx="233">
                  <c:v>0.43729119213452566</c:v>
                </c:pt>
                <c:pt idx="234">
                  <c:v>0.43637934407882056</c:v>
                </c:pt>
                <c:pt idx="235">
                  <c:v>0.43552318140056301</c:v>
                </c:pt>
                <c:pt idx="236">
                  <c:v>0.43464911985098309</c:v>
                </c:pt>
                <c:pt idx="237">
                  <c:v>0.43382378300666985</c:v>
                </c:pt>
                <c:pt idx="238">
                  <c:v>0.4329566821292708</c:v>
                </c:pt>
                <c:pt idx="239">
                  <c:v>0.43213432843017796</c:v>
                </c:pt>
                <c:pt idx="240">
                  <c:v>0.43132788483892726</c:v>
                </c:pt>
                <c:pt idx="241">
                  <c:v>0.43047569968763033</c:v>
                </c:pt>
                <c:pt idx="242">
                  <c:v>0.42964439655287623</c:v>
                </c:pt>
                <c:pt idx="243">
                  <c:v>0.4288419304885861</c:v>
                </c:pt>
                <c:pt idx="244">
                  <c:v>0.42803747566081568</c:v>
                </c:pt>
                <c:pt idx="245">
                  <c:v>0.42723401521478543</c:v>
                </c:pt>
                <c:pt idx="246">
                  <c:v>0.42640967275221231</c:v>
                </c:pt>
                <c:pt idx="247">
                  <c:v>0.42562709432272489</c:v>
                </c:pt>
                <c:pt idx="248">
                  <c:v>0.4248823023993627</c:v>
                </c:pt>
                <c:pt idx="249">
                  <c:v>0.42408978015247389</c:v>
                </c:pt>
                <c:pt idx="250">
                  <c:v>0.42342155562310219</c:v>
                </c:pt>
                <c:pt idx="251">
                  <c:v>0.42270560077020397</c:v>
                </c:pt>
                <c:pt idx="252">
                  <c:v>0.42198069648164444</c:v>
                </c:pt>
                <c:pt idx="253">
                  <c:v>0.42129059555398973</c:v>
                </c:pt>
                <c:pt idx="254">
                  <c:v>0.42055873059324927</c:v>
                </c:pt>
                <c:pt idx="255">
                  <c:v>0.41984874203079187</c:v>
                </c:pt>
                <c:pt idx="256">
                  <c:v>0.41915267481269636</c:v>
                </c:pt>
                <c:pt idx="257">
                  <c:v>0.41845064130415993</c:v>
                </c:pt>
                <c:pt idx="258">
                  <c:v>0.41771380443471884</c:v>
                </c:pt>
                <c:pt idx="259">
                  <c:v>0.41707640573929133</c:v>
                </c:pt>
                <c:pt idx="260">
                  <c:v>0.4163952542472979</c:v>
                </c:pt>
                <c:pt idx="261">
                  <c:v>0.4157280240996663</c:v>
                </c:pt>
                <c:pt idx="262">
                  <c:v>0.41504090631723201</c:v>
                </c:pt>
                <c:pt idx="263">
                  <c:v>0.4144064907670249</c:v>
                </c:pt>
                <c:pt idx="264">
                  <c:v>0.4137243448932913</c:v>
                </c:pt>
                <c:pt idx="265">
                  <c:v>0.4130680529448012</c:v>
                </c:pt>
                <c:pt idx="266">
                  <c:v>0.41249330029900239</c:v>
                </c:pt>
                <c:pt idx="267">
                  <c:v>0.41186783418445655</c:v>
                </c:pt>
                <c:pt idx="268">
                  <c:v>0.41123839054295008</c:v>
                </c:pt>
                <c:pt idx="269">
                  <c:v>0.41060596375622332</c:v>
                </c:pt>
                <c:pt idx="270">
                  <c:v>0.40999044145907887</c:v>
                </c:pt>
                <c:pt idx="271">
                  <c:v>0.40937293039845407</c:v>
                </c:pt>
                <c:pt idx="272">
                  <c:v>0.40880613280657635</c:v>
                </c:pt>
                <c:pt idx="273">
                  <c:v>0.40821944757989581</c:v>
                </c:pt>
                <c:pt idx="274">
                  <c:v>0.40762878482625475</c:v>
                </c:pt>
                <c:pt idx="275">
                  <c:v>0.40702817825521231</c:v>
                </c:pt>
                <c:pt idx="276">
                  <c:v>0.40644547055549229</c:v>
                </c:pt>
                <c:pt idx="277">
                  <c:v>0.40591049317929889</c:v>
                </c:pt>
                <c:pt idx="278">
                  <c:v>0.40535761693178302</c:v>
                </c:pt>
                <c:pt idx="279">
                  <c:v>0.40479380248512564</c:v>
                </c:pt>
                <c:pt idx="280">
                  <c:v>0.40422302736628729</c:v>
                </c:pt>
                <c:pt idx="281">
                  <c:v>0.40367810617269251</c:v>
                </c:pt>
                <c:pt idx="282">
                  <c:v>0.40313318497909773</c:v>
                </c:pt>
                <c:pt idx="283">
                  <c:v>0.40256240986025937</c:v>
                </c:pt>
                <c:pt idx="284">
                  <c:v>0.40199760103186188</c:v>
                </c:pt>
                <c:pt idx="285">
                  <c:v>0.40147157309132969</c:v>
                </c:pt>
                <c:pt idx="286">
                  <c:v>0.40094653953253762</c:v>
                </c:pt>
                <c:pt idx="287">
                  <c:v>0.4004135509198245</c:v>
                </c:pt>
                <c:pt idx="288">
                  <c:v>0.39991039375931547</c:v>
                </c:pt>
                <c:pt idx="289">
                  <c:v>0.39940226469010565</c:v>
                </c:pt>
                <c:pt idx="290">
                  <c:v>0.39890308505655714</c:v>
                </c:pt>
                <c:pt idx="291">
                  <c:v>0.39842279867607128</c:v>
                </c:pt>
                <c:pt idx="292">
                  <c:v>0.39791367522512139</c:v>
                </c:pt>
                <c:pt idx="293">
                  <c:v>0.39739858548373069</c:v>
                </c:pt>
                <c:pt idx="294">
                  <c:v>0.39692327101194547</c:v>
                </c:pt>
                <c:pt idx="295">
                  <c:v>0.39639326554445276</c:v>
                </c:pt>
                <c:pt idx="296">
                  <c:v>0.3959467881431315</c:v>
                </c:pt>
                <c:pt idx="297">
                  <c:v>0.39545755232698426</c:v>
                </c:pt>
                <c:pt idx="298">
                  <c:v>0.39498720976389973</c:v>
                </c:pt>
                <c:pt idx="299">
                  <c:v>0.39450095709297306</c:v>
                </c:pt>
                <c:pt idx="300">
                  <c:v>0.39404354149251025</c:v>
                </c:pt>
                <c:pt idx="301">
                  <c:v>0.39359905285466928</c:v>
                </c:pt>
                <c:pt idx="302">
                  <c:v>0.39311876647418331</c:v>
                </c:pt>
                <c:pt idx="303">
                  <c:v>0.39266135087372056</c:v>
                </c:pt>
                <c:pt idx="304">
                  <c:v>0.39218504202019516</c:v>
                </c:pt>
                <c:pt idx="305">
                  <c:v>0.39175944663541679</c:v>
                </c:pt>
                <c:pt idx="306">
                  <c:v>0.39132689057845738</c:v>
                </c:pt>
                <c:pt idx="307">
                  <c:v>0.39088538508583681</c:v>
                </c:pt>
                <c:pt idx="308">
                  <c:v>0.39043791330277539</c:v>
                </c:pt>
                <c:pt idx="309">
                  <c:v>0.39000535724581603</c:v>
                </c:pt>
                <c:pt idx="310">
                  <c:v>0.38956186298971518</c:v>
                </c:pt>
                <c:pt idx="311">
                  <c:v>0.38915317209451911</c:v>
                </c:pt>
                <c:pt idx="312">
                  <c:v>0.38872558794626039</c:v>
                </c:pt>
                <c:pt idx="313">
                  <c:v>0.38829104312582075</c:v>
                </c:pt>
                <c:pt idx="314">
                  <c:v>0.3878644533593022</c:v>
                </c:pt>
                <c:pt idx="315">
                  <c:v>0.38746073437280676</c:v>
                </c:pt>
                <c:pt idx="316">
                  <c:v>0.38706894796719299</c:v>
                </c:pt>
                <c:pt idx="317">
                  <c:v>0.3866562795450364</c:v>
                </c:pt>
                <c:pt idx="318">
                  <c:v>0.38626250437594234</c:v>
                </c:pt>
                <c:pt idx="319">
                  <c:v>0.38586574606162788</c:v>
                </c:pt>
                <c:pt idx="320">
                  <c:v>0.38546998212905353</c:v>
                </c:pt>
                <c:pt idx="321">
                  <c:v>0.38508813954084115</c:v>
                </c:pt>
                <c:pt idx="322">
                  <c:v>0.38469635313522738</c:v>
                </c:pt>
                <c:pt idx="323">
                  <c:v>0.38433937009051838</c:v>
                </c:pt>
                <c:pt idx="324">
                  <c:v>0.38396150502926651</c:v>
                </c:pt>
                <c:pt idx="325">
                  <c:v>0.38358761749497522</c:v>
                </c:pt>
                <c:pt idx="326">
                  <c:v>0.38318588727196007</c:v>
                </c:pt>
                <c:pt idx="327">
                  <c:v>0.38285078062553413</c:v>
                </c:pt>
                <c:pt idx="328">
                  <c:v>0.38247689309124283</c:v>
                </c:pt>
                <c:pt idx="329">
                  <c:v>0.38214476959003724</c:v>
                </c:pt>
                <c:pt idx="330">
                  <c:v>0.38179275845402888</c:v>
                </c:pt>
                <c:pt idx="331">
                  <c:v>0.38142881473713897</c:v>
                </c:pt>
                <c:pt idx="332">
                  <c:v>0.38106387663850888</c:v>
                </c:pt>
                <c:pt idx="333">
                  <c:v>0.3807049048303196</c:v>
                </c:pt>
                <c:pt idx="334">
                  <c:v>0.38037178694737389</c:v>
                </c:pt>
                <c:pt idx="335">
                  <c:v>0.38001679266614513</c:v>
                </c:pt>
                <c:pt idx="336">
                  <c:v>0.3796488714222947</c:v>
                </c:pt>
                <c:pt idx="337">
                  <c:v>0.37932569735675031</c:v>
                </c:pt>
                <c:pt idx="338">
                  <c:v>0.37900848958164673</c:v>
                </c:pt>
                <c:pt idx="339">
                  <c:v>0.37870321438742488</c:v>
                </c:pt>
                <c:pt idx="340">
                  <c:v>0.37836810774099888</c:v>
                </c:pt>
                <c:pt idx="341">
                  <c:v>0.37805089996589536</c:v>
                </c:pt>
                <c:pt idx="342">
                  <c:v>0.37774463038993333</c:v>
                </c:pt>
                <c:pt idx="343">
                  <c:v>0.37742344508786924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E-4D58-B1D6-E76AE9F43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Outflow</a:t>
                </a:r>
                <a:r>
                  <a:rPr lang="en-US" baseline="0"/>
                  <a:t> CO2 (%)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Pull'!$N$8:$N$1424</c:f>
              <c:numCache>
                <c:formatCode>General</c:formatCode>
                <c:ptCount val="1417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5-41EF-93A6-5116B6874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024624"/>
        <c:axId val="786025936"/>
      </c:scatterChart>
      <c:valAx>
        <c:axId val="7860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5936"/>
        <c:crosses val="autoZero"/>
        <c:crossBetween val="midCat"/>
      </c:valAx>
      <c:valAx>
        <c:axId val="7860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'Calculations Pull'!$AF$7</c:f>
              <c:strCache>
                <c:ptCount val="1"/>
                <c:pt idx="0">
                  <c:v>Outflow Rate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'Calculations Pull'!$AF$8:$AF$351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0.55924700000000005</c:v>
                </c:pt>
                <c:pt idx="45">
                  <c:v>0.92714600000000003</c:v>
                </c:pt>
                <c:pt idx="46">
                  <c:v>1.372403</c:v>
                </c:pt>
                <c:pt idx="47">
                  <c:v>0.94820000000000004</c:v>
                </c:pt>
                <c:pt idx="48">
                  <c:v>0.70523999999999998</c:v>
                </c:pt>
                <c:pt idx="49">
                  <c:v>0.62349100000000002</c:v>
                </c:pt>
                <c:pt idx="50">
                  <c:v>1.041919</c:v>
                </c:pt>
                <c:pt idx="51">
                  <c:v>1.526516</c:v>
                </c:pt>
                <c:pt idx="52">
                  <c:v>1.775792</c:v>
                </c:pt>
                <c:pt idx="53">
                  <c:v>1.7715209999999999</c:v>
                </c:pt>
                <c:pt idx="54">
                  <c:v>1.8655409999999999</c:v>
                </c:pt>
                <c:pt idx="55">
                  <c:v>2.3423180000000001</c:v>
                </c:pt>
                <c:pt idx="56">
                  <c:v>2.9052950000000002</c:v>
                </c:pt>
                <c:pt idx="57">
                  <c:v>3.170331</c:v>
                </c:pt>
                <c:pt idx="58">
                  <c:v>3.4092009999999999</c:v>
                </c:pt>
                <c:pt idx="59">
                  <c:v>3.7880479999999999</c:v>
                </c:pt>
                <c:pt idx="60">
                  <c:v>4.3521669999999997</c:v>
                </c:pt>
                <c:pt idx="61">
                  <c:v>4.7622939999999998</c:v>
                </c:pt>
                <c:pt idx="62">
                  <c:v>5.1498030000000004</c:v>
                </c:pt>
                <c:pt idx="63">
                  <c:v>5.5865179999999999</c:v>
                </c:pt>
                <c:pt idx="64">
                  <c:v>6.1766240000000003</c:v>
                </c:pt>
                <c:pt idx="65">
                  <c:v>6.7497670000000003</c:v>
                </c:pt>
                <c:pt idx="66">
                  <c:v>7.3590619999999998</c:v>
                </c:pt>
                <c:pt idx="67">
                  <c:v>7.9657099999999996</c:v>
                </c:pt>
                <c:pt idx="68">
                  <c:v>8.5951559999999994</c:v>
                </c:pt>
                <c:pt idx="69">
                  <c:v>9.2120909999999991</c:v>
                </c:pt>
                <c:pt idx="70">
                  <c:v>9.7939559999999997</c:v>
                </c:pt>
                <c:pt idx="71">
                  <c:v>10.334255000000001</c:v>
                </c:pt>
                <c:pt idx="72">
                  <c:v>10.853921</c:v>
                </c:pt>
                <c:pt idx="73">
                  <c:v>11.390008999999999</c:v>
                </c:pt>
                <c:pt idx="74">
                  <c:v>11.958916</c:v>
                </c:pt>
                <c:pt idx="75">
                  <c:v>12.551062999999999</c:v>
                </c:pt>
                <c:pt idx="76">
                  <c:v>13.149886</c:v>
                </c:pt>
                <c:pt idx="77">
                  <c:v>13.753425</c:v>
                </c:pt>
                <c:pt idx="78">
                  <c:v>14.330577</c:v>
                </c:pt>
                <c:pt idx="79">
                  <c:v>14.913823000000001</c:v>
                </c:pt>
                <c:pt idx="80">
                  <c:v>15.501042999999999</c:v>
                </c:pt>
                <c:pt idx="81">
                  <c:v>16.116132</c:v>
                </c:pt>
                <c:pt idx="82">
                  <c:v>16.731909999999999</c:v>
                </c:pt>
                <c:pt idx="83">
                  <c:v>17.323103</c:v>
                </c:pt>
                <c:pt idx="84">
                  <c:v>17.935172000000001</c:v>
                </c:pt>
                <c:pt idx="85">
                  <c:v>18.541943</c:v>
                </c:pt>
                <c:pt idx="86">
                  <c:v>19.144210000000001</c:v>
                </c:pt>
                <c:pt idx="87">
                  <c:v>19.701335</c:v>
                </c:pt>
                <c:pt idx="88">
                  <c:v>20.315999999999999</c:v>
                </c:pt>
                <c:pt idx="89">
                  <c:v>20.955673999999998</c:v>
                </c:pt>
                <c:pt idx="90">
                  <c:v>21.557728999999998</c:v>
                </c:pt>
                <c:pt idx="91">
                  <c:v>22.124243</c:v>
                </c:pt>
                <c:pt idx="92">
                  <c:v>22.727277999999998</c:v>
                </c:pt>
                <c:pt idx="93">
                  <c:v>23.306037</c:v>
                </c:pt>
                <c:pt idx="94">
                  <c:v>23.944679000000001</c:v>
                </c:pt>
                <c:pt idx="95">
                  <c:v>24.550467999999999</c:v>
                </c:pt>
                <c:pt idx="96">
                  <c:v>25.127668</c:v>
                </c:pt>
                <c:pt idx="97">
                  <c:v>25.730806000000001</c:v>
                </c:pt>
                <c:pt idx="98">
                  <c:v>26.308734000000001</c:v>
                </c:pt>
                <c:pt idx="99">
                  <c:v>26.923568</c:v>
                </c:pt>
                <c:pt idx="100">
                  <c:v>27.488396000000002</c:v>
                </c:pt>
                <c:pt idx="101">
                  <c:v>28.046779000000001</c:v>
                </c:pt>
                <c:pt idx="102">
                  <c:v>28.393961999999998</c:v>
                </c:pt>
                <c:pt idx="103">
                  <c:v>28.722950999999998</c:v>
                </c:pt>
                <c:pt idx="104">
                  <c:v>29.170354</c:v>
                </c:pt>
                <c:pt idx="105">
                  <c:v>29.798338999999999</c:v>
                </c:pt>
                <c:pt idx="106">
                  <c:v>30.365663000000001</c:v>
                </c:pt>
                <c:pt idx="107">
                  <c:v>30.904447999999999</c:v>
                </c:pt>
                <c:pt idx="108">
                  <c:v>31.089656999999999</c:v>
                </c:pt>
                <c:pt idx="109">
                  <c:v>31.181612000000001</c:v>
                </c:pt>
                <c:pt idx="110">
                  <c:v>31.466054</c:v>
                </c:pt>
                <c:pt idx="111">
                  <c:v>32.046019000000001</c:v>
                </c:pt>
                <c:pt idx="112">
                  <c:v>32.531204000000002</c:v>
                </c:pt>
                <c:pt idx="113">
                  <c:v>32.596398000000001</c:v>
                </c:pt>
                <c:pt idx="114">
                  <c:v>32.505747999999997</c:v>
                </c:pt>
                <c:pt idx="115">
                  <c:v>32.661031999999999</c:v>
                </c:pt>
                <c:pt idx="116">
                  <c:v>33.188557000000003</c:v>
                </c:pt>
                <c:pt idx="117">
                  <c:v>33.696443000000002</c:v>
                </c:pt>
                <c:pt idx="118">
                  <c:v>33.874121000000002</c:v>
                </c:pt>
                <c:pt idx="119">
                  <c:v>33.967424000000001</c:v>
                </c:pt>
                <c:pt idx="120">
                  <c:v>34.198053999999999</c:v>
                </c:pt>
                <c:pt idx="121">
                  <c:v>34.708745</c:v>
                </c:pt>
                <c:pt idx="122">
                  <c:v>34.880965000000003</c:v>
                </c:pt>
                <c:pt idx="123">
                  <c:v>34.936774</c:v>
                </c:pt>
                <c:pt idx="124">
                  <c:v>35.116746999999997</c:v>
                </c:pt>
                <c:pt idx="125">
                  <c:v>35.493377000000002</c:v>
                </c:pt>
                <c:pt idx="126">
                  <c:v>35.761704999999999</c:v>
                </c:pt>
                <c:pt idx="127">
                  <c:v>35.847814999999997</c:v>
                </c:pt>
                <c:pt idx="128">
                  <c:v>36.134507999999997</c:v>
                </c:pt>
                <c:pt idx="129">
                  <c:v>36.611275999999997</c:v>
                </c:pt>
                <c:pt idx="130">
                  <c:v>36.905059999999999</c:v>
                </c:pt>
                <c:pt idx="131">
                  <c:v>36.835732999999998</c:v>
                </c:pt>
                <c:pt idx="132">
                  <c:v>36.778241999999999</c:v>
                </c:pt>
                <c:pt idx="133">
                  <c:v>37.081361000000001</c:v>
                </c:pt>
                <c:pt idx="134">
                  <c:v>37.704025999999999</c:v>
                </c:pt>
                <c:pt idx="135">
                  <c:v>38.001789000000002</c:v>
                </c:pt>
                <c:pt idx="136">
                  <c:v>37.860177</c:v>
                </c:pt>
                <c:pt idx="137">
                  <c:v>37.544660999999998</c:v>
                </c:pt>
                <c:pt idx="138">
                  <c:v>37.613784000000003</c:v>
                </c:pt>
                <c:pt idx="139">
                  <c:v>38.145390999999996</c:v>
                </c:pt>
                <c:pt idx="140">
                  <c:v>38.462743000000003</c:v>
                </c:pt>
                <c:pt idx="141">
                  <c:v>38.316538999999999</c:v>
                </c:pt>
                <c:pt idx="142">
                  <c:v>38.035150999999999</c:v>
                </c:pt>
                <c:pt idx="143">
                  <c:v>38.165591999999997</c:v>
                </c:pt>
                <c:pt idx="144">
                  <c:v>38.643940999999998</c:v>
                </c:pt>
                <c:pt idx="145">
                  <c:v>38.822077999999998</c:v>
                </c:pt>
                <c:pt idx="146">
                  <c:v>38.703830000000004</c:v>
                </c:pt>
                <c:pt idx="147">
                  <c:v>38.692912999999997</c:v>
                </c:pt>
                <c:pt idx="148">
                  <c:v>39.122698</c:v>
                </c:pt>
                <c:pt idx="149">
                  <c:v>39.508560000000003</c:v>
                </c:pt>
                <c:pt idx="150">
                  <c:v>39.432245000000002</c:v>
                </c:pt>
                <c:pt idx="151">
                  <c:v>38.938490000000002</c:v>
                </c:pt>
                <c:pt idx="152">
                  <c:v>38.667050000000003</c:v>
                </c:pt>
                <c:pt idx="153">
                  <c:v>38.856256999999999</c:v>
                </c:pt>
                <c:pt idx="154">
                  <c:v>39.306395999999999</c:v>
                </c:pt>
                <c:pt idx="155">
                  <c:v>39.356389</c:v>
                </c:pt>
                <c:pt idx="156">
                  <c:v>39.040362999999999</c:v>
                </c:pt>
                <c:pt idx="157">
                  <c:v>38.916043999999999</c:v>
                </c:pt>
                <c:pt idx="158">
                  <c:v>39.221356999999998</c:v>
                </c:pt>
                <c:pt idx="159">
                  <c:v>39.459282000000002</c:v>
                </c:pt>
                <c:pt idx="160">
                  <c:v>39.295020000000001</c:v>
                </c:pt>
                <c:pt idx="161">
                  <c:v>39.137084000000002</c:v>
                </c:pt>
                <c:pt idx="162">
                  <c:v>39.394393000000001</c:v>
                </c:pt>
                <c:pt idx="163">
                  <c:v>39.914369000000001</c:v>
                </c:pt>
                <c:pt idx="164">
                  <c:v>40.089395000000003</c:v>
                </c:pt>
                <c:pt idx="165">
                  <c:v>39.815863</c:v>
                </c:pt>
                <c:pt idx="166">
                  <c:v>39.331187999999997</c:v>
                </c:pt>
                <c:pt idx="167">
                  <c:v>39.26079</c:v>
                </c:pt>
                <c:pt idx="168">
                  <c:v>39.611403000000003</c:v>
                </c:pt>
                <c:pt idx="169">
                  <c:v>40.169893000000002</c:v>
                </c:pt>
                <c:pt idx="170">
                  <c:v>40.303496000000003</c:v>
                </c:pt>
                <c:pt idx="171">
                  <c:v>39.985430000000001</c:v>
                </c:pt>
                <c:pt idx="172">
                  <c:v>39.586762999999998</c:v>
                </c:pt>
                <c:pt idx="173">
                  <c:v>39.644714</c:v>
                </c:pt>
                <c:pt idx="174">
                  <c:v>40.117299000000003</c:v>
                </c:pt>
                <c:pt idx="175">
                  <c:v>40.612124999999999</c:v>
                </c:pt>
                <c:pt idx="176">
                  <c:v>40.696195000000003</c:v>
                </c:pt>
                <c:pt idx="177">
                  <c:v>40.343286999999997</c:v>
                </c:pt>
                <c:pt idx="178">
                  <c:v>39.836778000000002</c:v>
                </c:pt>
                <c:pt idx="179">
                  <c:v>39.752657999999997</c:v>
                </c:pt>
                <c:pt idx="180">
                  <c:v>40.114544000000002</c:v>
                </c:pt>
                <c:pt idx="181">
                  <c:v>40.607024000000003</c:v>
                </c:pt>
                <c:pt idx="182">
                  <c:v>40.683338999999997</c:v>
                </c:pt>
                <c:pt idx="183">
                  <c:v>40.439343999999998</c:v>
                </c:pt>
                <c:pt idx="184">
                  <c:v>40.349204</c:v>
                </c:pt>
                <c:pt idx="185">
                  <c:v>40.471482000000002</c:v>
                </c:pt>
                <c:pt idx="186">
                  <c:v>40.414755999999997</c:v>
                </c:pt>
                <c:pt idx="187">
                  <c:v>39.970075000000001</c:v>
                </c:pt>
                <c:pt idx="188">
                  <c:v>39.508203000000002</c:v>
                </c:pt>
                <c:pt idx="189">
                  <c:v>39.050055</c:v>
                </c:pt>
                <c:pt idx="190">
                  <c:v>38.765912999999998</c:v>
                </c:pt>
                <c:pt idx="191">
                  <c:v>38.807540000000003</c:v>
                </c:pt>
                <c:pt idx="192">
                  <c:v>38.959048000000003</c:v>
                </c:pt>
                <c:pt idx="193">
                  <c:v>38.874214000000002</c:v>
                </c:pt>
                <c:pt idx="194">
                  <c:v>38.610272000000002</c:v>
                </c:pt>
                <c:pt idx="195">
                  <c:v>38.195995000000003</c:v>
                </c:pt>
                <c:pt idx="196">
                  <c:v>38.041783000000002</c:v>
                </c:pt>
                <c:pt idx="197">
                  <c:v>38.265628</c:v>
                </c:pt>
                <c:pt idx="198">
                  <c:v>38.739691999999998</c:v>
                </c:pt>
                <c:pt idx="199">
                  <c:v>38.969047000000003</c:v>
                </c:pt>
                <c:pt idx="200">
                  <c:v>38.917166999999999</c:v>
                </c:pt>
                <c:pt idx="201">
                  <c:v>38.981952999999997</c:v>
                </c:pt>
                <c:pt idx="202">
                  <c:v>39.127288999999998</c:v>
                </c:pt>
                <c:pt idx="203">
                  <c:v>39.145093000000003</c:v>
                </c:pt>
                <c:pt idx="204">
                  <c:v>38.860388999999998</c:v>
                </c:pt>
                <c:pt idx="205">
                  <c:v>38.593336000000001</c:v>
                </c:pt>
                <c:pt idx="206">
                  <c:v>38.594203</c:v>
                </c:pt>
                <c:pt idx="207">
                  <c:v>38.766627</c:v>
                </c:pt>
                <c:pt idx="208">
                  <c:v>38.913646999999997</c:v>
                </c:pt>
                <c:pt idx="209">
                  <c:v>38.672865000000002</c:v>
                </c:pt>
                <c:pt idx="210">
                  <c:v>38.176150999999997</c:v>
                </c:pt>
                <c:pt idx="211">
                  <c:v>37.684232999999999</c:v>
                </c:pt>
                <c:pt idx="212">
                  <c:v>37.610467999999997</c:v>
                </c:pt>
                <c:pt idx="213">
                  <c:v>37.884459</c:v>
                </c:pt>
                <c:pt idx="214">
                  <c:v>37.998269000000001</c:v>
                </c:pt>
                <c:pt idx="215">
                  <c:v>37.648778999999998</c:v>
                </c:pt>
                <c:pt idx="216">
                  <c:v>37.109417999999998</c:v>
                </c:pt>
                <c:pt idx="217">
                  <c:v>36.906539000000002</c:v>
                </c:pt>
                <c:pt idx="218">
                  <c:v>36.748195000000003</c:v>
                </c:pt>
                <c:pt idx="219">
                  <c:v>36.448034</c:v>
                </c:pt>
                <c:pt idx="220">
                  <c:v>35.906174</c:v>
                </c:pt>
                <c:pt idx="221">
                  <c:v>35.351917999999998</c:v>
                </c:pt>
                <c:pt idx="222">
                  <c:v>34.800466999999998</c:v>
                </c:pt>
                <c:pt idx="223">
                  <c:v>34.200809</c:v>
                </c:pt>
                <c:pt idx="224">
                  <c:v>33.617220000000003</c:v>
                </c:pt>
                <c:pt idx="225">
                  <c:v>33.008532000000002</c:v>
                </c:pt>
                <c:pt idx="226">
                  <c:v>32.420045999999999</c:v>
                </c:pt>
                <c:pt idx="227">
                  <c:v>31.845589</c:v>
                </c:pt>
                <c:pt idx="228">
                  <c:v>31.287497999999999</c:v>
                </c:pt>
                <c:pt idx="229">
                  <c:v>31.012881</c:v>
                </c:pt>
                <c:pt idx="230">
                  <c:v>30.741278999999999</c:v>
                </c:pt>
                <c:pt idx="231">
                  <c:v>30.330835</c:v>
                </c:pt>
                <c:pt idx="232">
                  <c:v>29.741160000000001</c:v>
                </c:pt>
                <c:pt idx="233">
                  <c:v>29.127780999999999</c:v>
                </c:pt>
                <c:pt idx="234">
                  <c:v>28.512687</c:v>
                </c:pt>
                <c:pt idx="235">
                  <c:v>27.929665</c:v>
                </c:pt>
                <c:pt idx="236">
                  <c:v>27.324551</c:v>
                </c:pt>
                <c:pt idx="237">
                  <c:v>26.740074</c:v>
                </c:pt>
                <c:pt idx="238">
                  <c:v>26.125447999999999</c:v>
                </c:pt>
                <c:pt idx="239">
                  <c:v>25.536916000000002</c:v>
                </c:pt>
                <c:pt idx="240">
                  <c:v>24.950620000000001</c:v>
                </c:pt>
                <c:pt idx="241">
                  <c:v>24.333393999999998</c:v>
                </c:pt>
                <c:pt idx="242">
                  <c:v>23.739041</c:v>
                </c:pt>
                <c:pt idx="243">
                  <c:v>23.149312999999999</c:v>
                </c:pt>
                <c:pt idx="244">
                  <c:v>22.555167999999998</c:v>
                </c:pt>
                <c:pt idx="245">
                  <c:v>21.940541</c:v>
                </c:pt>
                <c:pt idx="246">
                  <c:v>21.303830999999999</c:v>
                </c:pt>
                <c:pt idx="247">
                  <c:v>20.686091999999999</c:v>
                </c:pt>
                <c:pt idx="248">
                  <c:v>20.106978999999999</c:v>
                </c:pt>
                <c:pt idx="249">
                  <c:v>19.476365999999999</c:v>
                </c:pt>
                <c:pt idx="250">
                  <c:v>18.917386</c:v>
                </c:pt>
                <c:pt idx="251">
                  <c:v>18.315754999999999</c:v>
                </c:pt>
                <c:pt idx="252">
                  <c:v>17.708773000000001</c:v>
                </c:pt>
                <c:pt idx="253">
                  <c:v>17.127752000000001</c:v>
                </c:pt>
                <c:pt idx="254">
                  <c:v>16.606231999999999</c:v>
                </c:pt>
                <c:pt idx="255">
                  <c:v>16.165990000000001</c:v>
                </c:pt>
                <c:pt idx="256">
                  <c:v>15.721878999999999</c:v>
                </c:pt>
                <c:pt idx="257">
                  <c:v>15.170106000000001</c:v>
                </c:pt>
                <c:pt idx="258">
                  <c:v>14.527305999999999</c:v>
                </c:pt>
                <c:pt idx="259">
                  <c:v>13.969545999999999</c:v>
                </c:pt>
                <c:pt idx="260">
                  <c:v>13.354403</c:v>
                </c:pt>
                <c:pt idx="261">
                  <c:v>12.737778</c:v>
                </c:pt>
                <c:pt idx="262">
                  <c:v>12.109919</c:v>
                </c:pt>
                <c:pt idx="263">
                  <c:v>11.554384000000001</c:v>
                </c:pt>
                <c:pt idx="264">
                  <c:v>10.941865</c:v>
                </c:pt>
                <c:pt idx="265">
                  <c:v>10.348812000000001</c:v>
                </c:pt>
                <c:pt idx="266">
                  <c:v>9.8097759999999994</c:v>
                </c:pt>
                <c:pt idx="267">
                  <c:v>9.2068569999999994</c:v>
                </c:pt>
                <c:pt idx="268">
                  <c:v>8.6014719999999993</c:v>
                </c:pt>
                <c:pt idx="269">
                  <c:v>7.9758760000000004</c:v>
                </c:pt>
                <c:pt idx="270">
                  <c:v>7.3792730000000004</c:v>
                </c:pt>
                <c:pt idx="271">
                  <c:v>6.7782790000000004</c:v>
                </c:pt>
                <c:pt idx="272">
                  <c:v>6.4210279999999997</c:v>
                </c:pt>
                <c:pt idx="273">
                  <c:v>6.4805190000000001</c:v>
                </c:pt>
                <c:pt idx="274">
                  <c:v>6.7209529999999997</c:v>
                </c:pt>
                <c:pt idx="275">
                  <c:v>6.6328279999999999</c:v>
                </c:pt>
                <c:pt idx="276">
                  <c:v>6.1257339999999996</c:v>
                </c:pt>
                <c:pt idx="277">
                  <c:v>5.5434479999999997</c:v>
                </c:pt>
                <c:pt idx="278">
                  <c:v>4.9349949999999998</c:v>
                </c:pt>
                <c:pt idx="279">
                  <c:v>4.3293090000000003</c:v>
                </c:pt>
                <c:pt idx="280">
                  <c:v>3.7241050000000002</c:v>
                </c:pt>
                <c:pt idx="281">
                  <c:v>3.1444649999999998</c:v>
                </c:pt>
                <c:pt idx="282">
                  <c:v>2.557547</c:v>
                </c:pt>
                <c:pt idx="283">
                  <c:v>1.9429590000000001</c:v>
                </c:pt>
                <c:pt idx="284">
                  <c:v>1.3677710000000001</c:v>
                </c:pt>
                <c:pt idx="285">
                  <c:v>0.77098800000000001</c:v>
                </c:pt>
                <c:pt idx="286">
                  <c:v>0.303174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1-4679-9AEF-D5780953AF7B}"/>
            </c:ext>
          </c:extLst>
        </c:ser>
        <c:ser>
          <c:idx val="1"/>
          <c:order val="1"/>
          <c:tx>
            <c:strRef>
              <c:f>'Calculations Pull'!$W$7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A1-4679-9AEF-D5780953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2"/>
          <c:tx>
            <c:strRef>
              <c:f>'Calculations Pull'!$AE$7</c:f>
              <c:strCache>
                <c:ptCount val="1"/>
                <c:pt idx="0">
                  <c:v>Chamber Pressure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Pull'!$AE$8:$AE$351</c:f>
              <c:numCache>
                <c:formatCode>General</c:formatCode>
                <c:ptCount val="344"/>
                <c:pt idx="0">
                  <c:v>6.5748000000000001E-2</c:v>
                </c:pt>
                <c:pt idx="1">
                  <c:v>6.0136000000000002E-2</c:v>
                </c:pt>
                <c:pt idx="2">
                  <c:v>5.9272999999999999E-2</c:v>
                </c:pt>
                <c:pt idx="3">
                  <c:v>6.6461999999999993E-2</c:v>
                </c:pt>
                <c:pt idx="4">
                  <c:v>5.8005000000000001E-2</c:v>
                </c:pt>
                <c:pt idx="5">
                  <c:v>4.2757999999999997E-2</c:v>
                </c:pt>
                <c:pt idx="6">
                  <c:v>5.6281999999999999E-2</c:v>
                </c:pt>
                <c:pt idx="7">
                  <c:v>8.0782999999999994E-2</c:v>
                </c:pt>
                <c:pt idx="8">
                  <c:v>7.9560000000000006E-2</c:v>
                </c:pt>
                <c:pt idx="9">
                  <c:v>6.3478999999999994E-2</c:v>
                </c:pt>
                <c:pt idx="10">
                  <c:v>6.1835000000000001E-2</c:v>
                </c:pt>
                <c:pt idx="11">
                  <c:v>6.3266000000000003E-2</c:v>
                </c:pt>
                <c:pt idx="12">
                  <c:v>5.5091000000000001E-2</c:v>
                </c:pt>
                <c:pt idx="13">
                  <c:v>5.4552000000000003E-2</c:v>
                </c:pt>
                <c:pt idx="14">
                  <c:v>7.6027999999999998E-2</c:v>
                </c:pt>
                <c:pt idx="15">
                  <c:v>8.8436000000000001E-2</c:v>
                </c:pt>
                <c:pt idx="16">
                  <c:v>7.5706999999999997E-2</c:v>
                </c:pt>
                <c:pt idx="17">
                  <c:v>7.7116000000000004E-2</c:v>
                </c:pt>
                <c:pt idx="18">
                  <c:v>8.8625999999999996E-2</c:v>
                </c:pt>
                <c:pt idx="19">
                  <c:v>8.7529999999999997E-2</c:v>
                </c:pt>
                <c:pt idx="20">
                  <c:v>9.2878000000000002E-2</c:v>
                </c:pt>
                <c:pt idx="21">
                  <c:v>0.108797</c:v>
                </c:pt>
                <c:pt idx="22">
                  <c:v>0.10521800000000001</c:v>
                </c:pt>
                <c:pt idx="23">
                  <c:v>9.1694999999999999E-2</c:v>
                </c:pt>
                <c:pt idx="24">
                  <c:v>9.9791000000000005E-2</c:v>
                </c:pt>
                <c:pt idx="25">
                  <c:v>0.130527</c:v>
                </c:pt>
                <c:pt idx="26">
                  <c:v>0.14804300000000001</c:v>
                </c:pt>
                <c:pt idx="27">
                  <c:v>0.12756700000000001</c:v>
                </c:pt>
                <c:pt idx="28">
                  <c:v>0.111397</c:v>
                </c:pt>
                <c:pt idx="29">
                  <c:v>0.131301</c:v>
                </c:pt>
                <c:pt idx="30">
                  <c:v>0.163161</c:v>
                </c:pt>
                <c:pt idx="31">
                  <c:v>0.16975199999999999</c:v>
                </c:pt>
                <c:pt idx="32">
                  <c:v>0.149586</c:v>
                </c:pt>
                <c:pt idx="33">
                  <c:v>0.13395899999999999</c:v>
                </c:pt>
                <c:pt idx="34">
                  <c:v>0.14475199999999999</c:v>
                </c:pt>
                <c:pt idx="35">
                  <c:v>0.178012</c:v>
                </c:pt>
                <c:pt idx="36">
                  <c:v>0.18931300000000001</c:v>
                </c:pt>
                <c:pt idx="37">
                  <c:v>0.16471</c:v>
                </c:pt>
                <c:pt idx="38">
                  <c:v>0.150006</c:v>
                </c:pt>
                <c:pt idx="39">
                  <c:v>0.16097700000000001</c:v>
                </c:pt>
                <c:pt idx="40">
                  <c:v>0.18997900000000001</c:v>
                </c:pt>
                <c:pt idx="41">
                  <c:v>0.182834</c:v>
                </c:pt>
                <c:pt idx="42">
                  <c:v>0.166217</c:v>
                </c:pt>
                <c:pt idx="43">
                  <c:v>0.16666300000000001</c:v>
                </c:pt>
                <c:pt idx="44">
                  <c:v>0.19248499999999999</c:v>
                </c:pt>
                <c:pt idx="45">
                  <c:v>0.209566</c:v>
                </c:pt>
                <c:pt idx="46">
                  <c:v>0.19704099999999999</c:v>
                </c:pt>
                <c:pt idx="47">
                  <c:v>0.179567</c:v>
                </c:pt>
                <c:pt idx="48">
                  <c:v>0.185445</c:v>
                </c:pt>
                <c:pt idx="49">
                  <c:v>0.21245800000000001</c:v>
                </c:pt>
                <c:pt idx="50">
                  <c:v>0.22962299999999999</c:v>
                </c:pt>
                <c:pt idx="51">
                  <c:v>0.21868000000000001</c:v>
                </c:pt>
                <c:pt idx="52">
                  <c:v>0.196267</c:v>
                </c:pt>
                <c:pt idx="53">
                  <c:v>0.201712</c:v>
                </c:pt>
                <c:pt idx="54">
                  <c:v>0.229269</c:v>
                </c:pt>
                <c:pt idx="55">
                  <c:v>0.250996</c:v>
                </c:pt>
                <c:pt idx="56">
                  <c:v>0.22995099999999999</c:v>
                </c:pt>
                <c:pt idx="57">
                  <c:v>0.21314</c:v>
                </c:pt>
                <c:pt idx="58">
                  <c:v>0.218834</c:v>
                </c:pt>
                <c:pt idx="59">
                  <c:v>0.23850299999999999</c:v>
                </c:pt>
                <c:pt idx="60">
                  <c:v>0.23142799999999999</c:v>
                </c:pt>
                <c:pt idx="61">
                  <c:v>0.21717500000000001</c:v>
                </c:pt>
                <c:pt idx="62">
                  <c:v>0.221526</c:v>
                </c:pt>
                <c:pt idx="63">
                  <c:v>0.24333399999999999</c:v>
                </c:pt>
                <c:pt idx="64">
                  <c:v>0.25378600000000001</c:v>
                </c:pt>
                <c:pt idx="65">
                  <c:v>0.24504999999999999</c:v>
                </c:pt>
                <c:pt idx="66">
                  <c:v>0.23652699999999999</c:v>
                </c:pt>
                <c:pt idx="67">
                  <c:v>0.23084499999999999</c:v>
                </c:pt>
                <c:pt idx="68">
                  <c:v>0.24062600000000001</c:v>
                </c:pt>
                <c:pt idx="69">
                  <c:v>0.26095099999999999</c:v>
                </c:pt>
                <c:pt idx="70">
                  <c:v>0.271235</c:v>
                </c:pt>
                <c:pt idx="71">
                  <c:v>0.24829999999999999</c:v>
                </c:pt>
                <c:pt idx="72">
                  <c:v>0.24446000000000001</c:v>
                </c:pt>
                <c:pt idx="73">
                  <c:v>0.26092399999999999</c:v>
                </c:pt>
                <c:pt idx="74">
                  <c:v>0.27153300000000002</c:v>
                </c:pt>
                <c:pt idx="75">
                  <c:v>0.25092100000000001</c:v>
                </c:pt>
                <c:pt idx="76">
                  <c:v>0.23349200000000001</c:v>
                </c:pt>
                <c:pt idx="77">
                  <c:v>0.25076700000000002</c:v>
                </c:pt>
                <c:pt idx="78">
                  <c:v>0.27168199999999998</c:v>
                </c:pt>
                <c:pt idx="79">
                  <c:v>0.27959499999999998</c:v>
                </c:pt>
                <c:pt idx="80">
                  <c:v>0.25858100000000001</c:v>
                </c:pt>
                <c:pt idx="81">
                  <c:v>0.25256099999999998</c:v>
                </c:pt>
                <c:pt idx="82">
                  <c:v>0.26172699999999999</c:v>
                </c:pt>
                <c:pt idx="83">
                  <c:v>0.27943600000000002</c:v>
                </c:pt>
                <c:pt idx="84">
                  <c:v>0.26860099999999998</c:v>
                </c:pt>
                <c:pt idx="85">
                  <c:v>0.25886900000000002</c:v>
                </c:pt>
                <c:pt idx="86">
                  <c:v>0.267899</c:v>
                </c:pt>
                <c:pt idx="87">
                  <c:v>0.28120099999999998</c:v>
                </c:pt>
                <c:pt idx="88">
                  <c:v>0.27931499999999998</c:v>
                </c:pt>
                <c:pt idx="89">
                  <c:v>0.27383000000000002</c:v>
                </c:pt>
                <c:pt idx="90">
                  <c:v>0.27812100000000001</c:v>
                </c:pt>
                <c:pt idx="91">
                  <c:v>0.27452399999999999</c:v>
                </c:pt>
                <c:pt idx="92">
                  <c:v>0.25834600000000002</c:v>
                </c:pt>
                <c:pt idx="93">
                  <c:v>0.25714799999999999</c:v>
                </c:pt>
                <c:pt idx="94">
                  <c:v>0.27385999999999999</c:v>
                </c:pt>
                <c:pt idx="95">
                  <c:v>0.27731499999999998</c:v>
                </c:pt>
                <c:pt idx="96">
                  <c:v>0.25295200000000001</c:v>
                </c:pt>
                <c:pt idx="97">
                  <c:v>0.235401</c:v>
                </c:pt>
                <c:pt idx="98">
                  <c:v>0.239902</c:v>
                </c:pt>
                <c:pt idx="99">
                  <c:v>0.26200600000000002</c:v>
                </c:pt>
                <c:pt idx="100">
                  <c:v>0.26547799999999999</c:v>
                </c:pt>
                <c:pt idx="101">
                  <c:v>0.23953199999999999</c:v>
                </c:pt>
                <c:pt idx="102">
                  <c:v>0.22057199999999999</c:v>
                </c:pt>
                <c:pt idx="103">
                  <c:v>0.23252100000000001</c:v>
                </c:pt>
                <c:pt idx="104">
                  <c:v>0.255241</c:v>
                </c:pt>
                <c:pt idx="105">
                  <c:v>0.26025300000000001</c:v>
                </c:pt>
                <c:pt idx="106">
                  <c:v>0.246918</c:v>
                </c:pt>
                <c:pt idx="107">
                  <c:v>0.22112599999999999</c:v>
                </c:pt>
                <c:pt idx="108">
                  <c:v>0.205952</c:v>
                </c:pt>
                <c:pt idx="109">
                  <c:v>0.218246</c:v>
                </c:pt>
                <c:pt idx="110">
                  <c:v>0.25003700000000001</c:v>
                </c:pt>
                <c:pt idx="111">
                  <c:v>0.25101000000000001</c:v>
                </c:pt>
                <c:pt idx="112">
                  <c:v>0.22092800000000001</c:v>
                </c:pt>
                <c:pt idx="113">
                  <c:v>0.19966500000000001</c:v>
                </c:pt>
                <c:pt idx="114">
                  <c:v>0.214838</c:v>
                </c:pt>
                <c:pt idx="115">
                  <c:v>0.24022099999999999</c:v>
                </c:pt>
                <c:pt idx="116">
                  <c:v>0.239425</c:v>
                </c:pt>
                <c:pt idx="117">
                  <c:v>0.210983</c:v>
                </c:pt>
                <c:pt idx="118">
                  <c:v>0.20014199999999999</c:v>
                </c:pt>
                <c:pt idx="119">
                  <c:v>0.214335</c:v>
                </c:pt>
                <c:pt idx="120">
                  <c:v>0.232684</c:v>
                </c:pt>
                <c:pt idx="121">
                  <c:v>0.22234899999999999</c:v>
                </c:pt>
                <c:pt idx="122">
                  <c:v>0.20461099999999999</c:v>
                </c:pt>
                <c:pt idx="123">
                  <c:v>0.20844499999999999</c:v>
                </c:pt>
                <c:pt idx="124">
                  <c:v>0.216699</c:v>
                </c:pt>
                <c:pt idx="125">
                  <c:v>0.214313</c:v>
                </c:pt>
                <c:pt idx="126">
                  <c:v>0.20203499999999999</c:v>
                </c:pt>
                <c:pt idx="127">
                  <c:v>0.21097099999999999</c:v>
                </c:pt>
                <c:pt idx="128">
                  <c:v>0.227023</c:v>
                </c:pt>
                <c:pt idx="129">
                  <c:v>0.22551399999999999</c:v>
                </c:pt>
                <c:pt idx="130">
                  <c:v>0.189776</c:v>
                </c:pt>
                <c:pt idx="131">
                  <c:v>0.18699299999999999</c:v>
                </c:pt>
                <c:pt idx="132">
                  <c:v>0.21329699999999999</c:v>
                </c:pt>
                <c:pt idx="133">
                  <c:v>0.24812600000000001</c:v>
                </c:pt>
                <c:pt idx="134">
                  <c:v>0.230934</c:v>
                </c:pt>
                <c:pt idx="135">
                  <c:v>0.19294600000000001</c:v>
                </c:pt>
                <c:pt idx="136">
                  <c:v>0.17338400000000001</c:v>
                </c:pt>
                <c:pt idx="137">
                  <c:v>0.192134</c:v>
                </c:pt>
                <c:pt idx="138">
                  <c:v>0.22603699999999999</c:v>
                </c:pt>
                <c:pt idx="139">
                  <c:v>0.220281</c:v>
                </c:pt>
                <c:pt idx="140">
                  <c:v>0.19164500000000001</c:v>
                </c:pt>
                <c:pt idx="141">
                  <c:v>0.18180399999999999</c:v>
                </c:pt>
                <c:pt idx="142">
                  <c:v>0.19975100000000001</c:v>
                </c:pt>
                <c:pt idx="143">
                  <c:v>0.21432999999999999</c:v>
                </c:pt>
                <c:pt idx="144">
                  <c:v>0.20638899999999999</c:v>
                </c:pt>
                <c:pt idx="145">
                  <c:v>0.18624099999999999</c:v>
                </c:pt>
                <c:pt idx="146">
                  <c:v>0.18992000000000001</c:v>
                </c:pt>
                <c:pt idx="147">
                  <c:v>0.21501799999999999</c:v>
                </c:pt>
                <c:pt idx="148">
                  <c:v>0.22433400000000001</c:v>
                </c:pt>
                <c:pt idx="149">
                  <c:v>0.19661000000000001</c:v>
                </c:pt>
                <c:pt idx="150">
                  <c:v>0.17283799999999999</c:v>
                </c:pt>
                <c:pt idx="151">
                  <c:v>0.17505899999999999</c:v>
                </c:pt>
                <c:pt idx="152">
                  <c:v>0.20067099999999999</c:v>
                </c:pt>
                <c:pt idx="153">
                  <c:v>0.22010399999999999</c:v>
                </c:pt>
                <c:pt idx="154">
                  <c:v>0.201461</c:v>
                </c:pt>
                <c:pt idx="155">
                  <c:v>0.17988499999999999</c:v>
                </c:pt>
                <c:pt idx="156">
                  <c:v>0.177811</c:v>
                </c:pt>
                <c:pt idx="157">
                  <c:v>0.204817</c:v>
                </c:pt>
                <c:pt idx="158">
                  <c:v>0.208701</c:v>
                </c:pt>
                <c:pt idx="159">
                  <c:v>0.189057</c:v>
                </c:pt>
                <c:pt idx="160">
                  <c:v>0.18554499999999999</c:v>
                </c:pt>
                <c:pt idx="161">
                  <c:v>0.20183100000000001</c:v>
                </c:pt>
                <c:pt idx="162">
                  <c:v>0.22070000000000001</c:v>
                </c:pt>
                <c:pt idx="163">
                  <c:v>0.21151300000000001</c:v>
                </c:pt>
                <c:pt idx="164">
                  <c:v>0.186171</c:v>
                </c:pt>
                <c:pt idx="165">
                  <c:v>0.15701799999999999</c:v>
                </c:pt>
                <c:pt idx="166">
                  <c:v>0.17204900000000001</c:v>
                </c:pt>
                <c:pt idx="167">
                  <c:v>0.21112300000000001</c:v>
                </c:pt>
                <c:pt idx="168">
                  <c:v>0.23830000000000001</c:v>
                </c:pt>
                <c:pt idx="169">
                  <c:v>0.21535000000000001</c:v>
                </c:pt>
                <c:pt idx="170">
                  <c:v>0.18773500000000001</c:v>
                </c:pt>
                <c:pt idx="171">
                  <c:v>0.17666999999999999</c:v>
                </c:pt>
                <c:pt idx="172">
                  <c:v>0.19375000000000001</c:v>
                </c:pt>
                <c:pt idx="173">
                  <c:v>0.22073799999999999</c:v>
                </c:pt>
                <c:pt idx="174">
                  <c:v>0.22430800000000001</c:v>
                </c:pt>
                <c:pt idx="175">
                  <c:v>0.21037800000000001</c:v>
                </c:pt>
                <c:pt idx="176">
                  <c:v>0.17909600000000001</c:v>
                </c:pt>
                <c:pt idx="177">
                  <c:v>0.152115</c:v>
                </c:pt>
                <c:pt idx="178">
                  <c:v>0.17258399999999999</c:v>
                </c:pt>
                <c:pt idx="179">
                  <c:v>0.21196100000000001</c:v>
                </c:pt>
                <c:pt idx="180">
                  <c:v>0.23582500000000001</c:v>
                </c:pt>
                <c:pt idx="181">
                  <c:v>0.20324800000000001</c:v>
                </c:pt>
                <c:pt idx="182">
                  <c:v>0.174982</c:v>
                </c:pt>
                <c:pt idx="183">
                  <c:v>0.17454600000000001</c:v>
                </c:pt>
                <c:pt idx="184">
                  <c:v>0.196377</c:v>
                </c:pt>
                <c:pt idx="185">
                  <c:v>0.196213</c:v>
                </c:pt>
                <c:pt idx="186">
                  <c:v>0.18764400000000001</c:v>
                </c:pt>
                <c:pt idx="187">
                  <c:v>0.186948</c:v>
                </c:pt>
                <c:pt idx="188">
                  <c:v>0.18690200000000001</c:v>
                </c:pt>
                <c:pt idx="189">
                  <c:v>0.189669</c:v>
                </c:pt>
                <c:pt idx="190">
                  <c:v>0.19672000000000001</c:v>
                </c:pt>
                <c:pt idx="191">
                  <c:v>0.20242099999999999</c:v>
                </c:pt>
                <c:pt idx="192">
                  <c:v>0.19969000000000001</c:v>
                </c:pt>
                <c:pt idx="193">
                  <c:v>0.19284599999999999</c:v>
                </c:pt>
                <c:pt idx="194">
                  <c:v>0.18905</c:v>
                </c:pt>
                <c:pt idx="195">
                  <c:v>0.19567000000000001</c:v>
                </c:pt>
                <c:pt idx="196">
                  <c:v>0.21640100000000001</c:v>
                </c:pt>
                <c:pt idx="197">
                  <c:v>0.22856199999999999</c:v>
                </c:pt>
                <c:pt idx="198">
                  <c:v>0.21950700000000001</c:v>
                </c:pt>
                <c:pt idx="199">
                  <c:v>0.19841700000000001</c:v>
                </c:pt>
                <c:pt idx="200">
                  <c:v>0.19900100000000001</c:v>
                </c:pt>
                <c:pt idx="201">
                  <c:v>0.202095</c:v>
                </c:pt>
                <c:pt idx="202">
                  <c:v>0.20261499999999999</c:v>
                </c:pt>
                <c:pt idx="203">
                  <c:v>0.18819900000000001</c:v>
                </c:pt>
                <c:pt idx="204">
                  <c:v>0.18901599999999999</c:v>
                </c:pt>
                <c:pt idx="205">
                  <c:v>0.19409899999999999</c:v>
                </c:pt>
                <c:pt idx="206">
                  <c:v>0.20249200000000001</c:v>
                </c:pt>
                <c:pt idx="207">
                  <c:v>0.203182</c:v>
                </c:pt>
                <c:pt idx="208">
                  <c:v>0.18934500000000001</c:v>
                </c:pt>
                <c:pt idx="209">
                  <c:v>0.17591899999999999</c:v>
                </c:pt>
                <c:pt idx="210">
                  <c:v>0.168102</c:v>
                </c:pt>
                <c:pt idx="211">
                  <c:v>0.18573700000000001</c:v>
                </c:pt>
                <c:pt idx="212">
                  <c:v>0.20172999999999999</c:v>
                </c:pt>
                <c:pt idx="213">
                  <c:v>0.202989</c:v>
                </c:pt>
                <c:pt idx="214">
                  <c:v>0.170099</c:v>
                </c:pt>
                <c:pt idx="215">
                  <c:v>0.15226999999999999</c:v>
                </c:pt>
                <c:pt idx="216">
                  <c:v>0.16694200000000001</c:v>
                </c:pt>
                <c:pt idx="217">
                  <c:v>0.188439</c:v>
                </c:pt>
                <c:pt idx="218">
                  <c:v>0.185007</c:v>
                </c:pt>
                <c:pt idx="219">
                  <c:v>0.16148699999999999</c:v>
                </c:pt>
                <c:pt idx="220">
                  <c:v>0.15969700000000001</c:v>
                </c:pt>
                <c:pt idx="221">
                  <c:v>0.17177300000000001</c:v>
                </c:pt>
                <c:pt idx="222">
                  <c:v>0.16688800000000001</c:v>
                </c:pt>
                <c:pt idx="223">
                  <c:v>0.162491</c:v>
                </c:pt>
                <c:pt idx="224">
                  <c:v>0.163907</c:v>
                </c:pt>
                <c:pt idx="225">
                  <c:v>0.176896</c:v>
                </c:pt>
                <c:pt idx="226">
                  <c:v>0.14960300000000001</c:v>
                </c:pt>
                <c:pt idx="227">
                  <c:v>0.13403699999999999</c:v>
                </c:pt>
                <c:pt idx="228">
                  <c:v>0.149779</c:v>
                </c:pt>
                <c:pt idx="229">
                  <c:v>0.184501</c:v>
                </c:pt>
                <c:pt idx="230">
                  <c:v>0.183113</c:v>
                </c:pt>
                <c:pt idx="231">
                  <c:v>0.151009</c:v>
                </c:pt>
                <c:pt idx="232">
                  <c:v>0.13054199999999999</c:v>
                </c:pt>
                <c:pt idx="233">
                  <c:v>0.13439200000000001</c:v>
                </c:pt>
                <c:pt idx="234">
                  <c:v>0.15887799999999999</c:v>
                </c:pt>
                <c:pt idx="235">
                  <c:v>0.16395399999999999</c:v>
                </c:pt>
                <c:pt idx="236">
                  <c:v>0.14416300000000001</c:v>
                </c:pt>
                <c:pt idx="237">
                  <c:v>0.13500300000000001</c:v>
                </c:pt>
                <c:pt idx="238">
                  <c:v>0.14944399999999999</c:v>
                </c:pt>
                <c:pt idx="239">
                  <c:v>0.16672699999999999</c:v>
                </c:pt>
                <c:pt idx="240">
                  <c:v>0.16609499999999999</c:v>
                </c:pt>
                <c:pt idx="241">
                  <c:v>0.13785900000000001</c:v>
                </c:pt>
                <c:pt idx="242">
                  <c:v>0.12842300000000001</c:v>
                </c:pt>
                <c:pt idx="243">
                  <c:v>0.14105699999999999</c:v>
                </c:pt>
                <c:pt idx="244">
                  <c:v>0.168794</c:v>
                </c:pt>
                <c:pt idx="245">
                  <c:v>0.171543</c:v>
                </c:pt>
                <c:pt idx="246">
                  <c:v>0.145457</c:v>
                </c:pt>
                <c:pt idx="247">
                  <c:v>0.13394700000000001</c:v>
                </c:pt>
                <c:pt idx="248">
                  <c:v>0.146679</c:v>
                </c:pt>
                <c:pt idx="249">
                  <c:v>0.17100199999999999</c:v>
                </c:pt>
                <c:pt idx="250">
                  <c:v>0.166905</c:v>
                </c:pt>
                <c:pt idx="251">
                  <c:v>0.15543100000000001</c:v>
                </c:pt>
                <c:pt idx="252">
                  <c:v>0.146286</c:v>
                </c:pt>
                <c:pt idx="253">
                  <c:v>0.15864500000000001</c:v>
                </c:pt>
                <c:pt idx="254">
                  <c:v>0.176344</c:v>
                </c:pt>
                <c:pt idx="255">
                  <c:v>0.17669699999999999</c:v>
                </c:pt>
                <c:pt idx="256">
                  <c:v>0.156971</c:v>
                </c:pt>
                <c:pt idx="257">
                  <c:v>0.151393</c:v>
                </c:pt>
                <c:pt idx="258">
                  <c:v>0.16311800000000001</c:v>
                </c:pt>
                <c:pt idx="259">
                  <c:v>0.170932</c:v>
                </c:pt>
                <c:pt idx="260">
                  <c:v>0.163635</c:v>
                </c:pt>
                <c:pt idx="261">
                  <c:v>0.161444</c:v>
                </c:pt>
                <c:pt idx="262">
                  <c:v>0.16514499999999999</c:v>
                </c:pt>
                <c:pt idx="263">
                  <c:v>0.16450400000000001</c:v>
                </c:pt>
                <c:pt idx="264">
                  <c:v>0.16572100000000001</c:v>
                </c:pt>
                <c:pt idx="265">
                  <c:v>0.16217100000000001</c:v>
                </c:pt>
                <c:pt idx="266">
                  <c:v>0.165827</c:v>
                </c:pt>
                <c:pt idx="267">
                  <c:v>0.16933899999999999</c:v>
                </c:pt>
                <c:pt idx="268">
                  <c:v>0.17338999999999999</c:v>
                </c:pt>
                <c:pt idx="269">
                  <c:v>0.17361199999999999</c:v>
                </c:pt>
                <c:pt idx="270">
                  <c:v>0.140293</c:v>
                </c:pt>
                <c:pt idx="271">
                  <c:v>0.13408100000000001</c:v>
                </c:pt>
                <c:pt idx="272">
                  <c:v>0.16425999999999999</c:v>
                </c:pt>
                <c:pt idx="273">
                  <c:v>0.21121899999999999</c:v>
                </c:pt>
                <c:pt idx="274">
                  <c:v>0.20372799999999999</c:v>
                </c:pt>
                <c:pt idx="275">
                  <c:v>0.15190400000000001</c:v>
                </c:pt>
                <c:pt idx="276">
                  <c:v>0.13156999999999999</c:v>
                </c:pt>
                <c:pt idx="277">
                  <c:v>0.14343500000000001</c:v>
                </c:pt>
                <c:pt idx="278">
                  <c:v>0.16891</c:v>
                </c:pt>
                <c:pt idx="279">
                  <c:v>0.16824700000000001</c:v>
                </c:pt>
                <c:pt idx="280">
                  <c:v>0.150642</c:v>
                </c:pt>
                <c:pt idx="281">
                  <c:v>0.151479</c:v>
                </c:pt>
                <c:pt idx="282">
                  <c:v>0.16303599999999999</c:v>
                </c:pt>
                <c:pt idx="283">
                  <c:v>0.177453</c:v>
                </c:pt>
                <c:pt idx="284">
                  <c:v>0.173737</c:v>
                </c:pt>
                <c:pt idx="285">
                  <c:v>0.15559100000000001</c:v>
                </c:pt>
                <c:pt idx="286">
                  <c:v>0.14793999999999999</c:v>
                </c:pt>
                <c:pt idx="287">
                  <c:v>0.162441</c:v>
                </c:pt>
                <c:pt idx="288">
                  <c:v>0.1789</c:v>
                </c:pt>
                <c:pt idx="289">
                  <c:v>0.17288999999999999</c:v>
                </c:pt>
                <c:pt idx="290">
                  <c:v>0.152028</c:v>
                </c:pt>
                <c:pt idx="291">
                  <c:v>0.14719399999999999</c:v>
                </c:pt>
                <c:pt idx="292">
                  <c:v>0.156808</c:v>
                </c:pt>
                <c:pt idx="293">
                  <c:v>0.170182</c:v>
                </c:pt>
                <c:pt idx="294">
                  <c:v>0.165078</c:v>
                </c:pt>
                <c:pt idx="295">
                  <c:v>0.14253399999999999</c:v>
                </c:pt>
                <c:pt idx="296">
                  <c:v>0.14088899999999999</c:v>
                </c:pt>
                <c:pt idx="297">
                  <c:v>0.152036</c:v>
                </c:pt>
                <c:pt idx="298">
                  <c:v>0.158253</c:v>
                </c:pt>
                <c:pt idx="299">
                  <c:v>0.148678</c:v>
                </c:pt>
                <c:pt idx="300">
                  <c:v>0.14263899999999999</c:v>
                </c:pt>
                <c:pt idx="301">
                  <c:v>0.14577399999999999</c:v>
                </c:pt>
                <c:pt idx="302">
                  <c:v>0.14884500000000001</c:v>
                </c:pt>
                <c:pt idx="303">
                  <c:v>0.148343</c:v>
                </c:pt>
                <c:pt idx="304">
                  <c:v>0.15307799999999999</c:v>
                </c:pt>
                <c:pt idx="305">
                  <c:v>0.15525900000000001</c:v>
                </c:pt>
                <c:pt idx="306">
                  <c:v>0.147841</c:v>
                </c:pt>
                <c:pt idx="307">
                  <c:v>0.12692200000000001</c:v>
                </c:pt>
                <c:pt idx="308">
                  <c:v>0.117608</c:v>
                </c:pt>
                <c:pt idx="309">
                  <c:v>0.12968399999999999</c:v>
                </c:pt>
                <c:pt idx="310">
                  <c:v>0.14976</c:v>
                </c:pt>
                <c:pt idx="311">
                  <c:v>0.15413199999999999</c:v>
                </c:pt>
                <c:pt idx="312">
                  <c:v>0.13625100000000001</c:v>
                </c:pt>
                <c:pt idx="313">
                  <c:v>0.118088</c:v>
                </c:pt>
                <c:pt idx="314">
                  <c:v>0.116547</c:v>
                </c:pt>
                <c:pt idx="315">
                  <c:v>0.132961</c:v>
                </c:pt>
                <c:pt idx="316">
                  <c:v>0.14536099999999999</c:v>
                </c:pt>
                <c:pt idx="317">
                  <c:v>0.13012199999999999</c:v>
                </c:pt>
                <c:pt idx="318">
                  <c:v>0.10953</c:v>
                </c:pt>
                <c:pt idx="319">
                  <c:v>0.11049</c:v>
                </c:pt>
                <c:pt idx="320">
                  <c:v>0.130968</c:v>
                </c:pt>
                <c:pt idx="321">
                  <c:v>0.143793</c:v>
                </c:pt>
                <c:pt idx="322">
                  <c:v>0.127638</c:v>
                </c:pt>
                <c:pt idx="323">
                  <c:v>0.110225</c:v>
                </c:pt>
                <c:pt idx="324">
                  <c:v>0.101663</c:v>
                </c:pt>
                <c:pt idx="325">
                  <c:v>0.11737300000000001</c:v>
                </c:pt>
                <c:pt idx="326">
                  <c:v>0.13026799999999999</c:v>
                </c:pt>
                <c:pt idx="327">
                  <c:v>0.13078300000000001</c:v>
                </c:pt>
                <c:pt idx="328">
                  <c:v>0.108748</c:v>
                </c:pt>
                <c:pt idx="329">
                  <c:v>9.9209000000000006E-2</c:v>
                </c:pt>
                <c:pt idx="330">
                  <c:v>0.103838</c:v>
                </c:pt>
                <c:pt idx="331">
                  <c:v>0.119118</c:v>
                </c:pt>
                <c:pt idx="332">
                  <c:v>0.118199</c:v>
                </c:pt>
                <c:pt idx="333">
                  <c:v>0.105161</c:v>
                </c:pt>
                <c:pt idx="334">
                  <c:v>0.10370699999999999</c:v>
                </c:pt>
                <c:pt idx="335">
                  <c:v>0.113146</c:v>
                </c:pt>
                <c:pt idx="336">
                  <c:v>0.114313</c:v>
                </c:pt>
                <c:pt idx="337">
                  <c:v>0.10732700000000001</c:v>
                </c:pt>
                <c:pt idx="338">
                  <c:v>0.107628</c:v>
                </c:pt>
                <c:pt idx="339">
                  <c:v>0.10628700000000001</c:v>
                </c:pt>
                <c:pt idx="340">
                  <c:v>7.8505000000000005E-2</c:v>
                </c:pt>
                <c:pt idx="341">
                  <c:v>7.4951000000000004E-2</c:v>
                </c:pt>
                <c:pt idx="342">
                  <c:v>9.5782999999999993E-2</c:v>
                </c:pt>
                <c:pt idx="343">
                  <c:v>0.13183300000000001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A1-4679-9AEF-D5780953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Chamber</a:t>
                </a:r>
                <a:r>
                  <a:rPr lang="en-US" baseline="0"/>
                  <a:t> Pressure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340225970272658"/>
          <c:y val="0.15336646572543935"/>
          <c:w val="0.21884902813192533"/>
          <c:h val="0.18979152818268893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Correction'!$AH$251:$AH$457</c:f>
              <c:numCache>
                <c:formatCode>General</c:formatCode>
                <c:ptCount val="207"/>
                <c:pt idx="0">
                  <c:v>24</c:v>
                </c:pt>
                <c:pt idx="1">
                  <c:v>23.8</c:v>
                </c:pt>
                <c:pt idx="2">
                  <c:v>18.100000000000001</c:v>
                </c:pt>
                <c:pt idx="3">
                  <c:v>9.7000000000000011</c:v>
                </c:pt>
                <c:pt idx="4">
                  <c:v>5.7</c:v>
                </c:pt>
                <c:pt idx="5">
                  <c:v>4.1000000000000005</c:v>
                </c:pt>
                <c:pt idx="6">
                  <c:v>6.7</c:v>
                </c:pt>
                <c:pt idx="7">
                  <c:v>8.2000000000000011</c:v>
                </c:pt>
                <c:pt idx="8">
                  <c:v>11.299999999999999</c:v>
                </c:pt>
                <c:pt idx="9">
                  <c:v>15.299999999999999</c:v>
                </c:pt>
                <c:pt idx="10">
                  <c:v>15.100000000000001</c:v>
                </c:pt>
                <c:pt idx="11">
                  <c:v>13.700000000000001</c:v>
                </c:pt>
                <c:pt idx="12">
                  <c:v>11.6</c:v>
                </c:pt>
                <c:pt idx="13">
                  <c:v>12.8</c:v>
                </c:pt>
                <c:pt idx="14">
                  <c:v>14.6</c:v>
                </c:pt>
                <c:pt idx="15">
                  <c:v>14.4</c:v>
                </c:pt>
                <c:pt idx="16">
                  <c:v>9.5</c:v>
                </c:pt>
                <c:pt idx="17">
                  <c:v>6.7</c:v>
                </c:pt>
                <c:pt idx="18">
                  <c:v>11.1</c:v>
                </c:pt>
                <c:pt idx="19">
                  <c:v>12.5</c:v>
                </c:pt>
                <c:pt idx="20">
                  <c:v>14.3</c:v>
                </c:pt>
                <c:pt idx="21">
                  <c:v>20.400000000000002</c:v>
                </c:pt>
                <c:pt idx="22">
                  <c:v>25.3</c:v>
                </c:pt>
                <c:pt idx="23">
                  <c:v>23.2</c:v>
                </c:pt>
                <c:pt idx="24">
                  <c:v>9.7999999999999989</c:v>
                </c:pt>
                <c:pt idx="25">
                  <c:v>-3.5</c:v>
                </c:pt>
                <c:pt idx="26">
                  <c:v>-13</c:v>
                </c:pt>
                <c:pt idx="27">
                  <c:v>-13.2</c:v>
                </c:pt>
                <c:pt idx="28">
                  <c:v>-11.6</c:v>
                </c:pt>
                <c:pt idx="29">
                  <c:v>-10.5</c:v>
                </c:pt>
                <c:pt idx="30">
                  <c:v>-1.8</c:v>
                </c:pt>
                <c:pt idx="31">
                  <c:v>7</c:v>
                </c:pt>
                <c:pt idx="32">
                  <c:v>18.2</c:v>
                </c:pt>
                <c:pt idx="33">
                  <c:v>21.3</c:v>
                </c:pt>
                <c:pt idx="34">
                  <c:v>26.599999999999998</c:v>
                </c:pt>
                <c:pt idx="35">
                  <c:v>28.8</c:v>
                </c:pt>
                <c:pt idx="36">
                  <c:v>30.900000000000002</c:v>
                </c:pt>
                <c:pt idx="37">
                  <c:v>29.8</c:v>
                </c:pt>
                <c:pt idx="38">
                  <c:v>25.4</c:v>
                </c:pt>
                <c:pt idx="39">
                  <c:v>20.9</c:v>
                </c:pt>
                <c:pt idx="40">
                  <c:v>13.899999999999999</c:v>
                </c:pt>
                <c:pt idx="41">
                  <c:v>12.8</c:v>
                </c:pt>
                <c:pt idx="42">
                  <c:v>12.3</c:v>
                </c:pt>
                <c:pt idx="43">
                  <c:v>13.700000000000001</c:v>
                </c:pt>
                <c:pt idx="44">
                  <c:v>15.2</c:v>
                </c:pt>
                <c:pt idx="45">
                  <c:v>17.100000000000001</c:v>
                </c:pt>
                <c:pt idx="46">
                  <c:v>14.8</c:v>
                </c:pt>
                <c:pt idx="47">
                  <c:v>9.7999999999999989</c:v>
                </c:pt>
                <c:pt idx="48">
                  <c:v>2.9</c:v>
                </c:pt>
                <c:pt idx="49">
                  <c:v>-4</c:v>
                </c:pt>
                <c:pt idx="50">
                  <c:v>-9.5</c:v>
                </c:pt>
                <c:pt idx="51">
                  <c:v>-9.1</c:v>
                </c:pt>
                <c:pt idx="52">
                  <c:v>-6.5</c:v>
                </c:pt>
                <c:pt idx="53">
                  <c:v>-1.5</c:v>
                </c:pt>
                <c:pt idx="54">
                  <c:v>4.1000000000000005</c:v>
                </c:pt>
                <c:pt idx="55">
                  <c:v>8.1</c:v>
                </c:pt>
                <c:pt idx="56">
                  <c:v>9.6</c:v>
                </c:pt>
                <c:pt idx="57">
                  <c:v>6.5</c:v>
                </c:pt>
                <c:pt idx="58">
                  <c:v>1.1000000000000001</c:v>
                </c:pt>
                <c:pt idx="59">
                  <c:v>-3.4</c:v>
                </c:pt>
                <c:pt idx="60">
                  <c:v>-2.6</c:v>
                </c:pt>
                <c:pt idx="61">
                  <c:v>-2.2000000000000002</c:v>
                </c:pt>
                <c:pt idx="62">
                  <c:v>-0.5</c:v>
                </c:pt>
                <c:pt idx="63">
                  <c:v>-2.2999999999999998</c:v>
                </c:pt>
                <c:pt idx="64">
                  <c:v>-2</c:v>
                </c:pt>
                <c:pt idx="65">
                  <c:v>-3.6</c:v>
                </c:pt>
                <c:pt idx="66">
                  <c:v>-1.9</c:v>
                </c:pt>
                <c:pt idx="67">
                  <c:v>1.3</c:v>
                </c:pt>
                <c:pt idx="68">
                  <c:v>11.9</c:v>
                </c:pt>
                <c:pt idx="69">
                  <c:v>21.8</c:v>
                </c:pt>
                <c:pt idx="70">
                  <c:v>24.2</c:v>
                </c:pt>
                <c:pt idx="71">
                  <c:v>24.8</c:v>
                </c:pt>
                <c:pt idx="72">
                  <c:v>23.400000000000002</c:v>
                </c:pt>
                <c:pt idx="73">
                  <c:v>18.5</c:v>
                </c:pt>
                <c:pt idx="74">
                  <c:v>4.8999999999999995</c:v>
                </c:pt>
                <c:pt idx="75">
                  <c:v>-4.7</c:v>
                </c:pt>
                <c:pt idx="76">
                  <c:v>-12.9</c:v>
                </c:pt>
                <c:pt idx="77">
                  <c:v>-10.9</c:v>
                </c:pt>
                <c:pt idx="78">
                  <c:v>-8</c:v>
                </c:pt>
                <c:pt idx="79">
                  <c:v>-3.2</c:v>
                </c:pt>
                <c:pt idx="80">
                  <c:v>-0.4</c:v>
                </c:pt>
                <c:pt idx="81">
                  <c:v>2.9</c:v>
                </c:pt>
                <c:pt idx="82">
                  <c:v>8.8000000000000007</c:v>
                </c:pt>
                <c:pt idx="83">
                  <c:v>11</c:v>
                </c:pt>
                <c:pt idx="84">
                  <c:v>10.1</c:v>
                </c:pt>
                <c:pt idx="85">
                  <c:v>10.200000000000001</c:v>
                </c:pt>
                <c:pt idx="86">
                  <c:v>11.4</c:v>
                </c:pt>
                <c:pt idx="87">
                  <c:v>11.4</c:v>
                </c:pt>
                <c:pt idx="88">
                  <c:v>10.6</c:v>
                </c:pt>
                <c:pt idx="89">
                  <c:v>11.700000000000001</c:v>
                </c:pt>
                <c:pt idx="90">
                  <c:v>11</c:v>
                </c:pt>
                <c:pt idx="91">
                  <c:v>15.100000000000001</c:v>
                </c:pt>
                <c:pt idx="92">
                  <c:v>20.8</c:v>
                </c:pt>
                <c:pt idx="93">
                  <c:v>22.2</c:v>
                </c:pt>
                <c:pt idx="94">
                  <c:v>21.9</c:v>
                </c:pt>
                <c:pt idx="95">
                  <c:v>16.600000000000001</c:v>
                </c:pt>
                <c:pt idx="96">
                  <c:v>10.200000000000001</c:v>
                </c:pt>
                <c:pt idx="97">
                  <c:v>-0.3</c:v>
                </c:pt>
                <c:pt idx="98">
                  <c:v>-6</c:v>
                </c:pt>
                <c:pt idx="99">
                  <c:v>-6.8</c:v>
                </c:pt>
                <c:pt idx="100">
                  <c:v>-0.4</c:v>
                </c:pt>
                <c:pt idx="101">
                  <c:v>8.1</c:v>
                </c:pt>
                <c:pt idx="102">
                  <c:v>13.4</c:v>
                </c:pt>
                <c:pt idx="103">
                  <c:v>11.799999999999999</c:v>
                </c:pt>
                <c:pt idx="104">
                  <c:v>4.2</c:v>
                </c:pt>
                <c:pt idx="105">
                  <c:v>-0.6</c:v>
                </c:pt>
                <c:pt idx="106">
                  <c:v>-0.3</c:v>
                </c:pt>
                <c:pt idx="107">
                  <c:v>3.3</c:v>
                </c:pt>
                <c:pt idx="108">
                  <c:v>3.9</c:v>
                </c:pt>
                <c:pt idx="109">
                  <c:v>9</c:v>
                </c:pt>
                <c:pt idx="110">
                  <c:v>11.6</c:v>
                </c:pt>
                <c:pt idx="111">
                  <c:v>12.6</c:v>
                </c:pt>
                <c:pt idx="112">
                  <c:v>8.8000000000000007</c:v>
                </c:pt>
                <c:pt idx="113">
                  <c:v>-0.9</c:v>
                </c:pt>
                <c:pt idx="114">
                  <c:v>-5.8</c:v>
                </c:pt>
                <c:pt idx="115">
                  <c:v>-7.9</c:v>
                </c:pt>
                <c:pt idx="116">
                  <c:v>-4.3</c:v>
                </c:pt>
                <c:pt idx="117">
                  <c:v>-7.1000000000000005</c:v>
                </c:pt>
                <c:pt idx="118">
                  <c:v>-8.6999999999999993</c:v>
                </c:pt>
                <c:pt idx="119">
                  <c:v>-8.2000000000000011</c:v>
                </c:pt>
                <c:pt idx="120">
                  <c:v>-0.5</c:v>
                </c:pt>
                <c:pt idx="121">
                  <c:v>7.8</c:v>
                </c:pt>
                <c:pt idx="122">
                  <c:v>9.9</c:v>
                </c:pt>
                <c:pt idx="123">
                  <c:v>11.299999999999999</c:v>
                </c:pt>
                <c:pt idx="124">
                  <c:v>10.6</c:v>
                </c:pt>
                <c:pt idx="125">
                  <c:v>13.700000000000001</c:v>
                </c:pt>
                <c:pt idx="126">
                  <c:v>15.100000000000001</c:v>
                </c:pt>
                <c:pt idx="127">
                  <c:v>9.7000000000000011</c:v>
                </c:pt>
                <c:pt idx="128">
                  <c:v>7.4</c:v>
                </c:pt>
                <c:pt idx="129">
                  <c:v>11.9</c:v>
                </c:pt>
                <c:pt idx="130">
                  <c:v>17.100000000000001</c:v>
                </c:pt>
                <c:pt idx="131">
                  <c:v>15.9</c:v>
                </c:pt>
                <c:pt idx="132">
                  <c:v>11.299999999999999</c:v>
                </c:pt>
                <c:pt idx="133">
                  <c:v>11.6</c:v>
                </c:pt>
                <c:pt idx="134">
                  <c:v>10.6</c:v>
                </c:pt>
                <c:pt idx="135">
                  <c:v>12.5</c:v>
                </c:pt>
                <c:pt idx="136">
                  <c:v>9.5</c:v>
                </c:pt>
                <c:pt idx="137">
                  <c:v>7.5</c:v>
                </c:pt>
                <c:pt idx="138">
                  <c:v>9.2999999999999989</c:v>
                </c:pt>
                <c:pt idx="139">
                  <c:v>11.799999999999999</c:v>
                </c:pt>
                <c:pt idx="140">
                  <c:v>10.1</c:v>
                </c:pt>
                <c:pt idx="141">
                  <c:v>6.4</c:v>
                </c:pt>
                <c:pt idx="142">
                  <c:v>8.2000000000000011</c:v>
                </c:pt>
                <c:pt idx="143">
                  <c:v>6.3</c:v>
                </c:pt>
                <c:pt idx="144">
                  <c:v>3.6</c:v>
                </c:pt>
                <c:pt idx="145">
                  <c:v>-2</c:v>
                </c:pt>
                <c:pt idx="146">
                  <c:v>-7.6</c:v>
                </c:pt>
                <c:pt idx="147">
                  <c:v>-12</c:v>
                </c:pt>
                <c:pt idx="148">
                  <c:v>-15.7</c:v>
                </c:pt>
                <c:pt idx="149">
                  <c:v>-12.9</c:v>
                </c:pt>
                <c:pt idx="150">
                  <c:v>-9.2999999999999989</c:v>
                </c:pt>
                <c:pt idx="151">
                  <c:v>-5.6</c:v>
                </c:pt>
                <c:pt idx="152">
                  <c:v>-4.8999999999999995</c:v>
                </c:pt>
                <c:pt idx="153">
                  <c:v>0.7</c:v>
                </c:pt>
                <c:pt idx="154">
                  <c:v>6.5</c:v>
                </c:pt>
                <c:pt idx="155">
                  <c:v>11.9</c:v>
                </c:pt>
                <c:pt idx="156">
                  <c:v>10.1</c:v>
                </c:pt>
                <c:pt idx="157">
                  <c:v>2.6</c:v>
                </c:pt>
                <c:pt idx="158">
                  <c:v>1</c:v>
                </c:pt>
                <c:pt idx="159">
                  <c:v>2.2999999999999998</c:v>
                </c:pt>
                <c:pt idx="160">
                  <c:v>7.2</c:v>
                </c:pt>
                <c:pt idx="161">
                  <c:v>8.5</c:v>
                </c:pt>
                <c:pt idx="162">
                  <c:v>7.4</c:v>
                </c:pt>
                <c:pt idx="163">
                  <c:v>6.3</c:v>
                </c:pt>
                <c:pt idx="164">
                  <c:v>7.9</c:v>
                </c:pt>
                <c:pt idx="165">
                  <c:v>7.3</c:v>
                </c:pt>
                <c:pt idx="166">
                  <c:v>1.2</c:v>
                </c:pt>
                <c:pt idx="167">
                  <c:v>-6.6</c:v>
                </c:pt>
                <c:pt idx="168">
                  <c:v>-9.7999999999999989</c:v>
                </c:pt>
                <c:pt idx="169">
                  <c:v>-6.1000000000000005</c:v>
                </c:pt>
                <c:pt idx="170">
                  <c:v>3.1</c:v>
                </c:pt>
                <c:pt idx="171">
                  <c:v>6.2</c:v>
                </c:pt>
                <c:pt idx="172">
                  <c:v>3.7</c:v>
                </c:pt>
                <c:pt idx="173">
                  <c:v>-0.1</c:v>
                </c:pt>
                <c:pt idx="174">
                  <c:v>0</c:v>
                </c:pt>
                <c:pt idx="175">
                  <c:v>-0.5</c:v>
                </c:pt>
                <c:pt idx="176">
                  <c:v>-7.6</c:v>
                </c:pt>
                <c:pt idx="177">
                  <c:v>-13.6</c:v>
                </c:pt>
                <c:pt idx="178">
                  <c:v>-13.899999999999999</c:v>
                </c:pt>
                <c:pt idx="179">
                  <c:v>-4.8999999999999995</c:v>
                </c:pt>
                <c:pt idx="180">
                  <c:v>5.6</c:v>
                </c:pt>
                <c:pt idx="181">
                  <c:v>11.1</c:v>
                </c:pt>
                <c:pt idx="182">
                  <c:v>12.5</c:v>
                </c:pt>
                <c:pt idx="183">
                  <c:v>16.100000000000001</c:v>
                </c:pt>
                <c:pt idx="184">
                  <c:v>18.599999999999998</c:v>
                </c:pt>
                <c:pt idx="185">
                  <c:v>17.100000000000001</c:v>
                </c:pt>
                <c:pt idx="186">
                  <c:v>9.7000000000000011</c:v>
                </c:pt>
                <c:pt idx="187">
                  <c:v>7.2</c:v>
                </c:pt>
                <c:pt idx="188">
                  <c:v>2.5</c:v>
                </c:pt>
                <c:pt idx="189">
                  <c:v>-2.4</c:v>
                </c:pt>
                <c:pt idx="190">
                  <c:v>-7.7</c:v>
                </c:pt>
                <c:pt idx="191">
                  <c:v>-11</c:v>
                </c:pt>
                <c:pt idx="192">
                  <c:v>-6.4</c:v>
                </c:pt>
                <c:pt idx="193">
                  <c:v>-5.4287000000000009E-4</c:v>
                </c:pt>
                <c:pt idx="194">
                  <c:v>5.1000000000000005</c:v>
                </c:pt>
                <c:pt idx="195">
                  <c:v>6.2</c:v>
                </c:pt>
                <c:pt idx="196">
                  <c:v>10.7</c:v>
                </c:pt>
                <c:pt idx="197">
                  <c:v>8.9</c:v>
                </c:pt>
                <c:pt idx="198">
                  <c:v>0.5</c:v>
                </c:pt>
                <c:pt idx="199">
                  <c:v>-6.7</c:v>
                </c:pt>
                <c:pt idx="200">
                  <c:v>-8.1</c:v>
                </c:pt>
                <c:pt idx="201">
                  <c:v>-2</c:v>
                </c:pt>
                <c:pt idx="202">
                  <c:v>5.5</c:v>
                </c:pt>
                <c:pt idx="203">
                  <c:v>8.2000000000000011</c:v>
                </c:pt>
                <c:pt idx="204">
                  <c:v>3.9</c:v>
                </c:pt>
                <c:pt idx="205">
                  <c:v>-3.7</c:v>
                </c:pt>
                <c:pt idx="206">
                  <c:v>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8-47F6-9105-DE47A191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Correction'!$AI$249:$AI$1027</c:f>
              <c:numCache>
                <c:formatCode>General</c:formatCode>
                <c:ptCount val="779"/>
                <c:pt idx="0">
                  <c:v>-23.400000000000002</c:v>
                </c:pt>
                <c:pt idx="1">
                  <c:v>-24.400000000000002</c:v>
                </c:pt>
                <c:pt idx="2">
                  <c:v>-25.6</c:v>
                </c:pt>
                <c:pt idx="3">
                  <c:v>-25.5</c:v>
                </c:pt>
                <c:pt idx="4">
                  <c:v>-25.3</c:v>
                </c:pt>
                <c:pt idx="5">
                  <c:v>-23.5</c:v>
                </c:pt>
                <c:pt idx="6">
                  <c:v>-21.4</c:v>
                </c:pt>
                <c:pt idx="7">
                  <c:v>-18.899999999999999</c:v>
                </c:pt>
                <c:pt idx="8">
                  <c:v>-16.100000000000001</c:v>
                </c:pt>
                <c:pt idx="9">
                  <c:v>-14</c:v>
                </c:pt>
                <c:pt idx="10">
                  <c:v>-13.6</c:v>
                </c:pt>
                <c:pt idx="11">
                  <c:v>-14</c:v>
                </c:pt>
                <c:pt idx="12">
                  <c:v>-14.5</c:v>
                </c:pt>
                <c:pt idx="13">
                  <c:v>-17.600000000000001</c:v>
                </c:pt>
                <c:pt idx="14">
                  <c:v>-17.8</c:v>
                </c:pt>
                <c:pt idx="15">
                  <c:v>-17.899999999999999</c:v>
                </c:pt>
                <c:pt idx="16">
                  <c:v>-17.899999999999999</c:v>
                </c:pt>
                <c:pt idx="17">
                  <c:v>-17.899999999999999</c:v>
                </c:pt>
                <c:pt idx="18">
                  <c:v>-17.399999999999999</c:v>
                </c:pt>
                <c:pt idx="19">
                  <c:v>-17.7</c:v>
                </c:pt>
                <c:pt idx="20">
                  <c:v>-17.899999999999999</c:v>
                </c:pt>
                <c:pt idx="21">
                  <c:v>-16.5</c:v>
                </c:pt>
                <c:pt idx="22">
                  <c:v>-16.100000000000001</c:v>
                </c:pt>
                <c:pt idx="23">
                  <c:v>-15</c:v>
                </c:pt>
                <c:pt idx="24">
                  <c:v>-14.4</c:v>
                </c:pt>
                <c:pt idx="25">
                  <c:v>-13.6</c:v>
                </c:pt>
                <c:pt idx="26">
                  <c:v>-13.899999999999999</c:v>
                </c:pt>
                <c:pt idx="27">
                  <c:v>-13</c:v>
                </c:pt>
                <c:pt idx="28">
                  <c:v>-13</c:v>
                </c:pt>
                <c:pt idx="29">
                  <c:v>-13.6</c:v>
                </c:pt>
                <c:pt idx="30">
                  <c:v>-13.4</c:v>
                </c:pt>
                <c:pt idx="31">
                  <c:v>-12.9</c:v>
                </c:pt>
                <c:pt idx="32">
                  <c:v>-11.9</c:v>
                </c:pt>
                <c:pt idx="33">
                  <c:v>-11.1</c:v>
                </c:pt>
                <c:pt idx="34">
                  <c:v>-10.8</c:v>
                </c:pt>
                <c:pt idx="35">
                  <c:v>-11.299999999999999</c:v>
                </c:pt>
                <c:pt idx="36">
                  <c:v>-10.9</c:v>
                </c:pt>
                <c:pt idx="37">
                  <c:v>-10.6</c:v>
                </c:pt>
                <c:pt idx="38">
                  <c:v>-11</c:v>
                </c:pt>
                <c:pt idx="39">
                  <c:v>-12.6</c:v>
                </c:pt>
                <c:pt idx="40">
                  <c:v>-13.899999999999999</c:v>
                </c:pt>
                <c:pt idx="41">
                  <c:v>-14</c:v>
                </c:pt>
                <c:pt idx="42">
                  <c:v>-13.899999999999999</c:v>
                </c:pt>
                <c:pt idx="43">
                  <c:v>-13.299999999999999</c:v>
                </c:pt>
                <c:pt idx="44">
                  <c:v>-12.6</c:v>
                </c:pt>
                <c:pt idx="45">
                  <c:v>-11.5</c:v>
                </c:pt>
                <c:pt idx="46">
                  <c:v>-9.7999999999999989</c:v>
                </c:pt>
                <c:pt idx="47">
                  <c:v>-8.9</c:v>
                </c:pt>
                <c:pt idx="48">
                  <c:v>-9.1</c:v>
                </c:pt>
                <c:pt idx="49">
                  <c:v>-8.9</c:v>
                </c:pt>
                <c:pt idx="50">
                  <c:v>-9.7000000000000011</c:v>
                </c:pt>
                <c:pt idx="51">
                  <c:v>-9.9</c:v>
                </c:pt>
                <c:pt idx="52">
                  <c:v>-10.3</c:v>
                </c:pt>
                <c:pt idx="53">
                  <c:v>-10.5</c:v>
                </c:pt>
                <c:pt idx="54">
                  <c:v>-10.9</c:v>
                </c:pt>
                <c:pt idx="55">
                  <c:v>-10.3</c:v>
                </c:pt>
                <c:pt idx="56">
                  <c:v>-9.5</c:v>
                </c:pt>
                <c:pt idx="57">
                  <c:v>-9.6</c:v>
                </c:pt>
                <c:pt idx="58">
                  <c:v>-9.4</c:v>
                </c:pt>
                <c:pt idx="59">
                  <c:v>-10.7</c:v>
                </c:pt>
                <c:pt idx="60">
                  <c:v>-10.4</c:v>
                </c:pt>
                <c:pt idx="61">
                  <c:v>-10.1</c:v>
                </c:pt>
                <c:pt idx="62">
                  <c:v>-9.7000000000000011</c:v>
                </c:pt>
                <c:pt idx="63">
                  <c:v>-10</c:v>
                </c:pt>
                <c:pt idx="64">
                  <c:v>-10</c:v>
                </c:pt>
                <c:pt idx="65">
                  <c:v>-9.7000000000000011</c:v>
                </c:pt>
                <c:pt idx="66">
                  <c:v>-9.4</c:v>
                </c:pt>
                <c:pt idx="67">
                  <c:v>-9.2999999999999989</c:v>
                </c:pt>
                <c:pt idx="68">
                  <c:v>-10.3</c:v>
                </c:pt>
                <c:pt idx="69">
                  <c:v>-10.8</c:v>
                </c:pt>
                <c:pt idx="70">
                  <c:v>-10.8</c:v>
                </c:pt>
                <c:pt idx="71">
                  <c:v>-10.200000000000001</c:v>
                </c:pt>
                <c:pt idx="72">
                  <c:v>-10</c:v>
                </c:pt>
                <c:pt idx="73">
                  <c:v>-9.6</c:v>
                </c:pt>
                <c:pt idx="74">
                  <c:v>-9.5</c:v>
                </c:pt>
                <c:pt idx="75">
                  <c:v>-9.1</c:v>
                </c:pt>
                <c:pt idx="76">
                  <c:v>-8.5</c:v>
                </c:pt>
                <c:pt idx="77">
                  <c:v>-8.4</c:v>
                </c:pt>
                <c:pt idx="78">
                  <c:v>-8.2000000000000011</c:v>
                </c:pt>
                <c:pt idx="79">
                  <c:v>-7.9</c:v>
                </c:pt>
                <c:pt idx="80">
                  <c:v>-7.4</c:v>
                </c:pt>
                <c:pt idx="81">
                  <c:v>-7.9</c:v>
                </c:pt>
                <c:pt idx="82">
                  <c:v>-7.5</c:v>
                </c:pt>
                <c:pt idx="83">
                  <c:v>-7.5</c:v>
                </c:pt>
                <c:pt idx="84">
                  <c:v>-7</c:v>
                </c:pt>
                <c:pt idx="85">
                  <c:v>-6.5</c:v>
                </c:pt>
                <c:pt idx="86">
                  <c:v>-6.6</c:v>
                </c:pt>
                <c:pt idx="87">
                  <c:v>-6.6</c:v>
                </c:pt>
                <c:pt idx="88">
                  <c:v>-6.8999999999999995</c:v>
                </c:pt>
                <c:pt idx="89">
                  <c:v>-6.8999999999999995</c:v>
                </c:pt>
                <c:pt idx="90">
                  <c:v>-8.1</c:v>
                </c:pt>
                <c:pt idx="91">
                  <c:v>-8.9</c:v>
                </c:pt>
                <c:pt idx="92">
                  <c:v>-9.5</c:v>
                </c:pt>
                <c:pt idx="93">
                  <c:v>-9</c:v>
                </c:pt>
                <c:pt idx="94">
                  <c:v>-7.6</c:v>
                </c:pt>
                <c:pt idx="95">
                  <c:v>-6.8</c:v>
                </c:pt>
                <c:pt idx="96">
                  <c:v>-6.1000000000000005</c:v>
                </c:pt>
                <c:pt idx="97">
                  <c:v>-5.3</c:v>
                </c:pt>
                <c:pt idx="98">
                  <c:v>-4.5</c:v>
                </c:pt>
                <c:pt idx="99">
                  <c:v>-4.1000000000000005</c:v>
                </c:pt>
                <c:pt idx="100">
                  <c:v>-5.5</c:v>
                </c:pt>
                <c:pt idx="101">
                  <c:v>-6.4</c:v>
                </c:pt>
                <c:pt idx="102">
                  <c:v>-7.1000000000000005</c:v>
                </c:pt>
                <c:pt idx="103">
                  <c:v>-7.6</c:v>
                </c:pt>
                <c:pt idx="104">
                  <c:v>-7.9</c:v>
                </c:pt>
                <c:pt idx="105">
                  <c:v>-7.8</c:v>
                </c:pt>
                <c:pt idx="106">
                  <c:v>-6.8999999999999995</c:v>
                </c:pt>
                <c:pt idx="107">
                  <c:v>-6.2</c:v>
                </c:pt>
                <c:pt idx="108">
                  <c:v>-5.2</c:v>
                </c:pt>
                <c:pt idx="109">
                  <c:v>-5.4</c:v>
                </c:pt>
                <c:pt idx="110">
                  <c:v>-5.4</c:v>
                </c:pt>
                <c:pt idx="111">
                  <c:v>-5.6</c:v>
                </c:pt>
                <c:pt idx="112">
                  <c:v>-6</c:v>
                </c:pt>
                <c:pt idx="113">
                  <c:v>-6.5</c:v>
                </c:pt>
                <c:pt idx="114">
                  <c:v>-6.7</c:v>
                </c:pt>
                <c:pt idx="115">
                  <c:v>-6.6</c:v>
                </c:pt>
                <c:pt idx="116">
                  <c:v>-6.6</c:v>
                </c:pt>
                <c:pt idx="117">
                  <c:v>-6.3</c:v>
                </c:pt>
                <c:pt idx="118">
                  <c:v>-6.6</c:v>
                </c:pt>
                <c:pt idx="119">
                  <c:v>-6.5</c:v>
                </c:pt>
                <c:pt idx="120">
                  <c:v>-6.8999999999999995</c:v>
                </c:pt>
                <c:pt idx="121">
                  <c:v>-7</c:v>
                </c:pt>
                <c:pt idx="122">
                  <c:v>-6.8</c:v>
                </c:pt>
                <c:pt idx="123">
                  <c:v>-5.8</c:v>
                </c:pt>
                <c:pt idx="124">
                  <c:v>-4.8999999999999995</c:v>
                </c:pt>
                <c:pt idx="125">
                  <c:v>-4.3</c:v>
                </c:pt>
                <c:pt idx="126">
                  <c:v>-3.7</c:v>
                </c:pt>
                <c:pt idx="127">
                  <c:v>-3</c:v>
                </c:pt>
                <c:pt idx="128">
                  <c:v>-2.5</c:v>
                </c:pt>
                <c:pt idx="129">
                  <c:v>-2.9</c:v>
                </c:pt>
                <c:pt idx="130">
                  <c:v>-4</c:v>
                </c:pt>
                <c:pt idx="131">
                  <c:v>-4.8</c:v>
                </c:pt>
                <c:pt idx="132">
                  <c:v>-5</c:v>
                </c:pt>
                <c:pt idx="133">
                  <c:v>-5.3</c:v>
                </c:pt>
                <c:pt idx="134">
                  <c:v>-5.7</c:v>
                </c:pt>
                <c:pt idx="135">
                  <c:v>-5.4</c:v>
                </c:pt>
                <c:pt idx="136">
                  <c:v>-4</c:v>
                </c:pt>
                <c:pt idx="137">
                  <c:v>-2.7</c:v>
                </c:pt>
                <c:pt idx="138">
                  <c:v>-1.9</c:v>
                </c:pt>
                <c:pt idx="139">
                  <c:v>-1.6</c:v>
                </c:pt>
                <c:pt idx="140">
                  <c:v>-1.7</c:v>
                </c:pt>
                <c:pt idx="141">
                  <c:v>-1.9</c:v>
                </c:pt>
                <c:pt idx="142">
                  <c:v>-2.6</c:v>
                </c:pt>
                <c:pt idx="143">
                  <c:v>-3.5</c:v>
                </c:pt>
                <c:pt idx="144">
                  <c:v>-3.8</c:v>
                </c:pt>
                <c:pt idx="145">
                  <c:v>-3.4</c:v>
                </c:pt>
                <c:pt idx="146">
                  <c:v>-3.2</c:v>
                </c:pt>
                <c:pt idx="147">
                  <c:v>-3</c:v>
                </c:pt>
                <c:pt idx="148">
                  <c:v>-3.3</c:v>
                </c:pt>
                <c:pt idx="149">
                  <c:v>-4</c:v>
                </c:pt>
                <c:pt idx="150">
                  <c:v>-4.5</c:v>
                </c:pt>
                <c:pt idx="151">
                  <c:v>-5</c:v>
                </c:pt>
                <c:pt idx="152">
                  <c:v>-5.7</c:v>
                </c:pt>
                <c:pt idx="153">
                  <c:v>-6.2</c:v>
                </c:pt>
                <c:pt idx="154">
                  <c:v>-6.1000000000000005</c:v>
                </c:pt>
                <c:pt idx="155">
                  <c:v>-5.7</c:v>
                </c:pt>
                <c:pt idx="156">
                  <c:v>-4.8</c:v>
                </c:pt>
                <c:pt idx="157">
                  <c:v>-4.1000000000000005</c:v>
                </c:pt>
                <c:pt idx="158">
                  <c:v>-3.9</c:v>
                </c:pt>
                <c:pt idx="159">
                  <c:v>-4.5</c:v>
                </c:pt>
                <c:pt idx="160">
                  <c:v>-5.3</c:v>
                </c:pt>
                <c:pt idx="161">
                  <c:v>-5.8</c:v>
                </c:pt>
                <c:pt idx="162">
                  <c:v>-6.2</c:v>
                </c:pt>
                <c:pt idx="163">
                  <c:v>-5.8999999999999995</c:v>
                </c:pt>
                <c:pt idx="164">
                  <c:v>-5.5</c:v>
                </c:pt>
                <c:pt idx="165">
                  <c:v>-4</c:v>
                </c:pt>
                <c:pt idx="166">
                  <c:v>-2.4</c:v>
                </c:pt>
                <c:pt idx="167">
                  <c:v>-0.8</c:v>
                </c:pt>
                <c:pt idx="168">
                  <c:v>-1</c:v>
                </c:pt>
                <c:pt idx="169">
                  <c:v>-2.1</c:v>
                </c:pt>
                <c:pt idx="170">
                  <c:v>-3.2</c:v>
                </c:pt>
                <c:pt idx="171">
                  <c:v>-3.9</c:v>
                </c:pt>
                <c:pt idx="172">
                  <c:v>-4.3</c:v>
                </c:pt>
                <c:pt idx="173">
                  <c:v>-5.1000000000000005</c:v>
                </c:pt>
                <c:pt idx="174">
                  <c:v>-5.5</c:v>
                </c:pt>
                <c:pt idx="175">
                  <c:v>-4.8999999999999995</c:v>
                </c:pt>
                <c:pt idx="176">
                  <c:v>-3.8</c:v>
                </c:pt>
                <c:pt idx="177">
                  <c:v>-3.4</c:v>
                </c:pt>
                <c:pt idx="178">
                  <c:v>-3.9</c:v>
                </c:pt>
                <c:pt idx="179">
                  <c:v>-4.1000000000000005</c:v>
                </c:pt>
                <c:pt idx="180">
                  <c:v>-3.9</c:v>
                </c:pt>
                <c:pt idx="181">
                  <c:v>-3.4</c:v>
                </c:pt>
                <c:pt idx="182">
                  <c:v>-3.6</c:v>
                </c:pt>
                <c:pt idx="183">
                  <c:v>-3.9</c:v>
                </c:pt>
                <c:pt idx="184">
                  <c:v>-3.7</c:v>
                </c:pt>
                <c:pt idx="185">
                  <c:v>-3.1</c:v>
                </c:pt>
                <c:pt idx="186">
                  <c:v>-2.4</c:v>
                </c:pt>
                <c:pt idx="187">
                  <c:v>-2.5</c:v>
                </c:pt>
                <c:pt idx="188">
                  <c:v>-3</c:v>
                </c:pt>
                <c:pt idx="189">
                  <c:v>-4</c:v>
                </c:pt>
                <c:pt idx="190">
                  <c:v>-4.5999999999999996</c:v>
                </c:pt>
                <c:pt idx="191">
                  <c:v>-5</c:v>
                </c:pt>
                <c:pt idx="192">
                  <c:v>-5.1000000000000005</c:v>
                </c:pt>
                <c:pt idx="193">
                  <c:v>-4.8999999999999995</c:v>
                </c:pt>
                <c:pt idx="194">
                  <c:v>-4.7</c:v>
                </c:pt>
                <c:pt idx="195">
                  <c:v>-4.4000000000000004</c:v>
                </c:pt>
                <c:pt idx="196">
                  <c:v>-4.3</c:v>
                </c:pt>
                <c:pt idx="197">
                  <c:v>-4.3</c:v>
                </c:pt>
                <c:pt idx="198">
                  <c:v>-5.1000000000000005</c:v>
                </c:pt>
                <c:pt idx="199">
                  <c:v>-6</c:v>
                </c:pt>
                <c:pt idx="200">
                  <c:v>-6.1000000000000005</c:v>
                </c:pt>
                <c:pt idx="201">
                  <c:v>-5.7</c:v>
                </c:pt>
                <c:pt idx="202">
                  <c:v>-4.8999999999999995</c:v>
                </c:pt>
                <c:pt idx="203">
                  <c:v>-4.1000000000000005</c:v>
                </c:pt>
                <c:pt idx="204">
                  <c:v>-3.6</c:v>
                </c:pt>
                <c:pt idx="205">
                  <c:v>-3.6</c:v>
                </c:pt>
                <c:pt idx="206">
                  <c:v>-3.6</c:v>
                </c:pt>
                <c:pt idx="207">
                  <c:v>-3.4</c:v>
                </c:pt>
                <c:pt idx="208">
                  <c:v>-3.2</c:v>
                </c:pt>
                <c:pt idx="209">
                  <c:v>-2.8</c:v>
                </c:pt>
                <c:pt idx="210">
                  <c:v>-2.2000000000000002</c:v>
                </c:pt>
                <c:pt idx="211">
                  <c:v>-1.6</c:v>
                </c:pt>
                <c:pt idx="212">
                  <c:v>-1.6</c:v>
                </c:pt>
                <c:pt idx="213">
                  <c:v>-2.2999999999999998</c:v>
                </c:pt>
                <c:pt idx="214">
                  <c:v>-3.3</c:v>
                </c:pt>
                <c:pt idx="215">
                  <c:v>-4.4000000000000004</c:v>
                </c:pt>
                <c:pt idx="216">
                  <c:v>-5.3</c:v>
                </c:pt>
                <c:pt idx="217">
                  <c:v>-5.7</c:v>
                </c:pt>
                <c:pt idx="218">
                  <c:v>-5.6</c:v>
                </c:pt>
                <c:pt idx="219">
                  <c:v>-4.8</c:v>
                </c:pt>
                <c:pt idx="220">
                  <c:v>-4.1000000000000005</c:v>
                </c:pt>
                <c:pt idx="221">
                  <c:v>-3</c:v>
                </c:pt>
                <c:pt idx="222">
                  <c:v>-2.7</c:v>
                </c:pt>
                <c:pt idx="223">
                  <c:v>-2.7</c:v>
                </c:pt>
                <c:pt idx="224">
                  <c:v>-2.5</c:v>
                </c:pt>
                <c:pt idx="225">
                  <c:v>-2.2999999999999998</c:v>
                </c:pt>
                <c:pt idx="226">
                  <c:v>-1.9</c:v>
                </c:pt>
                <c:pt idx="227">
                  <c:v>-1.9</c:v>
                </c:pt>
                <c:pt idx="228">
                  <c:v>-2.2999999999999998</c:v>
                </c:pt>
                <c:pt idx="229">
                  <c:v>-3.5</c:v>
                </c:pt>
                <c:pt idx="230">
                  <c:v>-4.2</c:v>
                </c:pt>
                <c:pt idx="231">
                  <c:v>-5</c:v>
                </c:pt>
                <c:pt idx="232">
                  <c:v>-5.7</c:v>
                </c:pt>
                <c:pt idx="233">
                  <c:v>-5.8999999999999995</c:v>
                </c:pt>
                <c:pt idx="234">
                  <c:v>-5.8</c:v>
                </c:pt>
                <c:pt idx="235">
                  <c:v>-4.8999999999999995</c:v>
                </c:pt>
                <c:pt idx="236">
                  <c:v>-3.6</c:v>
                </c:pt>
                <c:pt idx="237">
                  <c:v>-2.9</c:v>
                </c:pt>
                <c:pt idx="238">
                  <c:v>-2.9</c:v>
                </c:pt>
                <c:pt idx="239">
                  <c:v>-3.2</c:v>
                </c:pt>
                <c:pt idx="240">
                  <c:v>-3.1</c:v>
                </c:pt>
                <c:pt idx="241">
                  <c:v>-2.9</c:v>
                </c:pt>
                <c:pt idx="242">
                  <c:v>-2.8</c:v>
                </c:pt>
                <c:pt idx="243">
                  <c:v>-2.9</c:v>
                </c:pt>
                <c:pt idx="244">
                  <c:v>-3.1</c:v>
                </c:pt>
                <c:pt idx="245">
                  <c:v>-2.5</c:v>
                </c:pt>
                <c:pt idx="246">
                  <c:v>-2.1</c:v>
                </c:pt>
                <c:pt idx="247">
                  <c:v>-2.4</c:v>
                </c:pt>
                <c:pt idx="248">
                  <c:v>-3.7</c:v>
                </c:pt>
                <c:pt idx="249">
                  <c:v>-4.5</c:v>
                </c:pt>
                <c:pt idx="250">
                  <c:v>-5</c:v>
                </c:pt>
                <c:pt idx="251">
                  <c:v>-4.8999999999999995</c:v>
                </c:pt>
                <c:pt idx="252">
                  <c:v>-5.1000000000000005</c:v>
                </c:pt>
                <c:pt idx="253">
                  <c:v>-5.7</c:v>
                </c:pt>
                <c:pt idx="254">
                  <c:v>-6</c:v>
                </c:pt>
                <c:pt idx="255">
                  <c:v>-5.5</c:v>
                </c:pt>
                <c:pt idx="256">
                  <c:v>-4.4000000000000004</c:v>
                </c:pt>
                <c:pt idx="257">
                  <c:v>-3.8</c:v>
                </c:pt>
                <c:pt idx="258">
                  <c:v>-3.6</c:v>
                </c:pt>
                <c:pt idx="259">
                  <c:v>-3.4</c:v>
                </c:pt>
                <c:pt idx="260">
                  <c:v>-2.6</c:v>
                </c:pt>
                <c:pt idx="261">
                  <c:v>-2.2999999999999998</c:v>
                </c:pt>
                <c:pt idx="262">
                  <c:v>-2.7</c:v>
                </c:pt>
                <c:pt idx="263">
                  <c:v>-3.2</c:v>
                </c:pt>
                <c:pt idx="264">
                  <c:v>-3.1</c:v>
                </c:pt>
                <c:pt idx="265">
                  <c:v>-2.8</c:v>
                </c:pt>
                <c:pt idx="266">
                  <c:v>-2.7</c:v>
                </c:pt>
                <c:pt idx="267">
                  <c:v>-3</c:v>
                </c:pt>
                <c:pt idx="268">
                  <c:v>-4</c:v>
                </c:pt>
                <c:pt idx="269">
                  <c:v>-4.7</c:v>
                </c:pt>
                <c:pt idx="270">
                  <c:v>-5.6</c:v>
                </c:pt>
                <c:pt idx="271">
                  <c:v>-6.1000000000000005</c:v>
                </c:pt>
                <c:pt idx="272">
                  <c:v>-6.2</c:v>
                </c:pt>
                <c:pt idx="273">
                  <c:v>-5.3</c:v>
                </c:pt>
                <c:pt idx="274">
                  <c:v>-4.3</c:v>
                </c:pt>
                <c:pt idx="275">
                  <c:v>-3.6</c:v>
                </c:pt>
                <c:pt idx="276">
                  <c:v>-3</c:v>
                </c:pt>
                <c:pt idx="277">
                  <c:v>-2.7</c:v>
                </c:pt>
                <c:pt idx="278">
                  <c:v>-2.2000000000000002</c:v>
                </c:pt>
                <c:pt idx="279">
                  <c:v>-1.9</c:v>
                </c:pt>
                <c:pt idx="280">
                  <c:v>-1.3</c:v>
                </c:pt>
                <c:pt idx="281">
                  <c:v>-1</c:v>
                </c:pt>
                <c:pt idx="282">
                  <c:v>-0.5</c:v>
                </c:pt>
                <c:pt idx="283">
                  <c:v>-0.7</c:v>
                </c:pt>
                <c:pt idx="284">
                  <c:v>-1.8</c:v>
                </c:pt>
                <c:pt idx="285">
                  <c:v>-3.3</c:v>
                </c:pt>
                <c:pt idx="286">
                  <c:v>-5</c:v>
                </c:pt>
                <c:pt idx="287">
                  <c:v>-6.1000000000000005</c:v>
                </c:pt>
                <c:pt idx="288">
                  <c:v>-6.6</c:v>
                </c:pt>
                <c:pt idx="289">
                  <c:v>-5.8999999999999995</c:v>
                </c:pt>
                <c:pt idx="290">
                  <c:v>-5</c:v>
                </c:pt>
                <c:pt idx="291">
                  <c:v>-3.7</c:v>
                </c:pt>
                <c:pt idx="292">
                  <c:v>-2.4</c:v>
                </c:pt>
                <c:pt idx="293">
                  <c:v>-1.6</c:v>
                </c:pt>
                <c:pt idx="294">
                  <c:v>-1.4</c:v>
                </c:pt>
                <c:pt idx="295">
                  <c:v>-2.1</c:v>
                </c:pt>
                <c:pt idx="296">
                  <c:v>-3.4</c:v>
                </c:pt>
                <c:pt idx="297">
                  <c:v>-4.4000000000000004</c:v>
                </c:pt>
                <c:pt idx="298">
                  <c:v>-4.3</c:v>
                </c:pt>
                <c:pt idx="299">
                  <c:v>-3.8</c:v>
                </c:pt>
                <c:pt idx="300">
                  <c:v>-3.3</c:v>
                </c:pt>
                <c:pt idx="301">
                  <c:v>-3.2</c:v>
                </c:pt>
                <c:pt idx="302">
                  <c:v>-3.1</c:v>
                </c:pt>
                <c:pt idx="303">
                  <c:v>-3</c:v>
                </c:pt>
                <c:pt idx="304">
                  <c:v>-3.4</c:v>
                </c:pt>
                <c:pt idx="305">
                  <c:v>-4.1000000000000005</c:v>
                </c:pt>
                <c:pt idx="306">
                  <c:v>-4.4000000000000004</c:v>
                </c:pt>
                <c:pt idx="307">
                  <c:v>-4.2</c:v>
                </c:pt>
                <c:pt idx="308">
                  <c:v>-3.9</c:v>
                </c:pt>
                <c:pt idx="309">
                  <c:v>-3.3</c:v>
                </c:pt>
                <c:pt idx="310">
                  <c:v>-3.1</c:v>
                </c:pt>
                <c:pt idx="311">
                  <c:v>-2.8</c:v>
                </c:pt>
                <c:pt idx="312">
                  <c:v>-2.5</c:v>
                </c:pt>
                <c:pt idx="313">
                  <c:v>-2.5</c:v>
                </c:pt>
                <c:pt idx="314">
                  <c:v>-2.8</c:v>
                </c:pt>
                <c:pt idx="315">
                  <c:v>-2.8</c:v>
                </c:pt>
                <c:pt idx="316">
                  <c:v>-2.9</c:v>
                </c:pt>
                <c:pt idx="317">
                  <c:v>-3.4</c:v>
                </c:pt>
                <c:pt idx="318">
                  <c:v>-3.8</c:v>
                </c:pt>
                <c:pt idx="319">
                  <c:v>-4</c:v>
                </c:pt>
                <c:pt idx="320">
                  <c:v>-4</c:v>
                </c:pt>
                <c:pt idx="321">
                  <c:v>-4.1000000000000005</c:v>
                </c:pt>
                <c:pt idx="322">
                  <c:v>-4.1000000000000005</c:v>
                </c:pt>
                <c:pt idx="323">
                  <c:v>-4.5</c:v>
                </c:pt>
                <c:pt idx="324">
                  <c:v>-4.7</c:v>
                </c:pt>
                <c:pt idx="325">
                  <c:v>-4.3</c:v>
                </c:pt>
                <c:pt idx="326">
                  <c:v>-3.9</c:v>
                </c:pt>
                <c:pt idx="327">
                  <c:v>-3.3</c:v>
                </c:pt>
                <c:pt idx="328">
                  <c:v>-2.9</c:v>
                </c:pt>
                <c:pt idx="329">
                  <c:v>-2.4</c:v>
                </c:pt>
                <c:pt idx="330">
                  <c:v>-1.7</c:v>
                </c:pt>
                <c:pt idx="331">
                  <c:v>-1.4</c:v>
                </c:pt>
                <c:pt idx="332">
                  <c:v>-1.7</c:v>
                </c:pt>
                <c:pt idx="333">
                  <c:v>-2.4</c:v>
                </c:pt>
                <c:pt idx="334">
                  <c:v>-2.9</c:v>
                </c:pt>
                <c:pt idx="335">
                  <c:v>-3.2</c:v>
                </c:pt>
                <c:pt idx="336">
                  <c:v>-3.5</c:v>
                </c:pt>
                <c:pt idx="337">
                  <c:v>-4.3</c:v>
                </c:pt>
                <c:pt idx="338">
                  <c:v>-5</c:v>
                </c:pt>
                <c:pt idx="339">
                  <c:v>-5.1000000000000005</c:v>
                </c:pt>
                <c:pt idx="340">
                  <c:v>-4.8</c:v>
                </c:pt>
                <c:pt idx="341">
                  <c:v>-4.7</c:v>
                </c:pt>
                <c:pt idx="342">
                  <c:v>-4.5</c:v>
                </c:pt>
                <c:pt idx="343">
                  <c:v>-4.5999999999999996</c:v>
                </c:pt>
                <c:pt idx="344">
                  <c:v>-3.9</c:v>
                </c:pt>
                <c:pt idx="345">
                  <c:v>-3.5</c:v>
                </c:pt>
                <c:pt idx="346">
                  <c:v>-3.4</c:v>
                </c:pt>
                <c:pt idx="347">
                  <c:v>-3.4</c:v>
                </c:pt>
                <c:pt idx="348">
                  <c:v>-3.3</c:v>
                </c:pt>
                <c:pt idx="349">
                  <c:v>-2.8</c:v>
                </c:pt>
                <c:pt idx="350">
                  <c:v>-2.5</c:v>
                </c:pt>
                <c:pt idx="351">
                  <c:v>-2.4</c:v>
                </c:pt>
                <c:pt idx="352">
                  <c:v>-2.5</c:v>
                </c:pt>
                <c:pt idx="353">
                  <c:v>-2</c:v>
                </c:pt>
                <c:pt idx="354">
                  <c:v>-1.2</c:v>
                </c:pt>
                <c:pt idx="355">
                  <c:v>-0.8</c:v>
                </c:pt>
                <c:pt idx="356">
                  <c:v>-1.1000000000000001</c:v>
                </c:pt>
                <c:pt idx="357">
                  <c:v>-2</c:v>
                </c:pt>
                <c:pt idx="358">
                  <c:v>-3.2</c:v>
                </c:pt>
                <c:pt idx="359">
                  <c:v>-4</c:v>
                </c:pt>
                <c:pt idx="360">
                  <c:v>-4.4000000000000004</c:v>
                </c:pt>
                <c:pt idx="361">
                  <c:v>-4.7</c:v>
                </c:pt>
                <c:pt idx="362">
                  <c:v>-4.7</c:v>
                </c:pt>
                <c:pt idx="363">
                  <c:v>-4.2</c:v>
                </c:pt>
                <c:pt idx="364">
                  <c:v>-3.8</c:v>
                </c:pt>
                <c:pt idx="365">
                  <c:v>-3.7</c:v>
                </c:pt>
                <c:pt idx="366">
                  <c:v>-3.9</c:v>
                </c:pt>
                <c:pt idx="367">
                  <c:v>-4.2</c:v>
                </c:pt>
                <c:pt idx="368">
                  <c:v>-4.5</c:v>
                </c:pt>
                <c:pt idx="369">
                  <c:v>-4.2</c:v>
                </c:pt>
                <c:pt idx="370">
                  <c:v>-3.6</c:v>
                </c:pt>
                <c:pt idx="371">
                  <c:v>-2.9</c:v>
                </c:pt>
                <c:pt idx="372">
                  <c:v>-2.5</c:v>
                </c:pt>
                <c:pt idx="373">
                  <c:v>-2.5</c:v>
                </c:pt>
                <c:pt idx="374">
                  <c:v>-2.5</c:v>
                </c:pt>
                <c:pt idx="375">
                  <c:v>-2.8</c:v>
                </c:pt>
                <c:pt idx="376">
                  <c:v>-3.6</c:v>
                </c:pt>
                <c:pt idx="377">
                  <c:v>-4.3</c:v>
                </c:pt>
                <c:pt idx="378">
                  <c:v>-4.2</c:v>
                </c:pt>
                <c:pt idx="379">
                  <c:v>-3.9</c:v>
                </c:pt>
                <c:pt idx="380">
                  <c:v>-3.6</c:v>
                </c:pt>
                <c:pt idx="381">
                  <c:v>-3.3</c:v>
                </c:pt>
                <c:pt idx="382">
                  <c:v>-3.2</c:v>
                </c:pt>
                <c:pt idx="383">
                  <c:v>-2.8</c:v>
                </c:pt>
                <c:pt idx="384">
                  <c:v>-2.2999999999999998</c:v>
                </c:pt>
                <c:pt idx="385">
                  <c:v>-2.7</c:v>
                </c:pt>
                <c:pt idx="386">
                  <c:v>-3.2</c:v>
                </c:pt>
                <c:pt idx="387">
                  <c:v>-3.5</c:v>
                </c:pt>
                <c:pt idx="388">
                  <c:v>-3.5</c:v>
                </c:pt>
                <c:pt idx="389">
                  <c:v>-3.5</c:v>
                </c:pt>
                <c:pt idx="390">
                  <c:v>-3</c:v>
                </c:pt>
                <c:pt idx="391">
                  <c:v>-2.6</c:v>
                </c:pt>
                <c:pt idx="392">
                  <c:v>-2.4</c:v>
                </c:pt>
                <c:pt idx="393">
                  <c:v>-1.9</c:v>
                </c:pt>
                <c:pt idx="394">
                  <c:v>-1.6</c:v>
                </c:pt>
                <c:pt idx="395">
                  <c:v>-1.4</c:v>
                </c:pt>
                <c:pt idx="396">
                  <c:v>-2.2000000000000002</c:v>
                </c:pt>
                <c:pt idx="397">
                  <c:v>-3</c:v>
                </c:pt>
                <c:pt idx="398">
                  <c:v>-3.5</c:v>
                </c:pt>
                <c:pt idx="399">
                  <c:v>-3.1</c:v>
                </c:pt>
                <c:pt idx="400">
                  <c:v>-2.8</c:v>
                </c:pt>
                <c:pt idx="401">
                  <c:v>-2.7</c:v>
                </c:pt>
                <c:pt idx="402">
                  <c:v>-2.6</c:v>
                </c:pt>
                <c:pt idx="403">
                  <c:v>-2.1</c:v>
                </c:pt>
                <c:pt idx="404">
                  <c:v>-1.5</c:v>
                </c:pt>
                <c:pt idx="405">
                  <c:v>-1.5</c:v>
                </c:pt>
                <c:pt idx="406">
                  <c:v>-1.8</c:v>
                </c:pt>
                <c:pt idx="407">
                  <c:v>-2</c:v>
                </c:pt>
                <c:pt idx="408">
                  <c:v>-1.1000000000000001</c:v>
                </c:pt>
                <c:pt idx="409">
                  <c:v>-0.9</c:v>
                </c:pt>
                <c:pt idx="410">
                  <c:v>-1.7</c:v>
                </c:pt>
                <c:pt idx="411">
                  <c:v>-3.2</c:v>
                </c:pt>
                <c:pt idx="412">
                  <c:v>-4</c:v>
                </c:pt>
                <c:pt idx="413">
                  <c:v>-4.8999999999999995</c:v>
                </c:pt>
                <c:pt idx="414">
                  <c:v>-5.8999999999999995</c:v>
                </c:pt>
                <c:pt idx="415">
                  <c:v>-6.8999999999999995</c:v>
                </c:pt>
                <c:pt idx="416">
                  <c:v>-7.6</c:v>
                </c:pt>
                <c:pt idx="417">
                  <c:v>-6.7</c:v>
                </c:pt>
                <c:pt idx="418">
                  <c:v>-5.4</c:v>
                </c:pt>
                <c:pt idx="419">
                  <c:v>-4.2</c:v>
                </c:pt>
                <c:pt idx="420">
                  <c:v>-3.2</c:v>
                </c:pt>
                <c:pt idx="421">
                  <c:v>-2.2999999999999998</c:v>
                </c:pt>
                <c:pt idx="422">
                  <c:v>-1.5</c:v>
                </c:pt>
                <c:pt idx="423">
                  <c:v>-1.9</c:v>
                </c:pt>
                <c:pt idx="424">
                  <c:v>-2.7</c:v>
                </c:pt>
                <c:pt idx="425">
                  <c:v>-3.6</c:v>
                </c:pt>
                <c:pt idx="426">
                  <c:v>-3.7</c:v>
                </c:pt>
                <c:pt idx="427">
                  <c:v>-3.8</c:v>
                </c:pt>
                <c:pt idx="428">
                  <c:v>-3.9</c:v>
                </c:pt>
                <c:pt idx="429">
                  <c:v>-3.6</c:v>
                </c:pt>
                <c:pt idx="430">
                  <c:v>-2.2999999999999998</c:v>
                </c:pt>
                <c:pt idx="431">
                  <c:v>-1.1000000000000001</c:v>
                </c:pt>
                <c:pt idx="432">
                  <c:v>-0.8</c:v>
                </c:pt>
                <c:pt idx="433">
                  <c:v>-1.1000000000000001</c:v>
                </c:pt>
                <c:pt idx="434">
                  <c:v>-1.2</c:v>
                </c:pt>
                <c:pt idx="435">
                  <c:v>-0.8</c:v>
                </c:pt>
                <c:pt idx="436">
                  <c:v>-0.6</c:v>
                </c:pt>
                <c:pt idx="437">
                  <c:v>-1.1000000000000001</c:v>
                </c:pt>
                <c:pt idx="438">
                  <c:v>-2.4</c:v>
                </c:pt>
                <c:pt idx="439">
                  <c:v>-2.8</c:v>
                </c:pt>
                <c:pt idx="440">
                  <c:v>-3.5</c:v>
                </c:pt>
                <c:pt idx="441">
                  <c:v>-4.2</c:v>
                </c:pt>
                <c:pt idx="442">
                  <c:v>-5</c:v>
                </c:pt>
                <c:pt idx="443">
                  <c:v>-5</c:v>
                </c:pt>
                <c:pt idx="444">
                  <c:v>-4.4000000000000004</c:v>
                </c:pt>
                <c:pt idx="445">
                  <c:v>-3.2</c:v>
                </c:pt>
                <c:pt idx="446">
                  <c:v>-2.1</c:v>
                </c:pt>
                <c:pt idx="447">
                  <c:v>-1.9</c:v>
                </c:pt>
                <c:pt idx="448">
                  <c:v>-1.9</c:v>
                </c:pt>
                <c:pt idx="449">
                  <c:v>-2.2000000000000002</c:v>
                </c:pt>
                <c:pt idx="450">
                  <c:v>-2.7</c:v>
                </c:pt>
                <c:pt idx="451">
                  <c:v>-3.5</c:v>
                </c:pt>
                <c:pt idx="452">
                  <c:v>-3.5</c:v>
                </c:pt>
                <c:pt idx="453">
                  <c:v>-3.3</c:v>
                </c:pt>
                <c:pt idx="454">
                  <c:v>-2.7</c:v>
                </c:pt>
                <c:pt idx="455">
                  <c:v>-2.5</c:v>
                </c:pt>
                <c:pt idx="456">
                  <c:v>-2.8</c:v>
                </c:pt>
                <c:pt idx="457">
                  <c:v>-3</c:v>
                </c:pt>
                <c:pt idx="458">
                  <c:v>-3.3</c:v>
                </c:pt>
                <c:pt idx="459">
                  <c:v>-3</c:v>
                </c:pt>
                <c:pt idx="460">
                  <c:v>-2.7</c:v>
                </c:pt>
                <c:pt idx="461">
                  <c:v>-2</c:v>
                </c:pt>
                <c:pt idx="462">
                  <c:v>-1.9</c:v>
                </c:pt>
                <c:pt idx="463">
                  <c:v>-1.6</c:v>
                </c:pt>
                <c:pt idx="464">
                  <c:v>-1.8</c:v>
                </c:pt>
                <c:pt idx="465">
                  <c:v>-2.6</c:v>
                </c:pt>
                <c:pt idx="466">
                  <c:v>-3.4</c:v>
                </c:pt>
                <c:pt idx="467">
                  <c:v>-4</c:v>
                </c:pt>
                <c:pt idx="468">
                  <c:v>-3.7</c:v>
                </c:pt>
                <c:pt idx="469">
                  <c:v>-3.4</c:v>
                </c:pt>
                <c:pt idx="470">
                  <c:v>-3.3</c:v>
                </c:pt>
                <c:pt idx="471">
                  <c:v>-3.5</c:v>
                </c:pt>
                <c:pt idx="472">
                  <c:v>-3.3</c:v>
                </c:pt>
                <c:pt idx="473">
                  <c:v>-2.9</c:v>
                </c:pt>
                <c:pt idx="474">
                  <c:v>-2.8</c:v>
                </c:pt>
                <c:pt idx="475">
                  <c:v>-2.7</c:v>
                </c:pt>
                <c:pt idx="476">
                  <c:v>-1.8</c:v>
                </c:pt>
                <c:pt idx="477">
                  <c:v>-0.8</c:v>
                </c:pt>
                <c:pt idx="478">
                  <c:v>-0.5</c:v>
                </c:pt>
                <c:pt idx="479">
                  <c:v>-0.9</c:v>
                </c:pt>
                <c:pt idx="480">
                  <c:v>-2</c:v>
                </c:pt>
                <c:pt idx="481">
                  <c:v>-2.9</c:v>
                </c:pt>
                <c:pt idx="482">
                  <c:v>-3.4</c:v>
                </c:pt>
                <c:pt idx="483">
                  <c:v>-3.7</c:v>
                </c:pt>
                <c:pt idx="484">
                  <c:v>-3.9</c:v>
                </c:pt>
                <c:pt idx="485">
                  <c:v>-4.1000000000000005</c:v>
                </c:pt>
                <c:pt idx="486">
                  <c:v>-3.6</c:v>
                </c:pt>
                <c:pt idx="487">
                  <c:v>-3.5</c:v>
                </c:pt>
                <c:pt idx="488">
                  <c:v>-3.4</c:v>
                </c:pt>
                <c:pt idx="489">
                  <c:v>-3.6</c:v>
                </c:pt>
                <c:pt idx="490">
                  <c:v>-3.9</c:v>
                </c:pt>
                <c:pt idx="491">
                  <c:v>-3.7</c:v>
                </c:pt>
                <c:pt idx="492">
                  <c:v>-2.6</c:v>
                </c:pt>
                <c:pt idx="493">
                  <c:v>-0.8</c:v>
                </c:pt>
                <c:pt idx="494">
                  <c:v>0.5</c:v>
                </c:pt>
                <c:pt idx="495">
                  <c:v>1.5</c:v>
                </c:pt>
                <c:pt idx="496">
                  <c:v>1.4</c:v>
                </c:pt>
                <c:pt idx="497">
                  <c:v>1</c:v>
                </c:pt>
                <c:pt idx="498">
                  <c:v>0.3</c:v>
                </c:pt>
                <c:pt idx="499">
                  <c:v>-0.6</c:v>
                </c:pt>
                <c:pt idx="500">
                  <c:v>-1.8</c:v>
                </c:pt>
                <c:pt idx="501">
                  <c:v>-2.9</c:v>
                </c:pt>
                <c:pt idx="502">
                  <c:v>-3.4</c:v>
                </c:pt>
                <c:pt idx="503">
                  <c:v>-3.2</c:v>
                </c:pt>
                <c:pt idx="504">
                  <c:v>-3.2</c:v>
                </c:pt>
                <c:pt idx="505">
                  <c:v>-3.7</c:v>
                </c:pt>
                <c:pt idx="506">
                  <c:v>-3.9</c:v>
                </c:pt>
                <c:pt idx="507">
                  <c:v>-3.5</c:v>
                </c:pt>
                <c:pt idx="508">
                  <c:v>-2.5</c:v>
                </c:pt>
                <c:pt idx="509">
                  <c:v>-1.6</c:v>
                </c:pt>
                <c:pt idx="510">
                  <c:v>-543.4</c:v>
                </c:pt>
                <c:pt idx="511">
                  <c:v>-3026.6000000000004</c:v>
                </c:pt>
                <c:pt idx="512">
                  <c:v>-7022.3</c:v>
                </c:pt>
                <c:pt idx="513">
                  <c:v>-10453.200000000001</c:v>
                </c:pt>
                <c:pt idx="514">
                  <c:v>-12532.3</c:v>
                </c:pt>
                <c:pt idx="515">
                  <c:v>-13258.6</c:v>
                </c:pt>
                <c:pt idx="516">
                  <c:v>-12631</c:v>
                </c:pt>
                <c:pt idx="517">
                  <c:v>-10641.5</c:v>
                </c:pt>
                <c:pt idx="518">
                  <c:v>-7298.8</c:v>
                </c:pt>
                <c:pt idx="519">
                  <c:v>-3280.3</c:v>
                </c:pt>
                <c:pt idx="520">
                  <c:v>-637.4</c:v>
                </c:pt>
                <c:pt idx="521">
                  <c:v>-2.2000000000000002</c:v>
                </c:pt>
                <c:pt idx="522">
                  <c:v>-1.2</c:v>
                </c:pt>
                <c:pt idx="523">
                  <c:v>-0.9</c:v>
                </c:pt>
                <c:pt idx="524">
                  <c:v>6760</c:v>
                </c:pt>
                <c:pt idx="525">
                  <c:v>20532.800000000003</c:v>
                </c:pt>
                <c:pt idx="526">
                  <c:v>36653.399999999994</c:v>
                </c:pt>
                <c:pt idx="527">
                  <c:v>47448.6</c:v>
                </c:pt>
                <c:pt idx="528">
                  <c:v>52800.2</c:v>
                </c:pt>
                <c:pt idx="529">
                  <c:v>52713.9</c:v>
                </c:pt>
                <c:pt idx="530">
                  <c:v>47190.9</c:v>
                </c:pt>
                <c:pt idx="531">
                  <c:v>36223.799999999996</c:v>
                </c:pt>
                <c:pt idx="532">
                  <c:v>19813.300000000003</c:v>
                </c:pt>
                <c:pt idx="533">
                  <c:v>6400.5</c:v>
                </c:pt>
                <c:pt idx="534">
                  <c:v>-672.1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3</c:v>
                </c:pt>
                <c:pt idx="539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7-4E6F-A6FF-AFFFD29B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36464"/>
        <c:axId val="954337120"/>
      </c:scatterChart>
      <c:valAx>
        <c:axId val="9543364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954337120"/>
        <c:crosses val="autoZero"/>
        <c:crossBetween val="midCat"/>
      </c:valAx>
      <c:valAx>
        <c:axId val="9543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2-4C25-B65A-052CFCF1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'Calculations Pull No Correction'!$D$12:$D$1315</c:f>
              <c:numCache>
                <c:formatCode>General</c:formatCode>
                <c:ptCount val="1304"/>
                <c:pt idx="0">
                  <c:v>587.30636945511253</c:v>
                </c:pt>
                <c:pt idx="1">
                  <c:v>586.39247404050161</c:v>
                </c:pt>
                <c:pt idx="2">
                  <c:v>587.17633879438699</c:v>
                </c:pt>
                <c:pt idx="3">
                  <c:v>586.6509485608085</c:v>
                </c:pt>
                <c:pt idx="4">
                  <c:v>586.64240850776298</c:v>
                </c:pt>
                <c:pt idx="5">
                  <c:v>586.7966354451903</c:v>
                </c:pt>
                <c:pt idx="6">
                  <c:v>588.45440773859718</c:v>
                </c:pt>
                <c:pt idx="7">
                  <c:v>590.5601003966708</c:v>
                </c:pt>
                <c:pt idx="8">
                  <c:v>592.22590972980663</c:v>
                </c:pt>
                <c:pt idx="9">
                  <c:v>589.45422459930592</c:v>
                </c:pt>
                <c:pt idx="10">
                  <c:v>586.46365434972358</c:v>
                </c:pt>
                <c:pt idx="11">
                  <c:v>583.99392660203307</c:v>
                </c:pt>
                <c:pt idx="12">
                  <c:v>583.36342719702486</c:v>
                </c:pt>
                <c:pt idx="13">
                  <c:v>583.71149874152673</c:v>
                </c:pt>
                <c:pt idx="14">
                  <c:v>584.51761070842099</c:v>
                </c:pt>
                <c:pt idx="15">
                  <c:v>585.40066682967017</c:v>
                </c:pt>
                <c:pt idx="16">
                  <c:v>585.49777432991698</c:v>
                </c:pt>
                <c:pt idx="17">
                  <c:v>586.69861759026969</c:v>
                </c:pt>
                <c:pt idx="18">
                  <c:v>585.37049573877562</c:v>
                </c:pt>
                <c:pt idx="19">
                  <c:v>584.04155063991095</c:v>
                </c:pt>
                <c:pt idx="20">
                  <c:v>581.55757949602912</c:v>
                </c:pt>
                <c:pt idx="21">
                  <c:v>579.55227542709918</c:v>
                </c:pt>
                <c:pt idx="22">
                  <c:v>576.73993458471944</c:v>
                </c:pt>
                <c:pt idx="23">
                  <c:v>573.83467866575984</c:v>
                </c:pt>
                <c:pt idx="24">
                  <c:v>573.08771343128376</c:v>
                </c:pt>
                <c:pt idx="25">
                  <c:v>572.88267949114629</c:v>
                </c:pt>
                <c:pt idx="26">
                  <c:v>574.20880073699891</c:v>
                </c:pt>
                <c:pt idx="27">
                  <c:v>574.56090932268955</c:v>
                </c:pt>
                <c:pt idx="28">
                  <c:v>575.89702746325975</c:v>
                </c:pt>
                <c:pt idx="29">
                  <c:v>578.76946415344696</c:v>
                </c:pt>
                <c:pt idx="30">
                  <c:v>581.65983597744935</c:v>
                </c:pt>
                <c:pt idx="31">
                  <c:v>582.83842993798066</c:v>
                </c:pt>
                <c:pt idx="32">
                  <c:v>581.60291630618349</c:v>
                </c:pt>
                <c:pt idx="33">
                  <c:v>581.76952038507454</c:v>
                </c:pt>
                <c:pt idx="34">
                  <c:v>582.59729969006287</c:v>
                </c:pt>
                <c:pt idx="35">
                  <c:v>582.90551224039996</c:v>
                </c:pt>
                <c:pt idx="36">
                  <c:v>581.53329327712322</c:v>
                </c:pt>
                <c:pt idx="37">
                  <c:v>579.71555559628814</c:v>
                </c:pt>
                <c:pt idx="38">
                  <c:v>579.34690562271169</c:v>
                </c:pt>
                <c:pt idx="39">
                  <c:v>580.78243385275448</c:v>
                </c:pt>
                <c:pt idx="40">
                  <c:v>582.74143493037309</c:v>
                </c:pt>
                <c:pt idx="41">
                  <c:v>581.05789265064675</c:v>
                </c:pt>
                <c:pt idx="42">
                  <c:v>579.64949834100605</c:v>
                </c:pt>
                <c:pt idx="43">
                  <c:v>579.16510881996351</c:v>
                </c:pt>
                <c:pt idx="44">
                  <c:v>578.23513445882747</c:v>
                </c:pt>
                <c:pt idx="45">
                  <c:v>577.23312296141125</c:v>
                </c:pt>
                <c:pt idx="46">
                  <c:v>575.90152132319974</c:v>
                </c:pt>
                <c:pt idx="47">
                  <c:v>575.33225914043953</c:v>
                </c:pt>
                <c:pt idx="48">
                  <c:v>577.90218522199234</c:v>
                </c:pt>
                <c:pt idx="49">
                  <c:v>580.59553887436914</c:v>
                </c:pt>
                <c:pt idx="50">
                  <c:v>580.00882613158842</c:v>
                </c:pt>
                <c:pt idx="51">
                  <c:v>578.21953091146861</c:v>
                </c:pt>
                <c:pt idx="52">
                  <c:v>577.20400605089617</c:v>
                </c:pt>
                <c:pt idx="53">
                  <c:v>576.86473189446417</c:v>
                </c:pt>
                <c:pt idx="54">
                  <c:v>576.7040007981193</c:v>
                </c:pt>
                <c:pt idx="55">
                  <c:v>575.45352722269115</c:v>
                </c:pt>
                <c:pt idx="56">
                  <c:v>574.08703068903469</c:v>
                </c:pt>
                <c:pt idx="57">
                  <c:v>573.34796185997345</c:v>
                </c:pt>
                <c:pt idx="58">
                  <c:v>573.06089447568911</c:v>
                </c:pt>
                <c:pt idx="59">
                  <c:v>572.2453323502458</c:v>
                </c:pt>
                <c:pt idx="60">
                  <c:v>572.37187344066217</c:v>
                </c:pt>
                <c:pt idx="61">
                  <c:v>572.99088215052564</c:v>
                </c:pt>
                <c:pt idx="62">
                  <c:v>573.9034545822949</c:v>
                </c:pt>
                <c:pt idx="63">
                  <c:v>575.05904982941922</c:v>
                </c:pt>
                <c:pt idx="64">
                  <c:v>576.38691899870298</c:v>
                </c:pt>
                <c:pt idx="65">
                  <c:v>577.64568542164761</c:v>
                </c:pt>
                <c:pt idx="66">
                  <c:v>577.13481401970341</c:v>
                </c:pt>
                <c:pt idx="67">
                  <c:v>576.57157797151069</c:v>
                </c:pt>
                <c:pt idx="68">
                  <c:v>576.91252142549672</c:v>
                </c:pt>
                <c:pt idx="69">
                  <c:v>578.06252662300722</c:v>
                </c:pt>
                <c:pt idx="70">
                  <c:v>578.45132593037624</c:v>
                </c:pt>
                <c:pt idx="71">
                  <c:v>576.73775855475947</c:v>
                </c:pt>
                <c:pt idx="72">
                  <c:v>574.00233668352428</c:v>
                </c:pt>
                <c:pt idx="73">
                  <c:v>573.2847255302745</c:v>
                </c:pt>
                <c:pt idx="74">
                  <c:v>577.26965162833221</c:v>
                </c:pt>
                <c:pt idx="75">
                  <c:v>588.573046006357</c:v>
                </c:pt>
                <c:pt idx="76">
                  <c:v>608.72013288907908</c:v>
                </c:pt>
                <c:pt idx="77">
                  <c:v>635.85015554606775</c:v>
                </c:pt>
                <c:pt idx="78">
                  <c:v>665.18225750173781</c:v>
                </c:pt>
                <c:pt idx="79">
                  <c:v>690.6062223041065</c:v>
                </c:pt>
                <c:pt idx="80">
                  <c:v>712.10550177946925</c:v>
                </c:pt>
                <c:pt idx="81">
                  <c:v>728.69486040947527</c:v>
                </c:pt>
                <c:pt idx="82">
                  <c:v>737.08860910480416</c:v>
                </c:pt>
                <c:pt idx="83">
                  <c:v>737.88069715677307</c:v>
                </c:pt>
                <c:pt idx="84">
                  <c:v>736.77598631499689</c:v>
                </c:pt>
                <c:pt idx="85">
                  <c:v>735.96564352121595</c:v>
                </c:pt>
                <c:pt idx="86">
                  <c:v>737.58976872649953</c:v>
                </c:pt>
                <c:pt idx="87">
                  <c:v>739.20661933621454</c:v>
                </c:pt>
                <c:pt idx="88">
                  <c:v>737.546769205587</c:v>
                </c:pt>
                <c:pt idx="89">
                  <c:v>736.3980059554849</c:v>
                </c:pt>
                <c:pt idx="90">
                  <c:v>736.19944577481476</c:v>
                </c:pt>
                <c:pt idx="91">
                  <c:v>736.39222691540806</c:v>
                </c:pt>
                <c:pt idx="92">
                  <c:v>733.39441430802879</c:v>
                </c:pt>
                <c:pt idx="93">
                  <c:v>731.61951080180324</c:v>
                </c:pt>
                <c:pt idx="94">
                  <c:v>730.15788068691734</c:v>
                </c:pt>
                <c:pt idx="95">
                  <c:v>731.76960227725317</c:v>
                </c:pt>
                <c:pt idx="96">
                  <c:v>734.55824165144122</c:v>
                </c:pt>
                <c:pt idx="97">
                  <c:v>737.4894306377189</c:v>
                </c:pt>
                <c:pt idx="98">
                  <c:v>739.18787057676491</c:v>
                </c:pt>
                <c:pt idx="99">
                  <c:v>739.60271034171012</c:v>
                </c:pt>
                <c:pt idx="100">
                  <c:v>740.90269874849457</c:v>
                </c:pt>
                <c:pt idx="101">
                  <c:v>739.20930792346962</c:v>
                </c:pt>
                <c:pt idx="102">
                  <c:v>738.22501367800101</c:v>
                </c:pt>
                <c:pt idx="103">
                  <c:v>737.1603082472468</c:v>
                </c:pt>
                <c:pt idx="104">
                  <c:v>736.03163172318898</c:v>
                </c:pt>
                <c:pt idx="105">
                  <c:v>736.29464407511193</c:v>
                </c:pt>
                <c:pt idx="106">
                  <c:v>737.96137650489993</c:v>
                </c:pt>
                <c:pt idx="107">
                  <c:v>736.78490033413925</c:v>
                </c:pt>
                <c:pt idx="108">
                  <c:v>733.9517483255388</c:v>
                </c:pt>
                <c:pt idx="109">
                  <c:v>732.39270516001829</c:v>
                </c:pt>
                <c:pt idx="110">
                  <c:v>732.23914233639312</c:v>
                </c:pt>
                <c:pt idx="111">
                  <c:v>733.9074834603216</c:v>
                </c:pt>
                <c:pt idx="112">
                  <c:v>733.38734147242747</c:v>
                </c:pt>
                <c:pt idx="113">
                  <c:v>733.58427663936322</c:v>
                </c:pt>
                <c:pt idx="114">
                  <c:v>734.59883777857101</c:v>
                </c:pt>
                <c:pt idx="115">
                  <c:v>736.73167750548703</c:v>
                </c:pt>
                <c:pt idx="116">
                  <c:v>736.03016024417047</c:v>
                </c:pt>
                <c:pt idx="117">
                  <c:v>734.10287017876021</c:v>
                </c:pt>
                <c:pt idx="118">
                  <c:v>732.69368209311415</c:v>
                </c:pt>
                <c:pt idx="119">
                  <c:v>733.34310720236533</c:v>
                </c:pt>
                <c:pt idx="120">
                  <c:v>735.47691800752716</c:v>
                </c:pt>
                <c:pt idx="121">
                  <c:v>736.14615176385655</c:v>
                </c:pt>
                <c:pt idx="122">
                  <c:v>737.4381435814347</c:v>
                </c:pt>
                <c:pt idx="123">
                  <c:v>737.24017034978738</c:v>
                </c:pt>
                <c:pt idx="124">
                  <c:v>736.52851884436416</c:v>
                </c:pt>
                <c:pt idx="125">
                  <c:v>733.30436387335965</c:v>
                </c:pt>
                <c:pt idx="126">
                  <c:v>731.13780922292699</c:v>
                </c:pt>
                <c:pt idx="127">
                  <c:v>729.87380975155759</c:v>
                </c:pt>
                <c:pt idx="128">
                  <c:v>728.88378655726592</c:v>
                </c:pt>
                <c:pt idx="129">
                  <c:v>730.24793589431965</c:v>
                </c:pt>
                <c:pt idx="130">
                  <c:v>733.65563423238086</c:v>
                </c:pt>
                <c:pt idx="131">
                  <c:v>738.48548715014908</c:v>
                </c:pt>
                <c:pt idx="132">
                  <c:v>742.16819600471808</c:v>
                </c:pt>
                <c:pt idx="133">
                  <c:v>741.48992454514519</c:v>
                </c:pt>
                <c:pt idx="134">
                  <c:v>733.98674100447568</c:v>
                </c:pt>
                <c:pt idx="135">
                  <c:v>717.80108595630509</c:v>
                </c:pt>
                <c:pt idx="136">
                  <c:v>691.15955750992964</c:v>
                </c:pt>
                <c:pt idx="137">
                  <c:v>657.87328321007362</c:v>
                </c:pt>
                <c:pt idx="138">
                  <c:v>622.93227115400987</c:v>
                </c:pt>
                <c:pt idx="139">
                  <c:v>590.93816860689071</c:v>
                </c:pt>
                <c:pt idx="140">
                  <c:v>565.43168729511831</c:v>
                </c:pt>
                <c:pt idx="141">
                  <c:v>548.18798792011978</c:v>
                </c:pt>
                <c:pt idx="142">
                  <c:v>538.55904936134766</c:v>
                </c:pt>
                <c:pt idx="143">
                  <c:v>536.15004154172527</c:v>
                </c:pt>
                <c:pt idx="144">
                  <c:v>536.84732611326137</c:v>
                </c:pt>
                <c:pt idx="145">
                  <c:v>536.14593290467337</c:v>
                </c:pt>
                <c:pt idx="146">
                  <c:v>535.95762259891467</c:v>
                </c:pt>
                <c:pt idx="147">
                  <c:v>534.83098052961725</c:v>
                </c:pt>
                <c:pt idx="148">
                  <c:v>534.62397622180731</c:v>
                </c:pt>
                <c:pt idx="149">
                  <c:v>534.42027495965431</c:v>
                </c:pt>
                <c:pt idx="150">
                  <c:v>535.00651939969146</c:v>
                </c:pt>
                <c:pt idx="151">
                  <c:v>535.21601793015236</c:v>
                </c:pt>
                <c:pt idx="152">
                  <c:v>535.57960744408524</c:v>
                </c:pt>
                <c:pt idx="153">
                  <c:v>536.21958534969053</c:v>
                </c:pt>
                <c:pt idx="154">
                  <c:v>536.58995655058334</c:v>
                </c:pt>
                <c:pt idx="155">
                  <c:v>537.41002216838831</c:v>
                </c:pt>
                <c:pt idx="156">
                  <c:v>538.21693015839514</c:v>
                </c:pt>
                <c:pt idx="157">
                  <c:v>538.46952464456342</c:v>
                </c:pt>
                <c:pt idx="158">
                  <c:v>539.11268612451533</c:v>
                </c:pt>
                <c:pt idx="159">
                  <c:v>539.73911589842282</c:v>
                </c:pt>
                <c:pt idx="160">
                  <c:v>539.69966450605318</c:v>
                </c:pt>
                <c:pt idx="161">
                  <c:v>538.67692014229431</c:v>
                </c:pt>
                <c:pt idx="162">
                  <c:v>536.83058852881504</c:v>
                </c:pt>
                <c:pt idx="163">
                  <c:v>535.2186882492631</c:v>
                </c:pt>
                <c:pt idx="164">
                  <c:v>534.77929216952145</c:v>
                </c:pt>
                <c:pt idx="165">
                  <c:v>535.45279847540326</c:v>
                </c:pt>
                <c:pt idx="166">
                  <c:v>535.51351264757227</c:v>
                </c:pt>
                <c:pt idx="167">
                  <c:v>536.33277742523865</c:v>
                </c:pt>
                <c:pt idx="168">
                  <c:v>536.87033371088637</c:v>
                </c:pt>
                <c:pt idx="169">
                  <c:v>538.22651593533976</c:v>
                </c:pt>
                <c:pt idx="170">
                  <c:v>539.29150483099522</c:v>
                </c:pt>
                <c:pt idx="171">
                  <c:v>538.85582198797306</c:v>
                </c:pt>
                <c:pt idx="172">
                  <c:v>537.94067371608321</c:v>
                </c:pt>
                <c:pt idx="173">
                  <c:v>537.90988417687606</c:v>
                </c:pt>
                <c:pt idx="174">
                  <c:v>538.90440971466523</c:v>
                </c:pt>
                <c:pt idx="175">
                  <c:v>540.00140068766041</c:v>
                </c:pt>
                <c:pt idx="176">
                  <c:v>541.1047639479641</c:v>
                </c:pt>
                <c:pt idx="177">
                  <c:v>541.45449221515742</c:v>
                </c:pt>
                <c:pt idx="178">
                  <c:v>543.01633892848861</c:v>
                </c:pt>
                <c:pt idx="179">
                  <c:v>544.71911989613272</c:v>
                </c:pt>
                <c:pt idx="180">
                  <c:v>545.52331724158012</c:v>
                </c:pt>
                <c:pt idx="181">
                  <c:v>545.02426861624554</c:v>
                </c:pt>
                <c:pt idx="182">
                  <c:v>544.09387015725952</c:v>
                </c:pt>
                <c:pt idx="183">
                  <c:v>542.8469255989346</c:v>
                </c:pt>
                <c:pt idx="184">
                  <c:v>540.85386601780147</c:v>
                </c:pt>
                <c:pt idx="185">
                  <c:v>539.60713206562968</c:v>
                </c:pt>
                <c:pt idx="186">
                  <c:v>538.54695728110119</c:v>
                </c:pt>
                <c:pt idx="187">
                  <c:v>538.2712164550959</c:v>
                </c:pt>
                <c:pt idx="188">
                  <c:v>537.92845720280832</c:v>
                </c:pt>
                <c:pt idx="189">
                  <c:v>538.03226073466828</c:v>
                </c:pt>
                <c:pt idx="190">
                  <c:v>537.09572305788993</c:v>
                </c:pt>
                <c:pt idx="191">
                  <c:v>536.66075939371626</c:v>
                </c:pt>
                <c:pt idx="192">
                  <c:v>536.81630939351112</c:v>
                </c:pt>
                <c:pt idx="193">
                  <c:v>533.45952942708573</c:v>
                </c:pt>
                <c:pt idx="194">
                  <c:v>514.0345012891371</c:v>
                </c:pt>
                <c:pt idx="195">
                  <c:v>469.62174449192321</c:v>
                </c:pt>
                <c:pt idx="196">
                  <c:v>399.0280454734829</c:v>
                </c:pt>
                <c:pt idx="197">
                  <c:v>312.50842494599397</c:v>
                </c:pt>
                <c:pt idx="198">
                  <c:v>219.44451365728312</c:v>
                </c:pt>
                <c:pt idx="199">
                  <c:v>128.85228995609762</c:v>
                </c:pt>
                <c:pt idx="200">
                  <c:v>50.021648973489405</c:v>
                </c:pt>
                <c:pt idx="201">
                  <c:v>-5.6901205498318319</c:v>
                </c:pt>
                <c:pt idx="202">
                  <c:v>-33.175043010950915</c:v>
                </c:pt>
                <c:pt idx="203">
                  <c:v>-40.18011183190481</c:v>
                </c:pt>
                <c:pt idx="204">
                  <c:v>-40.178588700258686</c:v>
                </c:pt>
                <c:pt idx="205">
                  <c:v>-40.991063014725881</c:v>
                </c:pt>
                <c:pt idx="206">
                  <c:v>-40.842044450632571</c:v>
                </c:pt>
                <c:pt idx="207">
                  <c:v>-39.522644556525037</c:v>
                </c:pt>
                <c:pt idx="208">
                  <c:v>-37.639677408065708</c:v>
                </c:pt>
                <c:pt idx="209">
                  <c:v>-35.762576706661804</c:v>
                </c:pt>
                <c:pt idx="210">
                  <c:v>-35.137192656901348</c:v>
                </c:pt>
                <c:pt idx="211">
                  <c:v>-35.416589960892537</c:v>
                </c:pt>
                <c:pt idx="212">
                  <c:v>-34.205576722597968</c:v>
                </c:pt>
                <c:pt idx="213">
                  <c:v>-33.376487791994975</c:v>
                </c:pt>
                <c:pt idx="214">
                  <c:v>-32.410226061192233</c:v>
                </c:pt>
                <c:pt idx="215">
                  <c:v>-31.496848654298866</c:v>
                </c:pt>
                <c:pt idx="216">
                  <c:v>-29.408225779165811</c:v>
                </c:pt>
                <c:pt idx="217">
                  <c:v>-28.260578972958683</c:v>
                </c:pt>
                <c:pt idx="218">
                  <c:v>-26.950233729998558</c:v>
                </c:pt>
                <c:pt idx="219">
                  <c:v>-26.964815585203468</c:v>
                </c:pt>
                <c:pt idx="220">
                  <c:v>-28.32009757109347</c:v>
                </c:pt>
                <c:pt idx="221">
                  <c:v>-29.295645339362295</c:v>
                </c:pt>
                <c:pt idx="222">
                  <c:v>-29.249594747563634</c:v>
                </c:pt>
                <c:pt idx="223">
                  <c:v>-28.328678770617373</c:v>
                </c:pt>
                <c:pt idx="224">
                  <c:v>-25.699854762459218</c:v>
                </c:pt>
                <c:pt idx="225">
                  <c:v>-22.605137741611223</c:v>
                </c:pt>
                <c:pt idx="226">
                  <c:v>-20.666191679620916</c:v>
                </c:pt>
                <c:pt idx="227">
                  <c:v>-19.229840630129864</c:v>
                </c:pt>
                <c:pt idx="228">
                  <c:v>-18.876877958370741</c:v>
                </c:pt>
                <c:pt idx="229">
                  <c:v>-19.571177670102493</c:v>
                </c:pt>
                <c:pt idx="230">
                  <c:v>-21.228466925918745</c:v>
                </c:pt>
                <c:pt idx="231">
                  <c:v>-21.84780711681217</c:v>
                </c:pt>
                <c:pt idx="232">
                  <c:v>-21.529784065639923</c:v>
                </c:pt>
                <c:pt idx="233">
                  <c:v>-20.625153957732358</c:v>
                </c:pt>
                <c:pt idx="234">
                  <c:v>-20.880710953955628</c:v>
                </c:pt>
                <c:pt idx="235">
                  <c:v>-21.671428408255977</c:v>
                </c:pt>
                <c:pt idx="236">
                  <c:v>-22.159219038267288</c:v>
                </c:pt>
                <c:pt idx="237">
                  <c:v>-23.228461298473313</c:v>
                </c:pt>
                <c:pt idx="238">
                  <c:v>-24.196806325528506</c:v>
                </c:pt>
                <c:pt idx="239">
                  <c:v>-25.386171712727474</c:v>
                </c:pt>
                <c:pt idx="240">
                  <c:v>-25.328836795254013</c:v>
                </c:pt>
                <c:pt idx="241">
                  <c:v>-25.130931627274755</c:v>
                </c:pt>
                <c:pt idx="242">
                  <c:v>-23.371396851915094</c:v>
                </c:pt>
                <c:pt idx="243">
                  <c:v>-21.289397338922811</c:v>
                </c:pt>
                <c:pt idx="244">
                  <c:v>-18.823982462511992</c:v>
                </c:pt>
                <c:pt idx="245">
                  <c:v>-16.002149615386472</c:v>
                </c:pt>
                <c:pt idx="246">
                  <c:v>-13.917922096053701</c:v>
                </c:pt>
                <c:pt idx="247">
                  <c:v>-13.556239558177197</c:v>
                </c:pt>
                <c:pt idx="248">
                  <c:v>-13.906700641281091</c:v>
                </c:pt>
                <c:pt idx="249">
                  <c:v>-14.391766325749309</c:v>
                </c:pt>
                <c:pt idx="250">
                  <c:v>-17.453015734197166</c:v>
                </c:pt>
                <c:pt idx="251">
                  <c:v>-17.723689249904204</c:v>
                </c:pt>
                <c:pt idx="252">
                  <c:v>-17.754343950423852</c:v>
                </c:pt>
                <c:pt idx="253">
                  <c:v>-17.803912586746833</c:v>
                </c:pt>
                <c:pt idx="254">
                  <c:v>-17.822408688126927</c:v>
                </c:pt>
                <c:pt idx="255">
                  <c:v>-17.286808063394439</c:v>
                </c:pt>
                <c:pt idx="256">
                  <c:v>-17.612030489226207</c:v>
                </c:pt>
                <c:pt idx="257">
                  <c:v>-17.778896776137678</c:v>
                </c:pt>
                <c:pt idx="258">
                  <c:v>-16.397695404242967</c:v>
                </c:pt>
                <c:pt idx="259">
                  <c:v>-16.03750711224567</c:v>
                </c:pt>
                <c:pt idx="260">
                  <c:v>-14.890039982872132</c:v>
                </c:pt>
                <c:pt idx="261">
                  <c:v>-14.231450853007281</c:v>
                </c:pt>
                <c:pt idx="262">
                  <c:v>-13.449890905991424</c:v>
                </c:pt>
                <c:pt idx="263">
                  <c:v>-13.79715198311473</c:v>
                </c:pt>
                <c:pt idx="264">
                  <c:v>-12.942490657677013</c:v>
                </c:pt>
                <c:pt idx="265">
                  <c:v>-12.974418386016282</c:v>
                </c:pt>
                <c:pt idx="266">
                  <c:v>-13.643226546431571</c:v>
                </c:pt>
                <c:pt idx="267">
                  <c:v>-13.370709383150121</c:v>
                </c:pt>
                <c:pt idx="268">
                  <c:v>-12.933423440552545</c:v>
                </c:pt>
                <c:pt idx="269">
                  <c:v>-11.855902096088791</c:v>
                </c:pt>
                <c:pt idx="270">
                  <c:v>-11.046083870278878</c:v>
                </c:pt>
                <c:pt idx="271">
                  <c:v>-10.656188451203796</c:v>
                </c:pt>
                <c:pt idx="272">
                  <c:v>-11.149341814618694</c:v>
                </c:pt>
                <c:pt idx="273">
                  <c:v>-10.787199315971847</c:v>
                </c:pt>
                <c:pt idx="274">
                  <c:v>-10.418477632197103</c:v>
                </c:pt>
                <c:pt idx="275">
                  <c:v>-10.898711921063367</c:v>
                </c:pt>
                <c:pt idx="276">
                  <c:v>-12.422081836609884</c:v>
                </c:pt>
                <c:pt idx="277">
                  <c:v>-13.724776238014229</c:v>
                </c:pt>
                <c:pt idx="278">
                  <c:v>-13.916097891795935</c:v>
                </c:pt>
                <c:pt idx="279">
                  <c:v>-13.822740330027194</c:v>
                </c:pt>
                <c:pt idx="280">
                  <c:v>-13.173502439128484</c:v>
                </c:pt>
                <c:pt idx="281">
                  <c:v>-12.545203933775646</c:v>
                </c:pt>
                <c:pt idx="282">
                  <c:v>-11.459562093453641</c:v>
                </c:pt>
                <c:pt idx="283">
                  <c:v>-9.6944768125436731</c:v>
                </c:pt>
                <c:pt idx="284">
                  <c:v>-8.8089803341569706</c:v>
                </c:pt>
                <c:pt idx="285">
                  <c:v>-9.0579672360553687</c:v>
                </c:pt>
                <c:pt idx="286">
                  <c:v>-8.850080855571445</c:v>
                </c:pt>
                <c:pt idx="287">
                  <c:v>-9.6318475720426022</c:v>
                </c:pt>
                <c:pt idx="288">
                  <c:v>-9.9173341125434966</c:v>
                </c:pt>
                <c:pt idx="289">
                  <c:v>-10.297524107789648</c:v>
                </c:pt>
                <c:pt idx="290">
                  <c:v>-10.472976271096233</c:v>
                </c:pt>
                <c:pt idx="291">
                  <c:v>-10.9224161460501</c:v>
                </c:pt>
                <c:pt idx="292">
                  <c:v>-10.261489508290591</c:v>
                </c:pt>
                <c:pt idx="293">
                  <c:v>-9.4432358167284924</c:v>
                </c:pt>
                <c:pt idx="294">
                  <c:v>-9.5876439020355875</c:v>
                </c:pt>
                <c:pt idx="295">
                  <c:v>-9.3704476204075249</c:v>
                </c:pt>
                <c:pt idx="296">
                  <c:v>-10.630000246447864</c:v>
                </c:pt>
                <c:pt idx="297">
                  <c:v>-10.35656534126046</c:v>
                </c:pt>
                <c:pt idx="298">
                  <c:v>-10.059553572468758</c:v>
                </c:pt>
                <c:pt idx="299">
                  <c:v>-9.685053742449341</c:v>
                </c:pt>
                <c:pt idx="300">
                  <c:v>-10.008112884435416</c:v>
                </c:pt>
                <c:pt idx="301">
                  <c:v>-9.9599501153254089</c:v>
                </c:pt>
                <c:pt idx="302">
                  <c:v>-9.6520722857933983</c:v>
                </c:pt>
                <c:pt idx="303">
                  <c:v>-9.3860458988648254</c:v>
                </c:pt>
                <c:pt idx="304">
                  <c:v>-9.3162667008878408</c:v>
                </c:pt>
                <c:pt idx="305">
                  <c:v>-10.223773487046905</c:v>
                </c:pt>
                <c:pt idx="306">
                  <c:v>-10.800624862040156</c:v>
                </c:pt>
                <c:pt idx="307">
                  <c:v>-10.697579370753285</c:v>
                </c:pt>
                <c:pt idx="308">
                  <c:v>-10.086888138736381</c:v>
                </c:pt>
                <c:pt idx="309">
                  <c:v>-9.9234043424004703</c:v>
                </c:pt>
                <c:pt idx="310">
                  <c:v>-9.5173619579668767</c:v>
                </c:pt>
                <c:pt idx="311">
                  <c:v>-9.4355771214774542</c:v>
                </c:pt>
                <c:pt idx="312">
                  <c:v>-8.9595011605777586</c:v>
                </c:pt>
                <c:pt idx="313">
                  <c:v>-8.4193785624676565</c:v>
                </c:pt>
                <c:pt idx="314">
                  <c:v>-8.4138189048946721</c:v>
                </c:pt>
                <c:pt idx="315">
                  <c:v>-8.1696136650858087</c:v>
                </c:pt>
                <c:pt idx="316">
                  <c:v>-7.9180080891166504</c:v>
                </c:pt>
                <c:pt idx="317">
                  <c:v>-7.3929002648295672</c:v>
                </c:pt>
                <c:pt idx="318">
                  <c:v>-7.88786258005576</c:v>
                </c:pt>
                <c:pt idx="319">
                  <c:v>-7.4708261815707999</c:v>
                </c:pt>
                <c:pt idx="320">
                  <c:v>-7.4316205118099354</c:v>
                </c:pt>
                <c:pt idx="321">
                  <c:v>-6.9605878382068198</c:v>
                </c:pt>
                <c:pt idx="322">
                  <c:v>-6.4710140840043451</c:v>
                </c:pt>
                <c:pt idx="323">
                  <c:v>-6.5241617159410303</c:v>
                </c:pt>
                <c:pt idx="324">
                  <c:v>-6.5736811042396326</c:v>
                </c:pt>
                <c:pt idx="325">
                  <c:v>-6.8630074266772212</c:v>
                </c:pt>
                <c:pt idx="326">
                  <c:v>-6.8637385236131365</c:v>
                </c:pt>
                <c:pt idx="327">
                  <c:v>-7.9922262179268344</c:v>
                </c:pt>
                <c:pt idx="328">
                  <c:v>-8.8735773152906461</c:v>
                </c:pt>
                <c:pt idx="329">
                  <c:v>-9.4547701601627843</c:v>
                </c:pt>
                <c:pt idx="330">
                  <c:v>-8.8811930615333523</c:v>
                </c:pt>
                <c:pt idx="331">
                  <c:v>-7.5507760780122268</c:v>
                </c:pt>
                <c:pt idx="332">
                  <c:v>-6.7149538112334461</c:v>
                </c:pt>
                <c:pt idx="333">
                  <c:v>-5.962990328097586</c:v>
                </c:pt>
                <c:pt idx="334">
                  <c:v>-5.2486828794778262</c:v>
                </c:pt>
                <c:pt idx="335">
                  <c:v>-4.5013926199925969</c:v>
                </c:pt>
                <c:pt idx="336">
                  <c:v>-4.1144673112639119</c:v>
                </c:pt>
                <c:pt idx="337">
                  <c:v>-5.5226709121383522</c:v>
                </c:pt>
                <c:pt idx="338">
                  <c:v>-6.4496475129923958</c:v>
                </c:pt>
                <c:pt idx="339">
                  <c:v>-7.0785443420667349</c:v>
                </c:pt>
                <c:pt idx="340">
                  <c:v>-7.5245340773247271</c:v>
                </c:pt>
                <c:pt idx="341">
                  <c:v>-7.8534823027857215</c:v>
                </c:pt>
                <c:pt idx="342">
                  <c:v>-7.7397832904805419</c:v>
                </c:pt>
                <c:pt idx="343">
                  <c:v>-6.883321265791924</c:v>
                </c:pt>
                <c:pt idx="344">
                  <c:v>-6.2074481319340613</c:v>
                </c:pt>
                <c:pt idx="345">
                  <c:v>-5.1442546283499802</c:v>
                </c:pt>
                <c:pt idx="346">
                  <c:v>-5.3408874925013983</c:v>
                </c:pt>
                <c:pt idx="347">
                  <c:v>-5.3622252110520385</c:v>
                </c:pt>
                <c:pt idx="348">
                  <c:v>-5.5788443204221494</c:v>
                </c:pt>
                <c:pt idx="349">
                  <c:v>-5.9841494789631611</c:v>
                </c:pt>
                <c:pt idx="350">
                  <c:v>-6.454862257306484</c:v>
                </c:pt>
                <c:pt idx="351">
                  <c:v>-6.6778633945849641</c:v>
                </c:pt>
                <c:pt idx="352">
                  <c:v>-6.6184189096080992</c:v>
                </c:pt>
                <c:pt idx="353">
                  <c:v>-6.6402300662530145</c:v>
                </c:pt>
                <c:pt idx="354">
                  <c:v>-6.2859625564228594</c:v>
                </c:pt>
                <c:pt idx="355">
                  <c:v>-6.5744416058017663</c:v>
                </c:pt>
                <c:pt idx="356">
                  <c:v>-6.5178392161481469</c:v>
                </c:pt>
                <c:pt idx="357">
                  <c:v>-6.897330415046401</c:v>
                </c:pt>
                <c:pt idx="358">
                  <c:v>-7.0247084877061461</c:v>
                </c:pt>
                <c:pt idx="359">
                  <c:v>-6.762780903960568</c:v>
                </c:pt>
                <c:pt idx="360">
                  <c:v>-5.7341614828424969</c:v>
                </c:pt>
                <c:pt idx="361">
                  <c:v>-4.8358203150712598</c:v>
                </c:pt>
                <c:pt idx="362">
                  <c:v>-4.2659005989154064</c:v>
                </c:pt>
                <c:pt idx="363">
                  <c:v>-3.6758628131199078</c:v>
                </c:pt>
                <c:pt idx="364">
                  <c:v>-2.9577337399973036</c:v>
                </c:pt>
                <c:pt idx="365">
                  <c:v>-2.4412818404440095</c:v>
                </c:pt>
                <c:pt idx="366">
                  <c:v>-2.9037766642495821</c:v>
                </c:pt>
                <c:pt idx="367">
                  <c:v>-3.9549396958701699</c:v>
                </c:pt>
                <c:pt idx="368">
                  <c:v>-4.7017153619487662</c:v>
                </c:pt>
                <c:pt idx="369">
                  <c:v>-4.89451086231524</c:v>
                </c:pt>
                <c:pt idx="370">
                  <c:v>-5.2168506269788839</c:v>
                </c:pt>
                <c:pt idx="371">
                  <c:v>-5.6250856245674363</c:v>
                </c:pt>
                <c:pt idx="372">
                  <c:v>-5.3447343535537684</c:v>
                </c:pt>
                <c:pt idx="373">
                  <c:v>-3.9796581529241237</c:v>
                </c:pt>
                <c:pt idx="374">
                  <c:v>-2.6242484256653231</c:v>
                </c:pt>
                <c:pt idx="375">
                  <c:v>-1.8828359452026078</c:v>
                </c:pt>
                <c:pt idx="376">
                  <c:v>-1.5732525796879582</c:v>
                </c:pt>
                <c:pt idx="377">
                  <c:v>-1.6436276342147593</c:v>
                </c:pt>
                <c:pt idx="378">
                  <c:v>-1.8905198912100918</c:v>
                </c:pt>
                <c:pt idx="379">
                  <c:v>-2.511653119199968</c:v>
                </c:pt>
                <c:pt idx="380">
                  <c:v>-3.4359439042496298</c:v>
                </c:pt>
                <c:pt idx="381">
                  <c:v>-3.7767076136781164</c:v>
                </c:pt>
                <c:pt idx="382">
                  <c:v>-3.4095614774181637</c:v>
                </c:pt>
                <c:pt idx="383">
                  <c:v>-3.149153408786356</c:v>
                </c:pt>
                <c:pt idx="384">
                  <c:v>-3.0439689998928809</c:v>
                </c:pt>
                <c:pt idx="385">
                  <c:v>-3.286968528880454</c:v>
                </c:pt>
                <c:pt idx="386">
                  <c:v>-4.0615318150868607</c:v>
                </c:pt>
                <c:pt idx="387">
                  <c:v>-4.5799931573303443</c:v>
                </c:pt>
                <c:pt idx="388">
                  <c:v>-5.0332786915784578</c:v>
                </c:pt>
                <c:pt idx="389">
                  <c:v>-5.7092405006281499</c:v>
                </c:pt>
                <c:pt idx="390">
                  <c:v>-6.1933734071515723</c:v>
                </c:pt>
                <c:pt idx="391">
                  <c:v>-6.1188380393877928</c:v>
                </c:pt>
                <c:pt idx="392">
                  <c:v>-5.7084816100828828</c:v>
                </c:pt>
                <c:pt idx="393">
                  <c:v>-4.7680755840344258</c:v>
                </c:pt>
                <c:pt idx="394">
                  <c:v>-4.0895256665832669</c:v>
                </c:pt>
                <c:pt idx="395">
                  <c:v>-3.8974692708582115</c:v>
                </c:pt>
                <c:pt idx="396">
                  <c:v>-4.4869649204013395</c:v>
                </c:pt>
                <c:pt idx="397">
                  <c:v>-5.2506888975443555</c:v>
                </c:pt>
                <c:pt idx="398">
                  <c:v>-5.8218991414548782</c:v>
                </c:pt>
                <c:pt idx="399">
                  <c:v>-6.1799018300864805</c:v>
                </c:pt>
                <c:pt idx="400">
                  <c:v>-5.8573915735019977</c:v>
                </c:pt>
                <c:pt idx="401">
                  <c:v>-5.4352005592699371</c:v>
                </c:pt>
                <c:pt idx="402">
                  <c:v>-4.0014195886872184</c:v>
                </c:pt>
                <c:pt idx="403">
                  <c:v>-2.355858033330227</c:v>
                </c:pt>
                <c:pt idx="404">
                  <c:v>-0.8137408649864053</c:v>
                </c:pt>
                <c:pt idx="405">
                  <c:v>-1.0132154645351488</c:v>
                </c:pt>
                <c:pt idx="406">
                  <c:v>-2.1165792789331661</c:v>
                </c:pt>
                <c:pt idx="407">
                  <c:v>-3.1883105218755059</c:v>
                </c:pt>
                <c:pt idx="408">
                  <c:v>-3.9432606506982015</c:v>
                </c:pt>
                <c:pt idx="409">
                  <c:v>-4.2504486852080703</c:v>
                </c:pt>
                <c:pt idx="410">
                  <c:v>-5.0371632927940535</c:v>
                </c:pt>
                <c:pt idx="411">
                  <c:v>-5.4850651191387012</c:v>
                </c:pt>
                <c:pt idx="412">
                  <c:v>-4.8426468569237802</c:v>
                </c:pt>
                <c:pt idx="413">
                  <c:v>-3.7725502512520759</c:v>
                </c:pt>
                <c:pt idx="414">
                  <c:v>-3.3669412327326409</c:v>
                </c:pt>
                <c:pt idx="415">
                  <c:v>-3.9232993033386787</c:v>
                </c:pt>
                <c:pt idx="416">
                  <c:v>-4.0485150832542249</c:v>
                </c:pt>
                <c:pt idx="417">
                  <c:v>-3.8589985408527205</c:v>
                </c:pt>
                <c:pt idx="418">
                  <c:v>-3.3517399945696358</c:v>
                </c:pt>
                <c:pt idx="419">
                  <c:v>-3.5506543199503326</c:v>
                </c:pt>
                <c:pt idx="420">
                  <c:v>-3.8811729992222777</c:v>
                </c:pt>
                <c:pt idx="421">
                  <c:v>-3.6229763347057098</c:v>
                </c:pt>
                <c:pt idx="422">
                  <c:v>-3.0839739735077476</c:v>
                </c:pt>
                <c:pt idx="423">
                  <c:v>-2.3484896883272643</c:v>
                </c:pt>
                <c:pt idx="424">
                  <c:v>-2.4453575488682322</c:v>
                </c:pt>
                <c:pt idx="425">
                  <c:v>-2.9660770026817307</c:v>
                </c:pt>
                <c:pt idx="426">
                  <c:v>-3.9346713375872433</c:v>
                </c:pt>
                <c:pt idx="427">
                  <c:v>-4.5760549461614719</c:v>
                </c:pt>
                <c:pt idx="428">
                  <c:v>-5.0230038365991359</c:v>
                </c:pt>
                <c:pt idx="429">
                  <c:v>-5.0800595859524744</c:v>
                </c:pt>
                <c:pt idx="430">
                  <c:v>-4.9394268503538008</c:v>
                </c:pt>
                <c:pt idx="431">
                  <c:v>-4.6995165639840852</c:v>
                </c:pt>
                <c:pt idx="432">
                  <c:v>-4.3450101555984144</c:v>
                </c:pt>
                <c:pt idx="433">
                  <c:v>-4.2537940792893281</c:v>
                </c:pt>
                <c:pt idx="434">
                  <c:v>-4.3129377964533244</c:v>
                </c:pt>
                <c:pt idx="435">
                  <c:v>-5.038279077963681</c:v>
                </c:pt>
                <c:pt idx="436">
                  <c:v>-5.9144654699437016</c:v>
                </c:pt>
                <c:pt idx="437">
                  <c:v>-6.1049312977003289</c:v>
                </c:pt>
                <c:pt idx="438">
                  <c:v>-5.7505241716686584</c:v>
                </c:pt>
                <c:pt idx="439">
                  <c:v>-4.9047549853751082</c:v>
                </c:pt>
                <c:pt idx="440">
                  <c:v>-4.1122542898113856</c:v>
                </c:pt>
                <c:pt idx="441">
                  <c:v>-3.5630979380676209</c:v>
                </c:pt>
                <c:pt idx="442">
                  <c:v>-3.5777373376995047</c:v>
                </c:pt>
                <c:pt idx="443">
                  <c:v>-3.6089215631323768</c:v>
                </c:pt>
                <c:pt idx="444">
                  <c:v>-3.4201830486258267</c:v>
                </c:pt>
                <c:pt idx="445">
                  <c:v>-3.250360603012723</c:v>
                </c:pt>
                <c:pt idx="446">
                  <c:v>-2.8613064932527443</c:v>
                </c:pt>
                <c:pt idx="447">
                  <c:v>-2.2807554287867937</c:v>
                </c:pt>
                <c:pt idx="448">
                  <c:v>-1.6312370902577911</c:v>
                </c:pt>
                <c:pt idx="449">
                  <c:v>-1.602586854334902</c:v>
                </c:pt>
                <c:pt idx="450">
                  <c:v>-2.2777733792454402</c:v>
                </c:pt>
                <c:pt idx="451">
                  <c:v>-3.2832221376316895</c:v>
                </c:pt>
                <c:pt idx="452">
                  <c:v>-4.3659299640325688</c:v>
                </c:pt>
                <c:pt idx="453">
                  <c:v>-5.2533511652046094</c:v>
                </c:pt>
                <c:pt idx="454">
                  <c:v>-5.6729189803916658</c:v>
                </c:pt>
                <c:pt idx="455">
                  <c:v>-5.6133262070434409</c:v>
                </c:pt>
                <c:pt idx="456">
                  <c:v>-4.8184593523758323</c:v>
                </c:pt>
                <c:pt idx="457">
                  <c:v>-4.0489103611685628</c:v>
                </c:pt>
                <c:pt idx="458">
                  <c:v>-2.9835358042847826</c:v>
                </c:pt>
                <c:pt idx="459">
                  <c:v>-2.6646932009251589</c:v>
                </c:pt>
                <c:pt idx="460">
                  <c:v>-2.6691135426135659</c:v>
                </c:pt>
                <c:pt idx="461">
                  <c:v>-2.4659552435857268</c:v>
                </c:pt>
                <c:pt idx="462">
                  <c:v>-2.2881547627634724</c:v>
                </c:pt>
                <c:pt idx="463">
                  <c:v>-1.9518707492284815</c:v>
                </c:pt>
                <c:pt idx="464">
                  <c:v>-1.9452042892223087</c:v>
                </c:pt>
                <c:pt idx="465">
                  <c:v>-2.3475665332569662</c:v>
                </c:pt>
                <c:pt idx="466">
                  <c:v>-3.5338509914602945</c:v>
                </c:pt>
                <c:pt idx="467">
                  <c:v>-4.21416276924508</c:v>
                </c:pt>
                <c:pt idx="468">
                  <c:v>-4.9526283538997529</c:v>
                </c:pt>
                <c:pt idx="469">
                  <c:v>-5.6194791255178433</c:v>
                </c:pt>
                <c:pt idx="470">
                  <c:v>-5.8538238004005372</c:v>
                </c:pt>
                <c:pt idx="471">
                  <c:v>-5.7590996174903086</c:v>
                </c:pt>
                <c:pt idx="472">
                  <c:v>-4.8485323296775817</c:v>
                </c:pt>
                <c:pt idx="473">
                  <c:v>-3.541451267951734</c:v>
                </c:pt>
                <c:pt idx="474">
                  <c:v>-2.8241920018427447</c:v>
                </c:pt>
                <c:pt idx="475">
                  <c:v>-2.9159403141870399</c:v>
                </c:pt>
                <c:pt idx="476">
                  <c:v>-3.1836691073959855</c:v>
                </c:pt>
                <c:pt idx="477">
                  <c:v>-3.0864259674231675</c:v>
                </c:pt>
                <c:pt idx="478">
                  <c:v>-2.8705567059683013</c:v>
                </c:pt>
                <c:pt idx="479">
                  <c:v>-2.7571719985374887</c:v>
                </c:pt>
                <c:pt idx="480">
                  <c:v>-2.8772196669518824</c:v>
                </c:pt>
                <c:pt idx="481">
                  <c:v>-3.0149089783818184</c:v>
                </c:pt>
                <c:pt idx="482">
                  <c:v>-2.4943117064409392</c:v>
                </c:pt>
                <c:pt idx="483">
                  <c:v>-2.0951804329086521</c:v>
                </c:pt>
                <c:pt idx="484">
                  <c:v>-2.4135044839317388</c:v>
                </c:pt>
                <c:pt idx="485">
                  <c:v>-3.6800349965120116</c:v>
                </c:pt>
                <c:pt idx="486">
                  <c:v>-4.5746065705212313</c:v>
                </c:pt>
                <c:pt idx="487">
                  <c:v>-4.9713285003297258</c:v>
                </c:pt>
                <c:pt idx="488">
                  <c:v>-4.9114415756801399</c:v>
                </c:pt>
                <c:pt idx="489">
                  <c:v>-5.0609715868427596</c:v>
                </c:pt>
                <c:pt idx="490">
                  <c:v>-5.7031731764357296</c:v>
                </c:pt>
                <c:pt idx="491">
                  <c:v>-5.9824847905557554</c:v>
                </c:pt>
                <c:pt idx="492">
                  <c:v>-5.4744332911529359</c:v>
                </c:pt>
                <c:pt idx="493">
                  <c:v>-4.4142664200139503</c:v>
                </c:pt>
                <c:pt idx="494">
                  <c:v>-3.8087732726094536</c:v>
                </c:pt>
                <c:pt idx="495">
                  <c:v>-3.5435218425722148</c:v>
                </c:pt>
                <c:pt idx="496">
                  <c:v>-3.3415643461013911</c:v>
                </c:pt>
                <c:pt idx="497">
                  <c:v>-2.5464835365409755</c:v>
                </c:pt>
                <c:pt idx="498">
                  <c:v>-2.3017357844308695</c:v>
                </c:pt>
                <c:pt idx="499">
                  <c:v>-2.6680126853544994</c:v>
                </c:pt>
                <c:pt idx="500">
                  <c:v>-3.1406392513186798</c:v>
                </c:pt>
                <c:pt idx="501">
                  <c:v>-3.0241707203291757</c:v>
                </c:pt>
                <c:pt idx="502">
                  <c:v>-2.7526904495322313</c:v>
                </c:pt>
                <c:pt idx="503">
                  <c:v>-2.6472761390276389</c:v>
                </c:pt>
                <c:pt idx="504">
                  <c:v>-2.9839340952404747</c:v>
                </c:pt>
                <c:pt idx="505">
                  <c:v>-3.9548659379431683</c:v>
                </c:pt>
                <c:pt idx="506">
                  <c:v>-4.6816241404877701</c:v>
                </c:pt>
                <c:pt idx="507">
                  <c:v>-5.6087300200370471</c:v>
                </c:pt>
                <c:pt idx="508">
                  <c:v>-6.1236781286404618</c:v>
                </c:pt>
                <c:pt idx="509">
                  <c:v>-6.1972388248674015</c:v>
                </c:pt>
                <c:pt idx="510">
                  <c:v>-5.277248812473383</c:v>
                </c:pt>
                <c:pt idx="511">
                  <c:v>-4.2070547079961162</c:v>
                </c:pt>
                <c:pt idx="512">
                  <c:v>-3.5559772835378656</c:v>
                </c:pt>
                <c:pt idx="513">
                  <c:v>-2.9817646297219458</c:v>
                </c:pt>
                <c:pt idx="514">
                  <c:v>-2.6765786484469078</c:v>
                </c:pt>
                <c:pt idx="515">
                  <c:v>-2.1205758886310377</c:v>
                </c:pt>
                <c:pt idx="516">
                  <c:v>-1.8688151971700151</c:v>
                </c:pt>
                <c:pt idx="517">
                  <c:v>-1.2681368225010559</c:v>
                </c:pt>
                <c:pt idx="518">
                  <c:v>-0.9604774678641359</c:v>
                </c:pt>
                <c:pt idx="519">
                  <c:v>-0.53049811842586614</c:v>
                </c:pt>
                <c:pt idx="520">
                  <c:v>-0.66674330547358274</c:v>
                </c:pt>
                <c:pt idx="521">
                  <c:v>-1.7835210361133225</c:v>
                </c:pt>
                <c:pt idx="522">
                  <c:v>-3.2819926810569733</c:v>
                </c:pt>
                <c:pt idx="523">
                  <c:v>-4.95515823886163</c:v>
                </c:pt>
                <c:pt idx="524">
                  <c:v>-6.0793520812649593</c:v>
                </c:pt>
                <c:pt idx="525">
                  <c:v>-6.566130700029591</c:v>
                </c:pt>
                <c:pt idx="526">
                  <c:v>-5.9281256069207</c:v>
                </c:pt>
                <c:pt idx="527">
                  <c:v>-4.9492558568502876</c:v>
                </c:pt>
                <c:pt idx="528">
                  <c:v>-3.6536567147651056</c:v>
                </c:pt>
                <c:pt idx="529">
                  <c:v>-2.4019724073216242</c:v>
                </c:pt>
                <c:pt idx="530">
                  <c:v>-1.6484427400521895</c:v>
                </c:pt>
                <c:pt idx="531">
                  <c:v>-1.4516293540347025</c:v>
                </c:pt>
                <c:pt idx="532">
                  <c:v>-2.0977638346128025</c:v>
                </c:pt>
                <c:pt idx="533">
                  <c:v>-3.4012650643692499</c:v>
                </c:pt>
                <c:pt idx="534">
                  <c:v>-4.4251755181318853</c:v>
                </c:pt>
                <c:pt idx="535">
                  <c:v>-4.2264012262097683</c:v>
                </c:pt>
                <c:pt idx="536">
                  <c:v>-3.7563386832510215</c:v>
                </c:pt>
                <c:pt idx="537">
                  <c:v>-3.2855613884443713</c:v>
                </c:pt>
                <c:pt idx="538">
                  <c:v>-3.1591672263558568</c:v>
                </c:pt>
                <c:pt idx="539">
                  <c:v>-3.01646696030895</c:v>
                </c:pt>
                <c:pt idx="540">
                  <c:v>-2.9671971123250707</c:v>
                </c:pt>
                <c:pt idx="541">
                  <c:v>-3.3947613988473613</c:v>
                </c:pt>
                <c:pt idx="542">
                  <c:v>-4.0628423262418956</c:v>
                </c:pt>
                <c:pt idx="543">
                  <c:v>-4.429119931960237</c:v>
                </c:pt>
                <c:pt idx="544">
                  <c:v>-4.2321207965839314</c:v>
                </c:pt>
                <c:pt idx="545">
                  <c:v>-3.9407654481838161</c:v>
                </c:pt>
                <c:pt idx="546">
                  <c:v>-3.3034680487903856</c:v>
                </c:pt>
                <c:pt idx="547">
                  <c:v>-3.1150392764112578</c:v>
                </c:pt>
                <c:pt idx="548">
                  <c:v>-2.8269288898050871</c:v>
                </c:pt>
                <c:pt idx="549">
                  <c:v>-2.5179694670111452</c:v>
                </c:pt>
                <c:pt idx="550">
                  <c:v>-2.50393542525293</c:v>
                </c:pt>
                <c:pt idx="551">
                  <c:v>-2.8224858951480591</c:v>
                </c:pt>
                <c:pt idx="552">
                  <c:v>-2.8363533833054611</c:v>
                </c:pt>
                <c:pt idx="553">
                  <c:v>-2.8622000946165826</c:v>
                </c:pt>
                <c:pt idx="554">
                  <c:v>-3.4157132051644812</c:v>
                </c:pt>
                <c:pt idx="555">
                  <c:v>-3.7689649434309747</c:v>
                </c:pt>
                <c:pt idx="556">
                  <c:v>-3.9989590145535825</c:v>
                </c:pt>
                <c:pt idx="557">
                  <c:v>-3.9969205270155239</c:v>
                </c:pt>
                <c:pt idx="558">
                  <c:v>-4.0089861444958075</c:v>
                </c:pt>
                <c:pt idx="559">
                  <c:v>-4.0292805411605492</c:v>
                </c:pt>
                <c:pt idx="560">
                  <c:v>-4.4813147631193662</c:v>
                </c:pt>
                <c:pt idx="561">
                  <c:v>-4.7064554124622582</c:v>
                </c:pt>
                <c:pt idx="562">
                  <c:v>-4.2944759722731973</c:v>
                </c:pt>
                <c:pt idx="563">
                  <c:v>-3.8670098215876259</c:v>
                </c:pt>
                <c:pt idx="564">
                  <c:v>-3.2601189552493537</c:v>
                </c:pt>
                <c:pt idx="565">
                  <c:v>-2.8406573106747768</c:v>
                </c:pt>
                <c:pt idx="566">
                  <c:v>-2.4127556548156281</c:v>
                </c:pt>
                <c:pt idx="567">
                  <c:v>-1.7138347510669938</c:v>
                </c:pt>
                <c:pt idx="568">
                  <c:v>-1.4377681880271087</c:v>
                </c:pt>
                <c:pt idx="569">
                  <c:v>-1.7316499858056833</c:v>
                </c:pt>
                <c:pt idx="570">
                  <c:v>-2.3548818166059338</c:v>
                </c:pt>
                <c:pt idx="571">
                  <c:v>-2.8864474679260255</c:v>
                </c:pt>
                <c:pt idx="572">
                  <c:v>-3.1495228225193728</c:v>
                </c:pt>
                <c:pt idx="573">
                  <c:v>-3.4803753985648811</c:v>
                </c:pt>
                <c:pt idx="574">
                  <c:v>-4.2694006338822543</c:v>
                </c:pt>
                <c:pt idx="575">
                  <c:v>-4.9260285947992433</c:v>
                </c:pt>
                <c:pt idx="576">
                  <c:v>-5.0348936723398729</c:v>
                </c:pt>
                <c:pt idx="577">
                  <c:v>-4.7643167912236351</c:v>
                </c:pt>
                <c:pt idx="578">
                  <c:v>-4.6055874020662113</c:v>
                </c:pt>
                <c:pt idx="579">
                  <c:v>-4.4929791717176926</c:v>
                </c:pt>
                <c:pt idx="580">
                  <c:v>-4.565543584724141</c:v>
                </c:pt>
                <c:pt idx="581">
                  <c:v>-3.9164307246174346</c:v>
                </c:pt>
                <c:pt idx="582">
                  <c:v>-3.5388844268466624</c:v>
                </c:pt>
                <c:pt idx="583">
                  <c:v>-3.3816337527950235</c:v>
                </c:pt>
                <c:pt idx="584">
                  <c:v>-3.3854595038656488</c:v>
                </c:pt>
                <c:pt idx="585">
                  <c:v>-3.2410366154663883</c:v>
                </c:pt>
                <c:pt idx="586">
                  <c:v>-2.8046516546668521</c:v>
                </c:pt>
                <c:pt idx="587">
                  <c:v>-2.5136118003911534</c:v>
                </c:pt>
                <c:pt idx="588">
                  <c:v>-2.3956770995232723</c:v>
                </c:pt>
                <c:pt idx="589">
                  <c:v>-2.5953227834064663</c:v>
                </c:pt>
                <c:pt idx="590">
                  <c:v>-2.0545933483984768</c:v>
                </c:pt>
                <c:pt idx="591">
                  <c:v>-1.2996519744508461</c:v>
                </c:pt>
                <c:pt idx="592">
                  <c:v>-0.80933760632807328</c:v>
                </c:pt>
                <c:pt idx="593">
                  <c:v>-1.1267393549362037</c:v>
                </c:pt>
                <c:pt idx="594">
                  <c:v>-1.9425295606921988</c:v>
                </c:pt>
                <c:pt idx="595">
                  <c:v>-3.1053698827184473</c:v>
                </c:pt>
                <c:pt idx="596">
                  <c:v>-3.9104086299570451</c:v>
                </c:pt>
                <c:pt idx="597">
                  <c:v>-4.3689975913219214</c:v>
                </c:pt>
                <c:pt idx="598">
                  <c:v>-4.7148617026711559</c:v>
                </c:pt>
                <c:pt idx="599">
                  <c:v>-4.6800533481296736</c:v>
                </c:pt>
                <c:pt idx="600">
                  <c:v>-4.1397431630686388</c:v>
                </c:pt>
                <c:pt idx="601">
                  <c:v>-3.7925944841797232</c:v>
                </c:pt>
                <c:pt idx="602">
                  <c:v>-3.6202894828153198</c:v>
                </c:pt>
                <c:pt idx="603">
                  <c:v>-3.7980636953599856</c:v>
                </c:pt>
                <c:pt idx="604">
                  <c:v>-4.1649372808226381</c:v>
                </c:pt>
                <c:pt idx="605">
                  <c:v>-4.5040957599308395</c:v>
                </c:pt>
                <c:pt idx="606">
                  <c:v>-4.1964616900023</c:v>
                </c:pt>
                <c:pt idx="607">
                  <c:v>-3.6356128447565617</c:v>
                </c:pt>
                <c:pt idx="608">
                  <c:v>-2.9518296687966661</c:v>
                </c:pt>
                <c:pt idx="609">
                  <c:v>-2.4756007843052874</c:v>
                </c:pt>
                <c:pt idx="610">
                  <c:v>-2.5130225780581661</c:v>
                </c:pt>
                <c:pt idx="611">
                  <c:v>-2.5138492699679382</c:v>
                </c:pt>
                <c:pt idx="612">
                  <c:v>-2.8245470491222768</c:v>
                </c:pt>
                <c:pt idx="613">
                  <c:v>-3.5362410289159207</c:v>
                </c:pt>
                <c:pt idx="614">
                  <c:v>-4.2661052926689624</c:v>
                </c:pt>
                <c:pt idx="615">
                  <c:v>-4.2311654889283723</c:v>
                </c:pt>
                <c:pt idx="616">
                  <c:v>-3.904306885779949</c:v>
                </c:pt>
                <c:pt idx="617">
                  <c:v>-3.5763378052892403</c:v>
                </c:pt>
                <c:pt idx="618">
                  <c:v>-3.2803785005931285</c:v>
                </c:pt>
                <c:pt idx="619">
                  <c:v>-3.132486132468415</c:v>
                </c:pt>
                <c:pt idx="620">
                  <c:v>-2.719009268284962</c:v>
                </c:pt>
                <c:pt idx="621">
                  <c:v>-2.2857376015180186</c:v>
                </c:pt>
                <c:pt idx="622">
                  <c:v>-2.665887297479852</c:v>
                </c:pt>
                <c:pt idx="623">
                  <c:v>-3.2044733282310833</c:v>
                </c:pt>
                <c:pt idx="624">
                  <c:v>-3.5375480970280293</c:v>
                </c:pt>
                <c:pt idx="625">
                  <c:v>-3.5332992545674191</c:v>
                </c:pt>
                <c:pt idx="626">
                  <c:v>-3.4662041767808205</c:v>
                </c:pt>
                <c:pt idx="627">
                  <c:v>-2.9883786388167355</c:v>
                </c:pt>
                <c:pt idx="628">
                  <c:v>-2.5751956914704799</c:v>
                </c:pt>
                <c:pt idx="629">
                  <c:v>-2.2905524587430381</c:v>
                </c:pt>
                <c:pt idx="630">
                  <c:v>-1.8404119507415473</c:v>
                </c:pt>
                <c:pt idx="631">
                  <c:v>-1.5676756371556611</c:v>
                </c:pt>
                <c:pt idx="632">
                  <c:v>-1.4074916356803691</c:v>
                </c:pt>
                <c:pt idx="633">
                  <c:v>-2.2596600476381479</c:v>
                </c:pt>
                <c:pt idx="634">
                  <c:v>-3.0423206103196154</c:v>
                </c:pt>
                <c:pt idx="635">
                  <c:v>-3.4963642355336777</c:v>
                </c:pt>
                <c:pt idx="636">
                  <c:v>-3.1247388418351552</c:v>
                </c:pt>
                <c:pt idx="637">
                  <c:v>-2.7564923361683569</c:v>
                </c:pt>
                <c:pt idx="638">
                  <c:v>-2.6584957693117506</c:v>
                </c:pt>
                <c:pt idx="639">
                  <c:v>-2.5769863132320481</c:v>
                </c:pt>
                <c:pt idx="640">
                  <c:v>-2.0827547221430276</c:v>
                </c:pt>
                <c:pt idx="641">
                  <c:v>-1.4901380387882046</c:v>
                </c:pt>
                <c:pt idx="642">
                  <c:v>-1.4989228257697551</c:v>
                </c:pt>
                <c:pt idx="643">
                  <c:v>-1.7898622659728503</c:v>
                </c:pt>
                <c:pt idx="644">
                  <c:v>-1.959003417963272</c:v>
                </c:pt>
                <c:pt idx="645">
                  <c:v>-1.0880114007909736</c:v>
                </c:pt>
                <c:pt idx="646">
                  <c:v>-0.88288663831812997</c:v>
                </c:pt>
                <c:pt idx="647">
                  <c:v>-1.7369645570149661</c:v>
                </c:pt>
                <c:pt idx="648">
                  <c:v>-3.15332490528073</c:v>
                </c:pt>
                <c:pt idx="649">
                  <c:v>-3.9699796585623393</c:v>
                </c:pt>
                <c:pt idx="650">
                  <c:v>-4.936378182162402</c:v>
                </c:pt>
                <c:pt idx="651">
                  <c:v>-5.8823637154450292</c:v>
                </c:pt>
                <c:pt idx="652">
                  <c:v>-6.9237414625576132</c:v>
                </c:pt>
                <c:pt idx="653">
                  <c:v>-7.6382192641039826</c:v>
                </c:pt>
                <c:pt idx="654">
                  <c:v>-6.6705037958818281</c:v>
                </c:pt>
                <c:pt idx="655">
                  <c:v>-5.3327629167484503</c:v>
                </c:pt>
                <c:pt idx="656">
                  <c:v>-4.2154490993158067</c:v>
                </c:pt>
                <c:pt idx="657">
                  <c:v>-3.2024509685145919</c:v>
                </c:pt>
                <c:pt idx="658">
                  <c:v>-2.2533422701409833</c:v>
                </c:pt>
                <c:pt idx="659">
                  <c:v>-1.5222767744355181</c:v>
                </c:pt>
                <c:pt idx="660">
                  <c:v>-1.8790488843036979</c:v>
                </c:pt>
                <c:pt idx="661">
                  <c:v>-2.7123616115555116</c:v>
                </c:pt>
                <c:pt idx="662">
                  <c:v>-3.6609574262107802</c:v>
                </c:pt>
                <c:pt idx="663">
                  <c:v>-3.7149355659801575</c:v>
                </c:pt>
                <c:pt idx="664">
                  <c:v>-3.7842780124901676</c:v>
                </c:pt>
                <c:pt idx="665">
                  <c:v>-3.8359547798902938</c:v>
                </c:pt>
                <c:pt idx="666">
                  <c:v>-3.5891422328002065</c:v>
                </c:pt>
                <c:pt idx="667">
                  <c:v>-2.2891846652918613</c:v>
                </c:pt>
                <c:pt idx="668">
                  <c:v>-1.024256923198763</c:v>
                </c:pt>
                <c:pt idx="669">
                  <c:v>-0.80086680712358138</c:v>
                </c:pt>
                <c:pt idx="670">
                  <c:v>-1.0863989764205062</c:v>
                </c:pt>
                <c:pt idx="671">
                  <c:v>-1.2146168777015021</c:v>
                </c:pt>
                <c:pt idx="672">
                  <c:v>-0.79603392015806129</c:v>
                </c:pt>
                <c:pt idx="673">
                  <c:v>-0.63574574569197573</c:v>
                </c:pt>
                <c:pt idx="674">
                  <c:v>-1.0783705585586656</c:v>
                </c:pt>
                <c:pt idx="675">
                  <c:v>-2.4000025117837254</c:v>
                </c:pt>
                <c:pt idx="676">
                  <c:v>-2.821995295084454</c:v>
                </c:pt>
                <c:pt idx="677">
                  <c:v>-3.4618743031629684</c:v>
                </c:pt>
                <c:pt idx="678">
                  <c:v>-4.1713258656301111</c:v>
                </c:pt>
                <c:pt idx="679">
                  <c:v>-5.00620264501352</c:v>
                </c:pt>
                <c:pt idx="680">
                  <c:v>-4.9490182875805111</c:v>
                </c:pt>
                <c:pt idx="681">
                  <c:v>-4.3249991240211028</c:v>
                </c:pt>
                <c:pt idx="682">
                  <c:v>-3.0969493460648323</c:v>
                </c:pt>
                <c:pt idx="683">
                  <c:v>-2.061663597161898</c:v>
                </c:pt>
                <c:pt idx="684">
                  <c:v>-1.7996362439441604</c:v>
                </c:pt>
                <c:pt idx="685">
                  <c:v>-1.8996505641975148</c:v>
                </c:pt>
                <c:pt idx="686">
                  <c:v>-2.140163540806812</c:v>
                </c:pt>
                <c:pt idx="687">
                  <c:v>-2.6576807741957698</c:v>
                </c:pt>
                <c:pt idx="688">
                  <c:v>-3.5129734115714584</c:v>
                </c:pt>
                <c:pt idx="689">
                  <c:v>-3.438883432168236</c:v>
                </c:pt>
                <c:pt idx="690">
                  <c:v>-3.2490265620386616</c:v>
                </c:pt>
                <c:pt idx="691">
                  <c:v>-2.6660919490909496</c:v>
                </c:pt>
                <c:pt idx="692">
                  <c:v>-2.5032865269103155</c:v>
                </c:pt>
                <c:pt idx="693">
                  <c:v>-2.7427502393174219</c:v>
                </c:pt>
                <c:pt idx="694">
                  <c:v>-3.0289950285436351</c:v>
                </c:pt>
                <c:pt idx="695">
                  <c:v>-3.2796732235820336</c:v>
                </c:pt>
                <c:pt idx="696">
                  <c:v>-2.9539611079326367</c:v>
                </c:pt>
                <c:pt idx="697">
                  <c:v>-2.6562793401683127</c:v>
                </c:pt>
                <c:pt idx="698">
                  <c:v>-1.9429425570140335</c:v>
                </c:pt>
                <c:pt idx="699">
                  <c:v>-1.7977550054093516</c:v>
                </c:pt>
                <c:pt idx="700">
                  <c:v>-1.550854100248209</c:v>
                </c:pt>
                <c:pt idx="701">
                  <c:v>-1.7829076349701101</c:v>
                </c:pt>
                <c:pt idx="702">
                  <c:v>-2.5647780690279998</c:v>
                </c:pt>
                <c:pt idx="703">
                  <c:v>-3.3975770100757163</c:v>
                </c:pt>
                <c:pt idx="704">
                  <c:v>-3.987585337404207</c:v>
                </c:pt>
                <c:pt idx="705">
                  <c:v>-3.710060201569565</c:v>
                </c:pt>
                <c:pt idx="706">
                  <c:v>-3.4198018483091008</c:v>
                </c:pt>
                <c:pt idx="707">
                  <c:v>-3.3366081007440318</c:v>
                </c:pt>
                <c:pt idx="708">
                  <c:v>-3.5408562129604881</c:v>
                </c:pt>
                <c:pt idx="709">
                  <c:v>-3.3338866167108971</c:v>
                </c:pt>
                <c:pt idx="710">
                  <c:v>-2.870208154969216</c:v>
                </c:pt>
                <c:pt idx="711">
                  <c:v>-2.792304681081399</c:v>
                </c:pt>
                <c:pt idx="712">
                  <c:v>-2.6857516568312523</c:v>
                </c:pt>
                <c:pt idx="713">
                  <c:v>-1.8238073203412331</c:v>
                </c:pt>
                <c:pt idx="714">
                  <c:v>-0.76580365359415481</c:v>
                </c:pt>
                <c:pt idx="715">
                  <c:v>-0.43554925113110876</c:v>
                </c:pt>
                <c:pt idx="716">
                  <c:v>-0.82754187031637727</c:v>
                </c:pt>
                <c:pt idx="717">
                  <c:v>-1.9235870541480438</c:v>
                </c:pt>
                <c:pt idx="718">
                  <c:v>-2.8760187444645879</c:v>
                </c:pt>
                <c:pt idx="719">
                  <c:v>-3.29343287855556</c:v>
                </c:pt>
                <c:pt idx="720">
                  <c:v>-3.6845059822293447</c:v>
                </c:pt>
                <c:pt idx="721">
                  <c:v>-3.8690160119880268</c:v>
                </c:pt>
                <c:pt idx="722">
                  <c:v>-4.0118906906021667</c:v>
                </c:pt>
                <c:pt idx="723">
                  <c:v>-3.5495965165990206</c:v>
                </c:pt>
                <c:pt idx="724">
                  <c:v>-3.4952708536416033</c:v>
                </c:pt>
                <c:pt idx="725">
                  <c:v>-3.2998161902459522</c:v>
                </c:pt>
                <c:pt idx="726">
                  <c:v>-3.6028401677709265</c:v>
                </c:pt>
                <c:pt idx="727">
                  <c:v>-3.9161333019128541</c:v>
                </c:pt>
                <c:pt idx="728">
                  <c:v>-3.6863594540018063</c:v>
                </c:pt>
                <c:pt idx="729">
                  <c:v>-2.5558741179772682</c:v>
                </c:pt>
                <c:pt idx="730">
                  <c:v>-0.8225209759739549</c:v>
                </c:pt>
                <c:pt idx="731">
                  <c:v>0.4969691707272883</c:v>
                </c:pt>
                <c:pt idx="732">
                  <c:v>1.4651735178391512</c:v>
                </c:pt>
                <c:pt idx="733">
                  <c:v>1.3851535584117602</c:v>
                </c:pt>
                <c:pt idx="734">
                  <c:v>0.95419579762380913</c:v>
                </c:pt>
                <c:pt idx="735">
                  <c:v>0.32081922266043783</c:v>
                </c:pt>
                <c:pt idx="736">
                  <c:v>-0.56888911958086652</c:v>
                </c:pt>
                <c:pt idx="737">
                  <c:v>-1.7596142501552059</c:v>
                </c:pt>
                <c:pt idx="738">
                  <c:v>-2.8814364349439714</c:v>
                </c:pt>
                <c:pt idx="739">
                  <c:v>-3.3178895991165014</c:v>
                </c:pt>
                <c:pt idx="740">
                  <c:v>-3.1317736313732514</c:v>
                </c:pt>
                <c:pt idx="741">
                  <c:v>-3.2068211635322186</c:v>
                </c:pt>
                <c:pt idx="742">
                  <c:v>-3.6826533419039986</c:v>
                </c:pt>
                <c:pt idx="743">
                  <c:v>-3.8559247595010682</c:v>
                </c:pt>
                <c:pt idx="744">
                  <c:v>-3.4532469211405203</c:v>
                </c:pt>
                <c:pt idx="745">
                  <c:v>-2.5193395394727247</c:v>
                </c:pt>
                <c:pt idx="746">
                  <c:v>-1.6276416998360865</c:v>
                </c:pt>
                <c:pt idx="747">
                  <c:v>-541.60707787684191</c:v>
                </c:pt>
                <c:pt idx="748">
                  <c:v>-3019.350406328871</c:v>
                </c:pt>
                <c:pt idx="749">
                  <c:v>-7006.986557424545</c:v>
                </c:pt>
                <c:pt idx="750">
                  <c:v>-10432.05775337153</c:v>
                </c:pt>
                <c:pt idx="751">
                  <c:v>-12511.386333217406</c:v>
                </c:pt>
                <c:pt idx="752">
                  <c:v>-13246.724551532563</c:v>
                </c:pt>
                <c:pt idx="753">
                  <c:v>-12629.209246303006</c:v>
                </c:pt>
                <c:pt idx="754">
                  <c:v>-10641.388923723645</c:v>
                </c:pt>
                <c:pt idx="755">
                  <c:v>-7298.7415962392097</c:v>
                </c:pt>
                <c:pt idx="756">
                  <c:v>-3280.2991916721153</c:v>
                </c:pt>
                <c:pt idx="757">
                  <c:v>-637.40324285139093</c:v>
                </c:pt>
                <c:pt idx="758">
                  <c:v>-2.158425794296881</c:v>
                </c:pt>
                <c:pt idx="759">
                  <c:v>-1.1818031674798322</c:v>
                </c:pt>
                <c:pt idx="760">
                  <c:v>-0.87879549019218017</c:v>
                </c:pt>
                <c:pt idx="761">
                  <c:v>6760.011311419622</c:v>
                </c:pt>
                <c:pt idx="762">
                  <c:v>20532.789213655924</c:v>
                </c:pt>
                <c:pt idx="763">
                  <c:v>36653.412758647399</c:v>
                </c:pt>
                <c:pt idx="764">
                  <c:v>47448.561386081165</c:v>
                </c:pt>
                <c:pt idx="765">
                  <c:v>52800.112573430408</c:v>
                </c:pt>
                <c:pt idx="766">
                  <c:v>52713.942389506126</c:v>
                </c:pt>
                <c:pt idx="767">
                  <c:v>47190.852506222509</c:v>
                </c:pt>
                <c:pt idx="768">
                  <c:v>36223.72526731182</c:v>
                </c:pt>
                <c:pt idx="769">
                  <c:v>19813.274022537953</c:v>
                </c:pt>
                <c:pt idx="770">
                  <c:v>6400.4621647904833</c:v>
                </c:pt>
                <c:pt idx="771">
                  <c:v>-672.09195649289711</c:v>
                </c:pt>
                <c:pt idx="772">
                  <c:v>-10050.909614013961</c:v>
                </c:pt>
                <c:pt idx="773">
                  <c:v>-23699.844120866786</c:v>
                </c:pt>
                <c:pt idx="774">
                  <c:v>-33298.577753998063</c:v>
                </c:pt>
                <c:pt idx="775">
                  <c:v>-38843.104728584163</c:v>
                </c:pt>
                <c:pt idx="776">
                  <c:v>-40320.614302210386</c:v>
                </c:pt>
                <c:pt idx="777">
                  <c:v>-37692.61887793379</c:v>
                </c:pt>
                <c:pt idx="778">
                  <c:v>-31091.042173615715</c:v>
                </c:pt>
                <c:pt idx="779">
                  <c:v>-20440.235457755116</c:v>
                </c:pt>
                <c:pt idx="780">
                  <c:v>-6717.5773413919651</c:v>
                </c:pt>
                <c:pt idx="781">
                  <c:v>-2.8210865407792785</c:v>
                </c:pt>
                <c:pt idx="782">
                  <c:v>-2.5268279737196053</c:v>
                </c:pt>
                <c:pt idx="783">
                  <c:v>-2.4017925846674082</c:v>
                </c:pt>
                <c:pt idx="784">
                  <c:v>-2.1878187994024678</c:v>
                </c:pt>
                <c:pt idx="785">
                  <c:v>-1.8388272492326152</c:v>
                </c:pt>
                <c:pt idx="786">
                  <c:v>-2.1092642958175389</c:v>
                </c:pt>
                <c:pt idx="787">
                  <c:v>-2.5203401294109806</c:v>
                </c:pt>
                <c:pt idx="788">
                  <c:v>-2.8764959507046761</c:v>
                </c:pt>
                <c:pt idx="789">
                  <c:v>-3.3346122924311139</c:v>
                </c:pt>
                <c:pt idx="790">
                  <c:v>-3.6800881510702332</c:v>
                </c:pt>
                <c:pt idx="791">
                  <c:v>-3.9354356016626113</c:v>
                </c:pt>
                <c:pt idx="792">
                  <c:v>-3.869886526874744</c:v>
                </c:pt>
                <c:pt idx="793">
                  <c:v>-3.6512347519060917</c:v>
                </c:pt>
                <c:pt idx="794">
                  <c:v>-3.1645689023530199</c:v>
                </c:pt>
                <c:pt idx="795">
                  <c:v>-3.201343516505446</c:v>
                </c:pt>
                <c:pt idx="796">
                  <c:v>-2.8881423340893164</c:v>
                </c:pt>
                <c:pt idx="797">
                  <c:v>-1.8535756656029712</c:v>
                </c:pt>
                <c:pt idx="798">
                  <c:v>-0.99099399540598654</c:v>
                </c:pt>
                <c:pt idx="799">
                  <c:v>-0.63581612421315548</c:v>
                </c:pt>
                <c:pt idx="800">
                  <c:v>-0.7558844321657876</c:v>
                </c:pt>
                <c:pt idx="801">
                  <c:v>-1.256097166051644</c:v>
                </c:pt>
                <c:pt idx="802">
                  <c:v>-1.6518272766263031</c:v>
                </c:pt>
                <c:pt idx="803">
                  <c:v>-2.3433612840106033</c:v>
                </c:pt>
                <c:pt idx="804">
                  <c:v>-3.0586481278904909</c:v>
                </c:pt>
                <c:pt idx="805">
                  <c:v>-3.7755868085618527</c:v>
                </c:pt>
                <c:pt idx="806">
                  <c:v>-3.4356968258592246</c:v>
                </c:pt>
                <c:pt idx="807">
                  <c:v>-2.9466032643975826</c:v>
                </c:pt>
                <c:pt idx="808">
                  <c:v>-2.1773487242857925</c:v>
                </c:pt>
                <c:pt idx="809">
                  <c:v>-1.8253808942078198</c:v>
                </c:pt>
                <c:pt idx="810">
                  <c:v>-2.1095414101110155</c:v>
                </c:pt>
                <c:pt idx="811">
                  <c:v>-2.3979660618188081</c:v>
                </c:pt>
                <c:pt idx="812">
                  <c:v>-2.9074896946091844</c:v>
                </c:pt>
                <c:pt idx="813">
                  <c:v>-3.1346231630682553</c:v>
                </c:pt>
                <c:pt idx="814">
                  <c:v>-3.2680052379594215</c:v>
                </c:pt>
                <c:pt idx="815">
                  <c:v>-3.1142345579200637</c:v>
                </c:pt>
                <c:pt idx="816">
                  <c:v>-3.3588193377437747</c:v>
                </c:pt>
                <c:pt idx="817">
                  <c:v>-3.2265297512923929</c:v>
                </c:pt>
                <c:pt idx="818">
                  <c:v>-2.922316492001622</c:v>
                </c:pt>
                <c:pt idx="819">
                  <c:v>-2.7087624017010103</c:v>
                </c:pt>
                <c:pt idx="820">
                  <c:v>-2.5171338399219589</c:v>
                </c:pt>
                <c:pt idx="821">
                  <c:v>-2.4904865973174495</c:v>
                </c:pt>
                <c:pt idx="822">
                  <c:v>-2.3594388456459559</c:v>
                </c:pt>
                <c:pt idx="823">
                  <c:v>-2.3835590107175086</c:v>
                </c:pt>
                <c:pt idx="824">
                  <c:v>-2.390836847966531</c:v>
                </c:pt>
                <c:pt idx="825">
                  <c:v>-2.2040211839964119</c:v>
                </c:pt>
                <c:pt idx="826">
                  <c:v>-1.7340484221382813</c:v>
                </c:pt>
                <c:pt idx="827">
                  <c:v>-1.2269329775374427</c:v>
                </c:pt>
                <c:pt idx="828">
                  <c:v>-1.3277093826449615</c:v>
                </c:pt>
                <c:pt idx="829">
                  <c:v>-2.0892624810388671</c:v>
                </c:pt>
                <c:pt idx="830">
                  <c:v>-2.8486303894103848</c:v>
                </c:pt>
                <c:pt idx="831">
                  <c:v>-3.033691205236444</c:v>
                </c:pt>
                <c:pt idx="832">
                  <c:v>-3.0758490770794467</c:v>
                </c:pt>
                <c:pt idx="833">
                  <c:v>-3.2574026953284996</c:v>
                </c:pt>
                <c:pt idx="834">
                  <c:v>-3.1411207655480311</c:v>
                </c:pt>
                <c:pt idx="835">
                  <c:v>-2.3996844047850896</c:v>
                </c:pt>
                <c:pt idx="836">
                  <c:v>-1.2681202424445193</c:v>
                </c:pt>
                <c:pt idx="837">
                  <c:v>-0.64961353175208458</c:v>
                </c:pt>
                <c:pt idx="838">
                  <c:v>-1.0082725880691434</c:v>
                </c:pt>
                <c:pt idx="839">
                  <c:v>-1.6888231494567663</c:v>
                </c:pt>
                <c:pt idx="840">
                  <c:v>-2.0126482806746093</c:v>
                </c:pt>
                <c:pt idx="841">
                  <c:v>-2.0676976868795016</c:v>
                </c:pt>
                <c:pt idx="842">
                  <c:v>-2.2693090877629185</c:v>
                </c:pt>
                <c:pt idx="843">
                  <c:v>-2.781729056300799</c:v>
                </c:pt>
                <c:pt idx="844">
                  <c:v>-2.9877877867368241</c:v>
                </c:pt>
                <c:pt idx="845">
                  <c:v>-2.4396485146649916</c:v>
                </c:pt>
                <c:pt idx="846">
                  <c:v>-2.0127785770839512</c:v>
                </c:pt>
                <c:pt idx="847">
                  <c:v>-1.9483561843182073</c:v>
                </c:pt>
                <c:pt idx="848">
                  <c:v>-2.0744050577726636</c:v>
                </c:pt>
                <c:pt idx="849">
                  <c:v>-2.0593646799215204</c:v>
                </c:pt>
                <c:pt idx="850">
                  <c:v>-2.1348628647393664</c:v>
                </c:pt>
                <c:pt idx="851">
                  <c:v>-2.1683146793020214</c:v>
                </c:pt>
                <c:pt idx="852">
                  <c:v>-2.3267046947811298</c:v>
                </c:pt>
                <c:pt idx="853">
                  <c:v>-2.2759772639013054</c:v>
                </c:pt>
                <c:pt idx="854">
                  <c:v>-1.6633326050005248</c:v>
                </c:pt>
                <c:pt idx="855">
                  <c:v>-0.75752497883653902</c:v>
                </c:pt>
                <c:pt idx="856">
                  <c:v>-0.20217732252170606</c:v>
                </c:pt>
                <c:pt idx="857">
                  <c:v>-2.4592444826447846E-2</c:v>
                </c:pt>
                <c:pt idx="858">
                  <c:v>-0.20389601045501138</c:v>
                </c:pt>
                <c:pt idx="859">
                  <c:v>-0.97005089916213372</c:v>
                </c:pt>
                <c:pt idx="860">
                  <c:v>-1.7603344883443217</c:v>
                </c:pt>
                <c:pt idx="861">
                  <c:v>-2.1766315095681854</c:v>
                </c:pt>
                <c:pt idx="862">
                  <c:v>-2.5851313899160022</c:v>
                </c:pt>
                <c:pt idx="863">
                  <c:v>-2.9797212102020776</c:v>
                </c:pt>
                <c:pt idx="864">
                  <c:v>-3.0165237479142437</c:v>
                </c:pt>
                <c:pt idx="865">
                  <c:v>-2.6708763309073724</c:v>
                </c:pt>
                <c:pt idx="866">
                  <c:v>-2.1988158223178988</c:v>
                </c:pt>
                <c:pt idx="867">
                  <c:v>-2.3505721382461608</c:v>
                </c:pt>
                <c:pt idx="868">
                  <c:v>-2.8517890033243187</c:v>
                </c:pt>
                <c:pt idx="869">
                  <c:v>-3.1612592995888011</c:v>
                </c:pt>
                <c:pt idx="870">
                  <c:v>-3.1119747465272329</c:v>
                </c:pt>
                <c:pt idx="871">
                  <c:v>-2.9436277730050442</c:v>
                </c:pt>
                <c:pt idx="872">
                  <c:v>-2.8142692137135406</c:v>
                </c:pt>
                <c:pt idx="873">
                  <c:v>-2.5094736624522795</c:v>
                </c:pt>
                <c:pt idx="874">
                  <c:v>-2.1048793507053709</c:v>
                </c:pt>
                <c:pt idx="875">
                  <c:v>-1.6839073995595211</c:v>
                </c:pt>
                <c:pt idx="876">
                  <c:v>-1.9135826463818084</c:v>
                </c:pt>
                <c:pt idx="877">
                  <c:v>-2.2587947987305945</c:v>
                </c:pt>
                <c:pt idx="878">
                  <c:v>-2.6629164665477223</c:v>
                </c:pt>
                <c:pt idx="879">
                  <c:v>-2.8599516635015565</c:v>
                </c:pt>
                <c:pt idx="880">
                  <c:v>-2.6712795428429281</c:v>
                </c:pt>
                <c:pt idx="881">
                  <c:v>-2.3599239075663636</c:v>
                </c:pt>
                <c:pt idx="882">
                  <c:v>-1.5878520719119393</c:v>
                </c:pt>
                <c:pt idx="883">
                  <c:v>-1.1166743716185756</c:v>
                </c:pt>
                <c:pt idx="884">
                  <c:v>-0.96378654918908957</c:v>
                </c:pt>
                <c:pt idx="885">
                  <c:v>-0.93319551702911063</c:v>
                </c:pt>
                <c:pt idx="886">
                  <c:v>-0.88040956949505755</c:v>
                </c:pt>
                <c:pt idx="887">
                  <c:v>-1.390472668821463</c:v>
                </c:pt>
                <c:pt idx="888">
                  <c:v>-2.0423236242664</c:v>
                </c:pt>
                <c:pt idx="889">
                  <c:v>-2.5776405298077076</c:v>
                </c:pt>
                <c:pt idx="890">
                  <c:v>-3.0970934031382491</c:v>
                </c:pt>
                <c:pt idx="891">
                  <c:v>-3.1611686847836484</c:v>
                </c:pt>
                <c:pt idx="892">
                  <c:v>-3.2927489724846737</c:v>
                </c:pt>
                <c:pt idx="893">
                  <c:v>-3.4346309566713007</c:v>
                </c:pt>
                <c:pt idx="894">
                  <c:v>-3.5572637082272784</c:v>
                </c:pt>
                <c:pt idx="895">
                  <c:v>-3.6064461682471816</c:v>
                </c:pt>
                <c:pt idx="896">
                  <c:v>-3.4417349986233425</c:v>
                </c:pt>
                <c:pt idx="897">
                  <c:v>-2.8326995059550342</c:v>
                </c:pt>
                <c:pt idx="898">
                  <c:v>-2.0977180283319807</c:v>
                </c:pt>
                <c:pt idx="899">
                  <c:v>-1.4923178109273483</c:v>
                </c:pt>
                <c:pt idx="900">
                  <c:v>-1.107765891733532</c:v>
                </c:pt>
                <c:pt idx="901">
                  <c:v>-0.91940708501232038</c:v>
                </c:pt>
                <c:pt idx="902">
                  <c:v>-0.69346659902597807</c:v>
                </c:pt>
                <c:pt idx="903">
                  <c:v>-0.31833884526809797</c:v>
                </c:pt>
                <c:pt idx="904">
                  <c:v>-0.64619146382882242</c:v>
                </c:pt>
                <c:pt idx="905">
                  <c:v>-1.3356807829671702</c:v>
                </c:pt>
                <c:pt idx="906">
                  <c:v>-1.7143441398719972</c:v>
                </c:pt>
                <c:pt idx="907">
                  <c:v>-1.8444500878974779</c:v>
                </c:pt>
                <c:pt idx="908">
                  <c:v>-1.8742291241630582</c:v>
                </c:pt>
                <c:pt idx="909">
                  <c:v>-2.2433818692387053</c:v>
                </c:pt>
                <c:pt idx="910">
                  <c:v>-2.4371017588770716</c:v>
                </c:pt>
                <c:pt idx="911">
                  <c:v>-2.2972378002282401</c:v>
                </c:pt>
                <c:pt idx="912">
                  <c:v>-1.4935063368409995</c:v>
                </c:pt>
                <c:pt idx="913">
                  <c:v>-0.62280792597963597</c:v>
                </c:pt>
                <c:pt idx="914">
                  <c:v>-0.13599637811020138</c:v>
                </c:pt>
                <c:pt idx="915">
                  <c:v>-0.13024733877103678</c:v>
                </c:pt>
                <c:pt idx="916">
                  <c:v>-0.24249032314837216</c:v>
                </c:pt>
                <c:pt idx="917">
                  <c:v>-1.0495275380273394</c:v>
                </c:pt>
                <c:pt idx="918">
                  <c:v>-1.9749551121487663</c:v>
                </c:pt>
                <c:pt idx="919">
                  <c:v>-2.6144783481848499</c:v>
                </c:pt>
                <c:pt idx="920">
                  <c:v>-2.9263713483183906</c:v>
                </c:pt>
                <c:pt idx="921">
                  <c:v>-3.3325569073688222</c:v>
                </c:pt>
                <c:pt idx="922">
                  <c:v>-3.1887343693136661</c:v>
                </c:pt>
                <c:pt idx="923">
                  <c:v>-2.9818138864515298</c:v>
                </c:pt>
                <c:pt idx="924">
                  <c:v>-2.8787266555414082</c:v>
                </c:pt>
                <c:pt idx="925">
                  <c:v>-2.6542976453028366</c:v>
                </c:pt>
                <c:pt idx="926">
                  <c:v>-3.3812110548658136</c:v>
                </c:pt>
                <c:pt idx="927">
                  <c:v>-3.6437970514445794</c:v>
                </c:pt>
                <c:pt idx="928">
                  <c:v>-3.7534121034896106</c:v>
                </c:pt>
                <c:pt idx="929">
                  <c:v>-3.4603536372795851</c:v>
                </c:pt>
                <c:pt idx="930">
                  <c:v>-3.1910700618647425</c:v>
                </c:pt>
                <c:pt idx="931">
                  <c:v>-2.561074100033256</c:v>
                </c:pt>
                <c:pt idx="932">
                  <c:v>-2.1551605856166578</c:v>
                </c:pt>
                <c:pt idx="933">
                  <c:v>-1.5820194177869151</c:v>
                </c:pt>
                <c:pt idx="934">
                  <c:v>-1.1428331014866799</c:v>
                </c:pt>
                <c:pt idx="935">
                  <c:v>-1.5464864815073209</c:v>
                </c:pt>
                <c:pt idx="936">
                  <c:v>-1.6844662247202802</c:v>
                </c:pt>
                <c:pt idx="937">
                  <c:v>-1.7819310365983032</c:v>
                </c:pt>
                <c:pt idx="938">
                  <c:v>-1.8203756807191152</c:v>
                </c:pt>
                <c:pt idx="939">
                  <c:v>-1.6454718443327998</c:v>
                </c:pt>
                <c:pt idx="940">
                  <c:v>-1.5056429592879095</c:v>
                </c:pt>
                <c:pt idx="941">
                  <c:v>-1.3537535595505101</c:v>
                </c:pt>
                <c:pt idx="942">
                  <c:v>-1.220803964882835</c:v>
                </c:pt>
                <c:pt idx="943">
                  <c:v>-1.1465167106564333</c:v>
                </c:pt>
                <c:pt idx="944">
                  <c:v>-1.5254001557682262</c:v>
                </c:pt>
                <c:pt idx="945">
                  <c:v>-1.7383003149127063</c:v>
                </c:pt>
                <c:pt idx="946">
                  <c:v>-1.8783149294925483</c:v>
                </c:pt>
                <c:pt idx="947">
                  <c:v>-1.8096920602714928</c:v>
                </c:pt>
                <c:pt idx="948">
                  <c:v>-1.7913733997551873</c:v>
                </c:pt>
                <c:pt idx="949">
                  <c:v>-2.0823581717647155</c:v>
                </c:pt>
                <c:pt idx="950">
                  <c:v>-2.4946641470984687</c:v>
                </c:pt>
                <c:pt idx="951">
                  <c:v>-3.0878971546472478</c:v>
                </c:pt>
                <c:pt idx="952">
                  <c:v>-3.2731375357142412</c:v>
                </c:pt>
                <c:pt idx="953">
                  <c:v>-3.4054363229314166</c:v>
                </c:pt>
                <c:pt idx="954">
                  <c:v>-3.1239513851878442</c:v>
                </c:pt>
                <c:pt idx="955">
                  <c:v>-2.7308019229369229</c:v>
                </c:pt>
                <c:pt idx="956">
                  <c:v>-2.3007560421842665</c:v>
                </c:pt>
                <c:pt idx="957">
                  <c:v>-1.875581891063014</c:v>
                </c:pt>
                <c:pt idx="958">
                  <c:v>-1.5446431739382582</c:v>
                </c:pt>
                <c:pt idx="959">
                  <c:v>-1.8047881267867449</c:v>
                </c:pt>
                <c:pt idx="960">
                  <c:v>-2.2156370018854155</c:v>
                </c:pt>
                <c:pt idx="961">
                  <c:v>-2.4507282743684566</c:v>
                </c:pt>
                <c:pt idx="962">
                  <c:v>-2.8990274620568268</c:v>
                </c:pt>
                <c:pt idx="963">
                  <c:v>-3.029752052091963</c:v>
                </c:pt>
                <c:pt idx="964">
                  <c:v>-2.9997937239201811</c:v>
                </c:pt>
                <c:pt idx="965">
                  <c:v>-2.9897145163560879</c:v>
                </c:pt>
                <c:pt idx="966">
                  <c:v>-2.5530808660209825</c:v>
                </c:pt>
                <c:pt idx="967">
                  <c:v>-1.5873535951398399</c:v>
                </c:pt>
                <c:pt idx="968">
                  <c:v>-0.97931497137468071</c:v>
                </c:pt>
                <c:pt idx="969">
                  <c:v>-0.52001388259227177</c:v>
                </c:pt>
                <c:pt idx="970">
                  <c:v>-0.22576600158723537</c:v>
                </c:pt>
                <c:pt idx="971">
                  <c:v>-0.2501355030939667</c:v>
                </c:pt>
                <c:pt idx="972">
                  <c:v>-0.11012841216377467</c:v>
                </c:pt>
                <c:pt idx="973">
                  <c:v>-0.43759730175096934</c:v>
                </c:pt>
                <c:pt idx="974">
                  <c:v>-0.96988132108251968</c:v>
                </c:pt>
                <c:pt idx="975">
                  <c:v>-1.6077722643833336</c:v>
                </c:pt>
                <c:pt idx="976">
                  <c:v>-1.8523051737265472</c:v>
                </c:pt>
                <c:pt idx="977">
                  <c:v>-2.066356141769683</c:v>
                </c:pt>
                <c:pt idx="978">
                  <c:v>-1.8410620008083267</c:v>
                </c:pt>
                <c:pt idx="979">
                  <c:v>-2.0108898015350274</c:v>
                </c:pt>
                <c:pt idx="980">
                  <c:v>-1.8614042018264154</c:v>
                </c:pt>
                <c:pt idx="981">
                  <c:v>-1.490895170806974</c:v>
                </c:pt>
                <c:pt idx="982">
                  <c:v>-1.2300397563228938</c:v>
                </c:pt>
                <c:pt idx="983">
                  <c:v>-1.1608624016377611</c:v>
                </c:pt>
                <c:pt idx="984">
                  <c:v>-1.4058644056041647</c:v>
                </c:pt>
                <c:pt idx="985">
                  <c:v>-1.7263743281389221</c:v>
                </c:pt>
                <c:pt idx="986">
                  <c:v>-1.9511471301493799</c:v>
                </c:pt>
                <c:pt idx="987">
                  <c:v>-1.5366461241558937</c:v>
                </c:pt>
                <c:pt idx="988">
                  <c:v>-1.1094717775380758</c:v>
                </c:pt>
                <c:pt idx="989">
                  <c:v>-0.87886579575894075</c:v>
                </c:pt>
                <c:pt idx="990">
                  <c:v>-1.1189121076498587</c:v>
                </c:pt>
                <c:pt idx="991">
                  <c:v>-1.6045158912847057</c:v>
                </c:pt>
                <c:pt idx="992">
                  <c:v>-2.2990324628694836</c:v>
                </c:pt>
                <c:pt idx="993">
                  <c:v>-3.0140471802169788</c:v>
                </c:pt>
                <c:pt idx="994">
                  <c:v>-3.6554742328996426</c:v>
                </c:pt>
                <c:pt idx="995">
                  <c:v>-3.9836258033728544</c:v>
                </c:pt>
                <c:pt idx="996">
                  <c:v>-4.092888718647254</c:v>
                </c:pt>
                <c:pt idx="997">
                  <c:v>-3.0931281628750096</c:v>
                </c:pt>
                <c:pt idx="998">
                  <c:v>-1.9602414010815483</c:v>
                </c:pt>
                <c:pt idx="999">
                  <c:v>-1.0366261177250014</c:v>
                </c:pt>
                <c:pt idx="1000">
                  <c:v>-0.61306834074899008</c:v>
                </c:pt>
                <c:pt idx="1001">
                  <c:v>-0.12830570911385841</c:v>
                </c:pt>
                <c:pt idx="1002">
                  <c:v>0.18099960235056223</c:v>
                </c:pt>
                <c:pt idx="1003">
                  <c:v>0.19424557351148231</c:v>
                </c:pt>
                <c:pt idx="1004">
                  <c:v>-0.10907301405888248</c:v>
                </c:pt>
                <c:pt idx="1005">
                  <c:v>-0.71452870092083565</c:v>
                </c:pt>
                <c:pt idx="1006">
                  <c:v>-0.90421240462529973</c:v>
                </c:pt>
                <c:pt idx="1007">
                  <c:v>-1.0517339052890229</c:v>
                </c:pt>
                <c:pt idx="1008">
                  <c:v>-1.1192695008221065</c:v>
                </c:pt>
                <c:pt idx="1009">
                  <c:v>-1.4074264709928652</c:v>
                </c:pt>
                <c:pt idx="1010">
                  <c:v>-1.5492357597168382</c:v>
                </c:pt>
                <c:pt idx="1011">
                  <c:v>-1.8042429543775018</c:v>
                </c:pt>
                <c:pt idx="1012">
                  <c:v>-2.3206341107395723</c:v>
                </c:pt>
                <c:pt idx="1013">
                  <c:v>-2.7223670547209622</c:v>
                </c:pt>
                <c:pt idx="1014">
                  <c:v>-3.0817004467144926</c:v>
                </c:pt>
                <c:pt idx="1015">
                  <c:v>-3.2223796969315543</c:v>
                </c:pt>
                <c:pt idx="1016">
                  <c:v>-3.4665203647642073</c:v>
                </c:pt>
                <c:pt idx="1017">
                  <c:v>-3.4179495959836981</c:v>
                </c:pt>
                <c:pt idx="1018">
                  <c:v>-3.1943794352717259</c:v>
                </c:pt>
                <c:pt idx="1019">
                  <c:v>-2.7540770332821207</c:v>
                </c:pt>
                <c:pt idx="1020">
                  <c:v>-2.257642265929185</c:v>
                </c:pt>
                <c:pt idx="1021">
                  <c:v>-1.6953514524476354</c:v>
                </c:pt>
                <c:pt idx="1022">
                  <c:v>-1.0344928582001067</c:v>
                </c:pt>
                <c:pt idx="1023">
                  <c:v>-0.73600968300890024</c:v>
                </c:pt>
                <c:pt idx="1024">
                  <c:v>-0.50065651661636679</c:v>
                </c:pt>
                <c:pt idx="1025">
                  <c:v>-0.50678496452603028</c:v>
                </c:pt>
                <c:pt idx="1026">
                  <c:v>-0.50171885614147982</c:v>
                </c:pt>
                <c:pt idx="1027">
                  <c:v>-0.86516226554302911</c:v>
                </c:pt>
                <c:pt idx="1028">
                  <c:v>-1.2483116058350863</c:v>
                </c:pt>
                <c:pt idx="1029">
                  <c:v>-1.3895604787475158</c:v>
                </c:pt>
                <c:pt idx="1030">
                  <c:v>-1.1896876235520626</c:v>
                </c:pt>
                <c:pt idx="1031">
                  <c:v>-1.1855143691754044</c:v>
                </c:pt>
                <c:pt idx="1032">
                  <c:v>-1.1970002860510132</c:v>
                </c:pt>
                <c:pt idx="1033">
                  <c:v>-1.083364986389066</c:v>
                </c:pt>
                <c:pt idx="1034">
                  <c:v>-0.70206814412291152</c:v>
                </c:pt>
                <c:pt idx="1035">
                  <c:v>-0.55955026856754131</c:v>
                </c:pt>
                <c:pt idx="1036">
                  <c:v>-0.67195972305141183</c:v>
                </c:pt>
                <c:pt idx="1037">
                  <c:v>-1.0741744889778015</c:v>
                </c:pt>
                <c:pt idx="1038">
                  <c:v>-1.2991165400443716</c:v>
                </c:pt>
                <c:pt idx="1039">
                  <c:v>-1.6323230229125141</c:v>
                </c:pt>
                <c:pt idx="1040">
                  <c:v>-2.2551830573186304</c:v>
                </c:pt>
                <c:pt idx="1041">
                  <c:v>-2.7199787768085226</c:v>
                </c:pt>
                <c:pt idx="1042">
                  <c:v>-2.88756556380525</c:v>
                </c:pt>
                <c:pt idx="1043">
                  <c:v>-2.7323387200166849</c:v>
                </c:pt>
                <c:pt idx="1044">
                  <c:v>-3.0035619911258493</c:v>
                </c:pt>
                <c:pt idx="1045">
                  <c:v>-3.0926905056699461</c:v>
                </c:pt>
                <c:pt idx="1046">
                  <c:v>-3.233999637499867</c:v>
                </c:pt>
                <c:pt idx="1047">
                  <c:v>-3.2135950465805774</c:v>
                </c:pt>
                <c:pt idx="1048">
                  <c:v>-3.3768327576452961</c:v>
                </c:pt>
                <c:pt idx="1049">
                  <c:v>-3.2761054259344125</c:v>
                </c:pt>
                <c:pt idx="1050">
                  <c:v>-2.8032727368268073</c:v>
                </c:pt>
                <c:pt idx="1051">
                  <c:v>-1.9004016786353617</c:v>
                </c:pt>
                <c:pt idx="1052">
                  <c:v>-1.037723965239481</c:v>
                </c:pt>
                <c:pt idx="1053">
                  <c:v>-0.57878794821746737</c:v>
                </c:pt>
                <c:pt idx="1054">
                  <c:v>-0.10967669754370135</c:v>
                </c:pt>
                <c:pt idx="1055">
                  <c:v>-4.210901490310448E-2</c:v>
                </c:pt>
                <c:pt idx="1056">
                  <c:v>-9.1601736706428127E-2</c:v>
                </c:pt>
                <c:pt idx="1057">
                  <c:v>-0.63301333557303607</c:v>
                </c:pt>
                <c:pt idx="1058">
                  <c:v>-1.0516696099650957</c:v>
                </c:pt>
                <c:pt idx="1059">
                  <c:v>-1.191510844538417</c:v>
                </c:pt>
                <c:pt idx="1060">
                  <c:v>-1.0086268969191803</c:v>
                </c:pt>
                <c:pt idx="1061">
                  <c:v>-0.84765668275644579</c:v>
                </c:pt>
                <c:pt idx="1062">
                  <c:v>-0.83403501451718931</c:v>
                </c:pt>
                <c:pt idx="1063">
                  <c:v>-0.69080877958398013</c:v>
                </c:pt>
                <c:pt idx="1064">
                  <c:v>-0.76267932775619052</c:v>
                </c:pt>
                <c:pt idx="1065">
                  <c:v>-1.3652020548182708</c:v>
                </c:pt>
                <c:pt idx="1066">
                  <c:v>-2.2545305063830234</c:v>
                </c:pt>
                <c:pt idx="1067">
                  <c:v>-3.0415275972270361</c:v>
                </c:pt>
                <c:pt idx="1068">
                  <c:v>-3.6422073027386936</c:v>
                </c:pt>
                <c:pt idx="1069">
                  <c:v>-3.8062693303653727</c:v>
                </c:pt>
                <c:pt idx="1070">
                  <c:v>-3.7117670536630598</c:v>
                </c:pt>
                <c:pt idx="1071">
                  <c:v>-3.5001162883318049</c:v>
                </c:pt>
                <c:pt idx="1072">
                  <c:v>-3.128106485299984</c:v>
                </c:pt>
                <c:pt idx="1073">
                  <c:v>-2.5228351813139138</c:v>
                </c:pt>
                <c:pt idx="1074">
                  <c:v>-2.1205240377974643</c:v>
                </c:pt>
                <c:pt idx="1075">
                  <c:v>-1.5230876980928709</c:v>
                </c:pt>
                <c:pt idx="1076">
                  <c:v>-1.0342220643281586</c:v>
                </c:pt>
                <c:pt idx="1077">
                  <c:v>-1.0270126083292297</c:v>
                </c:pt>
                <c:pt idx="1078">
                  <c:v>-0.91210186310378916</c:v>
                </c:pt>
                <c:pt idx="1079">
                  <c:v>-0.71361808712743446</c:v>
                </c:pt>
                <c:pt idx="1080">
                  <c:v>-0.45619456773152933</c:v>
                </c:pt>
                <c:pt idx="1081">
                  <c:v>-0.34812160497988742</c:v>
                </c:pt>
                <c:pt idx="1082">
                  <c:v>-0.27657400854522507</c:v>
                </c:pt>
                <c:pt idx="1083">
                  <c:v>-0.13302482935700688</c:v>
                </c:pt>
                <c:pt idx="1084">
                  <c:v>0.16701418073316709</c:v>
                </c:pt>
                <c:pt idx="1085">
                  <c:v>7.957383081574676E-2</c:v>
                </c:pt>
                <c:pt idx="1086">
                  <c:v>-0.72658972692787316</c:v>
                </c:pt>
                <c:pt idx="1087">
                  <c:v>-1.4534720323558759</c:v>
                </c:pt>
                <c:pt idx="1088">
                  <c:v>-2.3115624189527928</c:v>
                </c:pt>
                <c:pt idx="1089">
                  <c:v>-2.8057442966848178</c:v>
                </c:pt>
                <c:pt idx="1090">
                  <c:v>-3.0075301375516528</c:v>
                </c:pt>
                <c:pt idx="1091">
                  <c:v>-2.830612312479035</c:v>
                </c:pt>
                <c:pt idx="1092">
                  <c:v>-2.4402089915536163</c:v>
                </c:pt>
                <c:pt idx="1093">
                  <c:v>-1.9751615886280405</c:v>
                </c:pt>
                <c:pt idx="1094">
                  <c:v>-1.6176185922133524</c:v>
                </c:pt>
                <c:pt idx="1095">
                  <c:v>-1.7137182864338651</c:v>
                </c:pt>
                <c:pt idx="1096">
                  <c:v>-1.3714200378217623</c:v>
                </c:pt>
                <c:pt idx="1097">
                  <c:v>-1.2092192550932168</c:v>
                </c:pt>
                <c:pt idx="1098">
                  <c:v>-0.94646969584296414</c:v>
                </c:pt>
                <c:pt idx="1099">
                  <c:v>-0.89041890697921566</c:v>
                </c:pt>
                <c:pt idx="1100">
                  <c:v>-1.2168526030062399</c:v>
                </c:pt>
                <c:pt idx="1101">
                  <c:v>-1.5315676735815842</c:v>
                </c:pt>
                <c:pt idx="1102">
                  <c:v>-1.7868965560659555</c:v>
                </c:pt>
                <c:pt idx="1103">
                  <c:v>-2.1675080449540518</c:v>
                </c:pt>
                <c:pt idx="1104">
                  <c:v>-2.5396024250882787</c:v>
                </c:pt>
                <c:pt idx="1105">
                  <c:v>-2.5996569227007438</c:v>
                </c:pt>
                <c:pt idx="1106">
                  <c:v>-2.6821472459898565</c:v>
                </c:pt>
                <c:pt idx="1107">
                  <c:v>-2.526917839674101</c:v>
                </c:pt>
                <c:pt idx="1108">
                  <c:v>-2.546970481834574</c:v>
                </c:pt>
                <c:pt idx="1109">
                  <c:v>-2.6899369485016322</c:v>
                </c:pt>
                <c:pt idx="1110">
                  <c:v>-2.5817773607147565</c:v>
                </c:pt>
                <c:pt idx="1111">
                  <c:v>-2.1563211480010036</c:v>
                </c:pt>
                <c:pt idx="1112">
                  <c:v>-1.8796540391413119</c:v>
                </c:pt>
                <c:pt idx="1113">
                  <c:v>-1.4677891737242232</c:v>
                </c:pt>
                <c:pt idx="1114">
                  <c:v>-0.92152383423272699</c:v>
                </c:pt>
                <c:pt idx="1115">
                  <c:v>-0.96077111933685622</c:v>
                </c:pt>
                <c:pt idx="1116">
                  <c:v>-1.0155053436232464</c:v>
                </c:pt>
                <c:pt idx="1117">
                  <c:v>-1.4251672587263808</c:v>
                </c:pt>
                <c:pt idx="1118">
                  <c:v>-1.6433448442691212</c:v>
                </c:pt>
                <c:pt idx="1119">
                  <c:v>-1.8703174683111401</c:v>
                </c:pt>
                <c:pt idx="1120">
                  <c:v>-1.9084833482922869</c:v>
                </c:pt>
                <c:pt idx="1121">
                  <c:v>-2.0528024568448222</c:v>
                </c:pt>
                <c:pt idx="1122">
                  <c:v>-2.2978833565171985</c:v>
                </c:pt>
                <c:pt idx="1123">
                  <c:v>-2.1503869640760254</c:v>
                </c:pt>
                <c:pt idx="1124">
                  <c:v>-2.2015917826430087</c:v>
                </c:pt>
                <c:pt idx="1125">
                  <c:v>-1.9784923205559846</c:v>
                </c:pt>
                <c:pt idx="1126">
                  <c:v>-1.5372188819071742</c:v>
                </c:pt>
                <c:pt idx="1127">
                  <c:v>-0.78364325873743201</c:v>
                </c:pt>
                <c:pt idx="1128">
                  <c:v>-0.40949859902159602</c:v>
                </c:pt>
                <c:pt idx="1129">
                  <c:v>-0.22095570316784663</c:v>
                </c:pt>
                <c:pt idx="1130">
                  <c:v>-6.4225507605057963E-2</c:v>
                </c:pt>
                <c:pt idx="1131">
                  <c:v>-0.19105451755077052</c:v>
                </c:pt>
                <c:pt idx="1132">
                  <c:v>-0.40063607961120073</c:v>
                </c:pt>
                <c:pt idx="1133">
                  <c:v>-0.8492628373630895</c:v>
                </c:pt>
                <c:pt idx="1134">
                  <c:v>-1.5484519422176257</c:v>
                </c:pt>
                <c:pt idx="1135">
                  <c:v>-2.2042025418757394</c:v>
                </c:pt>
                <c:pt idx="1136">
                  <c:v>-2.3259912495642832</c:v>
                </c:pt>
                <c:pt idx="1137">
                  <c:v>-2.4366362834021338</c:v>
                </c:pt>
                <c:pt idx="1138">
                  <c:v>-2.3876693997792753</c:v>
                </c:pt>
                <c:pt idx="1139">
                  <c:v>-2.5129999822349935</c:v>
                </c:pt>
                <c:pt idx="1140">
                  <c:v>-2.2427704013885075</c:v>
                </c:pt>
                <c:pt idx="1141">
                  <c:v>-1.6216029968040013</c:v>
                </c:pt>
                <c:pt idx="1142">
                  <c:v>-0.52195933336911082</c:v>
                </c:pt>
                <c:pt idx="1143">
                  <c:v>-5.1974343077736407E-2</c:v>
                </c:pt>
                <c:pt idx="1144">
                  <c:v>1.5941520288333955E-2</c:v>
                </c:pt>
                <c:pt idx="1145">
                  <c:v>-0.22271101176332131</c:v>
                </c:pt>
                <c:pt idx="1146">
                  <c:v>-0.29854024382322653</c:v>
                </c:pt>
                <c:pt idx="1147">
                  <c:v>2.9234050311384152E-2</c:v>
                </c:pt>
                <c:pt idx="1148">
                  <c:v>-4.2125868509672593E-2</c:v>
                </c:pt>
                <c:pt idx="1149">
                  <c:v>-0.26826641001065799</c:v>
                </c:pt>
                <c:pt idx="1150">
                  <c:v>-0.44432042762989177</c:v>
                </c:pt>
                <c:pt idx="1151">
                  <c:v>-0.382464206826576</c:v>
                </c:pt>
                <c:pt idx="1152">
                  <c:v>-0.83636902579283579</c:v>
                </c:pt>
                <c:pt idx="1153">
                  <c:v>-1.1894900820755749</c:v>
                </c:pt>
                <c:pt idx="1154">
                  <c:v>-1.9350964627009581</c:v>
                </c:pt>
                <c:pt idx="1155">
                  <c:v>-2.6159791184813308</c:v>
                </c:pt>
                <c:pt idx="1156">
                  <c:v>-2.6536921191187623</c:v>
                </c:pt>
                <c:pt idx="1157">
                  <c:v>-2.003416361026491</c:v>
                </c:pt>
                <c:pt idx="1158">
                  <c:v>-1.3554559205871675</c:v>
                </c:pt>
                <c:pt idx="1159">
                  <c:v>-0.83863847162858551</c:v>
                </c:pt>
                <c:pt idx="1160">
                  <c:v>-0.67571683474823896</c:v>
                </c:pt>
                <c:pt idx="1161">
                  <c:v>-0.95636809077037643</c:v>
                </c:pt>
                <c:pt idx="1162">
                  <c:v>-1.2217582050826969</c:v>
                </c:pt>
                <c:pt idx="1163">
                  <c:v>-1.6262169610009058</c:v>
                </c:pt>
                <c:pt idx="1164">
                  <c:v>-2.0102712055773031</c:v>
                </c:pt>
                <c:pt idx="1165">
                  <c:v>-1.8290007477542503</c:v>
                </c:pt>
                <c:pt idx="1166">
                  <c:v>-1.0956309797310926</c:v>
                </c:pt>
                <c:pt idx="1167">
                  <c:v>-0.30634203213489197</c:v>
                </c:pt>
                <c:pt idx="1168">
                  <c:v>0.10784282912331467</c:v>
                </c:pt>
                <c:pt idx="1169">
                  <c:v>-2.8383809913727909E-2</c:v>
                </c:pt>
                <c:pt idx="1170">
                  <c:v>-0.46430769842983555</c:v>
                </c:pt>
                <c:pt idx="1171">
                  <c:v>-1.1529805002410765</c:v>
                </c:pt>
                <c:pt idx="1172">
                  <c:v>-1.7963663236217187</c:v>
                </c:pt>
                <c:pt idx="1173">
                  <c:v>-2.272459505543325</c:v>
                </c:pt>
                <c:pt idx="1174">
                  <c:v>-2.3268154387989037</c:v>
                </c:pt>
                <c:pt idx="1175">
                  <c:v>-2.1694726127160102</c:v>
                </c:pt>
                <c:pt idx="1176">
                  <c:v>-1.4900823190698009</c:v>
                </c:pt>
                <c:pt idx="1177">
                  <c:v>-0.8849428714373575</c:v>
                </c:pt>
                <c:pt idx="1178">
                  <c:v>-0.53613240474963408</c:v>
                </c:pt>
                <c:pt idx="1179">
                  <c:v>-0.54879916042789301</c:v>
                </c:pt>
                <c:pt idx="1180">
                  <c:v>-0.83702597060198336</c:v>
                </c:pt>
                <c:pt idx="1181">
                  <c:v>-0.84285876949159011</c:v>
                </c:pt>
                <c:pt idx="1182">
                  <c:v>-0.88588125726090095</c:v>
                </c:pt>
                <c:pt idx="1183">
                  <c:v>-1.2424313037512391</c:v>
                </c:pt>
                <c:pt idx="1184">
                  <c:v>-1.8902095387682039</c:v>
                </c:pt>
                <c:pt idx="1185">
                  <c:v>-2.4829979260297685</c:v>
                </c:pt>
                <c:pt idx="1186">
                  <c:v>-2.9235218468025481</c:v>
                </c:pt>
                <c:pt idx="1187">
                  <c:v>-3.020856010450288</c:v>
                </c:pt>
                <c:pt idx="1188">
                  <c:v>-2.8086682807068009</c:v>
                </c:pt>
                <c:pt idx="1189">
                  <c:v>-2.6436967363907193</c:v>
                </c:pt>
                <c:pt idx="1190">
                  <c:v>-2.3859407482957273</c:v>
                </c:pt>
                <c:pt idx="1191">
                  <c:v>-1.9053307129032282</c:v>
                </c:pt>
                <c:pt idx="1192">
                  <c:v>-1.6616325030739976</c:v>
                </c:pt>
                <c:pt idx="1193">
                  <c:v>-1.3458057309508664</c:v>
                </c:pt>
                <c:pt idx="1194">
                  <c:v>-1.2073691159274436</c:v>
                </c:pt>
                <c:pt idx="1195">
                  <c:v>-1.2299323050392275</c:v>
                </c:pt>
                <c:pt idx="1196">
                  <c:v>-1.2491375850164088</c:v>
                </c:pt>
                <c:pt idx="1197">
                  <c:v>-1.0067477259807278</c:v>
                </c:pt>
                <c:pt idx="1198">
                  <c:v>-0.81607497055519396</c:v>
                </c:pt>
                <c:pt idx="1199">
                  <c:v>-1.1352650234638562</c:v>
                </c:pt>
                <c:pt idx="1200">
                  <c:v>-1.4499594875003385</c:v>
                </c:pt>
                <c:pt idx="1201">
                  <c:v>-1.7766991665100473</c:v>
                </c:pt>
                <c:pt idx="1202">
                  <c:v>-1.757089987272753</c:v>
                </c:pt>
                <c:pt idx="1203">
                  <c:v>-1.5190999571481445</c:v>
                </c:pt>
                <c:pt idx="1204">
                  <c:v>-1.447070114358624</c:v>
                </c:pt>
                <c:pt idx="1205">
                  <c:v>-1.4245851259696529</c:v>
                </c:pt>
                <c:pt idx="1206">
                  <c:v>-1.507834459996884</c:v>
                </c:pt>
                <c:pt idx="1207">
                  <c:v>-1.1661764630019489</c:v>
                </c:pt>
                <c:pt idx="1208">
                  <c:v>-1.167161988449954</c:v>
                </c:pt>
                <c:pt idx="1209">
                  <c:v>-1.3146795527620414</c:v>
                </c:pt>
                <c:pt idx="1210">
                  <c:v>-1.5090805770273485</c:v>
                </c:pt>
                <c:pt idx="1211">
                  <c:v>-1.5325424532644361</c:v>
                </c:pt>
                <c:pt idx="1212">
                  <c:v>-1.5421312902959627</c:v>
                </c:pt>
                <c:pt idx="1213">
                  <c:v>-1.6623722833140686</c:v>
                </c:pt>
                <c:pt idx="1214">
                  <c:v>-1.8596829393245118</c:v>
                </c:pt>
                <c:pt idx="1215">
                  <c:v>-2.109932101674592</c:v>
                </c:pt>
                <c:pt idx="1216">
                  <c:v>-1.8702346566689254</c:v>
                </c:pt>
                <c:pt idx="1217">
                  <c:v>-1.619640760794101</c:v>
                </c:pt>
                <c:pt idx="1218">
                  <c:v>-1.5037549995760324</c:v>
                </c:pt>
                <c:pt idx="1219">
                  <c:v>-1.6735843537734318</c:v>
                </c:pt>
                <c:pt idx="1220">
                  <c:v>-1.7233459810451501</c:v>
                </c:pt>
                <c:pt idx="1221">
                  <c:v>-1.6261359425865418</c:v>
                </c:pt>
                <c:pt idx="1222">
                  <c:v>-1.5126984850978564</c:v>
                </c:pt>
                <c:pt idx="1223">
                  <c:v>-1.4501936579161567</c:v>
                </c:pt>
                <c:pt idx="1224">
                  <c:v>-1.1744027296735426</c:v>
                </c:pt>
                <c:pt idx="1225">
                  <c:v>-0.63555962322011883</c:v>
                </c:pt>
                <c:pt idx="1226">
                  <c:v>-0.22062846264645941</c:v>
                </c:pt>
                <c:pt idx="1227">
                  <c:v>7.8135447202765107E-2</c:v>
                </c:pt>
                <c:pt idx="1228">
                  <c:v>-0.3957050776584925</c:v>
                </c:pt>
                <c:pt idx="1229">
                  <c:v>-0.80546183070443256</c:v>
                </c:pt>
                <c:pt idx="1230">
                  <c:v>-0.8437612325959476</c:v>
                </c:pt>
                <c:pt idx="1231">
                  <c:v>-0.97045318131537606</c:v>
                </c:pt>
                <c:pt idx="1232">
                  <c:v>-1.3227456731764731</c:v>
                </c:pt>
                <c:pt idx="1233">
                  <c:v>-1.5212743744363211</c:v>
                </c:pt>
                <c:pt idx="1234">
                  <c:v>-1.3316945952260806</c:v>
                </c:pt>
                <c:pt idx="1235">
                  <c:v>-0.94549014263834774</c:v>
                </c:pt>
                <c:pt idx="1236">
                  <c:v>-0.69713092568809198</c:v>
                </c:pt>
                <c:pt idx="1237">
                  <c:v>-0.86184780011435258</c:v>
                </c:pt>
                <c:pt idx="1238">
                  <c:v>-0.93667054252733362</c:v>
                </c:pt>
                <c:pt idx="1239">
                  <c:v>-0.58136076627942401</c:v>
                </c:pt>
                <c:pt idx="1240">
                  <c:v>-0.17367895440603576</c:v>
                </c:pt>
                <c:pt idx="1241">
                  <c:v>-4.8049923921587023E-2</c:v>
                </c:pt>
                <c:pt idx="1242">
                  <c:v>-0.52433803261443312</c:v>
                </c:pt>
                <c:pt idx="1243">
                  <c:v>-1.1688773673406283</c:v>
                </c:pt>
                <c:pt idx="1244">
                  <c:v>-1.2982367842793385</c:v>
                </c:pt>
                <c:pt idx="1245">
                  <c:v>-1.3691504723255532</c:v>
                </c:pt>
                <c:pt idx="1246">
                  <c:v>-1.6816878131788471</c:v>
                </c:pt>
                <c:pt idx="1247">
                  <c:v>-1.9600040122881479</c:v>
                </c:pt>
                <c:pt idx="1248">
                  <c:v>-1.9829960229592736</c:v>
                </c:pt>
                <c:pt idx="1249">
                  <c:v>-1.8124647377588543</c:v>
                </c:pt>
                <c:pt idx="1250">
                  <c:v>-1.5383919202502216</c:v>
                </c:pt>
                <c:pt idx="1251">
                  <c:v>-1.6713520284894079</c:v>
                </c:pt>
                <c:pt idx="1252">
                  <c:v>-1.5847473608691542</c:v>
                </c:pt>
                <c:pt idx="1253">
                  <c:v>-1.1657393118487835</c:v>
                </c:pt>
                <c:pt idx="1254">
                  <c:v>-0.71935531578169343</c:v>
                </c:pt>
                <c:pt idx="1255">
                  <c:v>-0.72437504862080004</c:v>
                </c:pt>
                <c:pt idx="1256">
                  <c:v>-0.6296618977339774</c:v>
                </c:pt>
                <c:pt idx="1257">
                  <c:v>-0.76215283389346578</c:v>
                </c:pt>
                <c:pt idx="1258">
                  <c:v>-0.9295831548703859</c:v>
                </c:pt>
                <c:pt idx="1259">
                  <c:v>-1.04256647429112</c:v>
                </c:pt>
                <c:pt idx="1260">
                  <c:v>-1.4172715951056603</c:v>
                </c:pt>
                <c:pt idx="1261">
                  <c:v>-1.2509218921241505</c:v>
                </c:pt>
                <c:pt idx="1262">
                  <c:v>-0.61656469159491856</c:v>
                </c:pt>
                <c:pt idx="1263">
                  <c:v>-0.14984189507977863</c:v>
                </c:pt>
                <c:pt idx="1264">
                  <c:v>-0.26845002276723928</c:v>
                </c:pt>
                <c:pt idx="1265">
                  <c:v>-0.38107001356499914</c:v>
                </c:pt>
                <c:pt idx="1266">
                  <c:v>-0.56325059618968609</c:v>
                </c:pt>
                <c:pt idx="1267">
                  <c:v>-0.75373579679367975</c:v>
                </c:pt>
                <c:pt idx="1268">
                  <c:v>-1.0500383990325002</c:v>
                </c:pt>
                <c:pt idx="1269">
                  <c:v>-1.634450280110058</c:v>
                </c:pt>
                <c:pt idx="1270">
                  <c:v>-1.8987893743155126</c:v>
                </c:pt>
                <c:pt idx="1271">
                  <c:v>-1.72737835905445</c:v>
                </c:pt>
                <c:pt idx="1272">
                  <c:v>-1.6478957947634854</c:v>
                </c:pt>
                <c:pt idx="1273">
                  <c:v>-1.7961166228016268</c:v>
                </c:pt>
                <c:pt idx="1274">
                  <c:v>-1.9245486908099174</c:v>
                </c:pt>
                <c:pt idx="1275">
                  <c:v>-1.8348732303412563</c:v>
                </c:pt>
                <c:pt idx="1276">
                  <c:v>-1.8529458859755898</c:v>
                </c:pt>
                <c:pt idx="1277">
                  <c:v>-2.0424583697222376</c:v>
                </c:pt>
                <c:pt idx="1278">
                  <c:v>-2.3205623245746665</c:v>
                </c:pt>
                <c:pt idx="1279">
                  <c:v>-2.1542518346369643</c:v>
                </c:pt>
                <c:pt idx="1280">
                  <c:v>-1.7772226540445324</c:v>
                </c:pt>
                <c:pt idx="1281">
                  <c:v>-1.3764756498282305</c:v>
                </c:pt>
                <c:pt idx="1282">
                  <c:v>-1.1908974128575966</c:v>
                </c:pt>
                <c:pt idx="1283">
                  <c:v>-1.1068705851080063</c:v>
                </c:pt>
                <c:pt idx="1284">
                  <c:v>-1.1174093711059463</c:v>
                </c:pt>
                <c:pt idx="1285">
                  <c:v>-1.2299202305257362</c:v>
                </c:pt>
                <c:pt idx="1286">
                  <c:v>-1.1695689105094598</c:v>
                </c:pt>
                <c:pt idx="1287">
                  <c:v>-0.91302896502952979</c:v>
                </c:pt>
                <c:pt idx="1288">
                  <c:v>-0.69819499533080531</c:v>
                </c:pt>
                <c:pt idx="1289">
                  <c:v>-0.63259248016818148</c:v>
                </c:pt>
                <c:pt idx="1290">
                  <c:v>-0.66065186183823066</c:v>
                </c:pt>
                <c:pt idx="1291">
                  <c:v>-0.74162639639063332</c:v>
                </c:pt>
                <c:pt idx="1292">
                  <c:v>-0.8769171610559745</c:v>
                </c:pt>
                <c:pt idx="1293">
                  <c:v>-1.0192325350970721</c:v>
                </c:pt>
                <c:pt idx="1294">
                  <c:v>-1.0683038138906298</c:v>
                </c:pt>
                <c:pt idx="1295">
                  <c:v>-0.94034845827554392</c:v>
                </c:pt>
                <c:pt idx="1296">
                  <c:v>-0.70131789338216066</c:v>
                </c:pt>
                <c:pt idx="1297">
                  <c:v>-0.53157981833618528</c:v>
                </c:pt>
                <c:pt idx="1298">
                  <c:v>-0.57955863351482506</c:v>
                </c:pt>
                <c:pt idx="1299">
                  <c:v>-0.65528231930902514</c:v>
                </c:pt>
                <c:pt idx="1300">
                  <c:v>-0.87178405367755119</c:v>
                </c:pt>
                <c:pt idx="1301">
                  <c:v>-1.1913671207910781</c:v>
                </c:pt>
                <c:pt idx="1302">
                  <c:v>-1.4433627677627747</c:v>
                </c:pt>
                <c:pt idx="1303">
                  <c:v>-1.3164684671863736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C-47C7-83A0-D545A31F488A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Correction'!$AA$14:$AA$1317</c:f>
              <c:numCache>
                <c:formatCode>General</c:formatCode>
                <c:ptCount val="1304"/>
                <c:pt idx="0">
                  <c:v>130.00220280524778</c:v>
                </c:pt>
                <c:pt idx="1">
                  <c:v>130.00418788624569</c:v>
                </c:pt>
                <c:pt idx="2">
                  <c:v>130.00520288703947</c:v>
                </c:pt>
                <c:pt idx="3">
                  <c:v>130.00820248530258</c:v>
                </c:pt>
                <c:pt idx="4">
                  <c:v>130.00823295799805</c:v>
                </c:pt>
                <c:pt idx="5">
                  <c:v>130.00724061560061</c:v>
                </c:pt>
                <c:pt idx="6">
                  <c:v>130.00721780466765</c:v>
                </c:pt>
                <c:pt idx="7">
                  <c:v>130.00524071996009</c:v>
                </c:pt>
                <c:pt idx="8">
                  <c:v>130.00827889389788</c:v>
                </c:pt>
                <c:pt idx="9">
                  <c:v>130.00821800395971</c:v>
                </c:pt>
                <c:pt idx="10">
                  <c:v>130.0071723223802</c:v>
                </c:pt>
                <c:pt idx="11">
                  <c:v>130.00818711533742</c:v>
                </c:pt>
                <c:pt idx="12">
                  <c:v>130.0072098568684</c:v>
                </c:pt>
                <c:pt idx="13">
                  <c:v>130.00520231149719</c:v>
                </c:pt>
                <c:pt idx="14">
                  <c:v>130.00422526316845</c:v>
                </c:pt>
                <c:pt idx="15">
                  <c:v>130.00522532159476</c:v>
                </c:pt>
                <c:pt idx="16">
                  <c:v>130.00417940025949</c:v>
                </c:pt>
                <c:pt idx="17">
                  <c:v>130.00222502624501</c:v>
                </c:pt>
                <c:pt idx="18">
                  <c:v>130.00324798089886</c:v>
                </c:pt>
                <c:pt idx="19">
                  <c:v>130.00328622548582</c:v>
                </c:pt>
                <c:pt idx="20">
                  <c:v>130.0042176371978</c:v>
                </c:pt>
                <c:pt idx="21">
                  <c:v>130.00217950108342</c:v>
                </c:pt>
                <c:pt idx="22">
                  <c:v>130.00120256532773</c:v>
                </c:pt>
                <c:pt idx="23">
                  <c:v>130.00224828365629</c:v>
                </c:pt>
                <c:pt idx="24">
                  <c:v>130.00327113871555</c:v>
                </c:pt>
                <c:pt idx="25">
                  <c:v>130.00426365288695</c:v>
                </c:pt>
                <c:pt idx="26">
                  <c:v>130.00420268730258</c:v>
                </c:pt>
                <c:pt idx="27">
                  <c:v>130.00521762217335</c:v>
                </c:pt>
                <c:pt idx="28">
                  <c:v>130.00520272159116</c:v>
                </c:pt>
                <c:pt idx="29">
                  <c:v>130.00422537689133</c:v>
                </c:pt>
                <c:pt idx="30">
                  <c:v>130.00325595595319</c:v>
                </c:pt>
                <c:pt idx="31">
                  <c:v>130.00525570450625</c:v>
                </c:pt>
                <c:pt idx="32">
                  <c:v>130.00421011664628</c:v>
                </c:pt>
                <c:pt idx="33">
                  <c:v>130.00717958970682</c:v>
                </c:pt>
                <c:pt idx="34">
                  <c:v>130.00516444730064</c:v>
                </c:pt>
                <c:pt idx="35">
                  <c:v>130.00515663951009</c:v>
                </c:pt>
                <c:pt idx="36">
                  <c:v>130.00214896057616</c:v>
                </c:pt>
                <c:pt idx="37">
                  <c:v>130.00117213902402</c:v>
                </c:pt>
                <c:pt idx="38">
                  <c:v>130.00318005333651</c:v>
                </c:pt>
                <c:pt idx="39">
                  <c:v>130.00617994905409</c:v>
                </c:pt>
                <c:pt idx="40">
                  <c:v>130.00417970687533</c:v>
                </c:pt>
                <c:pt idx="41">
                  <c:v>130.00319482455308</c:v>
                </c:pt>
                <c:pt idx="42">
                  <c:v>130.0071567684719</c:v>
                </c:pt>
                <c:pt idx="43">
                  <c:v>130.00811868936276</c:v>
                </c:pt>
                <c:pt idx="44">
                  <c:v>130.00410340460706</c:v>
                </c:pt>
                <c:pt idx="45">
                  <c:v>130.00612635748263</c:v>
                </c:pt>
                <c:pt idx="46">
                  <c:v>130.00515667623876</c:v>
                </c:pt>
                <c:pt idx="47">
                  <c:v>130.0061185642117</c:v>
                </c:pt>
                <c:pt idx="48">
                  <c:v>130.00205739431377</c:v>
                </c:pt>
                <c:pt idx="49">
                  <c:v>130.00206517122317</c:v>
                </c:pt>
                <c:pt idx="50">
                  <c:v>130.00403442491609</c:v>
                </c:pt>
                <c:pt idx="51">
                  <c:v>130.00203457642272</c:v>
                </c:pt>
                <c:pt idx="52">
                  <c:v>130.00298135519418</c:v>
                </c:pt>
                <c:pt idx="53">
                  <c:v>130.0019740600944</c:v>
                </c:pt>
                <c:pt idx="54">
                  <c:v>130.00395863726797</c:v>
                </c:pt>
                <c:pt idx="55">
                  <c:v>130.00295102488454</c:v>
                </c:pt>
                <c:pt idx="56">
                  <c:v>130.00395098914552</c:v>
                </c:pt>
                <c:pt idx="57">
                  <c:v>130.00090538428086</c:v>
                </c:pt>
                <c:pt idx="58">
                  <c:v>130.00291272724417</c:v>
                </c:pt>
                <c:pt idx="59">
                  <c:v>130.00188987806587</c:v>
                </c:pt>
                <c:pt idx="60">
                  <c:v>130.00188207305371</c:v>
                </c:pt>
                <c:pt idx="61">
                  <c:v>130.00380615863381</c:v>
                </c:pt>
                <c:pt idx="62">
                  <c:v>130.0057910836062</c:v>
                </c:pt>
                <c:pt idx="63">
                  <c:v>130.00372244608803</c:v>
                </c:pt>
                <c:pt idx="64">
                  <c:v>130.00467637968168</c:v>
                </c:pt>
                <c:pt idx="65">
                  <c:v>130.00266093269212</c:v>
                </c:pt>
                <c:pt idx="66">
                  <c:v>130.00760757387292</c:v>
                </c:pt>
                <c:pt idx="67">
                  <c:v>130.0055464579392</c:v>
                </c:pt>
                <c:pt idx="68">
                  <c:v>130.00649345032821</c:v>
                </c:pt>
                <c:pt idx="69">
                  <c:v>130.00046293764555</c:v>
                </c:pt>
                <c:pt idx="70">
                  <c:v>130.00149343134146</c:v>
                </c:pt>
                <c:pt idx="71">
                  <c:v>130.00139428387828</c:v>
                </c:pt>
                <c:pt idx="72">
                  <c:v>130.00237924897374</c:v>
                </c:pt>
                <c:pt idx="73">
                  <c:v>130.00228007807746</c:v>
                </c:pt>
                <c:pt idx="74">
                  <c:v>130.00124193681239</c:v>
                </c:pt>
                <c:pt idx="75">
                  <c:v>129.98956832830933</c:v>
                </c:pt>
                <c:pt idx="76">
                  <c:v>129.98892850077814</c:v>
                </c:pt>
                <c:pt idx="77">
                  <c:v>130.00532542216305</c:v>
                </c:pt>
                <c:pt idx="78">
                  <c:v>130.00321438311303</c:v>
                </c:pt>
                <c:pt idx="79">
                  <c:v>130.00311241727667</c:v>
                </c:pt>
                <c:pt idx="80">
                  <c:v>130.0030106521728</c:v>
                </c:pt>
                <c:pt idx="81">
                  <c:v>130.00591879204512</c:v>
                </c:pt>
                <c:pt idx="82">
                  <c:v>130.00381696571279</c:v>
                </c:pt>
                <c:pt idx="83">
                  <c:v>130.00267453765301</c:v>
                </c:pt>
                <c:pt idx="84">
                  <c:v>130.00154261994453</c:v>
                </c:pt>
                <c:pt idx="85">
                  <c:v>129.99939053452169</c:v>
                </c:pt>
                <c:pt idx="86">
                  <c:v>130.00014689727959</c:v>
                </c:pt>
                <c:pt idx="87">
                  <c:v>130.00194353024779</c:v>
                </c:pt>
                <c:pt idx="88">
                  <c:v>130.00178083865981</c:v>
                </c:pt>
                <c:pt idx="89">
                  <c:v>130.00067915346236</c:v>
                </c:pt>
                <c:pt idx="90">
                  <c:v>130.0015062977433</c:v>
                </c:pt>
                <c:pt idx="91">
                  <c:v>130.00126276247664</c:v>
                </c:pt>
                <c:pt idx="92">
                  <c:v>130.00103911764438</c:v>
                </c:pt>
                <c:pt idx="93">
                  <c:v>129.99889722159037</c:v>
                </c:pt>
                <c:pt idx="94">
                  <c:v>129.9946738185007</c:v>
                </c:pt>
                <c:pt idx="95">
                  <c:v>129.9953084073191</c:v>
                </c:pt>
                <c:pt idx="96">
                  <c:v>129.99694208626769</c:v>
                </c:pt>
                <c:pt idx="97">
                  <c:v>130.00076974090669</c:v>
                </c:pt>
                <c:pt idx="98">
                  <c:v>129.99878162359124</c:v>
                </c:pt>
                <c:pt idx="99">
                  <c:v>129.99749243230147</c:v>
                </c:pt>
                <c:pt idx="100">
                  <c:v>129.99809912346777</c:v>
                </c:pt>
                <c:pt idx="101">
                  <c:v>129.99591583959528</c:v>
                </c:pt>
                <c:pt idx="102">
                  <c:v>129.99565182022249</c:v>
                </c:pt>
                <c:pt idx="103">
                  <c:v>129.99628656342782</c:v>
                </c:pt>
                <c:pt idx="104">
                  <c:v>129.99885953297505</c:v>
                </c:pt>
                <c:pt idx="105">
                  <c:v>129.99746353248389</c:v>
                </c:pt>
                <c:pt idx="106">
                  <c:v>129.99612809845763</c:v>
                </c:pt>
                <c:pt idx="107">
                  <c:v>129.99676230579749</c:v>
                </c:pt>
                <c:pt idx="108">
                  <c:v>129.99644658484002</c:v>
                </c:pt>
                <c:pt idx="109">
                  <c:v>129.99611153160265</c:v>
                </c:pt>
                <c:pt idx="110">
                  <c:v>129.99672642560435</c:v>
                </c:pt>
                <c:pt idx="111">
                  <c:v>129.99619848167208</c:v>
                </c:pt>
                <c:pt idx="112">
                  <c:v>129.99772123296637</c:v>
                </c:pt>
                <c:pt idx="113">
                  <c:v>129.99732466965307</c:v>
                </c:pt>
                <c:pt idx="114">
                  <c:v>129.99696869824274</c:v>
                </c:pt>
                <c:pt idx="115">
                  <c:v>129.99650117722871</c:v>
                </c:pt>
                <c:pt idx="116">
                  <c:v>129.99210530079711</c:v>
                </c:pt>
                <c:pt idx="117">
                  <c:v>129.99169862690249</c:v>
                </c:pt>
                <c:pt idx="118">
                  <c:v>129.99234310514709</c:v>
                </c:pt>
                <c:pt idx="119">
                  <c:v>129.99161216935335</c:v>
                </c:pt>
                <c:pt idx="120">
                  <c:v>129.98902331400731</c:v>
                </c:pt>
                <c:pt idx="121">
                  <c:v>129.98840374898893</c:v>
                </c:pt>
                <c:pt idx="122">
                  <c:v>129.99102733704444</c:v>
                </c:pt>
                <c:pt idx="123">
                  <c:v>129.98354081811993</c:v>
                </c:pt>
                <c:pt idx="124">
                  <c:v>129.98507277495915</c:v>
                </c:pt>
                <c:pt idx="125">
                  <c:v>129.98354396113459</c:v>
                </c:pt>
                <c:pt idx="126">
                  <c:v>129.98488255736441</c:v>
                </c:pt>
                <c:pt idx="127">
                  <c:v>129.98403843573089</c:v>
                </c:pt>
                <c:pt idx="128">
                  <c:v>129.98442932840334</c:v>
                </c:pt>
                <c:pt idx="129">
                  <c:v>129.98308462512708</c:v>
                </c:pt>
                <c:pt idx="130">
                  <c:v>129.98166801059756</c:v>
                </c:pt>
                <c:pt idx="131">
                  <c:v>129.98111994723391</c:v>
                </c:pt>
                <c:pt idx="132">
                  <c:v>129.98159156025145</c:v>
                </c:pt>
                <c:pt idx="133">
                  <c:v>129.98010417155965</c:v>
                </c:pt>
                <c:pt idx="134">
                  <c:v>127.84424988139095</c:v>
                </c:pt>
                <c:pt idx="135">
                  <c:v>117.38285164755384</c:v>
                </c:pt>
                <c:pt idx="136">
                  <c:v>107.99287712721768</c:v>
                </c:pt>
                <c:pt idx="137">
                  <c:v>99.975473764507441</c:v>
                </c:pt>
                <c:pt idx="138">
                  <c:v>99.983154252049047</c:v>
                </c:pt>
                <c:pt idx="139">
                  <c:v>99.985712174652861</c:v>
                </c:pt>
                <c:pt idx="140">
                  <c:v>99.987353518934299</c:v>
                </c:pt>
                <c:pt idx="141">
                  <c:v>99.987880417946016</c:v>
                </c:pt>
                <c:pt idx="142">
                  <c:v>99.986301188512215</c:v>
                </c:pt>
                <c:pt idx="143">
                  <c:v>99.9836989818902</c:v>
                </c:pt>
                <c:pt idx="144">
                  <c:v>99.980218810093234</c:v>
                </c:pt>
                <c:pt idx="145">
                  <c:v>99.979844656648851</c:v>
                </c:pt>
                <c:pt idx="146">
                  <c:v>99.977450055749657</c:v>
                </c:pt>
                <c:pt idx="147">
                  <c:v>99.979022004824103</c:v>
                </c:pt>
                <c:pt idx="148">
                  <c:v>99.978656915378977</c:v>
                </c:pt>
                <c:pt idx="149">
                  <c:v>99.977297088016826</c:v>
                </c:pt>
                <c:pt idx="150">
                  <c:v>99.977665693199967</c:v>
                </c:pt>
                <c:pt idx="151">
                  <c:v>99.973993907656649</c:v>
                </c:pt>
                <c:pt idx="152">
                  <c:v>99.975508015768398</c:v>
                </c:pt>
                <c:pt idx="153">
                  <c:v>99.975269692042275</c:v>
                </c:pt>
                <c:pt idx="154">
                  <c:v>99.975956767783018</c:v>
                </c:pt>
                <c:pt idx="155">
                  <c:v>99.973552611134934</c:v>
                </c:pt>
                <c:pt idx="156">
                  <c:v>99.975147662107091</c:v>
                </c:pt>
                <c:pt idx="157">
                  <c:v>99.97771280905431</c:v>
                </c:pt>
                <c:pt idx="158">
                  <c:v>99.975103172616272</c:v>
                </c:pt>
                <c:pt idx="159">
                  <c:v>99.972455180047248</c:v>
                </c:pt>
                <c:pt idx="160">
                  <c:v>99.968975020386395</c:v>
                </c:pt>
                <c:pt idx="161">
                  <c:v>99.965646719040706</c:v>
                </c:pt>
                <c:pt idx="162">
                  <c:v>99.963266949289647</c:v>
                </c:pt>
                <c:pt idx="163">
                  <c:v>99.965831603382981</c:v>
                </c:pt>
                <c:pt idx="164">
                  <c:v>99.966488684152267</c:v>
                </c:pt>
                <c:pt idx="165">
                  <c:v>99.968099346766635</c:v>
                </c:pt>
                <c:pt idx="166">
                  <c:v>99.968452101903381</c:v>
                </c:pt>
                <c:pt idx="167">
                  <c:v>99.969850146598716</c:v>
                </c:pt>
                <c:pt idx="168">
                  <c:v>99.96852274880149</c:v>
                </c:pt>
                <c:pt idx="169">
                  <c:v>99.968408023986299</c:v>
                </c:pt>
                <c:pt idx="170">
                  <c:v>99.968063265396893</c:v>
                </c:pt>
                <c:pt idx="171">
                  <c:v>99.9706420301885</c:v>
                </c:pt>
                <c:pt idx="172">
                  <c:v>99.971321223171273</c:v>
                </c:pt>
                <c:pt idx="173">
                  <c:v>99.968140124260557</c:v>
                </c:pt>
                <c:pt idx="174">
                  <c:v>99.964675946501316</c:v>
                </c:pt>
                <c:pt idx="175">
                  <c:v>99.965111082258119</c:v>
                </c:pt>
                <c:pt idx="176">
                  <c:v>99.966607820584898</c:v>
                </c:pt>
                <c:pt idx="177">
                  <c:v>99.967312910977256</c:v>
                </c:pt>
                <c:pt idx="178">
                  <c:v>99.967892593791362</c:v>
                </c:pt>
                <c:pt idx="179">
                  <c:v>99.966467294976695</c:v>
                </c:pt>
                <c:pt idx="180">
                  <c:v>99.967168655763544</c:v>
                </c:pt>
                <c:pt idx="181">
                  <c:v>99.966908632651524</c:v>
                </c:pt>
                <c:pt idx="182">
                  <c:v>99.967367256696321</c:v>
                </c:pt>
                <c:pt idx="183">
                  <c:v>99.964879238622657</c:v>
                </c:pt>
                <c:pt idx="184">
                  <c:v>99.961588812714254</c:v>
                </c:pt>
                <c:pt idx="185">
                  <c:v>99.961460030603973</c:v>
                </c:pt>
                <c:pt idx="186">
                  <c:v>99.963154498570177</c:v>
                </c:pt>
                <c:pt idx="187">
                  <c:v>99.964741982646871</c:v>
                </c:pt>
                <c:pt idx="188">
                  <c:v>99.959472726794814</c:v>
                </c:pt>
                <c:pt idx="189">
                  <c:v>99.959336296433747</c:v>
                </c:pt>
                <c:pt idx="190">
                  <c:v>99.957918030882965</c:v>
                </c:pt>
                <c:pt idx="191">
                  <c:v>99.959423651618934</c:v>
                </c:pt>
                <c:pt idx="192">
                  <c:v>99.959050066224847</c:v>
                </c:pt>
                <c:pt idx="193">
                  <c:v>99.959834567387475</c:v>
                </c:pt>
                <c:pt idx="194">
                  <c:v>99.961282999126695</c:v>
                </c:pt>
                <c:pt idx="195">
                  <c:v>63.505867026494663</c:v>
                </c:pt>
                <c:pt idx="196">
                  <c:v>27.172526535094399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-7.3055931969651328E-4</c:v>
                </c:pt>
                <c:pt idx="415">
                  <c:v>-7.1612185213927506E-4</c:v>
                </c:pt>
                <c:pt idx="416">
                  <c:v>-7.12166984449436E-4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-7.1954351170243271E-5</c:v>
                </c:pt>
                <c:pt idx="602">
                  <c:v>-7.1954629319123556E-5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C-47C7-83A0-D545A31F488A}"/>
            </c:ext>
          </c:extLst>
        </c:ser>
        <c:ser>
          <c:idx val="1"/>
          <c:order val="2"/>
          <c:marker>
            <c:symbol val="none"/>
          </c:marker>
          <c:yVal>
            <c:numRef>
              <c:f>'Calculations Pull No Correction'!$D$12:$D$1315</c:f>
              <c:numCache>
                <c:formatCode>General</c:formatCode>
                <c:ptCount val="1304"/>
                <c:pt idx="0">
                  <c:v>587.30636945511253</c:v>
                </c:pt>
                <c:pt idx="1">
                  <c:v>586.39247404050161</c:v>
                </c:pt>
                <c:pt idx="2">
                  <c:v>587.17633879438699</c:v>
                </c:pt>
                <c:pt idx="3">
                  <c:v>586.6509485608085</c:v>
                </c:pt>
                <c:pt idx="4">
                  <c:v>586.64240850776298</c:v>
                </c:pt>
                <c:pt idx="5">
                  <c:v>586.7966354451903</c:v>
                </c:pt>
                <c:pt idx="6">
                  <c:v>588.45440773859718</c:v>
                </c:pt>
                <c:pt idx="7">
                  <c:v>590.5601003966708</c:v>
                </c:pt>
                <c:pt idx="8">
                  <c:v>592.22590972980663</c:v>
                </c:pt>
                <c:pt idx="9">
                  <c:v>589.45422459930592</c:v>
                </c:pt>
                <c:pt idx="10">
                  <c:v>586.46365434972358</c:v>
                </c:pt>
                <c:pt idx="11">
                  <c:v>583.99392660203307</c:v>
                </c:pt>
                <c:pt idx="12">
                  <c:v>583.36342719702486</c:v>
                </c:pt>
                <c:pt idx="13">
                  <c:v>583.71149874152673</c:v>
                </c:pt>
                <c:pt idx="14">
                  <c:v>584.51761070842099</c:v>
                </c:pt>
                <c:pt idx="15">
                  <c:v>585.40066682967017</c:v>
                </c:pt>
                <c:pt idx="16">
                  <c:v>585.49777432991698</c:v>
                </c:pt>
                <c:pt idx="17">
                  <c:v>586.69861759026969</c:v>
                </c:pt>
                <c:pt idx="18">
                  <c:v>585.37049573877562</c:v>
                </c:pt>
                <c:pt idx="19">
                  <c:v>584.04155063991095</c:v>
                </c:pt>
                <c:pt idx="20">
                  <c:v>581.55757949602912</c:v>
                </c:pt>
                <c:pt idx="21">
                  <c:v>579.55227542709918</c:v>
                </c:pt>
                <c:pt idx="22">
                  <c:v>576.73993458471944</c:v>
                </c:pt>
                <c:pt idx="23">
                  <c:v>573.83467866575984</c:v>
                </c:pt>
                <c:pt idx="24">
                  <c:v>573.08771343128376</c:v>
                </c:pt>
                <c:pt idx="25">
                  <c:v>572.88267949114629</c:v>
                </c:pt>
                <c:pt idx="26">
                  <c:v>574.20880073699891</c:v>
                </c:pt>
                <c:pt idx="27">
                  <c:v>574.56090932268955</c:v>
                </c:pt>
                <c:pt idx="28">
                  <c:v>575.89702746325975</c:v>
                </c:pt>
                <c:pt idx="29">
                  <c:v>578.76946415344696</c:v>
                </c:pt>
                <c:pt idx="30">
                  <c:v>581.65983597744935</c:v>
                </c:pt>
                <c:pt idx="31">
                  <c:v>582.83842993798066</c:v>
                </c:pt>
                <c:pt idx="32">
                  <c:v>581.60291630618349</c:v>
                </c:pt>
                <c:pt idx="33">
                  <c:v>581.76952038507454</c:v>
                </c:pt>
                <c:pt idx="34">
                  <c:v>582.59729969006287</c:v>
                </c:pt>
                <c:pt idx="35">
                  <c:v>582.90551224039996</c:v>
                </c:pt>
                <c:pt idx="36">
                  <c:v>581.53329327712322</c:v>
                </c:pt>
                <c:pt idx="37">
                  <c:v>579.71555559628814</c:v>
                </c:pt>
                <c:pt idx="38">
                  <c:v>579.34690562271169</c:v>
                </c:pt>
                <c:pt idx="39">
                  <c:v>580.78243385275448</c:v>
                </c:pt>
                <c:pt idx="40">
                  <c:v>582.74143493037309</c:v>
                </c:pt>
                <c:pt idx="41">
                  <c:v>581.05789265064675</c:v>
                </c:pt>
                <c:pt idx="42">
                  <c:v>579.64949834100605</c:v>
                </c:pt>
                <c:pt idx="43">
                  <c:v>579.16510881996351</c:v>
                </c:pt>
                <c:pt idx="44">
                  <c:v>578.23513445882747</c:v>
                </c:pt>
                <c:pt idx="45">
                  <c:v>577.23312296141125</c:v>
                </c:pt>
                <c:pt idx="46">
                  <c:v>575.90152132319974</c:v>
                </c:pt>
                <c:pt idx="47">
                  <c:v>575.33225914043953</c:v>
                </c:pt>
                <c:pt idx="48">
                  <c:v>577.90218522199234</c:v>
                </c:pt>
                <c:pt idx="49">
                  <c:v>580.59553887436914</c:v>
                </c:pt>
                <c:pt idx="50">
                  <c:v>580.00882613158842</c:v>
                </c:pt>
                <c:pt idx="51">
                  <c:v>578.21953091146861</c:v>
                </c:pt>
                <c:pt idx="52">
                  <c:v>577.20400605089617</c:v>
                </c:pt>
                <c:pt idx="53">
                  <c:v>576.86473189446417</c:v>
                </c:pt>
                <c:pt idx="54">
                  <c:v>576.7040007981193</c:v>
                </c:pt>
                <c:pt idx="55">
                  <c:v>575.45352722269115</c:v>
                </c:pt>
                <c:pt idx="56">
                  <c:v>574.08703068903469</c:v>
                </c:pt>
                <c:pt idx="57">
                  <c:v>573.34796185997345</c:v>
                </c:pt>
                <c:pt idx="58">
                  <c:v>573.06089447568911</c:v>
                </c:pt>
                <c:pt idx="59">
                  <c:v>572.2453323502458</c:v>
                </c:pt>
                <c:pt idx="60">
                  <c:v>572.37187344066217</c:v>
                </c:pt>
                <c:pt idx="61">
                  <c:v>572.99088215052564</c:v>
                </c:pt>
                <c:pt idx="62">
                  <c:v>573.9034545822949</c:v>
                </c:pt>
                <c:pt idx="63">
                  <c:v>575.05904982941922</c:v>
                </c:pt>
                <c:pt idx="64">
                  <c:v>576.38691899870298</c:v>
                </c:pt>
                <c:pt idx="65">
                  <c:v>577.64568542164761</c:v>
                </c:pt>
                <c:pt idx="66">
                  <c:v>577.13481401970341</c:v>
                </c:pt>
                <c:pt idx="67">
                  <c:v>576.57157797151069</c:v>
                </c:pt>
                <c:pt idx="68">
                  <c:v>576.91252142549672</c:v>
                </c:pt>
                <c:pt idx="69">
                  <c:v>578.06252662300722</c:v>
                </c:pt>
                <c:pt idx="70">
                  <c:v>578.45132593037624</c:v>
                </c:pt>
                <c:pt idx="71">
                  <c:v>576.73775855475947</c:v>
                </c:pt>
                <c:pt idx="72">
                  <c:v>574.00233668352428</c:v>
                </c:pt>
                <c:pt idx="73">
                  <c:v>573.2847255302745</c:v>
                </c:pt>
                <c:pt idx="74">
                  <c:v>577.26965162833221</c:v>
                </c:pt>
                <c:pt idx="75">
                  <c:v>588.573046006357</c:v>
                </c:pt>
                <c:pt idx="76">
                  <c:v>608.72013288907908</c:v>
                </c:pt>
                <c:pt idx="77">
                  <c:v>635.85015554606775</c:v>
                </c:pt>
                <c:pt idx="78">
                  <c:v>665.18225750173781</c:v>
                </c:pt>
                <c:pt idx="79">
                  <c:v>690.6062223041065</c:v>
                </c:pt>
                <c:pt idx="80">
                  <c:v>712.10550177946925</c:v>
                </c:pt>
                <c:pt idx="81">
                  <c:v>728.69486040947527</c:v>
                </c:pt>
                <c:pt idx="82">
                  <c:v>737.08860910480416</c:v>
                </c:pt>
                <c:pt idx="83">
                  <c:v>737.88069715677307</c:v>
                </c:pt>
                <c:pt idx="84">
                  <c:v>736.77598631499689</c:v>
                </c:pt>
                <c:pt idx="85">
                  <c:v>735.96564352121595</c:v>
                </c:pt>
                <c:pt idx="86">
                  <c:v>737.58976872649953</c:v>
                </c:pt>
                <c:pt idx="87">
                  <c:v>739.20661933621454</c:v>
                </c:pt>
                <c:pt idx="88">
                  <c:v>737.546769205587</c:v>
                </c:pt>
                <c:pt idx="89">
                  <c:v>736.3980059554849</c:v>
                </c:pt>
                <c:pt idx="90">
                  <c:v>736.19944577481476</c:v>
                </c:pt>
                <c:pt idx="91">
                  <c:v>736.39222691540806</c:v>
                </c:pt>
                <c:pt idx="92">
                  <c:v>733.39441430802879</c:v>
                </c:pt>
                <c:pt idx="93">
                  <c:v>731.61951080180324</c:v>
                </c:pt>
                <c:pt idx="94">
                  <c:v>730.15788068691734</c:v>
                </c:pt>
                <c:pt idx="95">
                  <c:v>731.76960227725317</c:v>
                </c:pt>
                <c:pt idx="96">
                  <c:v>734.55824165144122</c:v>
                </c:pt>
                <c:pt idx="97">
                  <c:v>737.4894306377189</c:v>
                </c:pt>
                <c:pt idx="98">
                  <c:v>739.18787057676491</c:v>
                </c:pt>
                <c:pt idx="99">
                  <c:v>739.60271034171012</c:v>
                </c:pt>
                <c:pt idx="100">
                  <c:v>740.90269874849457</c:v>
                </c:pt>
                <c:pt idx="101">
                  <c:v>739.20930792346962</c:v>
                </c:pt>
                <c:pt idx="102">
                  <c:v>738.22501367800101</c:v>
                </c:pt>
                <c:pt idx="103">
                  <c:v>737.1603082472468</c:v>
                </c:pt>
                <c:pt idx="104">
                  <c:v>736.03163172318898</c:v>
                </c:pt>
                <c:pt idx="105">
                  <c:v>736.29464407511193</c:v>
                </c:pt>
                <c:pt idx="106">
                  <c:v>737.96137650489993</c:v>
                </c:pt>
                <c:pt idx="107">
                  <c:v>736.78490033413925</c:v>
                </c:pt>
                <c:pt idx="108">
                  <c:v>733.9517483255388</c:v>
                </c:pt>
                <c:pt idx="109">
                  <c:v>732.39270516001829</c:v>
                </c:pt>
                <c:pt idx="110">
                  <c:v>732.23914233639312</c:v>
                </c:pt>
                <c:pt idx="111">
                  <c:v>733.9074834603216</c:v>
                </c:pt>
                <c:pt idx="112">
                  <c:v>733.38734147242747</c:v>
                </c:pt>
                <c:pt idx="113">
                  <c:v>733.58427663936322</c:v>
                </c:pt>
                <c:pt idx="114">
                  <c:v>734.59883777857101</c:v>
                </c:pt>
                <c:pt idx="115">
                  <c:v>736.73167750548703</c:v>
                </c:pt>
                <c:pt idx="116">
                  <c:v>736.03016024417047</c:v>
                </c:pt>
                <c:pt idx="117">
                  <c:v>734.10287017876021</c:v>
                </c:pt>
                <c:pt idx="118">
                  <c:v>732.69368209311415</c:v>
                </c:pt>
                <c:pt idx="119">
                  <c:v>733.34310720236533</c:v>
                </c:pt>
                <c:pt idx="120">
                  <c:v>735.47691800752716</c:v>
                </c:pt>
                <c:pt idx="121">
                  <c:v>736.14615176385655</c:v>
                </c:pt>
                <c:pt idx="122">
                  <c:v>737.4381435814347</c:v>
                </c:pt>
                <c:pt idx="123">
                  <c:v>737.24017034978738</c:v>
                </c:pt>
                <c:pt idx="124">
                  <c:v>736.52851884436416</c:v>
                </c:pt>
                <c:pt idx="125">
                  <c:v>733.30436387335965</c:v>
                </c:pt>
                <c:pt idx="126">
                  <c:v>731.13780922292699</c:v>
                </c:pt>
                <c:pt idx="127">
                  <c:v>729.87380975155759</c:v>
                </c:pt>
                <c:pt idx="128">
                  <c:v>728.88378655726592</c:v>
                </c:pt>
                <c:pt idx="129">
                  <c:v>730.24793589431965</c:v>
                </c:pt>
                <c:pt idx="130">
                  <c:v>733.65563423238086</c:v>
                </c:pt>
                <c:pt idx="131">
                  <c:v>738.48548715014908</c:v>
                </c:pt>
                <c:pt idx="132">
                  <c:v>742.16819600471808</c:v>
                </c:pt>
                <c:pt idx="133">
                  <c:v>741.48992454514519</c:v>
                </c:pt>
                <c:pt idx="134">
                  <c:v>733.98674100447568</c:v>
                </c:pt>
                <c:pt idx="135">
                  <c:v>717.80108595630509</c:v>
                </c:pt>
                <c:pt idx="136">
                  <c:v>691.15955750992964</c:v>
                </c:pt>
                <c:pt idx="137">
                  <c:v>657.87328321007362</c:v>
                </c:pt>
                <c:pt idx="138">
                  <c:v>622.93227115400987</c:v>
                </c:pt>
                <c:pt idx="139">
                  <c:v>590.93816860689071</c:v>
                </c:pt>
                <c:pt idx="140">
                  <c:v>565.43168729511831</c:v>
                </c:pt>
                <c:pt idx="141">
                  <c:v>548.18798792011978</c:v>
                </c:pt>
                <c:pt idx="142">
                  <c:v>538.55904936134766</c:v>
                </c:pt>
                <c:pt idx="143">
                  <c:v>536.15004154172527</c:v>
                </c:pt>
                <c:pt idx="144">
                  <c:v>536.84732611326137</c:v>
                </c:pt>
                <c:pt idx="145">
                  <c:v>536.14593290467337</c:v>
                </c:pt>
                <c:pt idx="146">
                  <c:v>535.95762259891467</c:v>
                </c:pt>
                <c:pt idx="147">
                  <c:v>534.83098052961725</c:v>
                </c:pt>
                <c:pt idx="148">
                  <c:v>534.62397622180731</c:v>
                </c:pt>
                <c:pt idx="149">
                  <c:v>534.42027495965431</c:v>
                </c:pt>
                <c:pt idx="150">
                  <c:v>535.00651939969146</c:v>
                </c:pt>
                <c:pt idx="151">
                  <c:v>535.21601793015236</c:v>
                </c:pt>
                <c:pt idx="152">
                  <c:v>535.57960744408524</c:v>
                </c:pt>
                <c:pt idx="153">
                  <c:v>536.21958534969053</c:v>
                </c:pt>
                <c:pt idx="154">
                  <c:v>536.58995655058334</c:v>
                </c:pt>
                <c:pt idx="155">
                  <c:v>537.41002216838831</c:v>
                </c:pt>
                <c:pt idx="156">
                  <c:v>538.21693015839514</c:v>
                </c:pt>
                <c:pt idx="157">
                  <c:v>538.46952464456342</c:v>
                </c:pt>
                <c:pt idx="158">
                  <c:v>539.11268612451533</c:v>
                </c:pt>
                <c:pt idx="159">
                  <c:v>539.73911589842282</c:v>
                </c:pt>
                <c:pt idx="160">
                  <c:v>539.69966450605318</c:v>
                </c:pt>
                <c:pt idx="161">
                  <c:v>538.67692014229431</c:v>
                </c:pt>
                <c:pt idx="162">
                  <c:v>536.83058852881504</c:v>
                </c:pt>
                <c:pt idx="163">
                  <c:v>535.2186882492631</c:v>
                </c:pt>
                <c:pt idx="164">
                  <c:v>534.77929216952145</c:v>
                </c:pt>
                <c:pt idx="165">
                  <c:v>535.45279847540326</c:v>
                </c:pt>
                <c:pt idx="166">
                  <c:v>535.51351264757227</c:v>
                </c:pt>
                <c:pt idx="167">
                  <c:v>536.33277742523865</c:v>
                </c:pt>
                <c:pt idx="168">
                  <c:v>536.87033371088637</c:v>
                </c:pt>
                <c:pt idx="169">
                  <c:v>538.22651593533976</c:v>
                </c:pt>
                <c:pt idx="170">
                  <c:v>539.29150483099522</c:v>
                </c:pt>
                <c:pt idx="171">
                  <c:v>538.85582198797306</c:v>
                </c:pt>
                <c:pt idx="172">
                  <c:v>537.94067371608321</c:v>
                </c:pt>
                <c:pt idx="173">
                  <c:v>537.90988417687606</c:v>
                </c:pt>
                <c:pt idx="174">
                  <c:v>538.90440971466523</c:v>
                </c:pt>
                <c:pt idx="175">
                  <c:v>540.00140068766041</c:v>
                </c:pt>
                <c:pt idx="176">
                  <c:v>541.1047639479641</c:v>
                </c:pt>
                <c:pt idx="177">
                  <c:v>541.45449221515742</c:v>
                </c:pt>
                <c:pt idx="178">
                  <c:v>543.01633892848861</c:v>
                </c:pt>
                <c:pt idx="179">
                  <c:v>544.71911989613272</c:v>
                </c:pt>
                <c:pt idx="180">
                  <c:v>545.52331724158012</c:v>
                </c:pt>
                <c:pt idx="181">
                  <c:v>545.02426861624554</c:v>
                </c:pt>
                <c:pt idx="182">
                  <c:v>544.09387015725952</c:v>
                </c:pt>
                <c:pt idx="183">
                  <c:v>542.8469255989346</c:v>
                </c:pt>
                <c:pt idx="184">
                  <c:v>540.85386601780147</c:v>
                </c:pt>
                <c:pt idx="185">
                  <c:v>539.60713206562968</c:v>
                </c:pt>
                <c:pt idx="186">
                  <c:v>538.54695728110119</c:v>
                </c:pt>
                <c:pt idx="187">
                  <c:v>538.2712164550959</c:v>
                </c:pt>
                <c:pt idx="188">
                  <c:v>537.92845720280832</c:v>
                </c:pt>
                <c:pt idx="189">
                  <c:v>538.03226073466828</c:v>
                </c:pt>
                <c:pt idx="190">
                  <c:v>537.09572305788993</c:v>
                </c:pt>
                <c:pt idx="191">
                  <c:v>536.66075939371626</c:v>
                </c:pt>
                <c:pt idx="192">
                  <c:v>536.81630939351112</c:v>
                </c:pt>
                <c:pt idx="193">
                  <c:v>533.45952942708573</c:v>
                </c:pt>
                <c:pt idx="194">
                  <c:v>514.0345012891371</c:v>
                </c:pt>
                <c:pt idx="195">
                  <c:v>469.62174449192321</c:v>
                </c:pt>
                <c:pt idx="196">
                  <c:v>399.0280454734829</c:v>
                </c:pt>
                <c:pt idx="197">
                  <c:v>312.50842494599397</c:v>
                </c:pt>
                <c:pt idx="198">
                  <c:v>219.44451365728312</c:v>
                </c:pt>
                <c:pt idx="199">
                  <c:v>128.85228995609762</c:v>
                </c:pt>
                <c:pt idx="200">
                  <c:v>50.021648973489405</c:v>
                </c:pt>
                <c:pt idx="201">
                  <c:v>-5.6901205498318319</c:v>
                </c:pt>
                <c:pt idx="202">
                  <c:v>-33.175043010950915</c:v>
                </c:pt>
                <c:pt idx="203">
                  <c:v>-40.18011183190481</c:v>
                </c:pt>
                <c:pt idx="204">
                  <c:v>-40.178588700258686</c:v>
                </c:pt>
                <c:pt idx="205">
                  <c:v>-40.991063014725881</c:v>
                </c:pt>
                <c:pt idx="206">
                  <c:v>-40.842044450632571</c:v>
                </c:pt>
                <c:pt idx="207">
                  <c:v>-39.522644556525037</c:v>
                </c:pt>
                <c:pt idx="208">
                  <c:v>-37.639677408065708</c:v>
                </c:pt>
                <c:pt idx="209">
                  <c:v>-35.762576706661804</c:v>
                </c:pt>
                <c:pt idx="210">
                  <c:v>-35.137192656901348</c:v>
                </c:pt>
                <c:pt idx="211">
                  <c:v>-35.416589960892537</c:v>
                </c:pt>
                <c:pt idx="212">
                  <c:v>-34.205576722597968</c:v>
                </c:pt>
                <c:pt idx="213">
                  <c:v>-33.376487791994975</c:v>
                </c:pt>
                <c:pt idx="214">
                  <c:v>-32.410226061192233</c:v>
                </c:pt>
                <c:pt idx="215">
                  <c:v>-31.496848654298866</c:v>
                </c:pt>
                <c:pt idx="216">
                  <c:v>-29.408225779165811</c:v>
                </c:pt>
                <c:pt idx="217">
                  <c:v>-28.260578972958683</c:v>
                </c:pt>
                <c:pt idx="218">
                  <c:v>-26.950233729998558</c:v>
                </c:pt>
                <c:pt idx="219">
                  <c:v>-26.964815585203468</c:v>
                </c:pt>
                <c:pt idx="220">
                  <c:v>-28.32009757109347</c:v>
                </c:pt>
                <c:pt idx="221">
                  <c:v>-29.295645339362295</c:v>
                </c:pt>
                <c:pt idx="222">
                  <c:v>-29.249594747563634</c:v>
                </c:pt>
                <c:pt idx="223">
                  <c:v>-28.328678770617373</c:v>
                </c:pt>
                <c:pt idx="224">
                  <c:v>-25.699854762459218</c:v>
                </c:pt>
                <c:pt idx="225">
                  <c:v>-22.605137741611223</c:v>
                </c:pt>
                <c:pt idx="226">
                  <c:v>-20.666191679620916</c:v>
                </c:pt>
                <c:pt idx="227">
                  <c:v>-19.229840630129864</c:v>
                </c:pt>
                <c:pt idx="228">
                  <c:v>-18.876877958370741</c:v>
                </c:pt>
                <c:pt idx="229">
                  <c:v>-19.571177670102493</c:v>
                </c:pt>
                <c:pt idx="230">
                  <c:v>-21.228466925918745</c:v>
                </c:pt>
                <c:pt idx="231">
                  <c:v>-21.84780711681217</c:v>
                </c:pt>
                <c:pt idx="232">
                  <c:v>-21.529784065639923</c:v>
                </c:pt>
                <c:pt idx="233">
                  <c:v>-20.625153957732358</c:v>
                </c:pt>
                <c:pt idx="234">
                  <c:v>-20.880710953955628</c:v>
                </c:pt>
                <c:pt idx="235">
                  <c:v>-21.671428408255977</c:v>
                </c:pt>
                <c:pt idx="236">
                  <c:v>-22.159219038267288</c:v>
                </c:pt>
                <c:pt idx="237">
                  <c:v>-23.228461298473313</c:v>
                </c:pt>
                <c:pt idx="238">
                  <c:v>-24.196806325528506</c:v>
                </c:pt>
                <c:pt idx="239">
                  <c:v>-25.386171712727474</c:v>
                </c:pt>
                <c:pt idx="240">
                  <c:v>-25.328836795254013</c:v>
                </c:pt>
                <c:pt idx="241">
                  <c:v>-25.130931627274755</c:v>
                </c:pt>
                <c:pt idx="242">
                  <c:v>-23.371396851915094</c:v>
                </c:pt>
                <c:pt idx="243">
                  <c:v>-21.289397338922811</c:v>
                </c:pt>
                <c:pt idx="244">
                  <c:v>-18.823982462511992</c:v>
                </c:pt>
                <c:pt idx="245">
                  <c:v>-16.002149615386472</c:v>
                </c:pt>
                <c:pt idx="246">
                  <c:v>-13.917922096053701</c:v>
                </c:pt>
                <c:pt idx="247">
                  <c:v>-13.556239558177197</c:v>
                </c:pt>
                <c:pt idx="248">
                  <c:v>-13.906700641281091</c:v>
                </c:pt>
                <c:pt idx="249">
                  <c:v>-14.391766325749309</c:v>
                </c:pt>
                <c:pt idx="250">
                  <c:v>-17.453015734197166</c:v>
                </c:pt>
                <c:pt idx="251">
                  <c:v>-17.723689249904204</c:v>
                </c:pt>
                <c:pt idx="252">
                  <c:v>-17.754343950423852</c:v>
                </c:pt>
                <c:pt idx="253">
                  <c:v>-17.803912586746833</c:v>
                </c:pt>
                <c:pt idx="254">
                  <c:v>-17.822408688126927</c:v>
                </c:pt>
                <c:pt idx="255">
                  <c:v>-17.286808063394439</c:v>
                </c:pt>
                <c:pt idx="256">
                  <c:v>-17.612030489226207</c:v>
                </c:pt>
                <c:pt idx="257">
                  <c:v>-17.778896776137678</c:v>
                </c:pt>
                <c:pt idx="258">
                  <c:v>-16.397695404242967</c:v>
                </c:pt>
                <c:pt idx="259">
                  <c:v>-16.03750711224567</c:v>
                </c:pt>
                <c:pt idx="260">
                  <c:v>-14.890039982872132</c:v>
                </c:pt>
                <c:pt idx="261">
                  <c:v>-14.231450853007281</c:v>
                </c:pt>
                <c:pt idx="262">
                  <c:v>-13.449890905991424</c:v>
                </c:pt>
                <c:pt idx="263">
                  <c:v>-13.79715198311473</c:v>
                </c:pt>
                <c:pt idx="264">
                  <c:v>-12.942490657677013</c:v>
                </c:pt>
                <c:pt idx="265">
                  <c:v>-12.974418386016282</c:v>
                </c:pt>
                <c:pt idx="266">
                  <c:v>-13.643226546431571</c:v>
                </c:pt>
                <c:pt idx="267">
                  <c:v>-13.370709383150121</c:v>
                </c:pt>
                <c:pt idx="268">
                  <c:v>-12.933423440552545</c:v>
                </c:pt>
                <c:pt idx="269">
                  <c:v>-11.855902096088791</c:v>
                </c:pt>
                <c:pt idx="270">
                  <c:v>-11.046083870278878</c:v>
                </c:pt>
                <c:pt idx="271">
                  <c:v>-10.656188451203796</c:v>
                </c:pt>
                <c:pt idx="272">
                  <c:v>-11.149341814618694</c:v>
                </c:pt>
                <c:pt idx="273">
                  <c:v>-10.787199315971847</c:v>
                </c:pt>
                <c:pt idx="274">
                  <c:v>-10.418477632197103</c:v>
                </c:pt>
                <c:pt idx="275">
                  <c:v>-10.898711921063367</c:v>
                </c:pt>
                <c:pt idx="276">
                  <c:v>-12.422081836609884</c:v>
                </c:pt>
                <c:pt idx="277">
                  <c:v>-13.724776238014229</c:v>
                </c:pt>
                <c:pt idx="278">
                  <c:v>-13.916097891795935</c:v>
                </c:pt>
                <c:pt idx="279">
                  <c:v>-13.822740330027194</c:v>
                </c:pt>
                <c:pt idx="280">
                  <c:v>-13.173502439128484</c:v>
                </c:pt>
                <c:pt idx="281">
                  <c:v>-12.545203933775646</c:v>
                </c:pt>
                <c:pt idx="282">
                  <c:v>-11.459562093453641</c:v>
                </c:pt>
                <c:pt idx="283">
                  <c:v>-9.6944768125436731</c:v>
                </c:pt>
                <c:pt idx="284">
                  <c:v>-8.8089803341569706</c:v>
                </c:pt>
                <c:pt idx="285">
                  <c:v>-9.0579672360553687</c:v>
                </c:pt>
                <c:pt idx="286">
                  <c:v>-8.850080855571445</c:v>
                </c:pt>
                <c:pt idx="287">
                  <c:v>-9.6318475720426022</c:v>
                </c:pt>
                <c:pt idx="288">
                  <c:v>-9.9173341125434966</c:v>
                </c:pt>
                <c:pt idx="289">
                  <c:v>-10.297524107789648</c:v>
                </c:pt>
                <c:pt idx="290">
                  <c:v>-10.472976271096233</c:v>
                </c:pt>
                <c:pt idx="291">
                  <c:v>-10.9224161460501</c:v>
                </c:pt>
                <c:pt idx="292">
                  <c:v>-10.261489508290591</c:v>
                </c:pt>
                <c:pt idx="293">
                  <c:v>-9.4432358167284924</c:v>
                </c:pt>
                <c:pt idx="294">
                  <c:v>-9.5876439020355875</c:v>
                </c:pt>
                <c:pt idx="295">
                  <c:v>-9.3704476204075249</c:v>
                </c:pt>
                <c:pt idx="296">
                  <c:v>-10.630000246447864</c:v>
                </c:pt>
                <c:pt idx="297">
                  <c:v>-10.35656534126046</c:v>
                </c:pt>
                <c:pt idx="298">
                  <c:v>-10.059553572468758</c:v>
                </c:pt>
                <c:pt idx="299">
                  <c:v>-9.685053742449341</c:v>
                </c:pt>
                <c:pt idx="300">
                  <c:v>-10.008112884435416</c:v>
                </c:pt>
                <c:pt idx="301">
                  <c:v>-9.9599501153254089</c:v>
                </c:pt>
                <c:pt idx="302">
                  <c:v>-9.6520722857933983</c:v>
                </c:pt>
                <c:pt idx="303">
                  <c:v>-9.3860458988648254</c:v>
                </c:pt>
                <c:pt idx="304">
                  <c:v>-9.3162667008878408</c:v>
                </c:pt>
                <c:pt idx="305">
                  <c:v>-10.223773487046905</c:v>
                </c:pt>
                <c:pt idx="306">
                  <c:v>-10.800624862040156</c:v>
                </c:pt>
                <c:pt idx="307">
                  <c:v>-10.697579370753285</c:v>
                </c:pt>
                <c:pt idx="308">
                  <c:v>-10.086888138736381</c:v>
                </c:pt>
                <c:pt idx="309">
                  <c:v>-9.9234043424004703</c:v>
                </c:pt>
                <c:pt idx="310">
                  <c:v>-9.5173619579668767</c:v>
                </c:pt>
                <c:pt idx="311">
                  <c:v>-9.4355771214774542</c:v>
                </c:pt>
                <c:pt idx="312">
                  <c:v>-8.9595011605777586</c:v>
                </c:pt>
                <c:pt idx="313">
                  <c:v>-8.4193785624676565</c:v>
                </c:pt>
                <c:pt idx="314">
                  <c:v>-8.4138189048946721</c:v>
                </c:pt>
                <c:pt idx="315">
                  <c:v>-8.1696136650858087</c:v>
                </c:pt>
                <c:pt idx="316">
                  <c:v>-7.9180080891166504</c:v>
                </c:pt>
                <c:pt idx="317">
                  <c:v>-7.3929002648295672</c:v>
                </c:pt>
                <c:pt idx="318">
                  <c:v>-7.88786258005576</c:v>
                </c:pt>
                <c:pt idx="319">
                  <c:v>-7.4708261815707999</c:v>
                </c:pt>
                <c:pt idx="320">
                  <c:v>-7.4316205118099354</c:v>
                </c:pt>
                <c:pt idx="321">
                  <c:v>-6.9605878382068198</c:v>
                </c:pt>
                <c:pt idx="322">
                  <c:v>-6.4710140840043451</c:v>
                </c:pt>
                <c:pt idx="323">
                  <c:v>-6.5241617159410303</c:v>
                </c:pt>
                <c:pt idx="324">
                  <c:v>-6.5736811042396326</c:v>
                </c:pt>
                <c:pt idx="325">
                  <c:v>-6.8630074266772212</c:v>
                </c:pt>
                <c:pt idx="326">
                  <c:v>-6.8637385236131365</c:v>
                </c:pt>
                <c:pt idx="327">
                  <c:v>-7.9922262179268344</c:v>
                </c:pt>
                <c:pt idx="328">
                  <c:v>-8.8735773152906461</c:v>
                </c:pt>
                <c:pt idx="329">
                  <c:v>-9.4547701601627843</c:v>
                </c:pt>
                <c:pt idx="330">
                  <c:v>-8.8811930615333523</c:v>
                </c:pt>
                <c:pt idx="331">
                  <c:v>-7.5507760780122268</c:v>
                </c:pt>
                <c:pt idx="332">
                  <c:v>-6.7149538112334461</c:v>
                </c:pt>
                <c:pt idx="333">
                  <c:v>-5.962990328097586</c:v>
                </c:pt>
                <c:pt idx="334">
                  <c:v>-5.2486828794778262</c:v>
                </c:pt>
                <c:pt idx="335">
                  <c:v>-4.5013926199925969</c:v>
                </c:pt>
                <c:pt idx="336">
                  <c:v>-4.1144673112639119</c:v>
                </c:pt>
                <c:pt idx="337">
                  <c:v>-5.5226709121383522</c:v>
                </c:pt>
                <c:pt idx="338">
                  <c:v>-6.4496475129923958</c:v>
                </c:pt>
                <c:pt idx="339">
                  <c:v>-7.0785443420667349</c:v>
                </c:pt>
                <c:pt idx="340">
                  <c:v>-7.5245340773247271</c:v>
                </c:pt>
                <c:pt idx="341">
                  <c:v>-7.8534823027857215</c:v>
                </c:pt>
                <c:pt idx="342">
                  <c:v>-7.7397832904805419</c:v>
                </c:pt>
                <c:pt idx="343">
                  <c:v>-6.883321265791924</c:v>
                </c:pt>
                <c:pt idx="344">
                  <c:v>-6.2074481319340613</c:v>
                </c:pt>
                <c:pt idx="345">
                  <c:v>-5.1442546283499802</c:v>
                </c:pt>
                <c:pt idx="346">
                  <c:v>-5.3408874925013983</c:v>
                </c:pt>
                <c:pt idx="347">
                  <c:v>-5.3622252110520385</c:v>
                </c:pt>
                <c:pt idx="348">
                  <c:v>-5.5788443204221494</c:v>
                </c:pt>
                <c:pt idx="349">
                  <c:v>-5.9841494789631611</c:v>
                </c:pt>
                <c:pt idx="350">
                  <c:v>-6.454862257306484</c:v>
                </c:pt>
                <c:pt idx="351">
                  <c:v>-6.6778633945849641</c:v>
                </c:pt>
                <c:pt idx="352">
                  <c:v>-6.6184189096080992</c:v>
                </c:pt>
                <c:pt idx="353">
                  <c:v>-6.6402300662530145</c:v>
                </c:pt>
                <c:pt idx="354">
                  <c:v>-6.2859625564228594</c:v>
                </c:pt>
                <c:pt idx="355">
                  <c:v>-6.5744416058017663</c:v>
                </c:pt>
                <c:pt idx="356">
                  <c:v>-6.5178392161481469</c:v>
                </c:pt>
                <c:pt idx="357">
                  <c:v>-6.897330415046401</c:v>
                </c:pt>
                <c:pt idx="358">
                  <c:v>-7.0247084877061461</c:v>
                </c:pt>
                <c:pt idx="359">
                  <c:v>-6.762780903960568</c:v>
                </c:pt>
                <c:pt idx="360">
                  <c:v>-5.7341614828424969</c:v>
                </c:pt>
                <c:pt idx="361">
                  <c:v>-4.8358203150712598</c:v>
                </c:pt>
                <c:pt idx="362">
                  <c:v>-4.2659005989154064</c:v>
                </c:pt>
                <c:pt idx="363">
                  <c:v>-3.6758628131199078</c:v>
                </c:pt>
                <c:pt idx="364">
                  <c:v>-2.9577337399973036</c:v>
                </c:pt>
                <c:pt idx="365">
                  <c:v>-2.4412818404440095</c:v>
                </c:pt>
                <c:pt idx="366">
                  <c:v>-2.9037766642495821</c:v>
                </c:pt>
                <c:pt idx="367">
                  <c:v>-3.9549396958701699</c:v>
                </c:pt>
                <c:pt idx="368">
                  <c:v>-4.7017153619487662</c:v>
                </c:pt>
                <c:pt idx="369">
                  <c:v>-4.89451086231524</c:v>
                </c:pt>
                <c:pt idx="370">
                  <c:v>-5.2168506269788839</c:v>
                </c:pt>
                <c:pt idx="371">
                  <c:v>-5.6250856245674363</c:v>
                </c:pt>
                <c:pt idx="372">
                  <c:v>-5.3447343535537684</c:v>
                </c:pt>
                <c:pt idx="373">
                  <c:v>-3.9796581529241237</c:v>
                </c:pt>
                <c:pt idx="374">
                  <c:v>-2.6242484256653231</c:v>
                </c:pt>
                <c:pt idx="375">
                  <c:v>-1.8828359452026078</c:v>
                </c:pt>
                <c:pt idx="376">
                  <c:v>-1.5732525796879582</c:v>
                </c:pt>
                <c:pt idx="377">
                  <c:v>-1.6436276342147593</c:v>
                </c:pt>
                <c:pt idx="378">
                  <c:v>-1.8905198912100918</c:v>
                </c:pt>
                <c:pt idx="379">
                  <c:v>-2.511653119199968</c:v>
                </c:pt>
                <c:pt idx="380">
                  <c:v>-3.4359439042496298</c:v>
                </c:pt>
                <c:pt idx="381">
                  <c:v>-3.7767076136781164</c:v>
                </c:pt>
                <c:pt idx="382">
                  <c:v>-3.4095614774181637</c:v>
                </c:pt>
                <c:pt idx="383">
                  <c:v>-3.149153408786356</c:v>
                </c:pt>
                <c:pt idx="384">
                  <c:v>-3.0439689998928809</c:v>
                </c:pt>
                <c:pt idx="385">
                  <c:v>-3.286968528880454</c:v>
                </c:pt>
                <c:pt idx="386">
                  <c:v>-4.0615318150868607</c:v>
                </c:pt>
                <c:pt idx="387">
                  <c:v>-4.5799931573303443</c:v>
                </c:pt>
                <c:pt idx="388">
                  <c:v>-5.0332786915784578</c:v>
                </c:pt>
                <c:pt idx="389">
                  <c:v>-5.7092405006281499</c:v>
                </c:pt>
                <c:pt idx="390">
                  <c:v>-6.1933734071515723</c:v>
                </c:pt>
                <c:pt idx="391">
                  <c:v>-6.1188380393877928</c:v>
                </c:pt>
                <c:pt idx="392">
                  <c:v>-5.7084816100828828</c:v>
                </c:pt>
                <c:pt idx="393">
                  <c:v>-4.7680755840344258</c:v>
                </c:pt>
                <c:pt idx="394">
                  <c:v>-4.0895256665832669</c:v>
                </c:pt>
                <c:pt idx="395">
                  <c:v>-3.8974692708582115</c:v>
                </c:pt>
                <c:pt idx="396">
                  <c:v>-4.4869649204013395</c:v>
                </c:pt>
                <c:pt idx="397">
                  <c:v>-5.2506888975443555</c:v>
                </c:pt>
                <c:pt idx="398">
                  <c:v>-5.8218991414548782</c:v>
                </c:pt>
                <c:pt idx="399">
                  <c:v>-6.1799018300864805</c:v>
                </c:pt>
                <c:pt idx="400">
                  <c:v>-5.8573915735019977</c:v>
                </c:pt>
                <c:pt idx="401">
                  <c:v>-5.4352005592699371</c:v>
                </c:pt>
                <c:pt idx="402">
                  <c:v>-4.0014195886872184</c:v>
                </c:pt>
                <c:pt idx="403">
                  <c:v>-2.355858033330227</c:v>
                </c:pt>
                <c:pt idx="404">
                  <c:v>-0.8137408649864053</c:v>
                </c:pt>
                <c:pt idx="405">
                  <c:v>-1.0132154645351488</c:v>
                </c:pt>
                <c:pt idx="406">
                  <c:v>-2.1165792789331661</c:v>
                </c:pt>
                <c:pt idx="407">
                  <c:v>-3.1883105218755059</c:v>
                </c:pt>
                <c:pt idx="408">
                  <c:v>-3.9432606506982015</c:v>
                </c:pt>
                <c:pt idx="409">
                  <c:v>-4.2504486852080703</c:v>
                </c:pt>
                <c:pt idx="410">
                  <c:v>-5.0371632927940535</c:v>
                </c:pt>
                <c:pt idx="411">
                  <c:v>-5.4850651191387012</c:v>
                </c:pt>
                <c:pt idx="412">
                  <c:v>-4.8426468569237802</c:v>
                </c:pt>
                <c:pt idx="413">
                  <c:v>-3.7725502512520759</c:v>
                </c:pt>
                <c:pt idx="414">
                  <c:v>-3.3669412327326409</c:v>
                </c:pt>
                <c:pt idx="415">
                  <c:v>-3.9232993033386787</c:v>
                </c:pt>
                <c:pt idx="416">
                  <c:v>-4.0485150832542249</c:v>
                </c:pt>
                <c:pt idx="417">
                  <c:v>-3.8589985408527205</c:v>
                </c:pt>
                <c:pt idx="418">
                  <c:v>-3.3517399945696358</c:v>
                </c:pt>
                <c:pt idx="419">
                  <c:v>-3.5506543199503326</c:v>
                </c:pt>
                <c:pt idx="420">
                  <c:v>-3.8811729992222777</c:v>
                </c:pt>
                <c:pt idx="421">
                  <c:v>-3.6229763347057098</c:v>
                </c:pt>
                <c:pt idx="422">
                  <c:v>-3.0839739735077476</c:v>
                </c:pt>
                <c:pt idx="423">
                  <c:v>-2.3484896883272643</c:v>
                </c:pt>
                <c:pt idx="424">
                  <c:v>-2.4453575488682322</c:v>
                </c:pt>
                <c:pt idx="425">
                  <c:v>-2.9660770026817307</c:v>
                </c:pt>
                <c:pt idx="426">
                  <c:v>-3.9346713375872433</c:v>
                </c:pt>
                <c:pt idx="427">
                  <c:v>-4.5760549461614719</c:v>
                </c:pt>
                <c:pt idx="428">
                  <c:v>-5.0230038365991359</c:v>
                </c:pt>
                <c:pt idx="429">
                  <c:v>-5.0800595859524744</c:v>
                </c:pt>
                <c:pt idx="430">
                  <c:v>-4.9394268503538008</c:v>
                </c:pt>
                <c:pt idx="431">
                  <c:v>-4.6995165639840852</c:v>
                </c:pt>
                <c:pt idx="432">
                  <c:v>-4.3450101555984144</c:v>
                </c:pt>
                <c:pt idx="433">
                  <c:v>-4.2537940792893281</c:v>
                </c:pt>
                <c:pt idx="434">
                  <c:v>-4.3129377964533244</c:v>
                </c:pt>
                <c:pt idx="435">
                  <c:v>-5.038279077963681</c:v>
                </c:pt>
                <c:pt idx="436">
                  <c:v>-5.9144654699437016</c:v>
                </c:pt>
                <c:pt idx="437">
                  <c:v>-6.1049312977003289</c:v>
                </c:pt>
                <c:pt idx="438">
                  <c:v>-5.7505241716686584</c:v>
                </c:pt>
                <c:pt idx="439">
                  <c:v>-4.9047549853751082</c:v>
                </c:pt>
                <c:pt idx="440">
                  <c:v>-4.1122542898113856</c:v>
                </c:pt>
                <c:pt idx="441">
                  <c:v>-3.5630979380676209</c:v>
                </c:pt>
                <c:pt idx="442">
                  <c:v>-3.5777373376995047</c:v>
                </c:pt>
                <c:pt idx="443">
                  <c:v>-3.6089215631323768</c:v>
                </c:pt>
                <c:pt idx="444">
                  <c:v>-3.4201830486258267</c:v>
                </c:pt>
                <c:pt idx="445">
                  <c:v>-3.250360603012723</c:v>
                </c:pt>
                <c:pt idx="446">
                  <c:v>-2.8613064932527443</c:v>
                </c:pt>
                <c:pt idx="447">
                  <c:v>-2.2807554287867937</c:v>
                </c:pt>
                <c:pt idx="448">
                  <c:v>-1.6312370902577911</c:v>
                </c:pt>
                <c:pt idx="449">
                  <c:v>-1.602586854334902</c:v>
                </c:pt>
                <c:pt idx="450">
                  <c:v>-2.2777733792454402</c:v>
                </c:pt>
                <c:pt idx="451">
                  <c:v>-3.2832221376316895</c:v>
                </c:pt>
                <c:pt idx="452">
                  <c:v>-4.3659299640325688</c:v>
                </c:pt>
                <c:pt idx="453">
                  <c:v>-5.2533511652046094</c:v>
                </c:pt>
                <c:pt idx="454">
                  <c:v>-5.6729189803916658</c:v>
                </c:pt>
                <c:pt idx="455">
                  <c:v>-5.6133262070434409</c:v>
                </c:pt>
                <c:pt idx="456">
                  <c:v>-4.8184593523758323</c:v>
                </c:pt>
                <c:pt idx="457">
                  <c:v>-4.0489103611685628</c:v>
                </c:pt>
                <c:pt idx="458">
                  <c:v>-2.9835358042847826</c:v>
                </c:pt>
                <c:pt idx="459">
                  <c:v>-2.6646932009251589</c:v>
                </c:pt>
                <c:pt idx="460">
                  <c:v>-2.6691135426135659</c:v>
                </c:pt>
                <c:pt idx="461">
                  <c:v>-2.4659552435857268</c:v>
                </c:pt>
                <c:pt idx="462">
                  <c:v>-2.2881547627634724</c:v>
                </c:pt>
                <c:pt idx="463">
                  <c:v>-1.9518707492284815</c:v>
                </c:pt>
                <c:pt idx="464">
                  <c:v>-1.9452042892223087</c:v>
                </c:pt>
                <c:pt idx="465">
                  <c:v>-2.3475665332569662</c:v>
                </c:pt>
                <c:pt idx="466">
                  <c:v>-3.5338509914602945</c:v>
                </c:pt>
                <c:pt idx="467">
                  <c:v>-4.21416276924508</c:v>
                </c:pt>
                <c:pt idx="468">
                  <c:v>-4.9526283538997529</c:v>
                </c:pt>
                <c:pt idx="469">
                  <c:v>-5.6194791255178433</c:v>
                </c:pt>
                <c:pt idx="470">
                  <c:v>-5.8538238004005372</c:v>
                </c:pt>
                <c:pt idx="471">
                  <c:v>-5.7590996174903086</c:v>
                </c:pt>
                <c:pt idx="472">
                  <c:v>-4.8485323296775817</c:v>
                </c:pt>
                <c:pt idx="473">
                  <c:v>-3.541451267951734</c:v>
                </c:pt>
                <c:pt idx="474">
                  <c:v>-2.8241920018427447</c:v>
                </c:pt>
                <c:pt idx="475">
                  <c:v>-2.9159403141870399</c:v>
                </c:pt>
                <c:pt idx="476">
                  <c:v>-3.1836691073959855</c:v>
                </c:pt>
                <c:pt idx="477">
                  <c:v>-3.0864259674231675</c:v>
                </c:pt>
                <c:pt idx="478">
                  <c:v>-2.8705567059683013</c:v>
                </c:pt>
                <c:pt idx="479">
                  <c:v>-2.7571719985374887</c:v>
                </c:pt>
                <c:pt idx="480">
                  <c:v>-2.8772196669518824</c:v>
                </c:pt>
                <c:pt idx="481">
                  <c:v>-3.0149089783818184</c:v>
                </c:pt>
                <c:pt idx="482">
                  <c:v>-2.4943117064409392</c:v>
                </c:pt>
                <c:pt idx="483">
                  <c:v>-2.0951804329086521</c:v>
                </c:pt>
                <c:pt idx="484">
                  <c:v>-2.4135044839317388</c:v>
                </c:pt>
                <c:pt idx="485">
                  <c:v>-3.6800349965120116</c:v>
                </c:pt>
                <c:pt idx="486">
                  <c:v>-4.5746065705212313</c:v>
                </c:pt>
                <c:pt idx="487">
                  <c:v>-4.9713285003297258</c:v>
                </c:pt>
                <c:pt idx="488">
                  <c:v>-4.9114415756801399</c:v>
                </c:pt>
                <c:pt idx="489">
                  <c:v>-5.0609715868427596</c:v>
                </c:pt>
                <c:pt idx="490">
                  <c:v>-5.7031731764357296</c:v>
                </c:pt>
                <c:pt idx="491">
                  <c:v>-5.9824847905557554</c:v>
                </c:pt>
                <c:pt idx="492">
                  <c:v>-5.4744332911529359</c:v>
                </c:pt>
                <c:pt idx="493">
                  <c:v>-4.4142664200139503</c:v>
                </c:pt>
                <c:pt idx="494">
                  <c:v>-3.8087732726094536</c:v>
                </c:pt>
                <c:pt idx="495">
                  <c:v>-3.5435218425722148</c:v>
                </c:pt>
                <c:pt idx="496">
                  <c:v>-3.3415643461013911</c:v>
                </c:pt>
                <c:pt idx="497">
                  <c:v>-2.5464835365409755</c:v>
                </c:pt>
                <c:pt idx="498">
                  <c:v>-2.3017357844308695</c:v>
                </c:pt>
                <c:pt idx="499">
                  <c:v>-2.6680126853544994</c:v>
                </c:pt>
                <c:pt idx="500">
                  <c:v>-3.1406392513186798</c:v>
                </c:pt>
                <c:pt idx="501">
                  <c:v>-3.0241707203291757</c:v>
                </c:pt>
                <c:pt idx="502">
                  <c:v>-2.7526904495322313</c:v>
                </c:pt>
                <c:pt idx="503">
                  <c:v>-2.6472761390276389</c:v>
                </c:pt>
                <c:pt idx="504">
                  <c:v>-2.9839340952404747</c:v>
                </c:pt>
                <c:pt idx="505">
                  <c:v>-3.9548659379431683</c:v>
                </c:pt>
                <c:pt idx="506">
                  <c:v>-4.6816241404877701</c:v>
                </c:pt>
                <c:pt idx="507">
                  <c:v>-5.6087300200370471</c:v>
                </c:pt>
                <c:pt idx="508">
                  <c:v>-6.1236781286404618</c:v>
                </c:pt>
                <c:pt idx="509">
                  <c:v>-6.1972388248674015</c:v>
                </c:pt>
                <c:pt idx="510">
                  <c:v>-5.277248812473383</c:v>
                </c:pt>
                <c:pt idx="511">
                  <c:v>-4.2070547079961162</c:v>
                </c:pt>
                <c:pt idx="512">
                  <c:v>-3.5559772835378656</c:v>
                </c:pt>
                <c:pt idx="513">
                  <c:v>-2.9817646297219458</c:v>
                </c:pt>
                <c:pt idx="514">
                  <c:v>-2.6765786484469078</c:v>
                </c:pt>
                <c:pt idx="515">
                  <c:v>-2.1205758886310377</c:v>
                </c:pt>
                <c:pt idx="516">
                  <c:v>-1.8688151971700151</c:v>
                </c:pt>
                <c:pt idx="517">
                  <c:v>-1.2681368225010559</c:v>
                </c:pt>
                <c:pt idx="518">
                  <c:v>-0.9604774678641359</c:v>
                </c:pt>
                <c:pt idx="519">
                  <c:v>-0.53049811842586614</c:v>
                </c:pt>
                <c:pt idx="520">
                  <c:v>-0.66674330547358274</c:v>
                </c:pt>
                <c:pt idx="521">
                  <c:v>-1.7835210361133225</c:v>
                </c:pt>
                <c:pt idx="522">
                  <c:v>-3.2819926810569733</c:v>
                </c:pt>
                <c:pt idx="523">
                  <c:v>-4.95515823886163</c:v>
                </c:pt>
                <c:pt idx="524">
                  <c:v>-6.0793520812649593</c:v>
                </c:pt>
                <c:pt idx="525">
                  <c:v>-6.566130700029591</c:v>
                </c:pt>
                <c:pt idx="526">
                  <c:v>-5.9281256069207</c:v>
                </c:pt>
                <c:pt idx="527">
                  <c:v>-4.9492558568502876</c:v>
                </c:pt>
                <c:pt idx="528">
                  <c:v>-3.6536567147651056</c:v>
                </c:pt>
                <c:pt idx="529">
                  <c:v>-2.4019724073216242</c:v>
                </c:pt>
                <c:pt idx="530">
                  <c:v>-1.6484427400521895</c:v>
                </c:pt>
                <c:pt idx="531">
                  <c:v>-1.4516293540347025</c:v>
                </c:pt>
                <c:pt idx="532">
                  <c:v>-2.0977638346128025</c:v>
                </c:pt>
                <c:pt idx="533">
                  <c:v>-3.4012650643692499</c:v>
                </c:pt>
                <c:pt idx="534">
                  <c:v>-4.4251755181318853</c:v>
                </c:pt>
                <c:pt idx="535">
                  <c:v>-4.2264012262097683</c:v>
                </c:pt>
                <c:pt idx="536">
                  <c:v>-3.7563386832510215</c:v>
                </c:pt>
                <c:pt idx="537">
                  <c:v>-3.2855613884443713</c:v>
                </c:pt>
                <c:pt idx="538">
                  <c:v>-3.1591672263558568</c:v>
                </c:pt>
                <c:pt idx="539">
                  <c:v>-3.01646696030895</c:v>
                </c:pt>
                <c:pt idx="540">
                  <c:v>-2.9671971123250707</c:v>
                </c:pt>
                <c:pt idx="541">
                  <c:v>-3.3947613988473613</c:v>
                </c:pt>
                <c:pt idx="542">
                  <c:v>-4.0628423262418956</c:v>
                </c:pt>
                <c:pt idx="543">
                  <c:v>-4.429119931960237</c:v>
                </c:pt>
                <c:pt idx="544">
                  <c:v>-4.2321207965839314</c:v>
                </c:pt>
                <c:pt idx="545">
                  <c:v>-3.9407654481838161</c:v>
                </c:pt>
                <c:pt idx="546">
                  <c:v>-3.3034680487903856</c:v>
                </c:pt>
                <c:pt idx="547">
                  <c:v>-3.1150392764112578</c:v>
                </c:pt>
                <c:pt idx="548">
                  <c:v>-2.8269288898050871</c:v>
                </c:pt>
                <c:pt idx="549">
                  <c:v>-2.5179694670111452</c:v>
                </c:pt>
                <c:pt idx="550">
                  <c:v>-2.50393542525293</c:v>
                </c:pt>
                <c:pt idx="551">
                  <c:v>-2.8224858951480591</c:v>
                </c:pt>
                <c:pt idx="552">
                  <c:v>-2.8363533833054611</c:v>
                </c:pt>
                <c:pt idx="553">
                  <c:v>-2.8622000946165826</c:v>
                </c:pt>
                <c:pt idx="554">
                  <c:v>-3.4157132051644812</c:v>
                </c:pt>
                <c:pt idx="555">
                  <c:v>-3.7689649434309747</c:v>
                </c:pt>
                <c:pt idx="556">
                  <c:v>-3.9989590145535825</c:v>
                </c:pt>
                <c:pt idx="557">
                  <c:v>-3.9969205270155239</c:v>
                </c:pt>
                <c:pt idx="558">
                  <c:v>-4.0089861444958075</c:v>
                </c:pt>
                <c:pt idx="559">
                  <c:v>-4.0292805411605492</c:v>
                </c:pt>
                <c:pt idx="560">
                  <c:v>-4.4813147631193662</c:v>
                </c:pt>
                <c:pt idx="561">
                  <c:v>-4.7064554124622582</c:v>
                </c:pt>
                <c:pt idx="562">
                  <c:v>-4.2944759722731973</c:v>
                </c:pt>
                <c:pt idx="563">
                  <c:v>-3.8670098215876259</c:v>
                </c:pt>
                <c:pt idx="564">
                  <c:v>-3.2601189552493537</c:v>
                </c:pt>
                <c:pt idx="565">
                  <c:v>-2.8406573106747768</c:v>
                </c:pt>
                <c:pt idx="566">
                  <c:v>-2.4127556548156281</c:v>
                </c:pt>
                <c:pt idx="567">
                  <c:v>-1.7138347510669938</c:v>
                </c:pt>
                <c:pt idx="568">
                  <c:v>-1.4377681880271087</c:v>
                </c:pt>
                <c:pt idx="569">
                  <c:v>-1.7316499858056833</c:v>
                </c:pt>
                <c:pt idx="570">
                  <c:v>-2.3548818166059338</c:v>
                </c:pt>
                <c:pt idx="571">
                  <c:v>-2.8864474679260255</c:v>
                </c:pt>
                <c:pt idx="572">
                  <c:v>-3.1495228225193728</c:v>
                </c:pt>
                <c:pt idx="573">
                  <c:v>-3.4803753985648811</c:v>
                </c:pt>
                <c:pt idx="574">
                  <c:v>-4.2694006338822543</c:v>
                </c:pt>
                <c:pt idx="575">
                  <c:v>-4.9260285947992433</c:v>
                </c:pt>
                <c:pt idx="576">
                  <c:v>-5.0348936723398729</c:v>
                </c:pt>
                <c:pt idx="577">
                  <c:v>-4.7643167912236351</c:v>
                </c:pt>
                <c:pt idx="578">
                  <c:v>-4.6055874020662113</c:v>
                </c:pt>
                <c:pt idx="579">
                  <c:v>-4.4929791717176926</c:v>
                </c:pt>
                <c:pt idx="580">
                  <c:v>-4.565543584724141</c:v>
                </c:pt>
                <c:pt idx="581">
                  <c:v>-3.9164307246174346</c:v>
                </c:pt>
                <c:pt idx="582">
                  <c:v>-3.5388844268466624</c:v>
                </c:pt>
                <c:pt idx="583">
                  <c:v>-3.3816337527950235</c:v>
                </c:pt>
                <c:pt idx="584">
                  <c:v>-3.3854595038656488</c:v>
                </c:pt>
                <c:pt idx="585">
                  <c:v>-3.2410366154663883</c:v>
                </c:pt>
                <c:pt idx="586">
                  <c:v>-2.8046516546668521</c:v>
                </c:pt>
                <c:pt idx="587">
                  <c:v>-2.5136118003911534</c:v>
                </c:pt>
                <c:pt idx="588">
                  <c:v>-2.3956770995232723</c:v>
                </c:pt>
                <c:pt idx="589">
                  <c:v>-2.5953227834064663</c:v>
                </c:pt>
                <c:pt idx="590">
                  <c:v>-2.0545933483984768</c:v>
                </c:pt>
                <c:pt idx="591">
                  <c:v>-1.2996519744508461</c:v>
                </c:pt>
                <c:pt idx="592">
                  <c:v>-0.80933760632807328</c:v>
                </c:pt>
                <c:pt idx="593">
                  <c:v>-1.1267393549362037</c:v>
                </c:pt>
                <c:pt idx="594">
                  <c:v>-1.9425295606921988</c:v>
                </c:pt>
                <c:pt idx="595">
                  <c:v>-3.1053698827184473</c:v>
                </c:pt>
                <c:pt idx="596">
                  <c:v>-3.9104086299570451</c:v>
                </c:pt>
                <c:pt idx="597">
                  <c:v>-4.3689975913219214</c:v>
                </c:pt>
                <c:pt idx="598">
                  <c:v>-4.7148617026711559</c:v>
                </c:pt>
                <c:pt idx="599">
                  <c:v>-4.6800533481296736</c:v>
                </c:pt>
                <c:pt idx="600">
                  <c:v>-4.1397431630686388</c:v>
                </c:pt>
                <c:pt idx="601">
                  <c:v>-3.7925944841797232</c:v>
                </c:pt>
                <c:pt idx="602">
                  <c:v>-3.6202894828153198</c:v>
                </c:pt>
                <c:pt idx="603">
                  <c:v>-3.7980636953599856</c:v>
                </c:pt>
                <c:pt idx="604">
                  <c:v>-4.1649372808226381</c:v>
                </c:pt>
                <c:pt idx="605">
                  <c:v>-4.5040957599308395</c:v>
                </c:pt>
                <c:pt idx="606">
                  <c:v>-4.1964616900023</c:v>
                </c:pt>
                <c:pt idx="607">
                  <c:v>-3.6356128447565617</c:v>
                </c:pt>
                <c:pt idx="608">
                  <c:v>-2.9518296687966661</c:v>
                </c:pt>
                <c:pt idx="609">
                  <c:v>-2.4756007843052874</c:v>
                </c:pt>
                <c:pt idx="610">
                  <c:v>-2.5130225780581661</c:v>
                </c:pt>
                <c:pt idx="611">
                  <c:v>-2.5138492699679382</c:v>
                </c:pt>
                <c:pt idx="612">
                  <c:v>-2.8245470491222768</c:v>
                </c:pt>
                <c:pt idx="613">
                  <c:v>-3.5362410289159207</c:v>
                </c:pt>
                <c:pt idx="614">
                  <c:v>-4.2661052926689624</c:v>
                </c:pt>
                <c:pt idx="615">
                  <c:v>-4.2311654889283723</c:v>
                </c:pt>
                <c:pt idx="616">
                  <c:v>-3.904306885779949</c:v>
                </c:pt>
                <c:pt idx="617">
                  <c:v>-3.5763378052892403</c:v>
                </c:pt>
                <c:pt idx="618">
                  <c:v>-3.2803785005931285</c:v>
                </c:pt>
                <c:pt idx="619">
                  <c:v>-3.132486132468415</c:v>
                </c:pt>
                <c:pt idx="620">
                  <c:v>-2.719009268284962</c:v>
                </c:pt>
                <c:pt idx="621">
                  <c:v>-2.2857376015180186</c:v>
                </c:pt>
                <c:pt idx="622">
                  <c:v>-2.665887297479852</c:v>
                </c:pt>
                <c:pt idx="623">
                  <c:v>-3.2044733282310833</c:v>
                </c:pt>
                <c:pt idx="624">
                  <c:v>-3.5375480970280293</c:v>
                </c:pt>
                <c:pt idx="625">
                  <c:v>-3.5332992545674191</c:v>
                </c:pt>
                <c:pt idx="626">
                  <c:v>-3.4662041767808205</c:v>
                </c:pt>
                <c:pt idx="627">
                  <c:v>-2.9883786388167355</c:v>
                </c:pt>
                <c:pt idx="628">
                  <c:v>-2.5751956914704799</c:v>
                </c:pt>
                <c:pt idx="629">
                  <c:v>-2.2905524587430381</c:v>
                </c:pt>
                <c:pt idx="630">
                  <c:v>-1.8404119507415473</c:v>
                </c:pt>
                <c:pt idx="631">
                  <c:v>-1.5676756371556611</c:v>
                </c:pt>
                <c:pt idx="632">
                  <c:v>-1.4074916356803691</c:v>
                </c:pt>
                <c:pt idx="633">
                  <c:v>-2.2596600476381479</c:v>
                </c:pt>
                <c:pt idx="634">
                  <c:v>-3.0423206103196154</c:v>
                </c:pt>
                <c:pt idx="635">
                  <c:v>-3.4963642355336777</c:v>
                </c:pt>
                <c:pt idx="636">
                  <c:v>-3.1247388418351552</c:v>
                </c:pt>
                <c:pt idx="637">
                  <c:v>-2.7564923361683569</c:v>
                </c:pt>
                <c:pt idx="638">
                  <c:v>-2.6584957693117506</c:v>
                </c:pt>
                <c:pt idx="639">
                  <c:v>-2.5769863132320481</c:v>
                </c:pt>
                <c:pt idx="640">
                  <c:v>-2.0827547221430276</c:v>
                </c:pt>
                <c:pt idx="641">
                  <c:v>-1.4901380387882046</c:v>
                </c:pt>
                <c:pt idx="642">
                  <c:v>-1.4989228257697551</c:v>
                </c:pt>
                <c:pt idx="643">
                  <c:v>-1.7898622659728503</c:v>
                </c:pt>
                <c:pt idx="644">
                  <c:v>-1.959003417963272</c:v>
                </c:pt>
                <c:pt idx="645">
                  <c:v>-1.0880114007909736</c:v>
                </c:pt>
                <c:pt idx="646">
                  <c:v>-0.88288663831812997</c:v>
                </c:pt>
                <c:pt idx="647">
                  <c:v>-1.7369645570149661</c:v>
                </c:pt>
                <c:pt idx="648">
                  <c:v>-3.15332490528073</c:v>
                </c:pt>
                <c:pt idx="649">
                  <c:v>-3.9699796585623393</c:v>
                </c:pt>
                <c:pt idx="650">
                  <c:v>-4.936378182162402</c:v>
                </c:pt>
                <c:pt idx="651">
                  <c:v>-5.8823637154450292</c:v>
                </c:pt>
                <c:pt idx="652">
                  <c:v>-6.9237414625576132</c:v>
                </c:pt>
                <c:pt idx="653">
                  <c:v>-7.6382192641039826</c:v>
                </c:pt>
                <c:pt idx="654">
                  <c:v>-6.6705037958818281</c:v>
                </c:pt>
                <c:pt idx="655">
                  <c:v>-5.3327629167484503</c:v>
                </c:pt>
                <c:pt idx="656">
                  <c:v>-4.2154490993158067</c:v>
                </c:pt>
                <c:pt idx="657">
                  <c:v>-3.2024509685145919</c:v>
                </c:pt>
                <c:pt idx="658">
                  <c:v>-2.2533422701409833</c:v>
                </c:pt>
                <c:pt idx="659">
                  <c:v>-1.5222767744355181</c:v>
                </c:pt>
                <c:pt idx="660">
                  <c:v>-1.8790488843036979</c:v>
                </c:pt>
                <c:pt idx="661">
                  <c:v>-2.7123616115555116</c:v>
                </c:pt>
                <c:pt idx="662">
                  <c:v>-3.6609574262107802</c:v>
                </c:pt>
                <c:pt idx="663">
                  <c:v>-3.7149355659801575</c:v>
                </c:pt>
                <c:pt idx="664">
                  <c:v>-3.7842780124901676</c:v>
                </c:pt>
                <c:pt idx="665">
                  <c:v>-3.8359547798902938</c:v>
                </c:pt>
                <c:pt idx="666">
                  <c:v>-3.5891422328002065</c:v>
                </c:pt>
                <c:pt idx="667">
                  <c:v>-2.2891846652918613</c:v>
                </c:pt>
                <c:pt idx="668">
                  <c:v>-1.024256923198763</c:v>
                </c:pt>
                <c:pt idx="669">
                  <c:v>-0.80086680712358138</c:v>
                </c:pt>
                <c:pt idx="670">
                  <c:v>-1.0863989764205062</c:v>
                </c:pt>
                <c:pt idx="671">
                  <c:v>-1.2146168777015021</c:v>
                </c:pt>
                <c:pt idx="672">
                  <c:v>-0.79603392015806129</c:v>
                </c:pt>
                <c:pt idx="673">
                  <c:v>-0.63574574569197573</c:v>
                </c:pt>
                <c:pt idx="674">
                  <c:v>-1.0783705585586656</c:v>
                </c:pt>
                <c:pt idx="675">
                  <c:v>-2.4000025117837254</c:v>
                </c:pt>
                <c:pt idx="676">
                  <c:v>-2.821995295084454</c:v>
                </c:pt>
                <c:pt idx="677">
                  <c:v>-3.4618743031629684</c:v>
                </c:pt>
                <c:pt idx="678">
                  <c:v>-4.1713258656301111</c:v>
                </c:pt>
                <c:pt idx="679">
                  <c:v>-5.00620264501352</c:v>
                </c:pt>
                <c:pt idx="680">
                  <c:v>-4.9490182875805111</c:v>
                </c:pt>
                <c:pt idx="681">
                  <c:v>-4.3249991240211028</c:v>
                </c:pt>
                <c:pt idx="682">
                  <c:v>-3.0969493460648323</c:v>
                </c:pt>
                <c:pt idx="683">
                  <c:v>-2.061663597161898</c:v>
                </c:pt>
                <c:pt idx="684">
                  <c:v>-1.7996362439441604</c:v>
                </c:pt>
                <c:pt idx="685">
                  <c:v>-1.8996505641975148</c:v>
                </c:pt>
                <c:pt idx="686">
                  <c:v>-2.140163540806812</c:v>
                </c:pt>
                <c:pt idx="687">
                  <c:v>-2.6576807741957698</c:v>
                </c:pt>
                <c:pt idx="688">
                  <c:v>-3.5129734115714584</c:v>
                </c:pt>
                <c:pt idx="689">
                  <c:v>-3.438883432168236</c:v>
                </c:pt>
                <c:pt idx="690">
                  <c:v>-3.2490265620386616</c:v>
                </c:pt>
                <c:pt idx="691">
                  <c:v>-2.6660919490909496</c:v>
                </c:pt>
                <c:pt idx="692">
                  <c:v>-2.5032865269103155</c:v>
                </c:pt>
                <c:pt idx="693">
                  <c:v>-2.7427502393174219</c:v>
                </c:pt>
                <c:pt idx="694">
                  <c:v>-3.0289950285436351</c:v>
                </c:pt>
                <c:pt idx="695">
                  <c:v>-3.2796732235820336</c:v>
                </c:pt>
                <c:pt idx="696">
                  <c:v>-2.9539611079326367</c:v>
                </c:pt>
                <c:pt idx="697">
                  <c:v>-2.6562793401683127</c:v>
                </c:pt>
                <c:pt idx="698">
                  <c:v>-1.9429425570140335</c:v>
                </c:pt>
                <c:pt idx="699">
                  <c:v>-1.7977550054093516</c:v>
                </c:pt>
                <c:pt idx="700">
                  <c:v>-1.550854100248209</c:v>
                </c:pt>
                <c:pt idx="701">
                  <c:v>-1.7829076349701101</c:v>
                </c:pt>
                <c:pt idx="702">
                  <c:v>-2.5647780690279998</c:v>
                </c:pt>
                <c:pt idx="703">
                  <c:v>-3.3975770100757163</c:v>
                </c:pt>
                <c:pt idx="704">
                  <c:v>-3.987585337404207</c:v>
                </c:pt>
                <c:pt idx="705">
                  <c:v>-3.710060201569565</c:v>
                </c:pt>
                <c:pt idx="706">
                  <c:v>-3.4198018483091008</c:v>
                </c:pt>
                <c:pt idx="707">
                  <c:v>-3.3366081007440318</c:v>
                </c:pt>
                <c:pt idx="708">
                  <c:v>-3.5408562129604881</c:v>
                </c:pt>
                <c:pt idx="709">
                  <c:v>-3.3338866167108971</c:v>
                </c:pt>
                <c:pt idx="710">
                  <c:v>-2.870208154969216</c:v>
                </c:pt>
                <c:pt idx="711">
                  <c:v>-2.792304681081399</c:v>
                </c:pt>
                <c:pt idx="712">
                  <c:v>-2.6857516568312523</c:v>
                </c:pt>
                <c:pt idx="713">
                  <c:v>-1.8238073203412331</c:v>
                </c:pt>
                <c:pt idx="714">
                  <c:v>-0.76580365359415481</c:v>
                </c:pt>
                <c:pt idx="715">
                  <c:v>-0.43554925113110876</c:v>
                </c:pt>
                <c:pt idx="716">
                  <c:v>-0.82754187031637727</c:v>
                </c:pt>
                <c:pt idx="717">
                  <c:v>-1.9235870541480438</c:v>
                </c:pt>
                <c:pt idx="718">
                  <c:v>-2.8760187444645879</c:v>
                </c:pt>
                <c:pt idx="719">
                  <c:v>-3.29343287855556</c:v>
                </c:pt>
                <c:pt idx="720">
                  <c:v>-3.6845059822293447</c:v>
                </c:pt>
                <c:pt idx="721">
                  <c:v>-3.8690160119880268</c:v>
                </c:pt>
                <c:pt idx="722">
                  <c:v>-4.0118906906021667</c:v>
                </c:pt>
                <c:pt idx="723">
                  <c:v>-3.5495965165990206</c:v>
                </c:pt>
                <c:pt idx="724">
                  <c:v>-3.4952708536416033</c:v>
                </c:pt>
                <c:pt idx="725">
                  <c:v>-3.2998161902459522</c:v>
                </c:pt>
                <c:pt idx="726">
                  <c:v>-3.6028401677709265</c:v>
                </c:pt>
                <c:pt idx="727">
                  <c:v>-3.9161333019128541</c:v>
                </c:pt>
                <c:pt idx="728">
                  <c:v>-3.6863594540018063</c:v>
                </c:pt>
                <c:pt idx="729">
                  <c:v>-2.5558741179772682</c:v>
                </c:pt>
                <c:pt idx="730">
                  <c:v>-0.8225209759739549</c:v>
                </c:pt>
                <c:pt idx="731">
                  <c:v>0.4969691707272883</c:v>
                </c:pt>
                <c:pt idx="732">
                  <c:v>1.4651735178391512</c:v>
                </c:pt>
                <c:pt idx="733">
                  <c:v>1.3851535584117602</c:v>
                </c:pt>
                <c:pt idx="734">
                  <c:v>0.95419579762380913</c:v>
                </c:pt>
                <c:pt idx="735">
                  <c:v>0.32081922266043783</c:v>
                </c:pt>
                <c:pt idx="736">
                  <c:v>-0.56888911958086652</c:v>
                </c:pt>
                <c:pt idx="737">
                  <c:v>-1.7596142501552059</c:v>
                </c:pt>
                <c:pt idx="738">
                  <c:v>-2.8814364349439714</c:v>
                </c:pt>
                <c:pt idx="739">
                  <c:v>-3.3178895991165014</c:v>
                </c:pt>
                <c:pt idx="740">
                  <c:v>-3.1317736313732514</c:v>
                </c:pt>
                <c:pt idx="741">
                  <c:v>-3.2068211635322186</c:v>
                </c:pt>
                <c:pt idx="742">
                  <c:v>-3.6826533419039986</c:v>
                </c:pt>
                <c:pt idx="743">
                  <c:v>-3.8559247595010682</c:v>
                </c:pt>
                <c:pt idx="744">
                  <c:v>-3.4532469211405203</c:v>
                </c:pt>
                <c:pt idx="745">
                  <c:v>-2.5193395394727247</c:v>
                </c:pt>
                <c:pt idx="746">
                  <c:v>-1.6276416998360865</c:v>
                </c:pt>
                <c:pt idx="747">
                  <c:v>-541.60707787684191</c:v>
                </c:pt>
                <c:pt idx="748">
                  <c:v>-3019.350406328871</c:v>
                </c:pt>
                <c:pt idx="749">
                  <c:v>-7006.986557424545</c:v>
                </c:pt>
                <c:pt idx="750">
                  <c:v>-10432.05775337153</c:v>
                </c:pt>
                <c:pt idx="751">
                  <c:v>-12511.386333217406</c:v>
                </c:pt>
                <c:pt idx="752">
                  <c:v>-13246.724551532563</c:v>
                </c:pt>
                <c:pt idx="753">
                  <c:v>-12629.209246303006</c:v>
                </c:pt>
                <c:pt idx="754">
                  <c:v>-10641.388923723645</c:v>
                </c:pt>
                <c:pt idx="755">
                  <c:v>-7298.7415962392097</c:v>
                </c:pt>
                <c:pt idx="756">
                  <c:v>-3280.2991916721153</c:v>
                </c:pt>
                <c:pt idx="757">
                  <c:v>-637.40324285139093</c:v>
                </c:pt>
                <c:pt idx="758">
                  <c:v>-2.158425794296881</c:v>
                </c:pt>
                <c:pt idx="759">
                  <c:v>-1.1818031674798322</c:v>
                </c:pt>
                <c:pt idx="760">
                  <c:v>-0.87879549019218017</c:v>
                </c:pt>
                <c:pt idx="761">
                  <c:v>6760.011311419622</c:v>
                </c:pt>
                <c:pt idx="762">
                  <c:v>20532.789213655924</c:v>
                </c:pt>
                <c:pt idx="763">
                  <c:v>36653.412758647399</c:v>
                </c:pt>
                <c:pt idx="764">
                  <c:v>47448.561386081165</c:v>
                </c:pt>
                <c:pt idx="765">
                  <c:v>52800.112573430408</c:v>
                </c:pt>
                <c:pt idx="766">
                  <c:v>52713.942389506126</c:v>
                </c:pt>
                <c:pt idx="767">
                  <c:v>47190.852506222509</c:v>
                </c:pt>
                <c:pt idx="768">
                  <c:v>36223.72526731182</c:v>
                </c:pt>
                <c:pt idx="769">
                  <c:v>19813.274022537953</c:v>
                </c:pt>
                <c:pt idx="770">
                  <c:v>6400.4621647904833</c:v>
                </c:pt>
                <c:pt idx="771">
                  <c:v>-672.09195649289711</c:v>
                </c:pt>
                <c:pt idx="772">
                  <c:v>-10050.909614013961</c:v>
                </c:pt>
                <c:pt idx="773">
                  <c:v>-23699.844120866786</c:v>
                </c:pt>
                <c:pt idx="774">
                  <c:v>-33298.577753998063</c:v>
                </c:pt>
                <c:pt idx="775">
                  <c:v>-38843.104728584163</c:v>
                </c:pt>
                <c:pt idx="776">
                  <c:v>-40320.614302210386</c:v>
                </c:pt>
                <c:pt idx="777">
                  <c:v>-37692.61887793379</c:v>
                </c:pt>
                <c:pt idx="778">
                  <c:v>-31091.042173615715</c:v>
                </c:pt>
                <c:pt idx="779">
                  <c:v>-20440.235457755116</c:v>
                </c:pt>
                <c:pt idx="780">
                  <c:v>-6717.5773413919651</c:v>
                </c:pt>
                <c:pt idx="781">
                  <c:v>-2.8210865407792785</c:v>
                </c:pt>
                <c:pt idx="782">
                  <c:v>-2.5268279737196053</c:v>
                </c:pt>
                <c:pt idx="783">
                  <c:v>-2.4017925846674082</c:v>
                </c:pt>
                <c:pt idx="784">
                  <c:v>-2.1878187994024678</c:v>
                </c:pt>
                <c:pt idx="785">
                  <c:v>-1.8388272492326152</c:v>
                </c:pt>
                <c:pt idx="786">
                  <c:v>-2.1092642958175389</c:v>
                </c:pt>
                <c:pt idx="787">
                  <c:v>-2.5203401294109806</c:v>
                </c:pt>
                <c:pt idx="788">
                  <c:v>-2.8764959507046761</c:v>
                </c:pt>
                <c:pt idx="789">
                  <c:v>-3.3346122924311139</c:v>
                </c:pt>
                <c:pt idx="790">
                  <c:v>-3.6800881510702332</c:v>
                </c:pt>
                <c:pt idx="791">
                  <c:v>-3.9354356016626113</c:v>
                </c:pt>
                <c:pt idx="792">
                  <c:v>-3.869886526874744</c:v>
                </c:pt>
                <c:pt idx="793">
                  <c:v>-3.6512347519060917</c:v>
                </c:pt>
                <c:pt idx="794">
                  <c:v>-3.1645689023530199</c:v>
                </c:pt>
                <c:pt idx="795">
                  <c:v>-3.201343516505446</c:v>
                </c:pt>
                <c:pt idx="796">
                  <c:v>-2.8881423340893164</c:v>
                </c:pt>
                <c:pt idx="797">
                  <c:v>-1.8535756656029712</c:v>
                </c:pt>
                <c:pt idx="798">
                  <c:v>-0.99099399540598654</c:v>
                </c:pt>
                <c:pt idx="799">
                  <c:v>-0.63581612421315548</c:v>
                </c:pt>
                <c:pt idx="800">
                  <c:v>-0.7558844321657876</c:v>
                </c:pt>
                <c:pt idx="801">
                  <c:v>-1.256097166051644</c:v>
                </c:pt>
                <c:pt idx="802">
                  <c:v>-1.6518272766263031</c:v>
                </c:pt>
                <c:pt idx="803">
                  <c:v>-2.3433612840106033</c:v>
                </c:pt>
                <c:pt idx="804">
                  <c:v>-3.0586481278904909</c:v>
                </c:pt>
                <c:pt idx="805">
                  <c:v>-3.7755868085618527</c:v>
                </c:pt>
                <c:pt idx="806">
                  <c:v>-3.4356968258592246</c:v>
                </c:pt>
                <c:pt idx="807">
                  <c:v>-2.9466032643975826</c:v>
                </c:pt>
                <c:pt idx="808">
                  <c:v>-2.1773487242857925</c:v>
                </c:pt>
                <c:pt idx="809">
                  <c:v>-1.8253808942078198</c:v>
                </c:pt>
                <c:pt idx="810">
                  <c:v>-2.1095414101110155</c:v>
                </c:pt>
                <c:pt idx="811">
                  <c:v>-2.3979660618188081</c:v>
                </c:pt>
                <c:pt idx="812">
                  <c:v>-2.9074896946091844</c:v>
                </c:pt>
                <c:pt idx="813">
                  <c:v>-3.1346231630682553</c:v>
                </c:pt>
                <c:pt idx="814">
                  <c:v>-3.2680052379594215</c:v>
                </c:pt>
                <c:pt idx="815">
                  <c:v>-3.1142345579200637</c:v>
                </c:pt>
                <c:pt idx="816">
                  <c:v>-3.3588193377437747</c:v>
                </c:pt>
                <c:pt idx="817">
                  <c:v>-3.2265297512923929</c:v>
                </c:pt>
                <c:pt idx="818">
                  <c:v>-2.922316492001622</c:v>
                </c:pt>
                <c:pt idx="819">
                  <c:v>-2.7087624017010103</c:v>
                </c:pt>
                <c:pt idx="820">
                  <c:v>-2.5171338399219589</c:v>
                </c:pt>
                <c:pt idx="821">
                  <c:v>-2.4904865973174495</c:v>
                </c:pt>
                <c:pt idx="822">
                  <c:v>-2.3594388456459559</c:v>
                </c:pt>
                <c:pt idx="823">
                  <c:v>-2.3835590107175086</c:v>
                </c:pt>
                <c:pt idx="824">
                  <c:v>-2.390836847966531</c:v>
                </c:pt>
                <c:pt idx="825">
                  <c:v>-2.2040211839964119</c:v>
                </c:pt>
                <c:pt idx="826">
                  <c:v>-1.7340484221382813</c:v>
                </c:pt>
                <c:pt idx="827">
                  <c:v>-1.2269329775374427</c:v>
                </c:pt>
                <c:pt idx="828">
                  <c:v>-1.3277093826449615</c:v>
                </c:pt>
                <c:pt idx="829">
                  <c:v>-2.0892624810388671</c:v>
                </c:pt>
                <c:pt idx="830">
                  <c:v>-2.8486303894103848</c:v>
                </c:pt>
                <c:pt idx="831">
                  <c:v>-3.033691205236444</c:v>
                </c:pt>
                <c:pt idx="832">
                  <c:v>-3.0758490770794467</c:v>
                </c:pt>
                <c:pt idx="833">
                  <c:v>-3.2574026953284996</c:v>
                </c:pt>
                <c:pt idx="834">
                  <c:v>-3.1411207655480311</c:v>
                </c:pt>
                <c:pt idx="835">
                  <c:v>-2.3996844047850896</c:v>
                </c:pt>
                <c:pt idx="836">
                  <c:v>-1.2681202424445193</c:v>
                </c:pt>
                <c:pt idx="837">
                  <c:v>-0.64961353175208458</c:v>
                </c:pt>
                <c:pt idx="838">
                  <c:v>-1.0082725880691434</c:v>
                </c:pt>
                <c:pt idx="839">
                  <c:v>-1.6888231494567663</c:v>
                </c:pt>
                <c:pt idx="840">
                  <c:v>-2.0126482806746093</c:v>
                </c:pt>
                <c:pt idx="841">
                  <c:v>-2.0676976868795016</c:v>
                </c:pt>
                <c:pt idx="842">
                  <c:v>-2.2693090877629185</c:v>
                </c:pt>
                <c:pt idx="843">
                  <c:v>-2.781729056300799</c:v>
                </c:pt>
                <c:pt idx="844">
                  <c:v>-2.9877877867368241</c:v>
                </c:pt>
                <c:pt idx="845">
                  <c:v>-2.4396485146649916</c:v>
                </c:pt>
                <c:pt idx="846">
                  <c:v>-2.0127785770839512</c:v>
                </c:pt>
                <c:pt idx="847">
                  <c:v>-1.9483561843182073</c:v>
                </c:pt>
                <c:pt idx="848">
                  <c:v>-2.0744050577726636</c:v>
                </c:pt>
                <c:pt idx="849">
                  <c:v>-2.0593646799215204</c:v>
                </c:pt>
                <c:pt idx="850">
                  <c:v>-2.1348628647393664</c:v>
                </c:pt>
                <c:pt idx="851">
                  <c:v>-2.1683146793020214</c:v>
                </c:pt>
                <c:pt idx="852">
                  <c:v>-2.3267046947811298</c:v>
                </c:pt>
                <c:pt idx="853">
                  <c:v>-2.2759772639013054</c:v>
                </c:pt>
                <c:pt idx="854">
                  <c:v>-1.6633326050005248</c:v>
                </c:pt>
                <c:pt idx="855">
                  <c:v>-0.75752497883653902</c:v>
                </c:pt>
                <c:pt idx="856">
                  <c:v>-0.20217732252170606</c:v>
                </c:pt>
                <c:pt idx="857">
                  <c:v>-2.4592444826447846E-2</c:v>
                </c:pt>
                <c:pt idx="858">
                  <c:v>-0.20389601045501138</c:v>
                </c:pt>
                <c:pt idx="859">
                  <c:v>-0.97005089916213372</c:v>
                </c:pt>
                <c:pt idx="860">
                  <c:v>-1.7603344883443217</c:v>
                </c:pt>
                <c:pt idx="861">
                  <c:v>-2.1766315095681854</c:v>
                </c:pt>
                <c:pt idx="862">
                  <c:v>-2.5851313899160022</c:v>
                </c:pt>
                <c:pt idx="863">
                  <c:v>-2.9797212102020776</c:v>
                </c:pt>
                <c:pt idx="864">
                  <c:v>-3.0165237479142437</c:v>
                </c:pt>
                <c:pt idx="865">
                  <c:v>-2.6708763309073724</c:v>
                </c:pt>
                <c:pt idx="866">
                  <c:v>-2.1988158223178988</c:v>
                </c:pt>
                <c:pt idx="867">
                  <c:v>-2.3505721382461608</c:v>
                </c:pt>
                <c:pt idx="868">
                  <c:v>-2.8517890033243187</c:v>
                </c:pt>
                <c:pt idx="869">
                  <c:v>-3.1612592995888011</c:v>
                </c:pt>
                <c:pt idx="870">
                  <c:v>-3.1119747465272329</c:v>
                </c:pt>
                <c:pt idx="871">
                  <c:v>-2.9436277730050442</c:v>
                </c:pt>
                <c:pt idx="872">
                  <c:v>-2.8142692137135406</c:v>
                </c:pt>
                <c:pt idx="873">
                  <c:v>-2.5094736624522795</c:v>
                </c:pt>
                <c:pt idx="874">
                  <c:v>-2.1048793507053709</c:v>
                </c:pt>
                <c:pt idx="875">
                  <c:v>-1.6839073995595211</c:v>
                </c:pt>
                <c:pt idx="876">
                  <c:v>-1.9135826463818084</c:v>
                </c:pt>
                <c:pt idx="877">
                  <c:v>-2.2587947987305945</c:v>
                </c:pt>
                <c:pt idx="878">
                  <c:v>-2.6629164665477223</c:v>
                </c:pt>
                <c:pt idx="879">
                  <c:v>-2.8599516635015565</c:v>
                </c:pt>
                <c:pt idx="880">
                  <c:v>-2.6712795428429281</c:v>
                </c:pt>
                <c:pt idx="881">
                  <c:v>-2.3599239075663636</c:v>
                </c:pt>
                <c:pt idx="882">
                  <c:v>-1.5878520719119393</c:v>
                </c:pt>
                <c:pt idx="883">
                  <c:v>-1.1166743716185756</c:v>
                </c:pt>
                <c:pt idx="884">
                  <c:v>-0.96378654918908957</c:v>
                </c:pt>
                <c:pt idx="885">
                  <c:v>-0.93319551702911063</c:v>
                </c:pt>
                <c:pt idx="886">
                  <c:v>-0.88040956949505755</c:v>
                </c:pt>
                <c:pt idx="887">
                  <c:v>-1.390472668821463</c:v>
                </c:pt>
                <c:pt idx="888">
                  <c:v>-2.0423236242664</c:v>
                </c:pt>
                <c:pt idx="889">
                  <c:v>-2.5776405298077076</c:v>
                </c:pt>
                <c:pt idx="890">
                  <c:v>-3.0970934031382491</c:v>
                </c:pt>
                <c:pt idx="891">
                  <c:v>-3.1611686847836484</c:v>
                </c:pt>
                <c:pt idx="892">
                  <c:v>-3.2927489724846737</c:v>
                </c:pt>
                <c:pt idx="893">
                  <c:v>-3.4346309566713007</c:v>
                </c:pt>
                <c:pt idx="894">
                  <c:v>-3.5572637082272784</c:v>
                </c:pt>
                <c:pt idx="895">
                  <c:v>-3.6064461682471816</c:v>
                </c:pt>
                <c:pt idx="896">
                  <c:v>-3.4417349986233425</c:v>
                </c:pt>
                <c:pt idx="897">
                  <c:v>-2.8326995059550342</c:v>
                </c:pt>
                <c:pt idx="898">
                  <c:v>-2.0977180283319807</c:v>
                </c:pt>
                <c:pt idx="899">
                  <c:v>-1.4923178109273483</c:v>
                </c:pt>
                <c:pt idx="900">
                  <c:v>-1.107765891733532</c:v>
                </c:pt>
                <c:pt idx="901">
                  <c:v>-0.91940708501232038</c:v>
                </c:pt>
                <c:pt idx="902">
                  <c:v>-0.69346659902597807</c:v>
                </c:pt>
                <c:pt idx="903">
                  <c:v>-0.31833884526809797</c:v>
                </c:pt>
                <c:pt idx="904">
                  <c:v>-0.64619146382882242</c:v>
                </c:pt>
                <c:pt idx="905">
                  <c:v>-1.3356807829671702</c:v>
                </c:pt>
                <c:pt idx="906">
                  <c:v>-1.7143441398719972</c:v>
                </c:pt>
                <c:pt idx="907">
                  <c:v>-1.8444500878974779</c:v>
                </c:pt>
                <c:pt idx="908">
                  <c:v>-1.8742291241630582</c:v>
                </c:pt>
                <c:pt idx="909">
                  <c:v>-2.2433818692387053</c:v>
                </c:pt>
                <c:pt idx="910">
                  <c:v>-2.4371017588770716</c:v>
                </c:pt>
                <c:pt idx="911">
                  <c:v>-2.2972378002282401</c:v>
                </c:pt>
                <c:pt idx="912">
                  <c:v>-1.4935063368409995</c:v>
                </c:pt>
                <c:pt idx="913">
                  <c:v>-0.62280792597963597</c:v>
                </c:pt>
                <c:pt idx="914">
                  <c:v>-0.13599637811020138</c:v>
                </c:pt>
                <c:pt idx="915">
                  <c:v>-0.13024733877103678</c:v>
                </c:pt>
                <c:pt idx="916">
                  <c:v>-0.24249032314837216</c:v>
                </c:pt>
                <c:pt idx="917">
                  <c:v>-1.0495275380273394</c:v>
                </c:pt>
                <c:pt idx="918">
                  <c:v>-1.9749551121487663</c:v>
                </c:pt>
                <c:pt idx="919">
                  <c:v>-2.6144783481848499</c:v>
                </c:pt>
                <c:pt idx="920">
                  <c:v>-2.9263713483183906</c:v>
                </c:pt>
                <c:pt idx="921">
                  <c:v>-3.3325569073688222</c:v>
                </c:pt>
                <c:pt idx="922">
                  <c:v>-3.1887343693136661</c:v>
                </c:pt>
                <c:pt idx="923">
                  <c:v>-2.9818138864515298</c:v>
                </c:pt>
                <c:pt idx="924">
                  <c:v>-2.8787266555414082</c:v>
                </c:pt>
                <c:pt idx="925">
                  <c:v>-2.6542976453028366</c:v>
                </c:pt>
                <c:pt idx="926">
                  <c:v>-3.3812110548658136</c:v>
                </c:pt>
                <c:pt idx="927">
                  <c:v>-3.6437970514445794</c:v>
                </c:pt>
                <c:pt idx="928">
                  <c:v>-3.7534121034896106</c:v>
                </c:pt>
                <c:pt idx="929">
                  <c:v>-3.4603536372795851</c:v>
                </c:pt>
                <c:pt idx="930">
                  <c:v>-3.1910700618647425</c:v>
                </c:pt>
                <c:pt idx="931">
                  <c:v>-2.561074100033256</c:v>
                </c:pt>
                <c:pt idx="932">
                  <c:v>-2.1551605856166578</c:v>
                </c:pt>
                <c:pt idx="933">
                  <c:v>-1.5820194177869151</c:v>
                </c:pt>
                <c:pt idx="934">
                  <c:v>-1.1428331014866799</c:v>
                </c:pt>
                <c:pt idx="935">
                  <c:v>-1.5464864815073209</c:v>
                </c:pt>
                <c:pt idx="936">
                  <c:v>-1.6844662247202802</c:v>
                </c:pt>
                <c:pt idx="937">
                  <c:v>-1.7819310365983032</c:v>
                </c:pt>
                <c:pt idx="938">
                  <c:v>-1.8203756807191152</c:v>
                </c:pt>
                <c:pt idx="939">
                  <c:v>-1.6454718443327998</c:v>
                </c:pt>
                <c:pt idx="940">
                  <c:v>-1.5056429592879095</c:v>
                </c:pt>
                <c:pt idx="941">
                  <c:v>-1.3537535595505101</c:v>
                </c:pt>
                <c:pt idx="942">
                  <c:v>-1.220803964882835</c:v>
                </c:pt>
                <c:pt idx="943">
                  <c:v>-1.1465167106564333</c:v>
                </c:pt>
                <c:pt idx="944">
                  <c:v>-1.5254001557682262</c:v>
                </c:pt>
                <c:pt idx="945">
                  <c:v>-1.7383003149127063</c:v>
                </c:pt>
                <c:pt idx="946">
                  <c:v>-1.8783149294925483</c:v>
                </c:pt>
                <c:pt idx="947">
                  <c:v>-1.8096920602714928</c:v>
                </c:pt>
                <c:pt idx="948">
                  <c:v>-1.7913733997551873</c:v>
                </c:pt>
                <c:pt idx="949">
                  <c:v>-2.0823581717647155</c:v>
                </c:pt>
                <c:pt idx="950">
                  <c:v>-2.4946641470984687</c:v>
                </c:pt>
                <c:pt idx="951">
                  <c:v>-3.0878971546472478</c:v>
                </c:pt>
                <c:pt idx="952">
                  <c:v>-3.2731375357142412</c:v>
                </c:pt>
                <c:pt idx="953">
                  <c:v>-3.4054363229314166</c:v>
                </c:pt>
                <c:pt idx="954">
                  <c:v>-3.1239513851878442</c:v>
                </c:pt>
                <c:pt idx="955">
                  <c:v>-2.7308019229369229</c:v>
                </c:pt>
                <c:pt idx="956">
                  <c:v>-2.3007560421842665</c:v>
                </c:pt>
                <c:pt idx="957">
                  <c:v>-1.875581891063014</c:v>
                </c:pt>
                <c:pt idx="958">
                  <c:v>-1.5446431739382582</c:v>
                </c:pt>
                <c:pt idx="959">
                  <c:v>-1.8047881267867449</c:v>
                </c:pt>
                <c:pt idx="960">
                  <c:v>-2.2156370018854155</c:v>
                </c:pt>
                <c:pt idx="961">
                  <c:v>-2.4507282743684566</c:v>
                </c:pt>
                <c:pt idx="962">
                  <c:v>-2.8990274620568268</c:v>
                </c:pt>
                <c:pt idx="963">
                  <c:v>-3.029752052091963</c:v>
                </c:pt>
                <c:pt idx="964">
                  <c:v>-2.9997937239201811</c:v>
                </c:pt>
                <c:pt idx="965">
                  <c:v>-2.9897145163560879</c:v>
                </c:pt>
                <c:pt idx="966">
                  <c:v>-2.5530808660209825</c:v>
                </c:pt>
                <c:pt idx="967">
                  <c:v>-1.5873535951398399</c:v>
                </c:pt>
                <c:pt idx="968">
                  <c:v>-0.97931497137468071</c:v>
                </c:pt>
                <c:pt idx="969">
                  <c:v>-0.52001388259227177</c:v>
                </c:pt>
                <c:pt idx="970">
                  <c:v>-0.22576600158723537</c:v>
                </c:pt>
                <c:pt idx="971">
                  <c:v>-0.2501355030939667</c:v>
                </c:pt>
                <c:pt idx="972">
                  <c:v>-0.11012841216377467</c:v>
                </c:pt>
                <c:pt idx="973">
                  <c:v>-0.43759730175096934</c:v>
                </c:pt>
                <c:pt idx="974">
                  <c:v>-0.96988132108251968</c:v>
                </c:pt>
                <c:pt idx="975">
                  <c:v>-1.6077722643833336</c:v>
                </c:pt>
                <c:pt idx="976">
                  <c:v>-1.8523051737265472</c:v>
                </c:pt>
                <c:pt idx="977">
                  <c:v>-2.066356141769683</c:v>
                </c:pt>
                <c:pt idx="978">
                  <c:v>-1.8410620008083267</c:v>
                </c:pt>
                <c:pt idx="979">
                  <c:v>-2.0108898015350274</c:v>
                </c:pt>
                <c:pt idx="980">
                  <c:v>-1.8614042018264154</c:v>
                </c:pt>
                <c:pt idx="981">
                  <c:v>-1.490895170806974</c:v>
                </c:pt>
                <c:pt idx="982">
                  <c:v>-1.2300397563228938</c:v>
                </c:pt>
                <c:pt idx="983">
                  <c:v>-1.1608624016377611</c:v>
                </c:pt>
                <c:pt idx="984">
                  <c:v>-1.4058644056041647</c:v>
                </c:pt>
                <c:pt idx="985">
                  <c:v>-1.7263743281389221</c:v>
                </c:pt>
                <c:pt idx="986">
                  <c:v>-1.9511471301493799</c:v>
                </c:pt>
                <c:pt idx="987">
                  <c:v>-1.5366461241558937</c:v>
                </c:pt>
                <c:pt idx="988">
                  <c:v>-1.1094717775380758</c:v>
                </c:pt>
                <c:pt idx="989">
                  <c:v>-0.87886579575894075</c:v>
                </c:pt>
                <c:pt idx="990">
                  <c:v>-1.1189121076498587</c:v>
                </c:pt>
                <c:pt idx="991">
                  <c:v>-1.6045158912847057</c:v>
                </c:pt>
                <c:pt idx="992">
                  <c:v>-2.2990324628694836</c:v>
                </c:pt>
                <c:pt idx="993">
                  <c:v>-3.0140471802169788</c:v>
                </c:pt>
                <c:pt idx="994">
                  <c:v>-3.6554742328996426</c:v>
                </c:pt>
                <c:pt idx="995">
                  <c:v>-3.9836258033728544</c:v>
                </c:pt>
                <c:pt idx="996">
                  <c:v>-4.092888718647254</c:v>
                </c:pt>
                <c:pt idx="997">
                  <c:v>-3.0931281628750096</c:v>
                </c:pt>
                <c:pt idx="998">
                  <c:v>-1.9602414010815483</c:v>
                </c:pt>
                <c:pt idx="999">
                  <c:v>-1.0366261177250014</c:v>
                </c:pt>
                <c:pt idx="1000">
                  <c:v>-0.61306834074899008</c:v>
                </c:pt>
                <c:pt idx="1001">
                  <c:v>-0.12830570911385841</c:v>
                </c:pt>
                <c:pt idx="1002">
                  <c:v>0.18099960235056223</c:v>
                </c:pt>
                <c:pt idx="1003">
                  <c:v>0.19424557351148231</c:v>
                </c:pt>
                <c:pt idx="1004">
                  <c:v>-0.10907301405888248</c:v>
                </c:pt>
                <c:pt idx="1005">
                  <c:v>-0.71452870092083565</c:v>
                </c:pt>
                <c:pt idx="1006">
                  <c:v>-0.90421240462529973</c:v>
                </c:pt>
                <c:pt idx="1007">
                  <c:v>-1.0517339052890229</c:v>
                </c:pt>
                <c:pt idx="1008">
                  <c:v>-1.1192695008221065</c:v>
                </c:pt>
                <c:pt idx="1009">
                  <c:v>-1.4074264709928652</c:v>
                </c:pt>
                <c:pt idx="1010">
                  <c:v>-1.5492357597168382</c:v>
                </c:pt>
                <c:pt idx="1011">
                  <c:v>-1.8042429543775018</c:v>
                </c:pt>
                <c:pt idx="1012">
                  <c:v>-2.3206341107395723</c:v>
                </c:pt>
                <c:pt idx="1013">
                  <c:v>-2.7223670547209622</c:v>
                </c:pt>
                <c:pt idx="1014">
                  <c:v>-3.0817004467144926</c:v>
                </c:pt>
                <c:pt idx="1015">
                  <c:v>-3.2223796969315543</c:v>
                </c:pt>
                <c:pt idx="1016">
                  <c:v>-3.4665203647642073</c:v>
                </c:pt>
                <c:pt idx="1017">
                  <c:v>-3.4179495959836981</c:v>
                </c:pt>
                <c:pt idx="1018">
                  <c:v>-3.1943794352717259</c:v>
                </c:pt>
                <c:pt idx="1019">
                  <c:v>-2.7540770332821207</c:v>
                </c:pt>
                <c:pt idx="1020">
                  <c:v>-2.257642265929185</c:v>
                </c:pt>
                <c:pt idx="1021">
                  <c:v>-1.6953514524476354</c:v>
                </c:pt>
                <c:pt idx="1022">
                  <c:v>-1.0344928582001067</c:v>
                </c:pt>
                <c:pt idx="1023">
                  <c:v>-0.73600968300890024</c:v>
                </c:pt>
                <c:pt idx="1024">
                  <c:v>-0.50065651661636679</c:v>
                </c:pt>
                <c:pt idx="1025">
                  <c:v>-0.50678496452603028</c:v>
                </c:pt>
                <c:pt idx="1026">
                  <c:v>-0.50171885614147982</c:v>
                </c:pt>
                <c:pt idx="1027">
                  <c:v>-0.86516226554302911</c:v>
                </c:pt>
                <c:pt idx="1028">
                  <c:v>-1.2483116058350863</c:v>
                </c:pt>
                <c:pt idx="1029">
                  <c:v>-1.3895604787475158</c:v>
                </c:pt>
                <c:pt idx="1030">
                  <c:v>-1.1896876235520626</c:v>
                </c:pt>
                <c:pt idx="1031">
                  <c:v>-1.1855143691754044</c:v>
                </c:pt>
                <c:pt idx="1032">
                  <c:v>-1.1970002860510132</c:v>
                </c:pt>
                <c:pt idx="1033">
                  <c:v>-1.083364986389066</c:v>
                </c:pt>
                <c:pt idx="1034">
                  <c:v>-0.70206814412291152</c:v>
                </c:pt>
                <c:pt idx="1035">
                  <c:v>-0.55955026856754131</c:v>
                </c:pt>
                <c:pt idx="1036">
                  <c:v>-0.67195972305141183</c:v>
                </c:pt>
                <c:pt idx="1037">
                  <c:v>-1.0741744889778015</c:v>
                </c:pt>
                <c:pt idx="1038">
                  <c:v>-1.2991165400443716</c:v>
                </c:pt>
                <c:pt idx="1039">
                  <c:v>-1.6323230229125141</c:v>
                </c:pt>
                <c:pt idx="1040">
                  <c:v>-2.2551830573186304</c:v>
                </c:pt>
                <c:pt idx="1041">
                  <c:v>-2.7199787768085226</c:v>
                </c:pt>
                <c:pt idx="1042">
                  <c:v>-2.88756556380525</c:v>
                </c:pt>
                <c:pt idx="1043">
                  <c:v>-2.7323387200166849</c:v>
                </c:pt>
                <c:pt idx="1044">
                  <c:v>-3.0035619911258493</c:v>
                </c:pt>
                <c:pt idx="1045">
                  <c:v>-3.0926905056699461</c:v>
                </c:pt>
                <c:pt idx="1046">
                  <c:v>-3.233999637499867</c:v>
                </c:pt>
                <c:pt idx="1047">
                  <c:v>-3.2135950465805774</c:v>
                </c:pt>
                <c:pt idx="1048">
                  <c:v>-3.3768327576452961</c:v>
                </c:pt>
                <c:pt idx="1049">
                  <c:v>-3.2761054259344125</c:v>
                </c:pt>
                <c:pt idx="1050">
                  <c:v>-2.8032727368268073</c:v>
                </c:pt>
                <c:pt idx="1051">
                  <c:v>-1.9004016786353617</c:v>
                </c:pt>
                <c:pt idx="1052">
                  <c:v>-1.037723965239481</c:v>
                </c:pt>
                <c:pt idx="1053">
                  <c:v>-0.57878794821746737</c:v>
                </c:pt>
                <c:pt idx="1054">
                  <c:v>-0.10967669754370135</c:v>
                </c:pt>
                <c:pt idx="1055">
                  <c:v>-4.210901490310448E-2</c:v>
                </c:pt>
                <c:pt idx="1056">
                  <c:v>-9.1601736706428127E-2</c:v>
                </c:pt>
                <c:pt idx="1057">
                  <c:v>-0.63301333557303607</c:v>
                </c:pt>
                <c:pt idx="1058">
                  <c:v>-1.0516696099650957</c:v>
                </c:pt>
                <c:pt idx="1059">
                  <c:v>-1.191510844538417</c:v>
                </c:pt>
                <c:pt idx="1060">
                  <c:v>-1.0086268969191803</c:v>
                </c:pt>
                <c:pt idx="1061">
                  <c:v>-0.84765668275644579</c:v>
                </c:pt>
                <c:pt idx="1062">
                  <c:v>-0.83403501451718931</c:v>
                </c:pt>
                <c:pt idx="1063">
                  <c:v>-0.69080877958398013</c:v>
                </c:pt>
                <c:pt idx="1064">
                  <c:v>-0.76267932775619052</c:v>
                </c:pt>
                <c:pt idx="1065">
                  <c:v>-1.3652020548182708</c:v>
                </c:pt>
                <c:pt idx="1066">
                  <c:v>-2.2545305063830234</c:v>
                </c:pt>
                <c:pt idx="1067">
                  <c:v>-3.0415275972270361</c:v>
                </c:pt>
                <c:pt idx="1068">
                  <c:v>-3.6422073027386936</c:v>
                </c:pt>
                <c:pt idx="1069">
                  <c:v>-3.8062693303653727</c:v>
                </c:pt>
                <c:pt idx="1070">
                  <c:v>-3.7117670536630598</c:v>
                </c:pt>
                <c:pt idx="1071">
                  <c:v>-3.5001162883318049</c:v>
                </c:pt>
                <c:pt idx="1072">
                  <c:v>-3.128106485299984</c:v>
                </c:pt>
                <c:pt idx="1073">
                  <c:v>-2.5228351813139138</c:v>
                </c:pt>
                <c:pt idx="1074">
                  <c:v>-2.1205240377974643</c:v>
                </c:pt>
                <c:pt idx="1075">
                  <c:v>-1.5230876980928709</c:v>
                </c:pt>
                <c:pt idx="1076">
                  <c:v>-1.0342220643281586</c:v>
                </c:pt>
                <c:pt idx="1077">
                  <c:v>-1.0270126083292297</c:v>
                </c:pt>
                <c:pt idx="1078">
                  <c:v>-0.91210186310378916</c:v>
                </c:pt>
                <c:pt idx="1079">
                  <c:v>-0.71361808712743446</c:v>
                </c:pt>
                <c:pt idx="1080">
                  <c:v>-0.45619456773152933</c:v>
                </c:pt>
                <c:pt idx="1081">
                  <c:v>-0.34812160497988742</c:v>
                </c:pt>
                <c:pt idx="1082">
                  <c:v>-0.27657400854522507</c:v>
                </c:pt>
                <c:pt idx="1083">
                  <c:v>-0.13302482935700688</c:v>
                </c:pt>
                <c:pt idx="1084">
                  <c:v>0.16701418073316709</c:v>
                </c:pt>
                <c:pt idx="1085">
                  <c:v>7.957383081574676E-2</c:v>
                </c:pt>
                <c:pt idx="1086">
                  <c:v>-0.72658972692787316</c:v>
                </c:pt>
                <c:pt idx="1087">
                  <c:v>-1.4534720323558759</c:v>
                </c:pt>
                <c:pt idx="1088">
                  <c:v>-2.3115624189527928</c:v>
                </c:pt>
                <c:pt idx="1089">
                  <c:v>-2.8057442966848178</c:v>
                </c:pt>
                <c:pt idx="1090">
                  <c:v>-3.0075301375516528</c:v>
                </c:pt>
                <c:pt idx="1091">
                  <c:v>-2.830612312479035</c:v>
                </c:pt>
                <c:pt idx="1092">
                  <c:v>-2.4402089915536163</c:v>
                </c:pt>
                <c:pt idx="1093">
                  <c:v>-1.9751615886280405</c:v>
                </c:pt>
                <c:pt idx="1094">
                  <c:v>-1.6176185922133524</c:v>
                </c:pt>
                <c:pt idx="1095">
                  <c:v>-1.7137182864338651</c:v>
                </c:pt>
                <c:pt idx="1096">
                  <c:v>-1.3714200378217623</c:v>
                </c:pt>
                <c:pt idx="1097">
                  <c:v>-1.2092192550932168</c:v>
                </c:pt>
                <c:pt idx="1098">
                  <c:v>-0.94646969584296414</c:v>
                </c:pt>
                <c:pt idx="1099">
                  <c:v>-0.89041890697921566</c:v>
                </c:pt>
                <c:pt idx="1100">
                  <c:v>-1.2168526030062399</c:v>
                </c:pt>
                <c:pt idx="1101">
                  <c:v>-1.5315676735815842</c:v>
                </c:pt>
                <c:pt idx="1102">
                  <c:v>-1.7868965560659555</c:v>
                </c:pt>
                <c:pt idx="1103">
                  <c:v>-2.1675080449540518</c:v>
                </c:pt>
                <c:pt idx="1104">
                  <c:v>-2.5396024250882787</c:v>
                </c:pt>
                <c:pt idx="1105">
                  <c:v>-2.5996569227007438</c:v>
                </c:pt>
                <c:pt idx="1106">
                  <c:v>-2.6821472459898565</c:v>
                </c:pt>
                <c:pt idx="1107">
                  <c:v>-2.526917839674101</c:v>
                </c:pt>
                <c:pt idx="1108">
                  <c:v>-2.546970481834574</c:v>
                </c:pt>
                <c:pt idx="1109">
                  <c:v>-2.6899369485016322</c:v>
                </c:pt>
                <c:pt idx="1110">
                  <c:v>-2.5817773607147565</c:v>
                </c:pt>
                <c:pt idx="1111">
                  <c:v>-2.1563211480010036</c:v>
                </c:pt>
                <c:pt idx="1112">
                  <c:v>-1.8796540391413119</c:v>
                </c:pt>
                <c:pt idx="1113">
                  <c:v>-1.4677891737242232</c:v>
                </c:pt>
                <c:pt idx="1114">
                  <c:v>-0.92152383423272699</c:v>
                </c:pt>
                <c:pt idx="1115">
                  <c:v>-0.96077111933685622</c:v>
                </c:pt>
                <c:pt idx="1116">
                  <c:v>-1.0155053436232464</c:v>
                </c:pt>
                <c:pt idx="1117">
                  <c:v>-1.4251672587263808</c:v>
                </c:pt>
                <c:pt idx="1118">
                  <c:v>-1.6433448442691212</c:v>
                </c:pt>
                <c:pt idx="1119">
                  <c:v>-1.8703174683111401</c:v>
                </c:pt>
                <c:pt idx="1120">
                  <c:v>-1.9084833482922869</c:v>
                </c:pt>
                <c:pt idx="1121">
                  <c:v>-2.0528024568448222</c:v>
                </c:pt>
                <c:pt idx="1122">
                  <c:v>-2.2978833565171985</c:v>
                </c:pt>
                <c:pt idx="1123">
                  <c:v>-2.1503869640760254</c:v>
                </c:pt>
                <c:pt idx="1124">
                  <c:v>-2.2015917826430087</c:v>
                </c:pt>
                <c:pt idx="1125">
                  <c:v>-1.9784923205559846</c:v>
                </c:pt>
                <c:pt idx="1126">
                  <c:v>-1.5372188819071742</c:v>
                </c:pt>
                <c:pt idx="1127">
                  <c:v>-0.78364325873743201</c:v>
                </c:pt>
                <c:pt idx="1128">
                  <c:v>-0.40949859902159602</c:v>
                </c:pt>
                <c:pt idx="1129">
                  <c:v>-0.22095570316784663</c:v>
                </c:pt>
                <c:pt idx="1130">
                  <c:v>-6.4225507605057963E-2</c:v>
                </c:pt>
                <c:pt idx="1131">
                  <c:v>-0.19105451755077052</c:v>
                </c:pt>
                <c:pt idx="1132">
                  <c:v>-0.40063607961120073</c:v>
                </c:pt>
                <c:pt idx="1133">
                  <c:v>-0.8492628373630895</c:v>
                </c:pt>
                <c:pt idx="1134">
                  <c:v>-1.5484519422176257</c:v>
                </c:pt>
                <c:pt idx="1135">
                  <c:v>-2.2042025418757394</c:v>
                </c:pt>
                <c:pt idx="1136">
                  <c:v>-2.3259912495642832</c:v>
                </c:pt>
                <c:pt idx="1137">
                  <c:v>-2.4366362834021338</c:v>
                </c:pt>
                <c:pt idx="1138">
                  <c:v>-2.3876693997792753</c:v>
                </c:pt>
                <c:pt idx="1139">
                  <c:v>-2.5129999822349935</c:v>
                </c:pt>
                <c:pt idx="1140">
                  <c:v>-2.2427704013885075</c:v>
                </c:pt>
                <c:pt idx="1141">
                  <c:v>-1.6216029968040013</c:v>
                </c:pt>
                <c:pt idx="1142">
                  <c:v>-0.52195933336911082</c:v>
                </c:pt>
                <c:pt idx="1143">
                  <c:v>-5.1974343077736407E-2</c:v>
                </c:pt>
                <c:pt idx="1144">
                  <c:v>1.5941520288333955E-2</c:v>
                </c:pt>
                <c:pt idx="1145">
                  <c:v>-0.22271101176332131</c:v>
                </c:pt>
                <c:pt idx="1146">
                  <c:v>-0.29854024382322653</c:v>
                </c:pt>
                <c:pt idx="1147">
                  <c:v>2.9234050311384152E-2</c:v>
                </c:pt>
                <c:pt idx="1148">
                  <c:v>-4.2125868509672593E-2</c:v>
                </c:pt>
                <c:pt idx="1149">
                  <c:v>-0.26826641001065799</c:v>
                </c:pt>
                <c:pt idx="1150">
                  <c:v>-0.44432042762989177</c:v>
                </c:pt>
                <c:pt idx="1151">
                  <c:v>-0.382464206826576</c:v>
                </c:pt>
                <c:pt idx="1152">
                  <c:v>-0.83636902579283579</c:v>
                </c:pt>
                <c:pt idx="1153">
                  <c:v>-1.1894900820755749</c:v>
                </c:pt>
                <c:pt idx="1154">
                  <c:v>-1.9350964627009581</c:v>
                </c:pt>
                <c:pt idx="1155">
                  <c:v>-2.6159791184813308</c:v>
                </c:pt>
                <c:pt idx="1156">
                  <c:v>-2.6536921191187623</c:v>
                </c:pt>
                <c:pt idx="1157">
                  <c:v>-2.003416361026491</c:v>
                </c:pt>
                <c:pt idx="1158">
                  <c:v>-1.3554559205871675</c:v>
                </c:pt>
                <c:pt idx="1159">
                  <c:v>-0.83863847162858551</c:v>
                </c:pt>
                <c:pt idx="1160">
                  <c:v>-0.67571683474823896</c:v>
                </c:pt>
                <c:pt idx="1161">
                  <c:v>-0.95636809077037643</c:v>
                </c:pt>
                <c:pt idx="1162">
                  <c:v>-1.2217582050826969</c:v>
                </c:pt>
                <c:pt idx="1163">
                  <c:v>-1.6262169610009058</c:v>
                </c:pt>
                <c:pt idx="1164">
                  <c:v>-2.0102712055773031</c:v>
                </c:pt>
                <c:pt idx="1165">
                  <c:v>-1.8290007477542503</c:v>
                </c:pt>
                <c:pt idx="1166">
                  <c:v>-1.0956309797310926</c:v>
                </c:pt>
                <c:pt idx="1167">
                  <c:v>-0.30634203213489197</c:v>
                </c:pt>
                <c:pt idx="1168">
                  <c:v>0.10784282912331467</c:v>
                </c:pt>
                <c:pt idx="1169">
                  <c:v>-2.8383809913727909E-2</c:v>
                </c:pt>
                <c:pt idx="1170">
                  <c:v>-0.46430769842983555</c:v>
                </c:pt>
                <c:pt idx="1171">
                  <c:v>-1.1529805002410765</c:v>
                </c:pt>
                <c:pt idx="1172">
                  <c:v>-1.7963663236217187</c:v>
                </c:pt>
                <c:pt idx="1173">
                  <c:v>-2.272459505543325</c:v>
                </c:pt>
                <c:pt idx="1174">
                  <c:v>-2.3268154387989037</c:v>
                </c:pt>
                <c:pt idx="1175">
                  <c:v>-2.1694726127160102</c:v>
                </c:pt>
                <c:pt idx="1176">
                  <c:v>-1.4900823190698009</c:v>
                </c:pt>
                <c:pt idx="1177">
                  <c:v>-0.8849428714373575</c:v>
                </c:pt>
                <c:pt idx="1178">
                  <c:v>-0.53613240474963408</c:v>
                </c:pt>
                <c:pt idx="1179">
                  <c:v>-0.54879916042789301</c:v>
                </c:pt>
                <c:pt idx="1180">
                  <c:v>-0.83702597060198336</c:v>
                </c:pt>
                <c:pt idx="1181">
                  <c:v>-0.84285876949159011</c:v>
                </c:pt>
                <c:pt idx="1182">
                  <c:v>-0.88588125726090095</c:v>
                </c:pt>
                <c:pt idx="1183">
                  <c:v>-1.2424313037512391</c:v>
                </c:pt>
                <c:pt idx="1184">
                  <c:v>-1.8902095387682039</c:v>
                </c:pt>
                <c:pt idx="1185">
                  <c:v>-2.4829979260297685</c:v>
                </c:pt>
                <c:pt idx="1186">
                  <c:v>-2.9235218468025481</c:v>
                </c:pt>
                <c:pt idx="1187">
                  <c:v>-3.020856010450288</c:v>
                </c:pt>
                <c:pt idx="1188">
                  <c:v>-2.8086682807068009</c:v>
                </c:pt>
                <c:pt idx="1189">
                  <c:v>-2.6436967363907193</c:v>
                </c:pt>
                <c:pt idx="1190">
                  <c:v>-2.3859407482957273</c:v>
                </c:pt>
                <c:pt idx="1191">
                  <c:v>-1.9053307129032282</c:v>
                </c:pt>
                <c:pt idx="1192">
                  <c:v>-1.6616325030739976</c:v>
                </c:pt>
                <c:pt idx="1193">
                  <c:v>-1.3458057309508664</c:v>
                </c:pt>
                <c:pt idx="1194">
                  <c:v>-1.2073691159274436</c:v>
                </c:pt>
                <c:pt idx="1195">
                  <c:v>-1.2299323050392275</c:v>
                </c:pt>
                <c:pt idx="1196">
                  <c:v>-1.2491375850164088</c:v>
                </c:pt>
                <c:pt idx="1197">
                  <c:v>-1.0067477259807278</c:v>
                </c:pt>
                <c:pt idx="1198">
                  <c:v>-0.81607497055519396</c:v>
                </c:pt>
                <c:pt idx="1199">
                  <c:v>-1.1352650234638562</c:v>
                </c:pt>
                <c:pt idx="1200">
                  <c:v>-1.4499594875003385</c:v>
                </c:pt>
                <c:pt idx="1201">
                  <c:v>-1.7766991665100473</c:v>
                </c:pt>
                <c:pt idx="1202">
                  <c:v>-1.757089987272753</c:v>
                </c:pt>
                <c:pt idx="1203">
                  <c:v>-1.5190999571481445</c:v>
                </c:pt>
                <c:pt idx="1204">
                  <c:v>-1.447070114358624</c:v>
                </c:pt>
                <c:pt idx="1205">
                  <c:v>-1.4245851259696529</c:v>
                </c:pt>
                <c:pt idx="1206">
                  <c:v>-1.507834459996884</c:v>
                </c:pt>
                <c:pt idx="1207">
                  <c:v>-1.1661764630019489</c:v>
                </c:pt>
                <c:pt idx="1208">
                  <c:v>-1.167161988449954</c:v>
                </c:pt>
                <c:pt idx="1209">
                  <c:v>-1.3146795527620414</c:v>
                </c:pt>
                <c:pt idx="1210">
                  <c:v>-1.5090805770273485</c:v>
                </c:pt>
                <c:pt idx="1211">
                  <c:v>-1.5325424532644361</c:v>
                </c:pt>
                <c:pt idx="1212">
                  <c:v>-1.5421312902959627</c:v>
                </c:pt>
                <c:pt idx="1213">
                  <c:v>-1.6623722833140686</c:v>
                </c:pt>
                <c:pt idx="1214">
                  <c:v>-1.8596829393245118</c:v>
                </c:pt>
                <c:pt idx="1215">
                  <c:v>-2.109932101674592</c:v>
                </c:pt>
                <c:pt idx="1216">
                  <c:v>-1.8702346566689254</c:v>
                </c:pt>
                <c:pt idx="1217">
                  <c:v>-1.619640760794101</c:v>
                </c:pt>
                <c:pt idx="1218">
                  <c:v>-1.5037549995760324</c:v>
                </c:pt>
                <c:pt idx="1219">
                  <c:v>-1.6735843537734318</c:v>
                </c:pt>
                <c:pt idx="1220">
                  <c:v>-1.7233459810451501</c:v>
                </c:pt>
                <c:pt idx="1221">
                  <c:v>-1.6261359425865418</c:v>
                </c:pt>
                <c:pt idx="1222">
                  <c:v>-1.5126984850978564</c:v>
                </c:pt>
                <c:pt idx="1223">
                  <c:v>-1.4501936579161567</c:v>
                </c:pt>
                <c:pt idx="1224">
                  <c:v>-1.1744027296735426</c:v>
                </c:pt>
                <c:pt idx="1225">
                  <c:v>-0.63555962322011883</c:v>
                </c:pt>
                <c:pt idx="1226">
                  <c:v>-0.22062846264645941</c:v>
                </c:pt>
                <c:pt idx="1227">
                  <c:v>7.8135447202765107E-2</c:v>
                </c:pt>
                <c:pt idx="1228">
                  <c:v>-0.3957050776584925</c:v>
                </c:pt>
                <c:pt idx="1229">
                  <c:v>-0.80546183070443256</c:v>
                </c:pt>
                <c:pt idx="1230">
                  <c:v>-0.8437612325959476</c:v>
                </c:pt>
                <c:pt idx="1231">
                  <c:v>-0.97045318131537606</c:v>
                </c:pt>
                <c:pt idx="1232">
                  <c:v>-1.3227456731764731</c:v>
                </c:pt>
                <c:pt idx="1233">
                  <c:v>-1.5212743744363211</c:v>
                </c:pt>
                <c:pt idx="1234">
                  <c:v>-1.3316945952260806</c:v>
                </c:pt>
                <c:pt idx="1235">
                  <c:v>-0.94549014263834774</c:v>
                </c:pt>
                <c:pt idx="1236">
                  <c:v>-0.69713092568809198</c:v>
                </c:pt>
                <c:pt idx="1237">
                  <c:v>-0.86184780011435258</c:v>
                </c:pt>
                <c:pt idx="1238">
                  <c:v>-0.93667054252733362</c:v>
                </c:pt>
                <c:pt idx="1239">
                  <c:v>-0.58136076627942401</c:v>
                </c:pt>
                <c:pt idx="1240">
                  <c:v>-0.17367895440603576</c:v>
                </c:pt>
                <c:pt idx="1241">
                  <c:v>-4.8049923921587023E-2</c:v>
                </c:pt>
                <c:pt idx="1242">
                  <c:v>-0.52433803261443312</c:v>
                </c:pt>
                <c:pt idx="1243">
                  <c:v>-1.1688773673406283</c:v>
                </c:pt>
                <c:pt idx="1244">
                  <c:v>-1.2982367842793385</c:v>
                </c:pt>
                <c:pt idx="1245">
                  <c:v>-1.3691504723255532</c:v>
                </c:pt>
                <c:pt idx="1246">
                  <c:v>-1.6816878131788471</c:v>
                </c:pt>
                <c:pt idx="1247">
                  <c:v>-1.9600040122881479</c:v>
                </c:pt>
                <c:pt idx="1248">
                  <c:v>-1.9829960229592736</c:v>
                </c:pt>
                <c:pt idx="1249">
                  <c:v>-1.8124647377588543</c:v>
                </c:pt>
                <c:pt idx="1250">
                  <c:v>-1.5383919202502216</c:v>
                </c:pt>
                <c:pt idx="1251">
                  <c:v>-1.6713520284894079</c:v>
                </c:pt>
                <c:pt idx="1252">
                  <c:v>-1.5847473608691542</c:v>
                </c:pt>
                <c:pt idx="1253">
                  <c:v>-1.1657393118487835</c:v>
                </c:pt>
                <c:pt idx="1254">
                  <c:v>-0.71935531578169343</c:v>
                </c:pt>
                <c:pt idx="1255">
                  <c:v>-0.72437504862080004</c:v>
                </c:pt>
                <c:pt idx="1256">
                  <c:v>-0.6296618977339774</c:v>
                </c:pt>
                <c:pt idx="1257">
                  <c:v>-0.76215283389346578</c:v>
                </c:pt>
                <c:pt idx="1258">
                  <c:v>-0.9295831548703859</c:v>
                </c:pt>
                <c:pt idx="1259">
                  <c:v>-1.04256647429112</c:v>
                </c:pt>
                <c:pt idx="1260">
                  <c:v>-1.4172715951056603</c:v>
                </c:pt>
                <c:pt idx="1261">
                  <c:v>-1.2509218921241505</c:v>
                </c:pt>
                <c:pt idx="1262">
                  <c:v>-0.61656469159491856</c:v>
                </c:pt>
                <c:pt idx="1263">
                  <c:v>-0.14984189507977863</c:v>
                </c:pt>
                <c:pt idx="1264">
                  <c:v>-0.26845002276723928</c:v>
                </c:pt>
                <c:pt idx="1265">
                  <c:v>-0.38107001356499914</c:v>
                </c:pt>
                <c:pt idx="1266">
                  <c:v>-0.56325059618968609</c:v>
                </c:pt>
                <c:pt idx="1267">
                  <c:v>-0.75373579679367975</c:v>
                </c:pt>
                <c:pt idx="1268">
                  <c:v>-1.0500383990325002</c:v>
                </c:pt>
                <c:pt idx="1269">
                  <c:v>-1.634450280110058</c:v>
                </c:pt>
                <c:pt idx="1270">
                  <c:v>-1.8987893743155126</c:v>
                </c:pt>
                <c:pt idx="1271">
                  <c:v>-1.72737835905445</c:v>
                </c:pt>
                <c:pt idx="1272">
                  <c:v>-1.6478957947634854</c:v>
                </c:pt>
                <c:pt idx="1273">
                  <c:v>-1.7961166228016268</c:v>
                </c:pt>
                <c:pt idx="1274">
                  <c:v>-1.9245486908099174</c:v>
                </c:pt>
                <c:pt idx="1275">
                  <c:v>-1.8348732303412563</c:v>
                </c:pt>
                <c:pt idx="1276">
                  <c:v>-1.8529458859755898</c:v>
                </c:pt>
                <c:pt idx="1277">
                  <c:v>-2.0424583697222376</c:v>
                </c:pt>
                <c:pt idx="1278">
                  <c:v>-2.3205623245746665</c:v>
                </c:pt>
                <c:pt idx="1279">
                  <c:v>-2.1542518346369643</c:v>
                </c:pt>
                <c:pt idx="1280">
                  <c:v>-1.7772226540445324</c:v>
                </c:pt>
                <c:pt idx="1281">
                  <c:v>-1.3764756498282305</c:v>
                </c:pt>
                <c:pt idx="1282">
                  <c:v>-1.1908974128575966</c:v>
                </c:pt>
                <c:pt idx="1283">
                  <c:v>-1.1068705851080063</c:v>
                </c:pt>
                <c:pt idx="1284">
                  <c:v>-1.1174093711059463</c:v>
                </c:pt>
                <c:pt idx="1285">
                  <c:v>-1.2299202305257362</c:v>
                </c:pt>
                <c:pt idx="1286">
                  <c:v>-1.1695689105094598</c:v>
                </c:pt>
                <c:pt idx="1287">
                  <c:v>-0.91302896502952979</c:v>
                </c:pt>
                <c:pt idx="1288">
                  <c:v>-0.69819499533080531</c:v>
                </c:pt>
                <c:pt idx="1289">
                  <c:v>-0.63259248016818148</c:v>
                </c:pt>
                <c:pt idx="1290">
                  <c:v>-0.66065186183823066</c:v>
                </c:pt>
                <c:pt idx="1291">
                  <c:v>-0.74162639639063332</c:v>
                </c:pt>
                <c:pt idx="1292">
                  <c:v>-0.8769171610559745</c:v>
                </c:pt>
                <c:pt idx="1293">
                  <c:v>-1.0192325350970721</c:v>
                </c:pt>
                <c:pt idx="1294">
                  <c:v>-1.0683038138906298</c:v>
                </c:pt>
                <c:pt idx="1295">
                  <c:v>-0.94034845827554392</c:v>
                </c:pt>
                <c:pt idx="1296">
                  <c:v>-0.70131789338216066</c:v>
                </c:pt>
                <c:pt idx="1297">
                  <c:v>-0.53157981833618528</c:v>
                </c:pt>
                <c:pt idx="1298">
                  <c:v>-0.57955863351482506</c:v>
                </c:pt>
                <c:pt idx="1299">
                  <c:v>-0.65528231930902514</c:v>
                </c:pt>
                <c:pt idx="1300">
                  <c:v>-0.87178405367755119</c:v>
                </c:pt>
                <c:pt idx="1301">
                  <c:v>-1.1913671207910781</c:v>
                </c:pt>
                <c:pt idx="1302">
                  <c:v>-1.4433627677627747</c:v>
                </c:pt>
                <c:pt idx="1303">
                  <c:v>-1.3164684671863736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6C-47C7-83A0-D545A31F4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yVal>
            <c:numRef>
              <c:f>'Calculations Pull No Correction'!$C$12:$C$1315</c:f>
              <c:numCache>
                <c:formatCode>General</c:formatCode>
                <c:ptCount val="1304"/>
                <c:pt idx="0">
                  <c:v>9.3500236234822509</c:v>
                </c:pt>
                <c:pt idx="1">
                  <c:v>18.155551016859732</c:v>
                </c:pt>
                <c:pt idx="2">
                  <c:v>23.965505995187861</c:v>
                </c:pt>
                <c:pt idx="3">
                  <c:v>23.849160161921326</c:v>
                </c:pt>
                <c:pt idx="4">
                  <c:v>18.682776045260479</c:v>
                </c:pt>
                <c:pt idx="5">
                  <c:v>9.747658766266003</c:v>
                </c:pt>
                <c:pt idx="6">
                  <c:v>-0.18856868690896533</c:v>
                </c:pt>
                <c:pt idx="7">
                  <c:v>-12.218265603277434</c:v>
                </c:pt>
                <c:pt idx="8">
                  <c:v>-13.687380678779171</c:v>
                </c:pt>
                <c:pt idx="9">
                  <c:v>-15.127108671816405</c:v>
                </c:pt>
                <c:pt idx="10">
                  <c:v>-8.7833381147735778</c:v>
                </c:pt>
                <c:pt idx="11">
                  <c:v>-5.0441142915807013</c:v>
                </c:pt>
                <c:pt idx="12">
                  <c:v>0.67768189830239578</c:v>
                </c:pt>
                <c:pt idx="13">
                  <c:v>0.51123747600996694</c:v>
                </c:pt>
                <c:pt idx="14">
                  <c:v>1.8015817477268747</c:v>
                </c:pt>
                <c:pt idx="15">
                  <c:v>2.4061080350691988</c:v>
                </c:pt>
                <c:pt idx="16">
                  <c:v>0.17476891054121424</c:v>
                </c:pt>
                <c:pt idx="17">
                  <c:v>3.066767765177385</c:v>
                </c:pt>
                <c:pt idx="18">
                  <c:v>2.2922809826158819</c:v>
                </c:pt>
                <c:pt idx="19">
                  <c:v>12.66645206938513</c:v>
                </c:pt>
                <c:pt idx="20">
                  <c:v>18.142939372383715</c:v>
                </c:pt>
                <c:pt idx="21">
                  <c:v>20.395404162054938</c:v>
                </c:pt>
                <c:pt idx="22">
                  <c:v>17.334681926234001</c:v>
                </c:pt>
                <c:pt idx="23">
                  <c:v>19.575694652471132</c:v>
                </c:pt>
                <c:pt idx="24">
                  <c:v>19.393523377284758</c:v>
                </c:pt>
                <c:pt idx="25">
                  <c:v>17.329994111615274</c:v>
                </c:pt>
                <c:pt idx="26">
                  <c:v>19.69087349705342</c:v>
                </c:pt>
                <c:pt idx="27">
                  <c:v>19.581534085062913</c:v>
                </c:pt>
                <c:pt idx="28">
                  <c:v>23.628973400523865</c:v>
                </c:pt>
                <c:pt idx="29">
                  <c:v>23.382883407771118</c:v>
                </c:pt>
                <c:pt idx="30">
                  <c:v>17.666623860178721</c:v>
                </c:pt>
                <c:pt idx="31">
                  <c:v>7.4827569794914695</c:v>
                </c:pt>
                <c:pt idx="32">
                  <c:v>1.727844283219202</c:v>
                </c:pt>
                <c:pt idx="33">
                  <c:v>1.1092667201258699</c:v>
                </c:pt>
                <c:pt idx="34">
                  <c:v>2.7560127247462241</c:v>
                </c:pt>
                <c:pt idx="35">
                  <c:v>4.8637705420233956</c:v>
                </c:pt>
                <c:pt idx="36">
                  <c:v>3.6531992281769377</c:v>
                </c:pt>
                <c:pt idx="37">
                  <c:v>2.5787510555908888</c:v>
                </c:pt>
                <c:pt idx="38">
                  <c:v>6.7117559224921486</c:v>
                </c:pt>
                <c:pt idx="39">
                  <c:v>14.377408229005937</c:v>
                </c:pt>
                <c:pt idx="40">
                  <c:v>17.250040865977443</c:v>
                </c:pt>
                <c:pt idx="41">
                  <c:v>17.568740235909246</c:v>
                </c:pt>
                <c:pt idx="42">
                  <c:v>17.897249351746876</c:v>
                </c:pt>
                <c:pt idx="43">
                  <c:v>19.829628487452933</c:v>
                </c:pt>
                <c:pt idx="44">
                  <c:v>19.542324175933476</c:v>
                </c:pt>
                <c:pt idx="45">
                  <c:v>15.305012783617382</c:v>
                </c:pt>
                <c:pt idx="46">
                  <c:v>8.5948548148386994</c:v>
                </c:pt>
                <c:pt idx="47">
                  <c:v>4.8627605235309534</c:v>
                </c:pt>
                <c:pt idx="48">
                  <c:v>12.808902322664526</c:v>
                </c:pt>
                <c:pt idx="49">
                  <c:v>21.334820001413011</c:v>
                </c:pt>
                <c:pt idx="50">
                  <c:v>27.933357841198667</c:v>
                </c:pt>
                <c:pt idx="51">
                  <c:v>23.570569394385288</c:v>
                </c:pt>
                <c:pt idx="52">
                  <c:v>17.029962200760291</c:v>
                </c:pt>
                <c:pt idx="53">
                  <c:v>8.4608607634485367</c:v>
                </c:pt>
                <c:pt idx="54">
                  <c:v>5.5311339902346379</c:v>
                </c:pt>
                <c:pt idx="55">
                  <c:v>0.33562002530967305</c:v>
                </c:pt>
                <c:pt idx="56">
                  <c:v>-2.0948318534511401</c:v>
                </c:pt>
                <c:pt idx="57">
                  <c:v>3.6162999898594705</c:v>
                </c:pt>
                <c:pt idx="58">
                  <c:v>9.4014431289188849</c:v>
                </c:pt>
                <c:pt idx="59">
                  <c:v>14.985220527097214</c:v>
                </c:pt>
                <c:pt idx="60">
                  <c:v>15.154304426047629</c:v>
                </c:pt>
                <c:pt idx="61">
                  <c:v>16.337061585611714</c:v>
                </c:pt>
                <c:pt idx="62">
                  <c:v>16.018984987651947</c:v>
                </c:pt>
                <c:pt idx="63">
                  <c:v>23.11300628603653</c:v>
                </c:pt>
                <c:pt idx="64">
                  <c:v>26.040571848445502</c:v>
                </c:pt>
                <c:pt idx="65">
                  <c:v>31.977522403391738</c:v>
                </c:pt>
                <c:pt idx="66">
                  <c:v>30.392558304456294</c:v>
                </c:pt>
                <c:pt idx="67">
                  <c:v>21.084024985239623</c:v>
                </c:pt>
                <c:pt idx="68">
                  <c:v>11.250828688106793</c:v>
                </c:pt>
                <c:pt idx="69">
                  <c:v>4.7776919906474191</c:v>
                </c:pt>
                <c:pt idx="70">
                  <c:v>2.8238737200424602</c:v>
                </c:pt>
                <c:pt idx="71">
                  <c:v>0.46306841046492409</c:v>
                </c:pt>
                <c:pt idx="72">
                  <c:v>3.1435095728217899</c:v>
                </c:pt>
                <c:pt idx="73">
                  <c:v>4.8447793637597147</c:v>
                </c:pt>
                <c:pt idx="74">
                  <c:v>12.832671520315619</c:v>
                </c:pt>
                <c:pt idx="75">
                  <c:v>18.339344832202649</c:v>
                </c:pt>
                <c:pt idx="76">
                  <c:v>19.392628297157934</c:v>
                </c:pt>
                <c:pt idx="77">
                  <c:v>15.852824181529046</c:v>
                </c:pt>
                <c:pt idx="78">
                  <c:v>12.957846198641132</c:v>
                </c:pt>
                <c:pt idx="79">
                  <c:v>13.511984027730248</c:v>
                </c:pt>
                <c:pt idx="80">
                  <c:v>15.206042989521258</c:v>
                </c:pt>
                <c:pt idx="81">
                  <c:v>14.212162629018223</c:v>
                </c:pt>
                <c:pt idx="82">
                  <c:v>14.817546581908978</c:v>
                </c:pt>
                <c:pt idx="83">
                  <c:v>15.24177234687107</c:v>
                </c:pt>
                <c:pt idx="84">
                  <c:v>20.101355942270445</c:v>
                </c:pt>
                <c:pt idx="85">
                  <c:v>23.15733697932373</c:v>
                </c:pt>
                <c:pt idx="86">
                  <c:v>22.666307203582452</c:v>
                </c:pt>
                <c:pt idx="87">
                  <c:v>20.842728533148165</c:v>
                </c:pt>
                <c:pt idx="88">
                  <c:v>19.480973078190473</c:v>
                </c:pt>
                <c:pt idx="89">
                  <c:v>17.494897641110967</c:v>
                </c:pt>
                <c:pt idx="90">
                  <c:v>15.937609575403187</c:v>
                </c:pt>
                <c:pt idx="91">
                  <c:v>17.668575524816568</c:v>
                </c:pt>
                <c:pt idx="92">
                  <c:v>17.067564441290486</c:v>
                </c:pt>
                <c:pt idx="93">
                  <c:v>14.412169388311984</c:v>
                </c:pt>
                <c:pt idx="94">
                  <c:v>11.489074919959075</c:v>
                </c:pt>
                <c:pt idx="95">
                  <c:v>8.6557406791441505</c:v>
                </c:pt>
                <c:pt idx="96">
                  <c:v>5.1923127116691958</c:v>
                </c:pt>
                <c:pt idx="97">
                  <c:v>0.18987561187010726</c:v>
                </c:pt>
                <c:pt idx="98">
                  <c:v>-2.70517839787912</c:v>
                </c:pt>
                <c:pt idx="99">
                  <c:v>6.8113626794140192</c:v>
                </c:pt>
                <c:pt idx="100">
                  <c:v>19.468922955272365</c:v>
                </c:pt>
                <c:pt idx="101">
                  <c:v>28.054640923459448</c:v>
                </c:pt>
                <c:pt idx="102">
                  <c:v>27.953509907370648</c:v>
                </c:pt>
                <c:pt idx="103">
                  <c:v>28.610661382927898</c:v>
                </c:pt>
                <c:pt idx="104">
                  <c:v>25.272866970990115</c:v>
                </c:pt>
                <c:pt idx="105">
                  <c:v>20.816414033644985</c:v>
                </c:pt>
                <c:pt idx="106">
                  <c:v>11.979772906369126</c:v>
                </c:pt>
                <c:pt idx="107">
                  <c:v>8.1399382121946129</c:v>
                </c:pt>
                <c:pt idx="108">
                  <c:v>9.3542725345719901</c:v>
                </c:pt>
                <c:pt idx="109">
                  <c:v>15.463225207201106</c:v>
                </c:pt>
                <c:pt idx="110">
                  <c:v>18.38938032935749</c:v>
                </c:pt>
                <c:pt idx="111">
                  <c:v>18.635793051115623</c:v>
                </c:pt>
                <c:pt idx="112">
                  <c:v>18.445650281900274</c:v>
                </c:pt>
                <c:pt idx="113">
                  <c:v>11.850652087607836</c:v>
                </c:pt>
                <c:pt idx="114">
                  <c:v>11.071065817419461</c:v>
                </c:pt>
                <c:pt idx="115">
                  <c:v>14.300859001404032</c:v>
                </c:pt>
                <c:pt idx="116">
                  <c:v>19.886702054951222</c:v>
                </c:pt>
                <c:pt idx="117">
                  <c:v>15.795340620153997</c:v>
                </c:pt>
                <c:pt idx="118">
                  <c:v>8.473072292495889</c:v>
                </c:pt>
                <c:pt idx="119">
                  <c:v>0.27207227960251323</c:v>
                </c:pt>
                <c:pt idx="120">
                  <c:v>-1.66139176963636</c:v>
                </c:pt>
                <c:pt idx="121">
                  <c:v>2.0817769199933611</c:v>
                </c:pt>
                <c:pt idx="122">
                  <c:v>4.9757629639885081</c:v>
                </c:pt>
                <c:pt idx="123">
                  <c:v>12.153335630496551</c:v>
                </c:pt>
                <c:pt idx="124">
                  <c:v>22.678693248301283</c:v>
                </c:pt>
                <c:pt idx="125">
                  <c:v>32.975814731200629</c:v>
                </c:pt>
                <c:pt idx="126">
                  <c:v>37.177028281496867</c:v>
                </c:pt>
                <c:pt idx="127">
                  <c:v>33.416221286465827</c:v>
                </c:pt>
                <c:pt idx="128">
                  <c:v>24.127042436043187</c:v>
                </c:pt>
                <c:pt idx="129">
                  <c:v>13.419721054084492</c:v>
                </c:pt>
                <c:pt idx="130">
                  <c:v>6.070229773175928</c:v>
                </c:pt>
                <c:pt idx="131">
                  <c:v>0.75870171756859506</c:v>
                </c:pt>
                <c:pt idx="132">
                  <c:v>-0.348497277584503</c:v>
                </c:pt>
                <c:pt idx="133">
                  <c:v>1.5016350099257547</c:v>
                </c:pt>
                <c:pt idx="134">
                  <c:v>7.0564194675066982</c:v>
                </c:pt>
                <c:pt idx="135">
                  <c:v>16.587441476091325</c:v>
                </c:pt>
                <c:pt idx="136">
                  <c:v>26.684454588372848</c:v>
                </c:pt>
                <c:pt idx="137">
                  <c:v>30.8618895042326</c:v>
                </c:pt>
                <c:pt idx="138">
                  <c:v>23.450794759470639</c:v>
                </c:pt>
                <c:pt idx="139">
                  <c:v>14.833324699467099</c:v>
                </c:pt>
                <c:pt idx="140">
                  <c:v>8.5940807340789291</c:v>
                </c:pt>
                <c:pt idx="141">
                  <c:v>3.3862348324149361</c:v>
                </c:pt>
                <c:pt idx="142">
                  <c:v>2.7009698940261107</c:v>
                </c:pt>
                <c:pt idx="143">
                  <c:v>5.8154031664631711</c:v>
                </c:pt>
                <c:pt idx="144">
                  <c:v>11.371676342868916</c:v>
                </c:pt>
                <c:pt idx="145">
                  <c:v>20.568182862025502</c:v>
                </c:pt>
                <c:pt idx="146">
                  <c:v>25.317886236363407</c:v>
                </c:pt>
                <c:pt idx="147">
                  <c:v>22.158174904070073</c:v>
                </c:pt>
                <c:pt idx="148">
                  <c:v>18.729274087825623</c:v>
                </c:pt>
                <c:pt idx="149">
                  <c:v>16.498105044147259</c:v>
                </c:pt>
                <c:pt idx="150">
                  <c:v>10.938206347929196</c:v>
                </c:pt>
                <c:pt idx="151">
                  <c:v>11.874908673118632</c:v>
                </c:pt>
                <c:pt idx="152">
                  <c:v>11.111597221964509</c:v>
                </c:pt>
                <c:pt idx="153">
                  <c:v>10.478279652770524</c:v>
                </c:pt>
                <c:pt idx="154">
                  <c:v>8.4213725748251278</c:v>
                </c:pt>
                <c:pt idx="155">
                  <c:v>7.4674367937592034</c:v>
                </c:pt>
                <c:pt idx="156">
                  <c:v>7.9810925616993478</c:v>
                </c:pt>
                <c:pt idx="157">
                  <c:v>9.5003659402034515</c:v>
                </c:pt>
                <c:pt idx="158">
                  <c:v>12.402722882142015</c:v>
                </c:pt>
                <c:pt idx="159">
                  <c:v>10.312860897730452</c:v>
                </c:pt>
                <c:pt idx="160">
                  <c:v>12.455678509548939</c:v>
                </c:pt>
                <c:pt idx="161">
                  <c:v>13.878413301796805</c:v>
                </c:pt>
                <c:pt idx="162">
                  <c:v>16.382426625347286</c:v>
                </c:pt>
                <c:pt idx="163">
                  <c:v>14.81425503369632</c:v>
                </c:pt>
                <c:pt idx="164">
                  <c:v>16.954993952875306</c:v>
                </c:pt>
                <c:pt idx="165">
                  <c:v>18.705687570378302</c:v>
                </c:pt>
                <c:pt idx="166">
                  <c:v>16.811433612566319</c:v>
                </c:pt>
                <c:pt idx="167">
                  <c:v>18.947871465072247</c:v>
                </c:pt>
                <c:pt idx="168">
                  <c:v>17.874830544005818</c:v>
                </c:pt>
                <c:pt idx="169">
                  <c:v>24.257596800295662</c:v>
                </c:pt>
                <c:pt idx="170">
                  <c:v>29.792627681390414</c:v>
                </c:pt>
                <c:pt idx="171">
                  <c:v>34.441522465583887</c:v>
                </c:pt>
                <c:pt idx="172">
                  <c:v>35.154147528810221</c:v>
                </c:pt>
                <c:pt idx="173">
                  <c:v>33.733216214992517</c:v>
                </c:pt>
                <c:pt idx="174">
                  <c:v>31.440521337895618</c:v>
                </c:pt>
                <c:pt idx="175">
                  <c:v>23.967731663055886</c:v>
                </c:pt>
                <c:pt idx="176">
                  <c:v>19.300610219347192</c:v>
                </c:pt>
                <c:pt idx="177">
                  <c:v>11.242657675552351</c:v>
                </c:pt>
                <c:pt idx="178">
                  <c:v>10.248323832867356</c:v>
                </c:pt>
                <c:pt idx="179">
                  <c:v>10.492625871404764</c:v>
                </c:pt>
                <c:pt idx="180">
                  <c:v>12.807436097965379</c:v>
                </c:pt>
                <c:pt idx="181">
                  <c:v>14.684058282196858</c:v>
                </c:pt>
                <c:pt idx="182">
                  <c:v>15.569012846863131</c:v>
                </c:pt>
                <c:pt idx="183">
                  <c:v>15.665376209551333</c:v>
                </c:pt>
                <c:pt idx="184">
                  <c:v>13.815853862419921</c:v>
                </c:pt>
                <c:pt idx="185">
                  <c:v>11.056027122214127</c:v>
                </c:pt>
                <c:pt idx="186">
                  <c:v>9.8076596992080809</c:v>
                </c:pt>
                <c:pt idx="187">
                  <c:v>10.615332096067455</c:v>
                </c:pt>
                <c:pt idx="188">
                  <c:v>12.498630140458985</c:v>
                </c:pt>
                <c:pt idx="189">
                  <c:v>21.410355183685311</c:v>
                </c:pt>
                <c:pt idx="190">
                  <c:v>27.175510337709365</c:v>
                </c:pt>
                <c:pt idx="191">
                  <c:v>31.055986860577409</c:v>
                </c:pt>
                <c:pt idx="192">
                  <c:v>34.086887610810706</c:v>
                </c:pt>
                <c:pt idx="193">
                  <c:v>34.130808254337097</c:v>
                </c:pt>
                <c:pt idx="194">
                  <c:v>25.00332999740489</c:v>
                </c:pt>
                <c:pt idx="195">
                  <c:v>17.324725911018213</c:v>
                </c:pt>
                <c:pt idx="196">
                  <c:v>10.565017453098815</c:v>
                </c:pt>
                <c:pt idx="197">
                  <c:v>7.0690849738457251</c:v>
                </c:pt>
                <c:pt idx="198">
                  <c:v>10.53305034597507</c:v>
                </c:pt>
                <c:pt idx="199">
                  <c:v>11.13046349945483</c:v>
                </c:pt>
                <c:pt idx="200">
                  <c:v>6.5186364258667506</c:v>
                </c:pt>
                <c:pt idx="201">
                  <c:v>6.8364678752077879</c:v>
                </c:pt>
                <c:pt idx="202">
                  <c:v>11.217333430319805</c:v>
                </c:pt>
                <c:pt idx="203">
                  <c:v>13.389302952841167</c:v>
                </c:pt>
                <c:pt idx="204">
                  <c:v>14.55197114150538</c:v>
                </c:pt>
                <c:pt idx="205">
                  <c:v>12.336427760929816</c:v>
                </c:pt>
                <c:pt idx="206">
                  <c:v>9.1535288187327879</c:v>
                </c:pt>
                <c:pt idx="207">
                  <c:v>8.495407720558692</c:v>
                </c:pt>
                <c:pt idx="208">
                  <c:v>12.499409349045632</c:v>
                </c:pt>
                <c:pt idx="209">
                  <c:v>14.13240856117989</c:v>
                </c:pt>
                <c:pt idx="210">
                  <c:v>14.100158309753379</c:v>
                </c:pt>
                <c:pt idx="211">
                  <c:v>12.510015795818408</c:v>
                </c:pt>
                <c:pt idx="212">
                  <c:v>13.239662366673981</c:v>
                </c:pt>
                <c:pt idx="213">
                  <c:v>14.957043714381166</c:v>
                </c:pt>
                <c:pt idx="214">
                  <c:v>14.829482063684587</c:v>
                </c:pt>
                <c:pt idx="215">
                  <c:v>16.139186846065982</c:v>
                </c:pt>
                <c:pt idx="216">
                  <c:v>18.215385466119869</c:v>
                </c:pt>
                <c:pt idx="217">
                  <c:v>23.459697843766456</c:v>
                </c:pt>
                <c:pt idx="218">
                  <c:v>24.864778335506223</c:v>
                </c:pt>
                <c:pt idx="219">
                  <c:v>29.111112749526484</c:v>
                </c:pt>
                <c:pt idx="220">
                  <c:v>26.392199781027657</c:v>
                </c:pt>
                <c:pt idx="221">
                  <c:v>24.291224266905527</c:v>
                </c:pt>
                <c:pt idx="222">
                  <c:v>15.989195244200092</c:v>
                </c:pt>
                <c:pt idx="223">
                  <c:v>10.483681313228335</c:v>
                </c:pt>
                <c:pt idx="224">
                  <c:v>7.595772342291589</c:v>
                </c:pt>
                <c:pt idx="225">
                  <c:v>7.1051771227689375</c:v>
                </c:pt>
                <c:pt idx="226">
                  <c:v>8.0767649988227941</c:v>
                </c:pt>
                <c:pt idx="227">
                  <c:v>-4.382274241851114E-2</c:v>
                </c:pt>
                <c:pt idx="228">
                  <c:v>-3.6990412131068684</c:v>
                </c:pt>
                <c:pt idx="229">
                  <c:v>-1.8649489512721917</c:v>
                </c:pt>
                <c:pt idx="230">
                  <c:v>3.7755723144755837</c:v>
                </c:pt>
                <c:pt idx="231">
                  <c:v>4.2302844008879514</c:v>
                </c:pt>
                <c:pt idx="232">
                  <c:v>2.9301027818601177</c:v>
                </c:pt>
                <c:pt idx="233">
                  <c:v>-0.14133104495051896</c:v>
                </c:pt>
                <c:pt idx="234">
                  <c:v>0.82937803263635423</c:v>
                </c:pt>
                <c:pt idx="235">
                  <c:v>6.1258418973957696</c:v>
                </c:pt>
                <c:pt idx="236">
                  <c:v>10.108109349164067</c:v>
                </c:pt>
                <c:pt idx="237">
                  <c:v>13.904582704350092</c:v>
                </c:pt>
                <c:pt idx="238">
                  <c:v>20.099513836621377</c:v>
                </c:pt>
                <c:pt idx="239">
                  <c:v>24.033876719152349</c:v>
                </c:pt>
                <c:pt idx="240">
                  <c:v>23.857225626979812</c:v>
                </c:pt>
                <c:pt idx="241">
                  <c:v>18.122277702878556</c:v>
                </c:pt>
                <c:pt idx="242">
                  <c:v>9.6753777474171354</c:v>
                </c:pt>
                <c:pt idx="243">
                  <c:v>5.7383625748482192</c:v>
                </c:pt>
                <c:pt idx="244">
                  <c:v>4.1121470736545973</c:v>
                </c:pt>
                <c:pt idx="245">
                  <c:v>6.7402916061108176</c:v>
                </c:pt>
                <c:pt idx="246">
                  <c:v>8.1986917125681558</c:v>
                </c:pt>
                <c:pt idx="247">
                  <c:v>11.296397275657597</c:v>
                </c:pt>
                <c:pt idx="248">
                  <c:v>15.338761680609725</c:v>
                </c:pt>
                <c:pt idx="249">
                  <c:v>15.109832996830797</c:v>
                </c:pt>
                <c:pt idx="250">
                  <c:v>13.705920767566093</c:v>
                </c:pt>
                <c:pt idx="251">
                  <c:v>11.584979037844754</c:v>
                </c:pt>
                <c:pt idx="252">
                  <c:v>12.805074896950872</c:v>
                </c:pt>
                <c:pt idx="253">
                  <c:v>14.642144367329104</c:v>
                </c:pt>
                <c:pt idx="254">
                  <c:v>14.363504178811581</c:v>
                </c:pt>
                <c:pt idx="255">
                  <c:v>9.4901924030304929</c:v>
                </c:pt>
                <c:pt idx="256">
                  <c:v>6.7204686545554093</c:v>
                </c:pt>
                <c:pt idx="257">
                  <c:v>11.090396846388222</c:v>
                </c:pt>
                <c:pt idx="258">
                  <c:v>12.520697773113829</c:v>
                </c:pt>
                <c:pt idx="259">
                  <c:v>14.322702296490704</c:v>
                </c:pt>
                <c:pt idx="260">
                  <c:v>20.390646040049042</c:v>
                </c:pt>
                <c:pt idx="261">
                  <c:v>25.316428876066361</c:v>
                </c:pt>
                <c:pt idx="262">
                  <c:v>23.253469108068607</c:v>
                </c:pt>
                <c:pt idx="263">
                  <c:v>9.8414578656240082</c:v>
                </c:pt>
                <c:pt idx="264">
                  <c:v>-3.4708756236056804</c:v>
                </c:pt>
                <c:pt idx="265">
                  <c:v>-12.955399232095743</c:v>
                </c:pt>
                <c:pt idx="266">
                  <c:v>-13.156949984918533</c:v>
                </c:pt>
                <c:pt idx="267">
                  <c:v>-11.553660712161138</c:v>
                </c:pt>
                <c:pt idx="268">
                  <c:v>-10.524179079891649</c:v>
                </c:pt>
                <c:pt idx="269">
                  <c:v>-1.8364553200410683</c:v>
                </c:pt>
                <c:pt idx="270">
                  <c:v>6.9745814202574508</c:v>
                </c:pt>
                <c:pt idx="271">
                  <c:v>18.164259096221976</c:v>
                </c:pt>
                <c:pt idx="272">
                  <c:v>21.28437739585118</c:v>
                </c:pt>
                <c:pt idx="273">
                  <c:v>26.569929641906356</c:v>
                </c:pt>
                <c:pt idx="274">
                  <c:v>28.786950337302848</c:v>
                </c:pt>
                <c:pt idx="275">
                  <c:v>30.929984268535534</c:v>
                </c:pt>
                <c:pt idx="276">
                  <c:v>29.828071211469847</c:v>
                </c:pt>
                <c:pt idx="277">
                  <c:v>25.357955566308554</c:v>
                </c:pt>
                <c:pt idx="278">
                  <c:v>20.872034398396671</c:v>
                </c:pt>
                <c:pt idx="279">
                  <c:v>13.919664915511865</c:v>
                </c:pt>
                <c:pt idx="280">
                  <c:v>12.773506715250882</c:v>
                </c:pt>
                <c:pt idx="281">
                  <c:v>12.338387763075538</c:v>
                </c:pt>
                <c:pt idx="282">
                  <c:v>13.727944789767413</c:v>
                </c:pt>
                <c:pt idx="283">
                  <c:v>15.236717005091315</c:v>
                </c:pt>
                <c:pt idx="284">
                  <c:v>17.13281577329932</c:v>
                </c:pt>
                <c:pt idx="285">
                  <c:v>14.80016871398945</c:v>
                </c:pt>
                <c:pt idx="286">
                  <c:v>9.7918340112540605</c:v>
                </c:pt>
                <c:pt idx="287">
                  <c:v>2.9438471464014038</c:v>
                </c:pt>
                <c:pt idx="288">
                  <c:v>-3.9988947294362553</c:v>
                </c:pt>
                <c:pt idx="289">
                  <c:v>-9.455369663981763</c:v>
                </c:pt>
                <c:pt idx="290">
                  <c:v>-9.079964794622617</c:v>
                </c:pt>
                <c:pt idx="291">
                  <c:v>-6.5132081364395678</c:v>
                </c:pt>
                <c:pt idx="292">
                  <c:v>-1.4760138951382018</c:v>
                </c:pt>
                <c:pt idx="293">
                  <c:v>4.0703187921878481</c:v>
                </c:pt>
                <c:pt idx="294">
                  <c:v>8.0612752912132279</c:v>
                </c:pt>
                <c:pt idx="295">
                  <c:v>9.5686129309528809</c:v>
                </c:pt>
                <c:pt idx="296">
                  <c:v>6.5204797223256827</c:v>
                </c:pt>
                <c:pt idx="297">
                  <c:v>1.1045332556196064</c:v>
                </c:pt>
                <c:pt idx="298">
                  <c:v>-3.4194401584010681</c:v>
                </c:pt>
                <c:pt idx="299">
                  <c:v>-2.6458339565747835</c:v>
                </c:pt>
                <c:pt idx="300">
                  <c:v>-2.2221065767659098</c:v>
                </c:pt>
                <c:pt idx="301">
                  <c:v>-0.53959548055289019</c:v>
                </c:pt>
                <c:pt idx="302">
                  <c:v>-2.2796657559618927</c:v>
                </c:pt>
                <c:pt idx="303">
                  <c:v>-1.9608269710230619</c:v>
                </c:pt>
                <c:pt idx="304">
                  <c:v>-3.5520534405597681</c:v>
                </c:pt>
                <c:pt idx="305">
                  <c:v>-1.8508826075765716</c:v>
                </c:pt>
                <c:pt idx="306">
                  <c:v>1.2864758024204548</c:v>
                </c:pt>
                <c:pt idx="307">
                  <c:v>11.870840853171956</c:v>
                </c:pt>
                <c:pt idx="308">
                  <c:v>21.765677954230426</c:v>
                </c:pt>
                <c:pt idx="309">
                  <c:v>24.240337674624861</c:v>
                </c:pt>
                <c:pt idx="310">
                  <c:v>24.837486993158706</c:v>
                </c:pt>
                <c:pt idx="311">
                  <c:v>23.367774462162167</c:v>
                </c:pt>
                <c:pt idx="312">
                  <c:v>18.506695972931862</c:v>
                </c:pt>
                <c:pt idx="313">
                  <c:v>4.8623357239996645</c:v>
                </c:pt>
                <c:pt idx="314">
                  <c:v>-4.6553886585448723</c:v>
                </c:pt>
                <c:pt idx="315">
                  <c:v>-12.880858293815987</c:v>
                </c:pt>
                <c:pt idx="316">
                  <c:v>-10.920842484844107</c:v>
                </c:pt>
                <c:pt idx="317">
                  <c:v>-7.9937411759189336</c:v>
                </c:pt>
                <c:pt idx="318">
                  <c:v>-3.1622294356859726</c:v>
                </c:pt>
                <c:pt idx="319">
                  <c:v>-0.42990560173858938</c:v>
                </c:pt>
                <c:pt idx="320">
                  <c:v>2.8896562320709052</c:v>
                </c:pt>
                <c:pt idx="321">
                  <c:v>8.795507875461773</c:v>
                </c:pt>
                <c:pt idx="322">
                  <c:v>11.02837037641855</c:v>
                </c:pt>
                <c:pt idx="323">
                  <c:v>10.142911387825464</c:v>
                </c:pt>
                <c:pt idx="324">
                  <c:v>10.168648307720964</c:v>
                </c:pt>
                <c:pt idx="325">
                  <c:v>11.414111003950914</c:v>
                </c:pt>
                <c:pt idx="326">
                  <c:v>11.439128569177676</c:v>
                </c:pt>
                <c:pt idx="327">
                  <c:v>10.563068526009204</c:v>
                </c:pt>
                <c:pt idx="328">
                  <c:v>11.682408396692225</c:v>
                </c:pt>
                <c:pt idx="329">
                  <c:v>10.99704204505489</c:v>
                </c:pt>
                <c:pt idx="330">
                  <c:v>15.134042825193756</c:v>
                </c:pt>
                <c:pt idx="331">
                  <c:v>20.816355684339058</c:v>
                </c:pt>
                <c:pt idx="332">
                  <c:v>22.190984105197543</c:v>
                </c:pt>
                <c:pt idx="333">
                  <c:v>21.857594799730514</c:v>
                </c:pt>
                <c:pt idx="334">
                  <c:v>16.577124021263348</c:v>
                </c:pt>
                <c:pt idx="335">
                  <c:v>10.199236506521434</c:v>
                </c:pt>
                <c:pt idx="336">
                  <c:v>-0.2630089588876805</c:v>
                </c:pt>
                <c:pt idx="337">
                  <c:v>-5.9775206080324139</c:v>
                </c:pt>
                <c:pt idx="338">
                  <c:v>-6.8119761148004221</c:v>
                </c:pt>
                <c:pt idx="339">
                  <c:v>-0.35759142717032066</c:v>
                </c:pt>
                <c:pt idx="340">
                  <c:v>8.0815900545232466</c:v>
                </c:pt>
                <c:pt idx="341">
                  <c:v>13.376770926048874</c:v>
                </c:pt>
                <c:pt idx="342">
                  <c:v>11.820315640047692</c:v>
                </c:pt>
                <c:pt idx="343">
                  <c:v>4.1703443518918126</c:v>
                </c:pt>
                <c:pt idx="344">
                  <c:v>-0.59171873348366599</c:v>
                </c:pt>
                <c:pt idx="345">
                  <c:v>-0.28452151020527339</c:v>
                </c:pt>
                <c:pt idx="346">
                  <c:v>3.2887706143418338</c:v>
                </c:pt>
                <c:pt idx="347">
                  <c:v>3.8605732846135066</c:v>
                </c:pt>
                <c:pt idx="348">
                  <c:v>9.0454430847301026</c:v>
                </c:pt>
                <c:pt idx="349">
                  <c:v>11.641488537973157</c:v>
                </c:pt>
                <c:pt idx="350">
                  <c:v>12.561456433056957</c:v>
                </c:pt>
                <c:pt idx="351">
                  <c:v>8.7937417565867548</c:v>
                </c:pt>
                <c:pt idx="352">
                  <c:v>-0.8827632310583633</c:v>
                </c:pt>
                <c:pt idx="353">
                  <c:v>-5.7982679972843698</c:v>
                </c:pt>
                <c:pt idx="354">
                  <c:v>-7.9501545313024957</c:v>
                </c:pt>
                <c:pt idx="355">
                  <c:v>-4.311141740148714</c:v>
                </c:pt>
                <c:pt idx="356">
                  <c:v>-7.1439037813110673</c:v>
                </c:pt>
                <c:pt idx="357">
                  <c:v>-8.6546001532086834</c:v>
                </c:pt>
                <c:pt idx="358">
                  <c:v>-8.1560584495423871</c:v>
                </c:pt>
                <c:pt idx="359">
                  <c:v>-0.45267421869126245</c:v>
                </c:pt>
                <c:pt idx="360">
                  <c:v>7.7552886344868917</c:v>
                </c:pt>
                <c:pt idx="361">
                  <c:v>9.8764289948347646</c:v>
                </c:pt>
                <c:pt idx="362">
                  <c:v>11.302516401404315</c:v>
                </c:pt>
                <c:pt idx="363">
                  <c:v>10.599648455638331</c:v>
                </c:pt>
                <c:pt idx="364">
                  <c:v>13.685799628182391</c:v>
                </c:pt>
                <c:pt idx="365">
                  <c:v>15.06145022517218</c:v>
                </c:pt>
                <c:pt idx="366">
                  <c:v>9.7525701067584549</c:v>
                </c:pt>
                <c:pt idx="367">
                  <c:v>7.3970265857421076</c:v>
                </c:pt>
                <c:pt idx="368">
                  <c:v>11.933787188428841</c:v>
                </c:pt>
                <c:pt idx="369">
                  <c:v>17.097214196475029</c:v>
                </c:pt>
                <c:pt idx="370">
                  <c:v>15.920266422587069</c:v>
                </c:pt>
                <c:pt idx="371">
                  <c:v>11.295073863755754</c:v>
                </c:pt>
                <c:pt idx="372">
                  <c:v>11.602420125143286</c:v>
                </c:pt>
                <c:pt idx="373">
                  <c:v>10.578332913431154</c:v>
                </c:pt>
                <c:pt idx="374">
                  <c:v>12.475873747935985</c:v>
                </c:pt>
                <c:pt idx="375">
                  <c:v>9.4614782221947529</c:v>
                </c:pt>
                <c:pt idx="376">
                  <c:v>7.5303404739094759</c:v>
                </c:pt>
                <c:pt idx="377">
                  <c:v>9.3192491972331943</c:v>
                </c:pt>
                <c:pt idx="378">
                  <c:v>11.805095359088444</c:v>
                </c:pt>
                <c:pt idx="379">
                  <c:v>10.094182749072342</c:v>
                </c:pt>
                <c:pt idx="380">
                  <c:v>6.4123442732625202</c:v>
                </c:pt>
                <c:pt idx="381">
                  <c:v>8.2368870698324415</c:v>
                </c:pt>
                <c:pt idx="382">
                  <c:v>6.2628809137686758</c:v>
                </c:pt>
                <c:pt idx="383">
                  <c:v>3.6175124948949144</c:v>
                </c:pt>
                <c:pt idx="384">
                  <c:v>-2.0202212395284636</c:v>
                </c:pt>
                <c:pt idx="385">
                  <c:v>-7.6258941179768058</c:v>
                </c:pt>
                <c:pt idx="386">
                  <c:v>-12.02213672431261</c:v>
                </c:pt>
                <c:pt idx="387">
                  <c:v>-15.708468943959225</c:v>
                </c:pt>
                <c:pt idx="388">
                  <c:v>-12.872290461171154</c:v>
                </c:pt>
                <c:pt idx="389">
                  <c:v>-9.3422206931382803</c:v>
                </c:pt>
                <c:pt idx="390">
                  <c:v>-5.5629874732429618</c:v>
                </c:pt>
                <c:pt idx="391">
                  <c:v>-4.9066917264582077</c:v>
                </c:pt>
                <c:pt idx="392">
                  <c:v>0.67808551672490891</c:v>
                </c:pt>
                <c:pt idx="393">
                  <c:v>6.4849529292492143</c:v>
                </c:pt>
                <c:pt idx="394">
                  <c:v>11.85963619632421</c:v>
                </c:pt>
                <c:pt idx="395">
                  <c:v>10.090541367846708</c:v>
                </c:pt>
                <c:pt idx="396">
                  <c:v>2.6422986666412851</c:v>
                </c:pt>
                <c:pt idx="397">
                  <c:v>0.95539562979144677</c:v>
                </c:pt>
                <c:pt idx="398">
                  <c:v>2.2719549219952961</c:v>
                </c:pt>
                <c:pt idx="399">
                  <c:v>7.1816888857891437</c:v>
                </c:pt>
                <c:pt idx="400">
                  <c:v>8.5339912627385424</c:v>
                </c:pt>
                <c:pt idx="401">
                  <c:v>7.393487726077197</c:v>
                </c:pt>
                <c:pt idx="402">
                  <c:v>6.2737962198787045</c:v>
                </c:pt>
                <c:pt idx="403">
                  <c:v>7.8688083059085763</c:v>
                </c:pt>
                <c:pt idx="404">
                  <c:v>7.3243582319256468</c:v>
                </c:pt>
                <c:pt idx="405">
                  <c:v>1.1659436050245731</c:v>
                </c:pt>
                <c:pt idx="406">
                  <c:v>-6.5570201372500359</c:v>
                </c:pt>
                <c:pt idx="407">
                  <c:v>-9.8188208161264612</c:v>
                </c:pt>
                <c:pt idx="408">
                  <c:v>-6.0731148022585657</c:v>
                </c:pt>
                <c:pt idx="409">
                  <c:v>3.0585080774527995</c:v>
                </c:pt>
                <c:pt idx="410">
                  <c:v>6.2251096676810747</c:v>
                </c:pt>
                <c:pt idx="411">
                  <c:v>3.6913904167593481</c:v>
                </c:pt>
                <c:pt idx="412">
                  <c:v>-7.2154324326116903E-2</c:v>
                </c:pt>
                <c:pt idx="413">
                  <c:v>-1.2360762177117124E-2</c:v>
                </c:pt>
                <c:pt idx="414">
                  <c:v>-0.46272264878388203</c:v>
                </c:pt>
                <c:pt idx="415">
                  <c:v>-7.6360051387006678</c:v>
                </c:pt>
                <c:pt idx="416">
                  <c:v>-13.574836051073916</c:v>
                </c:pt>
                <c:pt idx="417">
                  <c:v>-13.904876216657094</c:v>
                </c:pt>
                <c:pt idx="418">
                  <c:v>-4.9198967382441339</c:v>
                </c:pt>
                <c:pt idx="419">
                  <c:v>5.5749308677065663</c:v>
                </c:pt>
                <c:pt idx="420">
                  <c:v>11.143453529925807</c:v>
                </c:pt>
                <c:pt idx="421">
                  <c:v>12.513103019059137</c:v>
                </c:pt>
                <c:pt idx="422">
                  <c:v>16.101226479901115</c:v>
                </c:pt>
                <c:pt idx="423">
                  <c:v>18.653206638896219</c:v>
                </c:pt>
                <c:pt idx="424">
                  <c:v>17.094338540716027</c:v>
                </c:pt>
                <c:pt idx="425">
                  <c:v>9.6770610920764</c:v>
                </c:pt>
                <c:pt idx="426">
                  <c:v>7.1849180229475103</c:v>
                </c:pt>
                <c:pt idx="427">
                  <c:v>2.5469462964476719</c:v>
                </c:pt>
                <c:pt idx="428">
                  <c:v>-2.4164626119126842</c:v>
                </c:pt>
                <c:pt idx="429">
                  <c:v>-7.6922243140191782</c:v>
                </c:pt>
                <c:pt idx="430">
                  <c:v>-10.96495737742552</c:v>
                </c:pt>
                <c:pt idx="431">
                  <c:v>-6.3952663176809432</c:v>
                </c:pt>
                <c:pt idx="432">
                  <c:v>6.2988358922044796E-4</c:v>
                </c:pt>
                <c:pt idx="433">
                  <c:v>5.1357709368810589</c:v>
                </c:pt>
                <c:pt idx="434">
                  <c:v>6.2158390761658318</c:v>
                </c:pt>
                <c:pt idx="435">
                  <c:v>10.712447862901101</c:v>
                </c:pt>
                <c:pt idx="436">
                  <c:v>8.8623731943800514</c:v>
                </c:pt>
                <c:pt idx="437">
                  <c:v>0.53859036993316067</c:v>
                </c:pt>
                <c:pt idx="438">
                  <c:v>-6.7349261267203753</c:v>
                </c:pt>
                <c:pt idx="439">
                  <c:v>-8.0766025637934149</c:v>
                </c:pt>
                <c:pt idx="440">
                  <c:v>-1.9836961551772347</c:v>
                </c:pt>
                <c:pt idx="441">
                  <c:v>5.5068930005628864</c:v>
                </c:pt>
                <c:pt idx="442">
                  <c:v>8.2060686228872974</c:v>
                </c:pt>
                <c:pt idx="443">
                  <c:v>3.8902663227923884</c:v>
                </c:pt>
                <c:pt idx="444">
                  <c:v>-3.7114060085604184</c:v>
                </c:pt>
                <c:pt idx="445">
                  <c:v>-9.9735844756811574</c:v>
                </c:pt>
                <c:pt idx="446">
                  <c:v>-12.581209139915721</c:v>
                </c:pt>
                <c:pt idx="447">
                  <c:v>-12.419502936821146</c:v>
                </c:pt>
                <c:pt idx="448">
                  <c:v>-7.0137448664988744</c:v>
                </c:pt>
                <c:pt idx="449">
                  <c:v>-0.43726380349680571</c:v>
                </c:pt>
                <c:pt idx="450">
                  <c:v>9.3794859451129149</c:v>
                </c:pt>
                <c:pt idx="451">
                  <c:v>17.507628968541315</c:v>
                </c:pt>
                <c:pt idx="452">
                  <c:v>19.029863938027063</c:v>
                </c:pt>
                <c:pt idx="453">
                  <c:v>9.3164984411517189</c:v>
                </c:pt>
                <c:pt idx="454">
                  <c:v>2.9914327144938579</c:v>
                </c:pt>
                <c:pt idx="455">
                  <c:v>2.3316877225340815</c:v>
                </c:pt>
                <c:pt idx="456">
                  <c:v>5.2780508507180812</c:v>
                </c:pt>
                <c:pt idx="457">
                  <c:v>8.7592018002119332</c:v>
                </c:pt>
                <c:pt idx="458">
                  <c:v>10.306820164401636</c:v>
                </c:pt>
                <c:pt idx="459">
                  <c:v>13.731435688687235</c:v>
                </c:pt>
                <c:pt idx="460">
                  <c:v>13.697406442738114</c:v>
                </c:pt>
                <c:pt idx="461">
                  <c:v>11.44129403441061</c:v>
                </c:pt>
                <c:pt idx="462">
                  <c:v>-3.2087611664373128E-2</c:v>
                </c:pt>
                <c:pt idx="463">
                  <c:v>-8.8676878593195241</c:v>
                </c:pt>
                <c:pt idx="464">
                  <c:v>-16.277262909705748</c:v>
                </c:pt>
                <c:pt idx="465">
                  <c:v>-21.815417354133118</c:v>
                </c:pt>
                <c:pt idx="466">
                  <c:v>-23.154494749115919</c:v>
                </c:pt>
                <c:pt idx="467">
                  <c:v>-16.539340111241962</c:v>
                </c:pt>
                <c:pt idx="468">
                  <c:v>-4.8162547118964483</c:v>
                </c:pt>
                <c:pt idx="469">
                  <c:v>8.7827073846046488</c:v>
                </c:pt>
                <c:pt idx="470">
                  <c:v>18.394135405040117</c:v>
                </c:pt>
                <c:pt idx="471">
                  <c:v>22.504921561441101</c:v>
                </c:pt>
                <c:pt idx="472">
                  <c:v>21.112857619136541</c:v>
                </c:pt>
                <c:pt idx="473">
                  <c:v>17.814263535705784</c:v>
                </c:pt>
                <c:pt idx="474">
                  <c:v>10.524346401604028</c:v>
                </c:pt>
                <c:pt idx="475">
                  <c:v>2.7665634264216976</c:v>
                </c:pt>
                <c:pt idx="476">
                  <c:v>-1.6360986085024121</c:v>
                </c:pt>
                <c:pt idx="477">
                  <c:v>-4.6550592007166713</c:v>
                </c:pt>
                <c:pt idx="478">
                  <c:v>0.1263878500601967</c:v>
                </c:pt>
                <c:pt idx="479">
                  <c:v>5.2862203699346688</c:v>
                </c:pt>
                <c:pt idx="480">
                  <c:v>12.19177273719821</c:v>
                </c:pt>
                <c:pt idx="481">
                  <c:v>11.876199681580907</c:v>
                </c:pt>
                <c:pt idx="482">
                  <c:v>8.6400296953128226</c:v>
                </c:pt>
                <c:pt idx="483">
                  <c:v>2.3064169740613849</c:v>
                </c:pt>
                <c:pt idx="484">
                  <c:v>-5.0354029954276669</c:v>
                </c:pt>
                <c:pt idx="485">
                  <c:v>-8.7043905186839865</c:v>
                </c:pt>
                <c:pt idx="486">
                  <c:v>-12.936180107168092</c:v>
                </c:pt>
                <c:pt idx="487">
                  <c:v>-11.00874832330549</c:v>
                </c:pt>
                <c:pt idx="488">
                  <c:v>-6.3799321442283974</c:v>
                </c:pt>
                <c:pt idx="489">
                  <c:v>-0.21663121325901757</c:v>
                </c:pt>
                <c:pt idx="490">
                  <c:v>-8.0285426312975972E-2</c:v>
                </c:pt>
                <c:pt idx="491">
                  <c:v>-1.2003838873220118</c:v>
                </c:pt>
                <c:pt idx="492">
                  <c:v>-1.5351009998718479</c:v>
                </c:pt>
                <c:pt idx="493">
                  <c:v>1.4813377905087433</c:v>
                </c:pt>
                <c:pt idx="494">
                  <c:v>2.4703816209796758</c:v>
                </c:pt>
                <c:pt idx="495">
                  <c:v>2.6220518685926675</c:v>
                </c:pt>
                <c:pt idx="496">
                  <c:v>2.2382707830722381</c:v>
                </c:pt>
                <c:pt idx="497">
                  <c:v>5.6655752595851432</c:v>
                </c:pt>
                <c:pt idx="498">
                  <c:v>11.681602493138676</c:v>
                </c:pt>
                <c:pt idx="499">
                  <c:v>12.516393556428817</c:v>
                </c:pt>
                <c:pt idx="500">
                  <c:v>12.032506792887716</c:v>
                </c:pt>
                <c:pt idx="501">
                  <c:v>10.554882831640228</c:v>
                </c:pt>
                <c:pt idx="502">
                  <c:v>16.592064612959319</c:v>
                </c:pt>
                <c:pt idx="503">
                  <c:v>14.98695948936669</c:v>
                </c:pt>
                <c:pt idx="504">
                  <c:v>9.557447821310026</c:v>
                </c:pt>
                <c:pt idx="505">
                  <c:v>3.0475133675027877</c:v>
                </c:pt>
                <c:pt idx="506">
                  <c:v>-3.8475483284824108</c:v>
                </c:pt>
                <c:pt idx="507">
                  <c:v>-5.3912270984790478</c:v>
                </c:pt>
                <c:pt idx="508">
                  <c:v>-7.1682268537118299</c:v>
                </c:pt>
                <c:pt idx="509">
                  <c:v>0.35214576907118156</c:v>
                </c:pt>
                <c:pt idx="510">
                  <c:v>6.3010754739556667</c:v>
                </c:pt>
                <c:pt idx="511">
                  <c:v>16.021863164023078</c:v>
                </c:pt>
                <c:pt idx="512">
                  <c:v>18.73679227107414</c:v>
                </c:pt>
                <c:pt idx="513">
                  <c:v>16.683268876663757</c:v>
                </c:pt>
                <c:pt idx="514">
                  <c:v>17.029140918778886</c:v>
                </c:pt>
                <c:pt idx="515">
                  <c:v>14.7276287378021</c:v>
                </c:pt>
                <c:pt idx="516">
                  <c:v>8.3451255852535056</c:v>
                </c:pt>
                <c:pt idx="517">
                  <c:v>-0.84049567624184363</c:v>
                </c:pt>
                <c:pt idx="518">
                  <c:v>-1.2907143522834619</c:v>
                </c:pt>
                <c:pt idx="519">
                  <c:v>0.4736438473624216</c:v>
                </c:pt>
                <c:pt idx="520">
                  <c:v>4.0602264976249707</c:v>
                </c:pt>
                <c:pt idx="521">
                  <c:v>2.7495001735951408</c:v>
                </c:pt>
                <c:pt idx="522">
                  <c:v>1.3974795891196368</c:v>
                </c:pt>
                <c:pt idx="523">
                  <c:v>4.2506536613384078</c:v>
                </c:pt>
                <c:pt idx="524">
                  <c:v>5.5098015450085818</c:v>
                </c:pt>
                <c:pt idx="525">
                  <c:v>1.3905380918289367</c:v>
                </c:pt>
                <c:pt idx="526">
                  <c:v>0.86190776049858586</c:v>
                </c:pt>
                <c:pt idx="527">
                  <c:v>1.2158849322572141</c:v>
                </c:pt>
                <c:pt idx="528">
                  <c:v>-1.455791777844837</c:v>
                </c:pt>
                <c:pt idx="529">
                  <c:v>-7.7966558229719496</c:v>
                </c:pt>
                <c:pt idx="530">
                  <c:v>-12.811557768364906</c:v>
                </c:pt>
                <c:pt idx="531">
                  <c:v>-13.038757276553525</c:v>
                </c:pt>
                <c:pt idx="532">
                  <c:v>-6.5156674719748953</c:v>
                </c:pt>
                <c:pt idx="533">
                  <c:v>-1.5897775865486352</c:v>
                </c:pt>
                <c:pt idx="534">
                  <c:v>0.80128325425993463</c:v>
                </c:pt>
                <c:pt idx="535">
                  <c:v>7.6881908770069778</c:v>
                </c:pt>
                <c:pt idx="536">
                  <c:v>15.791523713775771</c:v>
                </c:pt>
                <c:pt idx="537">
                  <c:v>19.052777093713118</c:v>
                </c:pt>
                <c:pt idx="538">
                  <c:v>15.607907729643859</c:v>
                </c:pt>
                <c:pt idx="539">
                  <c:v>11.482922666408108</c:v>
                </c:pt>
                <c:pt idx="540">
                  <c:v>9.5243026357410798</c:v>
                </c:pt>
                <c:pt idx="541">
                  <c:v>7.9127242651488894</c:v>
                </c:pt>
                <c:pt idx="542">
                  <c:v>3.777518345734272</c:v>
                </c:pt>
                <c:pt idx="543">
                  <c:v>1.4293240598709289</c:v>
                </c:pt>
                <c:pt idx="544">
                  <c:v>-3.6406499830932493</c:v>
                </c:pt>
                <c:pt idx="545">
                  <c:v>-6.3321913530454799</c:v>
                </c:pt>
                <c:pt idx="546">
                  <c:v>-8.3202583656729487</c:v>
                </c:pt>
                <c:pt idx="547">
                  <c:v>-7.8765631170254835</c:v>
                </c:pt>
                <c:pt idx="548">
                  <c:v>-8.4444952019090138</c:v>
                </c:pt>
                <c:pt idx="549">
                  <c:v>-7.9932987616112428</c:v>
                </c:pt>
                <c:pt idx="550">
                  <c:v>-10.998832465984712</c:v>
                </c:pt>
                <c:pt idx="551">
                  <c:v>-13.285990002625319</c:v>
                </c:pt>
                <c:pt idx="552">
                  <c:v>-10.889025968641178</c:v>
                </c:pt>
                <c:pt idx="553">
                  <c:v>-4.6800132083555379</c:v>
                </c:pt>
                <c:pt idx="554">
                  <c:v>-0.26489613509468768</c:v>
                </c:pt>
                <c:pt idx="555">
                  <c:v>5.8626002492319991</c:v>
                </c:pt>
                <c:pt idx="556">
                  <c:v>9.3266695802465698</c:v>
                </c:pt>
                <c:pt idx="557">
                  <c:v>11.667203843276276</c:v>
                </c:pt>
                <c:pt idx="558">
                  <c:v>15.39541618792067</c:v>
                </c:pt>
                <c:pt idx="559">
                  <c:v>14.728399717685257</c:v>
                </c:pt>
                <c:pt idx="560">
                  <c:v>14.274396393751278</c:v>
                </c:pt>
                <c:pt idx="561">
                  <c:v>10.43676511613242</c:v>
                </c:pt>
                <c:pt idx="562">
                  <c:v>11.338679551876147</c:v>
                </c:pt>
                <c:pt idx="563">
                  <c:v>8.6235466288378255</c:v>
                </c:pt>
                <c:pt idx="564">
                  <c:v>8.4607965721458669</c:v>
                </c:pt>
                <c:pt idx="565">
                  <c:v>3.5866895777907959</c:v>
                </c:pt>
                <c:pt idx="566">
                  <c:v>0.78291484665825806</c:v>
                </c:pt>
                <c:pt idx="567">
                  <c:v>-0.61356897133888255</c:v>
                </c:pt>
                <c:pt idx="568">
                  <c:v>1.4871143722023561</c:v>
                </c:pt>
                <c:pt idx="569">
                  <c:v>1.6924549225045737</c:v>
                </c:pt>
                <c:pt idx="570">
                  <c:v>-0.15746191773027052</c:v>
                </c:pt>
                <c:pt idx="571">
                  <c:v>1.8994262978828291</c:v>
                </c:pt>
                <c:pt idx="572">
                  <c:v>3.3445856217560532</c:v>
                </c:pt>
                <c:pt idx="573">
                  <c:v>8.64762247016413</c:v>
                </c:pt>
                <c:pt idx="574">
                  <c:v>11.558870955529486</c:v>
                </c:pt>
                <c:pt idx="575">
                  <c:v>14.131477106775293</c:v>
                </c:pt>
                <c:pt idx="576">
                  <c:v>15.253528710783918</c:v>
                </c:pt>
                <c:pt idx="577">
                  <c:v>18.992535955017864</c:v>
                </c:pt>
                <c:pt idx="578">
                  <c:v>15.508603870792694</c:v>
                </c:pt>
                <c:pt idx="579">
                  <c:v>8.8300281764775441</c:v>
                </c:pt>
                <c:pt idx="580">
                  <c:v>2.0422852304334316</c:v>
                </c:pt>
                <c:pt idx="581">
                  <c:v>-0.38622762849322756</c:v>
                </c:pt>
                <c:pt idx="582">
                  <c:v>0.30662927252897987</c:v>
                </c:pt>
                <c:pt idx="583">
                  <c:v>3.2647684916336095</c:v>
                </c:pt>
                <c:pt idx="584">
                  <c:v>2.8362393104152628</c:v>
                </c:pt>
                <c:pt idx="585">
                  <c:v>2.5405040339303642</c:v>
                </c:pt>
                <c:pt idx="586">
                  <c:v>-0.76838490491181632</c:v>
                </c:pt>
                <c:pt idx="587">
                  <c:v>-8.1297690511198439</c:v>
                </c:pt>
                <c:pt idx="588">
                  <c:v>-15.780889022193376</c:v>
                </c:pt>
                <c:pt idx="589">
                  <c:v>-24.284616936974764</c:v>
                </c:pt>
                <c:pt idx="590">
                  <c:v>-24.506343466459768</c:v>
                </c:pt>
                <c:pt idx="591">
                  <c:v>-21.738107138590216</c:v>
                </c:pt>
                <c:pt idx="592">
                  <c:v>-8.6007874399032644</c:v>
                </c:pt>
                <c:pt idx="593">
                  <c:v>3.1884184167242435</c:v>
                </c:pt>
                <c:pt idx="594">
                  <c:v>14.343977850613143</c:v>
                </c:pt>
                <c:pt idx="595">
                  <c:v>16.468738705691617</c:v>
                </c:pt>
                <c:pt idx="596">
                  <c:v>12.336113839951445</c:v>
                </c:pt>
                <c:pt idx="597">
                  <c:v>5.9611412575854068</c:v>
                </c:pt>
                <c:pt idx="598">
                  <c:v>4.3396822440139227</c:v>
                </c:pt>
                <c:pt idx="599">
                  <c:v>7.1490195703041337</c:v>
                </c:pt>
                <c:pt idx="600">
                  <c:v>7.8811100904248725</c:v>
                </c:pt>
                <c:pt idx="601">
                  <c:v>15.193134429406676</c:v>
                </c:pt>
                <c:pt idx="602">
                  <c:v>19.208824869700827</c:v>
                </c:pt>
                <c:pt idx="603">
                  <c:v>18.375249910678164</c:v>
                </c:pt>
                <c:pt idx="604">
                  <c:v>12.101281776948234</c:v>
                </c:pt>
                <c:pt idx="605">
                  <c:v>1.2481665084610083</c:v>
                </c:pt>
                <c:pt idx="606">
                  <c:v>-10.836790952763158</c:v>
                </c:pt>
                <c:pt idx="607">
                  <c:v>-15.680395281326547</c:v>
                </c:pt>
                <c:pt idx="608">
                  <c:v>-12.035742722184487</c:v>
                </c:pt>
                <c:pt idx="609">
                  <c:v>-3.972289668550022</c:v>
                </c:pt>
                <c:pt idx="610">
                  <c:v>1.3521332024479094</c:v>
                </c:pt>
                <c:pt idx="611">
                  <c:v>4.5475805320002642</c:v>
                </c:pt>
                <c:pt idx="612">
                  <c:v>4.5227283050976048</c:v>
                </c:pt>
                <c:pt idx="613">
                  <c:v>3.7862690935765286</c:v>
                </c:pt>
                <c:pt idx="614">
                  <c:v>-0.62160606722539313</c:v>
                </c:pt>
                <c:pt idx="615">
                  <c:v>-2.3433056689486276</c:v>
                </c:pt>
                <c:pt idx="616">
                  <c:v>-2.025226116075487</c:v>
                </c:pt>
                <c:pt idx="617">
                  <c:v>5.1518035277865089</c:v>
                </c:pt>
                <c:pt idx="618">
                  <c:v>16.794942080527921</c:v>
                </c:pt>
                <c:pt idx="619">
                  <c:v>19.414899984248965</c:v>
                </c:pt>
                <c:pt idx="620">
                  <c:v>14.860130634609046</c:v>
                </c:pt>
                <c:pt idx="621">
                  <c:v>9.142376688982937</c:v>
                </c:pt>
                <c:pt idx="622">
                  <c:v>6.5346044744629346</c:v>
                </c:pt>
                <c:pt idx="623">
                  <c:v>0.77853493775878801</c:v>
                </c:pt>
                <c:pt idx="624">
                  <c:v>-1.2106947572712334</c:v>
                </c:pt>
                <c:pt idx="625">
                  <c:v>-0.22204919202696516</c:v>
                </c:pt>
                <c:pt idx="626">
                  <c:v>7.5973981277345359</c:v>
                </c:pt>
                <c:pt idx="627">
                  <c:v>17.455092574825645</c:v>
                </c:pt>
                <c:pt idx="628">
                  <c:v>23.467481723018935</c:v>
                </c:pt>
                <c:pt idx="629">
                  <c:v>25.618459563754818</c:v>
                </c:pt>
                <c:pt idx="630">
                  <c:v>20.59620232299249</c:v>
                </c:pt>
                <c:pt idx="631">
                  <c:v>9.3322539332464292</c:v>
                </c:pt>
                <c:pt idx="632">
                  <c:v>-0.28446346527568833</c:v>
                </c:pt>
                <c:pt idx="633">
                  <c:v>-7.2233420250472458</c:v>
                </c:pt>
                <c:pt idx="634">
                  <c:v>-6.5796431895457852</c:v>
                </c:pt>
                <c:pt idx="635">
                  <c:v>-4.7674661391091178</c:v>
                </c:pt>
                <c:pt idx="636">
                  <c:v>-2.1706109665410378</c:v>
                </c:pt>
                <c:pt idx="637">
                  <c:v>0.96843219525489133</c:v>
                </c:pt>
                <c:pt idx="638">
                  <c:v>5.8918183204116081</c:v>
                </c:pt>
                <c:pt idx="639">
                  <c:v>14.949452772272913</c:v>
                </c:pt>
                <c:pt idx="640">
                  <c:v>14.248643005164727</c:v>
                </c:pt>
                <c:pt idx="641">
                  <c:v>14.974789844709637</c:v>
                </c:pt>
                <c:pt idx="642">
                  <c:v>10.418336263305399</c:v>
                </c:pt>
                <c:pt idx="643">
                  <c:v>11.995505552335587</c:v>
                </c:pt>
                <c:pt idx="644">
                  <c:v>12.392918228852743</c:v>
                </c:pt>
                <c:pt idx="645">
                  <c:v>11.307369154691479</c:v>
                </c:pt>
                <c:pt idx="646">
                  <c:v>9.4533966459722176</c:v>
                </c:pt>
                <c:pt idx="647">
                  <c:v>2.7285112060643013</c:v>
                </c:pt>
                <c:pt idx="648">
                  <c:v>-1.0909817074334782</c:v>
                </c:pt>
                <c:pt idx="649">
                  <c:v>-7.8580997561991728</c:v>
                </c:pt>
                <c:pt idx="650">
                  <c:v>-7.3454379022920557</c:v>
                </c:pt>
                <c:pt idx="651">
                  <c:v>-10.815729918337333</c:v>
                </c:pt>
                <c:pt idx="652">
                  <c:v>-9.6703520328640522</c:v>
                </c:pt>
                <c:pt idx="653">
                  <c:v>-5.7575294244816666</c:v>
                </c:pt>
                <c:pt idx="654">
                  <c:v>-2.4845787392035135</c:v>
                </c:pt>
                <c:pt idx="655">
                  <c:v>1.8356350867436677</c:v>
                </c:pt>
                <c:pt idx="656">
                  <c:v>3.9696664849671492</c:v>
                </c:pt>
                <c:pt idx="657">
                  <c:v>2.8936479699549733</c:v>
                </c:pt>
                <c:pt idx="658">
                  <c:v>0.31682017463320333</c:v>
                </c:pt>
                <c:pt idx="659">
                  <c:v>1.4463921921326772</c:v>
                </c:pt>
                <c:pt idx="660">
                  <c:v>-1.9277192050861314</c:v>
                </c:pt>
                <c:pt idx="661">
                  <c:v>-8.4097123757815595</c:v>
                </c:pt>
                <c:pt idx="662">
                  <c:v>-11.243145856848479</c:v>
                </c:pt>
                <c:pt idx="663">
                  <c:v>-8.2855394570881202</c:v>
                </c:pt>
                <c:pt idx="664">
                  <c:v>1.3144299540838023</c:v>
                </c:pt>
                <c:pt idx="665">
                  <c:v>10.031704879089283</c:v>
                </c:pt>
                <c:pt idx="666">
                  <c:v>11.375491039998842</c:v>
                </c:pt>
                <c:pt idx="667">
                  <c:v>11.114224068948815</c:v>
                </c:pt>
                <c:pt idx="668">
                  <c:v>13.007079751432698</c:v>
                </c:pt>
                <c:pt idx="669">
                  <c:v>11.865481792360498</c:v>
                </c:pt>
                <c:pt idx="670">
                  <c:v>3.8868114742343107</c:v>
                </c:pt>
                <c:pt idx="671">
                  <c:v>-6.4443627634190515</c:v>
                </c:pt>
                <c:pt idx="672">
                  <c:v>-11.207295218148161</c:v>
                </c:pt>
                <c:pt idx="673">
                  <c:v>-5.2682950159661495</c:v>
                </c:pt>
                <c:pt idx="674">
                  <c:v>4.1375984370594088</c:v>
                </c:pt>
                <c:pt idx="675">
                  <c:v>5.9478148221928144</c:v>
                </c:pt>
                <c:pt idx="676">
                  <c:v>3.5561849141031843</c:v>
                </c:pt>
                <c:pt idx="677">
                  <c:v>3.9416982926201882</c:v>
                </c:pt>
                <c:pt idx="678">
                  <c:v>6.6213978865101319</c:v>
                </c:pt>
                <c:pt idx="679">
                  <c:v>11.284766272786346</c:v>
                </c:pt>
                <c:pt idx="680">
                  <c:v>14.784484180871058</c:v>
                </c:pt>
                <c:pt idx="681">
                  <c:v>15.188498521890377</c:v>
                </c:pt>
                <c:pt idx="682">
                  <c:v>18.125274829238183</c:v>
                </c:pt>
                <c:pt idx="683">
                  <c:v>20.437752631744161</c:v>
                </c:pt>
                <c:pt idx="684">
                  <c:v>18.13389062701674</c:v>
                </c:pt>
                <c:pt idx="685">
                  <c:v>9.1454771115540723</c:v>
                </c:pt>
                <c:pt idx="686">
                  <c:v>2.2910306050773599</c:v>
                </c:pt>
                <c:pt idx="687">
                  <c:v>2.1743977344459497</c:v>
                </c:pt>
                <c:pt idx="688">
                  <c:v>0.41699497135191166</c:v>
                </c:pt>
                <c:pt idx="689">
                  <c:v>1.3838057468684184</c:v>
                </c:pt>
                <c:pt idx="690">
                  <c:v>-2.5048418473117451</c:v>
                </c:pt>
                <c:pt idx="691">
                  <c:v>-5.9095918306925199</c:v>
                </c:pt>
                <c:pt idx="692">
                  <c:v>-6.3253734915393167</c:v>
                </c:pt>
                <c:pt idx="693">
                  <c:v>1.2629527610047475</c:v>
                </c:pt>
                <c:pt idx="694">
                  <c:v>4.7534071365856434</c:v>
                </c:pt>
                <c:pt idx="695">
                  <c:v>12.452202593914237</c:v>
                </c:pt>
                <c:pt idx="696">
                  <c:v>20.595372187329438</c:v>
                </c:pt>
                <c:pt idx="697">
                  <c:v>25.495266543872788</c:v>
                </c:pt>
                <c:pt idx="698">
                  <c:v>23.696677731733345</c:v>
                </c:pt>
                <c:pt idx="699">
                  <c:v>19.716403821872294</c:v>
                </c:pt>
                <c:pt idx="700">
                  <c:v>15.197723296003172</c:v>
                </c:pt>
                <c:pt idx="701">
                  <c:v>9.6137665637654379</c:v>
                </c:pt>
                <c:pt idx="702">
                  <c:v>6.6440633486874852</c:v>
                </c:pt>
                <c:pt idx="703">
                  <c:v>2.0891699453142243</c:v>
                </c:pt>
                <c:pt idx="704">
                  <c:v>4.3723294938244344</c:v>
                </c:pt>
                <c:pt idx="705">
                  <c:v>3.6067065621947481</c:v>
                </c:pt>
                <c:pt idx="706">
                  <c:v>4.9921294954621835</c:v>
                </c:pt>
                <c:pt idx="707">
                  <c:v>0.98962019936822854</c:v>
                </c:pt>
                <c:pt idx="708">
                  <c:v>-1.8790963017017748</c:v>
                </c:pt>
                <c:pt idx="709">
                  <c:v>-5.9040598665364641</c:v>
                </c:pt>
                <c:pt idx="710">
                  <c:v>-6.7285247287220207</c:v>
                </c:pt>
                <c:pt idx="711">
                  <c:v>-8.8615643996443083</c:v>
                </c:pt>
                <c:pt idx="712">
                  <c:v>-9.0753836315687053</c:v>
                </c:pt>
                <c:pt idx="713">
                  <c:v>-6.1046294452009064</c:v>
                </c:pt>
                <c:pt idx="714">
                  <c:v>2.0230090383850663</c:v>
                </c:pt>
                <c:pt idx="715">
                  <c:v>9.7948818876741122</c:v>
                </c:pt>
                <c:pt idx="716">
                  <c:v>17.645440986601503</c:v>
                </c:pt>
                <c:pt idx="717">
                  <c:v>20.430472302435284</c:v>
                </c:pt>
                <c:pt idx="718">
                  <c:v>19.701774334811166</c:v>
                </c:pt>
                <c:pt idx="719">
                  <c:v>21.444945269355969</c:v>
                </c:pt>
                <c:pt idx="720">
                  <c:v>19.658738819385217</c:v>
                </c:pt>
                <c:pt idx="721">
                  <c:v>17.525280544907755</c:v>
                </c:pt>
                <c:pt idx="722">
                  <c:v>14.971464701385422</c:v>
                </c:pt>
                <c:pt idx="723">
                  <c:v>17.18322734889038</c:v>
                </c:pt>
                <c:pt idx="724">
                  <c:v>17.788693479441758</c:v>
                </c:pt>
                <c:pt idx="725">
                  <c:v>18.543071280930999</c:v>
                </c:pt>
                <c:pt idx="726">
                  <c:v>11.50078781189336</c:v>
                </c:pt>
                <c:pt idx="727">
                  <c:v>4.1842284022860348</c:v>
                </c:pt>
                <c:pt idx="728">
                  <c:v>0.89401581038508482</c:v>
                </c:pt>
                <c:pt idx="729">
                  <c:v>-2.6267816235698183</c:v>
                </c:pt>
                <c:pt idx="730">
                  <c:v>-6.9277271291868425</c:v>
                </c:pt>
                <c:pt idx="731">
                  <c:v>-12.680768150713156</c:v>
                </c:pt>
                <c:pt idx="732">
                  <c:v>-11.311782438373911</c:v>
                </c:pt>
                <c:pt idx="733">
                  <c:v>-11.896022220013407</c:v>
                </c:pt>
                <c:pt idx="734">
                  <c:v>-7.7880508865517806</c:v>
                </c:pt>
                <c:pt idx="735">
                  <c:v>-3.1287653587465525</c:v>
                </c:pt>
                <c:pt idx="736">
                  <c:v>3.7389171884733341</c:v>
                </c:pt>
                <c:pt idx="737">
                  <c:v>14.322895785091845</c:v>
                </c:pt>
                <c:pt idx="738">
                  <c:v>21.750224290445708</c:v>
                </c:pt>
                <c:pt idx="739">
                  <c:v>21.580077340940704</c:v>
                </c:pt>
                <c:pt idx="740">
                  <c:v>15.802539993465601</c:v>
                </c:pt>
                <c:pt idx="741">
                  <c:v>13.284209743797732</c:v>
                </c:pt>
                <c:pt idx="742">
                  <c:v>6.8635552711289201</c:v>
                </c:pt>
                <c:pt idx="743">
                  <c:v>3.030829438567828</c:v>
                </c:pt>
                <c:pt idx="744">
                  <c:v>1.6035155572152715</c:v>
                </c:pt>
                <c:pt idx="745">
                  <c:v>3.2049848967629901</c:v>
                </c:pt>
                <c:pt idx="746">
                  <c:v>6.2860001200930204</c:v>
                </c:pt>
                <c:pt idx="747">
                  <c:v>176.7302640693236</c:v>
                </c:pt>
                <c:pt idx="748">
                  <c:v>-143.36094573249071</c:v>
                </c:pt>
                <c:pt idx="749">
                  <c:v>-920.02495282267682</c:v>
                </c:pt>
                <c:pt idx="750">
                  <c:v>-2010.4762203766204</c:v>
                </c:pt>
                <c:pt idx="751">
                  <c:v>-2791.2040580075495</c:v>
                </c:pt>
                <c:pt idx="752">
                  <c:v>-3244.2612484700662</c:v>
                </c:pt>
                <c:pt idx="753">
                  <c:v>-3369.0099159450101</c:v>
                </c:pt>
                <c:pt idx="754">
                  <c:v>-3157.6294608584649</c:v>
                </c:pt>
                <c:pt idx="755">
                  <c:v>-2618.0412977782271</c:v>
                </c:pt>
                <c:pt idx="756">
                  <c:v>-1531.8988163842912</c:v>
                </c:pt>
                <c:pt idx="757">
                  <c:v>-616.82339989242041</c:v>
                </c:pt>
                <c:pt idx="758">
                  <c:v>-84.902690094300482</c:v>
                </c:pt>
                <c:pt idx="759">
                  <c:v>-57.691985103008541</c:v>
                </c:pt>
                <c:pt idx="760">
                  <c:v>-42.835408979482864</c:v>
                </c:pt>
                <c:pt idx="761">
                  <c:v>7557.4019518888363</c:v>
                </c:pt>
                <c:pt idx="762">
                  <c:v>22003.814405167752</c:v>
                </c:pt>
                <c:pt idx="763">
                  <c:v>38213.276691326551</c:v>
                </c:pt>
                <c:pt idx="764">
                  <c:v>48525.584941313908</c:v>
                </c:pt>
                <c:pt idx="765">
                  <c:v>53370.338985905939</c:v>
                </c:pt>
                <c:pt idx="766">
                  <c:v>52761.616806264574</c:v>
                </c:pt>
                <c:pt idx="767">
                  <c:v>46703.633547107456</c:v>
                </c:pt>
                <c:pt idx="768">
                  <c:v>35185.725798804786</c:v>
                </c:pt>
                <c:pt idx="769">
                  <c:v>18206.759568563106</c:v>
                </c:pt>
                <c:pt idx="770">
                  <c:v>5241.1259057002098</c:v>
                </c:pt>
                <c:pt idx="771">
                  <c:v>-1217.2045850833367</c:v>
                </c:pt>
                <c:pt idx="772">
                  <c:v>-9905.8182107579105</c:v>
                </c:pt>
                <c:pt idx="773">
                  <c:v>-21588.978259373915</c:v>
                </c:pt>
                <c:pt idx="774">
                  <c:v>-29721.168499189185</c:v>
                </c:pt>
                <c:pt idx="775">
                  <c:v>-34303.297201285262</c:v>
                </c:pt>
                <c:pt idx="776">
                  <c:v>-35315.565573413784</c:v>
                </c:pt>
                <c:pt idx="777">
                  <c:v>-32710.403305366337</c:v>
                </c:pt>
                <c:pt idx="778">
                  <c:v>-26645.769605598332</c:v>
                </c:pt>
                <c:pt idx="779">
                  <c:v>-17035.551933809042</c:v>
                </c:pt>
                <c:pt idx="780">
                  <c:v>-4955.7675358115566</c:v>
                </c:pt>
                <c:pt idx="781">
                  <c:v>-12.160618590000452</c:v>
                </c:pt>
                <c:pt idx="782">
                  <c:v>-11.857080632960582</c:v>
                </c:pt>
                <c:pt idx="783">
                  <c:v>-2.6751253376869499</c:v>
                </c:pt>
                <c:pt idx="784">
                  <c:v>3.6226915121806513</c:v>
                </c:pt>
                <c:pt idx="785">
                  <c:v>8.3064144040506882</c:v>
                </c:pt>
                <c:pt idx="786">
                  <c:v>13.68362686421702</c:v>
                </c:pt>
                <c:pt idx="787">
                  <c:v>16.235726899336839</c:v>
                </c:pt>
                <c:pt idx="788">
                  <c:v>15.134920652867834</c:v>
                </c:pt>
                <c:pt idx="789">
                  <c:v>12.146165878527393</c:v>
                </c:pt>
                <c:pt idx="790">
                  <c:v>7.5232514566028019</c:v>
                </c:pt>
                <c:pt idx="791">
                  <c:v>5.4517723102334514</c:v>
                </c:pt>
                <c:pt idx="792">
                  <c:v>5.4807408303106531</c:v>
                </c:pt>
                <c:pt idx="793">
                  <c:v>5.3105017593350556</c:v>
                </c:pt>
                <c:pt idx="794">
                  <c:v>5.3973693780173804</c:v>
                </c:pt>
                <c:pt idx="795">
                  <c:v>7.8966696667268543</c:v>
                </c:pt>
                <c:pt idx="796">
                  <c:v>6.3187959746332556</c:v>
                </c:pt>
                <c:pt idx="797">
                  <c:v>4.6739845034095229</c:v>
                </c:pt>
                <c:pt idx="798">
                  <c:v>3.5626055407989199</c:v>
                </c:pt>
                <c:pt idx="799">
                  <c:v>-0.35831964475054434</c:v>
                </c:pt>
                <c:pt idx="800">
                  <c:v>-5.6028808909169836</c:v>
                </c:pt>
                <c:pt idx="801">
                  <c:v>-7.6305743741117382</c:v>
                </c:pt>
                <c:pt idx="802">
                  <c:v>-9.7664246156344792</c:v>
                </c:pt>
                <c:pt idx="803">
                  <c:v>-9.0049797721912928</c:v>
                </c:pt>
                <c:pt idx="804">
                  <c:v>-6.8349962876424364</c:v>
                </c:pt>
                <c:pt idx="805">
                  <c:v>-9.2735899931958521</c:v>
                </c:pt>
                <c:pt idx="806">
                  <c:v>-10.727481997568047</c:v>
                </c:pt>
                <c:pt idx="807">
                  <c:v>-12.829201519211981</c:v>
                </c:pt>
                <c:pt idx="808">
                  <c:v>-12.389036539544529</c:v>
                </c:pt>
                <c:pt idx="809">
                  <c:v>-13.176084951014477</c:v>
                </c:pt>
                <c:pt idx="810">
                  <c:v>-5.7676264145507528</c:v>
                </c:pt>
                <c:pt idx="811">
                  <c:v>-1.808590206663796</c:v>
                </c:pt>
                <c:pt idx="812">
                  <c:v>2.6017114957512177</c:v>
                </c:pt>
                <c:pt idx="813">
                  <c:v>3.1815701462628887</c:v>
                </c:pt>
                <c:pt idx="814">
                  <c:v>2.8245040142836508</c:v>
                </c:pt>
                <c:pt idx="815">
                  <c:v>-0.90024427234187243</c:v>
                </c:pt>
                <c:pt idx="816">
                  <c:v>-2.9077176656897397</c:v>
                </c:pt>
                <c:pt idx="817">
                  <c:v>-2.8760599817516752</c:v>
                </c:pt>
                <c:pt idx="818">
                  <c:v>-4.2731472090342848</c:v>
                </c:pt>
                <c:pt idx="819">
                  <c:v>-1.5006500101154341</c:v>
                </c:pt>
                <c:pt idx="820">
                  <c:v>-2.8656252010197125</c:v>
                </c:pt>
                <c:pt idx="821">
                  <c:v>-0.81190988457445101</c:v>
                </c:pt>
                <c:pt idx="822">
                  <c:v>-4.876157486528836</c:v>
                </c:pt>
                <c:pt idx="823">
                  <c:v>-5.3019237546285769</c:v>
                </c:pt>
                <c:pt idx="824">
                  <c:v>-9.2699029253163534</c:v>
                </c:pt>
                <c:pt idx="825">
                  <c:v>-11.106012118474906</c:v>
                </c:pt>
                <c:pt idx="826">
                  <c:v>-9.105111381276263</c:v>
                </c:pt>
                <c:pt idx="827">
                  <c:v>-7.0662967346164152</c:v>
                </c:pt>
                <c:pt idx="828">
                  <c:v>0.4373224312847146</c:v>
                </c:pt>
                <c:pt idx="829">
                  <c:v>2.5811511651300734</c:v>
                </c:pt>
                <c:pt idx="830">
                  <c:v>6.8619924081300443</c:v>
                </c:pt>
                <c:pt idx="831">
                  <c:v>7.7154292624031395</c:v>
                </c:pt>
                <c:pt idx="832">
                  <c:v>12.323168697630562</c:v>
                </c:pt>
                <c:pt idx="833">
                  <c:v>16.928545772571688</c:v>
                </c:pt>
                <c:pt idx="834">
                  <c:v>14.528073239481678</c:v>
                </c:pt>
                <c:pt idx="835">
                  <c:v>13.623743332733973</c:v>
                </c:pt>
                <c:pt idx="836">
                  <c:v>11.302795485859747</c:v>
                </c:pt>
                <c:pt idx="837">
                  <c:v>12.961419386569197</c:v>
                </c:pt>
                <c:pt idx="838">
                  <c:v>11.227495763395146</c:v>
                </c:pt>
                <c:pt idx="839">
                  <c:v>6.1025798107805063</c:v>
                </c:pt>
                <c:pt idx="840">
                  <c:v>-0.83297052891693646</c:v>
                </c:pt>
                <c:pt idx="841">
                  <c:v>-7.6908579160137247</c:v>
                </c:pt>
                <c:pt idx="842">
                  <c:v>-10.636996250214779</c:v>
                </c:pt>
                <c:pt idx="843">
                  <c:v>-19.525035083959477</c:v>
                </c:pt>
                <c:pt idx="844">
                  <c:v>-16.113560015306703</c:v>
                </c:pt>
                <c:pt idx="845">
                  <c:v>-7.5683712706358808</c:v>
                </c:pt>
                <c:pt idx="846">
                  <c:v>4.3371308909287265</c:v>
                </c:pt>
                <c:pt idx="847">
                  <c:v>15.613138468793695</c:v>
                </c:pt>
                <c:pt idx="848">
                  <c:v>19.687289368032481</c:v>
                </c:pt>
                <c:pt idx="849">
                  <c:v>23.096171600157355</c:v>
                </c:pt>
                <c:pt idx="850">
                  <c:v>15.210701854391964</c:v>
                </c:pt>
                <c:pt idx="851">
                  <c:v>7.5732258245512796</c:v>
                </c:pt>
                <c:pt idx="852">
                  <c:v>-5.5213306391833505</c:v>
                </c:pt>
                <c:pt idx="853">
                  <c:v>-15.098799431692198</c:v>
                </c:pt>
                <c:pt idx="854">
                  <c:v>-14.810455743877462</c:v>
                </c:pt>
                <c:pt idx="855">
                  <c:v>-14.070270109501939</c:v>
                </c:pt>
                <c:pt idx="856">
                  <c:v>-7.038911982715339</c:v>
                </c:pt>
                <c:pt idx="857">
                  <c:v>-2.3943383077239577</c:v>
                </c:pt>
                <c:pt idx="858">
                  <c:v>7.7673050909189456</c:v>
                </c:pt>
                <c:pt idx="859">
                  <c:v>13.910826815636099</c:v>
                </c:pt>
                <c:pt idx="860">
                  <c:v>18.635116147315944</c:v>
                </c:pt>
                <c:pt idx="861">
                  <c:v>19.515441397883102</c:v>
                </c:pt>
                <c:pt idx="862">
                  <c:v>13.315892776360467</c:v>
                </c:pt>
                <c:pt idx="863">
                  <c:v>11.234002000256575</c:v>
                </c:pt>
                <c:pt idx="864">
                  <c:v>-0.76419670216512081</c:v>
                </c:pt>
                <c:pt idx="865">
                  <c:v>-7.6057627180507481</c:v>
                </c:pt>
                <c:pt idx="866">
                  <c:v>-13.474548134828757</c:v>
                </c:pt>
                <c:pt idx="867">
                  <c:v>-14.26587407933769</c:v>
                </c:pt>
                <c:pt idx="868">
                  <c:v>-8.587296886385003</c:v>
                </c:pt>
                <c:pt idx="869">
                  <c:v>-2.1460165155105937</c:v>
                </c:pt>
                <c:pt idx="870">
                  <c:v>-0.63901063242387757</c:v>
                </c:pt>
                <c:pt idx="871">
                  <c:v>-0.94435496533427532</c:v>
                </c:pt>
                <c:pt idx="872">
                  <c:v>-1.5583061868098902</c:v>
                </c:pt>
                <c:pt idx="873">
                  <c:v>-5.4241936499260301</c:v>
                </c:pt>
                <c:pt idx="874">
                  <c:v>-6.2545643991094035</c:v>
                </c:pt>
                <c:pt idx="875">
                  <c:v>-8.52552503235259</c:v>
                </c:pt>
                <c:pt idx="876">
                  <c:v>-8.7578193462084375</c:v>
                </c:pt>
                <c:pt idx="877">
                  <c:v>-10.066093410630108</c:v>
                </c:pt>
                <c:pt idx="878">
                  <c:v>-10.574962272488815</c:v>
                </c:pt>
                <c:pt idx="879">
                  <c:v>-9.9259475242359585</c:v>
                </c:pt>
                <c:pt idx="880">
                  <c:v>-8.5310184158865621</c:v>
                </c:pt>
                <c:pt idx="881">
                  <c:v>-6.4924351389836144</c:v>
                </c:pt>
                <c:pt idx="882">
                  <c:v>-1.3950903425117289</c:v>
                </c:pt>
                <c:pt idx="883">
                  <c:v>3.9002407539686867</c:v>
                </c:pt>
                <c:pt idx="884">
                  <c:v>7.8885325772688653</c:v>
                </c:pt>
                <c:pt idx="885">
                  <c:v>13.843244488391946</c:v>
                </c:pt>
                <c:pt idx="886">
                  <c:v>15.642944325865606</c:v>
                </c:pt>
                <c:pt idx="887">
                  <c:v>10.991320556151019</c:v>
                </c:pt>
                <c:pt idx="888">
                  <c:v>4.8956450660124062</c:v>
                </c:pt>
                <c:pt idx="889">
                  <c:v>-0.82650833021824077</c:v>
                </c:pt>
                <c:pt idx="890">
                  <c:v>-1.1505077098451277</c:v>
                </c:pt>
                <c:pt idx="891">
                  <c:v>-1.1663877382547483</c:v>
                </c:pt>
                <c:pt idx="892">
                  <c:v>-1.4324860793097915</c:v>
                </c:pt>
                <c:pt idx="893">
                  <c:v>1.3540712400855881</c:v>
                </c:pt>
                <c:pt idx="894">
                  <c:v>6.1054042919023832</c:v>
                </c:pt>
                <c:pt idx="895">
                  <c:v>7.6310109534852089</c:v>
                </c:pt>
                <c:pt idx="896">
                  <c:v>3.5706071104099291</c:v>
                </c:pt>
                <c:pt idx="897">
                  <c:v>-2.4426983827011028</c:v>
                </c:pt>
                <c:pt idx="898">
                  <c:v>-7.0176436417289345</c:v>
                </c:pt>
                <c:pt idx="899">
                  <c:v>-7.2155080226258406</c:v>
                </c:pt>
                <c:pt idx="900">
                  <c:v>-8.606657674270517</c:v>
                </c:pt>
                <c:pt idx="901">
                  <c:v>-9.1682478390342936</c:v>
                </c:pt>
                <c:pt idx="902">
                  <c:v>-5.5896483847473544</c:v>
                </c:pt>
                <c:pt idx="903">
                  <c:v>-5.0952227190013133E-2</c:v>
                </c:pt>
                <c:pt idx="904">
                  <c:v>0.39057967401246785</c:v>
                </c:pt>
                <c:pt idx="905">
                  <c:v>-1.9856362310236886</c:v>
                </c:pt>
                <c:pt idx="906">
                  <c:v>-6.3939639217316913</c:v>
                </c:pt>
                <c:pt idx="907">
                  <c:v>-5.7922585987692354</c:v>
                </c:pt>
                <c:pt idx="908">
                  <c:v>-3.1097294505841067</c:v>
                </c:pt>
                <c:pt idx="909">
                  <c:v>-0.31436834309842787</c:v>
                </c:pt>
                <c:pt idx="910">
                  <c:v>6.8841875622616389</c:v>
                </c:pt>
                <c:pt idx="911">
                  <c:v>11.213157286252793</c:v>
                </c:pt>
                <c:pt idx="912">
                  <c:v>16.064554315942587</c:v>
                </c:pt>
                <c:pt idx="913">
                  <c:v>13.382589653511339</c:v>
                </c:pt>
                <c:pt idx="914">
                  <c:v>8.413570419805394</c:v>
                </c:pt>
                <c:pt idx="915">
                  <c:v>-2.7578026870154915</c:v>
                </c:pt>
                <c:pt idx="916">
                  <c:v>-8.5571802223571058</c:v>
                </c:pt>
                <c:pt idx="917">
                  <c:v>-15.43181426415476</c:v>
                </c:pt>
                <c:pt idx="918">
                  <c:v>-27.574357720725288</c:v>
                </c:pt>
                <c:pt idx="919">
                  <c:v>-34.331701112311052</c:v>
                </c:pt>
                <c:pt idx="920">
                  <c:v>-35.97746777543675</c:v>
                </c:pt>
                <c:pt idx="921">
                  <c:v>-28.877107660108983</c:v>
                </c:pt>
                <c:pt idx="922">
                  <c:v>-22.003082908825562</c:v>
                </c:pt>
                <c:pt idx="923">
                  <c:v>-15.706309125253028</c:v>
                </c:pt>
                <c:pt idx="924">
                  <c:v>-7.0959770611094442</c:v>
                </c:pt>
                <c:pt idx="925">
                  <c:v>5.5382967423563034</c:v>
                </c:pt>
                <c:pt idx="926">
                  <c:v>13.222784701844033</c:v>
                </c:pt>
                <c:pt idx="927">
                  <c:v>9.8306654511829183</c:v>
                </c:pt>
                <c:pt idx="928">
                  <c:v>2.8426439351637356</c:v>
                </c:pt>
                <c:pt idx="929">
                  <c:v>-3.836616316490824</c:v>
                </c:pt>
                <c:pt idx="930">
                  <c:v>-3.5399923210650197</c:v>
                </c:pt>
                <c:pt idx="931">
                  <c:v>-5.2392614148335692</c:v>
                </c:pt>
                <c:pt idx="932">
                  <c:v>-14.710086450312128</c:v>
                </c:pt>
                <c:pt idx="933">
                  <c:v>-21.011823065726524</c:v>
                </c:pt>
                <c:pt idx="934">
                  <c:v>-17.796837741537281</c:v>
                </c:pt>
                <c:pt idx="935">
                  <c:v>-9.16230807595249</c:v>
                </c:pt>
                <c:pt idx="936">
                  <c:v>-4.23699180199403</c:v>
                </c:pt>
                <c:pt idx="937">
                  <c:v>-1.7425300207404959</c:v>
                </c:pt>
                <c:pt idx="938">
                  <c:v>0.11228292032669174</c:v>
                </c:pt>
                <c:pt idx="939">
                  <c:v>9.3665142526850165</c:v>
                </c:pt>
                <c:pt idx="940">
                  <c:v>13.298136777268992</c:v>
                </c:pt>
                <c:pt idx="941">
                  <c:v>10.144639701316533</c:v>
                </c:pt>
                <c:pt idx="942">
                  <c:v>1.0256938365272017</c:v>
                </c:pt>
                <c:pt idx="943">
                  <c:v>-2.1641583847887969</c:v>
                </c:pt>
                <c:pt idx="944">
                  <c:v>-2.0052912290559544</c:v>
                </c:pt>
                <c:pt idx="945">
                  <c:v>1.8816971811357153</c:v>
                </c:pt>
                <c:pt idx="946">
                  <c:v>3.4209138537978756</c:v>
                </c:pt>
                <c:pt idx="947">
                  <c:v>-0.96537385767102357</c:v>
                </c:pt>
                <c:pt idx="948">
                  <c:v>-5.6316638601330204</c:v>
                </c:pt>
                <c:pt idx="949">
                  <c:v>-11.383704457909696</c:v>
                </c:pt>
                <c:pt idx="950">
                  <c:v>-12.292374689090018</c:v>
                </c:pt>
                <c:pt idx="951">
                  <c:v>-11.053310092717474</c:v>
                </c:pt>
                <c:pt idx="952">
                  <c:v>-7.0849461862229202</c:v>
                </c:pt>
                <c:pt idx="953">
                  <c:v>-3.2376941769306011</c:v>
                </c:pt>
                <c:pt idx="954">
                  <c:v>-1.1161469742790686</c:v>
                </c:pt>
                <c:pt idx="955">
                  <c:v>3.0153411879969028</c:v>
                </c:pt>
                <c:pt idx="956">
                  <c:v>-1.4692539948681649</c:v>
                </c:pt>
                <c:pt idx="957">
                  <c:v>-10.847487156813758</c:v>
                </c:pt>
                <c:pt idx="958">
                  <c:v>-14.543048053194108</c:v>
                </c:pt>
                <c:pt idx="959">
                  <c:v>-9.9708388854548602</c:v>
                </c:pt>
                <c:pt idx="960">
                  <c:v>-6.3566624769761138</c:v>
                </c:pt>
                <c:pt idx="961">
                  <c:v>-3.922152739565119</c:v>
                </c:pt>
                <c:pt idx="962">
                  <c:v>6.8192784253295358</c:v>
                </c:pt>
                <c:pt idx="963">
                  <c:v>16.076856216625146</c:v>
                </c:pt>
                <c:pt idx="964">
                  <c:v>22.846156427123503</c:v>
                </c:pt>
                <c:pt idx="965">
                  <c:v>19.482146881495694</c:v>
                </c:pt>
                <c:pt idx="966">
                  <c:v>10.84143445340036</c:v>
                </c:pt>
                <c:pt idx="967">
                  <c:v>7.9021192712052368</c:v>
                </c:pt>
                <c:pt idx="968">
                  <c:v>8.5249512192574262</c:v>
                </c:pt>
                <c:pt idx="969">
                  <c:v>7.2355444744902098</c:v>
                </c:pt>
                <c:pt idx="970">
                  <c:v>3.6359105225022148</c:v>
                </c:pt>
                <c:pt idx="971">
                  <c:v>7.2566214814757757</c:v>
                </c:pt>
                <c:pt idx="972">
                  <c:v>12.850658187288175</c:v>
                </c:pt>
                <c:pt idx="973">
                  <c:v>16.763393618393046</c:v>
                </c:pt>
                <c:pt idx="974">
                  <c:v>15.306620026648341</c:v>
                </c:pt>
                <c:pt idx="975">
                  <c:v>13.026748436113547</c:v>
                </c:pt>
                <c:pt idx="976">
                  <c:v>9.7265323976266505</c:v>
                </c:pt>
                <c:pt idx="977">
                  <c:v>5.3804189678402814</c:v>
                </c:pt>
                <c:pt idx="978">
                  <c:v>1.0988656571326327</c:v>
                </c:pt>
                <c:pt idx="979">
                  <c:v>2.4543614448232809</c:v>
                </c:pt>
                <c:pt idx="980">
                  <c:v>10.83036925379627</c:v>
                </c:pt>
                <c:pt idx="981">
                  <c:v>16.113701801899261</c:v>
                </c:pt>
                <c:pt idx="982">
                  <c:v>16.582867389770719</c:v>
                </c:pt>
                <c:pt idx="983">
                  <c:v>13.189524834911373</c:v>
                </c:pt>
                <c:pt idx="984">
                  <c:v>11.61830220420943</c:v>
                </c:pt>
                <c:pt idx="985">
                  <c:v>5.7845235773038528</c:v>
                </c:pt>
                <c:pt idx="986">
                  <c:v>3.7332989978228159</c:v>
                </c:pt>
                <c:pt idx="987">
                  <c:v>-3.6534410316108445</c:v>
                </c:pt>
                <c:pt idx="988">
                  <c:v>-6.6452514219847192</c:v>
                </c:pt>
                <c:pt idx="989">
                  <c:v>-6.7339576530316148</c:v>
                </c:pt>
                <c:pt idx="990">
                  <c:v>-5.4049025398898554</c:v>
                </c:pt>
                <c:pt idx="991">
                  <c:v>-8.8591041915093349</c:v>
                </c:pt>
                <c:pt idx="992">
                  <c:v>-11.886719661214888</c:v>
                </c:pt>
                <c:pt idx="993">
                  <c:v>-14.002678654263496</c:v>
                </c:pt>
                <c:pt idx="994">
                  <c:v>-14.864759153356566</c:v>
                </c:pt>
                <c:pt idx="995">
                  <c:v>-9.2993857605870289</c:v>
                </c:pt>
                <c:pt idx="996">
                  <c:v>-2.1320910235850743</c:v>
                </c:pt>
                <c:pt idx="997">
                  <c:v>7.2180390438929631</c:v>
                </c:pt>
                <c:pt idx="998">
                  <c:v>12.606477736721189</c:v>
                </c:pt>
                <c:pt idx="999">
                  <c:v>15.120927884590728</c:v>
                </c:pt>
                <c:pt idx="1000">
                  <c:v>11.030927942922117</c:v>
                </c:pt>
                <c:pt idx="1001">
                  <c:v>9.1115229112211438</c:v>
                </c:pt>
                <c:pt idx="1002">
                  <c:v>4.36570199950161</c:v>
                </c:pt>
                <c:pt idx="1003">
                  <c:v>0.25374326088082988</c:v>
                </c:pt>
                <c:pt idx="1004">
                  <c:v>-4.458587509169325</c:v>
                </c:pt>
                <c:pt idx="1005">
                  <c:v>-2.3771504906653362</c:v>
                </c:pt>
                <c:pt idx="1006">
                  <c:v>0.58499304313420986</c:v>
                </c:pt>
                <c:pt idx="1007">
                  <c:v>8.2651381175326222</c:v>
                </c:pt>
                <c:pt idx="1008">
                  <c:v>6.8310366373944564</c:v>
                </c:pt>
                <c:pt idx="1009">
                  <c:v>3.2839266570847414</c:v>
                </c:pt>
                <c:pt idx="1010">
                  <c:v>0.33841699920716728</c:v>
                </c:pt>
                <c:pt idx="1011">
                  <c:v>1.7696003518103254</c:v>
                </c:pt>
                <c:pt idx="1012">
                  <c:v>5.8256687392395978</c:v>
                </c:pt>
                <c:pt idx="1013">
                  <c:v>6.1967932518025393</c:v>
                </c:pt>
                <c:pt idx="1014">
                  <c:v>5.9215433548173024</c:v>
                </c:pt>
                <c:pt idx="1015">
                  <c:v>1.9711622661096584</c:v>
                </c:pt>
                <c:pt idx="1016">
                  <c:v>4.9590924574650241</c:v>
                </c:pt>
                <c:pt idx="1017">
                  <c:v>4.1887007241254892</c:v>
                </c:pt>
                <c:pt idx="1018">
                  <c:v>0.73896642699708082</c:v>
                </c:pt>
                <c:pt idx="1019">
                  <c:v>-5.657783994472565</c:v>
                </c:pt>
                <c:pt idx="1020">
                  <c:v>-2.5020816830245707</c:v>
                </c:pt>
                <c:pt idx="1021">
                  <c:v>4.968726487105295</c:v>
                </c:pt>
                <c:pt idx="1022">
                  <c:v>9.5159322678730973</c:v>
                </c:pt>
                <c:pt idx="1023">
                  <c:v>6.7477860314015459</c:v>
                </c:pt>
                <c:pt idx="1024">
                  <c:v>6.4602769398208082</c:v>
                </c:pt>
                <c:pt idx="1025">
                  <c:v>4.8002671983321932</c:v>
                </c:pt>
                <c:pt idx="1026">
                  <c:v>7.1664144988740031</c:v>
                </c:pt>
                <c:pt idx="1027">
                  <c:v>8.6885929726745204</c:v>
                </c:pt>
                <c:pt idx="1028">
                  <c:v>8.8393266845600404</c:v>
                </c:pt>
                <c:pt idx="1029">
                  <c:v>12.58034601192545</c:v>
                </c:pt>
                <c:pt idx="1030">
                  <c:v>13.678336891983353</c:v>
                </c:pt>
                <c:pt idx="1031">
                  <c:v>10.035930506032438</c:v>
                </c:pt>
                <c:pt idx="1032">
                  <c:v>-2.7871812107797389</c:v>
                </c:pt>
                <c:pt idx="1033">
                  <c:v>-4.603612833497861</c:v>
                </c:pt>
                <c:pt idx="1034">
                  <c:v>-6.9913353566883885</c:v>
                </c:pt>
                <c:pt idx="1035">
                  <c:v>-6.8843970449178915</c:v>
                </c:pt>
                <c:pt idx="1036">
                  <c:v>-7.1353293204482959</c:v>
                </c:pt>
                <c:pt idx="1037">
                  <c:v>-3.4657511150392928</c:v>
                </c:pt>
                <c:pt idx="1038">
                  <c:v>3.5594587014797074</c:v>
                </c:pt>
                <c:pt idx="1039">
                  <c:v>8.3406698155600711</c:v>
                </c:pt>
                <c:pt idx="1040">
                  <c:v>9.3286517655251089</c:v>
                </c:pt>
                <c:pt idx="1041">
                  <c:v>7.8201938566109774</c:v>
                </c:pt>
                <c:pt idx="1042">
                  <c:v>9.3443942589229945</c:v>
                </c:pt>
                <c:pt idx="1043">
                  <c:v>6.1643229754668027</c:v>
                </c:pt>
                <c:pt idx="1044">
                  <c:v>4.6299857338069916</c:v>
                </c:pt>
                <c:pt idx="1045">
                  <c:v>0.65760216543203853</c:v>
                </c:pt>
                <c:pt idx="1046">
                  <c:v>-0.83077177469792041</c:v>
                </c:pt>
                <c:pt idx="1047">
                  <c:v>0.23587519928670808</c:v>
                </c:pt>
                <c:pt idx="1048">
                  <c:v>3.5350412912846618</c:v>
                </c:pt>
                <c:pt idx="1049">
                  <c:v>8.8713438659651089</c:v>
                </c:pt>
                <c:pt idx="1050">
                  <c:v>19.53967072176912</c:v>
                </c:pt>
                <c:pt idx="1051">
                  <c:v>29.893319916861827</c:v>
                </c:pt>
                <c:pt idx="1052">
                  <c:v>27.478252324580467</c:v>
                </c:pt>
                <c:pt idx="1053">
                  <c:v>24.017302125166886</c:v>
                </c:pt>
                <c:pt idx="1054">
                  <c:v>16.64854770158076</c:v>
                </c:pt>
                <c:pt idx="1055">
                  <c:v>10.637975333509573</c:v>
                </c:pt>
                <c:pt idx="1056">
                  <c:v>6.7720558518171359</c:v>
                </c:pt>
                <c:pt idx="1057">
                  <c:v>1.1280817826213152</c:v>
                </c:pt>
                <c:pt idx="1058">
                  <c:v>-7.0268306978478279</c:v>
                </c:pt>
                <c:pt idx="1059">
                  <c:v>-10.614190734803834</c:v>
                </c:pt>
                <c:pt idx="1060">
                  <c:v>-5.6003739142507847</c:v>
                </c:pt>
                <c:pt idx="1061">
                  <c:v>-6.1997293843488954</c:v>
                </c:pt>
                <c:pt idx="1062">
                  <c:v>-6.2581197575356384</c:v>
                </c:pt>
                <c:pt idx="1063">
                  <c:v>-9.105496629741987</c:v>
                </c:pt>
                <c:pt idx="1064">
                  <c:v>-8.9670322961777593</c:v>
                </c:pt>
                <c:pt idx="1065">
                  <c:v>-5.6632976745072394</c:v>
                </c:pt>
                <c:pt idx="1066">
                  <c:v>-4.775705868259088</c:v>
                </c:pt>
                <c:pt idx="1067">
                  <c:v>-7.24552376199739</c:v>
                </c:pt>
                <c:pt idx="1068">
                  <c:v>-9.6583139713755006</c:v>
                </c:pt>
                <c:pt idx="1069">
                  <c:v>-3.0554465529311159</c:v>
                </c:pt>
                <c:pt idx="1070">
                  <c:v>4.3138597801623124</c:v>
                </c:pt>
                <c:pt idx="1071">
                  <c:v>9.0451574179294347</c:v>
                </c:pt>
                <c:pt idx="1072">
                  <c:v>11.52866024457631</c:v>
                </c:pt>
                <c:pt idx="1073">
                  <c:v>12.466903990990396</c:v>
                </c:pt>
                <c:pt idx="1074">
                  <c:v>10.855744526679798</c:v>
                </c:pt>
                <c:pt idx="1075">
                  <c:v>5.9208397570276361</c:v>
                </c:pt>
                <c:pt idx="1076">
                  <c:v>0.89536121156801762</c:v>
                </c:pt>
                <c:pt idx="1077">
                  <c:v>-8.2247140327377188</c:v>
                </c:pt>
                <c:pt idx="1078">
                  <c:v>-13.445814267956981</c:v>
                </c:pt>
                <c:pt idx="1079">
                  <c:v>-11.446475674862482</c:v>
                </c:pt>
                <c:pt idx="1080">
                  <c:v>-4.8302328154122254</c:v>
                </c:pt>
                <c:pt idx="1081">
                  <c:v>3.449147068516929</c:v>
                </c:pt>
                <c:pt idx="1082">
                  <c:v>5.0501861586113517</c:v>
                </c:pt>
                <c:pt idx="1083">
                  <c:v>3.4108249262268053</c:v>
                </c:pt>
                <c:pt idx="1084">
                  <c:v>5.3703039544688114</c:v>
                </c:pt>
                <c:pt idx="1085">
                  <c:v>3.9478395478299255</c:v>
                </c:pt>
                <c:pt idx="1086">
                  <c:v>-2.3084268090337989</c:v>
                </c:pt>
                <c:pt idx="1087">
                  <c:v>-4.3812760014362695</c:v>
                </c:pt>
                <c:pt idx="1088">
                  <c:v>-6.9098568987396547</c:v>
                </c:pt>
                <c:pt idx="1089">
                  <c:v>-1.4782380811111206</c:v>
                </c:pt>
                <c:pt idx="1090">
                  <c:v>3.2503886514712832</c:v>
                </c:pt>
                <c:pt idx="1091">
                  <c:v>1.9714917317607128</c:v>
                </c:pt>
                <c:pt idx="1092">
                  <c:v>-3.5675741613281975</c:v>
                </c:pt>
                <c:pt idx="1093">
                  <c:v>-5.319456244141767</c:v>
                </c:pt>
                <c:pt idx="1094">
                  <c:v>-7.9133757706101537</c:v>
                </c:pt>
                <c:pt idx="1095">
                  <c:v>-10.237720030532023</c:v>
                </c:pt>
                <c:pt idx="1096">
                  <c:v>-6.6156120830871235</c:v>
                </c:pt>
                <c:pt idx="1097">
                  <c:v>-1.2465292360865821</c:v>
                </c:pt>
                <c:pt idx="1098">
                  <c:v>5.8493607368731393</c:v>
                </c:pt>
                <c:pt idx="1099">
                  <c:v>14.771858956881054</c:v>
                </c:pt>
                <c:pt idx="1100">
                  <c:v>15.135856666634941</c:v>
                </c:pt>
                <c:pt idx="1101">
                  <c:v>9.8029086437077151</c:v>
                </c:pt>
                <c:pt idx="1102">
                  <c:v>-2.6175437769114218</c:v>
                </c:pt>
                <c:pt idx="1103">
                  <c:v>-9.1960007492839679</c:v>
                </c:pt>
                <c:pt idx="1104">
                  <c:v>-11.255876608523456</c:v>
                </c:pt>
                <c:pt idx="1105">
                  <c:v>-14.314039955900162</c:v>
                </c:pt>
                <c:pt idx="1106">
                  <c:v>-17.675370101033351</c:v>
                </c:pt>
                <c:pt idx="1107">
                  <c:v>-18.814679842052946</c:v>
                </c:pt>
                <c:pt idx="1108">
                  <c:v>-7.1022357038421635</c:v>
                </c:pt>
                <c:pt idx="1109">
                  <c:v>0.26915609783912942</c:v>
                </c:pt>
                <c:pt idx="1110">
                  <c:v>7.1290953104975507</c:v>
                </c:pt>
                <c:pt idx="1111">
                  <c:v>4.4085003234931186</c:v>
                </c:pt>
                <c:pt idx="1112">
                  <c:v>6.8926612762400286</c:v>
                </c:pt>
                <c:pt idx="1113">
                  <c:v>10.740099774737919</c:v>
                </c:pt>
                <c:pt idx="1114">
                  <c:v>10.953856542456371</c:v>
                </c:pt>
                <c:pt idx="1115">
                  <c:v>3.9605025765911428</c:v>
                </c:pt>
                <c:pt idx="1116">
                  <c:v>-2.6270055327287967</c:v>
                </c:pt>
                <c:pt idx="1117">
                  <c:v>0.15941446102409884</c:v>
                </c:pt>
                <c:pt idx="1118">
                  <c:v>3.115871862184143</c:v>
                </c:pt>
                <c:pt idx="1119">
                  <c:v>6.3828746161095928</c:v>
                </c:pt>
                <c:pt idx="1120">
                  <c:v>1.8098774056541345</c:v>
                </c:pt>
                <c:pt idx="1121">
                  <c:v>1.101572860793425</c:v>
                </c:pt>
                <c:pt idx="1122">
                  <c:v>1.4433017860028219</c:v>
                </c:pt>
                <c:pt idx="1123">
                  <c:v>1.6792148994923295</c:v>
                </c:pt>
                <c:pt idx="1124">
                  <c:v>-2.7200889458186328</c:v>
                </c:pt>
                <c:pt idx="1125">
                  <c:v>-12.408514660619714</c:v>
                </c:pt>
                <c:pt idx="1126">
                  <c:v>-17.837172217338271</c:v>
                </c:pt>
                <c:pt idx="1127">
                  <c:v>-10.353696193804609</c:v>
                </c:pt>
                <c:pt idx="1128">
                  <c:v>0.41392230246779071</c:v>
                </c:pt>
                <c:pt idx="1129">
                  <c:v>6.9275559561477262</c:v>
                </c:pt>
                <c:pt idx="1130">
                  <c:v>6.9104323555735192</c:v>
                </c:pt>
                <c:pt idx="1131">
                  <c:v>7.6924725557157014</c:v>
                </c:pt>
                <c:pt idx="1132">
                  <c:v>16.06996606848638</c:v>
                </c:pt>
                <c:pt idx="1133">
                  <c:v>23.727801738787747</c:v>
                </c:pt>
                <c:pt idx="1134">
                  <c:v>18.970392406115835</c:v>
                </c:pt>
                <c:pt idx="1135">
                  <c:v>6.7404993187794471</c:v>
                </c:pt>
                <c:pt idx="1136">
                  <c:v>-2.417416361157958</c:v>
                </c:pt>
                <c:pt idx="1137">
                  <c:v>-2.6458362289514881</c:v>
                </c:pt>
                <c:pt idx="1138">
                  <c:v>1.1117673414600215</c:v>
                </c:pt>
                <c:pt idx="1139">
                  <c:v>1.6637795149677093</c:v>
                </c:pt>
                <c:pt idx="1140">
                  <c:v>4.2439901249841672</c:v>
                </c:pt>
                <c:pt idx="1141">
                  <c:v>12.392780896234662</c:v>
                </c:pt>
                <c:pt idx="1142">
                  <c:v>20.981517074374111</c:v>
                </c:pt>
                <c:pt idx="1143">
                  <c:v>20.988706428564591</c:v>
                </c:pt>
                <c:pt idx="1144">
                  <c:v>18.948588841385806</c:v>
                </c:pt>
                <c:pt idx="1145">
                  <c:v>11.518372341404636</c:v>
                </c:pt>
                <c:pt idx="1146">
                  <c:v>5.4043542594529104</c:v>
                </c:pt>
                <c:pt idx="1147">
                  <c:v>0.18879290857653608</c:v>
                </c:pt>
                <c:pt idx="1148">
                  <c:v>-3.1918273919859974</c:v>
                </c:pt>
                <c:pt idx="1149">
                  <c:v>1.0226425757682733</c:v>
                </c:pt>
                <c:pt idx="1150">
                  <c:v>7.8740153255705447</c:v>
                </c:pt>
                <c:pt idx="1151">
                  <c:v>14.29196098585205</c:v>
                </c:pt>
                <c:pt idx="1152">
                  <c:v>12.894834582663094</c:v>
                </c:pt>
                <c:pt idx="1153">
                  <c:v>11.021922435111598</c:v>
                </c:pt>
                <c:pt idx="1154">
                  <c:v>5.653442583057906</c:v>
                </c:pt>
                <c:pt idx="1155">
                  <c:v>-1.8794561603207427</c:v>
                </c:pt>
                <c:pt idx="1156">
                  <c:v>-6.876066439885351</c:v>
                </c:pt>
                <c:pt idx="1157">
                  <c:v>-9.2392139885510982</c:v>
                </c:pt>
                <c:pt idx="1158">
                  <c:v>-3.7887609740624306</c:v>
                </c:pt>
                <c:pt idx="1159">
                  <c:v>1.9445631617839609</c:v>
                </c:pt>
                <c:pt idx="1160">
                  <c:v>8.2375133762674935</c:v>
                </c:pt>
                <c:pt idx="1161">
                  <c:v>7.5745980319593809</c:v>
                </c:pt>
                <c:pt idx="1162">
                  <c:v>11.099187541361282</c:v>
                </c:pt>
                <c:pt idx="1163">
                  <c:v>8.1227777549321356</c:v>
                </c:pt>
                <c:pt idx="1164">
                  <c:v>1.4464912735274549</c:v>
                </c:pt>
                <c:pt idx="1165">
                  <c:v>-9.3515917044695129</c:v>
                </c:pt>
                <c:pt idx="1166">
                  <c:v>-13.094083027811729</c:v>
                </c:pt>
                <c:pt idx="1167">
                  <c:v>-8.1844666005391087</c:v>
                </c:pt>
                <c:pt idx="1168">
                  <c:v>0.22221530178004656</c:v>
                </c:pt>
                <c:pt idx="1169">
                  <c:v>8.1301055000998357</c:v>
                </c:pt>
                <c:pt idx="1170">
                  <c:v>8.163680022019264</c:v>
                </c:pt>
                <c:pt idx="1171">
                  <c:v>8.2980491900140141</c:v>
                </c:pt>
                <c:pt idx="1172">
                  <c:v>7.561329954717424</c:v>
                </c:pt>
                <c:pt idx="1173">
                  <c:v>6.4412931588882216</c:v>
                </c:pt>
                <c:pt idx="1174">
                  <c:v>0.30011878754149457</c:v>
                </c:pt>
                <c:pt idx="1175">
                  <c:v>-1.9572194862879666</c:v>
                </c:pt>
                <c:pt idx="1176">
                  <c:v>1.7863263337425916</c:v>
                </c:pt>
                <c:pt idx="1177">
                  <c:v>7.3553714489249167</c:v>
                </c:pt>
                <c:pt idx="1178">
                  <c:v>12.056782673817539</c:v>
                </c:pt>
                <c:pt idx="1179">
                  <c:v>15.289417774097664</c:v>
                </c:pt>
                <c:pt idx="1180">
                  <c:v>14.174350935057731</c:v>
                </c:pt>
                <c:pt idx="1181">
                  <c:v>9.1122324879134808</c:v>
                </c:pt>
                <c:pt idx="1182">
                  <c:v>1.1815684808833904</c:v>
                </c:pt>
                <c:pt idx="1183">
                  <c:v>-5.6553675993970032</c:v>
                </c:pt>
                <c:pt idx="1184">
                  <c:v>-9.9019722104894026</c:v>
                </c:pt>
                <c:pt idx="1185">
                  <c:v>-7.6082248540618735</c:v>
                </c:pt>
                <c:pt idx="1186">
                  <c:v>-6.1217941622954086</c:v>
                </c:pt>
                <c:pt idx="1187">
                  <c:v>-5.4124325505013449</c:v>
                </c:pt>
                <c:pt idx="1188">
                  <c:v>-0.66085967168334037</c:v>
                </c:pt>
                <c:pt idx="1189">
                  <c:v>6.3667072904997823</c:v>
                </c:pt>
                <c:pt idx="1190">
                  <c:v>8.3703305817460461</c:v>
                </c:pt>
                <c:pt idx="1191">
                  <c:v>8.218194854543647</c:v>
                </c:pt>
                <c:pt idx="1192">
                  <c:v>6.9020260317908999</c:v>
                </c:pt>
                <c:pt idx="1193">
                  <c:v>5.8532125489353071</c:v>
                </c:pt>
                <c:pt idx="1194">
                  <c:v>6.5201782394753138</c:v>
                </c:pt>
                <c:pt idx="1195">
                  <c:v>4.4028438203935405</c:v>
                </c:pt>
                <c:pt idx="1196">
                  <c:v>-0.43882675983748065</c:v>
                </c:pt>
                <c:pt idx="1197">
                  <c:v>-0.68174658582036862</c:v>
                </c:pt>
                <c:pt idx="1198">
                  <c:v>0.96975383509469992</c:v>
                </c:pt>
                <c:pt idx="1199">
                  <c:v>0.28375910221183354</c:v>
                </c:pt>
                <c:pt idx="1200">
                  <c:v>-0.9120951007587319</c:v>
                </c:pt>
                <c:pt idx="1201">
                  <c:v>-1.8915367173864528</c:v>
                </c:pt>
                <c:pt idx="1202">
                  <c:v>-3.3118165461165727</c:v>
                </c:pt>
                <c:pt idx="1203">
                  <c:v>-2.2034178213751154</c:v>
                </c:pt>
                <c:pt idx="1204">
                  <c:v>-4.1278674737545984</c:v>
                </c:pt>
                <c:pt idx="1205">
                  <c:v>-6.9167797007727572</c:v>
                </c:pt>
                <c:pt idx="1206">
                  <c:v>-11.565529160377537</c:v>
                </c:pt>
                <c:pt idx="1207">
                  <c:v>-12.63930539257589</c:v>
                </c:pt>
                <c:pt idx="1208">
                  <c:v>-10.410277108440953</c:v>
                </c:pt>
                <c:pt idx="1209">
                  <c:v>-9.389179902681235</c:v>
                </c:pt>
                <c:pt idx="1210">
                  <c:v>-4.6506776241651604</c:v>
                </c:pt>
                <c:pt idx="1211">
                  <c:v>1.6200953225223724</c:v>
                </c:pt>
                <c:pt idx="1212">
                  <c:v>5.2366532421705614</c:v>
                </c:pt>
                <c:pt idx="1213">
                  <c:v>5.5102068075580046</c:v>
                </c:pt>
                <c:pt idx="1214">
                  <c:v>5.9836023036420283</c:v>
                </c:pt>
                <c:pt idx="1215">
                  <c:v>5.9718649011282121</c:v>
                </c:pt>
                <c:pt idx="1216">
                  <c:v>7.2424633473044642</c:v>
                </c:pt>
                <c:pt idx="1217">
                  <c:v>7.228585411564401</c:v>
                </c:pt>
                <c:pt idx="1218">
                  <c:v>9.3965413559677771</c:v>
                </c:pt>
                <c:pt idx="1219">
                  <c:v>14.711995339477909</c:v>
                </c:pt>
                <c:pt idx="1220">
                  <c:v>21.162253686364785</c:v>
                </c:pt>
                <c:pt idx="1221">
                  <c:v>21.094609674088218</c:v>
                </c:pt>
                <c:pt idx="1222">
                  <c:v>12.74818167559166</c:v>
                </c:pt>
                <c:pt idx="1223">
                  <c:v>0.74125408274955618</c:v>
                </c:pt>
                <c:pt idx="1224">
                  <c:v>-5.6090759184067451</c:v>
                </c:pt>
                <c:pt idx="1225">
                  <c:v>-8.5425051384653461</c:v>
                </c:pt>
                <c:pt idx="1226">
                  <c:v>-10.472680611775713</c:v>
                </c:pt>
                <c:pt idx="1227">
                  <c:v>-5.8753520845578766</c:v>
                </c:pt>
                <c:pt idx="1228">
                  <c:v>5.0300519370845009</c:v>
                </c:pt>
                <c:pt idx="1229">
                  <c:v>11.943708540638518</c:v>
                </c:pt>
                <c:pt idx="1230">
                  <c:v>18.970290483683982</c:v>
                </c:pt>
                <c:pt idx="1231">
                  <c:v>15.10151731360407</c:v>
                </c:pt>
                <c:pt idx="1232">
                  <c:v>12.839706166050448</c:v>
                </c:pt>
                <c:pt idx="1233">
                  <c:v>9.9657847106211364</c:v>
                </c:pt>
                <c:pt idx="1234">
                  <c:v>9.2655571433730088</c:v>
                </c:pt>
                <c:pt idx="1235">
                  <c:v>7.8011732201276285</c:v>
                </c:pt>
                <c:pt idx="1236">
                  <c:v>4.7059805510445329</c:v>
                </c:pt>
                <c:pt idx="1237">
                  <c:v>4.501796860310785</c:v>
                </c:pt>
                <c:pt idx="1238">
                  <c:v>-2.5540530941725592</c:v>
                </c:pt>
                <c:pt idx="1239">
                  <c:v>-3.9602633792858644</c:v>
                </c:pt>
                <c:pt idx="1240">
                  <c:v>-6.3739101232107842</c:v>
                </c:pt>
                <c:pt idx="1241">
                  <c:v>-0.40130787321747796</c:v>
                </c:pt>
                <c:pt idx="1242">
                  <c:v>3.3308075858721509</c:v>
                </c:pt>
                <c:pt idx="1243">
                  <c:v>7.4592626521253313</c:v>
                </c:pt>
                <c:pt idx="1244">
                  <c:v>12.221333846191186</c:v>
                </c:pt>
                <c:pt idx="1245">
                  <c:v>12.65998499859105</c:v>
                </c:pt>
                <c:pt idx="1246">
                  <c:v>7.9980461872118402</c:v>
                </c:pt>
                <c:pt idx="1247">
                  <c:v>-1.5699255194861106</c:v>
                </c:pt>
                <c:pt idx="1248">
                  <c:v>-7.6642590176987913</c:v>
                </c:pt>
                <c:pt idx="1249">
                  <c:v>-8.669287611157479</c:v>
                </c:pt>
                <c:pt idx="1250">
                  <c:v>-5.799088620620223</c:v>
                </c:pt>
                <c:pt idx="1251">
                  <c:v>-0.88817325291215887</c:v>
                </c:pt>
                <c:pt idx="1252">
                  <c:v>0.96866689831824004</c:v>
                </c:pt>
                <c:pt idx="1253">
                  <c:v>8.7641177719754424</c:v>
                </c:pt>
                <c:pt idx="1254">
                  <c:v>16.563044528785937</c:v>
                </c:pt>
                <c:pt idx="1255">
                  <c:v>19.491599208471847</c:v>
                </c:pt>
                <c:pt idx="1256">
                  <c:v>16.221677009602388</c:v>
                </c:pt>
                <c:pt idx="1257">
                  <c:v>10.077492194169025</c:v>
                </c:pt>
                <c:pt idx="1258">
                  <c:v>8.1401068259637412</c:v>
                </c:pt>
                <c:pt idx="1259">
                  <c:v>-0.50009049670538985</c:v>
                </c:pt>
                <c:pt idx="1260">
                  <c:v>-9.9374528891878722</c:v>
                </c:pt>
                <c:pt idx="1261">
                  <c:v>-16.825980585724494</c:v>
                </c:pt>
                <c:pt idx="1262">
                  <c:v>-13.112334147628317</c:v>
                </c:pt>
                <c:pt idx="1263">
                  <c:v>-1.9855096803377048</c:v>
                </c:pt>
                <c:pt idx="1264">
                  <c:v>9.1916627285702788</c:v>
                </c:pt>
                <c:pt idx="1265">
                  <c:v>18.235546050851411</c:v>
                </c:pt>
                <c:pt idx="1266">
                  <c:v>17.919915976785759</c:v>
                </c:pt>
                <c:pt idx="1267">
                  <c:v>15.299795606443368</c:v>
                </c:pt>
                <c:pt idx="1268">
                  <c:v>3.3660052995388856</c:v>
                </c:pt>
                <c:pt idx="1269">
                  <c:v>-8.9176477988720837</c:v>
                </c:pt>
                <c:pt idx="1270">
                  <c:v>-16.031986614645124</c:v>
                </c:pt>
                <c:pt idx="1271">
                  <c:v>-15.187357960054673</c:v>
                </c:pt>
                <c:pt idx="1272">
                  <c:v>-10.471741669473946</c:v>
                </c:pt>
                <c:pt idx="1273">
                  <c:v>-5.5819761045128402</c:v>
                </c:pt>
                <c:pt idx="1274">
                  <c:v>3.4640289534863999</c:v>
                </c:pt>
                <c:pt idx="1275">
                  <c:v>6.2919272262475712</c:v>
                </c:pt>
                <c:pt idx="1276">
                  <c:v>3.5423158909530716</c:v>
                </c:pt>
                <c:pt idx="1277">
                  <c:v>-5.212865207222066</c:v>
                </c:pt>
                <c:pt idx="1278">
                  <c:v>-8.1540270505338963</c:v>
                </c:pt>
                <c:pt idx="1279">
                  <c:v>-2.6950058255222942</c:v>
                </c:pt>
                <c:pt idx="1280">
                  <c:v>6.8017540551845901</c:v>
                </c:pt>
                <c:pt idx="1281">
                  <c:v>14.641867584900341</c:v>
                </c:pt>
                <c:pt idx="1282">
                  <c:v>17.840211710374625</c:v>
                </c:pt>
                <c:pt idx="1283">
                  <c:v>16.511260474238348</c:v>
                </c:pt>
                <c:pt idx="1284">
                  <c:v>9.3130723873482566</c:v>
                </c:pt>
                <c:pt idx="1285">
                  <c:v>4.6337896312800408</c:v>
                </c:pt>
                <c:pt idx="1286">
                  <c:v>2.088037512934271</c:v>
                </c:pt>
                <c:pt idx="1287">
                  <c:v>3.2570214297118572</c:v>
                </c:pt>
                <c:pt idx="1288">
                  <c:v>4.710515069309622</c:v>
                </c:pt>
                <c:pt idx="1289">
                  <c:v>8.7409440621452905</c:v>
                </c:pt>
                <c:pt idx="1290">
                  <c:v>7.3602935196501429</c:v>
                </c:pt>
                <c:pt idx="1291">
                  <c:v>6.6899752670608104</c:v>
                </c:pt>
                <c:pt idx="1292">
                  <c:v>5.2919397923137756</c:v>
                </c:pt>
                <c:pt idx="1293">
                  <c:v>3.6549641210494599</c:v>
                </c:pt>
                <c:pt idx="1294">
                  <c:v>2.5987837980764539</c:v>
                </c:pt>
                <c:pt idx="1295">
                  <c:v>7.4609997763252522</c:v>
                </c:pt>
                <c:pt idx="1296">
                  <c:v>15.093126037949354</c:v>
                </c:pt>
                <c:pt idx="1297">
                  <c:v>15.633701423721007</c:v>
                </c:pt>
                <c:pt idx="1298">
                  <c:v>14.034602499775325</c:v>
                </c:pt>
                <c:pt idx="1299">
                  <c:v>3.8651887516090611</c:v>
                </c:pt>
                <c:pt idx="1300">
                  <c:v>-2.1395150852521105</c:v>
                </c:pt>
                <c:pt idx="1301">
                  <c:v>-9.2143420374812735</c:v>
                </c:pt>
                <c:pt idx="1302">
                  <c:v>-13.344558949747567</c:v>
                </c:pt>
                <c:pt idx="1303">
                  <c:v>-24.633185578880443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7C-49C5-A93D-9BBB01B7745F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Correction'!$Z$14:$Z$1317</c:f>
              <c:numCache>
                <c:formatCode>General</c:formatCode>
                <c:ptCount val="1304"/>
                <c:pt idx="0">
                  <c:v>160.88910887278345</c:v>
                </c:pt>
                <c:pt idx="1">
                  <c:v>160.87293875776194</c:v>
                </c:pt>
                <c:pt idx="2">
                  <c:v>160.88268492403208</c:v>
                </c:pt>
                <c:pt idx="3">
                  <c:v>160.90035458159457</c:v>
                </c:pt>
                <c:pt idx="4">
                  <c:v>160.90334265795599</c:v>
                </c:pt>
                <c:pt idx="5">
                  <c:v>160.90285712764057</c:v>
                </c:pt>
                <c:pt idx="6">
                  <c:v>160.89959932058463</c:v>
                </c:pt>
                <c:pt idx="7">
                  <c:v>160.89768897926152</c:v>
                </c:pt>
                <c:pt idx="8">
                  <c:v>160.89702112681846</c:v>
                </c:pt>
                <c:pt idx="9">
                  <c:v>160.89041967418407</c:v>
                </c:pt>
                <c:pt idx="10">
                  <c:v>160.88575394862676</c:v>
                </c:pt>
                <c:pt idx="11">
                  <c:v>160.90611962542781</c:v>
                </c:pt>
                <c:pt idx="12">
                  <c:v>160.91446169059594</c:v>
                </c:pt>
                <c:pt idx="13">
                  <c:v>160.91325508979816</c:v>
                </c:pt>
                <c:pt idx="14">
                  <c:v>160.90832254372651</c:v>
                </c:pt>
                <c:pt idx="15">
                  <c:v>160.90551931682444</c:v>
                </c:pt>
                <c:pt idx="16">
                  <c:v>160.91393798764929</c:v>
                </c:pt>
                <c:pt idx="17">
                  <c:v>160.9181856316421</c:v>
                </c:pt>
                <c:pt idx="18">
                  <c:v>160.91575634388602</c:v>
                </c:pt>
                <c:pt idx="19">
                  <c:v>160.91132199874272</c:v>
                </c:pt>
                <c:pt idx="20">
                  <c:v>160.90836324378705</c:v>
                </c:pt>
                <c:pt idx="21">
                  <c:v>160.90981355243417</c:v>
                </c:pt>
                <c:pt idx="22">
                  <c:v>160.90328535596981</c:v>
                </c:pt>
                <c:pt idx="23">
                  <c:v>160.90422058468715</c:v>
                </c:pt>
                <c:pt idx="24">
                  <c:v>160.90259106456901</c:v>
                </c:pt>
                <c:pt idx="25">
                  <c:v>160.89508264592342</c:v>
                </c:pt>
                <c:pt idx="26">
                  <c:v>160.89479253425273</c:v>
                </c:pt>
                <c:pt idx="27">
                  <c:v>160.90839234872715</c:v>
                </c:pt>
                <c:pt idx="28">
                  <c:v>160.89090730954439</c:v>
                </c:pt>
                <c:pt idx="29">
                  <c:v>160.90034834580783</c:v>
                </c:pt>
                <c:pt idx="30">
                  <c:v>160.8976850445593</c:v>
                </c:pt>
                <c:pt idx="31">
                  <c:v>160.90789598549051</c:v>
                </c:pt>
                <c:pt idx="32">
                  <c:v>160.89919276270106</c:v>
                </c:pt>
                <c:pt idx="33">
                  <c:v>160.90112433678743</c:v>
                </c:pt>
                <c:pt idx="34">
                  <c:v>160.89849235176305</c:v>
                </c:pt>
                <c:pt idx="35">
                  <c:v>160.90368241615366</c:v>
                </c:pt>
                <c:pt idx="36">
                  <c:v>160.90421309187298</c:v>
                </c:pt>
                <c:pt idx="37">
                  <c:v>160.8922789061875</c:v>
                </c:pt>
                <c:pt idx="38">
                  <c:v>160.88058394294171</c:v>
                </c:pt>
                <c:pt idx="39">
                  <c:v>160.88239869351185</c:v>
                </c:pt>
                <c:pt idx="40">
                  <c:v>160.8907375319618</c:v>
                </c:pt>
                <c:pt idx="41">
                  <c:v>160.8984046260129</c:v>
                </c:pt>
                <c:pt idx="42">
                  <c:v>160.89609487414646</c:v>
                </c:pt>
                <c:pt idx="43">
                  <c:v>160.89058965305429</c:v>
                </c:pt>
                <c:pt idx="44">
                  <c:v>160.89023313877647</c:v>
                </c:pt>
                <c:pt idx="45">
                  <c:v>160.88818095162998</c:v>
                </c:pt>
                <c:pt idx="46">
                  <c:v>160.89639502384958</c:v>
                </c:pt>
                <c:pt idx="47">
                  <c:v>160.89317716216419</c:v>
                </c:pt>
                <c:pt idx="48">
                  <c:v>160.90003346140955</c:v>
                </c:pt>
                <c:pt idx="49">
                  <c:v>160.89578161281571</c:v>
                </c:pt>
                <c:pt idx="50">
                  <c:v>160.90462748557059</c:v>
                </c:pt>
                <c:pt idx="51">
                  <c:v>160.89449174942001</c:v>
                </c:pt>
                <c:pt idx="52">
                  <c:v>160.88617790878183</c:v>
                </c:pt>
                <c:pt idx="53">
                  <c:v>160.87359254761358</c:v>
                </c:pt>
                <c:pt idx="54">
                  <c:v>160.88122883702655</c:v>
                </c:pt>
                <c:pt idx="55">
                  <c:v>160.87880515892726</c:v>
                </c:pt>
                <c:pt idx="56">
                  <c:v>160.88253563826987</c:v>
                </c:pt>
                <c:pt idx="57">
                  <c:v>160.87717710581498</c:v>
                </c:pt>
                <c:pt idx="58">
                  <c:v>160.88580001214177</c:v>
                </c:pt>
                <c:pt idx="59">
                  <c:v>160.88070325933739</c:v>
                </c:pt>
                <c:pt idx="60">
                  <c:v>160.88894620137441</c:v>
                </c:pt>
                <c:pt idx="61">
                  <c:v>160.87641819738903</c:v>
                </c:pt>
                <c:pt idx="62">
                  <c:v>160.86664503439999</c:v>
                </c:pt>
                <c:pt idx="63">
                  <c:v>160.86205078248165</c:v>
                </c:pt>
                <c:pt idx="64">
                  <c:v>160.87494239974848</c:v>
                </c:pt>
                <c:pt idx="65">
                  <c:v>160.88439518980948</c:v>
                </c:pt>
                <c:pt idx="66">
                  <c:v>160.88358796960037</c:v>
                </c:pt>
                <c:pt idx="67">
                  <c:v>160.88636508300732</c:v>
                </c:pt>
                <c:pt idx="68">
                  <c:v>160.87304873909474</c:v>
                </c:pt>
                <c:pt idx="69">
                  <c:v>160.87495108060864</c:v>
                </c:pt>
                <c:pt idx="70">
                  <c:v>160.87326137769853</c:v>
                </c:pt>
                <c:pt idx="71">
                  <c:v>160.87017603156028</c:v>
                </c:pt>
                <c:pt idx="72">
                  <c:v>160.86254860318988</c:v>
                </c:pt>
                <c:pt idx="73">
                  <c:v>160.86386045958812</c:v>
                </c:pt>
                <c:pt idx="74">
                  <c:v>160.8633681590421</c:v>
                </c:pt>
                <c:pt idx="75">
                  <c:v>179.60576749494183</c:v>
                </c:pt>
                <c:pt idx="76">
                  <c:v>199.20553065579045</c:v>
                </c:pt>
                <c:pt idx="77">
                  <c:v>214.32580440922266</c:v>
                </c:pt>
                <c:pt idx="78">
                  <c:v>214.29712560266117</c:v>
                </c:pt>
                <c:pt idx="79">
                  <c:v>214.30677072366015</c:v>
                </c:pt>
                <c:pt idx="80">
                  <c:v>214.31359018746318</c:v>
                </c:pt>
                <c:pt idx="81">
                  <c:v>214.32614904356316</c:v>
                </c:pt>
                <c:pt idx="82">
                  <c:v>214.32969351365082</c:v>
                </c:pt>
                <c:pt idx="83">
                  <c:v>214.33486967814989</c:v>
                </c:pt>
                <c:pt idx="84">
                  <c:v>214.33037579224379</c:v>
                </c:pt>
                <c:pt idx="85">
                  <c:v>214.32138763731504</c:v>
                </c:pt>
                <c:pt idx="86">
                  <c:v>214.30946648567931</c:v>
                </c:pt>
                <c:pt idx="87">
                  <c:v>214.31320988167019</c:v>
                </c:pt>
                <c:pt idx="88">
                  <c:v>214.31933586534518</c:v>
                </c:pt>
                <c:pt idx="89">
                  <c:v>214.32405737695558</c:v>
                </c:pt>
                <c:pt idx="90">
                  <c:v>214.32159920292128</c:v>
                </c:pt>
                <c:pt idx="91">
                  <c:v>214.31411431632498</c:v>
                </c:pt>
                <c:pt idx="92">
                  <c:v>214.32009530799689</c:v>
                </c:pt>
                <c:pt idx="93">
                  <c:v>214.315987586153</c:v>
                </c:pt>
                <c:pt idx="94">
                  <c:v>214.30758441818003</c:v>
                </c:pt>
                <c:pt idx="95">
                  <c:v>214.29852653357997</c:v>
                </c:pt>
                <c:pt idx="96">
                  <c:v>214.30882414001661</c:v>
                </c:pt>
                <c:pt idx="97">
                  <c:v>214.30027751447059</c:v>
                </c:pt>
                <c:pt idx="98">
                  <c:v>210.28555321047281</c:v>
                </c:pt>
                <c:pt idx="99">
                  <c:v>210.28742398149768</c:v>
                </c:pt>
                <c:pt idx="100">
                  <c:v>214.29821862282336</c:v>
                </c:pt>
                <c:pt idx="101">
                  <c:v>214.30828932861169</c:v>
                </c:pt>
                <c:pt idx="102">
                  <c:v>214.30228812312765</c:v>
                </c:pt>
                <c:pt idx="103">
                  <c:v>214.29078979042677</c:v>
                </c:pt>
                <c:pt idx="104">
                  <c:v>214.29452270763562</c:v>
                </c:pt>
                <c:pt idx="105">
                  <c:v>214.29265608356286</c:v>
                </c:pt>
                <c:pt idx="106">
                  <c:v>214.29353002330924</c:v>
                </c:pt>
                <c:pt idx="107">
                  <c:v>214.29445551160833</c:v>
                </c:pt>
                <c:pt idx="108">
                  <c:v>214.30558451068813</c:v>
                </c:pt>
                <c:pt idx="109">
                  <c:v>214.30470606848456</c:v>
                </c:pt>
                <c:pt idx="110">
                  <c:v>214.28549479724481</c:v>
                </c:pt>
                <c:pt idx="111">
                  <c:v>214.27826903154747</c:v>
                </c:pt>
                <c:pt idx="112">
                  <c:v>214.27518889325967</c:v>
                </c:pt>
                <c:pt idx="113">
                  <c:v>214.28289349078116</c:v>
                </c:pt>
                <c:pt idx="114">
                  <c:v>214.28730185773119</c:v>
                </c:pt>
                <c:pt idx="115">
                  <c:v>214.2888639405451</c:v>
                </c:pt>
                <c:pt idx="116">
                  <c:v>214.28407480695205</c:v>
                </c:pt>
                <c:pt idx="117">
                  <c:v>214.28870141631373</c:v>
                </c:pt>
                <c:pt idx="118">
                  <c:v>214.2851528223253</c:v>
                </c:pt>
                <c:pt idx="119">
                  <c:v>214.27385784039774</c:v>
                </c:pt>
                <c:pt idx="120">
                  <c:v>214.26957110314152</c:v>
                </c:pt>
                <c:pt idx="121">
                  <c:v>214.26855777135029</c:v>
                </c:pt>
                <c:pt idx="122">
                  <c:v>214.2735347407037</c:v>
                </c:pt>
                <c:pt idx="123">
                  <c:v>214.26169772323263</c:v>
                </c:pt>
                <c:pt idx="124">
                  <c:v>214.2697834955037</c:v>
                </c:pt>
                <c:pt idx="125">
                  <c:v>214.27347508904566</c:v>
                </c:pt>
                <c:pt idx="126">
                  <c:v>214.28058102432476</c:v>
                </c:pt>
                <c:pt idx="127">
                  <c:v>214.28745742373164</c:v>
                </c:pt>
                <c:pt idx="128">
                  <c:v>214.28465332289861</c:v>
                </c:pt>
                <c:pt idx="129">
                  <c:v>214.27934090937313</c:v>
                </c:pt>
                <c:pt idx="130">
                  <c:v>214.27912113963421</c:v>
                </c:pt>
                <c:pt idx="131">
                  <c:v>214.27514183783549</c:v>
                </c:pt>
                <c:pt idx="132">
                  <c:v>214.27680901623827</c:v>
                </c:pt>
                <c:pt idx="133">
                  <c:v>214.27318853312579</c:v>
                </c:pt>
                <c:pt idx="134">
                  <c:v>214.27614084469576</c:v>
                </c:pt>
                <c:pt idx="135">
                  <c:v>195.21450700780449</c:v>
                </c:pt>
                <c:pt idx="136">
                  <c:v>175.04659580359603</c:v>
                </c:pt>
                <c:pt idx="137">
                  <c:v>160.82295525788538</c:v>
                </c:pt>
                <c:pt idx="138">
                  <c:v>160.81844573393431</c:v>
                </c:pt>
                <c:pt idx="139">
                  <c:v>160.81801347928007</c:v>
                </c:pt>
                <c:pt idx="140">
                  <c:v>160.82113350900829</c:v>
                </c:pt>
                <c:pt idx="141">
                  <c:v>160.82207744964745</c:v>
                </c:pt>
                <c:pt idx="142">
                  <c:v>160.81532331783001</c:v>
                </c:pt>
                <c:pt idx="143">
                  <c:v>160.81218940523945</c:v>
                </c:pt>
                <c:pt idx="144">
                  <c:v>160.81236978746708</c:v>
                </c:pt>
                <c:pt idx="145">
                  <c:v>160.8180414175803</c:v>
                </c:pt>
                <c:pt idx="146">
                  <c:v>160.80475385600289</c:v>
                </c:pt>
                <c:pt idx="147">
                  <c:v>160.81087366025648</c:v>
                </c:pt>
                <c:pt idx="148">
                  <c:v>160.80630875396801</c:v>
                </c:pt>
                <c:pt idx="149">
                  <c:v>160.8169225353314</c:v>
                </c:pt>
                <c:pt idx="150">
                  <c:v>160.80689581968124</c:v>
                </c:pt>
                <c:pt idx="151">
                  <c:v>160.81249195676622</c:v>
                </c:pt>
                <c:pt idx="152">
                  <c:v>160.80284255152034</c:v>
                </c:pt>
                <c:pt idx="153">
                  <c:v>160.8139033895992</c:v>
                </c:pt>
                <c:pt idx="154">
                  <c:v>160.81164479523918</c:v>
                </c:pt>
                <c:pt idx="155">
                  <c:v>160.80920162875015</c:v>
                </c:pt>
                <c:pt idx="156">
                  <c:v>160.81497123570844</c:v>
                </c:pt>
                <c:pt idx="157">
                  <c:v>160.81610821911963</c:v>
                </c:pt>
                <c:pt idx="158">
                  <c:v>160.81318273136367</c:v>
                </c:pt>
                <c:pt idx="159">
                  <c:v>160.81216759860195</c:v>
                </c:pt>
                <c:pt idx="160">
                  <c:v>160.81248963039693</c:v>
                </c:pt>
                <c:pt idx="161">
                  <c:v>160.81321446113873</c:v>
                </c:pt>
                <c:pt idx="162">
                  <c:v>160.80324273220319</c:v>
                </c:pt>
                <c:pt idx="163">
                  <c:v>160.80670785703413</c:v>
                </c:pt>
                <c:pt idx="164">
                  <c:v>160.80776622084764</c:v>
                </c:pt>
                <c:pt idx="165">
                  <c:v>160.8089228590791</c:v>
                </c:pt>
                <c:pt idx="166">
                  <c:v>160.80189166487764</c:v>
                </c:pt>
                <c:pt idx="167">
                  <c:v>160.79855516363176</c:v>
                </c:pt>
                <c:pt idx="168">
                  <c:v>160.79725192375255</c:v>
                </c:pt>
                <c:pt idx="169">
                  <c:v>160.79876050272532</c:v>
                </c:pt>
                <c:pt idx="170">
                  <c:v>160.80538881378277</c:v>
                </c:pt>
                <c:pt idx="171">
                  <c:v>160.81295519093308</c:v>
                </c:pt>
                <c:pt idx="172">
                  <c:v>160.81685404492146</c:v>
                </c:pt>
                <c:pt idx="173">
                  <c:v>160.80908467201806</c:v>
                </c:pt>
                <c:pt idx="174">
                  <c:v>160.80410799324662</c:v>
                </c:pt>
                <c:pt idx="175">
                  <c:v>160.80700244624754</c:v>
                </c:pt>
                <c:pt idx="176">
                  <c:v>160.80665380063945</c:v>
                </c:pt>
                <c:pt idx="177">
                  <c:v>160.79772368635997</c:v>
                </c:pt>
                <c:pt idx="178">
                  <c:v>160.80112984562138</c:v>
                </c:pt>
                <c:pt idx="179">
                  <c:v>160.79315144725223</c:v>
                </c:pt>
                <c:pt idx="180">
                  <c:v>160.79847333512237</c:v>
                </c:pt>
                <c:pt idx="181">
                  <c:v>160.80112180257507</c:v>
                </c:pt>
                <c:pt idx="182">
                  <c:v>160.80082200750795</c:v>
                </c:pt>
                <c:pt idx="183">
                  <c:v>160.80086546792677</c:v>
                </c:pt>
                <c:pt idx="184">
                  <c:v>160.8031324646947</c:v>
                </c:pt>
                <c:pt idx="185">
                  <c:v>160.80054292384403</c:v>
                </c:pt>
                <c:pt idx="186">
                  <c:v>160.80006976508815</c:v>
                </c:pt>
                <c:pt idx="187">
                  <c:v>160.80456610966428</c:v>
                </c:pt>
                <c:pt idx="188">
                  <c:v>160.81595713018316</c:v>
                </c:pt>
                <c:pt idx="189">
                  <c:v>160.8130184456445</c:v>
                </c:pt>
                <c:pt idx="190">
                  <c:v>160.80564576598189</c:v>
                </c:pt>
                <c:pt idx="191">
                  <c:v>160.80120897190909</c:v>
                </c:pt>
                <c:pt idx="192">
                  <c:v>160.80022659531204</c:v>
                </c:pt>
                <c:pt idx="193">
                  <c:v>160.80656889961523</c:v>
                </c:pt>
                <c:pt idx="194">
                  <c:v>157.91651549816137</c:v>
                </c:pt>
                <c:pt idx="195">
                  <c:v>97.228942733377352</c:v>
                </c:pt>
                <c:pt idx="196">
                  <c:v>40.934145306959053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6.0628178158381765</c:v>
                </c:pt>
                <c:pt idx="415">
                  <c:v>5.9618147439440383</c:v>
                </c:pt>
                <c:pt idx="416">
                  <c:v>5.9618824540249182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1.403052922750796</c:v>
                </c:pt>
                <c:pt idx="602">
                  <c:v>1.4030786293931914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7C-49C5-A93D-9BBB01B77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'Calculations Pull No Correction'!$W$7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 No Correction'!$W$8:$W$351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8-49D7-83D5-5E64CE7B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1"/>
          <c:tx>
            <c:strRef>
              <c:f>'Calculations Pull No Correction'!$N$7</c:f>
              <c:strCache>
                <c:ptCount val="1"/>
                <c:pt idx="0">
                  <c:v>Outflow CO2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Correction'!$O$8:$O$351</c:f>
              <c:numCache>
                <c:formatCode>General</c:formatCode>
                <c:ptCount val="344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8-49D7-83D5-5E64CE7B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Outflow</a:t>
                </a:r>
                <a:r>
                  <a:rPr lang="en-US" baseline="0"/>
                  <a:t> CO2 (%)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Correction'!$N$8:$N$1424</c:f>
              <c:numCache>
                <c:formatCode>General</c:formatCode>
                <c:ptCount val="1417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F-49BD-B5E9-345DC8582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024624"/>
        <c:axId val="786025936"/>
      </c:scatterChart>
      <c:valAx>
        <c:axId val="7860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5936"/>
        <c:crosses val="autoZero"/>
        <c:crossBetween val="midCat"/>
      </c:valAx>
      <c:valAx>
        <c:axId val="7860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'Calculations Pull No Correction'!$AF$7</c:f>
              <c:strCache>
                <c:ptCount val="1"/>
                <c:pt idx="0">
                  <c:v>Outflow Rate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'Calculations Pull No Correction'!$AF$8:$AF$351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0.55924700000000005</c:v>
                </c:pt>
                <c:pt idx="45">
                  <c:v>0.92714600000000003</c:v>
                </c:pt>
                <c:pt idx="46">
                  <c:v>1.372403</c:v>
                </c:pt>
                <c:pt idx="47">
                  <c:v>0.94820000000000004</c:v>
                </c:pt>
                <c:pt idx="48">
                  <c:v>0.70523999999999998</c:v>
                </c:pt>
                <c:pt idx="49">
                  <c:v>0.62349100000000002</c:v>
                </c:pt>
                <c:pt idx="50">
                  <c:v>1.041919</c:v>
                </c:pt>
                <c:pt idx="51">
                  <c:v>1.526516</c:v>
                </c:pt>
                <c:pt idx="52">
                  <c:v>1.775792</c:v>
                </c:pt>
                <c:pt idx="53">
                  <c:v>1.7715209999999999</c:v>
                </c:pt>
                <c:pt idx="54">
                  <c:v>1.8655409999999999</c:v>
                </c:pt>
                <c:pt idx="55">
                  <c:v>2.3423180000000001</c:v>
                </c:pt>
                <c:pt idx="56">
                  <c:v>2.9052950000000002</c:v>
                </c:pt>
                <c:pt idx="57">
                  <c:v>3.170331</c:v>
                </c:pt>
                <c:pt idx="58">
                  <c:v>3.4092009999999999</c:v>
                </c:pt>
                <c:pt idx="59">
                  <c:v>3.7880479999999999</c:v>
                </c:pt>
                <c:pt idx="60">
                  <c:v>4.3521669999999997</c:v>
                </c:pt>
                <c:pt idx="61">
                  <c:v>4.7622939999999998</c:v>
                </c:pt>
                <c:pt idx="62">
                  <c:v>5.1498030000000004</c:v>
                </c:pt>
                <c:pt idx="63">
                  <c:v>5.5865179999999999</c:v>
                </c:pt>
                <c:pt idx="64">
                  <c:v>6.1766240000000003</c:v>
                </c:pt>
                <c:pt idx="65">
                  <c:v>6.7497670000000003</c:v>
                </c:pt>
                <c:pt idx="66">
                  <c:v>7.3590619999999998</c:v>
                </c:pt>
                <c:pt idx="67">
                  <c:v>7.9657099999999996</c:v>
                </c:pt>
                <c:pt idx="68">
                  <c:v>8.5951559999999994</c:v>
                </c:pt>
                <c:pt idx="69">
                  <c:v>9.2120909999999991</c:v>
                </c:pt>
                <c:pt idx="70">
                  <c:v>9.7939559999999997</c:v>
                </c:pt>
                <c:pt idx="71">
                  <c:v>10.334255000000001</c:v>
                </c:pt>
                <c:pt idx="72">
                  <c:v>10.853921</c:v>
                </c:pt>
                <c:pt idx="73">
                  <c:v>11.390008999999999</c:v>
                </c:pt>
                <c:pt idx="74">
                  <c:v>11.958916</c:v>
                </c:pt>
                <c:pt idx="75">
                  <c:v>12.551062999999999</c:v>
                </c:pt>
                <c:pt idx="76">
                  <c:v>13.149886</c:v>
                </c:pt>
                <c:pt idx="77">
                  <c:v>13.753425</c:v>
                </c:pt>
                <c:pt idx="78">
                  <c:v>14.330577</c:v>
                </c:pt>
                <c:pt idx="79">
                  <c:v>14.913823000000001</c:v>
                </c:pt>
                <c:pt idx="80">
                  <c:v>15.501042999999999</c:v>
                </c:pt>
                <c:pt idx="81">
                  <c:v>16.116132</c:v>
                </c:pt>
                <c:pt idx="82">
                  <c:v>16.731909999999999</c:v>
                </c:pt>
                <c:pt idx="83">
                  <c:v>17.323103</c:v>
                </c:pt>
                <c:pt idx="84">
                  <c:v>17.935172000000001</c:v>
                </c:pt>
                <c:pt idx="85">
                  <c:v>18.541943</c:v>
                </c:pt>
                <c:pt idx="86">
                  <c:v>19.144210000000001</c:v>
                </c:pt>
                <c:pt idx="87">
                  <c:v>19.701335</c:v>
                </c:pt>
                <c:pt idx="88">
                  <c:v>20.315999999999999</c:v>
                </c:pt>
                <c:pt idx="89">
                  <c:v>20.955673999999998</c:v>
                </c:pt>
                <c:pt idx="90">
                  <c:v>21.557728999999998</c:v>
                </c:pt>
                <c:pt idx="91">
                  <c:v>22.124243</c:v>
                </c:pt>
                <c:pt idx="92">
                  <c:v>22.727277999999998</c:v>
                </c:pt>
                <c:pt idx="93">
                  <c:v>23.306037</c:v>
                </c:pt>
                <c:pt idx="94">
                  <c:v>23.944679000000001</c:v>
                </c:pt>
                <c:pt idx="95">
                  <c:v>24.550467999999999</c:v>
                </c:pt>
                <c:pt idx="96">
                  <c:v>25.127668</c:v>
                </c:pt>
                <c:pt idx="97">
                  <c:v>25.730806000000001</c:v>
                </c:pt>
                <c:pt idx="98">
                  <c:v>26.308734000000001</c:v>
                </c:pt>
                <c:pt idx="99">
                  <c:v>26.923568</c:v>
                </c:pt>
                <c:pt idx="100">
                  <c:v>27.488396000000002</c:v>
                </c:pt>
                <c:pt idx="101">
                  <c:v>28.046779000000001</c:v>
                </c:pt>
                <c:pt idx="102">
                  <c:v>28.393961999999998</c:v>
                </c:pt>
                <c:pt idx="103">
                  <c:v>28.722950999999998</c:v>
                </c:pt>
                <c:pt idx="104">
                  <c:v>29.170354</c:v>
                </c:pt>
                <c:pt idx="105">
                  <c:v>29.798338999999999</c:v>
                </c:pt>
                <c:pt idx="106">
                  <c:v>30.365663000000001</c:v>
                </c:pt>
                <c:pt idx="107">
                  <c:v>30.904447999999999</c:v>
                </c:pt>
                <c:pt idx="108">
                  <c:v>31.089656999999999</c:v>
                </c:pt>
                <c:pt idx="109">
                  <c:v>31.181612000000001</c:v>
                </c:pt>
                <c:pt idx="110">
                  <c:v>31.466054</c:v>
                </c:pt>
                <c:pt idx="111">
                  <c:v>32.046019000000001</c:v>
                </c:pt>
                <c:pt idx="112">
                  <c:v>32.531204000000002</c:v>
                </c:pt>
                <c:pt idx="113">
                  <c:v>32.596398000000001</c:v>
                </c:pt>
                <c:pt idx="114">
                  <c:v>32.505747999999997</c:v>
                </c:pt>
                <c:pt idx="115">
                  <c:v>32.661031999999999</c:v>
                </c:pt>
                <c:pt idx="116">
                  <c:v>33.188557000000003</c:v>
                </c:pt>
                <c:pt idx="117">
                  <c:v>33.696443000000002</c:v>
                </c:pt>
                <c:pt idx="118">
                  <c:v>33.874121000000002</c:v>
                </c:pt>
                <c:pt idx="119">
                  <c:v>33.967424000000001</c:v>
                </c:pt>
                <c:pt idx="120">
                  <c:v>34.198053999999999</c:v>
                </c:pt>
                <c:pt idx="121">
                  <c:v>34.708745</c:v>
                </c:pt>
                <c:pt idx="122">
                  <c:v>34.880965000000003</c:v>
                </c:pt>
                <c:pt idx="123">
                  <c:v>34.936774</c:v>
                </c:pt>
                <c:pt idx="124">
                  <c:v>35.116746999999997</c:v>
                </c:pt>
                <c:pt idx="125">
                  <c:v>35.493377000000002</c:v>
                </c:pt>
                <c:pt idx="126">
                  <c:v>35.761704999999999</c:v>
                </c:pt>
                <c:pt idx="127">
                  <c:v>35.847814999999997</c:v>
                </c:pt>
                <c:pt idx="128">
                  <c:v>36.134507999999997</c:v>
                </c:pt>
                <c:pt idx="129">
                  <c:v>36.611275999999997</c:v>
                </c:pt>
                <c:pt idx="130">
                  <c:v>36.905059999999999</c:v>
                </c:pt>
                <c:pt idx="131">
                  <c:v>36.835732999999998</c:v>
                </c:pt>
                <c:pt idx="132">
                  <c:v>36.778241999999999</c:v>
                </c:pt>
                <c:pt idx="133">
                  <c:v>37.081361000000001</c:v>
                </c:pt>
                <c:pt idx="134">
                  <c:v>37.704025999999999</c:v>
                </c:pt>
                <c:pt idx="135">
                  <c:v>38.001789000000002</c:v>
                </c:pt>
                <c:pt idx="136">
                  <c:v>37.860177</c:v>
                </c:pt>
                <c:pt idx="137">
                  <c:v>37.544660999999998</c:v>
                </c:pt>
                <c:pt idx="138">
                  <c:v>37.613784000000003</c:v>
                </c:pt>
                <c:pt idx="139">
                  <c:v>38.145390999999996</c:v>
                </c:pt>
                <c:pt idx="140">
                  <c:v>38.462743000000003</c:v>
                </c:pt>
                <c:pt idx="141">
                  <c:v>38.316538999999999</c:v>
                </c:pt>
                <c:pt idx="142">
                  <c:v>38.035150999999999</c:v>
                </c:pt>
                <c:pt idx="143">
                  <c:v>38.165591999999997</c:v>
                </c:pt>
                <c:pt idx="144">
                  <c:v>38.643940999999998</c:v>
                </c:pt>
                <c:pt idx="145">
                  <c:v>38.822077999999998</c:v>
                </c:pt>
                <c:pt idx="146">
                  <c:v>38.703830000000004</c:v>
                </c:pt>
                <c:pt idx="147">
                  <c:v>38.692912999999997</c:v>
                </c:pt>
                <c:pt idx="148">
                  <c:v>39.122698</c:v>
                </c:pt>
                <c:pt idx="149">
                  <c:v>39.508560000000003</c:v>
                </c:pt>
                <c:pt idx="150">
                  <c:v>39.432245000000002</c:v>
                </c:pt>
                <c:pt idx="151">
                  <c:v>38.938490000000002</c:v>
                </c:pt>
                <c:pt idx="152">
                  <c:v>38.667050000000003</c:v>
                </c:pt>
                <c:pt idx="153">
                  <c:v>38.856256999999999</c:v>
                </c:pt>
                <c:pt idx="154">
                  <c:v>39.306395999999999</c:v>
                </c:pt>
                <c:pt idx="155">
                  <c:v>39.356389</c:v>
                </c:pt>
                <c:pt idx="156">
                  <c:v>39.040362999999999</c:v>
                </c:pt>
                <c:pt idx="157">
                  <c:v>38.916043999999999</c:v>
                </c:pt>
                <c:pt idx="158">
                  <c:v>39.221356999999998</c:v>
                </c:pt>
                <c:pt idx="159">
                  <c:v>39.459282000000002</c:v>
                </c:pt>
                <c:pt idx="160">
                  <c:v>39.295020000000001</c:v>
                </c:pt>
                <c:pt idx="161">
                  <c:v>39.137084000000002</c:v>
                </c:pt>
                <c:pt idx="162">
                  <c:v>39.394393000000001</c:v>
                </c:pt>
                <c:pt idx="163">
                  <c:v>39.914369000000001</c:v>
                </c:pt>
                <c:pt idx="164">
                  <c:v>40.089395000000003</c:v>
                </c:pt>
                <c:pt idx="165">
                  <c:v>39.815863</c:v>
                </c:pt>
                <c:pt idx="166">
                  <c:v>39.331187999999997</c:v>
                </c:pt>
                <c:pt idx="167">
                  <c:v>39.26079</c:v>
                </c:pt>
                <c:pt idx="168">
                  <c:v>39.611403000000003</c:v>
                </c:pt>
                <c:pt idx="169">
                  <c:v>40.169893000000002</c:v>
                </c:pt>
                <c:pt idx="170">
                  <c:v>40.303496000000003</c:v>
                </c:pt>
                <c:pt idx="171">
                  <c:v>39.985430000000001</c:v>
                </c:pt>
                <c:pt idx="172">
                  <c:v>39.586762999999998</c:v>
                </c:pt>
                <c:pt idx="173">
                  <c:v>39.644714</c:v>
                </c:pt>
                <c:pt idx="174">
                  <c:v>40.117299000000003</c:v>
                </c:pt>
                <c:pt idx="175">
                  <c:v>40.612124999999999</c:v>
                </c:pt>
                <c:pt idx="176">
                  <c:v>40.696195000000003</c:v>
                </c:pt>
                <c:pt idx="177">
                  <c:v>40.343286999999997</c:v>
                </c:pt>
                <c:pt idx="178">
                  <c:v>39.836778000000002</c:v>
                </c:pt>
                <c:pt idx="179">
                  <c:v>39.752657999999997</c:v>
                </c:pt>
                <c:pt idx="180">
                  <c:v>40.114544000000002</c:v>
                </c:pt>
                <c:pt idx="181">
                  <c:v>40.607024000000003</c:v>
                </c:pt>
                <c:pt idx="182">
                  <c:v>40.683338999999997</c:v>
                </c:pt>
                <c:pt idx="183">
                  <c:v>40.439343999999998</c:v>
                </c:pt>
                <c:pt idx="184">
                  <c:v>40.349204</c:v>
                </c:pt>
                <c:pt idx="185">
                  <c:v>40.471482000000002</c:v>
                </c:pt>
                <c:pt idx="186">
                  <c:v>40.414755999999997</c:v>
                </c:pt>
                <c:pt idx="187">
                  <c:v>39.970075000000001</c:v>
                </c:pt>
                <c:pt idx="188">
                  <c:v>39.508203000000002</c:v>
                </c:pt>
                <c:pt idx="189">
                  <c:v>39.050055</c:v>
                </c:pt>
                <c:pt idx="190">
                  <c:v>38.765912999999998</c:v>
                </c:pt>
                <c:pt idx="191">
                  <c:v>38.807540000000003</c:v>
                </c:pt>
                <c:pt idx="192">
                  <c:v>38.959048000000003</c:v>
                </c:pt>
                <c:pt idx="193">
                  <c:v>38.874214000000002</c:v>
                </c:pt>
                <c:pt idx="194">
                  <c:v>38.610272000000002</c:v>
                </c:pt>
                <c:pt idx="195">
                  <c:v>38.195995000000003</c:v>
                </c:pt>
                <c:pt idx="196">
                  <c:v>38.041783000000002</c:v>
                </c:pt>
                <c:pt idx="197">
                  <c:v>38.265628</c:v>
                </c:pt>
                <c:pt idx="198">
                  <c:v>38.739691999999998</c:v>
                </c:pt>
                <c:pt idx="199">
                  <c:v>38.969047000000003</c:v>
                </c:pt>
                <c:pt idx="200">
                  <c:v>38.917166999999999</c:v>
                </c:pt>
                <c:pt idx="201">
                  <c:v>38.981952999999997</c:v>
                </c:pt>
                <c:pt idx="202">
                  <c:v>39.127288999999998</c:v>
                </c:pt>
                <c:pt idx="203">
                  <c:v>39.145093000000003</c:v>
                </c:pt>
                <c:pt idx="204">
                  <c:v>38.860388999999998</c:v>
                </c:pt>
                <c:pt idx="205">
                  <c:v>38.593336000000001</c:v>
                </c:pt>
                <c:pt idx="206">
                  <c:v>38.594203</c:v>
                </c:pt>
                <c:pt idx="207">
                  <c:v>38.766627</c:v>
                </c:pt>
                <c:pt idx="208">
                  <c:v>38.913646999999997</c:v>
                </c:pt>
                <c:pt idx="209">
                  <c:v>38.672865000000002</c:v>
                </c:pt>
                <c:pt idx="210">
                  <c:v>38.176150999999997</c:v>
                </c:pt>
                <c:pt idx="211">
                  <c:v>37.684232999999999</c:v>
                </c:pt>
                <c:pt idx="212">
                  <c:v>37.610467999999997</c:v>
                </c:pt>
                <c:pt idx="213">
                  <c:v>37.884459</c:v>
                </c:pt>
                <c:pt idx="214">
                  <c:v>37.998269000000001</c:v>
                </c:pt>
                <c:pt idx="215">
                  <c:v>37.648778999999998</c:v>
                </c:pt>
                <c:pt idx="216">
                  <c:v>37.109417999999998</c:v>
                </c:pt>
                <c:pt idx="217">
                  <c:v>36.906539000000002</c:v>
                </c:pt>
                <c:pt idx="218">
                  <c:v>36.748195000000003</c:v>
                </c:pt>
                <c:pt idx="219">
                  <c:v>36.448034</c:v>
                </c:pt>
                <c:pt idx="220">
                  <c:v>35.906174</c:v>
                </c:pt>
                <c:pt idx="221">
                  <c:v>35.351917999999998</c:v>
                </c:pt>
                <c:pt idx="222">
                  <c:v>34.800466999999998</c:v>
                </c:pt>
                <c:pt idx="223">
                  <c:v>34.200809</c:v>
                </c:pt>
                <c:pt idx="224">
                  <c:v>33.617220000000003</c:v>
                </c:pt>
                <c:pt idx="225">
                  <c:v>33.008532000000002</c:v>
                </c:pt>
                <c:pt idx="226">
                  <c:v>32.420045999999999</c:v>
                </c:pt>
                <c:pt idx="227">
                  <c:v>31.845589</c:v>
                </c:pt>
                <c:pt idx="228">
                  <c:v>31.287497999999999</c:v>
                </c:pt>
                <c:pt idx="229">
                  <c:v>31.012881</c:v>
                </c:pt>
                <c:pt idx="230">
                  <c:v>30.741278999999999</c:v>
                </c:pt>
                <c:pt idx="231">
                  <c:v>30.330835</c:v>
                </c:pt>
                <c:pt idx="232">
                  <c:v>29.741160000000001</c:v>
                </c:pt>
                <c:pt idx="233">
                  <c:v>29.127780999999999</c:v>
                </c:pt>
                <c:pt idx="234">
                  <c:v>28.512687</c:v>
                </c:pt>
                <c:pt idx="235">
                  <c:v>27.929665</c:v>
                </c:pt>
                <c:pt idx="236">
                  <c:v>27.324551</c:v>
                </c:pt>
                <c:pt idx="237">
                  <c:v>26.740074</c:v>
                </c:pt>
                <c:pt idx="238">
                  <c:v>26.125447999999999</c:v>
                </c:pt>
                <c:pt idx="239">
                  <c:v>25.536916000000002</c:v>
                </c:pt>
                <c:pt idx="240">
                  <c:v>24.950620000000001</c:v>
                </c:pt>
                <c:pt idx="241">
                  <c:v>24.333393999999998</c:v>
                </c:pt>
                <c:pt idx="242">
                  <c:v>23.739041</c:v>
                </c:pt>
                <c:pt idx="243">
                  <c:v>23.149312999999999</c:v>
                </c:pt>
                <c:pt idx="244">
                  <c:v>22.555167999999998</c:v>
                </c:pt>
                <c:pt idx="245">
                  <c:v>21.940541</c:v>
                </c:pt>
                <c:pt idx="246">
                  <c:v>21.303830999999999</c:v>
                </c:pt>
                <c:pt idx="247">
                  <c:v>20.686091999999999</c:v>
                </c:pt>
                <c:pt idx="248">
                  <c:v>20.106978999999999</c:v>
                </c:pt>
                <c:pt idx="249">
                  <c:v>19.476365999999999</c:v>
                </c:pt>
                <c:pt idx="250">
                  <c:v>18.917386</c:v>
                </c:pt>
                <c:pt idx="251">
                  <c:v>18.315754999999999</c:v>
                </c:pt>
                <c:pt idx="252">
                  <c:v>17.708773000000001</c:v>
                </c:pt>
                <c:pt idx="253">
                  <c:v>17.127752000000001</c:v>
                </c:pt>
                <c:pt idx="254">
                  <c:v>16.606231999999999</c:v>
                </c:pt>
                <c:pt idx="255">
                  <c:v>16.165990000000001</c:v>
                </c:pt>
                <c:pt idx="256">
                  <c:v>15.721878999999999</c:v>
                </c:pt>
                <c:pt idx="257">
                  <c:v>15.170106000000001</c:v>
                </c:pt>
                <c:pt idx="258">
                  <c:v>14.527305999999999</c:v>
                </c:pt>
                <c:pt idx="259">
                  <c:v>13.969545999999999</c:v>
                </c:pt>
                <c:pt idx="260">
                  <c:v>13.354403</c:v>
                </c:pt>
                <c:pt idx="261">
                  <c:v>12.737778</c:v>
                </c:pt>
                <c:pt idx="262">
                  <c:v>12.109919</c:v>
                </c:pt>
                <c:pt idx="263">
                  <c:v>11.554384000000001</c:v>
                </c:pt>
                <c:pt idx="264">
                  <c:v>10.941865</c:v>
                </c:pt>
                <c:pt idx="265">
                  <c:v>10.348812000000001</c:v>
                </c:pt>
                <c:pt idx="266">
                  <c:v>9.8097759999999994</c:v>
                </c:pt>
                <c:pt idx="267">
                  <c:v>9.2068569999999994</c:v>
                </c:pt>
                <c:pt idx="268">
                  <c:v>8.6014719999999993</c:v>
                </c:pt>
                <c:pt idx="269">
                  <c:v>7.9758760000000004</c:v>
                </c:pt>
                <c:pt idx="270">
                  <c:v>7.3792730000000004</c:v>
                </c:pt>
                <c:pt idx="271">
                  <c:v>6.7782790000000004</c:v>
                </c:pt>
                <c:pt idx="272">
                  <c:v>6.4210279999999997</c:v>
                </c:pt>
                <c:pt idx="273">
                  <c:v>6.4805190000000001</c:v>
                </c:pt>
                <c:pt idx="274">
                  <c:v>6.7209529999999997</c:v>
                </c:pt>
                <c:pt idx="275">
                  <c:v>6.6328279999999999</c:v>
                </c:pt>
                <c:pt idx="276">
                  <c:v>6.1257339999999996</c:v>
                </c:pt>
                <c:pt idx="277">
                  <c:v>5.5434479999999997</c:v>
                </c:pt>
                <c:pt idx="278">
                  <c:v>4.9349949999999998</c:v>
                </c:pt>
                <c:pt idx="279">
                  <c:v>4.3293090000000003</c:v>
                </c:pt>
                <c:pt idx="280">
                  <c:v>3.7241050000000002</c:v>
                </c:pt>
                <c:pt idx="281">
                  <c:v>3.1444649999999998</c:v>
                </c:pt>
                <c:pt idx="282">
                  <c:v>2.557547</c:v>
                </c:pt>
                <c:pt idx="283">
                  <c:v>1.9429590000000001</c:v>
                </c:pt>
                <c:pt idx="284">
                  <c:v>1.3677710000000001</c:v>
                </c:pt>
                <c:pt idx="285">
                  <c:v>0.77098800000000001</c:v>
                </c:pt>
                <c:pt idx="286">
                  <c:v>0.303174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D-4F90-9A5A-A19FD24C1324}"/>
            </c:ext>
          </c:extLst>
        </c:ser>
        <c:ser>
          <c:idx val="1"/>
          <c:order val="1"/>
          <c:tx>
            <c:strRef>
              <c:f>'Calculations Pull No Correction'!$W$7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 No Correction'!$W$8:$W$351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D-4F90-9A5A-A19FD24C1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2"/>
          <c:tx>
            <c:strRef>
              <c:f>'Calculations Pull No Correction'!$AE$7</c:f>
              <c:strCache>
                <c:ptCount val="1"/>
                <c:pt idx="0">
                  <c:v>Chamber Pressure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Correction'!$AE$8:$AE$351</c:f>
              <c:numCache>
                <c:formatCode>General</c:formatCode>
                <c:ptCount val="344"/>
                <c:pt idx="0">
                  <c:v>6.5748000000000001E-2</c:v>
                </c:pt>
                <c:pt idx="1">
                  <c:v>6.0136000000000002E-2</c:v>
                </c:pt>
                <c:pt idx="2">
                  <c:v>5.9272999999999999E-2</c:v>
                </c:pt>
                <c:pt idx="3">
                  <c:v>6.6461999999999993E-2</c:v>
                </c:pt>
                <c:pt idx="4">
                  <c:v>5.8005000000000001E-2</c:v>
                </c:pt>
                <c:pt idx="5">
                  <c:v>4.2757999999999997E-2</c:v>
                </c:pt>
                <c:pt idx="6">
                  <c:v>5.6281999999999999E-2</c:v>
                </c:pt>
                <c:pt idx="7">
                  <c:v>8.0782999999999994E-2</c:v>
                </c:pt>
                <c:pt idx="8">
                  <c:v>7.9560000000000006E-2</c:v>
                </c:pt>
                <c:pt idx="9">
                  <c:v>6.3478999999999994E-2</c:v>
                </c:pt>
                <c:pt idx="10">
                  <c:v>6.1835000000000001E-2</c:v>
                </c:pt>
                <c:pt idx="11">
                  <c:v>6.3266000000000003E-2</c:v>
                </c:pt>
                <c:pt idx="12">
                  <c:v>5.5091000000000001E-2</c:v>
                </c:pt>
                <c:pt idx="13">
                  <c:v>5.4552000000000003E-2</c:v>
                </c:pt>
                <c:pt idx="14">
                  <c:v>7.6027999999999998E-2</c:v>
                </c:pt>
                <c:pt idx="15">
                  <c:v>8.8436000000000001E-2</c:v>
                </c:pt>
                <c:pt idx="16">
                  <c:v>7.5706999999999997E-2</c:v>
                </c:pt>
                <c:pt idx="17">
                  <c:v>7.7116000000000004E-2</c:v>
                </c:pt>
                <c:pt idx="18">
                  <c:v>8.8625999999999996E-2</c:v>
                </c:pt>
                <c:pt idx="19">
                  <c:v>8.7529999999999997E-2</c:v>
                </c:pt>
                <c:pt idx="20">
                  <c:v>9.2878000000000002E-2</c:v>
                </c:pt>
                <c:pt idx="21">
                  <c:v>0.108797</c:v>
                </c:pt>
                <c:pt idx="22">
                  <c:v>0.10521800000000001</c:v>
                </c:pt>
                <c:pt idx="23">
                  <c:v>9.1694999999999999E-2</c:v>
                </c:pt>
                <c:pt idx="24">
                  <c:v>9.9791000000000005E-2</c:v>
                </c:pt>
                <c:pt idx="25">
                  <c:v>0.130527</c:v>
                </c:pt>
                <c:pt idx="26">
                  <c:v>0.14804300000000001</c:v>
                </c:pt>
                <c:pt idx="27">
                  <c:v>0.12756700000000001</c:v>
                </c:pt>
                <c:pt idx="28">
                  <c:v>0.111397</c:v>
                </c:pt>
                <c:pt idx="29">
                  <c:v>0.131301</c:v>
                </c:pt>
                <c:pt idx="30">
                  <c:v>0.163161</c:v>
                </c:pt>
                <c:pt idx="31">
                  <c:v>0.16975199999999999</c:v>
                </c:pt>
                <c:pt idx="32">
                  <c:v>0.149586</c:v>
                </c:pt>
                <c:pt idx="33">
                  <c:v>0.13395899999999999</c:v>
                </c:pt>
                <c:pt idx="34">
                  <c:v>0.14475199999999999</c:v>
                </c:pt>
                <c:pt idx="35">
                  <c:v>0.178012</c:v>
                </c:pt>
                <c:pt idx="36">
                  <c:v>0.18931300000000001</c:v>
                </c:pt>
                <c:pt idx="37">
                  <c:v>0.16471</c:v>
                </c:pt>
                <c:pt idx="38">
                  <c:v>0.150006</c:v>
                </c:pt>
                <c:pt idx="39">
                  <c:v>0.16097700000000001</c:v>
                </c:pt>
                <c:pt idx="40">
                  <c:v>0.18997900000000001</c:v>
                </c:pt>
                <c:pt idx="41">
                  <c:v>0.182834</c:v>
                </c:pt>
                <c:pt idx="42">
                  <c:v>0.166217</c:v>
                </c:pt>
                <c:pt idx="43">
                  <c:v>0.16666300000000001</c:v>
                </c:pt>
                <c:pt idx="44">
                  <c:v>0.19248499999999999</c:v>
                </c:pt>
                <c:pt idx="45">
                  <c:v>0.209566</c:v>
                </c:pt>
                <c:pt idx="46">
                  <c:v>0.19704099999999999</c:v>
                </c:pt>
                <c:pt idx="47">
                  <c:v>0.179567</c:v>
                </c:pt>
                <c:pt idx="48">
                  <c:v>0.185445</c:v>
                </c:pt>
                <c:pt idx="49">
                  <c:v>0.21245800000000001</c:v>
                </c:pt>
                <c:pt idx="50">
                  <c:v>0.22962299999999999</c:v>
                </c:pt>
                <c:pt idx="51">
                  <c:v>0.21868000000000001</c:v>
                </c:pt>
                <c:pt idx="52">
                  <c:v>0.196267</c:v>
                </c:pt>
                <c:pt idx="53">
                  <c:v>0.201712</c:v>
                </c:pt>
                <c:pt idx="54">
                  <c:v>0.229269</c:v>
                </c:pt>
                <c:pt idx="55">
                  <c:v>0.250996</c:v>
                </c:pt>
                <c:pt idx="56">
                  <c:v>0.22995099999999999</c:v>
                </c:pt>
                <c:pt idx="57">
                  <c:v>0.21314</c:v>
                </c:pt>
                <c:pt idx="58">
                  <c:v>0.218834</c:v>
                </c:pt>
                <c:pt idx="59">
                  <c:v>0.23850299999999999</c:v>
                </c:pt>
                <c:pt idx="60">
                  <c:v>0.23142799999999999</c:v>
                </c:pt>
                <c:pt idx="61">
                  <c:v>0.21717500000000001</c:v>
                </c:pt>
                <c:pt idx="62">
                  <c:v>0.221526</c:v>
                </c:pt>
                <c:pt idx="63">
                  <c:v>0.24333399999999999</c:v>
                </c:pt>
                <c:pt idx="64">
                  <c:v>0.25378600000000001</c:v>
                </c:pt>
                <c:pt idx="65">
                  <c:v>0.24504999999999999</c:v>
                </c:pt>
                <c:pt idx="66">
                  <c:v>0.23652699999999999</c:v>
                </c:pt>
                <c:pt idx="67">
                  <c:v>0.23084499999999999</c:v>
                </c:pt>
                <c:pt idx="68">
                  <c:v>0.24062600000000001</c:v>
                </c:pt>
                <c:pt idx="69">
                  <c:v>0.26095099999999999</c:v>
                </c:pt>
                <c:pt idx="70">
                  <c:v>0.271235</c:v>
                </c:pt>
                <c:pt idx="71">
                  <c:v>0.24829999999999999</c:v>
                </c:pt>
                <c:pt idx="72">
                  <c:v>0.24446000000000001</c:v>
                </c:pt>
                <c:pt idx="73">
                  <c:v>0.26092399999999999</c:v>
                </c:pt>
                <c:pt idx="74">
                  <c:v>0.27153300000000002</c:v>
                </c:pt>
                <c:pt idx="75">
                  <c:v>0.25092100000000001</c:v>
                </c:pt>
                <c:pt idx="76">
                  <c:v>0.23349200000000001</c:v>
                </c:pt>
                <c:pt idx="77">
                  <c:v>0.25076700000000002</c:v>
                </c:pt>
                <c:pt idx="78">
                  <c:v>0.27168199999999998</c:v>
                </c:pt>
                <c:pt idx="79">
                  <c:v>0.27959499999999998</c:v>
                </c:pt>
                <c:pt idx="80">
                  <c:v>0.25858100000000001</c:v>
                </c:pt>
                <c:pt idx="81">
                  <c:v>0.25256099999999998</c:v>
                </c:pt>
                <c:pt idx="82">
                  <c:v>0.26172699999999999</c:v>
                </c:pt>
                <c:pt idx="83">
                  <c:v>0.27943600000000002</c:v>
                </c:pt>
                <c:pt idx="84">
                  <c:v>0.26860099999999998</c:v>
                </c:pt>
                <c:pt idx="85">
                  <c:v>0.25886900000000002</c:v>
                </c:pt>
                <c:pt idx="86">
                  <c:v>0.267899</c:v>
                </c:pt>
                <c:pt idx="87">
                  <c:v>0.28120099999999998</c:v>
                </c:pt>
                <c:pt idx="88">
                  <c:v>0.27931499999999998</c:v>
                </c:pt>
                <c:pt idx="89">
                  <c:v>0.27383000000000002</c:v>
                </c:pt>
                <c:pt idx="90">
                  <c:v>0.27812100000000001</c:v>
                </c:pt>
                <c:pt idx="91">
                  <c:v>0.27452399999999999</c:v>
                </c:pt>
                <c:pt idx="92">
                  <c:v>0.25834600000000002</c:v>
                </c:pt>
                <c:pt idx="93">
                  <c:v>0.25714799999999999</c:v>
                </c:pt>
                <c:pt idx="94">
                  <c:v>0.27385999999999999</c:v>
                </c:pt>
                <c:pt idx="95">
                  <c:v>0.27731499999999998</c:v>
                </c:pt>
                <c:pt idx="96">
                  <c:v>0.25295200000000001</c:v>
                </c:pt>
                <c:pt idx="97">
                  <c:v>0.235401</c:v>
                </c:pt>
                <c:pt idx="98">
                  <c:v>0.239902</c:v>
                </c:pt>
                <c:pt idx="99">
                  <c:v>0.26200600000000002</c:v>
                </c:pt>
                <c:pt idx="100">
                  <c:v>0.26547799999999999</c:v>
                </c:pt>
                <c:pt idx="101">
                  <c:v>0.23953199999999999</c:v>
                </c:pt>
                <c:pt idx="102">
                  <c:v>0.22057199999999999</c:v>
                </c:pt>
                <c:pt idx="103">
                  <c:v>0.23252100000000001</c:v>
                </c:pt>
                <c:pt idx="104">
                  <c:v>0.255241</c:v>
                </c:pt>
                <c:pt idx="105">
                  <c:v>0.26025300000000001</c:v>
                </c:pt>
                <c:pt idx="106">
                  <c:v>0.246918</c:v>
                </c:pt>
                <c:pt idx="107">
                  <c:v>0.22112599999999999</c:v>
                </c:pt>
                <c:pt idx="108">
                  <c:v>0.205952</c:v>
                </c:pt>
                <c:pt idx="109">
                  <c:v>0.218246</c:v>
                </c:pt>
                <c:pt idx="110">
                  <c:v>0.25003700000000001</c:v>
                </c:pt>
                <c:pt idx="111">
                  <c:v>0.25101000000000001</c:v>
                </c:pt>
                <c:pt idx="112">
                  <c:v>0.22092800000000001</c:v>
                </c:pt>
                <c:pt idx="113">
                  <c:v>0.19966500000000001</c:v>
                </c:pt>
                <c:pt idx="114">
                  <c:v>0.214838</c:v>
                </c:pt>
                <c:pt idx="115">
                  <c:v>0.24022099999999999</c:v>
                </c:pt>
                <c:pt idx="116">
                  <c:v>0.239425</c:v>
                </c:pt>
                <c:pt idx="117">
                  <c:v>0.210983</c:v>
                </c:pt>
                <c:pt idx="118">
                  <c:v>0.20014199999999999</c:v>
                </c:pt>
                <c:pt idx="119">
                  <c:v>0.214335</c:v>
                </c:pt>
                <c:pt idx="120">
                  <c:v>0.232684</c:v>
                </c:pt>
                <c:pt idx="121">
                  <c:v>0.22234899999999999</c:v>
                </c:pt>
                <c:pt idx="122">
                  <c:v>0.20461099999999999</c:v>
                </c:pt>
                <c:pt idx="123">
                  <c:v>0.20844499999999999</c:v>
                </c:pt>
                <c:pt idx="124">
                  <c:v>0.216699</c:v>
                </c:pt>
                <c:pt idx="125">
                  <c:v>0.214313</c:v>
                </c:pt>
                <c:pt idx="126">
                  <c:v>0.20203499999999999</c:v>
                </c:pt>
                <c:pt idx="127">
                  <c:v>0.21097099999999999</c:v>
                </c:pt>
                <c:pt idx="128">
                  <c:v>0.227023</c:v>
                </c:pt>
                <c:pt idx="129">
                  <c:v>0.22551399999999999</c:v>
                </c:pt>
                <c:pt idx="130">
                  <c:v>0.189776</c:v>
                </c:pt>
                <c:pt idx="131">
                  <c:v>0.18699299999999999</c:v>
                </c:pt>
                <c:pt idx="132">
                  <c:v>0.21329699999999999</c:v>
                </c:pt>
                <c:pt idx="133">
                  <c:v>0.24812600000000001</c:v>
                </c:pt>
                <c:pt idx="134">
                  <c:v>0.230934</c:v>
                </c:pt>
                <c:pt idx="135">
                  <c:v>0.19294600000000001</c:v>
                </c:pt>
                <c:pt idx="136">
                  <c:v>0.17338400000000001</c:v>
                </c:pt>
                <c:pt idx="137">
                  <c:v>0.192134</c:v>
                </c:pt>
                <c:pt idx="138">
                  <c:v>0.22603699999999999</c:v>
                </c:pt>
                <c:pt idx="139">
                  <c:v>0.220281</c:v>
                </c:pt>
                <c:pt idx="140">
                  <c:v>0.19164500000000001</c:v>
                </c:pt>
                <c:pt idx="141">
                  <c:v>0.18180399999999999</c:v>
                </c:pt>
                <c:pt idx="142">
                  <c:v>0.19975100000000001</c:v>
                </c:pt>
                <c:pt idx="143">
                  <c:v>0.21432999999999999</c:v>
                </c:pt>
                <c:pt idx="144">
                  <c:v>0.20638899999999999</c:v>
                </c:pt>
                <c:pt idx="145">
                  <c:v>0.18624099999999999</c:v>
                </c:pt>
                <c:pt idx="146">
                  <c:v>0.18992000000000001</c:v>
                </c:pt>
                <c:pt idx="147">
                  <c:v>0.21501799999999999</c:v>
                </c:pt>
                <c:pt idx="148">
                  <c:v>0.22433400000000001</c:v>
                </c:pt>
                <c:pt idx="149">
                  <c:v>0.19661000000000001</c:v>
                </c:pt>
                <c:pt idx="150">
                  <c:v>0.17283799999999999</c:v>
                </c:pt>
                <c:pt idx="151">
                  <c:v>0.17505899999999999</c:v>
                </c:pt>
                <c:pt idx="152">
                  <c:v>0.20067099999999999</c:v>
                </c:pt>
                <c:pt idx="153">
                  <c:v>0.22010399999999999</c:v>
                </c:pt>
                <c:pt idx="154">
                  <c:v>0.201461</c:v>
                </c:pt>
                <c:pt idx="155">
                  <c:v>0.17988499999999999</c:v>
                </c:pt>
                <c:pt idx="156">
                  <c:v>0.177811</c:v>
                </c:pt>
                <c:pt idx="157">
                  <c:v>0.204817</c:v>
                </c:pt>
                <c:pt idx="158">
                  <c:v>0.208701</c:v>
                </c:pt>
                <c:pt idx="159">
                  <c:v>0.189057</c:v>
                </c:pt>
                <c:pt idx="160">
                  <c:v>0.18554499999999999</c:v>
                </c:pt>
                <c:pt idx="161">
                  <c:v>0.20183100000000001</c:v>
                </c:pt>
                <c:pt idx="162">
                  <c:v>0.22070000000000001</c:v>
                </c:pt>
                <c:pt idx="163">
                  <c:v>0.21151300000000001</c:v>
                </c:pt>
                <c:pt idx="164">
                  <c:v>0.186171</c:v>
                </c:pt>
                <c:pt idx="165">
                  <c:v>0.15701799999999999</c:v>
                </c:pt>
                <c:pt idx="166">
                  <c:v>0.17204900000000001</c:v>
                </c:pt>
                <c:pt idx="167">
                  <c:v>0.21112300000000001</c:v>
                </c:pt>
                <c:pt idx="168">
                  <c:v>0.23830000000000001</c:v>
                </c:pt>
                <c:pt idx="169">
                  <c:v>0.21535000000000001</c:v>
                </c:pt>
                <c:pt idx="170">
                  <c:v>0.18773500000000001</c:v>
                </c:pt>
                <c:pt idx="171">
                  <c:v>0.17666999999999999</c:v>
                </c:pt>
                <c:pt idx="172">
                  <c:v>0.19375000000000001</c:v>
                </c:pt>
                <c:pt idx="173">
                  <c:v>0.22073799999999999</c:v>
                </c:pt>
                <c:pt idx="174">
                  <c:v>0.22430800000000001</c:v>
                </c:pt>
                <c:pt idx="175">
                  <c:v>0.21037800000000001</c:v>
                </c:pt>
                <c:pt idx="176">
                  <c:v>0.17909600000000001</c:v>
                </c:pt>
                <c:pt idx="177">
                  <c:v>0.152115</c:v>
                </c:pt>
                <c:pt idx="178">
                  <c:v>0.17258399999999999</c:v>
                </c:pt>
                <c:pt idx="179">
                  <c:v>0.21196100000000001</c:v>
                </c:pt>
                <c:pt idx="180">
                  <c:v>0.23582500000000001</c:v>
                </c:pt>
                <c:pt idx="181">
                  <c:v>0.20324800000000001</c:v>
                </c:pt>
                <c:pt idx="182">
                  <c:v>0.174982</c:v>
                </c:pt>
                <c:pt idx="183">
                  <c:v>0.17454600000000001</c:v>
                </c:pt>
                <c:pt idx="184">
                  <c:v>0.196377</c:v>
                </c:pt>
                <c:pt idx="185">
                  <c:v>0.196213</c:v>
                </c:pt>
                <c:pt idx="186">
                  <c:v>0.18764400000000001</c:v>
                </c:pt>
                <c:pt idx="187">
                  <c:v>0.186948</c:v>
                </c:pt>
                <c:pt idx="188">
                  <c:v>0.18690200000000001</c:v>
                </c:pt>
                <c:pt idx="189">
                  <c:v>0.189669</c:v>
                </c:pt>
                <c:pt idx="190">
                  <c:v>0.19672000000000001</c:v>
                </c:pt>
                <c:pt idx="191">
                  <c:v>0.20242099999999999</c:v>
                </c:pt>
                <c:pt idx="192">
                  <c:v>0.19969000000000001</c:v>
                </c:pt>
                <c:pt idx="193">
                  <c:v>0.19284599999999999</c:v>
                </c:pt>
                <c:pt idx="194">
                  <c:v>0.18905</c:v>
                </c:pt>
                <c:pt idx="195">
                  <c:v>0.19567000000000001</c:v>
                </c:pt>
                <c:pt idx="196">
                  <c:v>0.21640100000000001</c:v>
                </c:pt>
                <c:pt idx="197">
                  <c:v>0.22856199999999999</c:v>
                </c:pt>
                <c:pt idx="198">
                  <c:v>0.21950700000000001</c:v>
                </c:pt>
                <c:pt idx="199">
                  <c:v>0.19841700000000001</c:v>
                </c:pt>
                <c:pt idx="200">
                  <c:v>0.19900100000000001</c:v>
                </c:pt>
                <c:pt idx="201">
                  <c:v>0.202095</c:v>
                </c:pt>
                <c:pt idx="202">
                  <c:v>0.20261499999999999</c:v>
                </c:pt>
                <c:pt idx="203">
                  <c:v>0.18819900000000001</c:v>
                </c:pt>
                <c:pt idx="204">
                  <c:v>0.18901599999999999</c:v>
                </c:pt>
                <c:pt idx="205">
                  <c:v>0.19409899999999999</c:v>
                </c:pt>
                <c:pt idx="206">
                  <c:v>0.20249200000000001</c:v>
                </c:pt>
                <c:pt idx="207">
                  <c:v>0.203182</c:v>
                </c:pt>
                <c:pt idx="208">
                  <c:v>0.18934500000000001</c:v>
                </c:pt>
                <c:pt idx="209">
                  <c:v>0.17591899999999999</c:v>
                </c:pt>
                <c:pt idx="210">
                  <c:v>0.168102</c:v>
                </c:pt>
                <c:pt idx="211">
                  <c:v>0.18573700000000001</c:v>
                </c:pt>
                <c:pt idx="212">
                  <c:v>0.20172999999999999</c:v>
                </c:pt>
                <c:pt idx="213">
                  <c:v>0.202989</c:v>
                </c:pt>
                <c:pt idx="214">
                  <c:v>0.170099</c:v>
                </c:pt>
                <c:pt idx="215">
                  <c:v>0.15226999999999999</c:v>
                </c:pt>
                <c:pt idx="216">
                  <c:v>0.16694200000000001</c:v>
                </c:pt>
                <c:pt idx="217">
                  <c:v>0.188439</c:v>
                </c:pt>
                <c:pt idx="218">
                  <c:v>0.185007</c:v>
                </c:pt>
                <c:pt idx="219">
                  <c:v>0.16148699999999999</c:v>
                </c:pt>
                <c:pt idx="220">
                  <c:v>0.15969700000000001</c:v>
                </c:pt>
                <c:pt idx="221">
                  <c:v>0.17177300000000001</c:v>
                </c:pt>
                <c:pt idx="222">
                  <c:v>0.16688800000000001</c:v>
                </c:pt>
                <c:pt idx="223">
                  <c:v>0.162491</c:v>
                </c:pt>
                <c:pt idx="224">
                  <c:v>0.163907</c:v>
                </c:pt>
                <c:pt idx="225">
                  <c:v>0.176896</c:v>
                </c:pt>
                <c:pt idx="226">
                  <c:v>0.14960300000000001</c:v>
                </c:pt>
                <c:pt idx="227">
                  <c:v>0.13403699999999999</c:v>
                </c:pt>
                <c:pt idx="228">
                  <c:v>0.149779</c:v>
                </c:pt>
                <c:pt idx="229">
                  <c:v>0.184501</c:v>
                </c:pt>
                <c:pt idx="230">
                  <c:v>0.183113</c:v>
                </c:pt>
                <c:pt idx="231">
                  <c:v>0.151009</c:v>
                </c:pt>
                <c:pt idx="232">
                  <c:v>0.13054199999999999</c:v>
                </c:pt>
                <c:pt idx="233">
                  <c:v>0.13439200000000001</c:v>
                </c:pt>
                <c:pt idx="234">
                  <c:v>0.15887799999999999</c:v>
                </c:pt>
                <c:pt idx="235">
                  <c:v>0.16395399999999999</c:v>
                </c:pt>
                <c:pt idx="236">
                  <c:v>0.14416300000000001</c:v>
                </c:pt>
                <c:pt idx="237">
                  <c:v>0.13500300000000001</c:v>
                </c:pt>
                <c:pt idx="238">
                  <c:v>0.14944399999999999</c:v>
                </c:pt>
                <c:pt idx="239">
                  <c:v>0.16672699999999999</c:v>
                </c:pt>
                <c:pt idx="240">
                  <c:v>0.16609499999999999</c:v>
                </c:pt>
                <c:pt idx="241">
                  <c:v>0.13785900000000001</c:v>
                </c:pt>
                <c:pt idx="242">
                  <c:v>0.12842300000000001</c:v>
                </c:pt>
                <c:pt idx="243">
                  <c:v>0.14105699999999999</c:v>
                </c:pt>
                <c:pt idx="244">
                  <c:v>0.168794</c:v>
                </c:pt>
                <c:pt idx="245">
                  <c:v>0.171543</c:v>
                </c:pt>
                <c:pt idx="246">
                  <c:v>0.145457</c:v>
                </c:pt>
                <c:pt idx="247">
                  <c:v>0.13394700000000001</c:v>
                </c:pt>
                <c:pt idx="248">
                  <c:v>0.146679</c:v>
                </c:pt>
                <c:pt idx="249">
                  <c:v>0.17100199999999999</c:v>
                </c:pt>
                <c:pt idx="250">
                  <c:v>0.166905</c:v>
                </c:pt>
                <c:pt idx="251">
                  <c:v>0.15543100000000001</c:v>
                </c:pt>
                <c:pt idx="252">
                  <c:v>0.146286</c:v>
                </c:pt>
                <c:pt idx="253">
                  <c:v>0.15864500000000001</c:v>
                </c:pt>
                <c:pt idx="254">
                  <c:v>0.176344</c:v>
                </c:pt>
                <c:pt idx="255">
                  <c:v>0.17669699999999999</c:v>
                </c:pt>
                <c:pt idx="256">
                  <c:v>0.156971</c:v>
                </c:pt>
                <c:pt idx="257">
                  <c:v>0.151393</c:v>
                </c:pt>
                <c:pt idx="258">
                  <c:v>0.16311800000000001</c:v>
                </c:pt>
                <c:pt idx="259">
                  <c:v>0.170932</c:v>
                </c:pt>
                <c:pt idx="260">
                  <c:v>0.163635</c:v>
                </c:pt>
                <c:pt idx="261">
                  <c:v>0.161444</c:v>
                </c:pt>
                <c:pt idx="262">
                  <c:v>0.16514499999999999</c:v>
                </c:pt>
                <c:pt idx="263">
                  <c:v>0.16450400000000001</c:v>
                </c:pt>
                <c:pt idx="264">
                  <c:v>0.16572100000000001</c:v>
                </c:pt>
                <c:pt idx="265">
                  <c:v>0.16217100000000001</c:v>
                </c:pt>
                <c:pt idx="266">
                  <c:v>0.165827</c:v>
                </c:pt>
                <c:pt idx="267">
                  <c:v>0.16933899999999999</c:v>
                </c:pt>
                <c:pt idx="268">
                  <c:v>0.17338999999999999</c:v>
                </c:pt>
                <c:pt idx="269">
                  <c:v>0.17361199999999999</c:v>
                </c:pt>
                <c:pt idx="270">
                  <c:v>0.140293</c:v>
                </c:pt>
                <c:pt idx="271">
                  <c:v>0.13408100000000001</c:v>
                </c:pt>
                <c:pt idx="272">
                  <c:v>0.16425999999999999</c:v>
                </c:pt>
                <c:pt idx="273">
                  <c:v>0.21121899999999999</c:v>
                </c:pt>
                <c:pt idx="274">
                  <c:v>0.20372799999999999</c:v>
                </c:pt>
                <c:pt idx="275">
                  <c:v>0.15190400000000001</c:v>
                </c:pt>
                <c:pt idx="276">
                  <c:v>0.13156999999999999</c:v>
                </c:pt>
                <c:pt idx="277">
                  <c:v>0.14343500000000001</c:v>
                </c:pt>
                <c:pt idx="278">
                  <c:v>0.16891</c:v>
                </c:pt>
                <c:pt idx="279">
                  <c:v>0.16824700000000001</c:v>
                </c:pt>
                <c:pt idx="280">
                  <c:v>0.150642</c:v>
                </c:pt>
                <c:pt idx="281">
                  <c:v>0.151479</c:v>
                </c:pt>
                <c:pt idx="282">
                  <c:v>0.16303599999999999</c:v>
                </c:pt>
                <c:pt idx="283">
                  <c:v>0.177453</c:v>
                </c:pt>
                <c:pt idx="284">
                  <c:v>0.173737</c:v>
                </c:pt>
                <c:pt idx="285">
                  <c:v>0.15559100000000001</c:v>
                </c:pt>
                <c:pt idx="286">
                  <c:v>0.14793999999999999</c:v>
                </c:pt>
                <c:pt idx="287">
                  <c:v>0.162441</c:v>
                </c:pt>
                <c:pt idx="288">
                  <c:v>0.1789</c:v>
                </c:pt>
                <c:pt idx="289">
                  <c:v>0.17288999999999999</c:v>
                </c:pt>
                <c:pt idx="290">
                  <c:v>0.152028</c:v>
                </c:pt>
                <c:pt idx="291">
                  <c:v>0.14719399999999999</c:v>
                </c:pt>
                <c:pt idx="292">
                  <c:v>0.156808</c:v>
                </c:pt>
                <c:pt idx="293">
                  <c:v>0.170182</c:v>
                </c:pt>
                <c:pt idx="294">
                  <c:v>0.165078</c:v>
                </c:pt>
                <c:pt idx="295">
                  <c:v>0.14253399999999999</c:v>
                </c:pt>
                <c:pt idx="296">
                  <c:v>0.14088899999999999</c:v>
                </c:pt>
                <c:pt idx="297">
                  <c:v>0.152036</c:v>
                </c:pt>
                <c:pt idx="298">
                  <c:v>0.158253</c:v>
                </c:pt>
                <c:pt idx="299">
                  <c:v>0.148678</c:v>
                </c:pt>
                <c:pt idx="300">
                  <c:v>0.14263899999999999</c:v>
                </c:pt>
                <c:pt idx="301">
                  <c:v>0.14577399999999999</c:v>
                </c:pt>
                <c:pt idx="302">
                  <c:v>0.14884500000000001</c:v>
                </c:pt>
                <c:pt idx="303">
                  <c:v>0.148343</c:v>
                </c:pt>
                <c:pt idx="304">
                  <c:v>0.15307799999999999</c:v>
                </c:pt>
                <c:pt idx="305">
                  <c:v>0.15525900000000001</c:v>
                </c:pt>
                <c:pt idx="306">
                  <c:v>0.147841</c:v>
                </c:pt>
                <c:pt idx="307">
                  <c:v>0.12692200000000001</c:v>
                </c:pt>
                <c:pt idx="308">
                  <c:v>0.117608</c:v>
                </c:pt>
                <c:pt idx="309">
                  <c:v>0.12968399999999999</c:v>
                </c:pt>
                <c:pt idx="310">
                  <c:v>0.14976</c:v>
                </c:pt>
                <c:pt idx="311">
                  <c:v>0.15413199999999999</c:v>
                </c:pt>
                <c:pt idx="312">
                  <c:v>0.13625100000000001</c:v>
                </c:pt>
                <c:pt idx="313">
                  <c:v>0.118088</c:v>
                </c:pt>
                <c:pt idx="314">
                  <c:v>0.116547</c:v>
                </c:pt>
                <c:pt idx="315">
                  <c:v>0.132961</c:v>
                </c:pt>
                <c:pt idx="316">
                  <c:v>0.14536099999999999</c:v>
                </c:pt>
                <c:pt idx="317">
                  <c:v>0.13012199999999999</c:v>
                </c:pt>
                <c:pt idx="318">
                  <c:v>0.10953</c:v>
                </c:pt>
                <c:pt idx="319">
                  <c:v>0.11049</c:v>
                </c:pt>
                <c:pt idx="320">
                  <c:v>0.130968</c:v>
                </c:pt>
                <c:pt idx="321">
                  <c:v>0.143793</c:v>
                </c:pt>
                <c:pt idx="322">
                  <c:v>0.127638</c:v>
                </c:pt>
                <c:pt idx="323">
                  <c:v>0.110225</c:v>
                </c:pt>
                <c:pt idx="324">
                  <c:v>0.101663</c:v>
                </c:pt>
                <c:pt idx="325">
                  <c:v>0.11737300000000001</c:v>
                </c:pt>
                <c:pt idx="326">
                  <c:v>0.13026799999999999</c:v>
                </c:pt>
                <c:pt idx="327">
                  <c:v>0.13078300000000001</c:v>
                </c:pt>
                <c:pt idx="328">
                  <c:v>0.108748</c:v>
                </c:pt>
                <c:pt idx="329">
                  <c:v>9.9209000000000006E-2</c:v>
                </c:pt>
                <c:pt idx="330">
                  <c:v>0.103838</c:v>
                </c:pt>
                <c:pt idx="331">
                  <c:v>0.119118</c:v>
                </c:pt>
                <c:pt idx="332">
                  <c:v>0.118199</c:v>
                </c:pt>
                <c:pt idx="333">
                  <c:v>0.105161</c:v>
                </c:pt>
                <c:pt idx="334">
                  <c:v>0.10370699999999999</c:v>
                </c:pt>
                <c:pt idx="335">
                  <c:v>0.113146</c:v>
                </c:pt>
                <c:pt idx="336">
                  <c:v>0.114313</c:v>
                </c:pt>
                <c:pt idx="337">
                  <c:v>0.10732700000000001</c:v>
                </c:pt>
                <c:pt idx="338">
                  <c:v>0.107628</c:v>
                </c:pt>
                <c:pt idx="339">
                  <c:v>0.10628700000000001</c:v>
                </c:pt>
                <c:pt idx="340">
                  <c:v>7.8505000000000005E-2</c:v>
                </c:pt>
                <c:pt idx="341">
                  <c:v>7.4951000000000004E-2</c:v>
                </c:pt>
                <c:pt idx="342">
                  <c:v>9.5782999999999993E-2</c:v>
                </c:pt>
                <c:pt idx="343">
                  <c:v>0.13183300000000001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D-4F90-9A5A-A19FD24C1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Chamber</a:t>
                </a:r>
                <a:r>
                  <a:rPr lang="en-US" baseline="0"/>
                  <a:t> Pressure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340225970272658"/>
          <c:y val="0.15336646572543935"/>
          <c:w val="0.21884902813192533"/>
          <c:h val="0.18979152818268893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Correction'!$N$8:$N$1288</c:f>
              <c:numCache>
                <c:formatCode>General</c:formatCode>
                <c:ptCount val="1281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2-4048-B64C-FF89631E9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86576"/>
        <c:axId val="630985920"/>
      </c:scatterChart>
      <c:valAx>
        <c:axId val="6309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5920"/>
        <c:crosses val="autoZero"/>
        <c:crossBetween val="midCat"/>
      </c:valAx>
      <c:valAx>
        <c:axId val="6309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9-4A47-B17D-1A9D56D41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6-4887-AC88-D0C88CA0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'Human Push'!$N$8:$N$1288</c:f>
              <c:numCache>
                <c:formatCode>General</c:formatCode>
                <c:ptCount val="1281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C3-4AAE-9318-2F2D6A6E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86576"/>
        <c:axId val="630985920"/>
      </c:scatterChart>
      <c:valAx>
        <c:axId val="6309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5920"/>
        <c:crosses val="autoZero"/>
        <c:crossBetween val="midCat"/>
      </c:valAx>
      <c:valAx>
        <c:axId val="6309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7-4678-B911-136217953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'Human Push'!$N$8:$N$1505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5-4BF8-B32A-9483AAB2B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238124</xdr:colOff>
      <xdr:row>753</xdr:row>
      <xdr:rowOff>9524</xdr:rowOff>
    </xdr:from>
    <xdr:to>
      <xdr:col>26</xdr:col>
      <xdr:colOff>342899</xdr:colOff>
      <xdr:row>780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97172-B7E2-4BE9-BA51-05AA53227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509587</xdr:colOff>
      <xdr:row>716</xdr:row>
      <xdr:rowOff>176212</xdr:rowOff>
    </xdr:from>
    <xdr:to>
      <xdr:col>28</xdr:col>
      <xdr:colOff>204787</xdr:colOff>
      <xdr:row>731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478EEB-251D-4FE1-A812-536CA5553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30845-068C-4039-8FCC-D5CAB1F8A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486834</xdr:colOff>
      <xdr:row>365</xdr:row>
      <xdr:rowOff>30691</xdr:rowOff>
    </xdr:from>
    <xdr:to>
      <xdr:col>41</xdr:col>
      <xdr:colOff>148167</xdr:colOff>
      <xdr:row>379</xdr:row>
      <xdr:rowOff>106891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D664D9-5F1C-4970-AFF7-DD55CB42C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33</xdr:col>
      <xdr:colOff>545041</xdr:colOff>
      <xdr:row>1491</xdr:row>
      <xdr:rowOff>1058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13341-2658-41F6-92A9-E4299AA4D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148166</xdr:colOff>
      <xdr:row>17</xdr:row>
      <xdr:rowOff>95248</xdr:rowOff>
    </xdr:from>
    <xdr:to>
      <xdr:col>24</xdr:col>
      <xdr:colOff>275167</xdr:colOff>
      <xdr:row>47</xdr:row>
      <xdr:rowOff>112181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7CB6A9-29E2-4C95-8CC0-5A80FBB2D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603250</xdr:colOff>
      <xdr:row>56</xdr:row>
      <xdr:rowOff>158751</xdr:rowOff>
    </xdr:from>
    <xdr:to>
      <xdr:col>23</xdr:col>
      <xdr:colOff>275167</xdr:colOff>
      <xdr:row>86</xdr:row>
      <xdr:rowOff>175684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E32A50-0E0C-4FC8-B650-5D535C3DD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312207</xdr:colOff>
      <xdr:row>35</xdr:row>
      <xdr:rowOff>67732</xdr:rowOff>
    </xdr:from>
    <xdr:to>
      <xdr:col>19</xdr:col>
      <xdr:colOff>735541</xdr:colOff>
      <xdr:row>49</xdr:row>
      <xdr:rowOff>143932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A0CF63-8D04-4968-A391-7BCA2E3E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153458</xdr:colOff>
      <xdr:row>1398</xdr:row>
      <xdr:rowOff>51858</xdr:rowOff>
    </xdr:from>
    <xdr:to>
      <xdr:col>15</xdr:col>
      <xdr:colOff>587375</xdr:colOff>
      <xdr:row>1412</xdr:row>
      <xdr:rowOff>128058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37A5EF-AD57-4348-BF61-8E5B2C40A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31750</xdr:colOff>
      <xdr:row>46</xdr:row>
      <xdr:rowOff>190499</xdr:rowOff>
    </xdr:from>
    <xdr:to>
      <xdr:col>13</xdr:col>
      <xdr:colOff>116415</xdr:colOff>
      <xdr:row>66</xdr:row>
      <xdr:rowOff>10582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842B4A-83E6-40B2-AE5E-B2AB2C880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ED0CD-D298-49E3-A31D-EADD3D09DE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486834</xdr:colOff>
      <xdr:row>365</xdr:row>
      <xdr:rowOff>30691</xdr:rowOff>
    </xdr:from>
    <xdr:to>
      <xdr:col>41</xdr:col>
      <xdr:colOff>148167</xdr:colOff>
      <xdr:row>379</xdr:row>
      <xdr:rowOff>106891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916B0-86EE-4A43-AEE4-B04D237E4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33</xdr:col>
      <xdr:colOff>545041</xdr:colOff>
      <xdr:row>1491</xdr:row>
      <xdr:rowOff>1058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C92BE-E808-4657-9AC6-5FC223BB5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423332</xdr:colOff>
      <xdr:row>28</xdr:row>
      <xdr:rowOff>126998</xdr:rowOff>
    </xdr:from>
    <xdr:to>
      <xdr:col>28</xdr:col>
      <xdr:colOff>232834</xdr:colOff>
      <xdr:row>58</xdr:row>
      <xdr:rowOff>143931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3B3160-F06B-44B9-9332-77887E156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603250</xdr:colOff>
      <xdr:row>56</xdr:row>
      <xdr:rowOff>158751</xdr:rowOff>
    </xdr:from>
    <xdr:to>
      <xdr:col>23</xdr:col>
      <xdr:colOff>275167</xdr:colOff>
      <xdr:row>86</xdr:row>
      <xdr:rowOff>175684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DD93A8-4143-499C-A091-EEF387716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312207</xdr:colOff>
      <xdr:row>35</xdr:row>
      <xdr:rowOff>67732</xdr:rowOff>
    </xdr:from>
    <xdr:to>
      <xdr:col>19</xdr:col>
      <xdr:colOff>735541</xdr:colOff>
      <xdr:row>49</xdr:row>
      <xdr:rowOff>143932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57345E-B659-4196-8F1A-CC35DFB35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153458</xdr:colOff>
      <xdr:row>1398</xdr:row>
      <xdr:rowOff>51858</xdr:rowOff>
    </xdr:from>
    <xdr:to>
      <xdr:col>15</xdr:col>
      <xdr:colOff>587375</xdr:colOff>
      <xdr:row>1412</xdr:row>
      <xdr:rowOff>128058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DD6361-730D-46F5-9061-249702D75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31750</xdr:colOff>
      <xdr:row>46</xdr:row>
      <xdr:rowOff>190499</xdr:rowOff>
    </xdr:from>
    <xdr:to>
      <xdr:col>13</xdr:col>
      <xdr:colOff>116415</xdr:colOff>
      <xdr:row>66</xdr:row>
      <xdr:rowOff>10582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9CADF29-0E81-48EF-9D77-D06173E9A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693207</xdr:colOff>
      <xdr:row>1252</xdr:row>
      <xdr:rowOff>41274</xdr:rowOff>
    </xdr:from>
    <xdr:to>
      <xdr:col>20</xdr:col>
      <xdr:colOff>418041</xdr:colOff>
      <xdr:row>1266</xdr:row>
      <xdr:rowOff>117474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A37F3-B833-4C19-BE82-C67262868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D3BCC-D1CA-4D7B-A409-F58CDA3DA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32</xdr:col>
      <xdr:colOff>0</xdr:colOff>
      <xdr:row>1491</xdr:row>
      <xdr:rowOff>1058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BDEEB3-7F93-40C4-A45C-782C0EEDB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693207</xdr:colOff>
      <xdr:row>1252</xdr:row>
      <xdr:rowOff>41274</xdr:rowOff>
    </xdr:from>
    <xdr:to>
      <xdr:col>20</xdr:col>
      <xdr:colOff>418041</xdr:colOff>
      <xdr:row>1266</xdr:row>
      <xdr:rowOff>117474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D4F25-3C10-47A6-A248-8B5D7EDD5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7732B-D5D0-4AC1-9CD1-86BA40C12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32</xdr:col>
      <xdr:colOff>0</xdr:colOff>
      <xdr:row>1491</xdr:row>
      <xdr:rowOff>1058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B17463-23EB-477A-A4C8-1A755E785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I/Projects/145%20-%20Phase%202%20UMass%20Metabolic%20Laboratory/Testing/Calibration/Calibration-1705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I/Projects/145%20-%20Phase%202%20UMass%20Metabolic%20Laboratory/Testing/Validation/Chamber1/HighFlowInfusion-1-Infusion-1705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ibration-170522"/>
      <sheetName val="5-22"/>
      <sheetName val="5-23"/>
      <sheetName val="5-24"/>
      <sheetName val="5-25"/>
      <sheetName val="Summary"/>
    </sheetNames>
    <sheetDataSet>
      <sheetData sheetId="0"/>
      <sheetData sheetId="1"/>
      <sheetData sheetId="2"/>
      <sheetData sheetId="3"/>
      <sheetData sheetId="4"/>
      <sheetData sheetId="5">
        <row r="33">
          <cell r="N33">
            <v>0.99508967981990604</v>
          </cell>
          <cell r="O33">
            <v>0.99578607794196694</v>
          </cell>
          <cell r="P33">
            <v>0.99811093593402156</v>
          </cell>
          <cell r="Q33">
            <v>0.99438174013647251</v>
          </cell>
        </row>
        <row r="34">
          <cell r="N34">
            <v>0.10620179585538381</v>
          </cell>
          <cell r="O34">
            <v>4.9850002370494639E-2</v>
          </cell>
          <cell r="P34">
            <v>4.0704586444910262E-2</v>
          </cell>
          <cell r="Q34">
            <v>4.8857841748495723E-2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ghFlowInfusion-1-Infusion-170"/>
      <sheetName val="Calculations Push"/>
      <sheetName val="Calculations Pull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784"/>
  <sheetViews>
    <sheetView topLeftCell="A747" workbookViewId="0">
      <selection activeCell="V4" sqref="V4:V784"/>
    </sheetView>
  </sheetViews>
  <sheetFormatPr defaultRowHeight="15" x14ac:dyDescent="0.25"/>
  <sheetData>
    <row r="1" spans="1:26" x14ac:dyDescent="0.25">
      <c r="A1" t="s">
        <v>0</v>
      </c>
      <c r="B1" t="s">
        <v>1</v>
      </c>
    </row>
    <row r="2" spans="1:26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10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</row>
    <row r="3" spans="1:26" x14ac:dyDescent="0.25">
      <c r="A3" t="s">
        <v>2</v>
      </c>
      <c r="B3" t="s">
        <v>27</v>
      </c>
      <c r="C3" t="s">
        <v>28</v>
      </c>
      <c r="D3" t="s">
        <v>5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33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25</v>
      </c>
      <c r="Z3" t="s">
        <v>26</v>
      </c>
    </row>
    <row r="4" spans="1:26" x14ac:dyDescent="0.25">
      <c r="A4" s="1">
        <v>42879.884398148148</v>
      </c>
      <c r="B4">
        <v>-814862.86529600003</v>
      </c>
      <c r="C4">
        <v>8069.277685</v>
      </c>
      <c r="D4">
        <v>-9.9030000000000003E-3</v>
      </c>
      <c r="E4">
        <v>-3202.4660699999999</v>
      </c>
      <c r="G4">
        <v>21.100315999999999</v>
      </c>
      <c r="H4">
        <v>4.9899999999999999E-4</v>
      </c>
      <c r="I4">
        <v>1679.9897470000001</v>
      </c>
      <c r="J4">
        <v>21.028967999999999</v>
      </c>
      <c r="K4">
        <v>0.205957</v>
      </c>
      <c r="L4">
        <v>2233.8154949999998</v>
      </c>
      <c r="M4">
        <v>20.001736000000001</v>
      </c>
      <c r="N4">
        <v>0</v>
      </c>
      <c r="O4">
        <v>32.140118999999999</v>
      </c>
      <c r="P4">
        <v>6.5748000000000001E-2</v>
      </c>
      <c r="Q4">
        <v>22.873239000000002</v>
      </c>
      <c r="R4">
        <v>1679.9897470000001</v>
      </c>
      <c r="S4">
        <v>23.548634</v>
      </c>
      <c r="T4">
        <v>35.868903000000003</v>
      </c>
      <c r="U4">
        <v>0.13001399999999999</v>
      </c>
      <c r="V4">
        <v>0.60164899999999999</v>
      </c>
      <c r="W4">
        <v>0</v>
      </c>
      <c r="X4">
        <v>0</v>
      </c>
      <c r="Y4">
        <f>U4+V4*0.74</f>
        <v>0.57523426</v>
      </c>
    </row>
    <row r="5" spans="1:26" x14ac:dyDescent="0.25">
      <c r="A5" s="1">
        <v>42879.885092592594</v>
      </c>
      <c r="B5">
        <v>-814850.76209700003</v>
      </c>
      <c r="C5">
        <v>8101.3970769999996</v>
      </c>
      <c r="D5">
        <v>-9.9419999999999994E-3</v>
      </c>
      <c r="E5">
        <v>-3202.3829110000001</v>
      </c>
      <c r="G5">
        <v>21.100612000000002</v>
      </c>
      <c r="H5">
        <v>4.9799999999999996E-4</v>
      </c>
      <c r="I5">
        <v>1680.4083929999999</v>
      </c>
      <c r="J5">
        <v>21.028676000000001</v>
      </c>
      <c r="K5">
        <v>0.20763100000000001</v>
      </c>
      <c r="L5">
        <v>2234.4872289999998</v>
      </c>
      <c r="M5">
        <v>20.001736000000001</v>
      </c>
      <c r="N5">
        <v>0</v>
      </c>
      <c r="O5">
        <v>32.140161999999997</v>
      </c>
      <c r="P5">
        <v>6.0136000000000002E-2</v>
      </c>
      <c r="Q5">
        <v>22.869546</v>
      </c>
      <c r="R5">
        <v>1680.4083929999999</v>
      </c>
      <c r="S5">
        <v>23.565546000000001</v>
      </c>
      <c r="T5">
        <v>35.819757000000003</v>
      </c>
      <c r="U5">
        <v>0.13001399999999999</v>
      </c>
      <c r="V5">
        <v>0.60160199999999997</v>
      </c>
      <c r="W5">
        <v>0</v>
      </c>
      <c r="X5">
        <v>0</v>
      </c>
      <c r="Y5">
        <f t="shared" ref="Y5:Y68" si="0">U5+V5*0.74</f>
        <v>0.57519947999999999</v>
      </c>
    </row>
    <row r="6" spans="1:26" x14ac:dyDescent="0.25">
      <c r="A6" s="1">
        <v>42879.885787037034</v>
      </c>
      <c r="B6">
        <v>-814849.71259799995</v>
      </c>
      <c r="C6">
        <v>8153.2124180000001</v>
      </c>
      <c r="D6">
        <v>-1.0005999999999999E-2</v>
      </c>
      <c r="E6">
        <v>-3202.3215709999999</v>
      </c>
      <c r="G6">
        <v>21.100798999999999</v>
      </c>
      <c r="H6">
        <v>4.9799999999999996E-4</v>
      </c>
      <c r="I6">
        <v>1683.6252529999999</v>
      </c>
      <c r="J6">
        <v>21.028566999999999</v>
      </c>
      <c r="K6">
        <v>0.209233</v>
      </c>
      <c r="L6">
        <v>2235.3618409999999</v>
      </c>
      <c r="M6">
        <v>20.001840999999999</v>
      </c>
      <c r="N6">
        <v>0</v>
      </c>
      <c r="O6">
        <v>32.140391999999999</v>
      </c>
      <c r="P6">
        <v>5.9272999999999999E-2</v>
      </c>
      <c r="Q6">
        <v>22.864093</v>
      </c>
      <c r="R6">
        <v>1683.6252529999999</v>
      </c>
      <c r="S6">
        <v>23.580998000000001</v>
      </c>
      <c r="T6">
        <v>35.831350999999998</v>
      </c>
      <c r="U6">
        <v>0.13001099999999999</v>
      </c>
      <c r="V6">
        <v>0.60159899999999999</v>
      </c>
      <c r="W6">
        <v>0</v>
      </c>
      <c r="X6">
        <v>0</v>
      </c>
      <c r="Y6">
        <f t="shared" si="0"/>
        <v>0.57519425999999996</v>
      </c>
    </row>
    <row r="7" spans="1:26" x14ac:dyDescent="0.25">
      <c r="A7" s="1">
        <v>42879.886481481481</v>
      </c>
      <c r="B7">
        <v>-814836.218322</v>
      </c>
      <c r="C7">
        <v>8219.3258600000008</v>
      </c>
      <c r="D7">
        <v>-1.0087E-2</v>
      </c>
      <c r="E7">
        <v>-3202.1954009999999</v>
      </c>
      <c r="G7">
        <v>21.100494000000001</v>
      </c>
      <c r="H7">
        <v>5.0500000000000002E-4</v>
      </c>
      <c r="I7">
        <v>1681.5801959999999</v>
      </c>
      <c r="J7">
        <v>21.028233</v>
      </c>
      <c r="K7">
        <v>0.210927</v>
      </c>
      <c r="L7">
        <v>2235.9412969999998</v>
      </c>
      <c r="M7">
        <v>20.001047</v>
      </c>
      <c r="N7">
        <v>0</v>
      </c>
      <c r="O7">
        <v>32.143878000000001</v>
      </c>
      <c r="P7">
        <v>6.6461999999999993E-2</v>
      </c>
      <c r="Q7">
        <v>22.862248999999998</v>
      </c>
      <c r="R7">
        <v>1681.5801959999999</v>
      </c>
      <c r="S7">
        <v>23.585906000000001</v>
      </c>
      <c r="T7">
        <v>35.889232999999997</v>
      </c>
      <c r="U7">
        <v>0.13000900000000001</v>
      </c>
      <c r="V7">
        <v>0.60161399999999998</v>
      </c>
      <c r="W7">
        <v>0</v>
      </c>
      <c r="X7">
        <v>0</v>
      </c>
      <c r="Y7">
        <f t="shared" si="0"/>
        <v>0.57520335999999994</v>
      </c>
    </row>
    <row r="8" spans="1:26" x14ac:dyDescent="0.25">
      <c r="A8" s="1">
        <v>42879.887175925927</v>
      </c>
      <c r="B8">
        <v>-814822.39105800004</v>
      </c>
      <c r="C8">
        <v>8284.1190860000006</v>
      </c>
      <c r="D8">
        <v>-1.0167000000000001E-2</v>
      </c>
      <c r="E8">
        <v>-3202.0693759999999</v>
      </c>
      <c r="G8">
        <v>21.100159000000001</v>
      </c>
      <c r="H8">
        <v>5.0299999999999997E-4</v>
      </c>
      <c r="I8">
        <v>1681.4492419999999</v>
      </c>
      <c r="J8">
        <v>21.027898</v>
      </c>
      <c r="K8">
        <v>0.21259400000000001</v>
      </c>
      <c r="L8">
        <v>2235.5755749999998</v>
      </c>
      <c r="M8">
        <v>20.001840999999999</v>
      </c>
      <c r="N8">
        <v>0</v>
      </c>
      <c r="O8">
        <v>32.143965000000001</v>
      </c>
      <c r="P8">
        <v>5.8005000000000001E-2</v>
      </c>
      <c r="Q8">
        <v>22.851875</v>
      </c>
      <c r="R8">
        <v>1681.4492419999999</v>
      </c>
      <c r="S8">
        <v>23.578802</v>
      </c>
      <c r="T8">
        <v>35.962339999999998</v>
      </c>
      <c r="U8">
        <v>0.13001299999999999</v>
      </c>
      <c r="V8">
        <v>0.60164200000000001</v>
      </c>
      <c r="W8">
        <v>0</v>
      </c>
      <c r="X8">
        <v>0</v>
      </c>
      <c r="Y8">
        <f t="shared" si="0"/>
        <v>0.57522808000000003</v>
      </c>
    </row>
    <row r="9" spans="1:26" x14ac:dyDescent="0.25">
      <c r="A9" s="1">
        <v>42879.887870370374</v>
      </c>
      <c r="B9">
        <v>-814809.16073600005</v>
      </c>
      <c r="C9">
        <v>8351.530616</v>
      </c>
      <c r="D9">
        <v>-1.025E-2</v>
      </c>
      <c r="E9">
        <v>-3201.9428130000001</v>
      </c>
      <c r="G9">
        <v>21.100292</v>
      </c>
      <c r="H9">
        <v>5.0000000000000001E-4</v>
      </c>
      <c r="I9">
        <v>1681.5455919999999</v>
      </c>
      <c r="J9">
        <v>21.027531</v>
      </c>
      <c r="K9">
        <v>0.21432100000000001</v>
      </c>
      <c r="L9">
        <v>2232.5581990000001</v>
      </c>
      <c r="M9">
        <v>20.002053</v>
      </c>
      <c r="N9">
        <v>0</v>
      </c>
      <c r="O9">
        <v>32.144078999999998</v>
      </c>
      <c r="P9">
        <v>4.2757999999999997E-2</v>
      </c>
      <c r="Q9">
        <v>22.848027999999999</v>
      </c>
      <c r="R9">
        <v>1681.5455919999999</v>
      </c>
      <c r="S9">
        <v>23.551884999999999</v>
      </c>
      <c r="T9">
        <v>36.075929000000002</v>
      </c>
      <c r="U9">
        <v>0.13000800000000001</v>
      </c>
      <c r="V9">
        <v>0.60162099999999996</v>
      </c>
      <c r="W9">
        <v>0</v>
      </c>
      <c r="X9">
        <v>0</v>
      </c>
      <c r="Y9">
        <f t="shared" si="0"/>
        <v>0.57520753999999996</v>
      </c>
    </row>
    <row r="10" spans="1:26" x14ac:dyDescent="0.25">
      <c r="A10" s="1">
        <v>42879.888564814813</v>
      </c>
      <c r="B10">
        <v>-814791.50081600004</v>
      </c>
      <c r="C10">
        <v>8417.6740090000003</v>
      </c>
      <c r="D10">
        <v>-1.0331E-2</v>
      </c>
      <c r="E10">
        <v>-3201.800193</v>
      </c>
      <c r="G10">
        <v>21.100518000000001</v>
      </c>
      <c r="H10">
        <v>4.9799999999999996E-4</v>
      </c>
      <c r="I10">
        <v>1681.351535</v>
      </c>
      <c r="J10">
        <v>21.027099</v>
      </c>
      <c r="K10">
        <v>0.21601999999999999</v>
      </c>
      <c r="L10">
        <v>2228.2326370000001</v>
      </c>
      <c r="M10">
        <v>20.001100000000001</v>
      </c>
      <c r="N10">
        <v>0</v>
      </c>
      <c r="O10">
        <v>32.140523999999999</v>
      </c>
      <c r="P10">
        <v>5.6281999999999999E-2</v>
      </c>
      <c r="Q10">
        <v>22.855789000000001</v>
      </c>
      <c r="R10">
        <v>1681.351535</v>
      </c>
      <c r="S10">
        <v>23.510155999999998</v>
      </c>
      <c r="T10">
        <v>36.191828999999998</v>
      </c>
      <c r="U10">
        <v>0.13000600000000001</v>
      </c>
      <c r="V10">
        <v>0.60159600000000002</v>
      </c>
      <c r="W10">
        <v>0</v>
      </c>
      <c r="X10">
        <v>0</v>
      </c>
      <c r="Y10">
        <f t="shared" si="0"/>
        <v>0.57518704000000009</v>
      </c>
    </row>
    <row r="11" spans="1:26" x14ac:dyDescent="0.25">
      <c r="A11" s="1">
        <v>42879.88925925926</v>
      </c>
      <c r="B11">
        <v>-814767.36688300001</v>
      </c>
      <c r="C11">
        <v>8482.5259679999999</v>
      </c>
      <c r="D11">
        <v>-1.0411E-2</v>
      </c>
      <c r="E11">
        <v>-3201.633484</v>
      </c>
      <c r="G11">
        <v>21.100228000000001</v>
      </c>
      <c r="H11">
        <v>5.0000000000000001E-4</v>
      </c>
      <c r="I11">
        <v>1681.257899</v>
      </c>
      <c r="J11">
        <v>21.026464000000001</v>
      </c>
      <c r="K11">
        <v>0.21768799999999999</v>
      </c>
      <c r="L11">
        <v>2227.0113019999999</v>
      </c>
      <c r="M11">
        <v>20.001736000000001</v>
      </c>
      <c r="N11">
        <v>0</v>
      </c>
      <c r="O11">
        <v>32.135530000000003</v>
      </c>
      <c r="P11">
        <v>8.0782999999999994E-2</v>
      </c>
      <c r="Q11">
        <v>22.870778999999999</v>
      </c>
      <c r="R11">
        <v>1681.257899</v>
      </c>
      <c r="S11">
        <v>23.467320999999998</v>
      </c>
      <c r="T11">
        <v>36.274107000000001</v>
      </c>
      <c r="U11">
        <v>0.13000800000000001</v>
      </c>
      <c r="V11">
        <v>0.60154600000000003</v>
      </c>
      <c r="W11">
        <v>0</v>
      </c>
      <c r="X11">
        <v>0</v>
      </c>
      <c r="Y11">
        <f t="shared" si="0"/>
        <v>0.57515204000000009</v>
      </c>
    </row>
    <row r="12" spans="1:26" x14ac:dyDescent="0.25">
      <c r="A12" s="1">
        <v>42879.889953703707</v>
      </c>
      <c r="B12">
        <v>-461646.33280999999</v>
      </c>
      <c r="C12">
        <v>5065.3230670000003</v>
      </c>
      <c r="D12">
        <v>2.0617070000000002</v>
      </c>
      <c r="E12">
        <v>-1813.756081</v>
      </c>
      <c r="G12">
        <v>21.10013</v>
      </c>
      <c r="H12">
        <v>4.9799999999999996E-4</v>
      </c>
      <c r="I12">
        <v>1681.683331</v>
      </c>
      <c r="J12">
        <v>21.026167999999998</v>
      </c>
      <c r="K12">
        <v>0.219249</v>
      </c>
      <c r="L12">
        <v>2230.2736239999999</v>
      </c>
      <c r="M12">
        <v>20.129451</v>
      </c>
      <c r="N12">
        <v>0</v>
      </c>
      <c r="O12">
        <v>32.137467000000001</v>
      </c>
      <c r="P12">
        <v>7.9560000000000006E-2</v>
      </c>
      <c r="Q12">
        <v>22.874836999999999</v>
      </c>
      <c r="R12">
        <v>1681.683331</v>
      </c>
      <c r="S12">
        <v>23.450527999999998</v>
      </c>
      <c r="T12">
        <v>36.272545999999998</v>
      </c>
      <c r="U12">
        <v>0.13000900000000001</v>
      </c>
      <c r="V12">
        <v>0.60158599999999995</v>
      </c>
      <c r="W12">
        <v>0</v>
      </c>
      <c r="X12">
        <v>0</v>
      </c>
      <c r="Y12">
        <f t="shared" si="0"/>
        <v>0.57518263999999997</v>
      </c>
    </row>
    <row r="13" spans="1:26" x14ac:dyDescent="0.25">
      <c r="A13" s="1">
        <v>42879.890648148146</v>
      </c>
      <c r="B13">
        <v>-149278.84115600001</v>
      </c>
      <c r="C13">
        <v>2026.472591</v>
      </c>
      <c r="D13">
        <v>4.248577</v>
      </c>
      <c r="E13">
        <v>-586.07068700000002</v>
      </c>
      <c r="G13">
        <v>21.100214999999999</v>
      </c>
      <c r="H13">
        <v>4.9799999999999996E-4</v>
      </c>
      <c r="I13">
        <v>1680.459282</v>
      </c>
      <c r="J13">
        <v>21.025884000000001</v>
      </c>
      <c r="K13">
        <v>0.22090000000000001</v>
      </c>
      <c r="L13">
        <v>2233.0962650000001</v>
      </c>
      <c r="M13">
        <v>20.605869999999999</v>
      </c>
      <c r="N13">
        <v>0</v>
      </c>
      <c r="O13">
        <v>32.145791000000003</v>
      </c>
      <c r="P13">
        <v>6.3478999999999994E-2</v>
      </c>
      <c r="Q13">
        <v>22.870601000000001</v>
      </c>
      <c r="R13">
        <v>1680.459282</v>
      </c>
      <c r="S13">
        <v>23.454443999999999</v>
      </c>
      <c r="T13">
        <v>36.249541999999998</v>
      </c>
      <c r="U13">
        <v>0.13001199999999999</v>
      </c>
      <c r="V13">
        <v>0.60164899999999999</v>
      </c>
      <c r="W13">
        <v>0</v>
      </c>
      <c r="X13">
        <v>0</v>
      </c>
      <c r="Y13">
        <f t="shared" si="0"/>
        <v>0.57523225999999994</v>
      </c>
    </row>
    <row r="14" spans="1:26" x14ac:dyDescent="0.25">
      <c r="A14" s="1">
        <v>42879.891342592593</v>
      </c>
      <c r="B14">
        <v>123.50752</v>
      </c>
      <c r="C14">
        <v>565.75966200000005</v>
      </c>
      <c r="D14">
        <v>4.7180999999999997</v>
      </c>
      <c r="E14">
        <v>1.1113420000000001</v>
      </c>
      <c r="G14">
        <v>21.100442000000001</v>
      </c>
      <c r="H14">
        <v>4.9399999999999997E-4</v>
      </c>
      <c r="I14">
        <v>1681.696901</v>
      </c>
      <c r="J14">
        <v>21.025572</v>
      </c>
      <c r="K14">
        <v>0.22262199999999999</v>
      </c>
      <c r="L14">
        <v>2235.0442939999998</v>
      </c>
      <c r="M14">
        <v>21.425343000000002</v>
      </c>
      <c r="N14">
        <v>0</v>
      </c>
      <c r="O14">
        <v>32.150001000000003</v>
      </c>
      <c r="P14">
        <v>6.1835000000000001E-2</v>
      </c>
      <c r="Q14">
        <v>22.864436000000001</v>
      </c>
      <c r="R14">
        <v>1681.696901</v>
      </c>
      <c r="S14">
        <v>23.464835999999998</v>
      </c>
      <c r="T14">
        <v>36.239235000000001</v>
      </c>
      <c r="U14">
        <v>0.13001199999999999</v>
      </c>
      <c r="V14">
        <v>0.60165199999999996</v>
      </c>
      <c r="W14">
        <v>0</v>
      </c>
      <c r="X14">
        <v>0</v>
      </c>
      <c r="Y14">
        <f t="shared" si="0"/>
        <v>0.57523447999999999</v>
      </c>
    </row>
    <row r="15" spans="1:26" x14ac:dyDescent="0.25">
      <c r="A15" s="1">
        <v>42879.89203703704</v>
      </c>
      <c r="B15">
        <v>128.33658399999999</v>
      </c>
      <c r="C15">
        <v>567.72101399999997</v>
      </c>
      <c r="D15">
        <v>4.5664439999999997</v>
      </c>
      <c r="E15">
        <v>1.132538</v>
      </c>
      <c r="G15">
        <v>21.100557999999999</v>
      </c>
      <c r="H15">
        <v>4.9299999999999995E-4</v>
      </c>
      <c r="I15">
        <v>1681.760004</v>
      </c>
      <c r="J15">
        <v>21.025158000000001</v>
      </c>
      <c r="K15">
        <v>0.22430700000000001</v>
      </c>
      <c r="L15">
        <v>2234.4756950000001</v>
      </c>
      <c r="M15">
        <v>22.310562000000001</v>
      </c>
      <c r="N15">
        <v>0</v>
      </c>
      <c r="O15">
        <v>32.148657</v>
      </c>
      <c r="P15">
        <v>6.3266000000000003E-2</v>
      </c>
      <c r="Q15">
        <v>22.854108</v>
      </c>
      <c r="R15">
        <v>1681.760004</v>
      </c>
      <c r="S15">
        <v>23.470593999999998</v>
      </c>
      <c r="T15">
        <v>36.251308000000002</v>
      </c>
      <c r="U15">
        <v>0.13001099999999999</v>
      </c>
      <c r="V15">
        <v>0.60164600000000001</v>
      </c>
      <c r="W15">
        <v>0</v>
      </c>
      <c r="X15">
        <v>0</v>
      </c>
      <c r="Y15">
        <f t="shared" si="0"/>
        <v>0.57522903999999997</v>
      </c>
    </row>
    <row r="16" spans="1:26" x14ac:dyDescent="0.25">
      <c r="A16" s="1">
        <v>42879.892731481479</v>
      </c>
      <c r="B16">
        <v>122.84361199999999</v>
      </c>
      <c r="C16">
        <v>569.20033699999999</v>
      </c>
      <c r="D16">
        <v>4.6922360000000003</v>
      </c>
      <c r="E16">
        <v>1.1125240000000001</v>
      </c>
      <c r="G16">
        <v>21.100497000000001</v>
      </c>
      <c r="H16">
        <v>4.9600000000000002E-4</v>
      </c>
      <c r="I16">
        <v>1682.8653119999999</v>
      </c>
      <c r="J16">
        <v>21.024905</v>
      </c>
      <c r="K16">
        <v>0.22597</v>
      </c>
      <c r="L16">
        <v>2236.8016590000002</v>
      </c>
      <c r="M16">
        <v>23.175205999999999</v>
      </c>
      <c r="N16">
        <v>0</v>
      </c>
      <c r="O16">
        <v>32.162391999999997</v>
      </c>
      <c r="P16">
        <v>5.5091000000000001E-2</v>
      </c>
      <c r="Q16">
        <v>22.853832000000001</v>
      </c>
      <c r="R16">
        <v>1682.8653119999999</v>
      </c>
      <c r="S16">
        <v>23.481940999999999</v>
      </c>
      <c r="T16">
        <v>36.230158000000003</v>
      </c>
      <c r="U16">
        <v>0.13001099999999999</v>
      </c>
      <c r="V16">
        <v>0.60163599999999995</v>
      </c>
      <c r="W16">
        <v>0</v>
      </c>
      <c r="X16">
        <v>0</v>
      </c>
      <c r="Y16">
        <f t="shared" si="0"/>
        <v>0.57522163999999987</v>
      </c>
    </row>
    <row r="17" spans="1:25" x14ac:dyDescent="0.25">
      <c r="A17" s="1">
        <v>42879.893425925926</v>
      </c>
      <c r="B17">
        <v>120.72751</v>
      </c>
      <c r="C17">
        <v>569.17761700000005</v>
      </c>
      <c r="D17">
        <v>4.8285679999999997</v>
      </c>
      <c r="E17">
        <v>1.1041589999999999</v>
      </c>
      <c r="G17">
        <v>21.100466000000001</v>
      </c>
      <c r="H17">
        <v>4.9299999999999995E-4</v>
      </c>
      <c r="I17">
        <v>1682.8524199999999</v>
      </c>
      <c r="J17">
        <v>21.024640999999999</v>
      </c>
      <c r="K17">
        <v>0.22761799999999999</v>
      </c>
      <c r="L17">
        <v>2235.5450409999999</v>
      </c>
      <c r="M17">
        <v>24.039593</v>
      </c>
      <c r="N17">
        <v>0</v>
      </c>
      <c r="O17">
        <v>32.165951999999997</v>
      </c>
      <c r="P17">
        <v>5.4552000000000003E-2</v>
      </c>
      <c r="Q17">
        <v>22.849274000000001</v>
      </c>
      <c r="R17">
        <v>1682.8524199999999</v>
      </c>
      <c r="S17">
        <v>23.498080000000002</v>
      </c>
      <c r="T17">
        <v>36.226115</v>
      </c>
      <c r="U17">
        <v>0.13000900000000001</v>
      </c>
      <c r="V17">
        <v>0.60163</v>
      </c>
      <c r="W17">
        <v>0</v>
      </c>
      <c r="X17">
        <v>0</v>
      </c>
      <c r="Y17">
        <f t="shared" si="0"/>
        <v>0.57521520000000004</v>
      </c>
    </row>
    <row r="18" spans="1:25" x14ac:dyDescent="0.25">
      <c r="A18" s="1">
        <v>42879.894120370373</v>
      </c>
      <c r="B18">
        <v>115.64291799999999</v>
      </c>
      <c r="C18">
        <v>569.75817400000005</v>
      </c>
      <c r="D18">
        <v>5.0520849999999999</v>
      </c>
      <c r="E18">
        <v>1.084762</v>
      </c>
      <c r="G18">
        <v>21.100646999999999</v>
      </c>
      <c r="H18">
        <v>4.8799999999999999E-4</v>
      </c>
      <c r="I18">
        <v>1682.6447929999999</v>
      </c>
      <c r="J18">
        <v>21.024321</v>
      </c>
      <c r="K18">
        <v>0.22924800000000001</v>
      </c>
      <c r="L18">
        <v>2235.9317970000002</v>
      </c>
      <c r="M18">
        <v>24.904185999999999</v>
      </c>
      <c r="N18">
        <v>0</v>
      </c>
      <c r="O18">
        <v>32.151677999999997</v>
      </c>
      <c r="P18">
        <v>7.6027999999999998E-2</v>
      </c>
      <c r="Q18">
        <v>22.840330999999999</v>
      </c>
      <c r="R18">
        <v>1682.6447929999999</v>
      </c>
      <c r="S18">
        <v>23.514692</v>
      </c>
      <c r="T18">
        <v>36.254427999999997</v>
      </c>
      <c r="U18">
        <v>0.13001199999999999</v>
      </c>
      <c r="V18">
        <v>0.60162099999999996</v>
      </c>
      <c r="W18">
        <v>0</v>
      </c>
      <c r="X18">
        <v>0</v>
      </c>
      <c r="Y18">
        <f t="shared" si="0"/>
        <v>0.57521153999999997</v>
      </c>
    </row>
    <row r="19" spans="1:25" x14ac:dyDescent="0.25">
      <c r="A19" s="1">
        <v>42879.894814814812</v>
      </c>
      <c r="B19">
        <v>99.395621000000006</v>
      </c>
      <c r="C19">
        <v>570.33104500000002</v>
      </c>
      <c r="D19">
        <v>6.0684230000000001</v>
      </c>
      <c r="E19">
        <v>1.0213639999999999</v>
      </c>
      <c r="G19">
        <v>21.100404999999999</v>
      </c>
      <c r="H19">
        <v>4.9600000000000002E-4</v>
      </c>
      <c r="I19">
        <v>1683.360631</v>
      </c>
      <c r="J19">
        <v>21.024132999999999</v>
      </c>
      <c r="K19">
        <v>0.23086899999999999</v>
      </c>
      <c r="L19">
        <v>2237.3722939999998</v>
      </c>
      <c r="M19">
        <v>25.768778000000001</v>
      </c>
      <c r="N19">
        <v>0</v>
      </c>
      <c r="O19">
        <v>32.141503999999998</v>
      </c>
      <c r="P19">
        <v>8.8436000000000001E-2</v>
      </c>
      <c r="Q19">
        <v>22.830704999999998</v>
      </c>
      <c r="R19">
        <v>1683.360631</v>
      </c>
      <c r="S19">
        <v>23.520095000000001</v>
      </c>
      <c r="T19">
        <v>36.277866000000003</v>
      </c>
      <c r="U19">
        <v>0.13001199999999999</v>
      </c>
      <c r="V19">
        <v>0.60160499999999995</v>
      </c>
      <c r="W19">
        <v>0</v>
      </c>
      <c r="X19">
        <v>0</v>
      </c>
      <c r="Y19">
        <f t="shared" si="0"/>
        <v>0.57519969999999998</v>
      </c>
    </row>
    <row r="20" spans="1:25" x14ac:dyDescent="0.25">
      <c r="A20" s="1">
        <v>42879.895509259259</v>
      </c>
      <c r="B20">
        <v>101.058243</v>
      </c>
      <c r="C20">
        <v>570.05712700000004</v>
      </c>
      <c r="D20">
        <v>5.9784470000000001</v>
      </c>
      <c r="E20">
        <v>1.027614</v>
      </c>
      <c r="G20">
        <v>21.100169999999999</v>
      </c>
      <c r="H20">
        <v>5.0199999999999995E-4</v>
      </c>
      <c r="I20">
        <v>1682.488055</v>
      </c>
      <c r="J20">
        <v>21.023800999999999</v>
      </c>
      <c r="K20">
        <v>0.23247699999999999</v>
      </c>
      <c r="L20">
        <v>2234.4980860000001</v>
      </c>
      <c r="M20">
        <v>26.633268000000001</v>
      </c>
      <c r="N20">
        <v>0</v>
      </c>
      <c r="O20">
        <v>32.141731999999998</v>
      </c>
      <c r="P20">
        <v>7.5706999999999997E-2</v>
      </c>
      <c r="Q20">
        <v>22.819958</v>
      </c>
      <c r="R20">
        <v>1682.488055</v>
      </c>
      <c r="S20">
        <v>23.525808999999999</v>
      </c>
      <c r="T20">
        <v>36.281143</v>
      </c>
      <c r="U20">
        <v>0.13001099999999999</v>
      </c>
      <c r="V20">
        <v>0.60159600000000002</v>
      </c>
      <c r="W20">
        <v>0</v>
      </c>
      <c r="X20">
        <v>0</v>
      </c>
      <c r="Y20">
        <f t="shared" si="0"/>
        <v>0.57519204000000002</v>
      </c>
    </row>
    <row r="21" spans="1:25" x14ac:dyDescent="0.25">
      <c r="A21" s="1">
        <v>42879.896203703705</v>
      </c>
      <c r="B21">
        <v>101.26916300000001</v>
      </c>
      <c r="C21">
        <v>570.23706200000004</v>
      </c>
      <c r="D21">
        <v>5.9621649999999997</v>
      </c>
      <c r="E21">
        <v>1.028643</v>
      </c>
      <c r="G21">
        <v>21.100313</v>
      </c>
      <c r="H21">
        <v>5.0000000000000001E-4</v>
      </c>
      <c r="I21">
        <v>1683.2133920000001</v>
      </c>
      <c r="J21">
        <v>21.023548000000002</v>
      </c>
      <c r="K21">
        <v>0.234017</v>
      </c>
      <c r="L21">
        <v>2232.343108</v>
      </c>
      <c r="M21">
        <v>27.469086999999998</v>
      </c>
      <c r="N21">
        <v>0</v>
      </c>
      <c r="O21">
        <v>32.141511000000001</v>
      </c>
      <c r="P21">
        <v>7.7116000000000004E-2</v>
      </c>
      <c r="Q21">
        <v>22.807945</v>
      </c>
      <c r="R21">
        <v>1683.2133920000001</v>
      </c>
      <c r="S21">
        <v>23.541201999999998</v>
      </c>
      <c r="T21">
        <v>36.231895999999999</v>
      </c>
      <c r="U21">
        <v>0.13001199999999999</v>
      </c>
      <c r="V21">
        <v>0.60166699999999995</v>
      </c>
      <c r="W21">
        <v>0</v>
      </c>
      <c r="X21">
        <v>0</v>
      </c>
      <c r="Y21">
        <f t="shared" si="0"/>
        <v>0.57524557999999992</v>
      </c>
    </row>
    <row r="22" spans="1:25" x14ac:dyDescent="0.25">
      <c r="A22" s="1">
        <v>42879.896898148145</v>
      </c>
      <c r="B22">
        <v>112.360063</v>
      </c>
      <c r="C22">
        <v>570.81267200000002</v>
      </c>
      <c r="D22">
        <v>5.1744349999999999</v>
      </c>
      <c r="E22">
        <v>1.0729880000000001</v>
      </c>
      <c r="G22">
        <v>21.100650999999999</v>
      </c>
      <c r="H22">
        <v>4.9700000000000005E-4</v>
      </c>
      <c r="I22">
        <v>1682.305533</v>
      </c>
      <c r="J22">
        <v>21.022970000000001</v>
      </c>
      <c r="K22">
        <v>0.23563400000000001</v>
      </c>
      <c r="L22">
        <v>2232.6959379999998</v>
      </c>
      <c r="M22">
        <v>28.347860000000001</v>
      </c>
      <c r="N22">
        <v>0</v>
      </c>
      <c r="O22">
        <v>32.142597000000002</v>
      </c>
      <c r="P22">
        <v>8.8625999999999996E-2</v>
      </c>
      <c r="Q22">
        <v>22.800605000000001</v>
      </c>
      <c r="R22">
        <v>1682.305533</v>
      </c>
      <c r="S22">
        <v>23.564641999999999</v>
      </c>
      <c r="T22">
        <v>36.204172</v>
      </c>
      <c r="U22">
        <v>0.13001099999999999</v>
      </c>
      <c r="V22">
        <v>0.60168600000000005</v>
      </c>
      <c r="W22">
        <v>0</v>
      </c>
      <c r="X22">
        <v>0</v>
      </c>
      <c r="Y22">
        <f t="shared" si="0"/>
        <v>0.57525864000000004</v>
      </c>
    </row>
    <row r="23" spans="1:25" x14ac:dyDescent="0.25">
      <c r="A23" s="1">
        <v>42879.897592592592</v>
      </c>
      <c r="B23">
        <v>104.83961499999999</v>
      </c>
      <c r="C23">
        <v>570.99564999999996</v>
      </c>
      <c r="D23">
        <v>5.5776250000000003</v>
      </c>
      <c r="E23">
        <v>1.043552</v>
      </c>
      <c r="G23">
        <v>21.100940999999999</v>
      </c>
      <c r="H23">
        <v>4.9799999999999996E-4</v>
      </c>
      <c r="I23">
        <v>1681.6371919999999</v>
      </c>
      <c r="J23">
        <v>21.022715000000002</v>
      </c>
      <c r="K23">
        <v>0.23718800000000001</v>
      </c>
      <c r="L23">
        <v>2236.7860529999998</v>
      </c>
      <c r="M23">
        <v>29.189249</v>
      </c>
      <c r="N23">
        <v>0</v>
      </c>
      <c r="O23">
        <v>32.142668999999998</v>
      </c>
      <c r="P23">
        <v>8.7529999999999997E-2</v>
      </c>
      <c r="Q23">
        <v>22.796455999999999</v>
      </c>
      <c r="R23">
        <v>1681.6371919999999</v>
      </c>
      <c r="S23">
        <v>23.581790000000002</v>
      </c>
      <c r="T23">
        <v>36.197808000000002</v>
      </c>
      <c r="U23">
        <v>0.13000900000000001</v>
      </c>
      <c r="V23">
        <v>0.60167099999999996</v>
      </c>
      <c r="W23">
        <v>0</v>
      </c>
      <c r="X23">
        <v>0</v>
      </c>
      <c r="Y23">
        <f t="shared" si="0"/>
        <v>0.57524553999999994</v>
      </c>
    </row>
    <row r="24" spans="1:25" x14ac:dyDescent="0.25">
      <c r="A24" s="1">
        <v>42879.898287037038</v>
      </c>
      <c r="B24">
        <v>105.414934</v>
      </c>
      <c r="C24">
        <v>570.859331</v>
      </c>
      <c r="D24">
        <v>5.5750060000000001</v>
      </c>
      <c r="E24">
        <v>1.045669</v>
      </c>
      <c r="G24">
        <v>21.100708000000001</v>
      </c>
      <c r="H24">
        <v>4.95E-4</v>
      </c>
      <c r="I24">
        <v>1681.9214910000001</v>
      </c>
      <c r="J24">
        <v>21.02243</v>
      </c>
      <c r="K24">
        <v>0.23880699999999999</v>
      </c>
      <c r="L24">
        <v>2234.8800919999999</v>
      </c>
      <c r="M24">
        <v>30.030998</v>
      </c>
      <c r="N24">
        <v>0</v>
      </c>
      <c r="O24">
        <v>32.142308</v>
      </c>
      <c r="P24">
        <v>9.2878000000000002E-2</v>
      </c>
      <c r="Q24">
        <v>22.797350000000002</v>
      </c>
      <c r="R24">
        <v>1681.9214910000001</v>
      </c>
      <c r="S24">
        <v>23.591626999999999</v>
      </c>
      <c r="T24">
        <v>36.209214000000003</v>
      </c>
      <c r="U24">
        <v>0.13000800000000001</v>
      </c>
      <c r="V24">
        <v>0.601661</v>
      </c>
      <c r="W24">
        <v>0</v>
      </c>
      <c r="X24">
        <v>0</v>
      </c>
      <c r="Y24">
        <f t="shared" si="0"/>
        <v>0.57523714000000004</v>
      </c>
    </row>
    <row r="25" spans="1:25" x14ac:dyDescent="0.25">
      <c r="A25" s="1">
        <v>42879.898981481485</v>
      </c>
      <c r="B25">
        <v>102.73932000000001</v>
      </c>
      <c r="C25">
        <v>570.34675600000003</v>
      </c>
      <c r="D25">
        <v>5.7646639999999998</v>
      </c>
      <c r="E25">
        <v>1.0345580000000001</v>
      </c>
      <c r="G25">
        <v>21.100667000000001</v>
      </c>
      <c r="H25">
        <v>4.95E-4</v>
      </c>
      <c r="I25">
        <v>1684.6328550000001</v>
      </c>
      <c r="J25">
        <v>21.022272000000001</v>
      </c>
      <c r="K25">
        <v>0.240401</v>
      </c>
      <c r="L25">
        <v>2232.7319000000002</v>
      </c>
      <c r="M25">
        <v>30.966127</v>
      </c>
      <c r="N25">
        <v>0</v>
      </c>
      <c r="O25">
        <v>32.142874999999997</v>
      </c>
      <c r="P25">
        <v>0.108797</v>
      </c>
      <c r="Q25">
        <v>22.796251000000002</v>
      </c>
      <c r="R25">
        <v>1684.6328550000001</v>
      </c>
      <c r="S25">
        <v>23.597006</v>
      </c>
      <c r="T25">
        <v>36.215375999999999</v>
      </c>
      <c r="U25">
        <v>0.13000900000000001</v>
      </c>
      <c r="V25">
        <v>0.60165199999999996</v>
      </c>
      <c r="W25">
        <v>0</v>
      </c>
      <c r="X25">
        <v>0</v>
      </c>
      <c r="Y25">
        <f t="shared" si="0"/>
        <v>0.57523148000000002</v>
      </c>
    </row>
    <row r="26" spans="1:25" x14ac:dyDescent="0.25">
      <c r="A26" s="1">
        <v>42879.899675925924</v>
      </c>
      <c r="B26">
        <v>104.94100299999999</v>
      </c>
      <c r="C26">
        <v>569.44000300000005</v>
      </c>
      <c r="D26">
        <v>5.5579770000000002</v>
      </c>
      <c r="E26">
        <v>1.0422340000000001</v>
      </c>
      <c r="G26">
        <v>21.100845</v>
      </c>
      <c r="H26">
        <v>5.0100000000000003E-4</v>
      </c>
      <c r="I26">
        <v>1683.524154</v>
      </c>
      <c r="J26">
        <v>21.021895000000001</v>
      </c>
      <c r="K26">
        <v>0.24196300000000001</v>
      </c>
      <c r="L26">
        <v>2231.927854</v>
      </c>
      <c r="M26">
        <v>31.817981</v>
      </c>
      <c r="N26">
        <v>0</v>
      </c>
      <c r="O26">
        <v>32.142600999999999</v>
      </c>
      <c r="P26">
        <v>0.10521800000000001</v>
      </c>
      <c r="Q26">
        <v>22.783097999999999</v>
      </c>
      <c r="R26">
        <v>1683.524154</v>
      </c>
      <c r="S26">
        <v>23.60812</v>
      </c>
      <c r="T26">
        <v>36.170651999999997</v>
      </c>
      <c r="U26">
        <v>0.13000800000000001</v>
      </c>
      <c r="V26">
        <v>0.60167700000000002</v>
      </c>
      <c r="W26">
        <v>0</v>
      </c>
      <c r="X26">
        <v>0</v>
      </c>
      <c r="Y26">
        <f t="shared" si="0"/>
        <v>0.57524898000000002</v>
      </c>
    </row>
    <row r="27" spans="1:25" x14ac:dyDescent="0.25">
      <c r="A27" s="1">
        <v>42879.900370370371</v>
      </c>
      <c r="B27">
        <v>108.456166</v>
      </c>
      <c r="C27">
        <v>569.80829000000006</v>
      </c>
      <c r="D27">
        <v>5.3551820000000001</v>
      </c>
      <c r="E27">
        <v>1.056494</v>
      </c>
      <c r="G27">
        <v>21.100677000000001</v>
      </c>
      <c r="H27">
        <v>4.95E-4</v>
      </c>
      <c r="I27">
        <v>1682.827315</v>
      </c>
      <c r="J27">
        <v>21.021626999999999</v>
      </c>
      <c r="K27">
        <v>0.24351900000000001</v>
      </c>
      <c r="L27">
        <v>2236.2106690000001</v>
      </c>
      <c r="M27">
        <v>32.682335999999999</v>
      </c>
      <c r="N27">
        <v>0</v>
      </c>
      <c r="O27">
        <v>32.146191999999999</v>
      </c>
      <c r="P27">
        <v>9.1694999999999999E-2</v>
      </c>
      <c r="Q27">
        <v>22.761236</v>
      </c>
      <c r="R27">
        <v>1682.827315</v>
      </c>
      <c r="S27">
        <v>23.626533999999999</v>
      </c>
      <c r="T27">
        <v>36.085728000000003</v>
      </c>
      <c r="U27">
        <v>0.13000600000000001</v>
      </c>
      <c r="V27">
        <v>0.60169899999999998</v>
      </c>
      <c r="W27">
        <v>0</v>
      </c>
      <c r="X27">
        <v>0</v>
      </c>
      <c r="Y27">
        <f t="shared" si="0"/>
        <v>0.57526326000000005</v>
      </c>
    </row>
    <row r="28" spans="1:25" x14ac:dyDescent="0.25">
      <c r="A28" s="1">
        <v>42879.901064814818</v>
      </c>
      <c r="B28">
        <v>109.039796</v>
      </c>
      <c r="C28">
        <v>570.06398000000002</v>
      </c>
      <c r="D28">
        <v>5.3222820000000004</v>
      </c>
      <c r="E28">
        <v>1.0590759999999999</v>
      </c>
      <c r="G28">
        <v>21.100785999999999</v>
      </c>
      <c r="H28">
        <v>4.9200000000000003E-4</v>
      </c>
      <c r="I28">
        <v>1681.7681459999999</v>
      </c>
      <c r="J28">
        <v>21.021293</v>
      </c>
      <c r="K28">
        <v>0.24502199999999999</v>
      </c>
      <c r="L28">
        <v>2238.242835</v>
      </c>
      <c r="M28">
        <v>33.518627000000002</v>
      </c>
      <c r="N28">
        <v>0</v>
      </c>
      <c r="O28">
        <v>32.155875000000002</v>
      </c>
      <c r="P28">
        <v>9.9791000000000005E-2</v>
      </c>
      <c r="Q28">
        <v>22.757270999999999</v>
      </c>
      <c r="R28">
        <v>1681.7681459999999</v>
      </c>
      <c r="S28">
        <v>23.648921000000001</v>
      </c>
      <c r="T28">
        <v>36.020511999999997</v>
      </c>
      <c r="U28">
        <v>0.13000700000000001</v>
      </c>
      <c r="V28">
        <v>0.60168600000000005</v>
      </c>
      <c r="W28">
        <v>0</v>
      </c>
      <c r="X28">
        <v>0</v>
      </c>
      <c r="Y28">
        <f t="shared" si="0"/>
        <v>0.57525464000000004</v>
      </c>
    </row>
    <row r="29" spans="1:25" x14ac:dyDescent="0.25">
      <c r="A29" s="1">
        <v>42879.901759259257</v>
      </c>
      <c r="B29">
        <v>118.616257</v>
      </c>
      <c r="C29">
        <v>570.91644499999995</v>
      </c>
      <c r="D29">
        <v>4.887321</v>
      </c>
      <c r="E29">
        <v>1.097758</v>
      </c>
      <c r="G29">
        <v>21.100854000000002</v>
      </c>
      <c r="H29">
        <v>4.8700000000000002E-4</v>
      </c>
      <c r="I29">
        <v>1683.3945570000001</v>
      </c>
      <c r="J29">
        <v>21.020804999999999</v>
      </c>
      <c r="K29">
        <v>0.24659</v>
      </c>
      <c r="L29">
        <v>2237.0676389999999</v>
      </c>
      <c r="M29">
        <v>34.397575000000003</v>
      </c>
      <c r="N29">
        <v>0</v>
      </c>
      <c r="O29">
        <v>32.153863000000001</v>
      </c>
      <c r="P29">
        <v>0.130527</v>
      </c>
      <c r="Q29">
        <v>22.759916</v>
      </c>
      <c r="R29">
        <v>1683.3945570000001</v>
      </c>
      <c r="S29">
        <v>23.667809999999999</v>
      </c>
      <c r="T29">
        <v>36.025289000000001</v>
      </c>
      <c r="U29">
        <v>0.13000700000000001</v>
      </c>
      <c r="V29">
        <v>0.60166699999999995</v>
      </c>
      <c r="W29">
        <v>0</v>
      </c>
      <c r="X29">
        <v>0</v>
      </c>
      <c r="Y29">
        <f t="shared" si="0"/>
        <v>0.57524058</v>
      </c>
    </row>
    <row r="30" spans="1:25" x14ac:dyDescent="0.25">
      <c r="A30" s="1">
        <v>42879.902453703704</v>
      </c>
      <c r="B30">
        <v>105.92515400000001</v>
      </c>
      <c r="C30">
        <v>570.59275500000001</v>
      </c>
      <c r="D30">
        <v>5.5676399999999999</v>
      </c>
      <c r="E30">
        <v>1.047385</v>
      </c>
      <c r="G30">
        <v>21.100712000000001</v>
      </c>
      <c r="H30">
        <v>4.9600000000000002E-4</v>
      </c>
      <c r="I30">
        <v>1683.765028</v>
      </c>
      <c r="J30">
        <v>21.020534000000001</v>
      </c>
      <c r="K30">
        <v>0.248085</v>
      </c>
      <c r="L30">
        <v>2237.6660929999998</v>
      </c>
      <c r="M30">
        <v>35.249530999999998</v>
      </c>
      <c r="N30">
        <v>0</v>
      </c>
      <c r="O30">
        <v>32.139870999999999</v>
      </c>
      <c r="P30">
        <v>0.14804300000000001</v>
      </c>
      <c r="Q30">
        <v>22.742514</v>
      </c>
      <c r="R30">
        <v>1683.765028</v>
      </c>
      <c r="S30">
        <v>23.670076000000002</v>
      </c>
      <c r="T30">
        <v>36.124665</v>
      </c>
      <c r="U30">
        <v>0.13000800000000001</v>
      </c>
      <c r="V30">
        <v>0.601661</v>
      </c>
      <c r="W30">
        <v>0</v>
      </c>
      <c r="X30">
        <v>0</v>
      </c>
      <c r="Y30">
        <f t="shared" si="0"/>
        <v>0.57523714000000004</v>
      </c>
    </row>
    <row r="31" spans="1:25" x14ac:dyDescent="0.25">
      <c r="A31" s="1">
        <v>42879.903148148151</v>
      </c>
      <c r="B31">
        <v>114.507479</v>
      </c>
      <c r="C31">
        <v>570.38869799999998</v>
      </c>
      <c r="D31">
        <v>5.1934250000000004</v>
      </c>
      <c r="E31">
        <v>1.080983</v>
      </c>
      <c r="G31">
        <v>21.100860999999998</v>
      </c>
      <c r="H31">
        <v>5.0100000000000003E-4</v>
      </c>
      <c r="I31">
        <v>1684.884585</v>
      </c>
      <c r="J31">
        <v>21.020091000000001</v>
      </c>
      <c r="K31">
        <v>0.24957799999999999</v>
      </c>
      <c r="L31">
        <v>2234.594435</v>
      </c>
      <c r="M31">
        <v>36.095058000000002</v>
      </c>
      <c r="N31">
        <v>0</v>
      </c>
      <c r="O31">
        <v>32.140312999999999</v>
      </c>
      <c r="P31">
        <v>0.12756700000000001</v>
      </c>
      <c r="Q31">
        <v>22.717869</v>
      </c>
      <c r="R31">
        <v>1684.884585</v>
      </c>
      <c r="S31">
        <v>23.650289999999998</v>
      </c>
      <c r="T31">
        <v>36.306941000000002</v>
      </c>
      <c r="U31">
        <v>0.13000600000000001</v>
      </c>
      <c r="V31">
        <v>0.601661</v>
      </c>
      <c r="W31">
        <v>0</v>
      </c>
      <c r="X31">
        <v>0</v>
      </c>
      <c r="Y31">
        <f t="shared" si="0"/>
        <v>0.57523513999999998</v>
      </c>
    </row>
    <row r="32" spans="1:25" x14ac:dyDescent="0.25">
      <c r="A32" s="1">
        <v>42879.90384259259</v>
      </c>
      <c r="B32">
        <v>113.575805</v>
      </c>
      <c r="C32">
        <v>569.62125800000001</v>
      </c>
      <c r="D32">
        <v>5.2551759999999996</v>
      </c>
      <c r="E32">
        <v>1.0764640000000001</v>
      </c>
      <c r="G32">
        <v>21.101044000000002</v>
      </c>
      <c r="H32">
        <v>4.9799999999999996E-4</v>
      </c>
      <c r="I32">
        <v>1685.6004230000001</v>
      </c>
      <c r="J32">
        <v>21.019884000000001</v>
      </c>
      <c r="K32">
        <v>0.25107099999999999</v>
      </c>
      <c r="L32">
        <v>2240.4113830000001</v>
      </c>
      <c r="M32">
        <v>36.956299999999999</v>
      </c>
      <c r="N32">
        <v>0</v>
      </c>
      <c r="O32">
        <v>32.142980000000001</v>
      </c>
      <c r="P32">
        <v>0.111397</v>
      </c>
      <c r="Q32">
        <v>22.694648000000001</v>
      </c>
      <c r="R32">
        <v>1685.6004230000001</v>
      </c>
      <c r="S32">
        <v>23.609887000000001</v>
      </c>
      <c r="T32">
        <v>36.499892000000003</v>
      </c>
      <c r="U32">
        <v>0.13000500000000001</v>
      </c>
      <c r="V32">
        <v>0.60163</v>
      </c>
      <c r="W32">
        <v>0</v>
      </c>
      <c r="X32">
        <v>0</v>
      </c>
      <c r="Y32">
        <f t="shared" si="0"/>
        <v>0.57521120000000003</v>
      </c>
    </row>
    <row r="33" spans="1:25" x14ac:dyDescent="0.25">
      <c r="A33" s="1">
        <v>42879.904537037037</v>
      </c>
      <c r="B33">
        <v>114.149772</v>
      </c>
      <c r="C33">
        <v>568.37622199999998</v>
      </c>
      <c r="D33">
        <v>5.1095090000000001</v>
      </c>
      <c r="E33">
        <v>1.0773520000000001</v>
      </c>
      <c r="G33">
        <v>21.100975999999999</v>
      </c>
      <c r="H33">
        <v>4.9200000000000003E-4</v>
      </c>
      <c r="I33">
        <v>1686.3820780000001</v>
      </c>
      <c r="J33">
        <v>21.019649000000001</v>
      </c>
      <c r="K33">
        <v>0.25253300000000001</v>
      </c>
      <c r="L33">
        <v>2237.316656</v>
      </c>
      <c r="M33">
        <v>37.813817999999998</v>
      </c>
      <c r="N33">
        <v>0</v>
      </c>
      <c r="O33">
        <v>32.140264999999999</v>
      </c>
      <c r="P33">
        <v>0.131301</v>
      </c>
      <c r="Q33">
        <v>22.689910999999999</v>
      </c>
      <c r="R33">
        <v>1686.3820780000001</v>
      </c>
      <c r="S33">
        <v>23.572431000000002</v>
      </c>
      <c r="T33">
        <v>36.599120999999997</v>
      </c>
      <c r="U33">
        <v>0.13000600000000001</v>
      </c>
      <c r="V33">
        <v>0.60163599999999995</v>
      </c>
      <c r="W33">
        <v>0</v>
      </c>
      <c r="X33">
        <v>0</v>
      </c>
      <c r="Y33">
        <f t="shared" si="0"/>
        <v>0.57521663999999995</v>
      </c>
    </row>
    <row r="34" spans="1:25" x14ac:dyDescent="0.25">
      <c r="A34" s="1">
        <v>42879.905231481483</v>
      </c>
      <c r="B34">
        <v>114.315988</v>
      </c>
      <c r="C34">
        <v>568.00215700000001</v>
      </c>
      <c r="D34">
        <v>5.0988610000000003</v>
      </c>
      <c r="E34">
        <v>1.0775939999999999</v>
      </c>
      <c r="G34">
        <v>21.100642000000001</v>
      </c>
      <c r="H34">
        <v>4.8899999999999996E-4</v>
      </c>
      <c r="I34">
        <v>1684.556182</v>
      </c>
      <c r="J34">
        <v>21.019345000000001</v>
      </c>
      <c r="K34">
        <v>0.253938</v>
      </c>
      <c r="L34">
        <v>2237.0676389999999</v>
      </c>
      <c r="M34">
        <v>38.642251000000002</v>
      </c>
      <c r="N34">
        <v>0</v>
      </c>
      <c r="O34">
        <v>32.135278</v>
      </c>
      <c r="P34">
        <v>0.163161</v>
      </c>
      <c r="Q34">
        <v>22.6936</v>
      </c>
      <c r="R34">
        <v>1684.556182</v>
      </c>
      <c r="S34">
        <v>23.561546</v>
      </c>
      <c r="T34">
        <v>36.593060999999999</v>
      </c>
      <c r="U34">
        <v>0.13000700000000001</v>
      </c>
      <c r="V34">
        <v>0.60164200000000001</v>
      </c>
      <c r="W34">
        <v>0</v>
      </c>
      <c r="X34">
        <v>0</v>
      </c>
      <c r="Y34">
        <f t="shared" si="0"/>
        <v>0.57522207999999997</v>
      </c>
    </row>
    <row r="35" spans="1:25" x14ac:dyDescent="0.25">
      <c r="A35" s="1">
        <v>42879.905925925923</v>
      </c>
      <c r="B35">
        <v>119.978618</v>
      </c>
      <c r="C35">
        <v>567.08068900000001</v>
      </c>
      <c r="D35">
        <v>4.7851080000000001</v>
      </c>
      <c r="E35">
        <v>1.0988929999999999</v>
      </c>
      <c r="G35">
        <v>21.100446000000002</v>
      </c>
      <c r="H35">
        <v>4.8999999999999998E-4</v>
      </c>
      <c r="I35">
        <v>1682.6203660000001</v>
      </c>
      <c r="J35">
        <v>21.018899999999999</v>
      </c>
      <c r="K35">
        <v>0.25536500000000001</v>
      </c>
      <c r="L35">
        <v>2236.3707989999998</v>
      </c>
      <c r="M35">
        <v>39.482472000000001</v>
      </c>
      <c r="N35">
        <v>0</v>
      </c>
      <c r="O35">
        <v>32.133046999999998</v>
      </c>
      <c r="P35">
        <v>0.16975199999999999</v>
      </c>
      <c r="Q35">
        <v>22.681073000000001</v>
      </c>
      <c r="R35">
        <v>1682.6203660000001</v>
      </c>
      <c r="S35">
        <v>23.558019999999999</v>
      </c>
      <c r="T35">
        <v>36.642086999999997</v>
      </c>
      <c r="U35">
        <v>0.13000800000000001</v>
      </c>
      <c r="V35">
        <v>0.60162099999999996</v>
      </c>
      <c r="W35">
        <v>0</v>
      </c>
      <c r="X35">
        <v>0</v>
      </c>
      <c r="Y35">
        <f t="shared" si="0"/>
        <v>0.57520753999999996</v>
      </c>
    </row>
    <row r="36" spans="1:25" x14ac:dyDescent="0.25">
      <c r="A36" s="1">
        <v>42879.90662037037</v>
      </c>
      <c r="B36">
        <v>121.325361</v>
      </c>
      <c r="C36">
        <v>567.83822199999997</v>
      </c>
      <c r="D36">
        <v>4.7327170000000001</v>
      </c>
      <c r="E36">
        <v>1.105037</v>
      </c>
      <c r="G36">
        <v>21.100608000000001</v>
      </c>
      <c r="H36">
        <v>4.9799999999999996E-4</v>
      </c>
      <c r="I36">
        <v>1683.676142</v>
      </c>
      <c r="J36">
        <v>21.018550999999999</v>
      </c>
      <c r="K36">
        <v>0.25686700000000001</v>
      </c>
      <c r="L36">
        <v>2234.0197290000001</v>
      </c>
      <c r="M36">
        <v>40.346093000000003</v>
      </c>
      <c r="N36">
        <v>0</v>
      </c>
      <c r="O36">
        <v>32.135620000000003</v>
      </c>
      <c r="P36">
        <v>0.149586</v>
      </c>
      <c r="Q36">
        <v>22.654605</v>
      </c>
      <c r="R36">
        <v>1683.676142</v>
      </c>
      <c r="S36">
        <v>23.546305</v>
      </c>
      <c r="T36">
        <v>36.706549000000003</v>
      </c>
      <c r="U36">
        <v>0.13000800000000001</v>
      </c>
      <c r="V36">
        <v>0.60161399999999998</v>
      </c>
      <c r="W36">
        <v>0</v>
      </c>
      <c r="X36">
        <v>0</v>
      </c>
      <c r="Y36">
        <f t="shared" si="0"/>
        <v>0.57520236000000002</v>
      </c>
    </row>
    <row r="37" spans="1:25" x14ac:dyDescent="0.25">
      <c r="A37" s="1">
        <v>42879.907314814816</v>
      </c>
      <c r="B37">
        <v>114.992091</v>
      </c>
      <c r="C37">
        <v>567.50766099999998</v>
      </c>
      <c r="D37">
        <v>5.0059120000000004</v>
      </c>
      <c r="E37">
        <v>1.079712</v>
      </c>
      <c r="G37">
        <v>21.100632000000001</v>
      </c>
      <c r="H37">
        <v>4.9600000000000002E-4</v>
      </c>
      <c r="I37">
        <v>1685.120032</v>
      </c>
      <c r="J37">
        <v>21.018259</v>
      </c>
      <c r="K37">
        <v>0.25835000000000002</v>
      </c>
      <c r="L37">
        <v>2232.1938340000002</v>
      </c>
      <c r="M37">
        <v>41.221347999999999</v>
      </c>
      <c r="N37">
        <v>0</v>
      </c>
      <c r="O37">
        <v>32.144232000000002</v>
      </c>
      <c r="P37">
        <v>0.13395899999999999</v>
      </c>
      <c r="Q37">
        <v>22.628782999999999</v>
      </c>
      <c r="R37">
        <v>1685.120032</v>
      </c>
      <c r="S37">
        <v>23.516408999999999</v>
      </c>
      <c r="T37">
        <v>36.793505000000003</v>
      </c>
      <c r="U37">
        <v>0.13000900000000001</v>
      </c>
      <c r="V37">
        <v>0.60166399999999998</v>
      </c>
      <c r="W37">
        <v>0</v>
      </c>
      <c r="X37">
        <v>0</v>
      </c>
      <c r="Y37">
        <f t="shared" si="0"/>
        <v>0.57524036000000001</v>
      </c>
    </row>
    <row r="38" spans="1:25" x14ac:dyDescent="0.25">
      <c r="A38" s="1">
        <v>42879.908009259256</v>
      </c>
      <c r="B38">
        <v>116.36305900000001</v>
      </c>
      <c r="C38">
        <v>567.32416899999998</v>
      </c>
      <c r="D38">
        <v>4.9188299999999998</v>
      </c>
      <c r="E38">
        <v>1.084913</v>
      </c>
      <c r="G38">
        <v>21.100289</v>
      </c>
      <c r="H38">
        <v>4.9799999999999996E-4</v>
      </c>
      <c r="I38">
        <v>1686.007535</v>
      </c>
      <c r="J38">
        <v>21.01793</v>
      </c>
      <c r="K38">
        <v>0.25979600000000003</v>
      </c>
      <c r="L38">
        <v>2233.1932929999998</v>
      </c>
      <c r="M38">
        <v>42.094084000000002</v>
      </c>
      <c r="N38">
        <v>0</v>
      </c>
      <c r="O38">
        <v>32.147174999999997</v>
      </c>
      <c r="P38">
        <v>0.14475199999999999</v>
      </c>
      <c r="Q38">
        <v>22.619703999999999</v>
      </c>
      <c r="R38">
        <v>1686.007535</v>
      </c>
      <c r="S38">
        <v>23.487259000000002</v>
      </c>
      <c r="T38">
        <v>36.874276999999999</v>
      </c>
      <c r="U38">
        <v>0.13000900000000001</v>
      </c>
      <c r="V38">
        <v>0.60161100000000001</v>
      </c>
      <c r="W38">
        <v>0</v>
      </c>
      <c r="X38">
        <v>0</v>
      </c>
      <c r="Y38">
        <f t="shared" si="0"/>
        <v>0.57520114</v>
      </c>
    </row>
    <row r="39" spans="1:25" x14ac:dyDescent="0.25">
      <c r="A39" s="1">
        <v>42879.908703703702</v>
      </c>
      <c r="B39">
        <v>109.91227000000001</v>
      </c>
      <c r="C39">
        <v>567.09334899999999</v>
      </c>
      <c r="D39">
        <v>5.2211829999999999</v>
      </c>
      <c r="E39">
        <v>1.0592349999999999</v>
      </c>
      <c r="G39">
        <v>21.100297999999999</v>
      </c>
      <c r="H39">
        <v>4.95E-4</v>
      </c>
      <c r="I39">
        <v>1685.858939</v>
      </c>
      <c r="J39">
        <v>21.017655000000001</v>
      </c>
      <c r="K39">
        <v>0.261181</v>
      </c>
      <c r="L39">
        <v>2234.055691</v>
      </c>
      <c r="M39">
        <v>42.926935999999998</v>
      </c>
      <c r="N39">
        <v>0</v>
      </c>
      <c r="O39">
        <v>32.142780999999999</v>
      </c>
      <c r="P39">
        <v>0.178012</v>
      </c>
      <c r="Q39">
        <v>22.618241999999999</v>
      </c>
      <c r="R39">
        <v>1685.858939</v>
      </c>
      <c r="S39">
        <v>23.455597999999998</v>
      </c>
      <c r="T39">
        <v>36.969873</v>
      </c>
      <c r="U39">
        <v>0.13000800000000001</v>
      </c>
      <c r="V39">
        <v>0.60164600000000001</v>
      </c>
      <c r="W39">
        <v>0</v>
      </c>
      <c r="X39">
        <v>0</v>
      </c>
      <c r="Y39">
        <f t="shared" si="0"/>
        <v>0.57522603999999999</v>
      </c>
    </row>
    <row r="40" spans="1:25" x14ac:dyDescent="0.25">
      <c r="A40" s="1">
        <v>42879.909398148149</v>
      </c>
      <c r="B40">
        <v>116.302246</v>
      </c>
      <c r="C40">
        <v>567.008375</v>
      </c>
      <c r="D40">
        <v>4.9909720000000002</v>
      </c>
      <c r="E40">
        <v>1.0843240000000001</v>
      </c>
      <c r="G40">
        <v>21.100383000000001</v>
      </c>
      <c r="H40">
        <v>4.9100000000000001E-4</v>
      </c>
      <c r="I40">
        <v>1685.63842</v>
      </c>
      <c r="J40">
        <v>21.017334000000002</v>
      </c>
      <c r="K40">
        <v>0.262629</v>
      </c>
      <c r="L40">
        <v>2235.813056</v>
      </c>
      <c r="M40">
        <v>43.800750999999998</v>
      </c>
      <c r="N40">
        <v>0</v>
      </c>
      <c r="O40">
        <v>32.137121999999998</v>
      </c>
      <c r="P40">
        <v>0.18931300000000001</v>
      </c>
      <c r="Q40">
        <v>22.609739000000001</v>
      </c>
      <c r="R40">
        <v>1685.63842</v>
      </c>
      <c r="S40">
        <v>23.415711999999999</v>
      </c>
      <c r="T40">
        <v>37.118395</v>
      </c>
      <c r="U40">
        <v>0.13000700000000001</v>
      </c>
      <c r="V40">
        <v>0.60163299999999997</v>
      </c>
      <c r="W40">
        <v>0</v>
      </c>
      <c r="X40">
        <v>0</v>
      </c>
      <c r="Y40">
        <f t="shared" si="0"/>
        <v>0.57521542000000003</v>
      </c>
    </row>
    <row r="41" spans="1:25" x14ac:dyDescent="0.25">
      <c r="A41" s="1">
        <v>42879.910092592596</v>
      </c>
      <c r="B41">
        <v>116.685766</v>
      </c>
      <c r="C41">
        <v>569.57286999999997</v>
      </c>
      <c r="D41">
        <v>4.9957929999999999</v>
      </c>
      <c r="E41">
        <v>1.0886670000000001</v>
      </c>
      <c r="G41">
        <v>21.100304999999999</v>
      </c>
      <c r="H41">
        <v>4.9100000000000001E-4</v>
      </c>
      <c r="I41">
        <v>1685.5454629999999</v>
      </c>
      <c r="J41">
        <v>21.017042</v>
      </c>
      <c r="K41">
        <v>0.264094</v>
      </c>
      <c r="L41">
        <v>2235.7146710000002</v>
      </c>
      <c r="M41">
        <v>44.670558</v>
      </c>
      <c r="N41">
        <v>0</v>
      </c>
      <c r="O41">
        <v>32.138061</v>
      </c>
      <c r="P41">
        <v>0.16471</v>
      </c>
      <c r="Q41">
        <v>22.580891000000001</v>
      </c>
      <c r="R41">
        <v>1685.5454629999999</v>
      </c>
      <c r="S41">
        <v>23.379110000000001</v>
      </c>
      <c r="T41">
        <v>37.206028000000003</v>
      </c>
      <c r="U41">
        <v>0.13000900000000001</v>
      </c>
      <c r="V41">
        <v>0.60167400000000004</v>
      </c>
      <c r="W41">
        <v>0</v>
      </c>
      <c r="X41">
        <v>0</v>
      </c>
      <c r="Y41">
        <f t="shared" si="0"/>
        <v>0.57524776</v>
      </c>
    </row>
    <row r="42" spans="1:25" x14ac:dyDescent="0.25">
      <c r="A42" s="1">
        <v>42879.910787037035</v>
      </c>
      <c r="B42">
        <v>112.848401</v>
      </c>
      <c r="C42">
        <v>570.56989499999997</v>
      </c>
      <c r="D42">
        <v>5.2377969999999996</v>
      </c>
      <c r="E42">
        <v>1.0746450000000001</v>
      </c>
      <c r="G42">
        <v>21.100095</v>
      </c>
      <c r="H42">
        <v>4.9700000000000005E-4</v>
      </c>
      <c r="I42">
        <v>1683.8688420000001</v>
      </c>
      <c r="J42">
        <v>21.016818000000001</v>
      </c>
      <c r="K42">
        <v>0.26552300000000001</v>
      </c>
      <c r="L42">
        <v>2235.7981289999998</v>
      </c>
      <c r="M42">
        <v>45.540312999999998</v>
      </c>
      <c r="N42">
        <v>0</v>
      </c>
      <c r="O42">
        <v>32.143376000000004</v>
      </c>
      <c r="P42">
        <v>0.150006</v>
      </c>
      <c r="Q42">
        <v>22.548300000000001</v>
      </c>
      <c r="R42">
        <v>1683.8688420000001</v>
      </c>
      <c r="S42">
        <v>23.359915000000001</v>
      </c>
      <c r="T42">
        <v>37.166074000000002</v>
      </c>
      <c r="U42">
        <v>0.13000800000000001</v>
      </c>
      <c r="V42">
        <v>0.60164899999999999</v>
      </c>
      <c r="W42">
        <v>0</v>
      </c>
      <c r="X42">
        <v>0</v>
      </c>
      <c r="Y42">
        <f t="shared" si="0"/>
        <v>0.57522826000000005</v>
      </c>
    </row>
    <row r="43" spans="1:25" x14ac:dyDescent="0.25">
      <c r="A43" s="1">
        <v>42879.911481481482</v>
      </c>
      <c r="B43">
        <v>101.071389</v>
      </c>
      <c r="C43">
        <v>571.30369700000006</v>
      </c>
      <c r="D43">
        <v>5.7882800000000003</v>
      </c>
      <c r="E43">
        <v>1.029042</v>
      </c>
      <c r="G43">
        <v>21.100211000000002</v>
      </c>
      <c r="H43">
        <v>5.0100000000000003E-4</v>
      </c>
      <c r="I43">
        <v>1684.9992549999999</v>
      </c>
      <c r="J43">
        <v>21.016673999999998</v>
      </c>
      <c r="K43">
        <v>0.26694000000000001</v>
      </c>
      <c r="L43">
        <v>2234.7952770000002</v>
      </c>
      <c r="M43">
        <v>46.408783</v>
      </c>
      <c r="N43">
        <v>0</v>
      </c>
      <c r="O43">
        <v>32.155206999999997</v>
      </c>
      <c r="P43">
        <v>0.16097700000000001</v>
      </c>
      <c r="Q43">
        <v>22.546168000000002</v>
      </c>
      <c r="R43">
        <v>1684.9992549999999</v>
      </c>
      <c r="S43">
        <v>23.380723</v>
      </c>
      <c r="T43">
        <v>36.984485999999997</v>
      </c>
      <c r="U43">
        <v>0.13001099999999999</v>
      </c>
      <c r="V43">
        <v>0.60165199999999996</v>
      </c>
      <c r="W43">
        <v>0</v>
      </c>
      <c r="X43">
        <v>0</v>
      </c>
      <c r="Y43">
        <f t="shared" si="0"/>
        <v>0.57523347999999996</v>
      </c>
    </row>
    <row r="44" spans="1:25" x14ac:dyDescent="0.25">
      <c r="A44" s="1">
        <v>42879.912175925929</v>
      </c>
      <c r="B44">
        <v>99.341779000000002</v>
      </c>
      <c r="C44">
        <v>570.75480500000003</v>
      </c>
      <c r="D44">
        <v>5.8864580000000002</v>
      </c>
      <c r="E44">
        <v>1.0216190000000001</v>
      </c>
      <c r="G44">
        <v>21.100463999999999</v>
      </c>
      <c r="H44">
        <v>5.0299999999999997E-4</v>
      </c>
      <c r="I44">
        <v>1685.1933120000001</v>
      </c>
      <c r="J44">
        <v>21.016428999999999</v>
      </c>
      <c r="K44">
        <v>0.26828800000000003</v>
      </c>
      <c r="L44">
        <v>2234.8773780000001</v>
      </c>
      <c r="M44">
        <v>47.241222999999998</v>
      </c>
      <c r="N44">
        <v>0</v>
      </c>
      <c r="O44">
        <v>32.152963</v>
      </c>
      <c r="P44">
        <v>0.18997900000000001</v>
      </c>
      <c r="Q44">
        <v>22.543123000000001</v>
      </c>
      <c r="R44">
        <v>1685.1933120000001</v>
      </c>
      <c r="S44">
        <v>23.417155000000001</v>
      </c>
      <c r="T44">
        <v>36.856040999999998</v>
      </c>
      <c r="U44">
        <v>0.13000900000000001</v>
      </c>
      <c r="V44">
        <v>0.60163299999999997</v>
      </c>
      <c r="W44">
        <v>0</v>
      </c>
      <c r="X44">
        <v>0</v>
      </c>
      <c r="Y44">
        <f t="shared" si="0"/>
        <v>0.57521741999999998</v>
      </c>
    </row>
    <row r="45" spans="1:25" x14ac:dyDescent="0.25">
      <c r="A45" s="1">
        <v>42879.912870370368</v>
      </c>
      <c r="B45">
        <v>105.054925</v>
      </c>
      <c r="C45">
        <v>571.47828900000002</v>
      </c>
      <c r="D45">
        <v>5.5952109999999999</v>
      </c>
      <c r="E45">
        <v>1.0449329999999999</v>
      </c>
      <c r="G45">
        <v>21.100142999999999</v>
      </c>
      <c r="H45">
        <v>5.04E-4</v>
      </c>
      <c r="I45">
        <v>1685.6302780000001</v>
      </c>
      <c r="J45">
        <v>21.016043</v>
      </c>
      <c r="K45">
        <v>0.26970499999999997</v>
      </c>
      <c r="L45">
        <v>2234.2002160000002</v>
      </c>
      <c r="M45">
        <v>48.114472999999997</v>
      </c>
      <c r="N45">
        <v>0</v>
      </c>
      <c r="O45">
        <v>32.149448999999997</v>
      </c>
      <c r="P45">
        <v>0.182834</v>
      </c>
      <c r="Q45">
        <v>22.519069999999999</v>
      </c>
      <c r="R45">
        <v>1685.6302780000001</v>
      </c>
      <c r="S45">
        <v>23.441338999999999</v>
      </c>
      <c r="T45">
        <v>36.864772000000002</v>
      </c>
      <c r="U45">
        <v>0.13000900000000001</v>
      </c>
      <c r="V45">
        <v>0.60166399999999998</v>
      </c>
      <c r="W45">
        <v>0</v>
      </c>
      <c r="X45">
        <v>0</v>
      </c>
      <c r="Y45">
        <f t="shared" si="0"/>
        <v>0.57524036000000001</v>
      </c>
    </row>
    <row r="46" spans="1:25" x14ac:dyDescent="0.25">
      <c r="A46" s="1">
        <v>42879.913564814815</v>
      </c>
      <c r="B46">
        <v>104.56066</v>
      </c>
      <c r="C46">
        <v>572.084473</v>
      </c>
      <c r="D46">
        <v>5.573207</v>
      </c>
      <c r="E46">
        <v>1.043655</v>
      </c>
      <c r="G46">
        <v>21.099920999999998</v>
      </c>
      <c r="H46">
        <v>5.0500000000000002E-4</v>
      </c>
      <c r="I46">
        <v>1685.619422</v>
      </c>
      <c r="J46">
        <v>21.015688000000001</v>
      </c>
      <c r="K46">
        <v>0.27109100000000003</v>
      </c>
      <c r="L46">
        <v>2234.0007310000001</v>
      </c>
      <c r="M46">
        <v>48.985359000000003</v>
      </c>
      <c r="N46">
        <v>0</v>
      </c>
      <c r="O46">
        <v>32.143247000000002</v>
      </c>
      <c r="P46">
        <v>0.166217</v>
      </c>
      <c r="Q46">
        <v>22.475332999999999</v>
      </c>
      <c r="R46">
        <v>1685.619422</v>
      </c>
      <c r="S46">
        <v>23.434712000000001</v>
      </c>
      <c r="T46">
        <v>36.963991999999998</v>
      </c>
      <c r="U46">
        <v>0.13000600000000001</v>
      </c>
      <c r="V46">
        <v>0.60167400000000004</v>
      </c>
      <c r="W46">
        <v>0</v>
      </c>
      <c r="X46">
        <v>0</v>
      </c>
      <c r="Y46">
        <f t="shared" si="0"/>
        <v>0.57524476000000002</v>
      </c>
    </row>
    <row r="47" spans="1:25" x14ac:dyDescent="0.25">
      <c r="A47" s="1">
        <v>42879.914259259262</v>
      </c>
      <c r="B47">
        <v>102.98428</v>
      </c>
      <c r="C47">
        <v>571.27879900000005</v>
      </c>
      <c r="D47">
        <v>5.6810669999999996</v>
      </c>
      <c r="E47">
        <v>1.0365530000000001</v>
      </c>
      <c r="G47">
        <v>21.100014999999999</v>
      </c>
      <c r="H47">
        <v>5.0199999999999995E-4</v>
      </c>
      <c r="I47">
        <v>1684.590786</v>
      </c>
      <c r="J47">
        <v>21.015450000000001</v>
      </c>
      <c r="K47">
        <v>0.27244400000000002</v>
      </c>
      <c r="L47">
        <v>2233.3730999999998</v>
      </c>
      <c r="M47">
        <v>49.851002000000001</v>
      </c>
      <c r="N47">
        <v>0</v>
      </c>
      <c r="O47">
        <v>32.149833999999998</v>
      </c>
      <c r="P47">
        <v>0.16666300000000001</v>
      </c>
      <c r="Q47">
        <v>22.459333999999998</v>
      </c>
      <c r="R47">
        <v>1684.590786</v>
      </c>
      <c r="S47">
        <v>23.409133000000001</v>
      </c>
      <c r="T47">
        <v>37.039692000000002</v>
      </c>
      <c r="U47">
        <v>0.13000500000000001</v>
      </c>
      <c r="V47">
        <v>0.60162599999999999</v>
      </c>
      <c r="W47">
        <v>0</v>
      </c>
      <c r="X47">
        <v>0</v>
      </c>
      <c r="Y47">
        <f t="shared" si="0"/>
        <v>0.57520824000000004</v>
      </c>
    </row>
    <row r="48" spans="1:25" x14ac:dyDescent="0.25">
      <c r="A48" s="1">
        <v>42879.914953703701</v>
      </c>
      <c r="B48">
        <v>93.080074999999994</v>
      </c>
      <c r="C48">
        <v>571.04454899999996</v>
      </c>
      <c r="D48">
        <v>6.3960169999999996</v>
      </c>
      <c r="E48">
        <v>0.99726199999999998</v>
      </c>
      <c r="G48">
        <v>21.100078</v>
      </c>
      <c r="H48">
        <v>5.0100000000000003E-4</v>
      </c>
      <c r="I48">
        <v>1686.2266970000001</v>
      </c>
      <c r="J48">
        <v>21.015315000000001</v>
      </c>
      <c r="K48">
        <v>0.27380199999999999</v>
      </c>
      <c r="L48">
        <v>2233.6187239999999</v>
      </c>
      <c r="M48">
        <v>50.728561999999997</v>
      </c>
      <c r="N48">
        <v>0.55924700000000005</v>
      </c>
      <c r="O48">
        <v>32.146548000000003</v>
      </c>
      <c r="P48">
        <v>0.19248499999999999</v>
      </c>
      <c r="Q48">
        <v>22.457008999999999</v>
      </c>
      <c r="R48">
        <v>1686.2266970000001</v>
      </c>
      <c r="S48">
        <v>23.399542</v>
      </c>
      <c r="T48">
        <v>36.99682</v>
      </c>
      <c r="U48">
        <v>0.13000700000000001</v>
      </c>
      <c r="V48">
        <v>0.60158</v>
      </c>
      <c r="W48">
        <v>0</v>
      </c>
      <c r="X48">
        <v>0</v>
      </c>
      <c r="Y48">
        <f t="shared" si="0"/>
        <v>0.57517620000000003</v>
      </c>
    </row>
    <row r="49" spans="1:25" x14ac:dyDescent="0.25">
      <c r="A49" s="1">
        <v>42879.915648148148</v>
      </c>
      <c r="B49">
        <v>92.174408999999997</v>
      </c>
      <c r="C49">
        <v>570.484961</v>
      </c>
      <c r="D49">
        <v>6.4236180000000003</v>
      </c>
      <c r="E49">
        <v>0.99307500000000004</v>
      </c>
      <c r="G49">
        <v>21.099740000000001</v>
      </c>
      <c r="H49">
        <v>5.0100000000000003E-4</v>
      </c>
      <c r="I49">
        <v>1687.351682</v>
      </c>
      <c r="J49">
        <v>21.015122999999999</v>
      </c>
      <c r="K49">
        <v>0.275119</v>
      </c>
      <c r="L49">
        <v>2234.4695879999999</v>
      </c>
      <c r="M49">
        <v>51.563028000000003</v>
      </c>
      <c r="N49">
        <v>0.92714600000000003</v>
      </c>
      <c r="O49">
        <v>32.142895000000003</v>
      </c>
      <c r="P49">
        <v>0.209566</v>
      </c>
      <c r="Q49">
        <v>22.453928999999999</v>
      </c>
      <c r="R49">
        <v>1687.351682</v>
      </c>
      <c r="S49">
        <v>23.407786999999999</v>
      </c>
      <c r="T49">
        <v>36.876429000000002</v>
      </c>
      <c r="U49">
        <v>0.13000999999999999</v>
      </c>
      <c r="V49">
        <v>0.60159899999999999</v>
      </c>
      <c r="W49">
        <v>0</v>
      </c>
      <c r="X49">
        <v>0</v>
      </c>
      <c r="Y49">
        <f t="shared" si="0"/>
        <v>0.57519325999999993</v>
      </c>
    </row>
    <row r="50" spans="1:25" x14ac:dyDescent="0.25">
      <c r="A50" s="1">
        <v>42879.916342592594</v>
      </c>
      <c r="B50">
        <v>99.701929000000007</v>
      </c>
      <c r="C50">
        <v>570.50497299999995</v>
      </c>
      <c r="D50">
        <v>6.0036779999999998</v>
      </c>
      <c r="E50">
        <v>1.0227630000000001</v>
      </c>
      <c r="G50">
        <v>21.099495999999998</v>
      </c>
      <c r="H50">
        <v>5.0100000000000003E-4</v>
      </c>
      <c r="I50">
        <v>1687.1915509999999</v>
      </c>
      <c r="J50">
        <v>21.014733</v>
      </c>
      <c r="K50">
        <v>0.27647699999999997</v>
      </c>
      <c r="L50">
        <v>2232.5337720000002</v>
      </c>
      <c r="M50">
        <v>52.436177000000001</v>
      </c>
      <c r="N50">
        <v>1.372403</v>
      </c>
      <c r="O50">
        <v>32.139826999999997</v>
      </c>
      <c r="P50">
        <v>0.19704099999999999</v>
      </c>
      <c r="Q50">
        <v>22.424766000000002</v>
      </c>
      <c r="R50">
        <v>1687.1915509999999</v>
      </c>
      <c r="S50">
        <v>23.440239999999999</v>
      </c>
      <c r="T50">
        <v>36.725572999999997</v>
      </c>
      <c r="U50">
        <v>0.13000800000000001</v>
      </c>
      <c r="V50">
        <v>0.60163900000000003</v>
      </c>
      <c r="W50">
        <v>0</v>
      </c>
      <c r="X50">
        <v>0</v>
      </c>
      <c r="Y50">
        <f t="shared" si="0"/>
        <v>0.57522086000000006</v>
      </c>
    </row>
    <row r="51" spans="1:25" x14ac:dyDescent="0.25">
      <c r="A51" s="1">
        <v>42879.917037037034</v>
      </c>
      <c r="B51">
        <v>112.56461</v>
      </c>
      <c r="C51">
        <v>570.22025699999995</v>
      </c>
      <c r="D51">
        <v>5.1970890000000001</v>
      </c>
      <c r="E51">
        <v>1.07314</v>
      </c>
      <c r="G51">
        <v>21.099764</v>
      </c>
      <c r="H51">
        <v>4.9899999999999999E-4</v>
      </c>
      <c r="I51">
        <v>1686.520495</v>
      </c>
      <c r="J51">
        <v>21.014294</v>
      </c>
      <c r="K51">
        <v>0.27787000000000001</v>
      </c>
      <c r="L51">
        <v>2232.2820409999999</v>
      </c>
      <c r="M51">
        <v>53.345509999999997</v>
      </c>
      <c r="N51">
        <v>0.94820000000000004</v>
      </c>
      <c r="O51">
        <v>32.141835</v>
      </c>
      <c r="P51">
        <v>0.179567</v>
      </c>
      <c r="Q51">
        <v>22.391424000000001</v>
      </c>
      <c r="R51">
        <v>1686.520495</v>
      </c>
      <c r="S51">
        <v>23.484465</v>
      </c>
      <c r="T51">
        <v>36.576863000000003</v>
      </c>
      <c r="U51">
        <v>0.13000700000000001</v>
      </c>
      <c r="V51">
        <v>0.60165800000000003</v>
      </c>
      <c r="W51">
        <v>0</v>
      </c>
      <c r="X51">
        <v>0</v>
      </c>
      <c r="Y51">
        <f t="shared" si="0"/>
        <v>0.57523392000000007</v>
      </c>
    </row>
    <row r="52" spans="1:25" x14ac:dyDescent="0.25">
      <c r="A52" s="1">
        <v>42879.917731481481</v>
      </c>
      <c r="B52">
        <v>112.549536</v>
      </c>
      <c r="C52">
        <v>569.03029500000002</v>
      </c>
      <c r="D52">
        <v>5.1955590000000003</v>
      </c>
      <c r="E52">
        <v>1.0717669999999999</v>
      </c>
      <c r="G52">
        <v>21.099855999999999</v>
      </c>
      <c r="H52">
        <v>5.04E-4</v>
      </c>
      <c r="I52">
        <v>1685.7686960000001</v>
      </c>
      <c r="J52">
        <v>21.014009999999999</v>
      </c>
      <c r="K52">
        <v>0.27920699999999998</v>
      </c>
      <c r="L52">
        <v>2231.794864</v>
      </c>
      <c r="M52">
        <v>54.238233999999999</v>
      </c>
      <c r="N52">
        <v>0.70523999999999998</v>
      </c>
      <c r="O52">
        <v>32.140687999999997</v>
      </c>
      <c r="P52">
        <v>0.185445</v>
      </c>
      <c r="Q52">
        <v>22.368113000000001</v>
      </c>
      <c r="R52">
        <v>1685.7686960000001</v>
      </c>
      <c r="S52">
        <v>23.533138999999998</v>
      </c>
      <c r="T52">
        <v>36.463797999999997</v>
      </c>
      <c r="U52">
        <v>0.13001099999999999</v>
      </c>
      <c r="V52">
        <v>0.60164600000000001</v>
      </c>
      <c r="W52">
        <v>0</v>
      </c>
      <c r="X52">
        <v>0</v>
      </c>
      <c r="Y52">
        <f t="shared" si="0"/>
        <v>0.57522903999999997</v>
      </c>
    </row>
    <row r="53" spans="1:25" x14ac:dyDescent="0.25">
      <c r="A53" s="1">
        <v>42879.918425925927</v>
      </c>
      <c r="B53">
        <v>104.19869199999999</v>
      </c>
      <c r="C53">
        <v>568.38180499999999</v>
      </c>
      <c r="D53">
        <v>5.5477059999999998</v>
      </c>
      <c r="E53">
        <v>1.038141</v>
      </c>
      <c r="G53">
        <v>21.099395999999999</v>
      </c>
      <c r="H53">
        <v>5.0900000000000001E-4</v>
      </c>
      <c r="I53">
        <v>1684.0859680000001</v>
      </c>
      <c r="J53">
        <v>21.013769</v>
      </c>
      <c r="K53">
        <v>0.28042600000000001</v>
      </c>
      <c r="L53">
        <v>2230.6915920000001</v>
      </c>
      <c r="M53">
        <v>55.044795000000001</v>
      </c>
      <c r="N53">
        <v>0.62349100000000002</v>
      </c>
      <c r="O53">
        <v>32.139994000000002</v>
      </c>
      <c r="P53">
        <v>0.21245800000000001</v>
      </c>
      <c r="Q53">
        <v>22.364788000000001</v>
      </c>
      <c r="R53">
        <v>1684.0859680000001</v>
      </c>
      <c r="S53">
        <v>23.565988000000001</v>
      </c>
      <c r="T53">
        <v>36.425795000000001</v>
      </c>
      <c r="U53">
        <v>0.13001199999999999</v>
      </c>
      <c r="V53">
        <v>0.60164200000000001</v>
      </c>
      <c r="W53">
        <v>0</v>
      </c>
      <c r="X53">
        <v>0</v>
      </c>
      <c r="Y53">
        <f t="shared" si="0"/>
        <v>0.57522708</v>
      </c>
    </row>
    <row r="54" spans="1:25" x14ac:dyDescent="0.25">
      <c r="A54" s="1">
        <v>42879.919120370374</v>
      </c>
      <c r="B54">
        <v>100.08791600000001</v>
      </c>
      <c r="C54">
        <v>568.08404199999995</v>
      </c>
      <c r="D54">
        <v>5.7798509999999998</v>
      </c>
      <c r="E54">
        <v>1.021611</v>
      </c>
      <c r="G54">
        <v>21.099164999999999</v>
      </c>
      <c r="H54">
        <v>5.1099999999999995E-4</v>
      </c>
      <c r="I54">
        <v>1682.2390379999999</v>
      </c>
      <c r="J54">
        <v>21.013591999999999</v>
      </c>
      <c r="K54">
        <v>0.28169499999999997</v>
      </c>
      <c r="L54">
        <v>2231.6693380000002</v>
      </c>
      <c r="M54">
        <v>55.899512999999999</v>
      </c>
      <c r="N54">
        <v>1.041919</v>
      </c>
      <c r="O54">
        <v>32.132905000000001</v>
      </c>
      <c r="P54">
        <v>0.22962299999999999</v>
      </c>
      <c r="Q54">
        <v>22.354558000000001</v>
      </c>
      <c r="R54">
        <v>1682.2390379999999</v>
      </c>
      <c r="S54">
        <v>23.575087</v>
      </c>
      <c r="T54">
        <v>36.438304000000002</v>
      </c>
      <c r="U54">
        <v>0.13000800000000001</v>
      </c>
      <c r="V54">
        <v>0.60164899999999999</v>
      </c>
      <c r="W54">
        <v>0</v>
      </c>
      <c r="X54">
        <v>0</v>
      </c>
      <c r="Y54">
        <f t="shared" si="0"/>
        <v>0.57522826000000005</v>
      </c>
    </row>
    <row r="55" spans="1:25" x14ac:dyDescent="0.25">
      <c r="A55" s="1">
        <v>42879.919814814813</v>
      </c>
      <c r="B55">
        <v>99.266158000000004</v>
      </c>
      <c r="C55">
        <v>569.81351800000004</v>
      </c>
      <c r="D55">
        <v>5.8832279999999999</v>
      </c>
      <c r="E55">
        <v>1.0202819999999999</v>
      </c>
      <c r="G55">
        <v>21.099312999999999</v>
      </c>
      <c r="H55">
        <v>5.0799999999999999E-4</v>
      </c>
      <c r="I55">
        <v>1682.0381970000001</v>
      </c>
      <c r="J55">
        <v>21.013370999999999</v>
      </c>
      <c r="K55">
        <v>0.28299600000000003</v>
      </c>
      <c r="L55">
        <v>2233.4273819999999</v>
      </c>
      <c r="M55">
        <v>56.761572999999999</v>
      </c>
      <c r="N55">
        <v>1.526516</v>
      </c>
      <c r="O55">
        <v>32.135018000000002</v>
      </c>
      <c r="P55">
        <v>0.21868000000000001</v>
      </c>
      <c r="Q55">
        <v>22.331651999999998</v>
      </c>
      <c r="R55">
        <v>1682.0381970000001</v>
      </c>
      <c r="S55">
        <v>23.573834999999999</v>
      </c>
      <c r="T55">
        <v>36.419761000000001</v>
      </c>
      <c r="U55">
        <v>0.13000999999999999</v>
      </c>
      <c r="V55">
        <v>0.60163599999999995</v>
      </c>
      <c r="W55">
        <v>0</v>
      </c>
      <c r="X55">
        <v>0</v>
      </c>
      <c r="Y55">
        <f t="shared" si="0"/>
        <v>0.57522063999999995</v>
      </c>
    </row>
    <row r="56" spans="1:25" x14ac:dyDescent="0.25">
      <c r="A56" s="1">
        <v>42879.92050925926</v>
      </c>
      <c r="B56">
        <v>102.223995</v>
      </c>
      <c r="C56">
        <v>569.77067399999999</v>
      </c>
      <c r="D56">
        <v>5.7840049999999996</v>
      </c>
      <c r="E56">
        <v>1.031892</v>
      </c>
      <c r="G56">
        <v>21.099388999999999</v>
      </c>
      <c r="H56">
        <v>5.04E-4</v>
      </c>
      <c r="I56">
        <v>1683.840344</v>
      </c>
      <c r="J56">
        <v>21.013165999999998</v>
      </c>
      <c r="K56">
        <v>0.28426299999999999</v>
      </c>
      <c r="L56">
        <v>2237.306478</v>
      </c>
      <c r="M56">
        <v>57.627329000000003</v>
      </c>
      <c r="N56">
        <v>1.775792</v>
      </c>
      <c r="O56">
        <v>32.140016000000003</v>
      </c>
      <c r="P56">
        <v>0.196267</v>
      </c>
      <c r="Q56">
        <v>22.294208999999999</v>
      </c>
      <c r="R56">
        <v>1683.840344</v>
      </c>
      <c r="S56">
        <v>23.579393</v>
      </c>
      <c r="T56">
        <v>36.349773999999996</v>
      </c>
      <c r="U56">
        <v>0.13000900000000001</v>
      </c>
      <c r="V56">
        <v>0.60166399999999998</v>
      </c>
      <c r="W56">
        <v>0</v>
      </c>
      <c r="X56">
        <v>0</v>
      </c>
      <c r="Y56">
        <f t="shared" si="0"/>
        <v>0.57524036000000001</v>
      </c>
    </row>
    <row r="57" spans="1:25" x14ac:dyDescent="0.25">
      <c r="A57" s="1">
        <v>42879.921203703707</v>
      </c>
      <c r="B57">
        <v>105.26126600000001</v>
      </c>
      <c r="C57">
        <v>569.36489200000005</v>
      </c>
      <c r="D57">
        <v>5.6217129999999997</v>
      </c>
      <c r="E57">
        <v>1.0434129999999999</v>
      </c>
      <c r="G57">
        <v>21.099055</v>
      </c>
      <c r="H57">
        <v>5.0900000000000001E-4</v>
      </c>
      <c r="I57">
        <v>1683.410163</v>
      </c>
      <c r="J57">
        <v>21.012889999999999</v>
      </c>
      <c r="K57">
        <v>0.28553000000000001</v>
      </c>
      <c r="L57">
        <v>2236.8783319999998</v>
      </c>
      <c r="M57">
        <v>58.486837000000001</v>
      </c>
      <c r="N57">
        <v>1.7715209999999999</v>
      </c>
      <c r="O57">
        <v>32.145738000000001</v>
      </c>
      <c r="P57">
        <v>0.201712</v>
      </c>
      <c r="Q57">
        <v>22.270765000000001</v>
      </c>
      <c r="R57">
        <v>1683.410163</v>
      </c>
      <c r="S57">
        <v>23.596685999999998</v>
      </c>
      <c r="T57">
        <v>36.273671</v>
      </c>
      <c r="U57">
        <v>0.13000999999999999</v>
      </c>
      <c r="V57">
        <v>0.60166399999999998</v>
      </c>
      <c r="W57">
        <v>0</v>
      </c>
      <c r="X57">
        <v>0</v>
      </c>
      <c r="Y57">
        <f t="shared" si="0"/>
        <v>0.57524135999999992</v>
      </c>
    </row>
    <row r="58" spans="1:25" x14ac:dyDescent="0.25">
      <c r="A58" s="1">
        <v>42879.921898148146</v>
      </c>
      <c r="B58">
        <v>100.652051</v>
      </c>
      <c r="C58">
        <v>569.19909299999995</v>
      </c>
      <c r="D58">
        <v>5.8166630000000001</v>
      </c>
      <c r="E58">
        <v>1.025066</v>
      </c>
      <c r="G58">
        <v>21.099070999999999</v>
      </c>
      <c r="H58">
        <v>5.1699999999999999E-4</v>
      </c>
      <c r="I58">
        <v>1683.7439939999999</v>
      </c>
      <c r="J58">
        <v>21.012623000000001</v>
      </c>
      <c r="K58">
        <v>0.28679199999999999</v>
      </c>
      <c r="L58">
        <v>2233.943057</v>
      </c>
      <c r="M58">
        <v>59.360194</v>
      </c>
      <c r="N58">
        <v>1.8655409999999999</v>
      </c>
      <c r="O58">
        <v>32.143526999999999</v>
      </c>
      <c r="P58">
        <v>0.229269</v>
      </c>
      <c r="Q58">
        <v>22.261209000000001</v>
      </c>
      <c r="R58">
        <v>1683.7439939999999</v>
      </c>
      <c r="S58">
        <v>23.607337000000001</v>
      </c>
      <c r="T58">
        <v>36.273065000000003</v>
      </c>
      <c r="U58">
        <v>0.13000600000000001</v>
      </c>
      <c r="V58">
        <v>0.60168900000000003</v>
      </c>
      <c r="W58">
        <v>0</v>
      </c>
      <c r="X58">
        <v>0</v>
      </c>
      <c r="Y58">
        <f t="shared" si="0"/>
        <v>0.57525585999999995</v>
      </c>
    </row>
    <row r="59" spans="1:25" x14ac:dyDescent="0.25">
      <c r="A59" s="1">
        <v>42879.922592592593</v>
      </c>
      <c r="B59">
        <v>94.160895999999994</v>
      </c>
      <c r="C59">
        <v>569.66798200000005</v>
      </c>
      <c r="D59">
        <v>6.2455080000000001</v>
      </c>
      <c r="E59">
        <v>1.0000020000000001</v>
      </c>
      <c r="G59">
        <v>21.099322999999998</v>
      </c>
      <c r="H59">
        <v>5.1599999999999997E-4</v>
      </c>
      <c r="I59">
        <v>1683.234426</v>
      </c>
      <c r="J59">
        <v>21.012381000000001</v>
      </c>
      <c r="K59">
        <v>0.288045</v>
      </c>
      <c r="L59">
        <v>2233.0772659999998</v>
      </c>
      <c r="M59">
        <v>60.227834000000001</v>
      </c>
      <c r="N59">
        <v>2.3423180000000001</v>
      </c>
      <c r="O59">
        <v>32.144396</v>
      </c>
      <c r="P59">
        <v>0.250996</v>
      </c>
      <c r="Q59">
        <v>22.254881999999998</v>
      </c>
      <c r="R59">
        <v>1683.234426</v>
      </c>
      <c r="S59">
        <v>23.610711999999999</v>
      </c>
      <c r="T59">
        <v>36.276130000000002</v>
      </c>
      <c r="U59">
        <v>0.13000600000000001</v>
      </c>
      <c r="V59">
        <v>0.60166399999999998</v>
      </c>
      <c r="W59">
        <v>0</v>
      </c>
      <c r="X59">
        <v>0</v>
      </c>
      <c r="Y59">
        <f t="shared" si="0"/>
        <v>0.57523736000000003</v>
      </c>
    </row>
    <row r="60" spans="1:25" x14ac:dyDescent="0.25">
      <c r="A60" s="1">
        <v>42879.92328703704</v>
      </c>
      <c r="B60">
        <v>102.30562999999999</v>
      </c>
      <c r="C60">
        <v>570.78700300000003</v>
      </c>
      <c r="D60">
        <v>5.804697</v>
      </c>
      <c r="E60">
        <v>1.0333349999999999</v>
      </c>
      <c r="G60">
        <v>21.099186</v>
      </c>
      <c r="H60">
        <v>5.1999999999999995E-4</v>
      </c>
      <c r="I60">
        <v>1684.044578</v>
      </c>
      <c r="J60">
        <v>21.011883999999998</v>
      </c>
      <c r="K60">
        <v>0.28933999999999999</v>
      </c>
      <c r="L60">
        <v>2230.5647079999999</v>
      </c>
      <c r="M60">
        <v>61.134045999999998</v>
      </c>
      <c r="N60">
        <v>2.9052950000000002</v>
      </c>
      <c r="O60">
        <v>32.145437999999999</v>
      </c>
      <c r="P60">
        <v>0.22995099999999999</v>
      </c>
      <c r="Q60">
        <v>22.227941000000001</v>
      </c>
      <c r="R60">
        <v>1684.044578</v>
      </c>
      <c r="S60">
        <v>23.605271999999999</v>
      </c>
      <c r="T60">
        <v>36.310248999999999</v>
      </c>
      <c r="U60">
        <v>0.13000800000000001</v>
      </c>
      <c r="V60">
        <v>0.60170199999999996</v>
      </c>
      <c r="W60">
        <v>0</v>
      </c>
      <c r="X60">
        <v>0</v>
      </c>
      <c r="Y60">
        <f t="shared" si="0"/>
        <v>0.57526747999999994</v>
      </c>
    </row>
    <row r="61" spans="1:25" x14ac:dyDescent="0.25">
      <c r="A61" s="1">
        <v>42879.923981481479</v>
      </c>
      <c r="B61">
        <v>104.861717</v>
      </c>
      <c r="C61">
        <v>570.87348499999996</v>
      </c>
      <c r="D61">
        <v>5.5713010000000001</v>
      </c>
      <c r="E61">
        <v>1.043504</v>
      </c>
      <c r="G61">
        <v>21.098662999999998</v>
      </c>
      <c r="H61">
        <v>5.1999999999999995E-4</v>
      </c>
      <c r="I61">
        <v>1684.578573</v>
      </c>
      <c r="J61">
        <v>21.011604999999999</v>
      </c>
      <c r="K61">
        <v>0.29054200000000002</v>
      </c>
      <c r="L61">
        <v>2233.324247</v>
      </c>
      <c r="M61">
        <v>61.985861</v>
      </c>
      <c r="N61">
        <v>3.170331</v>
      </c>
      <c r="O61">
        <v>32.144067999999997</v>
      </c>
      <c r="P61">
        <v>0.21314</v>
      </c>
      <c r="Q61">
        <v>22.193351</v>
      </c>
      <c r="R61">
        <v>1684.578573</v>
      </c>
      <c r="S61">
        <v>23.584907999999999</v>
      </c>
      <c r="T61">
        <v>36.363892</v>
      </c>
      <c r="U61">
        <v>0.13000600000000001</v>
      </c>
      <c r="V61">
        <v>0.60168299999999997</v>
      </c>
      <c r="W61">
        <v>0</v>
      </c>
      <c r="X61">
        <v>0</v>
      </c>
      <c r="Y61">
        <f t="shared" si="0"/>
        <v>0.57525141999999996</v>
      </c>
    </row>
    <row r="62" spans="1:25" x14ac:dyDescent="0.25">
      <c r="A62" s="1">
        <v>42879.924675925926</v>
      </c>
      <c r="B62">
        <v>104.308656</v>
      </c>
      <c r="C62">
        <v>571.68922399999997</v>
      </c>
      <c r="D62">
        <v>5.573258</v>
      </c>
      <c r="E62">
        <v>1.042225</v>
      </c>
      <c r="G62">
        <v>21.098410000000001</v>
      </c>
      <c r="H62">
        <v>5.2700000000000002E-4</v>
      </c>
      <c r="I62">
        <v>1685.8474040000001</v>
      </c>
      <c r="J62">
        <v>21.011417000000002</v>
      </c>
      <c r="K62">
        <v>0.29169800000000001</v>
      </c>
      <c r="L62">
        <v>2235.5436840000002</v>
      </c>
      <c r="M62">
        <v>62.803072999999998</v>
      </c>
      <c r="N62">
        <v>3.4092009999999999</v>
      </c>
      <c r="O62">
        <v>32.148023999999999</v>
      </c>
      <c r="P62">
        <v>0.218834</v>
      </c>
      <c r="Q62">
        <v>22.175588000000001</v>
      </c>
      <c r="R62">
        <v>1685.8474040000001</v>
      </c>
      <c r="S62">
        <v>23.544788</v>
      </c>
      <c r="T62">
        <v>36.438405000000003</v>
      </c>
      <c r="U62">
        <v>0.13000700000000001</v>
      </c>
      <c r="V62">
        <v>0.601661</v>
      </c>
      <c r="W62">
        <v>0</v>
      </c>
      <c r="X62">
        <v>0</v>
      </c>
      <c r="Y62">
        <f t="shared" si="0"/>
        <v>0.57523614000000001</v>
      </c>
    </row>
    <row r="63" spans="1:25" x14ac:dyDescent="0.25">
      <c r="A63" s="1">
        <v>42879.925370370373</v>
      </c>
      <c r="B63">
        <v>94.301338000000001</v>
      </c>
      <c r="C63">
        <v>571.26313400000004</v>
      </c>
      <c r="D63">
        <v>6.247808</v>
      </c>
      <c r="E63">
        <v>1.002316</v>
      </c>
      <c r="G63">
        <v>21.098490999999999</v>
      </c>
      <c r="H63">
        <v>5.2800000000000004E-4</v>
      </c>
      <c r="I63">
        <v>1685.784302</v>
      </c>
      <c r="J63">
        <v>21.011467</v>
      </c>
      <c r="K63">
        <v>0.29287400000000002</v>
      </c>
      <c r="L63">
        <v>2234.9811920000002</v>
      </c>
      <c r="M63">
        <v>63.643042000000001</v>
      </c>
      <c r="N63">
        <v>3.7880479999999999</v>
      </c>
      <c r="O63">
        <v>32.148650000000004</v>
      </c>
      <c r="P63">
        <v>0.23850299999999999</v>
      </c>
      <c r="Q63">
        <v>22.161625000000001</v>
      </c>
      <c r="R63">
        <v>1685.784302</v>
      </c>
      <c r="S63">
        <v>23.497572000000002</v>
      </c>
      <c r="T63">
        <v>36.472014000000001</v>
      </c>
      <c r="U63">
        <v>0.13000600000000001</v>
      </c>
      <c r="V63">
        <v>0.60161100000000001</v>
      </c>
      <c r="W63">
        <v>0</v>
      </c>
      <c r="X63">
        <v>0</v>
      </c>
      <c r="Y63">
        <f t="shared" si="0"/>
        <v>0.57519814000000002</v>
      </c>
    </row>
    <row r="64" spans="1:25" x14ac:dyDescent="0.25">
      <c r="A64" s="1">
        <v>42879.926064814812</v>
      </c>
      <c r="B64">
        <v>95.867018000000002</v>
      </c>
      <c r="C64">
        <v>572.32038599999998</v>
      </c>
      <c r="D64">
        <v>6.3099080000000001</v>
      </c>
      <c r="E64">
        <v>1.0096540000000001</v>
      </c>
      <c r="G64">
        <v>21.098589</v>
      </c>
      <c r="H64">
        <v>5.2999999999999998E-4</v>
      </c>
      <c r="I64">
        <v>1686.2409459999999</v>
      </c>
      <c r="J64">
        <v>21.011282000000001</v>
      </c>
      <c r="K64">
        <v>0.29407100000000003</v>
      </c>
      <c r="L64">
        <v>2235.1671059999999</v>
      </c>
      <c r="M64">
        <v>64.500518999999997</v>
      </c>
      <c r="N64">
        <v>4.3521669999999997</v>
      </c>
      <c r="O64">
        <v>32.149948000000002</v>
      </c>
      <c r="P64">
        <v>0.23142799999999999</v>
      </c>
      <c r="Q64">
        <v>22.138425999999999</v>
      </c>
      <c r="R64">
        <v>1686.2409459999999</v>
      </c>
      <c r="S64">
        <v>23.469749</v>
      </c>
      <c r="T64">
        <v>36.421852000000001</v>
      </c>
      <c r="U64">
        <v>0.13000800000000001</v>
      </c>
      <c r="V64">
        <v>0.60163599999999995</v>
      </c>
      <c r="W64">
        <v>0</v>
      </c>
      <c r="X64">
        <v>0</v>
      </c>
      <c r="Y64">
        <f t="shared" si="0"/>
        <v>0.57521863999999989</v>
      </c>
    </row>
    <row r="65" spans="1:25" x14ac:dyDescent="0.25">
      <c r="A65" s="1">
        <v>42879.926759259259</v>
      </c>
      <c r="B65">
        <v>92.279471000000001</v>
      </c>
      <c r="C65">
        <v>571.94951500000002</v>
      </c>
      <c r="D65">
        <v>6.5669890000000004</v>
      </c>
      <c r="E65">
        <v>0.99510600000000005</v>
      </c>
      <c r="G65">
        <v>21.098337999999998</v>
      </c>
      <c r="H65">
        <v>5.31E-4</v>
      </c>
      <c r="I65">
        <v>1684.5568599999999</v>
      </c>
      <c r="J65">
        <v>21.011064000000001</v>
      </c>
      <c r="K65">
        <v>0.295296</v>
      </c>
      <c r="L65">
        <v>2236.0295040000001</v>
      </c>
      <c r="M65">
        <v>65.399405999999999</v>
      </c>
      <c r="N65">
        <v>4.7622939999999998</v>
      </c>
      <c r="O65">
        <v>32.142040999999999</v>
      </c>
      <c r="P65">
        <v>0.21717500000000001</v>
      </c>
      <c r="Q65">
        <v>22.097818</v>
      </c>
      <c r="R65">
        <v>1684.5568599999999</v>
      </c>
      <c r="S65">
        <v>23.464569000000001</v>
      </c>
      <c r="T65">
        <v>36.349679000000002</v>
      </c>
      <c r="U65">
        <v>0.13000700000000001</v>
      </c>
      <c r="V65">
        <v>0.60163599999999995</v>
      </c>
      <c r="W65">
        <v>0</v>
      </c>
      <c r="X65">
        <v>0</v>
      </c>
      <c r="Y65">
        <f t="shared" si="0"/>
        <v>0.57521763999999997</v>
      </c>
    </row>
    <row r="66" spans="1:25" x14ac:dyDescent="0.25">
      <c r="A66" s="1">
        <v>42879.927453703705</v>
      </c>
      <c r="B66">
        <v>97.407853000000003</v>
      </c>
      <c r="C66">
        <v>571.81112900000005</v>
      </c>
      <c r="D66">
        <v>6.1131789999999997</v>
      </c>
      <c r="E66">
        <v>1.015164</v>
      </c>
      <c r="G66">
        <v>21.098641000000001</v>
      </c>
      <c r="H66">
        <v>5.31E-4</v>
      </c>
      <c r="I66">
        <v>1684.690529</v>
      </c>
      <c r="J66">
        <v>21.010680000000001</v>
      </c>
      <c r="K66">
        <v>0.29648400000000003</v>
      </c>
      <c r="L66">
        <v>2235.6203569999998</v>
      </c>
      <c r="M66">
        <v>66.279691999999997</v>
      </c>
      <c r="N66">
        <v>5.1498030000000004</v>
      </c>
      <c r="O66">
        <v>32.142214000000003</v>
      </c>
      <c r="P66">
        <v>0.221526</v>
      </c>
      <c r="Q66">
        <v>22.074653000000001</v>
      </c>
      <c r="R66">
        <v>1684.690529</v>
      </c>
      <c r="S66">
        <v>23.470682</v>
      </c>
      <c r="T66">
        <v>36.287219999999998</v>
      </c>
      <c r="U66">
        <v>0.13000800000000001</v>
      </c>
      <c r="V66">
        <v>0.60163900000000003</v>
      </c>
      <c r="W66">
        <v>0</v>
      </c>
      <c r="X66">
        <v>0</v>
      </c>
      <c r="Y66">
        <f t="shared" si="0"/>
        <v>0.57522086000000006</v>
      </c>
    </row>
    <row r="67" spans="1:25" x14ac:dyDescent="0.25">
      <c r="A67" s="1">
        <v>42879.928148148145</v>
      </c>
      <c r="B67">
        <v>93.509245000000007</v>
      </c>
      <c r="C67">
        <v>571.02895699999999</v>
      </c>
      <c r="D67">
        <v>6.3048570000000002</v>
      </c>
      <c r="E67">
        <v>0.99893600000000005</v>
      </c>
      <c r="G67">
        <v>21.098693999999998</v>
      </c>
      <c r="H67">
        <v>5.3700000000000004E-4</v>
      </c>
      <c r="I67">
        <v>1684.785521</v>
      </c>
      <c r="J67">
        <v>21.010558</v>
      </c>
      <c r="K67">
        <v>0.29759000000000002</v>
      </c>
      <c r="L67">
        <v>2236.5865690000001</v>
      </c>
      <c r="M67">
        <v>67.115504000000001</v>
      </c>
      <c r="N67">
        <v>5.5865179999999999</v>
      </c>
      <c r="O67">
        <v>32.139373999999997</v>
      </c>
      <c r="P67">
        <v>0.24333399999999999</v>
      </c>
      <c r="Q67">
        <v>22.062204999999999</v>
      </c>
      <c r="R67">
        <v>1684.785521</v>
      </c>
      <c r="S67">
        <v>23.468339</v>
      </c>
      <c r="T67">
        <v>36.307715999999999</v>
      </c>
      <c r="U67">
        <v>0.13000500000000001</v>
      </c>
      <c r="V67">
        <v>0.60161699999999996</v>
      </c>
      <c r="W67">
        <v>0</v>
      </c>
      <c r="X67">
        <v>0</v>
      </c>
      <c r="Y67">
        <f t="shared" si="0"/>
        <v>0.57520157999999999</v>
      </c>
    </row>
    <row r="68" spans="1:25" x14ac:dyDescent="0.25">
      <c r="A68" s="1">
        <v>42879.928842592592</v>
      </c>
      <c r="B68">
        <v>86.355581000000001</v>
      </c>
      <c r="C68">
        <v>570.51998400000002</v>
      </c>
      <c r="D68">
        <v>6.8168420000000003</v>
      </c>
      <c r="E68">
        <v>0.97018099999999996</v>
      </c>
      <c r="G68">
        <v>21.098369000000002</v>
      </c>
      <c r="H68">
        <v>5.3600000000000002E-4</v>
      </c>
      <c r="I68">
        <v>1684.9286890000001</v>
      </c>
      <c r="J68">
        <v>21.010252999999999</v>
      </c>
      <c r="K68">
        <v>0.29871399999999998</v>
      </c>
      <c r="L68">
        <v>2235.5043300000002</v>
      </c>
      <c r="M68">
        <v>67.968254000000002</v>
      </c>
      <c r="N68">
        <v>6.1766240000000003</v>
      </c>
      <c r="O68">
        <v>32.136913999999997</v>
      </c>
      <c r="P68">
        <v>0.25378600000000001</v>
      </c>
      <c r="Q68">
        <v>22.035260000000001</v>
      </c>
      <c r="R68">
        <v>1684.9286890000001</v>
      </c>
      <c r="S68">
        <v>23.451930999999998</v>
      </c>
      <c r="T68">
        <v>36.341824000000003</v>
      </c>
      <c r="U68">
        <v>0.13000700000000001</v>
      </c>
      <c r="V68">
        <v>0.601661</v>
      </c>
      <c r="W68">
        <v>0</v>
      </c>
      <c r="X68">
        <v>0</v>
      </c>
      <c r="Y68">
        <f t="shared" si="0"/>
        <v>0.57523614000000001</v>
      </c>
    </row>
    <row r="69" spans="1:25" x14ac:dyDescent="0.25">
      <c r="A69" s="1">
        <v>42879.929537037038</v>
      </c>
      <c r="B69">
        <v>84.708718000000005</v>
      </c>
      <c r="C69">
        <v>570.00463100000002</v>
      </c>
      <c r="D69">
        <v>6.9267089999999998</v>
      </c>
      <c r="E69">
        <v>0.96312200000000003</v>
      </c>
      <c r="G69">
        <v>21.097840999999999</v>
      </c>
      <c r="H69">
        <v>5.3899999999999998E-4</v>
      </c>
      <c r="I69">
        <v>1685.0745710000001</v>
      </c>
      <c r="J69">
        <v>21.010031999999999</v>
      </c>
      <c r="K69">
        <v>0.29978399999999999</v>
      </c>
      <c r="L69">
        <v>2235.0205460000002</v>
      </c>
      <c r="M69">
        <v>68.793571</v>
      </c>
      <c r="N69">
        <v>6.7497670000000003</v>
      </c>
      <c r="O69">
        <v>32.139161999999999</v>
      </c>
      <c r="P69">
        <v>0.24504999999999999</v>
      </c>
      <c r="Q69">
        <v>22.004930999999999</v>
      </c>
      <c r="R69">
        <v>1685.0745710000001</v>
      </c>
      <c r="S69">
        <v>23.429675</v>
      </c>
      <c r="T69">
        <v>36.380656999999999</v>
      </c>
      <c r="U69">
        <v>0.13000600000000001</v>
      </c>
      <c r="V69">
        <v>0.601661</v>
      </c>
      <c r="W69">
        <v>0</v>
      </c>
      <c r="X69">
        <v>0</v>
      </c>
      <c r="Y69">
        <f t="shared" ref="Y69:Y132" si="1">U69+V69*0.74</f>
        <v>0.57523513999999998</v>
      </c>
    </row>
    <row r="70" spans="1:25" x14ac:dyDescent="0.25">
      <c r="A70" s="1">
        <v>42879.930231481485</v>
      </c>
      <c r="B70">
        <v>79.659886</v>
      </c>
      <c r="C70">
        <v>569.18412599999999</v>
      </c>
      <c r="D70">
        <v>7.3247309999999999</v>
      </c>
      <c r="E70">
        <v>0.94231900000000002</v>
      </c>
      <c r="G70">
        <v>21.098002000000001</v>
      </c>
      <c r="H70">
        <v>5.4000000000000001E-4</v>
      </c>
      <c r="I70">
        <v>1684.8934059999999</v>
      </c>
      <c r="J70">
        <v>21.009931999999999</v>
      </c>
      <c r="K70">
        <v>0.30091600000000002</v>
      </c>
      <c r="L70">
        <v>2232.758362</v>
      </c>
      <c r="M70">
        <v>69.672298999999995</v>
      </c>
      <c r="N70">
        <v>7.3590619999999998</v>
      </c>
      <c r="O70">
        <v>32.142316999999998</v>
      </c>
      <c r="P70">
        <v>0.23652699999999999</v>
      </c>
      <c r="Q70">
        <v>21.968392000000001</v>
      </c>
      <c r="R70">
        <v>1684.8934059999999</v>
      </c>
      <c r="S70">
        <v>23.405436000000002</v>
      </c>
      <c r="T70">
        <v>36.376483999999998</v>
      </c>
      <c r="U70">
        <v>0.13000600000000001</v>
      </c>
      <c r="V70">
        <v>0.60168600000000005</v>
      </c>
      <c r="W70">
        <v>0</v>
      </c>
      <c r="X70">
        <v>0</v>
      </c>
      <c r="Y70">
        <f t="shared" si="1"/>
        <v>0.57525364000000012</v>
      </c>
    </row>
    <row r="71" spans="1:25" x14ac:dyDescent="0.25">
      <c r="A71" s="1">
        <v>42879.930925925924</v>
      </c>
      <c r="B71">
        <v>88.425548000000006</v>
      </c>
      <c r="C71">
        <v>569.24917600000003</v>
      </c>
      <c r="D71">
        <v>6.6740399999999998</v>
      </c>
      <c r="E71">
        <v>0.97693600000000003</v>
      </c>
      <c r="G71">
        <v>21.098087</v>
      </c>
      <c r="H71">
        <v>5.5000000000000003E-4</v>
      </c>
      <c r="I71">
        <v>1685.7564829999999</v>
      </c>
      <c r="J71">
        <v>21.009744000000001</v>
      </c>
      <c r="K71">
        <v>0.30204799999999998</v>
      </c>
      <c r="L71">
        <v>2235.0185099999999</v>
      </c>
      <c r="M71">
        <v>70.542796999999993</v>
      </c>
      <c r="N71">
        <v>7.9657099999999996</v>
      </c>
      <c r="O71">
        <v>32.144796999999997</v>
      </c>
      <c r="P71">
        <v>0.23084499999999999</v>
      </c>
      <c r="Q71">
        <v>21.94088</v>
      </c>
      <c r="R71">
        <v>1685.7564829999999</v>
      </c>
      <c r="S71">
        <v>23.396011000000001</v>
      </c>
      <c r="T71">
        <v>36.295448</v>
      </c>
      <c r="U71">
        <v>0.13000800000000001</v>
      </c>
      <c r="V71">
        <v>0.60163599999999995</v>
      </c>
      <c r="W71">
        <v>0</v>
      </c>
      <c r="X71">
        <v>0</v>
      </c>
      <c r="Y71">
        <f t="shared" si="1"/>
        <v>0.57521863999999989</v>
      </c>
    </row>
    <row r="72" spans="1:25" x14ac:dyDescent="0.25">
      <c r="A72" s="1">
        <v>42879.931620370371</v>
      </c>
      <c r="B72">
        <v>93.804021000000006</v>
      </c>
      <c r="C72">
        <v>568.70015000000001</v>
      </c>
      <c r="D72">
        <v>6.281911</v>
      </c>
      <c r="E72">
        <v>0.99752700000000005</v>
      </c>
      <c r="G72">
        <v>21.097684000000001</v>
      </c>
      <c r="H72">
        <v>5.5199999999999997E-4</v>
      </c>
      <c r="I72">
        <v>1685.3106949999999</v>
      </c>
      <c r="J72">
        <v>21.009446000000001</v>
      </c>
      <c r="K72">
        <v>0.303205</v>
      </c>
      <c r="L72">
        <v>2234.1561120000001</v>
      </c>
      <c r="M72">
        <v>71.448716000000005</v>
      </c>
      <c r="N72">
        <v>8.5951559999999994</v>
      </c>
      <c r="O72">
        <v>32.143200999999998</v>
      </c>
      <c r="P72">
        <v>0.24062600000000001</v>
      </c>
      <c r="Q72">
        <v>21.920165999999998</v>
      </c>
      <c r="R72">
        <v>1685.3106949999999</v>
      </c>
      <c r="S72">
        <v>23.409334999999999</v>
      </c>
      <c r="T72">
        <v>36.117728</v>
      </c>
      <c r="U72">
        <v>0.13000999999999999</v>
      </c>
      <c r="V72">
        <v>0.60161399999999998</v>
      </c>
      <c r="W72">
        <v>0</v>
      </c>
      <c r="X72">
        <v>0</v>
      </c>
      <c r="Y72">
        <f t="shared" si="1"/>
        <v>0.57520435999999997</v>
      </c>
    </row>
    <row r="73" spans="1:25" x14ac:dyDescent="0.25">
      <c r="A73" s="1">
        <v>42879.932314814818</v>
      </c>
      <c r="B73">
        <v>97.779248999999993</v>
      </c>
      <c r="C73">
        <v>568.42125099999998</v>
      </c>
      <c r="D73">
        <v>5.9765569999999997</v>
      </c>
      <c r="E73">
        <v>1.012885</v>
      </c>
      <c r="G73">
        <v>21.097013</v>
      </c>
      <c r="H73">
        <v>5.6099999999999998E-4</v>
      </c>
      <c r="I73">
        <v>1684.3227710000001</v>
      </c>
      <c r="J73">
        <v>21.009119999999999</v>
      </c>
      <c r="K73">
        <v>0.30431900000000001</v>
      </c>
      <c r="L73">
        <v>2238.7666519999998</v>
      </c>
      <c r="M73">
        <v>72.336995000000002</v>
      </c>
      <c r="N73">
        <v>9.2120909999999991</v>
      </c>
      <c r="O73">
        <v>32.141109999999998</v>
      </c>
      <c r="P73">
        <v>0.26095099999999999</v>
      </c>
      <c r="Q73">
        <v>21.907174999999999</v>
      </c>
      <c r="R73">
        <v>1684.3227710000001</v>
      </c>
      <c r="S73">
        <v>23.458002</v>
      </c>
      <c r="T73">
        <v>35.919781</v>
      </c>
      <c r="U73">
        <v>0.13000800000000001</v>
      </c>
      <c r="V73">
        <v>0.60162099999999996</v>
      </c>
      <c r="W73">
        <v>0</v>
      </c>
      <c r="X73">
        <v>0</v>
      </c>
      <c r="Y73">
        <f t="shared" si="1"/>
        <v>0.57520753999999996</v>
      </c>
    </row>
    <row r="74" spans="1:25" x14ac:dyDescent="0.25">
      <c r="A74" s="1">
        <v>42879.933009259257</v>
      </c>
      <c r="B74">
        <v>91.716802000000001</v>
      </c>
      <c r="C74">
        <v>568.15228100000002</v>
      </c>
      <c r="D74">
        <v>6.3606319999999998</v>
      </c>
      <c r="E74">
        <v>0.98869600000000002</v>
      </c>
      <c r="G74">
        <v>21.097155999999998</v>
      </c>
      <c r="H74">
        <v>5.6700000000000001E-4</v>
      </c>
      <c r="I74">
        <v>1684.8967990000001</v>
      </c>
      <c r="J74">
        <v>21.008924</v>
      </c>
      <c r="K74">
        <v>0.30535299999999999</v>
      </c>
      <c r="L74">
        <v>2240.943342</v>
      </c>
      <c r="M74">
        <v>73.175799999999995</v>
      </c>
      <c r="N74">
        <v>9.7939559999999997</v>
      </c>
      <c r="O74">
        <v>32.139437999999998</v>
      </c>
      <c r="P74">
        <v>0.271235</v>
      </c>
      <c r="Q74">
        <v>21.888377999999999</v>
      </c>
      <c r="R74">
        <v>1684.8967990000001</v>
      </c>
      <c r="S74">
        <v>23.505727</v>
      </c>
      <c r="T74">
        <v>35.807498000000002</v>
      </c>
      <c r="U74">
        <v>0.13000900000000001</v>
      </c>
      <c r="V74">
        <v>0.60166399999999998</v>
      </c>
      <c r="W74">
        <v>0</v>
      </c>
      <c r="X74">
        <v>0</v>
      </c>
      <c r="Y74">
        <f t="shared" si="1"/>
        <v>0.57524036000000001</v>
      </c>
    </row>
    <row r="75" spans="1:25" x14ac:dyDescent="0.25">
      <c r="A75" s="1">
        <v>42879.933703703704</v>
      </c>
      <c r="B75">
        <v>99.319287000000003</v>
      </c>
      <c r="C75">
        <v>568.64724899999999</v>
      </c>
      <c r="D75">
        <v>5.8707180000000001</v>
      </c>
      <c r="E75">
        <v>1.019204</v>
      </c>
      <c r="G75">
        <v>21.097442000000001</v>
      </c>
      <c r="H75">
        <v>5.6899999999999995E-4</v>
      </c>
      <c r="I75">
        <v>1683.8559499999999</v>
      </c>
      <c r="J75">
        <v>21.008597000000002</v>
      </c>
      <c r="K75">
        <v>0.306394</v>
      </c>
      <c r="L75">
        <v>2242.787558</v>
      </c>
      <c r="M75">
        <v>74.015736000000004</v>
      </c>
      <c r="N75">
        <v>10.334255000000001</v>
      </c>
      <c r="O75">
        <v>32.137777999999997</v>
      </c>
      <c r="P75">
        <v>0.24829999999999999</v>
      </c>
      <c r="Q75">
        <v>21.852764000000001</v>
      </c>
      <c r="R75">
        <v>1683.8559499999999</v>
      </c>
      <c r="S75">
        <v>23.527557999999999</v>
      </c>
      <c r="T75">
        <v>35.789335999999999</v>
      </c>
      <c r="U75">
        <v>0.13000700000000001</v>
      </c>
      <c r="V75">
        <v>0.60168900000000003</v>
      </c>
      <c r="W75">
        <v>0</v>
      </c>
      <c r="X75">
        <v>0</v>
      </c>
      <c r="Y75">
        <f t="shared" si="1"/>
        <v>0.57525685999999998</v>
      </c>
    </row>
    <row r="76" spans="1:25" x14ac:dyDescent="0.25">
      <c r="A76" s="1">
        <v>42879.934398148151</v>
      </c>
      <c r="B76">
        <v>96.379341999999994</v>
      </c>
      <c r="C76">
        <v>569.456276</v>
      </c>
      <c r="D76">
        <v>6.0987780000000003</v>
      </c>
      <c r="E76">
        <v>1.0085109999999999</v>
      </c>
      <c r="G76">
        <v>21.097439999999999</v>
      </c>
      <c r="H76">
        <v>5.7600000000000001E-4</v>
      </c>
      <c r="I76">
        <v>1685.7117000000001</v>
      </c>
      <c r="J76">
        <v>21.008368000000001</v>
      </c>
      <c r="K76">
        <v>0.30748999999999999</v>
      </c>
      <c r="L76">
        <v>2240.118262</v>
      </c>
      <c r="M76">
        <v>74.901083999999997</v>
      </c>
      <c r="N76">
        <v>10.853921</v>
      </c>
      <c r="O76">
        <v>32.140861000000001</v>
      </c>
      <c r="P76">
        <v>0.24446000000000001</v>
      </c>
      <c r="Q76">
        <v>21.818041999999998</v>
      </c>
      <c r="R76">
        <v>1685.7117000000001</v>
      </c>
      <c r="S76">
        <v>23.518712000000001</v>
      </c>
      <c r="T76">
        <v>35.779665999999999</v>
      </c>
      <c r="U76">
        <v>0.13001199999999999</v>
      </c>
      <c r="V76">
        <v>0.60168600000000005</v>
      </c>
      <c r="W76">
        <v>0</v>
      </c>
      <c r="X76">
        <v>0</v>
      </c>
      <c r="Y76">
        <f t="shared" si="1"/>
        <v>0.57525964000000007</v>
      </c>
    </row>
    <row r="77" spans="1:25" x14ac:dyDescent="0.25">
      <c r="A77" s="1">
        <v>42879.93509259259</v>
      </c>
      <c r="B77">
        <v>98.639716000000007</v>
      </c>
      <c r="C77">
        <v>570.07904799999994</v>
      </c>
      <c r="D77">
        <v>5.9194719999999998</v>
      </c>
      <c r="E77">
        <v>1.018106</v>
      </c>
      <c r="G77">
        <v>21.097283000000001</v>
      </c>
      <c r="H77">
        <v>5.8399999999999999E-4</v>
      </c>
      <c r="I77">
        <v>1684.4713670000001</v>
      </c>
      <c r="J77">
        <v>21.008084</v>
      </c>
      <c r="K77">
        <v>0.30856</v>
      </c>
      <c r="L77">
        <v>2237.0513540000002</v>
      </c>
      <c r="M77">
        <v>75.787512000000007</v>
      </c>
      <c r="N77">
        <v>11.390008999999999</v>
      </c>
      <c r="O77">
        <v>32.144044000000001</v>
      </c>
      <c r="P77">
        <v>0.26092399999999999</v>
      </c>
      <c r="Q77">
        <v>21.799907000000001</v>
      </c>
      <c r="R77">
        <v>1684.4713670000001</v>
      </c>
      <c r="S77">
        <v>23.513128999999999</v>
      </c>
      <c r="T77">
        <v>35.728391999999999</v>
      </c>
      <c r="U77">
        <v>0.13000999999999999</v>
      </c>
      <c r="V77">
        <v>0.60170199999999996</v>
      </c>
      <c r="W77">
        <v>0</v>
      </c>
      <c r="X77">
        <v>0</v>
      </c>
      <c r="Y77">
        <f t="shared" si="1"/>
        <v>0.57526948</v>
      </c>
    </row>
    <row r="78" spans="1:25" x14ac:dyDescent="0.25">
      <c r="A78" s="1">
        <v>42879.935787037037</v>
      </c>
      <c r="B78">
        <v>92.690017999999995</v>
      </c>
      <c r="C78">
        <v>570.758782</v>
      </c>
      <c r="D78">
        <v>6.2413920000000003</v>
      </c>
      <c r="E78">
        <v>0.99540899999999999</v>
      </c>
      <c r="G78">
        <v>21.097287000000001</v>
      </c>
      <c r="H78">
        <v>5.9100000000000005E-4</v>
      </c>
      <c r="I78">
        <v>1684.0513639999999</v>
      </c>
      <c r="J78">
        <v>21.008130000000001</v>
      </c>
      <c r="K78">
        <v>0.30961100000000003</v>
      </c>
      <c r="L78">
        <v>2235.6685320000001</v>
      </c>
      <c r="M78">
        <v>76.659231000000005</v>
      </c>
      <c r="N78">
        <v>11.958916</v>
      </c>
      <c r="O78">
        <v>32.144207999999999</v>
      </c>
      <c r="P78">
        <v>0.27153300000000002</v>
      </c>
      <c r="Q78">
        <v>21.779413000000002</v>
      </c>
      <c r="R78">
        <v>1684.0513639999999</v>
      </c>
      <c r="S78">
        <v>23.517002000000002</v>
      </c>
      <c r="T78">
        <v>35.671539000000003</v>
      </c>
      <c r="U78">
        <v>0.13001099999999999</v>
      </c>
      <c r="V78">
        <v>0.60165199999999996</v>
      </c>
      <c r="W78">
        <v>0</v>
      </c>
      <c r="X78">
        <v>0</v>
      </c>
      <c r="Y78">
        <f t="shared" si="1"/>
        <v>0.57523347999999996</v>
      </c>
    </row>
    <row r="79" spans="1:25" x14ac:dyDescent="0.25">
      <c r="A79" s="1">
        <v>42879.936481481483</v>
      </c>
      <c r="B79">
        <v>87.754394000000005</v>
      </c>
      <c r="C79">
        <v>570.94606899999997</v>
      </c>
      <c r="D79">
        <v>6.6660719999999998</v>
      </c>
      <c r="E79">
        <v>0.97616499999999995</v>
      </c>
      <c r="G79">
        <v>21.097483</v>
      </c>
      <c r="H79">
        <v>5.9500000000000004E-4</v>
      </c>
      <c r="I79">
        <v>1684.5500750000001</v>
      </c>
      <c r="J79">
        <v>21.008071000000001</v>
      </c>
      <c r="K79">
        <v>0.31064900000000001</v>
      </c>
      <c r="L79">
        <v>2235.4629399999999</v>
      </c>
      <c r="M79">
        <v>77.520356000000007</v>
      </c>
      <c r="N79">
        <v>12.551062999999999</v>
      </c>
      <c r="O79">
        <v>32.143006</v>
      </c>
      <c r="P79">
        <v>0.25092100000000001</v>
      </c>
      <c r="Q79">
        <v>21.741036000000001</v>
      </c>
      <c r="R79">
        <v>1684.5500750000001</v>
      </c>
      <c r="S79">
        <v>23.527215000000002</v>
      </c>
      <c r="T79">
        <v>35.611445000000003</v>
      </c>
      <c r="U79">
        <v>0.13000500000000001</v>
      </c>
      <c r="V79">
        <v>0.60165199999999996</v>
      </c>
      <c r="W79">
        <v>0</v>
      </c>
      <c r="X79">
        <v>0</v>
      </c>
      <c r="Y79">
        <f t="shared" si="1"/>
        <v>0.57522748000000001</v>
      </c>
    </row>
    <row r="80" spans="1:25" x14ac:dyDescent="0.25">
      <c r="A80" s="1">
        <v>42879.937175925923</v>
      </c>
      <c r="B80">
        <v>83.294925000000006</v>
      </c>
      <c r="C80">
        <v>572.640941</v>
      </c>
      <c r="D80">
        <v>7.0163099999999998</v>
      </c>
      <c r="E80">
        <v>0.96046100000000001</v>
      </c>
      <c r="G80">
        <v>21.097225999999999</v>
      </c>
      <c r="H80">
        <v>5.9100000000000005E-4</v>
      </c>
      <c r="I80">
        <v>1684.260348</v>
      </c>
      <c r="J80">
        <v>21.007840000000002</v>
      </c>
      <c r="K80">
        <v>0.31169999999999998</v>
      </c>
      <c r="L80">
        <v>2234.2110720000001</v>
      </c>
      <c r="M80">
        <v>78.383229999999998</v>
      </c>
      <c r="N80">
        <v>13.149886</v>
      </c>
      <c r="O80">
        <v>32.142014000000003</v>
      </c>
      <c r="P80">
        <v>0.23349200000000001</v>
      </c>
      <c r="Q80">
        <v>21.698059000000001</v>
      </c>
      <c r="R80">
        <v>1684.260348</v>
      </c>
      <c r="S80">
        <v>23.534016999999999</v>
      </c>
      <c r="T80">
        <v>35.547874</v>
      </c>
      <c r="U80">
        <v>0.13000600000000001</v>
      </c>
      <c r="V80">
        <v>0.60165500000000005</v>
      </c>
      <c r="W80">
        <v>0</v>
      </c>
      <c r="X80">
        <v>0</v>
      </c>
      <c r="Y80">
        <f t="shared" si="1"/>
        <v>0.57523070000000009</v>
      </c>
    </row>
    <row r="81" spans="1:25" x14ac:dyDescent="0.25">
      <c r="A81" s="1">
        <v>42879.93787037037</v>
      </c>
      <c r="B81">
        <v>81.342316999999994</v>
      </c>
      <c r="C81">
        <v>572.77081899999996</v>
      </c>
      <c r="D81">
        <v>7.2537589999999996</v>
      </c>
      <c r="E81">
        <v>0.95290900000000001</v>
      </c>
      <c r="G81">
        <v>21.096737999999998</v>
      </c>
      <c r="H81">
        <v>6.0400000000000004E-4</v>
      </c>
      <c r="I81">
        <v>1684.354662</v>
      </c>
      <c r="J81">
        <v>21.007603</v>
      </c>
      <c r="K81">
        <v>0.31270399999999998</v>
      </c>
      <c r="L81">
        <v>2238.5698809999999</v>
      </c>
      <c r="M81">
        <v>79.252325999999996</v>
      </c>
      <c r="N81">
        <v>13.753425</v>
      </c>
      <c r="O81">
        <v>32.140439999999998</v>
      </c>
      <c r="P81">
        <v>0.25076700000000002</v>
      </c>
      <c r="Q81">
        <v>21.678895000000001</v>
      </c>
      <c r="R81">
        <v>1684.354662</v>
      </c>
      <c r="S81">
        <v>23.549095999999999</v>
      </c>
      <c r="T81">
        <v>35.476318999999997</v>
      </c>
      <c r="U81">
        <v>0.13000600000000001</v>
      </c>
      <c r="V81">
        <v>0.601661</v>
      </c>
      <c r="W81">
        <v>0</v>
      </c>
      <c r="X81">
        <v>0</v>
      </c>
      <c r="Y81">
        <f t="shared" si="1"/>
        <v>0.57523513999999998</v>
      </c>
    </row>
    <row r="82" spans="1:25" x14ac:dyDescent="0.25">
      <c r="A82" s="1">
        <v>42879.938564814816</v>
      </c>
      <c r="B82">
        <v>82.564736999999994</v>
      </c>
      <c r="C82">
        <v>573.180521</v>
      </c>
      <c r="D82">
        <v>7.2990550000000001</v>
      </c>
      <c r="E82">
        <v>0.958179</v>
      </c>
      <c r="G82">
        <v>21.096723000000001</v>
      </c>
      <c r="H82">
        <v>6.0599999999999998E-4</v>
      </c>
      <c r="I82">
        <v>1683.9706200000001</v>
      </c>
      <c r="J82">
        <v>21.007386</v>
      </c>
      <c r="K82">
        <v>0.31365300000000002</v>
      </c>
      <c r="L82">
        <v>2237.978212</v>
      </c>
      <c r="M82">
        <v>80.082629999999995</v>
      </c>
      <c r="N82">
        <v>14.330577</v>
      </c>
      <c r="O82">
        <v>32.132506999999997</v>
      </c>
      <c r="P82">
        <v>0.27168199999999998</v>
      </c>
      <c r="Q82">
        <v>21.665728999999999</v>
      </c>
      <c r="R82">
        <v>1683.9706200000001</v>
      </c>
      <c r="S82">
        <v>23.569845999999998</v>
      </c>
      <c r="T82">
        <v>35.413677999999997</v>
      </c>
      <c r="U82">
        <v>0.13000700000000001</v>
      </c>
      <c r="V82">
        <v>0.60163299999999997</v>
      </c>
      <c r="W82">
        <v>0</v>
      </c>
      <c r="X82">
        <v>0</v>
      </c>
      <c r="Y82">
        <f t="shared" si="1"/>
        <v>0.57521542000000003</v>
      </c>
    </row>
    <row r="83" spans="1:25" x14ac:dyDescent="0.25">
      <c r="A83" s="1">
        <v>42879.939259259256</v>
      </c>
      <c r="B83">
        <v>75.352771000000004</v>
      </c>
      <c r="C83">
        <v>572.82687099999998</v>
      </c>
      <c r="D83">
        <v>8.0834440000000001</v>
      </c>
      <c r="E83">
        <v>0.92936600000000003</v>
      </c>
      <c r="G83">
        <v>21.096689999999999</v>
      </c>
      <c r="H83">
        <v>6.1899999999999998E-4</v>
      </c>
      <c r="I83">
        <v>1684.852016</v>
      </c>
      <c r="J83">
        <v>21.007242999999999</v>
      </c>
      <c r="K83">
        <v>0.31459799999999999</v>
      </c>
      <c r="L83">
        <v>2239.740327</v>
      </c>
      <c r="M83">
        <v>80.924006000000006</v>
      </c>
      <c r="N83">
        <v>14.913823000000001</v>
      </c>
      <c r="O83">
        <v>32.127383999999999</v>
      </c>
      <c r="P83">
        <v>0.27959499999999998</v>
      </c>
      <c r="Q83">
        <v>21.643754999999999</v>
      </c>
      <c r="R83">
        <v>1684.852016</v>
      </c>
      <c r="S83">
        <v>23.583674999999999</v>
      </c>
      <c r="T83">
        <v>35.408282</v>
      </c>
      <c r="U83">
        <v>0.13000700000000001</v>
      </c>
      <c r="V83">
        <v>0.60163900000000003</v>
      </c>
      <c r="W83">
        <v>0</v>
      </c>
      <c r="X83">
        <v>0</v>
      </c>
      <c r="Y83">
        <f t="shared" si="1"/>
        <v>0.57521986000000003</v>
      </c>
    </row>
    <row r="84" spans="1:25" x14ac:dyDescent="0.25">
      <c r="A84" s="1">
        <v>42879.939953703702</v>
      </c>
      <c r="B84">
        <v>75.820598000000004</v>
      </c>
      <c r="C84">
        <v>573.03151800000001</v>
      </c>
      <c r="D84">
        <v>8.0249349999999993</v>
      </c>
      <c r="E84">
        <v>0.93143600000000004</v>
      </c>
      <c r="G84">
        <v>21.096554999999999</v>
      </c>
      <c r="H84">
        <v>6.2399999999999999E-4</v>
      </c>
      <c r="I84">
        <v>1685.04268</v>
      </c>
      <c r="J84">
        <v>21.007048000000001</v>
      </c>
      <c r="K84">
        <v>0.31555899999999998</v>
      </c>
      <c r="L84">
        <v>2239.0604509999998</v>
      </c>
      <c r="M84">
        <v>81.770758999999998</v>
      </c>
      <c r="N84">
        <v>15.501042999999999</v>
      </c>
      <c r="O84">
        <v>32.128326999999999</v>
      </c>
      <c r="P84">
        <v>0.25858100000000001</v>
      </c>
      <c r="Q84">
        <v>21.602865000000001</v>
      </c>
      <c r="R84">
        <v>1685.04268</v>
      </c>
      <c r="S84">
        <v>23.576449</v>
      </c>
      <c r="T84">
        <v>35.453881000000003</v>
      </c>
      <c r="U84">
        <v>0.13000600000000001</v>
      </c>
      <c r="V84">
        <v>0.60164200000000001</v>
      </c>
      <c r="W84">
        <v>0</v>
      </c>
      <c r="X84">
        <v>0</v>
      </c>
      <c r="Y84">
        <f t="shared" si="1"/>
        <v>0.57522107999999994</v>
      </c>
    </row>
    <row r="85" spans="1:25" x14ac:dyDescent="0.25">
      <c r="A85" s="1">
        <v>42879.940648148149</v>
      </c>
      <c r="B85">
        <v>67.763349000000005</v>
      </c>
      <c r="C85">
        <v>574.68514400000004</v>
      </c>
      <c r="D85">
        <v>8.8597459999999995</v>
      </c>
      <c r="E85">
        <v>0.90150799999999998</v>
      </c>
      <c r="G85">
        <v>21.096356</v>
      </c>
      <c r="H85">
        <v>6.38E-4</v>
      </c>
      <c r="I85">
        <v>1684.6043569999999</v>
      </c>
      <c r="J85">
        <v>21.006955000000001</v>
      </c>
      <c r="K85">
        <v>0.31657400000000002</v>
      </c>
      <c r="L85">
        <v>2239.7118289999999</v>
      </c>
      <c r="M85">
        <v>82.657522999999998</v>
      </c>
      <c r="N85">
        <v>16.116132</v>
      </c>
      <c r="O85">
        <v>32.136009000000001</v>
      </c>
      <c r="P85">
        <v>0.25256099999999998</v>
      </c>
      <c r="Q85">
        <v>21.564056000000001</v>
      </c>
      <c r="R85">
        <v>1684.6043569999999</v>
      </c>
      <c r="S85">
        <v>23.558357000000001</v>
      </c>
      <c r="T85">
        <v>35.458258000000001</v>
      </c>
      <c r="U85">
        <v>0.129995</v>
      </c>
      <c r="V85">
        <v>0.67174800000000001</v>
      </c>
      <c r="W85">
        <v>0</v>
      </c>
      <c r="X85">
        <v>0</v>
      </c>
      <c r="Y85">
        <f t="shared" si="1"/>
        <v>0.62708852000000004</v>
      </c>
    </row>
    <row r="86" spans="1:25" x14ac:dyDescent="0.25">
      <c r="A86" s="1">
        <v>42879.941342592596</v>
      </c>
      <c r="B86">
        <v>80.820837999999995</v>
      </c>
      <c r="C86">
        <v>582.08167000000003</v>
      </c>
      <c r="D86">
        <v>7.5247830000000002</v>
      </c>
      <c r="E86">
        <v>0.96113300000000002</v>
      </c>
      <c r="G86">
        <v>21.096792000000001</v>
      </c>
      <c r="H86">
        <v>6.4300000000000002E-4</v>
      </c>
      <c r="I86">
        <v>1683.5363669999999</v>
      </c>
      <c r="J86">
        <v>21.006696999999999</v>
      </c>
      <c r="K86">
        <v>0.31773099999999999</v>
      </c>
      <c r="L86">
        <v>2237.883898</v>
      </c>
      <c r="M86">
        <v>83.541909000000004</v>
      </c>
      <c r="N86">
        <v>16.731909999999999</v>
      </c>
      <c r="O86">
        <v>32.140388000000002</v>
      </c>
      <c r="P86">
        <v>0.26172699999999999</v>
      </c>
      <c r="Q86">
        <v>21.536041000000001</v>
      </c>
      <c r="R86">
        <v>1683.5363669999999</v>
      </c>
      <c r="S86">
        <v>23.557352000000002</v>
      </c>
      <c r="T86">
        <v>35.385351999999997</v>
      </c>
      <c r="U86">
        <v>0.129995</v>
      </c>
      <c r="V86">
        <v>0.74503399999999997</v>
      </c>
      <c r="W86">
        <v>0</v>
      </c>
      <c r="X86">
        <v>0</v>
      </c>
      <c r="Y86">
        <f t="shared" si="1"/>
        <v>0.68132015999999995</v>
      </c>
    </row>
    <row r="87" spans="1:25" x14ac:dyDescent="0.25">
      <c r="A87" s="1">
        <v>42879.942037037035</v>
      </c>
      <c r="B87">
        <v>95.952633000000006</v>
      </c>
      <c r="C87">
        <v>597.82888100000002</v>
      </c>
      <c r="D87">
        <v>6.5581469999999999</v>
      </c>
      <c r="E87">
        <v>1.038152</v>
      </c>
      <c r="G87">
        <v>21.096772999999999</v>
      </c>
      <c r="H87">
        <v>6.5700000000000003E-4</v>
      </c>
      <c r="I87">
        <v>1682.8022089999999</v>
      </c>
      <c r="J87">
        <v>21.006309000000002</v>
      </c>
      <c r="K87">
        <v>0.319046</v>
      </c>
      <c r="L87">
        <v>2238.4063580000002</v>
      </c>
      <c r="M87">
        <v>84.391867000000005</v>
      </c>
      <c r="N87">
        <v>17.323103</v>
      </c>
      <c r="O87">
        <v>32.141826000000002</v>
      </c>
      <c r="P87">
        <v>0.27943600000000002</v>
      </c>
      <c r="Q87">
        <v>21.515874</v>
      </c>
      <c r="R87">
        <v>1682.8022089999999</v>
      </c>
      <c r="S87">
        <v>23.574966</v>
      </c>
      <c r="T87">
        <v>35.297252</v>
      </c>
      <c r="U87">
        <v>0.13001199999999999</v>
      </c>
      <c r="V87">
        <v>0.80158499999999999</v>
      </c>
      <c r="W87">
        <v>0</v>
      </c>
      <c r="X87">
        <v>0</v>
      </c>
      <c r="Y87">
        <f t="shared" si="1"/>
        <v>0.72318490000000002</v>
      </c>
    </row>
    <row r="88" spans="1:25" x14ac:dyDescent="0.25">
      <c r="A88" s="1">
        <v>42879.942731481482</v>
      </c>
      <c r="B88">
        <v>96.176867999999999</v>
      </c>
      <c r="C88">
        <v>617.214969</v>
      </c>
      <c r="D88">
        <v>6.6043479999999999</v>
      </c>
      <c r="E88">
        <v>1.060438</v>
      </c>
      <c r="G88">
        <v>21.096163000000001</v>
      </c>
      <c r="H88">
        <v>6.6799999999999997E-4</v>
      </c>
      <c r="I88">
        <v>1682.1413319999999</v>
      </c>
      <c r="J88">
        <v>21.006001999999999</v>
      </c>
      <c r="K88">
        <v>0.32051299999999999</v>
      </c>
      <c r="L88">
        <v>2235.6610679999999</v>
      </c>
      <c r="M88">
        <v>85.275478000000007</v>
      </c>
      <c r="N88">
        <v>17.935172000000001</v>
      </c>
      <c r="O88">
        <v>32.145311</v>
      </c>
      <c r="P88">
        <v>0.26860099999999998</v>
      </c>
      <c r="Q88">
        <v>21.483322000000001</v>
      </c>
      <c r="R88">
        <v>1682.1413319999999</v>
      </c>
      <c r="S88">
        <v>23.586715999999999</v>
      </c>
      <c r="T88">
        <v>35.277732999999998</v>
      </c>
      <c r="U88">
        <v>0.13000999999999999</v>
      </c>
      <c r="V88">
        <v>0.80150699999999997</v>
      </c>
      <c r="W88">
        <v>0</v>
      </c>
      <c r="X88">
        <v>0</v>
      </c>
      <c r="Y88">
        <f t="shared" si="1"/>
        <v>0.72312517999999992</v>
      </c>
    </row>
    <row r="89" spans="1:25" x14ac:dyDescent="0.25">
      <c r="A89" s="1">
        <v>42879.943425925929</v>
      </c>
      <c r="B89">
        <v>93.249624999999995</v>
      </c>
      <c r="C89">
        <v>638.58768999999995</v>
      </c>
      <c r="D89">
        <v>7.0705939999999998</v>
      </c>
      <c r="E89">
        <v>1.072498</v>
      </c>
      <c r="G89">
        <v>21.095934</v>
      </c>
      <c r="H89">
        <v>6.78E-4</v>
      </c>
      <c r="I89">
        <v>1682.638686</v>
      </c>
      <c r="J89">
        <v>21.005870999999999</v>
      </c>
      <c r="K89">
        <v>0.32196900000000001</v>
      </c>
      <c r="L89">
        <v>2237.3933280000001</v>
      </c>
      <c r="M89">
        <v>86.151230999999996</v>
      </c>
      <c r="N89">
        <v>18.541943</v>
      </c>
      <c r="O89">
        <v>32.153531999999998</v>
      </c>
      <c r="P89">
        <v>0.25886900000000002</v>
      </c>
      <c r="Q89">
        <v>21.453969000000001</v>
      </c>
      <c r="R89">
        <v>1682.638686</v>
      </c>
      <c r="S89">
        <v>23.585205999999999</v>
      </c>
      <c r="T89">
        <v>35.303969000000002</v>
      </c>
      <c r="U89">
        <v>0.13000999999999999</v>
      </c>
      <c r="V89">
        <v>0.80155399999999999</v>
      </c>
      <c r="W89">
        <v>0</v>
      </c>
      <c r="X89">
        <v>0</v>
      </c>
      <c r="Y89">
        <f t="shared" si="1"/>
        <v>0.72315995999999994</v>
      </c>
    </row>
    <row r="90" spans="1:25" x14ac:dyDescent="0.25">
      <c r="A90" s="1">
        <v>42879.944120370368</v>
      </c>
      <c r="B90">
        <v>89.769745</v>
      </c>
      <c r="C90">
        <v>658.70092999999997</v>
      </c>
      <c r="D90">
        <v>7.5707440000000004</v>
      </c>
      <c r="E90">
        <v>1.0809880000000001</v>
      </c>
      <c r="G90">
        <v>21.096067000000001</v>
      </c>
      <c r="H90">
        <v>6.8800000000000003E-4</v>
      </c>
      <c r="I90">
        <v>1680.5400259999999</v>
      </c>
      <c r="J90">
        <v>21.005661</v>
      </c>
      <c r="K90">
        <v>0.323376</v>
      </c>
      <c r="L90">
        <v>2236.564856</v>
      </c>
      <c r="M90">
        <v>87.020729000000003</v>
      </c>
      <c r="N90">
        <v>19.144210000000001</v>
      </c>
      <c r="O90">
        <v>32.153644</v>
      </c>
      <c r="P90">
        <v>0.267899</v>
      </c>
      <c r="Q90">
        <v>21.427906</v>
      </c>
      <c r="R90">
        <v>1680.5400259999999</v>
      </c>
      <c r="S90">
        <v>23.557874999999999</v>
      </c>
      <c r="T90">
        <v>35.375554999999999</v>
      </c>
      <c r="U90">
        <v>0.13000999999999999</v>
      </c>
      <c r="V90">
        <v>0.80157299999999998</v>
      </c>
      <c r="W90">
        <v>0</v>
      </c>
      <c r="X90">
        <v>0</v>
      </c>
      <c r="Y90">
        <f t="shared" si="1"/>
        <v>0.72317401999999997</v>
      </c>
    </row>
    <row r="91" spans="1:25" x14ac:dyDescent="0.25">
      <c r="A91" s="1">
        <v>42879.944814814815</v>
      </c>
      <c r="B91">
        <v>97.824607999999998</v>
      </c>
      <c r="C91">
        <v>677.87870999999996</v>
      </c>
      <c r="D91">
        <v>7.1260979999999998</v>
      </c>
      <c r="E91">
        <v>1.1339049999999999</v>
      </c>
      <c r="G91">
        <v>21.096022999999999</v>
      </c>
      <c r="H91">
        <v>6.9700000000000003E-4</v>
      </c>
      <c r="I91">
        <v>1682.929093</v>
      </c>
      <c r="J91">
        <v>21.005344999999998</v>
      </c>
      <c r="K91">
        <v>0.32467800000000002</v>
      </c>
      <c r="L91">
        <v>2237.405542</v>
      </c>
      <c r="M91">
        <v>87.823644999999999</v>
      </c>
      <c r="N91">
        <v>19.701335</v>
      </c>
      <c r="O91">
        <v>32.145389999999999</v>
      </c>
      <c r="P91">
        <v>0.28120099999999998</v>
      </c>
      <c r="Q91">
        <v>21.405470999999999</v>
      </c>
      <c r="R91">
        <v>1682.929093</v>
      </c>
      <c r="S91">
        <v>23.528005</v>
      </c>
      <c r="T91">
        <v>35.417760999999999</v>
      </c>
      <c r="U91">
        <v>0.13001299999999999</v>
      </c>
      <c r="V91">
        <v>0.80162199999999995</v>
      </c>
      <c r="W91">
        <v>0</v>
      </c>
      <c r="X91">
        <v>0</v>
      </c>
      <c r="Y91">
        <f t="shared" si="1"/>
        <v>0.72321327999999996</v>
      </c>
    </row>
    <row r="92" spans="1:25" x14ac:dyDescent="0.25">
      <c r="A92" s="1">
        <v>42879.945509259262</v>
      </c>
      <c r="B92">
        <v>104.461631</v>
      </c>
      <c r="C92">
        <v>696.50984000000005</v>
      </c>
      <c r="D92">
        <v>6.8262749999999999</v>
      </c>
      <c r="E92">
        <v>1.1806300000000001</v>
      </c>
      <c r="G92">
        <v>21.095694000000002</v>
      </c>
      <c r="H92">
        <v>7.0699999999999995E-4</v>
      </c>
      <c r="I92">
        <v>1683.9224449999999</v>
      </c>
      <c r="J92">
        <v>21.004982999999999</v>
      </c>
      <c r="K92">
        <v>0.32606800000000002</v>
      </c>
      <c r="L92">
        <v>2238.1397000000002</v>
      </c>
      <c r="M92">
        <v>88.707514000000003</v>
      </c>
      <c r="N92">
        <v>20.315999999999999</v>
      </c>
      <c r="O92">
        <v>32.140103000000003</v>
      </c>
      <c r="P92">
        <v>0.27931499999999998</v>
      </c>
      <c r="Q92">
        <v>21.373996000000002</v>
      </c>
      <c r="R92">
        <v>1683.9224449999999</v>
      </c>
      <c r="S92">
        <v>23.503477</v>
      </c>
      <c r="T92">
        <v>35.405852000000003</v>
      </c>
      <c r="U92">
        <v>0.13001099999999999</v>
      </c>
      <c r="V92">
        <v>0.801651</v>
      </c>
      <c r="W92">
        <v>0</v>
      </c>
      <c r="X92">
        <v>0</v>
      </c>
      <c r="Y92">
        <f t="shared" si="1"/>
        <v>0.72323273999999993</v>
      </c>
    </row>
    <row r="93" spans="1:25" x14ac:dyDescent="0.25">
      <c r="A93" s="1">
        <v>42879.946203703701</v>
      </c>
      <c r="B93">
        <v>105.729331</v>
      </c>
      <c r="C93">
        <v>715.20908999999995</v>
      </c>
      <c r="D93">
        <v>6.8772710000000004</v>
      </c>
      <c r="E93">
        <v>1.20627</v>
      </c>
      <c r="G93">
        <v>21.095656999999999</v>
      </c>
      <c r="H93">
        <v>7.2099999999999996E-4</v>
      </c>
      <c r="I93">
        <v>1683.1319699999999</v>
      </c>
      <c r="J93">
        <v>21.004815000000001</v>
      </c>
      <c r="K93">
        <v>0.32750800000000002</v>
      </c>
      <c r="L93">
        <v>2237.4964629999999</v>
      </c>
      <c r="M93">
        <v>89.493836000000002</v>
      </c>
      <c r="N93">
        <v>20.955673999999998</v>
      </c>
      <c r="O93">
        <v>32.143811999999997</v>
      </c>
      <c r="P93">
        <v>0.27383000000000002</v>
      </c>
      <c r="Q93">
        <v>21.332985000000001</v>
      </c>
      <c r="R93">
        <v>1683.1319699999999</v>
      </c>
      <c r="S93">
        <v>23.507390999999998</v>
      </c>
      <c r="T93">
        <v>35.346598</v>
      </c>
      <c r="U93">
        <v>0.13000999999999999</v>
      </c>
      <c r="V93">
        <v>0.80167200000000005</v>
      </c>
      <c r="W93">
        <v>0</v>
      </c>
      <c r="X93">
        <v>0</v>
      </c>
      <c r="Y93">
        <f t="shared" si="1"/>
        <v>0.72324727999999994</v>
      </c>
    </row>
    <row r="94" spans="1:25" x14ac:dyDescent="0.25">
      <c r="A94" s="1">
        <v>42879.946898148148</v>
      </c>
      <c r="B94">
        <v>113.79104700000001</v>
      </c>
      <c r="C94">
        <v>725.32487600000002</v>
      </c>
      <c r="D94">
        <v>6.4452829999999999</v>
      </c>
      <c r="E94">
        <v>1.249209</v>
      </c>
      <c r="G94">
        <v>21.095679000000001</v>
      </c>
      <c r="H94">
        <v>7.3399999999999995E-4</v>
      </c>
      <c r="I94">
        <v>1680.825004</v>
      </c>
      <c r="J94">
        <v>21.004411999999999</v>
      </c>
      <c r="K94">
        <v>0.32884999999999998</v>
      </c>
      <c r="L94">
        <v>2243.8636900000001</v>
      </c>
      <c r="M94">
        <v>89.908142999999995</v>
      </c>
      <c r="N94">
        <v>21.557728999999998</v>
      </c>
      <c r="O94">
        <v>32.143118000000001</v>
      </c>
      <c r="P94">
        <v>0.27812100000000001</v>
      </c>
      <c r="Q94">
        <v>21.295051999999998</v>
      </c>
      <c r="R94">
        <v>1680.825004</v>
      </c>
      <c r="S94">
        <v>23.517679999999999</v>
      </c>
      <c r="T94">
        <v>35.326717000000002</v>
      </c>
      <c r="U94">
        <v>0.13000900000000001</v>
      </c>
      <c r="V94">
        <v>0.80165399999999998</v>
      </c>
      <c r="W94">
        <v>0</v>
      </c>
      <c r="X94">
        <v>0</v>
      </c>
      <c r="Y94">
        <f t="shared" si="1"/>
        <v>0.72323296000000004</v>
      </c>
    </row>
    <row r="95" spans="1:25" x14ac:dyDescent="0.25">
      <c r="A95" s="1">
        <v>42879.947592592594</v>
      </c>
      <c r="B95">
        <v>105.672093</v>
      </c>
      <c r="C95">
        <v>726.77836400000001</v>
      </c>
      <c r="D95">
        <v>7.1165529999999997</v>
      </c>
      <c r="E95">
        <v>1.218817</v>
      </c>
      <c r="G95">
        <v>21.095662999999998</v>
      </c>
      <c r="H95">
        <v>7.4899999999999999E-4</v>
      </c>
      <c r="I95">
        <v>1680.3575040000001</v>
      </c>
      <c r="J95">
        <v>21.004173999999999</v>
      </c>
      <c r="K95">
        <v>0.33013500000000001</v>
      </c>
      <c r="L95">
        <v>2245.2634750000002</v>
      </c>
      <c r="M95">
        <v>90.009291000000005</v>
      </c>
      <c r="N95">
        <v>22.124243</v>
      </c>
      <c r="O95">
        <v>32.144280000000002</v>
      </c>
      <c r="P95">
        <v>0.27452399999999999</v>
      </c>
      <c r="Q95">
        <v>21.263801000000001</v>
      </c>
      <c r="R95">
        <v>1680.3575040000001</v>
      </c>
      <c r="S95">
        <v>23.52543</v>
      </c>
      <c r="T95">
        <v>35.2804</v>
      </c>
      <c r="U95">
        <v>0.13000700000000001</v>
      </c>
      <c r="V95">
        <v>0.80162100000000003</v>
      </c>
      <c r="W95">
        <v>0</v>
      </c>
      <c r="X95">
        <v>0</v>
      </c>
      <c r="Y95">
        <f t="shared" si="1"/>
        <v>0.72320653999999995</v>
      </c>
    </row>
    <row r="96" spans="1:25" x14ac:dyDescent="0.25">
      <c r="A96" s="1">
        <v>42879.948287037034</v>
      </c>
      <c r="B96">
        <v>106.016856</v>
      </c>
      <c r="C96">
        <v>723.85504400000002</v>
      </c>
      <c r="D96">
        <v>7.0744889999999998</v>
      </c>
      <c r="E96">
        <v>1.2169479999999999</v>
      </c>
      <c r="G96">
        <v>21.095002000000001</v>
      </c>
      <c r="H96">
        <v>7.7300000000000003E-4</v>
      </c>
      <c r="I96">
        <v>1680.0311360000001</v>
      </c>
      <c r="J96">
        <v>21.003879000000001</v>
      </c>
      <c r="K96">
        <v>0.331488</v>
      </c>
      <c r="L96">
        <v>2243.650635</v>
      </c>
      <c r="M96">
        <v>90.006694999999993</v>
      </c>
      <c r="N96">
        <v>22.727277999999998</v>
      </c>
      <c r="O96">
        <v>32.144902000000002</v>
      </c>
      <c r="P96">
        <v>0.25834600000000002</v>
      </c>
      <c r="Q96">
        <v>21.234693</v>
      </c>
      <c r="R96">
        <v>1680.0311360000001</v>
      </c>
      <c r="S96">
        <v>23.543216000000001</v>
      </c>
      <c r="T96">
        <v>35.250971999999997</v>
      </c>
      <c r="U96">
        <v>0.13000800000000001</v>
      </c>
      <c r="V96">
        <v>0.80160799999999999</v>
      </c>
      <c r="W96">
        <v>0</v>
      </c>
      <c r="X96">
        <v>0</v>
      </c>
      <c r="Y96">
        <f t="shared" si="1"/>
        <v>0.72319792000000005</v>
      </c>
    </row>
    <row r="97" spans="1:25" x14ac:dyDescent="0.25">
      <c r="A97" s="1">
        <v>42879.948981481481</v>
      </c>
      <c r="B97">
        <v>107.709774</v>
      </c>
      <c r="C97">
        <v>721.72011099999997</v>
      </c>
      <c r="D97">
        <v>6.9655060000000004</v>
      </c>
      <c r="E97">
        <v>1.221263</v>
      </c>
      <c r="G97">
        <v>21.094894</v>
      </c>
      <c r="H97">
        <v>7.9299999999999998E-4</v>
      </c>
      <c r="I97">
        <v>1680.399572</v>
      </c>
      <c r="J97">
        <v>21.003717999999999</v>
      </c>
      <c r="K97">
        <v>0.33278999999999997</v>
      </c>
      <c r="L97">
        <v>2238.347327</v>
      </c>
      <c r="M97">
        <v>90.006124</v>
      </c>
      <c r="N97">
        <v>23.306037</v>
      </c>
      <c r="O97">
        <v>32.144928</v>
      </c>
      <c r="P97">
        <v>0.25714799999999999</v>
      </c>
      <c r="Q97">
        <v>21.212579999999999</v>
      </c>
      <c r="R97">
        <v>1680.399572</v>
      </c>
      <c r="S97">
        <v>23.554214999999999</v>
      </c>
      <c r="T97">
        <v>35.258555000000001</v>
      </c>
      <c r="U97">
        <v>0.13000999999999999</v>
      </c>
      <c r="V97">
        <v>0.80162699999999998</v>
      </c>
      <c r="W97">
        <v>0</v>
      </c>
      <c r="X97">
        <v>0</v>
      </c>
      <c r="Y97">
        <f t="shared" si="1"/>
        <v>0.72321397999999992</v>
      </c>
    </row>
    <row r="98" spans="1:25" x14ac:dyDescent="0.25">
      <c r="A98" s="1">
        <v>42879.949675925927</v>
      </c>
      <c r="B98">
        <v>112.50389</v>
      </c>
      <c r="C98">
        <v>720.60182899999995</v>
      </c>
      <c r="D98">
        <v>6.4833179999999997</v>
      </c>
      <c r="E98">
        <v>1.2389220000000001</v>
      </c>
      <c r="G98">
        <v>21.095137999999999</v>
      </c>
      <c r="H98">
        <v>8.0900000000000004E-4</v>
      </c>
      <c r="I98">
        <v>1681.206332</v>
      </c>
      <c r="J98">
        <v>21.003412999999998</v>
      </c>
      <c r="K98">
        <v>0.33421099999999998</v>
      </c>
      <c r="L98">
        <v>2238.4511400000001</v>
      </c>
      <c r="M98">
        <v>90.003579999999999</v>
      </c>
      <c r="N98">
        <v>23.944679000000001</v>
      </c>
      <c r="O98">
        <v>32.140084000000002</v>
      </c>
      <c r="P98">
        <v>0.27385999999999999</v>
      </c>
      <c r="Q98">
        <v>21.191026999999998</v>
      </c>
      <c r="R98">
        <v>1681.206332</v>
      </c>
      <c r="S98">
        <v>23.531535999999999</v>
      </c>
      <c r="T98">
        <v>35.381227000000003</v>
      </c>
      <c r="U98">
        <v>0.13000999999999999</v>
      </c>
      <c r="V98">
        <v>0.80163799999999996</v>
      </c>
      <c r="W98">
        <v>0</v>
      </c>
      <c r="X98">
        <v>0</v>
      </c>
      <c r="Y98">
        <f t="shared" si="1"/>
        <v>0.72322211999999997</v>
      </c>
    </row>
    <row r="99" spans="1:25" x14ac:dyDescent="0.25">
      <c r="A99" s="1">
        <v>42879.950370370374</v>
      </c>
      <c r="B99">
        <v>111.40144100000001</v>
      </c>
      <c r="C99">
        <v>719.71793300000002</v>
      </c>
      <c r="D99">
        <v>6.5102609999999999</v>
      </c>
      <c r="E99">
        <v>1.2336020000000001</v>
      </c>
      <c r="G99">
        <v>21.095378</v>
      </c>
      <c r="H99">
        <v>8.1899999999999996E-4</v>
      </c>
      <c r="I99">
        <v>1683.245283</v>
      </c>
      <c r="J99">
        <v>21.003088000000002</v>
      </c>
      <c r="K99">
        <v>0.33556200000000003</v>
      </c>
      <c r="L99">
        <v>2238.2950810000002</v>
      </c>
      <c r="M99">
        <v>90.004306</v>
      </c>
      <c r="N99">
        <v>24.550467999999999</v>
      </c>
      <c r="O99">
        <v>32.137900999999999</v>
      </c>
      <c r="P99">
        <v>0.27731499999999998</v>
      </c>
      <c r="Q99">
        <v>21.162445999999999</v>
      </c>
      <c r="R99">
        <v>1683.245283</v>
      </c>
      <c r="S99">
        <v>23.484441</v>
      </c>
      <c r="T99">
        <v>35.490425999999999</v>
      </c>
      <c r="U99">
        <v>0.13000900000000001</v>
      </c>
      <c r="V99">
        <v>0.80164400000000002</v>
      </c>
      <c r="W99">
        <v>0</v>
      </c>
      <c r="X99">
        <v>0</v>
      </c>
      <c r="Y99">
        <f t="shared" si="1"/>
        <v>0.72322556000000005</v>
      </c>
    </row>
    <row r="100" spans="1:25" x14ac:dyDescent="0.25">
      <c r="A100" s="1">
        <v>42879.951064814813</v>
      </c>
      <c r="B100">
        <v>106.292613</v>
      </c>
      <c r="C100">
        <v>720.16869599999995</v>
      </c>
      <c r="D100">
        <v>6.8413680000000001</v>
      </c>
      <c r="E100">
        <v>1.213965</v>
      </c>
      <c r="G100">
        <v>21.094788999999999</v>
      </c>
      <c r="H100">
        <v>8.3600000000000005E-4</v>
      </c>
      <c r="I100">
        <v>1683.0953300000001</v>
      </c>
      <c r="J100">
        <v>21.002825999999999</v>
      </c>
      <c r="K100">
        <v>0.336843</v>
      </c>
      <c r="L100">
        <v>2239.4465279999999</v>
      </c>
      <c r="M100">
        <v>90.003215999999995</v>
      </c>
      <c r="N100">
        <v>25.127668</v>
      </c>
      <c r="O100">
        <v>32.138767999999999</v>
      </c>
      <c r="P100">
        <v>0.25295200000000001</v>
      </c>
      <c r="Q100">
        <v>21.123287000000001</v>
      </c>
      <c r="R100">
        <v>1683.0953300000001</v>
      </c>
      <c r="S100">
        <v>23.444448000000001</v>
      </c>
      <c r="T100">
        <v>35.582317000000003</v>
      </c>
      <c r="U100">
        <v>0.13000999999999999</v>
      </c>
      <c r="V100">
        <v>0.80166300000000001</v>
      </c>
      <c r="W100">
        <v>0</v>
      </c>
      <c r="X100">
        <v>0</v>
      </c>
      <c r="Y100">
        <f t="shared" si="1"/>
        <v>0.72324062</v>
      </c>
    </row>
    <row r="101" spans="1:25" x14ac:dyDescent="0.25">
      <c r="A101" s="1">
        <v>42879.95175925926</v>
      </c>
      <c r="B101">
        <v>107.319321</v>
      </c>
      <c r="C101">
        <v>719.443173</v>
      </c>
      <c r="D101">
        <v>6.8285850000000003</v>
      </c>
      <c r="E101">
        <v>1.217211</v>
      </c>
      <c r="G101">
        <v>21.094784000000001</v>
      </c>
      <c r="H101">
        <v>8.5999999999999998E-4</v>
      </c>
      <c r="I101">
        <v>1685.8222989999999</v>
      </c>
      <c r="J101">
        <v>21.002683999999999</v>
      </c>
      <c r="K101">
        <v>0.33817199999999997</v>
      </c>
      <c r="L101">
        <v>2242.0846120000001</v>
      </c>
      <c r="M101">
        <v>90.003579999999999</v>
      </c>
      <c r="N101">
        <v>25.730806000000001</v>
      </c>
      <c r="O101">
        <v>32.144317999999998</v>
      </c>
      <c r="P101">
        <v>0.235401</v>
      </c>
      <c r="Q101">
        <v>21.08887</v>
      </c>
      <c r="R101">
        <v>1685.8222989999999</v>
      </c>
      <c r="S101">
        <v>23.408802999999999</v>
      </c>
      <c r="T101">
        <v>35.660846999999997</v>
      </c>
      <c r="U101">
        <v>0.13000999999999999</v>
      </c>
      <c r="V101">
        <v>0.80163499999999999</v>
      </c>
      <c r="W101">
        <v>0</v>
      </c>
      <c r="X101">
        <v>0</v>
      </c>
      <c r="Y101">
        <f t="shared" si="1"/>
        <v>0.72321989999999992</v>
      </c>
    </row>
    <row r="102" spans="1:25" x14ac:dyDescent="0.25">
      <c r="A102" s="1">
        <v>42879.952453703707</v>
      </c>
      <c r="B102">
        <v>105.974532</v>
      </c>
      <c r="C102">
        <v>719.59786399999996</v>
      </c>
      <c r="D102">
        <v>6.9786659999999996</v>
      </c>
      <c r="E102">
        <v>1.2120820000000001</v>
      </c>
      <c r="G102">
        <v>21.095057000000001</v>
      </c>
      <c r="H102">
        <v>8.8199999999999997E-4</v>
      </c>
      <c r="I102">
        <v>1685.985144</v>
      </c>
      <c r="J102">
        <v>21.002314999999999</v>
      </c>
      <c r="K102">
        <v>0.33943699999999999</v>
      </c>
      <c r="L102">
        <v>2243.7992300000001</v>
      </c>
      <c r="M102">
        <v>90.002696999999998</v>
      </c>
      <c r="N102">
        <v>26.308734000000001</v>
      </c>
      <c r="O102">
        <v>32.146121999999998</v>
      </c>
      <c r="P102">
        <v>0.239902</v>
      </c>
      <c r="Q102">
        <v>21.074854999999999</v>
      </c>
      <c r="R102">
        <v>1685.985144</v>
      </c>
      <c r="S102">
        <v>23.386479000000001</v>
      </c>
      <c r="T102">
        <v>35.673850999999999</v>
      </c>
      <c r="U102">
        <v>0.13000999999999999</v>
      </c>
      <c r="V102">
        <v>0.80164400000000002</v>
      </c>
      <c r="W102">
        <v>0</v>
      </c>
      <c r="X102">
        <v>0</v>
      </c>
      <c r="Y102">
        <f t="shared" si="1"/>
        <v>0.72322655999999996</v>
      </c>
    </row>
    <row r="103" spans="1:25" x14ac:dyDescent="0.25">
      <c r="A103" s="1">
        <v>42879.953148148146</v>
      </c>
      <c r="B103">
        <v>106.70115300000001</v>
      </c>
      <c r="C103">
        <v>718.05075899999997</v>
      </c>
      <c r="D103">
        <v>6.9634869999999998</v>
      </c>
      <c r="E103">
        <v>1.2132369999999999</v>
      </c>
      <c r="G103">
        <v>21.095441000000001</v>
      </c>
      <c r="H103">
        <v>8.9599999999999999E-4</v>
      </c>
      <c r="I103">
        <v>1684.7183480000001</v>
      </c>
      <c r="J103">
        <v>21.002071000000001</v>
      </c>
      <c r="K103">
        <v>0.34076200000000001</v>
      </c>
      <c r="L103">
        <v>2245.2953659999998</v>
      </c>
      <c r="M103">
        <v>90.003423999999995</v>
      </c>
      <c r="N103">
        <v>26.923568</v>
      </c>
      <c r="O103">
        <v>32.143523000000002</v>
      </c>
      <c r="P103">
        <v>0.26200600000000002</v>
      </c>
      <c r="Q103">
        <v>21.066884000000002</v>
      </c>
      <c r="R103">
        <v>1684.7183480000001</v>
      </c>
      <c r="S103">
        <v>23.378004000000001</v>
      </c>
      <c r="T103">
        <v>35.657527999999999</v>
      </c>
      <c r="U103">
        <v>0.13000800000000001</v>
      </c>
      <c r="V103">
        <v>0.80161000000000004</v>
      </c>
      <c r="W103">
        <v>0</v>
      </c>
      <c r="X103">
        <v>0</v>
      </c>
      <c r="Y103">
        <f t="shared" si="1"/>
        <v>0.72319940000000005</v>
      </c>
    </row>
    <row r="104" spans="1:25" x14ac:dyDescent="0.25">
      <c r="A104" s="1">
        <v>42879.953842592593</v>
      </c>
      <c r="B104">
        <v>101.796927</v>
      </c>
      <c r="C104">
        <v>718.04193499999997</v>
      </c>
      <c r="D104">
        <v>7.4383119999999998</v>
      </c>
      <c r="E104">
        <v>1.1939</v>
      </c>
      <c r="G104">
        <v>21.094846</v>
      </c>
      <c r="H104">
        <v>9.1799999999999998E-4</v>
      </c>
      <c r="I104">
        <v>1684.0927529999999</v>
      </c>
      <c r="J104">
        <v>21.001861999999999</v>
      </c>
      <c r="K104">
        <v>0.34199000000000002</v>
      </c>
      <c r="L104">
        <v>2243.0230040000001</v>
      </c>
      <c r="M104">
        <v>90.003943000000007</v>
      </c>
      <c r="N104">
        <v>27.488396000000002</v>
      </c>
      <c r="O104">
        <v>32.142736999999997</v>
      </c>
      <c r="P104">
        <v>0.26547799999999999</v>
      </c>
      <c r="Q104">
        <v>21.050440999999999</v>
      </c>
      <c r="R104">
        <v>1684.0927529999999</v>
      </c>
      <c r="S104">
        <v>23.381886000000002</v>
      </c>
      <c r="T104">
        <v>35.653395000000003</v>
      </c>
      <c r="U104">
        <v>0.13000400000000001</v>
      </c>
      <c r="V104">
        <v>0.80160699999999996</v>
      </c>
      <c r="W104">
        <v>0</v>
      </c>
      <c r="X104">
        <v>0</v>
      </c>
      <c r="Y104">
        <f t="shared" si="1"/>
        <v>0.72319317999999999</v>
      </c>
    </row>
    <row r="105" spans="1:25" x14ac:dyDescent="0.25">
      <c r="A105" s="1">
        <v>42879.95453703704</v>
      </c>
      <c r="B105">
        <v>98.624382999999995</v>
      </c>
      <c r="C105">
        <v>716.40229599999998</v>
      </c>
      <c r="D105">
        <v>7.5125029999999997</v>
      </c>
      <c r="E105">
        <v>1.1795869999999999</v>
      </c>
      <c r="G105">
        <v>21.094653999999998</v>
      </c>
      <c r="H105">
        <v>9.5399999999999999E-4</v>
      </c>
      <c r="I105">
        <v>1682.656328</v>
      </c>
      <c r="J105">
        <v>21.001735</v>
      </c>
      <c r="K105">
        <v>0.34331699999999998</v>
      </c>
      <c r="L105">
        <v>2242.741419</v>
      </c>
      <c r="M105">
        <v>90.004514</v>
      </c>
      <c r="N105">
        <v>28.046779000000001</v>
      </c>
      <c r="O105">
        <v>32.147669</v>
      </c>
      <c r="P105">
        <v>0.23953199999999999</v>
      </c>
      <c r="Q105">
        <v>21.013659000000001</v>
      </c>
      <c r="R105">
        <v>1682.656328</v>
      </c>
      <c r="S105">
        <v>23.378848999999999</v>
      </c>
      <c r="T105">
        <v>35.697493000000001</v>
      </c>
      <c r="U105">
        <v>0.13000500000000001</v>
      </c>
      <c r="V105">
        <v>0.80158200000000002</v>
      </c>
      <c r="W105">
        <v>0</v>
      </c>
      <c r="X105">
        <v>0</v>
      </c>
      <c r="Y105">
        <f t="shared" si="1"/>
        <v>0.72317567999999999</v>
      </c>
    </row>
    <row r="106" spans="1:25" x14ac:dyDescent="0.25">
      <c r="A106" s="1">
        <v>42879.955231481479</v>
      </c>
      <c r="B106">
        <v>100.421013</v>
      </c>
      <c r="C106">
        <v>716.43283499999995</v>
      </c>
      <c r="D106">
        <v>7.1985869999999998</v>
      </c>
      <c r="E106">
        <v>1.186701</v>
      </c>
      <c r="G106">
        <v>21.094408000000001</v>
      </c>
      <c r="H106">
        <v>9.8999999999999999E-4</v>
      </c>
      <c r="I106">
        <v>1682.473806</v>
      </c>
      <c r="J106">
        <v>21.001428000000001</v>
      </c>
      <c r="K106">
        <v>0.34466400000000003</v>
      </c>
      <c r="L106">
        <v>2242.8621950000002</v>
      </c>
      <c r="M106">
        <v>90.003528000000003</v>
      </c>
      <c r="N106">
        <v>28.393961999999998</v>
      </c>
      <c r="O106">
        <v>32.154546000000003</v>
      </c>
      <c r="P106">
        <v>0.22057199999999999</v>
      </c>
      <c r="Q106">
        <v>20.979028</v>
      </c>
      <c r="R106">
        <v>1682.473806</v>
      </c>
      <c r="S106">
        <v>23.379214999999999</v>
      </c>
      <c r="T106">
        <v>35.656278</v>
      </c>
      <c r="U106">
        <v>0.13000700000000001</v>
      </c>
      <c r="V106">
        <v>0.80163200000000001</v>
      </c>
      <c r="W106">
        <v>0</v>
      </c>
      <c r="X106">
        <v>0</v>
      </c>
      <c r="Y106">
        <f t="shared" si="1"/>
        <v>0.72321468</v>
      </c>
    </row>
    <row r="107" spans="1:25" x14ac:dyDescent="0.25">
      <c r="A107" s="1">
        <v>42879.955925925926</v>
      </c>
      <c r="B107">
        <v>95.889159000000006</v>
      </c>
      <c r="C107">
        <v>716.51850899999999</v>
      </c>
      <c r="D107">
        <v>7.5590339999999996</v>
      </c>
      <c r="E107">
        <v>1.168936</v>
      </c>
      <c r="G107">
        <v>21.094321999999998</v>
      </c>
      <c r="H107">
        <v>1.0070000000000001E-3</v>
      </c>
      <c r="I107">
        <v>1683.286672</v>
      </c>
      <c r="J107">
        <v>21.001203</v>
      </c>
      <c r="K107">
        <v>0.345995</v>
      </c>
      <c r="L107">
        <v>2242.7719520000001</v>
      </c>
      <c r="M107">
        <v>90.003528000000003</v>
      </c>
      <c r="N107">
        <v>28.722950999999998</v>
      </c>
      <c r="O107">
        <v>32.149965999999999</v>
      </c>
      <c r="P107">
        <v>0.23252100000000001</v>
      </c>
      <c r="Q107">
        <v>20.951298999999999</v>
      </c>
      <c r="R107">
        <v>1683.286672</v>
      </c>
      <c r="S107">
        <v>23.390899000000001</v>
      </c>
      <c r="T107">
        <v>35.615169000000002</v>
      </c>
      <c r="U107">
        <v>0.13001099999999999</v>
      </c>
      <c r="V107">
        <v>0.80160399999999998</v>
      </c>
      <c r="W107">
        <v>0</v>
      </c>
      <c r="X107">
        <v>0</v>
      </c>
      <c r="Y107">
        <f t="shared" si="1"/>
        <v>0.72319795999999992</v>
      </c>
    </row>
    <row r="108" spans="1:25" x14ac:dyDescent="0.25">
      <c r="A108" s="1">
        <v>42879.956620370373</v>
      </c>
      <c r="B108">
        <v>92.103746000000001</v>
      </c>
      <c r="C108">
        <v>717.43586900000003</v>
      </c>
      <c r="D108">
        <v>8.0495769999999993</v>
      </c>
      <c r="E108">
        <v>1.15503</v>
      </c>
      <c r="G108">
        <v>21.093634000000002</v>
      </c>
      <c r="H108">
        <v>1.0250000000000001E-3</v>
      </c>
      <c r="I108">
        <v>1681.366462</v>
      </c>
      <c r="J108">
        <v>21.001026</v>
      </c>
      <c r="K108">
        <v>0.34731099999999998</v>
      </c>
      <c r="L108">
        <v>2239.9147069999999</v>
      </c>
      <c r="M108">
        <v>90.003007999999994</v>
      </c>
      <c r="N108">
        <v>29.170354</v>
      </c>
      <c r="O108">
        <v>32.143791999999998</v>
      </c>
      <c r="P108">
        <v>0.255241</v>
      </c>
      <c r="Q108">
        <v>20.938827</v>
      </c>
      <c r="R108">
        <v>1681.366462</v>
      </c>
      <c r="S108">
        <v>23.396858000000002</v>
      </c>
      <c r="T108">
        <v>35.665163999999997</v>
      </c>
      <c r="U108">
        <v>0.13000900000000001</v>
      </c>
      <c r="V108">
        <v>0.78661899999999996</v>
      </c>
      <c r="W108">
        <v>0</v>
      </c>
      <c r="X108">
        <v>0</v>
      </c>
      <c r="Y108">
        <f t="shared" si="1"/>
        <v>0.71210706000000001</v>
      </c>
    </row>
    <row r="109" spans="1:25" x14ac:dyDescent="0.25">
      <c r="A109" s="1">
        <v>42879.957314814812</v>
      </c>
      <c r="B109">
        <v>91.115155000000001</v>
      </c>
      <c r="C109">
        <v>717.85763999999995</v>
      </c>
      <c r="D109">
        <v>8.106541</v>
      </c>
      <c r="E109">
        <v>1.1516</v>
      </c>
      <c r="G109">
        <v>21.093648999999999</v>
      </c>
      <c r="H109">
        <v>1.054E-3</v>
      </c>
      <c r="I109">
        <v>1681.1493359999999</v>
      </c>
      <c r="J109">
        <v>21.000906000000001</v>
      </c>
      <c r="K109">
        <v>0.34865000000000002</v>
      </c>
      <c r="L109">
        <v>2238.716441</v>
      </c>
      <c r="M109">
        <v>90.003735000000006</v>
      </c>
      <c r="N109">
        <v>29.798338999999999</v>
      </c>
      <c r="O109">
        <v>32.137971</v>
      </c>
      <c r="P109">
        <v>0.26025300000000001</v>
      </c>
      <c r="Q109">
        <v>20.911446000000002</v>
      </c>
      <c r="R109">
        <v>1681.1493359999999</v>
      </c>
      <c r="S109">
        <v>23.388867000000001</v>
      </c>
      <c r="T109">
        <v>35.742705000000001</v>
      </c>
      <c r="U109">
        <v>0.13000800000000001</v>
      </c>
      <c r="V109">
        <v>0.78662500000000002</v>
      </c>
      <c r="W109">
        <v>0</v>
      </c>
      <c r="X109">
        <v>0</v>
      </c>
      <c r="Y109">
        <f t="shared" si="1"/>
        <v>0.71211049999999998</v>
      </c>
    </row>
    <row r="110" spans="1:25" x14ac:dyDescent="0.25">
      <c r="A110" s="1">
        <v>42879.958009259259</v>
      </c>
      <c r="B110">
        <v>91.340836999999993</v>
      </c>
      <c r="C110">
        <v>718.56316600000002</v>
      </c>
      <c r="D110">
        <v>8.1255319999999998</v>
      </c>
      <c r="E110">
        <v>1.153268</v>
      </c>
      <c r="G110">
        <v>21.093899</v>
      </c>
      <c r="H110">
        <v>1.073E-3</v>
      </c>
      <c r="I110">
        <v>1681.608015</v>
      </c>
      <c r="J110">
        <v>21.000544000000001</v>
      </c>
      <c r="K110">
        <v>0.349883</v>
      </c>
      <c r="L110">
        <v>2240.7676059999999</v>
      </c>
      <c r="M110">
        <v>90.003476000000006</v>
      </c>
      <c r="N110">
        <v>30.365663000000001</v>
      </c>
      <c r="O110">
        <v>32.133608000000002</v>
      </c>
      <c r="P110">
        <v>0.246918</v>
      </c>
      <c r="Q110">
        <v>20.869118</v>
      </c>
      <c r="R110">
        <v>1681.608015</v>
      </c>
      <c r="S110">
        <v>23.381612000000001</v>
      </c>
      <c r="T110">
        <v>35.734726999999999</v>
      </c>
      <c r="U110">
        <v>0.13000900000000001</v>
      </c>
      <c r="V110">
        <v>0.801616</v>
      </c>
      <c r="W110">
        <v>0</v>
      </c>
      <c r="X110">
        <v>0</v>
      </c>
      <c r="Y110">
        <f t="shared" si="1"/>
        <v>0.72320484000000007</v>
      </c>
    </row>
    <row r="111" spans="1:25" x14ac:dyDescent="0.25">
      <c r="A111" s="1">
        <v>42879.958703703705</v>
      </c>
      <c r="B111">
        <v>101.238604</v>
      </c>
      <c r="C111">
        <v>718.93284100000005</v>
      </c>
      <c r="D111">
        <v>7.4111820000000002</v>
      </c>
      <c r="E111">
        <v>1.1926829999999999</v>
      </c>
      <c r="G111">
        <v>21.094096</v>
      </c>
      <c r="H111">
        <v>1.091E-3</v>
      </c>
      <c r="I111">
        <v>1683.8023470000001</v>
      </c>
      <c r="J111">
        <v>21.000033999999999</v>
      </c>
      <c r="K111">
        <v>0.35116999999999998</v>
      </c>
      <c r="L111">
        <v>2244.6765559999999</v>
      </c>
      <c r="M111">
        <v>90.002488999999997</v>
      </c>
      <c r="N111">
        <v>30.904447999999999</v>
      </c>
      <c r="O111">
        <v>32.137227000000003</v>
      </c>
      <c r="P111">
        <v>0.22112599999999999</v>
      </c>
      <c r="Q111">
        <v>20.821390000000001</v>
      </c>
      <c r="R111">
        <v>1683.8023470000001</v>
      </c>
      <c r="S111">
        <v>23.380647</v>
      </c>
      <c r="T111">
        <v>35.754975999999999</v>
      </c>
      <c r="U111">
        <v>0.13000700000000001</v>
      </c>
      <c r="V111">
        <v>0.80164400000000002</v>
      </c>
      <c r="W111">
        <v>0</v>
      </c>
      <c r="X111">
        <v>0</v>
      </c>
      <c r="Y111">
        <f t="shared" si="1"/>
        <v>0.72322355999999999</v>
      </c>
    </row>
    <row r="112" spans="1:25" x14ac:dyDescent="0.25">
      <c r="A112" s="1">
        <v>42879.959398148145</v>
      </c>
      <c r="B112">
        <v>108.412746</v>
      </c>
      <c r="C112">
        <v>717.95131000000003</v>
      </c>
      <c r="D112">
        <v>6.9125110000000003</v>
      </c>
      <c r="E112">
        <v>1.219873</v>
      </c>
      <c r="G112">
        <v>21.093748999999999</v>
      </c>
      <c r="H112">
        <v>1.1169999999999999E-3</v>
      </c>
      <c r="I112">
        <v>1683.152325</v>
      </c>
      <c r="J112">
        <v>20.999618000000002</v>
      </c>
      <c r="K112">
        <v>0.352491</v>
      </c>
      <c r="L112">
        <v>2243.4314730000001</v>
      </c>
      <c r="M112">
        <v>90.001243000000002</v>
      </c>
      <c r="N112">
        <v>31.089656999999999</v>
      </c>
      <c r="O112">
        <v>32.142833000000003</v>
      </c>
      <c r="P112">
        <v>0.205952</v>
      </c>
      <c r="Q112">
        <v>20.785049000000001</v>
      </c>
      <c r="R112">
        <v>1683.152325</v>
      </c>
      <c r="S112">
        <v>23.371205</v>
      </c>
      <c r="T112">
        <v>35.841456999999998</v>
      </c>
      <c r="U112">
        <v>0.13000700000000001</v>
      </c>
      <c r="V112">
        <v>0.80163799999999996</v>
      </c>
      <c r="W112">
        <v>0</v>
      </c>
      <c r="X112">
        <v>0</v>
      </c>
      <c r="Y112">
        <f t="shared" si="1"/>
        <v>0.72321911999999999</v>
      </c>
    </row>
    <row r="113" spans="1:25" x14ac:dyDescent="0.25">
      <c r="A113" s="1">
        <v>42879.960092592592</v>
      </c>
      <c r="B113">
        <v>111.38154900000001</v>
      </c>
      <c r="C113">
        <v>718.90705000000003</v>
      </c>
      <c r="D113">
        <v>6.5651130000000002</v>
      </c>
      <c r="E113">
        <v>1.2326280000000001</v>
      </c>
      <c r="G113">
        <v>21.093492000000001</v>
      </c>
      <c r="H113">
        <v>1.1529999999999999E-3</v>
      </c>
      <c r="I113">
        <v>1681.5184509999999</v>
      </c>
      <c r="J113">
        <v>20.999471</v>
      </c>
      <c r="K113">
        <v>0.35374699999999998</v>
      </c>
      <c r="L113">
        <v>2242.3804460000001</v>
      </c>
      <c r="M113">
        <v>90.002332999999993</v>
      </c>
      <c r="N113">
        <v>31.181612000000001</v>
      </c>
      <c r="O113">
        <v>32.142902999999997</v>
      </c>
      <c r="P113">
        <v>0.218246</v>
      </c>
      <c r="Q113">
        <v>20.769963000000001</v>
      </c>
      <c r="R113">
        <v>1681.5184509999999</v>
      </c>
      <c r="S113">
        <v>23.354182999999999</v>
      </c>
      <c r="T113">
        <v>35.951414</v>
      </c>
      <c r="U113">
        <v>0.13000800000000001</v>
      </c>
      <c r="V113">
        <v>0.80160699999999996</v>
      </c>
      <c r="W113">
        <v>0</v>
      </c>
      <c r="X113">
        <v>0</v>
      </c>
      <c r="Y113">
        <f t="shared" si="1"/>
        <v>0.72319718</v>
      </c>
    </row>
    <row r="114" spans="1:25" x14ac:dyDescent="0.25">
      <c r="A114" s="1">
        <v>42879.960787037038</v>
      </c>
      <c r="B114">
        <v>101.005582</v>
      </c>
      <c r="C114">
        <v>719.132746</v>
      </c>
      <c r="D114">
        <v>7.3362860000000003</v>
      </c>
      <c r="E114">
        <v>1.191986</v>
      </c>
      <c r="G114">
        <v>21.093254000000002</v>
      </c>
      <c r="H114">
        <v>1.1950000000000001E-3</v>
      </c>
      <c r="I114">
        <v>1681.8108930000001</v>
      </c>
      <c r="J114">
        <v>20.999362000000001</v>
      </c>
      <c r="K114">
        <v>0.35506199999999999</v>
      </c>
      <c r="L114">
        <v>2238.5176350000002</v>
      </c>
      <c r="M114">
        <v>90.002178000000001</v>
      </c>
      <c r="N114">
        <v>31.466054</v>
      </c>
      <c r="O114">
        <v>32.137886000000002</v>
      </c>
      <c r="P114">
        <v>0.25003700000000001</v>
      </c>
      <c r="Q114">
        <v>20.762022000000002</v>
      </c>
      <c r="R114">
        <v>1681.8108930000001</v>
      </c>
      <c r="S114">
        <v>23.334672999999999</v>
      </c>
      <c r="T114">
        <v>36.026497999999997</v>
      </c>
      <c r="U114">
        <v>0.13001099999999999</v>
      </c>
      <c r="V114">
        <v>0.80163200000000001</v>
      </c>
      <c r="W114">
        <v>0</v>
      </c>
      <c r="X114">
        <v>0</v>
      </c>
      <c r="Y114">
        <f t="shared" si="1"/>
        <v>0.72321868</v>
      </c>
    </row>
    <row r="115" spans="1:25" x14ac:dyDescent="0.25">
      <c r="A115" s="1">
        <v>42879.961481481485</v>
      </c>
      <c r="B115">
        <v>103.496911</v>
      </c>
      <c r="C115">
        <v>718.34831999999994</v>
      </c>
      <c r="D115">
        <v>7.1874630000000002</v>
      </c>
      <c r="E115">
        <v>1.2009380000000001</v>
      </c>
      <c r="G115">
        <v>21.093433000000001</v>
      </c>
      <c r="H115">
        <v>1.2340000000000001E-3</v>
      </c>
      <c r="I115">
        <v>1682.2498949999999</v>
      </c>
      <c r="J115">
        <v>20.999129</v>
      </c>
      <c r="K115">
        <v>0.35631099999999999</v>
      </c>
      <c r="L115">
        <v>2241.58115</v>
      </c>
      <c r="M115">
        <v>90.001605999999995</v>
      </c>
      <c r="N115">
        <v>32.046019000000001</v>
      </c>
      <c r="O115">
        <v>32.135674000000002</v>
      </c>
      <c r="P115">
        <v>0.25101000000000001</v>
      </c>
      <c r="Q115">
        <v>20.743082999999999</v>
      </c>
      <c r="R115">
        <v>1682.2498949999999</v>
      </c>
      <c r="S115">
        <v>23.311156</v>
      </c>
      <c r="T115">
        <v>36.107267</v>
      </c>
      <c r="U115">
        <v>0.13000999999999999</v>
      </c>
      <c r="V115">
        <v>0.801616</v>
      </c>
      <c r="W115">
        <v>0</v>
      </c>
      <c r="X115">
        <v>0</v>
      </c>
      <c r="Y115">
        <f t="shared" si="1"/>
        <v>0.72320583999999999</v>
      </c>
    </row>
    <row r="116" spans="1:25" x14ac:dyDescent="0.25">
      <c r="A116" s="1">
        <v>42879.962175925924</v>
      </c>
      <c r="B116">
        <v>101.081193</v>
      </c>
      <c r="C116">
        <v>717.73199599999998</v>
      </c>
      <c r="D116">
        <v>7.3503980000000002</v>
      </c>
      <c r="E116">
        <v>1.1907369999999999</v>
      </c>
      <c r="G116">
        <v>21.093223999999999</v>
      </c>
      <c r="H116">
        <v>1.2669999999999999E-3</v>
      </c>
      <c r="I116">
        <v>1679.6179179999999</v>
      </c>
      <c r="J116">
        <v>20.998954999999999</v>
      </c>
      <c r="K116">
        <v>0.35755500000000001</v>
      </c>
      <c r="L116">
        <v>2245.4704240000001</v>
      </c>
      <c r="M116">
        <v>90.002540999999994</v>
      </c>
      <c r="N116">
        <v>32.531204000000002</v>
      </c>
      <c r="O116">
        <v>32.135615000000001</v>
      </c>
      <c r="P116">
        <v>0.22092800000000001</v>
      </c>
      <c r="Q116">
        <v>20.703762999999999</v>
      </c>
      <c r="R116">
        <v>1679.6179179999999</v>
      </c>
      <c r="S116">
        <v>23.29711</v>
      </c>
      <c r="T116">
        <v>36.108998999999997</v>
      </c>
      <c r="U116">
        <v>0.13000900000000001</v>
      </c>
      <c r="V116">
        <v>0.80162900000000004</v>
      </c>
      <c r="W116">
        <v>0</v>
      </c>
      <c r="X116">
        <v>0</v>
      </c>
      <c r="Y116">
        <f t="shared" si="1"/>
        <v>0.72321446000000011</v>
      </c>
    </row>
    <row r="117" spans="1:25" x14ac:dyDescent="0.25">
      <c r="A117" s="1">
        <v>42879.962870370371</v>
      </c>
      <c r="B117">
        <v>110.45259900000001</v>
      </c>
      <c r="C117">
        <v>718.53555500000004</v>
      </c>
      <c r="D117">
        <v>6.6084540000000001</v>
      </c>
      <c r="E117">
        <v>1.2285569999999999</v>
      </c>
      <c r="G117">
        <v>21.093226000000001</v>
      </c>
      <c r="H117">
        <v>1.3029999999999999E-3</v>
      </c>
      <c r="I117">
        <v>1679.7719420000001</v>
      </c>
      <c r="J117">
        <v>20.998633999999999</v>
      </c>
      <c r="K117">
        <v>0.35886699999999999</v>
      </c>
      <c r="L117">
        <v>2243.3269810000002</v>
      </c>
      <c r="M117">
        <v>90.002437</v>
      </c>
      <c r="N117">
        <v>32.596398000000001</v>
      </c>
      <c r="O117">
        <v>32.140873999999997</v>
      </c>
      <c r="P117">
        <v>0.19966500000000001</v>
      </c>
      <c r="Q117">
        <v>20.669407</v>
      </c>
      <c r="R117">
        <v>1679.7719420000001</v>
      </c>
      <c r="S117">
        <v>23.298117000000001</v>
      </c>
      <c r="T117">
        <v>36.071258999999998</v>
      </c>
      <c r="U117">
        <v>0.13000999999999999</v>
      </c>
      <c r="V117">
        <v>0.80163200000000001</v>
      </c>
      <c r="W117">
        <v>0</v>
      </c>
      <c r="X117">
        <v>0</v>
      </c>
      <c r="Y117">
        <f t="shared" si="1"/>
        <v>0.72321767999999997</v>
      </c>
    </row>
    <row r="118" spans="1:25" x14ac:dyDescent="0.25">
      <c r="A118" s="1">
        <v>42879.963564814818</v>
      </c>
      <c r="B118">
        <v>104.35507200000001</v>
      </c>
      <c r="C118">
        <v>717.47642299999995</v>
      </c>
      <c r="D118">
        <v>7.0279170000000004</v>
      </c>
      <c r="E118">
        <v>1.203357</v>
      </c>
      <c r="G118">
        <v>21.093108000000001</v>
      </c>
      <c r="H118">
        <v>1.3339999999999999E-3</v>
      </c>
      <c r="I118">
        <v>1682.27025</v>
      </c>
      <c r="J118">
        <v>20.998331</v>
      </c>
      <c r="K118">
        <v>0.36014499999999999</v>
      </c>
      <c r="L118">
        <v>2241.5546880000002</v>
      </c>
      <c r="M118">
        <v>90.002801000000005</v>
      </c>
      <c r="N118">
        <v>32.505747999999997</v>
      </c>
      <c r="O118">
        <v>32.140548000000003</v>
      </c>
      <c r="P118">
        <v>0.214838</v>
      </c>
      <c r="Q118">
        <v>20.644288</v>
      </c>
      <c r="R118">
        <v>1682.27025</v>
      </c>
      <c r="S118">
        <v>23.310924</v>
      </c>
      <c r="T118">
        <v>36.031618000000002</v>
      </c>
      <c r="U118">
        <v>0.13000999999999999</v>
      </c>
      <c r="V118">
        <v>0.80167900000000003</v>
      </c>
      <c r="W118">
        <v>0</v>
      </c>
      <c r="X118">
        <v>0</v>
      </c>
      <c r="Y118">
        <f t="shared" si="1"/>
        <v>0.72325245999999999</v>
      </c>
    </row>
    <row r="119" spans="1:25" x14ac:dyDescent="0.25">
      <c r="A119" s="1">
        <v>42879.964259259257</v>
      </c>
      <c r="B119">
        <v>99.147101000000006</v>
      </c>
      <c r="C119">
        <v>717.86566500000004</v>
      </c>
      <c r="D119">
        <v>7.6475920000000004</v>
      </c>
      <c r="E119">
        <v>1.183262</v>
      </c>
      <c r="G119">
        <v>21.093364999999999</v>
      </c>
      <c r="H119">
        <v>1.3669999999999999E-3</v>
      </c>
      <c r="I119">
        <v>1682.629187</v>
      </c>
      <c r="J119">
        <v>20.998007999999999</v>
      </c>
      <c r="K119">
        <v>0.36134899999999998</v>
      </c>
      <c r="L119">
        <v>2238.3330780000001</v>
      </c>
      <c r="M119">
        <v>90.001866000000007</v>
      </c>
      <c r="N119">
        <v>32.661031999999999</v>
      </c>
      <c r="O119">
        <v>32.137059999999998</v>
      </c>
      <c r="P119">
        <v>0.24022099999999999</v>
      </c>
      <c r="Q119">
        <v>20.631632</v>
      </c>
      <c r="R119">
        <v>1682.629187</v>
      </c>
      <c r="S119">
        <v>23.327144000000001</v>
      </c>
      <c r="T119">
        <v>35.946655999999997</v>
      </c>
      <c r="U119">
        <v>0.13000999999999999</v>
      </c>
      <c r="V119">
        <v>0.80166300000000001</v>
      </c>
      <c r="W119">
        <v>0</v>
      </c>
      <c r="X119">
        <v>0</v>
      </c>
      <c r="Y119">
        <f t="shared" si="1"/>
        <v>0.72324062</v>
      </c>
    </row>
    <row r="120" spans="1:25" x14ac:dyDescent="0.25">
      <c r="A120" s="1">
        <v>42879.964953703704</v>
      </c>
      <c r="B120">
        <v>92.528345000000002</v>
      </c>
      <c r="C120">
        <v>719.02506700000004</v>
      </c>
      <c r="D120">
        <v>8.1751799999999992</v>
      </c>
      <c r="E120">
        <v>1.158458</v>
      </c>
      <c r="G120">
        <v>21.092903</v>
      </c>
      <c r="H120">
        <v>1.405E-3</v>
      </c>
      <c r="I120">
        <v>1683.1190779999999</v>
      </c>
      <c r="J120">
        <v>20.997824999999999</v>
      </c>
      <c r="K120">
        <v>0.36253000000000002</v>
      </c>
      <c r="L120">
        <v>2242.1260010000001</v>
      </c>
      <c r="M120">
        <v>90.003476000000006</v>
      </c>
      <c r="N120">
        <v>33.188557000000003</v>
      </c>
      <c r="O120">
        <v>32.148834000000001</v>
      </c>
      <c r="P120">
        <v>0.239425</v>
      </c>
      <c r="Q120">
        <v>20.617388999999999</v>
      </c>
      <c r="R120">
        <v>1683.1190779999999</v>
      </c>
      <c r="S120">
        <v>23.35896</v>
      </c>
      <c r="T120">
        <v>35.804014000000002</v>
      </c>
      <c r="U120">
        <v>0.13001099999999999</v>
      </c>
      <c r="V120">
        <v>0.80161300000000002</v>
      </c>
      <c r="W120">
        <v>0</v>
      </c>
      <c r="X120">
        <v>0</v>
      </c>
      <c r="Y120">
        <f t="shared" si="1"/>
        <v>0.72320461999999996</v>
      </c>
    </row>
    <row r="121" spans="1:25" x14ac:dyDescent="0.25">
      <c r="A121" s="1">
        <v>42879.965648148151</v>
      </c>
      <c r="B121">
        <v>92.878175999999996</v>
      </c>
      <c r="C121">
        <v>720.01187400000003</v>
      </c>
      <c r="D121">
        <v>7.9936020000000001</v>
      </c>
      <c r="E121">
        <v>1.1609259999999999</v>
      </c>
      <c r="G121">
        <v>21.092663000000002</v>
      </c>
      <c r="H121">
        <v>1.457E-3</v>
      </c>
      <c r="I121">
        <v>1682.508411</v>
      </c>
      <c r="J121">
        <v>20.997617000000002</v>
      </c>
      <c r="K121">
        <v>0.36377500000000002</v>
      </c>
      <c r="L121">
        <v>2243.3385159999998</v>
      </c>
      <c r="M121">
        <v>90.003476000000006</v>
      </c>
      <c r="N121">
        <v>33.696443000000002</v>
      </c>
      <c r="O121">
        <v>32.150686</v>
      </c>
      <c r="P121">
        <v>0.210983</v>
      </c>
      <c r="Q121">
        <v>20.580649000000001</v>
      </c>
      <c r="R121">
        <v>1682.508411</v>
      </c>
      <c r="S121">
        <v>23.402058</v>
      </c>
      <c r="T121">
        <v>35.686590000000002</v>
      </c>
      <c r="U121">
        <v>0.13001099999999999</v>
      </c>
      <c r="V121">
        <v>0.801597</v>
      </c>
      <c r="W121">
        <v>0</v>
      </c>
      <c r="X121">
        <v>0</v>
      </c>
      <c r="Y121">
        <f t="shared" si="1"/>
        <v>0.72319277999999998</v>
      </c>
    </row>
    <row r="122" spans="1:25" x14ac:dyDescent="0.25">
      <c r="A122" s="1">
        <v>42879.96634259259</v>
      </c>
      <c r="B122">
        <v>97.727842999999993</v>
      </c>
      <c r="C122">
        <v>720.56508299999996</v>
      </c>
      <c r="D122">
        <v>7.5686390000000001</v>
      </c>
      <c r="E122">
        <v>1.1806490000000001</v>
      </c>
      <c r="G122">
        <v>21.092663000000002</v>
      </c>
      <c r="H122">
        <v>1.5039999999999999E-3</v>
      </c>
      <c r="I122">
        <v>1683.61779</v>
      </c>
      <c r="J122">
        <v>20.997396999999999</v>
      </c>
      <c r="K122">
        <v>0.36509200000000003</v>
      </c>
      <c r="L122">
        <v>2244.1418829999998</v>
      </c>
      <c r="M122">
        <v>90.003528000000003</v>
      </c>
      <c r="N122">
        <v>33.874121000000002</v>
      </c>
      <c r="O122">
        <v>32.153753000000002</v>
      </c>
      <c r="P122">
        <v>0.20014199999999999</v>
      </c>
      <c r="Q122">
        <v>20.545976</v>
      </c>
      <c r="R122">
        <v>1683.61779</v>
      </c>
      <c r="S122">
        <v>23.440795999999999</v>
      </c>
      <c r="T122">
        <v>35.653528999999999</v>
      </c>
      <c r="U122">
        <v>0.13001299999999999</v>
      </c>
      <c r="V122">
        <v>0.80158499999999999</v>
      </c>
      <c r="W122">
        <v>0</v>
      </c>
      <c r="X122">
        <v>0</v>
      </c>
      <c r="Y122">
        <f t="shared" si="1"/>
        <v>0.72318590000000005</v>
      </c>
    </row>
    <row r="123" spans="1:25" x14ac:dyDescent="0.25">
      <c r="A123" s="1">
        <v>42879.967037037037</v>
      </c>
      <c r="B123">
        <v>100.166383</v>
      </c>
      <c r="C123">
        <v>720.41664300000002</v>
      </c>
      <c r="D123">
        <v>7.3869119999999997</v>
      </c>
      <c r="E123">
        <v>1.190096</v>
      </c>
      <c r="G123">
        <v>21.092921</v>
      </c>
      <c r="H123">
        <v>1.5430000000000001E-3</v>
      </c>
      <c r="I123">
        <v>1683.3463819999999</v>
      </c>
      <c r="J123">
        <v>20.997111</v>
      </c>
      <c r="K123">
        <v>0.36637199999999998</v>
      </c>
      <c r="L123">
        <v>2240.3788140000001</v>
      </c>
      <c r="M123">
        <v>90.001086999999998</v>
      </c>
      <c r="N123">
        <v>33.967424000000001</v>
      </c>
      <c r="O123">
        <v>32.142273000000003</v>
      </c>
      <c r="P123">
        <v>0.214335</v>
      </c>
      <c r="Q123">
        <v>20.518903999999999</v>
      </c>
      <c r="R123">
        <v>1683.3463819999999</v>
      </c>
      <c r="S123">
        <v>23.446952</v>
      </c>
      <c r="T123">
        <v>35.737405000000003</v>
      </c>
      <c r="U123">
        <v>0.13001299999999999</v>
      </c>
      <c r="V123">
        <v>0.80160100000000001</v>
      </c>
      <c r="W123">
        <v>0</v>
      </c>
      <c r="X123">
        <v>0</v>
      </c>
      <c r="Y123">
        <f t="shared" si="1"/>
        <v>0.72319774000000003</v>
      </c>
    </row>
    <row r="124" spans="1:25" x14ac:dyDescent="0.25">
      <c r="A124" s="1">
        <v>42879.967731481483</v>
      </c>
      <c r="B124">
        <v>104.274708</v>
      </c>
      <c r="C124">
        <v>720.92406600000004</v>
      </c>
      <c r="D124">
        <v>7.0738760000000003</v>
      </c>
      <c r="E124">
        <v>1.206847</v>
      </c>
      <c r="G124">
        <v>21.09282</v>
      </c>
      <c r="H124">
        <v>1.578E-3</v>
      </c>
      <c r="I124">
        <v>1681.6724750000001</v>
      </c>
      <c r="J124">
        <v>20.996841</v>
      </c>
      <c r="K124">
        <v>0.36753799999999998</v>
      </c>
      <c r="L124">
        <v>2240.671934</v>
      </c>
      <c r="M124">
        <v>90.000463999999994</v>
      </c>
      <c r="N124">
        <v>34.198053999999999</v>
      </c>
      <c r="O124">
        <v>32.141638</v>
      </c>
      <c r="P124">
        <v>0.232684</v>
      </c>
      <c r="Q124">
        <v>20.508696</v>
      </c>
      <c r="R124">
        <v>1681.6724750000001</v>
      </c>
      <c r="S124">
        <v>23.437024000000001</v>
      </c>
      <c r="T124">
        <v>35.830528000000001</v>
      </c>
      <c r="U124">
        <v>0.13001299999999999</v>
      </c>
      <c r="V124">
        <v>0.80162199999999995</v>
      </c>
      <c r="W124">
        <v>0</v>
      </c>
      <c r="X124">
        <v>0</v>
      </c>
      <c r="Y124">
        <f t="shared" si="1"/>
        <v>0.72321327999999996</v>
      </c>
    </row>
    <row r="125" spans="1:25" x14ac:dyDescent="0.25">
      <c r="A125" s="1">
        <v>42879.968425925923</v>
      </c>
      <c r="B125">
        <v>94.801434</v>
      </c>
      <c r="C125">
        <v>720.60083499999996</v>
      </c>
      <c r="D125">
        <v>7.7794540000000003</v>
      </c>
      <c r="E125">
        <v>1.1691560000000001</v>
      </c>
      <c r="G125">
        <v>21.092724</v>
      </c>
      <c r="H125">
        <v>1.624E-3</v>
      </c>
      <c r="I125">
        <v>1681.888244</v>
      </c>
      <c r="J125">
        <v>20.996722999999999</v>
      </c>
      <c r="K125">
        <v>0.36882100000000001</v>
      </c>
      <c r="L125">
        <v>2241.8674860000001</v>
      </c>
      <c r="M125">
        <v>90.001138999999995</v>
      </c>
      <c r="N125">
        <v>34.708745</v>
      </c>
      <c r="O125">
        <v>32.138638999999998</v>
      </c>
      <c r="P125">
        <v>0.22234899999999999</v>
      </c>
      <c r="Q125">
        <v>20.482455000000002</v>
      </c>
      <c r="R125">
        <v>1681.888244</v>
      </c>
      <c r="S125">
        <v>23.411657000000002</v>
      </c>
      <c r="T125">
        <v>35.930670999999997</v>
      </c>
      <c r="U125">
        <v>0.13001299999999999</v>
      </c>
      <c r="V125">
        <v>0.80163200000000001</v>
      </c>
      <c r="W125">
        <v>0</v>
      </c>
      <c r="X125">
        <v>0</v>
      </c>
      <c r="Y125">
        <f t="shared" si="1"/>
        <v>0.72322068000000006</v>
      </c>
    </row>
    <row r="126" spans="1:25" x14ac:dyDescent="0.25">
      <c r="A126" s="1">
        <v>42879.96912037037</v>
      </c>
      <c r="B126">
        <v>100.763672</v>
      </c>
      <c r="C126">
        <v>720.57551599999999</v>
      </c>
      <c r="D126">
        <v>7.3221309999999997</v>
      </c>
      <c r="E126">
        <v>1.192625</v>
      </c>
      <c r="G126">
        <v>21.092676000000001</v>
      </c>
      <c r="H126">
        <v>1.663E-3</v>
      </c>
      <c r="I126">
        <v>1682.157616</v>
      </c>
      <c r="J126">
        <v>20.996357</v>
      </c>
      <c r="K126">
        <v>0.37003200000000003</v>
      </c>
      <c r="L126">
        <v>2241.33824</v>
      </c>
      <c r="M126">
        <v>90.001191000000006</v>
      </c>
      <c r="N126">
        <v>34.880965000000003</v>
      </c>
      <c r="O126">
        <v>32.139105000000001</v>
      </c>
      <c r="P126">
        <v>0.20461099999999999</v>
      </c>
      <c r="Q126">
        <v>20.449318999999999</v>
      </c>
      <c r="R126">
        <v>1682.157616</v>
      </c>
      <c r="S126">
        <v>23.392030999999999</v>
      </c>
      <c r="T126">
        <v>36.003357999999999</v>
      </c>
      <c r="U126">
        <v>0.13000900000000001</v>
      </c>
      <c r="V126">
        <v>0.801616</v>
      </c>
      <c r="W126">
        <v>0</v>
      </c>
      <c r="X126">
        <v>0</v>
      </c>
      <c r="Y126">
        <f t="shared" si="1"/>
        <v>0.72320484000000007</v>
      </c>
    </row>
    <row r="127" spans="1:25" x14ac:dyDescent="0.25">
      <c r="A127" s="1">
        <v>42879.969814814816</v>
      </c>
      <c r="B127">
        <v>98.989000000000004</v>
      </c>
      <c r="C127">
        <v>719.83311400000002</v>
      </c>
      <c r="D127">
        <v>7.7403310000000003</v>
      </c>
      <c r="E127">
        <v>1.1848110000000001</v>
      </c>
      <c r="G127">
        <v>21.092756999999999</v>
      </c>
      <c r="H127">
        <v>1.7030000000000001E-3</v>
      </c>
      <c r="I127">
        <v>1685.694737</v>
      </c>
      <c r="J127">
        <v>20.996023000000001</v>
      </c>
      <c r="K127">
        <v>0.37127900000000003</v>
      </c>
      <c r="L127">
        <v>2244.5252460000002</v>
      </c>
      <c r="M127">
        <v>90.001451000000003</v>
      </c>
      <c r="N127">
        <v>34.936774</v>
      </c>
      <c r="O127">
        <v>32.136665999999998</v>
      </c>
      <c r="P127">
        <v>0.20844499999999999</v>
      </c>
      <c r="Q127">
        <v>20.422294999999998</v>
      </c>
      <c r="R127">
        <v>1685.694737</v>
      </c>
      <c r="S127">
        <v>23.373567000000001</v>
      </c>
      <c r="T127">
        <v>36.054430000000004</v>
      </c>
      <c r="U127">
        <v>0.13000900000000001</v>
      </c>
      <c r="V127">
        <v>0.80162900000000004</v>
      </c>
      <c r="W127">
        <v>0</v>
      </c>
      <c r="X127">
        <v>0</v>
      </c>
      <c r="Y127">
        <f t="shared" si="1"/>
        <v>0.72321446000000011</v>
      </c>
    </row>
    <row r="128" spans="1:25" x14ac:dyDescent="0.25">
      <c r="A128" s="1">
        <v>42879.970509259256</v>
      </c>
      <c r="B128">
        <v>100.871708</v>
      </c>
      <c r="C128">
        <v>719.86297999999999</v>
      </c>
      <c r="D128">
        <v>7.4945079999999997</v>
      </c>
      <c r="E128">
        <v>1.192264</v>
      </c>
      <c r="G128">
        <v>21.092473999999999</v>
      </c>
      <c r="H128">
        <v>1.738E-3</v>
      </c>
      <c r="I128">
        <v>1686.7837609999999</v>
      </c>
      <c r="J128">
        <v>20.995775999999999</v>
      </c>
      <c r="K128">
        <v>0.37243100000000001</v>
      </c>
      <c r="L128">
        <v>2242.953117</v>
      </c>
      <c r="M128">
        <v>90.00197</v>
      </c>
      <c r="N128">
        <v>35.116746999999997</v>
      </c>
      <c r="O128">
        <v>32.133214000000002</v>
      </c>
      <c r="P128">
        <v>0.216699</v>
      </c>
      <c r="Q128">
        <v>20.404157000000001</v>
      </c>
      <c r="R128">
        <v>1686.7837609999999</v>
      </c>
      <c r="S128">
        <v>23.365046</v>
      </c>
      <c r="T128">
        <v>36.082867999999998</v>
      </c>
      <c r="U128">
        <v>0.13000999999999999</v>
      </c>
      <c r="V128">
        <v>0.80162900000000004</v>
      </c>
      <c r="W128">
        <v>0</v>
      </c>
      <c r="X128">
        <v>0</v>
      </c>
      <c r="Y128">
        <f t="shared" si="1"/>
        <v>0.72321546000000003</v>
      </c>
    </row>
    <row r="129" spans="1:25" x14ac:dyDescent="0.25">
      <c r="A129" s="1">
        <v>42879.971203703702</v>
      </c>
      <c r="B129">
        <v>90.435339999999997</v>
      </c>
      <c r="C129">
        <v>719.78786000000002</v>
      </c>
      <c r="D129">
        <v>8.2156909999999996</v>
      </c>
      <c r="E129">
        <v>1.151051</v>
      </c>
      <c r="G129">
        <v>21.091975999999999</v>
      </c>
      <c r="H129">
        <v>1.81E-3</v>
      </c>
      <c r="I129">
        <v>1686.8407569999999</v>
      </c>
      <c r="J129">
        <v>20.995805000000001</v>
      </c>
      <c r="K129">
        <v>0.373664</v>
      </c>
      <c r="L129">
        <v>2247.125333</v>
      </c>
      <c r="M129">
        <v>90.002801000000005</v>
      </c>
      <c r="N129">
        <v>35.493377000000002</v>
      </c>
      <c r="O129">
        <v>32.130783999999998</v>
      </c>
      <c r="P129">
        <v>0.214313</v>
      </c>
      <c r="Q129">
        <v>20.380078000000001</v>
      </c>
      <c r="R129">
        <v>1686.8407569999999</v>
      </c>
      <c r="S129">
        <v>23.360279999999999</v>
      </c>
      <c r="T129">
        <v>36.095373000000002</v>
      </c>
      <c r="U129">
        <v>0.13000999999999999</v>
      </c>
      <c r="V129">
        <v>0.80161000000000004</v>
      </c>
      <c r="W129">
        <v>0</v>
      </c>
      <c r="X129">
        <v>0</v>
      </c>
      <c r="Y129">
        <f t="shared" si="1"/>
        <v>0.72320139999999999</v>
      </c>
    </row>
    <row r="130" spans="1:25" x14ac:dyDescent="0.25">
      <c r="A130" s="1">
        <v>42879.971898148149</v>
      </c>
      <c r="B130">
        <v>86.367039000000005</v>
      </c>
      <c r="C130">
        <v>720.53949699999998</v>
      </c>
      <c r="D130">
        <v>8.456493</v>
      </c>
      <c r="E130">
        <v>1.135848</v>
      </c>
      <c r="G130">
        <v>21.091963</v>
      </c>
      <c r="H130">
        <v>1.8680000000000001E-3</v>
      </c>
      <c r="I130">
        <v>1685.0372520000001</v>
      </c>
      <c r="J130">
        <v>20.995685000000002</v>
      </c>
      <c r="K130">
        <v>0.37491799999999997</v>
      </c>
      <c r="L130">
        <v>2245.471102</v>
      </c>
      <c r="M130">
        <v>90.002332999999993</v>
      </c>
      <c r="N130">
        <v>35.761704999999999</v>
      </c>
      <c r="O130">
        <v>32.132368999999997</v>
      </c>
      <c r="P130">
        <v>0.20203499999999999</v>
      </c>
      <c r="Q130">
        <v>20.350142999999999</v>
      </c>
      <c r="R130">
        <v>1685.0372520000001</v>
      </c>
      <c r="S130">
        <v>23.358972999999999</v>
      </c>
      <c r="T130">
        <v>36.105091000000002</v>
      </c>
      <c r="U130">
        <v>0.13000800000000001</v>
      </c>
      <c r="V130">
        <v>0.80159400000000003</v>
      </c>
      <c r="W130">
        <v>0</v>
      </c>
      <c r="X130">
        <v>0</v>
      </c>
      <c r="Y130">
        <f t="shared" si="1"/>
        <v>0.72318756000000006</v>
      </c>
    </row>
    <row r="131" spans="1:25" x14ac:dyDescent="0.25">
      <c r="A131" s="1">
        <v>42879.972592592596</v>
      </c>
      <c r="B131">
        <v>83.853827999999993</v>
      </c>
      <c r="C131">
        <v>720.68042700000001</v>
      </c>
      <c r="D131">
        <v>8.7708169999999992</v>
      </c>
      <c r="E131">
        <v>1.126099</v>
      </c>
      <c r="G131">
        <v>21.091996000000002</v>
      </c>
      <c r="H131">
        <v>1.9289999999999999E-3</v>
      </c>
      <c r="I131">
        <v>1683.239176</v>
      </c>
      <c r="J131">
        <v>20.995493</v>
      </c>
      <c r="K131">
        <v>0.37615100000000001</v>
      </c>
      <c r="L131">
        <v>2246.7480759999999</v>
      </c>
      <c r="M131">
        <v>90.003268000000006</v>
      </c>
      <c r="N131">
        <v>35.847814999999997</v>
      </c>
      <c r="O131">
        <v>32.135370000000002</v>
      </c>
      <c r="P131">
        <v>0.21097099999999999</v>
      </c>
      <c r="Q131">
        <v>20.330845</v>
      </c>
      <c r="R131">
        <v>1683.239176</v>
      </c>
      <c r="S131">
        <v>23.36544</v>
      </c>
      <c r="T131">
        <v>36.073644999999999</v>
      </c>
      <c r="U131">
        <v>0.13000800000000001</v>
      </c>
      <c r="V131">
        <v>0.80158799999999997</v>
      </c>
      <c r="W131">
        <v>0</v>
      </c>
      <c r="X131">
        <v>0</v>
      </c>
      <c r="Y131">
        <f t="shared" si="1"/>
        <v>0.72318311999999996</v>
      </c>
    </row>
    <row r="132" spans="1:25" x14ac:dyDescent="0.25">
      <c r="A132" s="1">
        <v>42879.973287037035</v>
      </c>
      <c r="B132">
        <v>87.038663</v>
      </c>
      <c r="C132">
        <v>719.96493599999997</v>
      </c>
      <c r="D132">
        <v>8.4460049999999995</v>
      </c>
      <c r="E132">
        <v>1.137861</v>
      </c>
      <c r="G132">
        <v>21.091918</v>
      </c>
      <c r="H132">
        <v>1.9659999999999999E-3</v>
      </c>
      <c r="I132">
        <v>1682.281107</v>
      </c>
      <c r="J132">
        <v>20.995113</v>
      </c>
      <c r="K132">
        <v>0.377388</v>
      </c>
      <c r="L132">
        <v>2244.7294809999999</v>
      </c>
      <c r="M132">
        <v>90.002021999999997</v>
      </c>
      <c r="N132">
        <v>36.134507999999997</v>
      </c>
      <c r="O132">
        <v>32.138342999999999</v>
      </c>
      <c r="P132">
        <v>0.227023</v>
      </c>
      <c r="Q132">
        <v>20.320412999999999</v>
      </c>
      <c r="R132">
        <v>1682.281107</v>
      </c>
      <c r="S132">
        <v>23.380272000000001</v>
      </c>
      <c r="T132">
        <v>36.032501000000003</v>
      </c>
      <c r="U132">
        <v>0.13001099999999999</v>
      </c>
      <c r="V132">
        <v>0.80161000000000004</v>
      </c>
      <c r="W132">
        <v>0</v>
      </c>
      <c r="X132">
        <v>0</v>
      </c>
      <c r="Y132">
        <f t="shared" si="1"/>
        <v>0.72320240000000002</v>
      </c>
    </row>
    <row r="133" spans="1:25" x14ac:dyDescent="0.25">
      <c r="A133" s="1">
        <v>42879.973981481482</v>
      </c>
      <c r="B133">
        <v>98.133285000000001</v>
      </c>
      <c r="C133">
        <v>718.38699199999996</v>
      </c>
      <c r="D133">
        <v>7.4391809999999996</v>
      </c>
      <c r="E133">
        <v>1.179843</v>
      </c>
      <c r="G133">
        <v>21.091902000000001</v>
      </c>
      <c r="H133">
        <v>2.0140000000000002E-3</v>
      </c>
      <c r="I133">
        <v>1682.0375180000001</v>
      </c>
      <c r="J133">
        <v>20.994738000000002</v>
      </c>
      <c r="K133">
        <v>0.37861499999999998</v>
      </c>
      <c r="L133">
        <v>2242.4170859999999</v>
      </c>
      <c r="M133">
        <v>90.003268000000006</v>
      </c>
      <c r="N133">
        <v>36.611275999999997</v>
      </c>
      <c r="O133">
        <v>32.135952000000003</v>
      </c>
      <c r="P133">
        <v>0.22551399999999999</v>
      </c>
      <c r="Q133">
        <v>20.292469000000001</v>
      </c>
      <c r="R133">
        <v>1682.0375180000001</v>
      </c>
      <c r="S133">
        <v>23.403084</v>
      </c>
      <c r="T133">
        <v>35.965761999999998</v>
      </c>
      <c r="U133">
        <v>0.13000400000000001</v>
      </c>
      <c r="V133">
        <v>0.801566</v>
      </c>
      <c r="W133">
        <v>0</v>
      </c>
      <c r="X133">
        <v>0</v>
      </c>
      <c r="Y133">
        <f t="shared" ref="Y133:Y196" si="2">U133+V133*0.74</f>
        <v>0.72316283999999997</v>
      </c>
    </row>
    <row r="134" spans="1:25" x14ac:dyDescent="0.25">
      <c r="A134" s="1">
        <v>42879.974675925929</v>
      </c>
      <c r="B134">
        <v>96.505302999999998</v>
      </c>
      <c r="C134">
        <v>719.13011300000005</v>
      </c>
      <c r="D134">
        <v>7.6261669999999997</v>
      </c>
      <c r="E134">
        <v>1.174247</v>
      </c>
      <c r="G134">
        <v>21.091939</v>
      </c>
      <c r="H134">
        <v>2.0600000000000002E-3</v>
      </c>
      <c r="I134">
        <v>1681.3135380000001</v>
      </c>
      <c r="J134">
        <v>20.994410999999999</v>
      </c>
      <c r="K134">
        <v>0.37980799999999998</v>
      </c>
      <c r="L134">
        <v>2242.7169920000001</v>
      </c>
      <c r="M134">
        <v>90.000983000000005</v>
      </c>
      <c r="N134">
        <v>36.905059999999999</v>
      </c>
      <c r="O134">
        <v>32.138247</v>
      </c>
      <c r="P134">
        <v>0.189776</v>
      </c>
      <c r="Q134">
        <v>20.255462999999999</v>
      </c>
      <c r="R134">
        <v>1681.3135380000001</v>
      </c>
      <c r="S134">
        <v>23.432925999999998</v>
      </c>
      <c r="T134">
        <v>35.902534000000003</v>
      </c>
      <c r="U134">
        <v>0.13000600000000001</v>
      </c>
      <c r="V134">
        <v>0.80159400000000003</v>
      </c>
      <c r="W134">
        <v>0</v>
      </c>
      <c r="X134">
        <v>0</v>
      </c>
      <c r="Y134">
        <f t="shared" si="2"/>
        <v>0.72318556000000012</v>
      </c>
    </row>
    <row r="135" spans="1:25" x14ac:dyDescent="0.25">
      <c r="A135" s="1">
        <v>42879.975370370368</v>
      </c>
      <c r="B135">
        <v>92.763103000000001</v>
      </c>
      <c r="C135">
        <v>719.24001999999996</v>
      </c>
      <c r="D135">
        <v>8.0062999999999995</v>
      </c>
      <c r="E135">
        <v>1.1596200000000001</v>
      </c>
      <c r="G135">
        <v>21.091757999999999</v>
      </c>
      <c r="H135">
        <v>2.1120000000000002E-3</v>
      </c>
      <c r="I135">
        <v>1681.6263349999999</v>
      </c>
      <c r="J135">
        <v>20.994154000000002</v>
      </c>
      <c r="K135">
        <v>0.38097300000000001</v>
      </c>
      <c r="L135">
        <v>2243.7815890000002</v>
      </c>
      <c r="M135">
        <v>90.000568000000001</v>
      </c>
      <c r="N135">
        <v>36.835732999999998</v>
      </c>
      <c r="O135">
        <v>32.142201</v>
      </c>
      <c r="P135">
        <v>0.18699299999999999</v>
      </c>
      <c r="Q135">
        <v>20.233685999999999</v>
      </c>
      <c r="R135">
        <v>1681.6263349999999</v>
      </c>
      <c r="S135">
        <v>23.462430000000001</v>
      </c>
      <c r="T135">
        <v>35.876033999999997</v>
      </c>
      <c r="U135">
        <v>0.13000500000000001</v>
      </c>
      <c r="V135">
        <v>0.801616</v>
      </c>
      <c r="W135">
        <v>0</v>
      </c>
      <c r="X135">
        <v>0</v>
      </c>
      <c r="Y135">
        <f t="shared" si="2"/>
        <v>0.72320084000000007</v>
      </c>
    </row>
    <row r="136" spans="1:25" x14ac:dyDescent="0.25">
      <c r="A136" s="1">
        <v>42879.976064814815</v>
      </c>
      <c r="B136">
        <v>93.051640000000006</v>
      </c>
      <c r="C136">
        <v>717.80403699999999</v>
      </c>
      <c r="D136">
        <v>7.921011</v>
      </c>
      <c r="E136">
        <v>1.1591720000000001</v>
      </c>
      <c r="G136">
        <v>21.091445</v>
      </c>
      <c r="H136">
        <v>2.1770000000000001E-3</v>
      </c>
      <c r="I136">
        <v>1681.0835199999999</v>
      </c>
      <c r="J136">
        <v>20.993907</v>
      </c>
      <c r="K136">
        <v>0.38212499999999999</v>
      </c>
      <c r="L136">
        <v>2243.0447170000002</v>
      </c>
      <c r="M136">
        <v>89.999996999999993</v>
      </c>
      <c r="N136">
        <v>36.778241999999999</v>
      </c>
      <c r="O136">
        <v>32.143897000000003</v>
      </c>
      <c r="P136">
        <v>0.21329699999999999</v>
      </c>
      <c r="Q136">
        <v>20.234929999999999</v>
      </c>
      <c r="R136">
        <v>1681.0835199999999</v>
      </c>
      <c r="S136">
        <v>23.477126999999999</v>
      </c>
      <c r="T136">
        <v>35.905932</v>
      </c>
      <c r="U136">
        <v>0.13000700000000001</v>
      </c>
      <c r="V136">
        <v>0.80165699999999995</v>
      </c>
      <c r="W136">
        <v>0</v>
      </c>
      <c r="X136">
        <v>0</v>
      </c>
      <c r="Y136">
        <f t="shared" si="2"/>
        <v>0.72323317999999992</v>
      </c>
    </row>
    <row r="137" spans="1:25" x14ac:dyDescent="0.25">
      <c r="A137" s="1">
        <v>42879.976759259262</v>
      </c>
      <c r="B137">
        <v>100.100461</v>
      </c>
      <c r="C137">
        <v>715.57280200000002</v>
      </c>
      <c r="D137">
        <v>7.2878639999999999</v>
      </c>
      <c r="E137">
        <v>1.184488</v>
      </c>
      <c r="G137">
        <v>21.091318000000001</v>
      </c>
      <c r="H137">
        <v>2.2599999999999999E-3</v>
      </c>
      <c r="I137">
        <v>1683.357917</v>
      </c>
      <c r="J137">
        <v>20.993722000000002</v>
      </c>
      <c r="K137">
        <v>0.38328099999999998</v>
      </c>
      <c r="L137">
        <v>2241.849166</v>
      </c>
      <c r="M137">
        <v>90.002178000000001</v>
      </c>
      <c r="N137">
        <v>37.081361000000001</v>
      </c>
      <c r="O137">
        <v>32.140692000000001</v>
      </c>
      <c r="P137">
        <v>0.24812600000000001</v>
      </c>
      <c r="Q137">
        <v>20.228842</v>
      </c>
      <c r="R137">
        <v>1683.357917</v>
      </c>
      <c r="S137">
        <v>23.475539999999999</v>
      </c>
      <c r="T137">
        <v>35.963532999999998</v>
      </c>
      <c r="U137">
        <v>0.13000700000000001</v>
      </c>
      <c r="V137">
        <v>0.80168799999999996</v>
      </c>
      <c r="W137">
        <v>0</v>
      </c>
      <c r="X137">
        <v>0</v>
      </c>
      <c r="Y137">
        <f t="shared" si="2"/>
        <v>0.72325611999999995</v>
      </c>
    </row>
    <row r="138" spans="1:25" x14ac:dyDescent="0.25">
      <c r="A138" s="1">
        <v>42879.977453703701</v>
      </c>
      <c r="B138">
        <v>109.567128</v>
      </c>
      <c r="C138">
        <v>713.28123100000005</v>
      </c>
      <c r="D138">
        <v>6.6153089999999999</v>
      </c>
      <c r="E138">
        <v>1.2192670000000001</v>
      </c>
      <c r="G138">
        <v>21.091481999999999</v>
      </c>
      <c r="H138">
        <v>2.32E-3</v>
      </c>
      <c r="I138">
        <v>1683.600148</v>
      </c>
      <c r="J138">
        <v>20.993383999999999</v>
      </c>
      <c r="K138">
        <v>0.38450299999999998</v>
      </c>
      <c r="L138">
        <v>2242.758382</v>
      </c>
      <c r="M138">
        <v>90.002073999999993</v>
      </c>
      <c r="N138">
        <v>37.704025999999999</v>
      </c>
      <c r="O138">
        <v>32.134816000000001</v>
      </c>
      <c r="P138">
        <v>0.230934</v>
      </c>
      <c r="Q138">
        <v>20.187401999999999</v>
      </c>
      <c r="R138">
        <v>1683.600148</v>
      </c>
      <c r="S138">
        <v>23.470745000000001</v>
      </c>
      <c r="T138">
        <v>35.974243000000001</v>
      </c>
      <c r="U138">
        <v>0.13000800000000001</v>
      </c>
      <c r="V138">
        <v>0.80166899999999996</v>
      </c>
      <c r="W138">
        <v>0</v>
      </c>
      <c r="X138">
        <v>0</v>
      </c>
      <c r="Y138">
        <f t="shared" si="2"/>
        <v>0.72324305999999994</v>
      </c>
    </row>
    <row r="139" spans="1:25" x14ac:dyDescent="0.25">
      <c r="A139" s="1">
        <v>42879.978148148148</v>
      </c>
      <c r="B139">
        <v>108.47145999999999</v>
      </c>
      <c r="C139">
        <v>713.47976700000004</v>
      </c>
      <c r="D139">
        <v>6.674811</v>
      </c>
      <c r="E139">
        <v>1.215168</v>
      </c>
      <c r="G139">
        <v>21.091602000000002</v>
      </c>
      <c r="H139">
        <v>2.3540000000000002E-3</v>
      </c>
      <c r="I139">
        <v>1683.7243169999999</v>
      </c>
      <c r="J139">
        <v>20.993198</v>
      </c>
      <c r="K139">
        <v>0.38568799999999998</v>
      </c>
      <c r="L139">
        <v>2244.3590089999998</v>
      </c>
      <c r="M139">
        <v>90.002593000000005</v>
      </c>
      <c r="N139">
        <v>38.001789000000002</v>
      </c>
      <c r="O139">
        <v>32.142173999999997</v>
      </c>
      <c r="P139">
        <v>0.19294600000000001</v>
      </c>
      <c r="Q139">
        <v>20.138591000000002</v>
      </c>
      <c r="R139">
        <v>1683.7243169999999</v>
      </c>
      <c r="S139">
        <v>23.489333999999999</v>
      </c>
      <c r="T139">
        <v>35.927366999999997</v>
      </c>
      <c r="U139">
        <v>0.13000700000000001</v>
      </c>
      <c r="V139">
        <v>0.80164299999999999</v>
      </c>
      <c r="W139">
        <v>0</v>
      </c>
      <c r="X139">
        <v>0</v>
      </c>
      <c r="Y139">
        <f t="shared" si="2"/>
        <v>0.72322281999999993</v>
      </c>
    </row>
    <row r="140" spans="1:25" x14ac:dyDescent="0.25">
      <c r="A140" s="1">
        <v>42879.978842592594</v>
      </c>
      <c r="B140">
        <v>101.790784</v>
      </c>
      <c r="C140">
        <v>713.48630600000001</v>
      </c>
      <c r="D140">
        <v>7.1862360000000001</v>
      </c>
      <c r="E140">
        <v>1.1888460000000001</v>
      </c>
      <c r="G140">
        <v>21.091514</v>
      </c>
      <c r="H140">
        <v>2.395E-3</v>
      </c>
      <c r="I140">
        <v>1682.600011</v>
      </c>
      <c r="J140">
        <v>20.993009000000001</v>
      </c>
      <c r="K140">
        <v>0.386853</v>
      </c>
      <c r="L140">
        <v>2244.6141320000002</v>
      </c>
      <c r="M140">
        <v>90.002748999999994</v>
      </c>
      <c r="N140">
        <v>37.860177</v>
      </c>
      <c r="O140">
        <v>32.151308</v>
      </c>
      <c r="P140">
        <v>0.17338400000000001</v>
      </c>
      <c r="Q140">
        <v>20.100674999999999</v>
      </c>
      <c r="R140">
        <v>1682.600011</v>
      </c>
      <c r="S140">
        <v>23.522959</v>
      </c>
      <c r="T140">
        <v>35.872244000000002</v>
      </c>
      <c r="U140">
        <v>0.13000600000000001</v>
      </c>
      <c r="V140">
        <v>0.80164599999999997</v>
      </c>
      <c r="W140">
        <v>0</v>
      </c>
      <c r="X140">
        <v>0</v>
      </c>
      <c r="Y140">
        <f t="shared" si="2"/>
        <v>0.72322404000000007</v>
      </c>
    </row>
    <row r="141" spans="1:25" x14ac:dyDescent="0.25">
      <c r="A141" s="1">
        <v>42879.979537037034</v>
      </c>
      <c r="B141">
        <v>90.081675000000004</v>
      </c>
      <c r="C141">
        <v>716.06199300000003</v>
      </c>
      <c r="D141">
        <v>8.1177659999999996</v>
      </c>
      <c r="E141">
        <v>1.1455439999999999</v>
      </c>
      <c r="G141">
        <v>21.091588000000002</v>
      </c>
      <c r="H141">
        <v>2.4489999999999998E-3</v>
      </c>
      <c r="I141">
        <v>1681.795965</v>
      </c>
      <c r="J141">
        <v>20.992896999999999</v>
      </c>
      <c r="K141">
        <v>0.38809100000000002</v>
      </c>
      <c r="L141">
        <v>2244.698269</v>
      </c>
      <c r="M141">
        <v>90.002696999999998</v>
      </c>
      <c r="N141">
        <v>37.544660999999998</v>
      </c>
      <c r="O141">
        <v>32.151656000000003</v>
      </c>
      <c r="P141">
        <v>0.192134</v>
      </c>
      <c r="Q141">
        <v>20.077777999999999</v>
      </c>
      <c r="R141">
        <v>1681.795965</v>
      </c>
      <c r="S141">
        <v>23.563094</v>
      </c>
      <c r="T141">
        <v>35.848478</v>
      </c>
      <c r="U141">
        <v>0.13000600000000001</v>
      </c>
      <c r="V141">
        <v>0.80162699999999998</v>
      </c>
      <c r="W141">
        <v>0</v>
      </c>
      <c r="X141">
        <v>0</v>
      </c>
      <c r="Y141">
        <f t="shared" si="2"/>
        <v>0.72320998000000003</v>
      </c>
    </row>
    <row r="142" spans="1:25" x14ac:dyDescent="0.25">
      <c r="A142" s="1">
        <v>42879.980231481481</v>
      </c>
      <c r="B142">
        <v>85.160768000000004</v>
      </c>
      <c r="C142">
        <v>717.17124899999999</v>
      </c>
      <c r="D142">
        <v>8.6445600000000002</v>
      </c>
      <c r="E142">
        <v>1.1273759999999999</v>
      </c>
      <c r="G142">
        <v>21.091664999999999</v>
      </c>
      <c r="H142">
        <v>2.5010000000000002E-3</v>
      </c>
      <c r="I142">
        <v>1681.2762190000001</v>
      </c>
      <c r="J142">
        <v>20.992688000000001</v>
      </c>
      <c r="K142">
        <v>0.389324</v>
      </c>
      <c r="L142">
        <v>2244.6290600000002</v>
      </c>
      <c r="M142">
        <v>90.003423999999995</v>
      </c>
      <c r="N142">
        <v>37.613784000000003</v>
      </c>
      <c r="O142">
        <v>32.144506</v>
      </c>
      <c r="P142">
        <v>0.22603699999999999</v>
      </c>
      <c r="Q142">
        <v>20.064865999999999</v>
      </c>
      <c r="R142">
        <v>1681.2762190000001</v>
      </c>
      <c r="S142">
        <v>23.580731</v>
      </c>
      <c r="T142">
        <v>35.881174000000001</v>
      </c>
      <c r="U142">
        <v>0.13000700000000001</v>
      </c>
      <c r="V142">
        <v>0.80162900000000004</v>
      </c>
      <c r="W142">
        <v>0</v>
      </c>
      <c r="X142">
        <v>0</v>
      </c>
      <c r="Y142">
        <f t="shared" si="2"/>
        <v>0.72321246000000006</v>
      </c>
    </row>
    <row r="143" spans="1:25" x14ac:dyDescent="0.25">
      <c r="A143" s="1">
        <v>42879.980925925927</v>
      </c>
      <c r="B143">
        <v>82.622738999999996</v>
      </c>
      <c r="C143">
        <v>718.822272</v>
      </c>
      <c r="D143">
        <v>8.9537619999999993</v>
      </c>
      <c r="E143">
        <v>1.1191960000000001</v>
      </c>
      <c r="G143">
        <v>21.091519000000002</v>
      </c>
      <c r="H143">
        <v>2.5490000000000001E-3</v>
      </c>
      <c r="I143">
        <v>1682.0117339999999</v>
      </c>
      <c r="J143">
        <v>20.992488000000002</v>
      </c>
      <c r="K143">
        <v>0.39057599999999998</v>
      </c>
      <c r="L143">
        <v>2244.5964909999998</v>
      </c>
      <c r="M143">
        <v>90.003163999999998</v>
      </c>
      <c r="N143">
        <v>38.145390999999996</v>
      </c>
      <c r="O143">
        <v>32.141303000000001</v>
      </c>
      <c r="P143">
        <v>0.220281</v>
      </c>
      <c r="Q143">
        <v>20.039596</v>
      </c>
      <c r="R143">
        <v>1682.0117339999999</v>
      </c>
      <c r="S143">
        <v>23.586023999999998</v>
      </c>
      <c r="T143">
        <v>35.909455000000001</v>
      </c>
      <c r="U143">
        <v>0.13000600000000001</v>
      </c>
      <c r="V143">
        <v>0.80162199999999995</v>
      </c>
      <c r="W143">
        <v>0</v>
      </c>
      <c r="X143">
        <v>0</v>
      </c>
      <c r="Y143">
        <f t="shared" si="2"/>
        <v>0.72320627999999987</v>
      </c>
    </row>
    <row r="144" spans="1:25" x14ac:dyDescent="0.25">
      <c r="A144" s="1">
        <v>42879.981620370374</v>
      </c>
      <c r="B144">
        <v>84.692473000000007</v>
      </c>
      <c r="C144">
        <v>719.85218999999995</v>
      </c>
      <c r="D144">
        <v>8.8284109999999991</v>
      </c>
      <c r="E144">
        <v>1.12849</v>
      </c>
      <c r="G144">
        <v>21.091087000000002</v>
      </c>
      <c r="H144">
        <v>2.6329999999999999E-3</v>
      </c>
      <c r="I144">
        <v>1681.177156</v>
      </c>
      <c r="J144">
        <v>20.992177999999999</v>
      </c>
      <c r="K144">
        <v>0.39176</v>
      </c>
      <c r="L144">
        <v>2242.7040999999999</v>
      </c>
      <c r="M144">
        <v>90.002437</v>
      </c>
      <c r="N144">
        <v>38.462743000000003</v>
      </c>
      <c r="O144">
        <v>32.147385</v>
      </c>
      <c r="P144">
        <v>0.19164500000000001</v>
      </c>
      <c r="Q144">
        <v>20.003112000000002</v>
      </c>
      <c r="R144">
        <v>1681.177156</v>
      </c>
      <c r="S144">
        <v>23.587454000000001</v>
      </c>
      <c r="T144">
        <v>35.903995000000002</v>
      </c>
      <c r="U144">
        <v>0.12787100000000001</v>
      </c>
      <c r="V144">
        <v>0.80165299999999995</v>
      </c>
      <c r="W144">
        <v>0</v>
      </c>
      <c r="X144">
        <v>0</v>
      </c>
      <c r="Y144">
        <f t="shared" si="2"/>
        <v>0.7210942199999999</v>
      </c>
    </row>
    <row r="145" spans="1:25" x14ac:dyDescent="0.25">
      <c r="A145" s="1">
        <v>42879.982314814813</v>
      </c>
      <c r="B145">
        <v>89.334782000000004</v>
      </c>
      <c r="C145">
        <v>719.21631200000002</v>
      </c>
      <c r="D145">
        <v>8.2784209999999998</v>
      </c>
      <c r="E145">
        <v>1.146083</v>
      </c>
      <c r="G145">
        <v>21.090758000000001</v>
      </c>
      <c r="H145">
        <v>2.7169999999999998E-3</v>
      </c>
      <c r="I145">
        <v>1681.443135</v>
      </c>
      <c r="J145">
        <v>20.991931000000001</v>
      </c>
      <c r="K145">
        <v>0.39281300000000002</v>
      </c>
      <c r="L145">
        <v>2244.6025970000001</v>
      </c>
      <c r="M145">
        <v>90.001243000000002</v>
      </c>
      <c r="N145">
        <v>38.316538999999999</v>
      </c>
      <c r="O145">
        <v>32.149588999999999</v>
      </c>
      <c r="P145">
        <v>0.18180399999999999</v>
      </c>
      <c r="Q145">
        <v>19.971070999999998</v>
      </c>
      <c r="R145">
        <v>1681.443135</v>
      </c>
      <c r="S145">
        <v>23.596976999999999</v>
      </c>
      <c r="T145">
        <v>35.874267000000003</v>
      </c>
      <c r="U145">
        <v>0.117408</v>
      </c>
      <c r="V145">
        <v>0.73035300000000003</v>
      </c>
      <c r="W145">
        <v>0</v>
      </c>
      <c r="X145">
        <v>0</v>
      </c>
      <c r="Y145">
        <f t="shared" si="2"/>
        <v>0.65786921999999992</v>
      </c>
    </row>
    <row r="146" spans="1:25" x14ac:dyDescent="0.25">
      <c r="A146" s="1">
        <v>42879.98300925926</v>
      </c>
      <c r="B146">
        <v>87.282435000000007</v>
      </c>
      <c r="C146">
        <v>707.56101000000001</v>
      </c>
      <c r="D146">
        <v>8.2796450000000004</v>
      </c>
      <c r="E146">
        <v>1.125127</v>
      </c>
      <c r="G146">
        <v>21.090796999999998</v>
      </c>
      <c r="H146">
        <v>2.7859999999999998E-3</v>
      </c>
      <c r="I146">
        <v>1681.8624600000001</v>
      </c>
      <c r="J146">
        <v>20.991603999999999</v>
      </c>
      <c r="K146">
        <v>0.39372499999999999</v>
      </c>
      <c r="L146">
        <v>2243.8487620000001</v>
      </c>
      <c r="M146">
        <v>90.001605999999995</v>
      </c>
      <c r="N146">
        <v>38.035150999999999</v>
      </c>
      <c r="O146">
        <v>32.148049999999998</v>
      </c>
      <c r="P146">
        <v>0.19975100000000001</v>
      </c>
      <c r="Q146">
        <v>19.952670000000001</v>
      </c>
      <c r="R146">
        <v>1681.8624600000001</v>
      </c>
      <c r="S146">
        <v>23.609687999999998</v>
      </c>
      <c r="T146">
        <v>35.846995999999997</v>
      </c>
      <c r="U146">
        <v>0.108016</v>
      </c>
      <c r="V146">
        <v>0.65489699999999995</v>
      </c>
      <c r="W146">
        <v>0</v>
      </c>
      <c r="X146">
        <v>0</v>
      </c>
      <c r="Y146">
        <f t="shared" si="2"/>
        <v>0.59263977999999995</v>
      </c>
    </row>
    <row r="147" spans="1:25" x14ac:dyDescent="0.25">
      <c r="A147" s="1">
        <v>42879.983703703707</v>
      </c>
      <c r="B147">
        <v>86.333129</v>
      </c>
      <c r="C147">
        <v>687.72326999999996</v>
      </c>
      <c r="D147">
        <v>8.0783869999999993</v>
      </c>
      <c r="E147">
        <v>1.099485</v>
      </c>
      <c r="G147">
        <v>21.090692000000001</v>
      </c>
      <c r="H147">
        <v>2.823E-3</v>
      </c>
      <c r="I147">
        <v>1681.8468539999999</v>
      </c>
      <c r="J147">
        <v>20.991427000000002</v>
      </c>
      <c r="K147">
        <v>0.39440700000000001</v>
      </c>
      <c r="L147">
        <v>2245.9603149999998</v>
      </c>
      <c r="M147">
        <v>90.001138999999995</v>
      </c>
      <c r="N147">
        <v>38.165591999999997</v>
      </c>
      <c r="O147">
        <v>32.144764000000002</v>
      </c>
      <c r="P147">
        <v>0.21432999999999999</v>
      </c>
      <c r="Q147">
        <v>19.939235</v>
      </c>
      <c r="R147">
        <v>1681.8468539999999</v>
      </c>
      <c r="S147">
        <v>23.619623000000001</v>
      </c>
      <c r="T147">
        <v>35.880378999999998</v>
      </c>
      <c r="U147">
        <v>9.9997000000000003E-2</v>
      </c>
      <c r="V147">
        <v>0.60168600000000005</v>
      </c>
      <c r="W147">
        <v>0</v>
      </c>
      <c r="X147">
        <v>0</v>
      </c>
      <c r="Y147">
        <f t="shared" si="2"/>
        <v>0.54524464000000006</v>
      </c>
    </row>
    <row r="148" spans="1:25" x14ac:dyDescent="0.25">
      <c r="A148" s="1">
        <v>42879.984398148146</v>
      </c>
      <c r="B148">
        <v>85.519609000000003</v>
      </c>
      <c r="C148">
        <v>664.11709299999995</v>
      </c>
      <c r="D148">
        <v>7.9541329999999997</v>
      </c>
      <c r="E148">
        <v>1.0702179999999999</v>
      </c>
      <c r="G148">
        <v>21.090824999999999</v>
      </c>
      <c r="H148">
        <v>2.8649999999999999E-3</v>
      </c>
      <c r="I148">
        <v>1681.5184509999999</v>
      </c>
      <c r="J148">
        <v>20.991243999999998</v>
      </c>
      <c r="K148">
        <v>0.394924</v>
      </c>
      <c r="L148">
        <v>2244.6534860000002</v>
      </c>
      <c r="M148">
        <v>90.002021999999997</v>
      </c>
      <c r="N148">
        <v>38.643940999999998</v>
      </c>
      <c r="O148">
        <v>32.143051999999997</v>
      </c>
      <c r="P148">
        <v>0.20638899999999999</v>
      </c>
      <c r="Q148">
        <v>19.916539</v>
      </c>
      <c r="R148">
        <v>1681.5184509999999</v>
      </c>
      <c r="S148">
        <v>23.615473999999999</v>
      </c>
      <c r="T148">
        <v>35.956159999999997</v>
      </c>
      <c r="U148">
        <v>0.100005</v>
      </c>
      <c r="V148">
        <v>0.60166399999999998</v>
      </c>
      <c r="W148">
        <v>0</v>
      </c>
      <c r="X148">
        <v>0</v>
      </c>
      <c r="Y148">
        <f t="shared" si="2"/>
        <v>0.54523635999999998</v>
      </c>
    </row>
    <row r="149" spans="1:25" x14ac:dyDescent="0.25">
      <c r="A149" s="1">
        <v>42879.985092592593</v>
      </c>
      <c r="B149">
        <v>82.136098000000004</v>
      </c>
      <c r="C149">
        <v>639.45146799999998</v>
      </c>
      <c r="D149">
        <v>8.1909229999999997</v>
      </c>
      <c r="E149">
        <v>1.0296529999999999</v>
      </c>
      <c r="G149">
        <v>21.090934000000001</v>
      </c>
      <c r="H149">
        <v>2.9229999999999998E-3</v>
      </c>
      <c r="I149">
        <v>1682.1101200000001</v>
      </c>
      <c r="J149">
        <v>20.99127</v>
      </c>
      <c r="K149">
        <v>0.39549000000000001</v>
      </c>
      <c r="L149">
        <v>2245.8999269999999</v>
      </c>
      <c r="M149">
        <v>90.002696999999998</v>
      </c>
      <c r="N149">
        <v>38.822077999999998</v>
      </c>
      <c r="O149">
        <v>32.148096000000002</v>
      </c>
      <c r="P149">
        <v>0.18624099999999999</v>
      </c>
      <c r="Q149">
        <v>19.892795</v>
      </c>
      <c r="R149">
        <v>1682.1101200000001</v>
      </c>
      <c r="S149">
        <v>23.604876000000001</v>
      </c>
      <c r="T149">
        <v>36.013866</v>
      </c>
      <c r="U149">
        <v>0.100008</v>
      </c>
      <c r="V149">
        <v>0.60165800000000003</v>
      </c>
      <c r="W149">
        <v>0</v>
      </c>
      <c r="X149">
        <v>0</v>
      </c>
      <c r="Y149">
        <f t="shared" si="2"/>
        <v>0.54523492000000007</v>
      </c>
    </row>
    <row r="150" spans="1:25" x14ac:dyDescent="0.25">
      <c r="A150" s="1">
        <v>42879.98578703704</v>
      </c>
      <c r="B150">
        <v>66.803104000000005</v>
      </c>
      <c r="C150">
        <v>615.23902799999996</v>
      </c>
      <c r="D150">
        <v>9.9715039999999995</v>
      </c>
      <c r="E150">
        <v>0.94249499999999997</v>
      </c>
      <c r="G150">
        <v>21.091080999999999</v>
      </c>
      <c r="H150">
        <v>2.97E-3</v>
      </c>
      <c r="I150">
        <v>1682.2919629999999</v>
      </c>
      <c r="J150">
        <v>20.991432</v>
      </c>
      <c r="K150">
        <v>0.39603100000000002</v>
      </c>
      <c r="L150">
        <v>2246.0376660000002</v>
      </c>
      <c r="M150">
        <v>90.002178000000001</v>
      </c>
      <c r="N150">
        <v>38.703830000000004</v>
      </c>
      <c r="O150">
        <v>32.147931999999997</v>
      </c>
      <c r="P150">
        <v>0.18992000000000001</v>
      </c>
      <c r="Q150">
        <v>19.876196</v>
      </c>
      <c r="R150">
        <v>1682.2919629999999</v>
      </c>
      <c r="S150">
        <v>23.597633999999999</v>
      </c>
      <c r="T150">
        <v>36.017440999999998</v>
      </c>
      <c r="U150">
        <v>0.10001</v>
      </c>
      <c r="V150">
        <v>0.60166399999999998</v>
      </c>
      <c r="W150">
        <v>0</v>
      </c>
      <c r="X150">
        <v>0</v>
      </c>
      <c r="Y150">
        <f t="shared" si="2"/>
        <v>0.54524136000000001</v>
      </c>
    </row>
    <row r="151" spans="1:25" x14ac:dyDescent="0.25">
      <c r="A151" s="1">
        <v>42879.986481481479</v>
      </c>
      <c r="B151">
        <v>64.925990999999996</v>
      </c>
      <c r="C151">
        <v>590.68457000000001</v>
      </c>
      <c r="D151">
        <v>9.8491440000000008</v>
      </c>
      <c r="E151">
        <v>0.90798900000000005</v>
      </c>
      <c r="G151">
        <v>21.090889000000001</v>
      </c>
      <c r="H151">
        <v>3.032E-3</v>
      </c>
      <c r="I151">
        <v>1683.2602099999999</v>
      </c>
      <c r="J151">
        <v>20.991330999999999</v>
      </c>
      <c r="K151">
        <v>0.396615</v>
      </c>
      <c r="L151">
        <v>2247.3675640000001</v>
      </c>
      <c r="M151">
        <v>90.001918000000003</v>
      </c>
      <c r="N151">
        <v>38.692912999999997</v>
      </c>
      <c r="O151">
        <v>32.141406000000003</v>
      </c>
      <c r="P151">
        <v>0.21501799999999999</v>
      </c>
      <c r="Q151">
        <v>19.867440999999999</v>
      </c>
      <c r="R151">
        <v>1683.2602099999999</v>
      </c>
      <c r="S151">
        <v>23.600655</v>
      </c>
      <c r="T151">
        <v>35.983286999999997</v>
      </c>
      <c r="U151">
        <v>0.100011</v>
      </c>
      <c r="V151">
        <v>0.60167400000000004</v>
      </c>
      <c r="W151">
        <v>0</v>
      </c>
      <c r="X151">
        <v>0</v>
      </c>
      <c r="Y151">
        <f t="shared" si="2"/>
        <v>0.54524976000000003</v>
      </c>
    </row>
    <row r="152" spans="1:25" x14ac:dyDescent="0.25">
      <c r="A152" s="1">
        <v>42879.987175925926</v>
      </c>
      <c r="B152">
        <v>59.651719999999997</v>
      </c>
      <c r="C152">
        <v>566.54530399999999</v>
      </c>
      <c r="D152">
        <v>14.019254</v>
      </c>
      <c r="E152">
        <v>0.86055300000000001</v>
      </c>
      <c r="G152">
        <v>21.090257000000001</v>
      </c>
      <c r="H152">
        <v>3.1080000000000001E-3</v>
      </c>
      <c r="I152">
        <v>1683.2581740000001</v>
      </c>
      <c r="J152">
        <v>20.991105000000001</v>
      </c>
      <c r="K152">
        <v>0.39716800000000002</v>
      </c>
      <c r="L152">
        <v>2246.0505579999999</v>
      </c>
      <c r="M152">
        <v>90.001658000000006</v>
      </c>
      <c r="N152">
        <v>39.122698</v>
      </c>
      <c r="O152">
        <v>32.145966000000001</v>
      </c>
      <c r="P152">
        <v>0.22433400000000001</v>
      </c>
      <c r="Q152">
        <v>19.857431999999999</v>
      </c>
      <c r="R152">
        <v>1683.2581740000001</v>
      </c>
      <c r="S152">
        <v>23.610778</v>
      </c>
      <c r="T152">
        <v>35.99371</v>
      </c>
      <c r="U152">
        <v>0.10001</v>
      </c>
      <c r="V152">
        <v>0.60167099999999996</v>
      </c>
      <c r="W152">
        <v>0</v>
      </c>
      <c r="X152">
        <v>0</v>
      </c>
      <c r="Y152">
        <f t="shared" si="2"/>
        <v>0.54524653999999995</v>
      </c>
    </row>
    <row r="153" spans="1:25" x14ac:dyDescent="0.25">
      <c r="A153" s="1">
        <v>42879.987870370373</v>
      </c>
      <c r="B153">
        <v>51.517665999999998</v>
      </c>
      <c r="C153">
        <v>544.41085999999996</v>
      </c>
      <c r="D153">
        <v>9.7885139999999993</v>
      </c>
      <c r="E153">
        <v>0.80406100000000003</v>
      </c>
      <c r="G153">
        <v>21.089998999999999</v>
      </c>
      <c r="H153">
        <v>3.1870000000000002E-3</v>
      </c>
      <c r="I153">
        <v>1682.503661</v>
      </c>
      <c r="J153">
        <v>20.991019000000001</v>
      </c>
      <c r="K153">
        <v>0.39771600000000001</v>
      </c>
      <c r="L153">
        <v>2245.3143639999998</v>
      </c>
      <c r="M153">
        <v>90.001605999999995</v>
      </c>
      <c r="N153">
        <v>39.508560000000003</v>
      </c>
      <c r="O153">
        <v>32.156956000000001</v>
      </c>
      <c r="P153">
        <v>0.19661000000000001</v>
      </c>
      <c r="Q153">
        <v>19.830387999999999</v>
      </c>
      <c r="R153">
        <v>1682.503661</v>
      </c>
      <c r="S153">
        <v>23.608127</v>
      </c>
      <c r="T153">
        <v>36.102941999999999</v>
      </c>
      <c r="U153">
        <v>0.100008</v>
      </c>
      <c r="V153">
        <v>0.60166799999999998</v>
      </c>
      <c r="W153">
        <v>0</v>
      </c>
      <c r="X153">
        <v>0</v>
      </c>
      <c r="Y153">
        <f t="shared" si="2"/>
        <v>0.54524231999999995</v>
      </c>
    </row>
    <row r="154" spans="1:25" x14ac:dyDescent="0.25">
      <c r="A154" s="1">
        <v>42879.988564814812</v>
      </c>
      <c r="B154">
        <v>50.714826000000002</v>
      </c>
      <c r="C154">
        <v>532.90778599999999</v>
      </c>
      <c r="D154">
        <v>9.6832360000000008</v>
      </c>
      <c r="E154">
        <v>0.78819700000000004</v>
      </c>
      <c r="G154">
        <v>21.090198000000001</v>
      </c>
      <c r="H154">
        <v>3.2499999999999999E-3</v>
      </c>
      <c r="I154">
        <v>1681.653476</v>
      </c>
      <c r="J154">
        <v>20.990794999999999</v>
      </c>
      <c r="K154">
        <v>0.39824100000000001</v>
      </c>
      <c r="L154">
        <v>2248.424019</v>
      </c>
      <c r="M154">
        <v>90.001399000000006</v>
      </c>
      <c r="N154">
        <v>39.432245000000002</v>
      </c>
      <c r="O154">
        <v>32.160634000000002</v>
      </c>
      <c r="P154">
        <v>0.17283799999999999</v>
      </c>
      <c r="Q154">
        <v>19.79355</v>
      </c>
      <c r="R154">
        <v>1681.653476</v>
      </c>
      <c r="S154">
        <v>23.579429999999999</v>
      </c>
      <c r="T154">
        <v>36.246786999999998</v>
      </c>
      <c r="U154">
        <v>0.100005</v>
      </c>
      <c r="V154">
        <v>0.601661</v>
      </c>
      <c r="W154">
        <v>0</v>
      </c>
      <c r="X154">
        <v>0</v>
      </c>
      <c r="Y154">
        <f t="shared" si="2"/>
        <v>0.54523414000000003</v>
      </c>
    </row>
    <row r="155" spans="1:25" x14ac:dyDescent="0.25">
      <c r="A155" s="1">
        <v>42879.989259259259</v>
      </c>
      <c r="B155">
        <v>46.405147999999997</v>
      </c>
      <c r="C155">
        <v>528.13269000000003</v>
      </c>
      <c r="D155">
        <v>12.663043</v>
      </c>
      <c r="E155">
        <v>0.76594099999999998</v>
      </c>
      <c r="G155">
        <v>21.090498</v>
      </c>
      <c r="H155">
        <v>3.2989999999999998E-3</v>
      </c>
      <c r="I155">
        <v>1678.7785899999999</v>
      </c>
      <c r="J155">
        <v>20.990708000000001</v>
      </c>
      <c r="K155">
        <v>0.39878999999999998</v>
      </c>
      <c r="L155">
        <v>2246.2439359999998</v>
      </c>
      <c r="M155">
        <v>90.003060000000005</v>
      </c>
      <c r="N155">
        <v>38.938490000000002</v>
      </c>
      <c r="O155">
        <v>32.148997999999999</v>
      </c>
      <c r="P155">
        <v>0.17505899999999999</v>
      </c>
      <c r="Q155">
        <v>19.759961000000001</v>
      </c>
      <c r="R155">
        <v>1678.7785899999999</v>
      </c>
      <c r="S155">
        <v>23.546607000000002</v>
      </c>
      <c r="T155">
        <v>36.334434000000002</v>
      </c>
      <c r="U155">
        <v>0.100005</v>
      </c>
      <c r="V155">
        <v>0.60167099999999996</v>
      </c>
      <c r="W155">
        <v>0</v>
      </c>
      <c r="X155">
        <v>0</v>
      </c>
      <c r="Y155">
        <f t="shared" si="2"/>
        <v>0.54524153999999991</v>
      </c>
    </row>
    <row r="156" spans="1:25" x14ac:dyDescent="0.25">
      <c r="A156" s="1">
        <v>42879.989953703705</v>
      </c>
      <c r="B156">
        <v>46.216766999999997</v>
      </c>
      <c r="C156">
        <v>528.95979799999998</v>
      </c>
      <c r="D156">
        <v>12.893086</v>
      </c>
      <c r="E156">
        <v>0.76611200000000002</v>
      </c>
      <c r="G156">
        <v>21.090329000000001</v>
      </c>
      <c r="H156">
        <v>3.3509999999999998E-3</v>
      </c>
      <c r="I156">
        <v>1679.8133319999999</v>
      </c>
      <c r="J156">
        <v>20.990573000000001</v>
      </c>
      <c r="K156">
        <v>0.39934900000000001</v>
      </c>
      <c r="L156">
        <v>2243.6913460000001</v>
      </c>
      <c r="M156">
        <v>90.002853000000002</v>
      </c>
      <c r="N156">
        <v>38.667050000000003</v>
      </c>
      <c r="O156">
        <v>32.145476000000002</v>
      </c>
      <c r="P156">
        <v>0.20067099999999999</v>
      </c>
      <c r="Q156">
        <v>19.754114999999999</v>
      </c>
      <c r="R156">
        <v>1679.8133319999999</v>
      </c>
      <c r="S156">
        <v>23.539660999999999</v>
      </c>
      <c r="T156">
        <v>36.329855999999999</v>
      </c>
      <c r="U156">
        <v>0.10000299999999999</v>
      </c>
      <c r="V156">
        <v>0.60162700000000002</v>
      </c>
      <c r="W156">
        <v>0</v>
      </c>
      <c r="X156">
        <v>0</v>
      </c>
      <c r="Y156">
        <f t="shared" si="2"/>
        <v>0.54520698000000001</v>
      </c>
    </row>
    <row r="157" spans="1:25" x14ac:dyDescent="0.25">
      <c r="A157" s="1">
        <v>42879.990648148145</v>
      </c>
      <c r="B157">
        <v>49.515847999999998</v>
      </c>
      <c r="C157">
        <v>527.71501799999999</v>
      </c>
      <c r="D157">
        <v>11.939455000000001</v>
      </c>
      <c r="E157">
        <v>0.77773899999999996</v>
      </c>
      <c r="G157">
        <v>21.090259</v>
      </c>
      <c r="H157">
        <v>3.4069999999999999E-3</v>
      </c>
      <c r="I157">
        <v>1681.104554</v>
      </c>
      <c r="J157">
        <v>20.990479000000001</v>
      </c>
      <c r="K157">
        <v>0.39987400000000001</v>
      </c>
      <c r="L157">
        <v>2243.8908310000002</v>
      </c>
      <c r="M157">
        <v>90.002540999999994</v>
      </c>
      <c r="N157">
        <v>38.856256999999999</v>
      </c>
      <c r="O157">
        <v>32.142029999999998</v>
      </c>
      <c r="P157">
        <v>0.22010399999999999</v>
      </c>
      <c r="Q157">
        <v>19.745139999999999</v>
      </c>
      <c r="R157">
        <v>1681.104554</v>
      </c>
      <c r="S157">
        <v>23.559947999999999</v>
      </c>
      <c r="T157">
        <v>36.316138000000002</v>
      </c>
      <c r="U157">
        <v>0.100005</v>
      </c>
      <c r="V157">
        <v>0.60165199999999996</v>
      </c>
      <c r="W157">
        <v>0</v>
      </c>
      <c r="X157">
        <v>0</v>
      </c>
      <c r="Y157">
        <f t="shared" si="2"/>
        <v>0.54522747999999999</v>
      </c>
    </row>
    <row r="158" spans="1:25" x14ac:dyDescent="0.25">
      <c r="A158" s="1">
        <v>42879.991342592592</v>
      </c>
      <c r="B158">
        <v>56.897201000000003</v>
      </c>
      <c r="C158">
        <v>527.72875899999997</v>
      </c>
      <c r="D158">
        <v>9.8453149999999994</v>
      </c>
      <c r="E158">
        <v>0.80684400000000001</v>
      </c>
      <c r="G158">
        <v>21.090385000000001</v>
      </c>
      <c r="H158">
        <v>3.4550000000000002E-3</v>
      </c>
      <c r="I158">
        <v>1682.3489589999999</v>
      </c>
      <c r="J158">
        <v>20.990437</v>
      </c>
      <c r="K158">
        <v>0.40042800000000001</v>
      </c>
      <c r="L158">
        <v>2244.8224380000001</v>
      </c>
      <c r="M158">
        <v>90.001761999999999</v>
      </c>
      <c r="N158">
        <v>39.306395999999999</v>
      </c>
      <c r="O158">
        <v>32.141364000000003</v>
      </c>
      <c r="P158">
        <v>0.201461</v>
      </c>
      <c r="Q158">
        <v>19.713135000000001</v>
      </c>
      <c r="R158">
        <v>1682.3489589999999</v>
      </c>
      <c r="S158">
        <v>23.579916000000001</v>
      </c>
      <c r="T158">
        <v>36.324021999999999</v>
      </c>
      <c r="U158">
        <v>0.100005</v>
      </c>
      <c r="V158">
        <v>0.60163</v>
      </c>
      <c r="W158">
        <v>0</v>
      </c>
      <c r="X158">
        <v>0</v>
      </c>
      <c r="Y158">
        <f t="shared" si="2"/>
        <v>0.54521120000000001</v>
      </c>
    </row>
    <row r="159" spans="1:25" x14ac:dyDescent="0.25">
      <c r="A159" s="1">
        <v>42879.992037037038</v>
      </c>
      <c r="B159">
        <v>56.866590000000002</v>
      </c>
      <c r="C159">
        <v>526.514365</v>
      </c>
      <c r="D159">
        <v>9.5417919999999992</v>
      </c>
      <c r="E159">
        <v>0.80538299999999996</v>
      </c>
      <c r="G159">
        <v>21.090616000000001</v>
      </c>
      <c r="H159">
        <v>3.5019999999999999E-3</v>
      </c>
      <c r="I159">
        <v>1682.213933</v>
      </c>
      <c r="J159">
        <v>20.990321999999999</v>
      </c>
      <c r="K159">
        <v>0.40094099999999999</v>
      </c>
      <c r="L159">
        <v>2247.7699259999999</v>
      </c>
      <c r="M159">
        <v>90.001191000000006</v>
      </c>
      <c r="N159">
        <v>39.356389</v>
      </c>
      <c r="O159">
        <v>32.141266000000002</v>
      </c>
      <c r="P159">
        <v>0.17988499999999999</v>
      </c>
      <c r="Q159">
        <v>19.672532</v>
      </c>
      <c r="R159">
        <v>1682.213933</v>
      </c>
      <c r="S159">
        <v>23.593738999999999</v>
      </c>
      <c r="T159">
        <v>36.33502</v>
      </c>
      <c r="U159">
        <v>0.100004</v>
      </c>
      <c r="V159">
        <v>0.601661</v>
      </c>
      <c r="W159">
        <v>0</v>
      </c>
      <c r="X159">
        <v>0</v>
      </c>
      <c r="Y159">
        <f t="shared" si="2"/>
        <v>0.54523314000000001</v>
      </c>
    </row>
    <row r="160" spans="1:25" x14ac:dyDescent="0.25">
      <c r="A160" s="1">
        <v>42879.992731481485</v>
      </c>
      <c r="B160">
        <v>55.149330999999997</v>
      </c>
      <c r="C160">
        <v>526.82342200000005</v>
      </c>
      <c r="D160">
        <v>10.353491</v>
      </c>
      <c r="E160">
        <v>0.79895700000000003</v>
      </c>
      <c r="G160">
        <v>21.090446</v>
      </c>
      <c r="H160">
        <v>3.5850000000000001E-3</v>
      </c>
      <c r="I160">
        <v>1681.1086250000001</v>
      </c>
      <c r="J160">
        <v>20.990154</v>
      </c>
      <c r="K160">
        <v>0.40148099999999998</v>
      </c>
      <c r="L160">
        <v>2247.8615260000001</v>
      </c>
      <c r="M160">
        <v>90.001918000000003</v>
      </c>
      <c r="N160">
        <v>39.040362999999999</v>
      </c>
      <c r="O160">
        <v>32.144393999999998</v>
      </c>
      <c r="P160">
        <v>0.177811</v>
      </c>
      <c r="Q160">
        <v>19.653765</v>
      </c>
      <c r="R160">
        <v>1681.1086250000001</v>
      </c>
      <c r="S160">
        <v>23.603541</v>
      </c>
      <c r="T160">
        <v>36.336196000000001</v>
      </c>
      <c r="U160">
        <v>0.100005</v>
      </c>
      <c r="V160">
        <v>0.60162899999999997</v>
      </c>
      <c r="W160">
        <v>0</v>
      </c>
      <c r="X160">
        <v>0</v>
      </c>
      <c r="Y160">
        <f t="shared" si="2"/>
        <v>0.54521045999999995</v>
      </c>
    </row>
    <row r="161" spans="1:25" x14ac:dyDescent="0.25">
      <c r="A161" s="1">
        <v>42879.993425925924</v>
      </c>
      <c r="B161">
        <v>54.366042</v>
      </c>
      <c r="C161">
        <v>526.40876500000002</v>
      </c>
      <c r="D161">
        <v>10.572761</v>
      </c>
      <c r="E161">
        <v>0.79541200000000001</v>
      </c>
      <c r="G161">
        <v>21.090564000000001</v>
      </c>
      <c r="H161">
        <v>3.673E-3</v>
      </c>
      <c r="I161">
        <v>1682.3564220000001</v>
      </c>
      <c r="J161">
        <v>20.990100999999999</v>
      </c>
      <c r="K161">
        <v>0.40200799999999998</v>
      </c>
      <c r="L161">
        <v>2250.068072</v>
      </c>
      <c r="M161">
        <v>90.002645000000001</v>
      </c>
      <c r="N161">
        <v>38.916043999999999</v>
      </c>
      <c r="O161">
        <v>32.140768999999999</v>
      </c>
      <c r="P161">
        <v>0.204817</v>
      </c>
      <c r="Q161">
        <v>19.648675000000001</v>
      </c>
      <c r="R161">
        <v>1682.3564220000001</v>
      </c>
      <c r="S161">
        <v>23.612960999999999</v>
      </c>
      <c r="T161">
        <v>36.324669999999998</v>
      </c>
      <c r="U161">
        <v>0.10000199999999999</v>
      </c>
      <c r="V161">
        <v>0.60164499999999999</v>
      </c>
      <c r="W161">
        <v>0</v>
      </c>
      <c r="X161">
        <v>0</v>
      </c>
      <c r="Y161">
        <f t="shared" si="2"/>
        <v>0.54521929999999996</v>
      </c>
    </row>
    <row r="162" spans="1:25" x14ac:dyDescent="0.25">
      <c r="A162" s="1">
        <v>42879.994120370371</v>
      </c>
      <c r="B162">
        <v>47.474626999999998</v>
      </c>
      <c r="C162">
        <v>527.29354000000001</v>
      </c>
      <c r="D162">
        <v>13.623392000000001</v>
      </c>
      <c r="E162">
        <v>0.76922999999999997</v>
      </c>
      <c r="G162">
        <v>21.090852000000002</v>
      </c>
      <c r="H162">
        <v>3.7369999999999999E-3</v>
      </c>
      <c r="I162">
        <v>1683.469194</v>
      </c>
      <c r="J162">
        <v>20.990076999999999</v>
      </c>
      <c r="K162">
        <v>0.40256799999999998</v>
      </c>
      <c r="L162">
        <v>2251.0804229999999</v>
      </c>
      <c r="M162">
        <v>90.001658000000006</v>
      </c>
      <c r="N162">
        <v>39.221356999999998</v>
      </c>
      <c r="O162">
        <v>32.134227000000003</v>
      </c>
      <c r="P162">
        <v>0.208701</v>
      </c>
      <c r="Q162">
        <v>19.633837</v>
      </c>
      <c r="R162">
        <v>1683.469194</v>
      </c>
      <c r="S162">
        <v>23.623571999999999</v>
      </c>
      <c r="T162">
        <v>36.312264999999996</v>
      </c>
      <c r="U162">
        <v>0.100004</v>
      </c>
      <c r="V162">
        <v>0.60159799999999997</v>
      </c>
      <c r="W162">
        <v>0</v>
      </c>
      <c r="X162">
        <v>0</v>
      </c>
      <c r="Y162">
        <f t="shared" si="2"/>
        <v>0.54518652000000001</v>
      </c>
    </row>
    <row r="163" spans="1:25" x14ac:dyDescent="0.25">
      <c r="A163" s="1">
        <v>42879.994814814818</v>
      </c>
      <c r="B163">
        <v>50.295417999999998</v>
      </c>
      <c r="C163">
        <v>528.54755799999998</v>
      </c>
      <c r="D163">
        <v>12.64753</v>
      </c>
      <c r="E163">
        <v>0.78173099999999995</v>
      </c>
      <c r="G163">
        <v>21.090855999999999</v>
      </c>
      <c r="H163">
        <v>3.7680000000000001E-3</v>
      </c>
      <c r="I163">
        <v>1683.7473869999999</v>
      </c>
      <c r="J163">
        <v>20.989896000000002</v>
      </c>
      <c r="K163">
        <v>0.403109</v>
      </c>
      <c r="L163">
        <v>2250.9094359999999</v>
      </c>
      <c r="M163">
        <v>90.001553999999999</v>
      </c>
      <c r="N163">
        <v>39.459282000000002</v>
      </c>
      <c r="O163">
        <v>32.134247000000002</v>
      </c>
      <c r="P163">
        <v>0.189057</v>
      </c>
      <c r="Q163">
        <v>19.604175000000001</v>
      </c>
      <c r="R163">
        <v>1683.7473869999999</v>
      </c>
      <c r="S163">
        <v>23.633002999999999</v>
      </c>
      <c r="T163">
        <v>36.325741999999998</v>
      </c>
      <c r="U163">
        <v>0.100004</v>
      </c>
      <c r="V163">
        <v>0.60163900000000003</v>
      </c>
      <c r="W163">
        <v>0</v>
      </c>
      <c r="X163">
        <v>0</v>
      </c>
      <c r="Y163">
        <f t="shared" si="2"/>
        <v>0.54521686000000003</v>
      </c>
    </row>
    <row r="164" spans="1:25" x14ac:dyDescent="0.25">
      <c r="A164" s="1">
        <v>42879.995509259257</v>
      </c>
      <c r="B164">
        <v>45.762528000000003</v>
      </c>
      <c r="C164">
        <v>528.17462999999998</v>
      </c>
      <c r="D164">
        <v>38.898887000000002</v>
      </c>
      <c r="E164">
        <v>0.76345499999999999</v>
      </c>
      <c r="G164">
        <v>21.090337000000002</v>
      </c>
      <c r="H164">
        <v>3.8089999999999999E-3</v>
      </c>
      <c r="I164">
        <v>1682.2424309999999</v>
      </c>
      <c r="J164">
        <v>20.989826000000001</v>
      </c>
      <c r="K164">
        <v>0.40364699999999998</v>
      </c>
      <c r="L164">
        <v>2248.6268960000002</v>
      </c>
      <c r="M164">
        <v>90.001138999999995</v>
      </c>
      <c r="N164">
        <v>39.295020000000001</v>
      </c>
      <c r="O164">
        <v>32.135215000000002</v>
      </c>
      <c r="P164">
        <v>0.18554499999999999</v>
      </c>
      <c r="Q164">
        <v>19.574190999999999</v>
      </c>
      <c r="R164">
        <v>1682.2424309999999</v>
      </c>
      <c r="S164">
        <v>23.634900999999999</v>
      </c>
      <c r="T164">
        <v>36.414183000000001</v>
      </c>
      <c r="U164">
        <v>0.100005</v>
      </c>
      <c r="V164">
        <v>0.60164899999999999</v>
      </c>
      <c r="W164">
        <v>0</v>
      </c>
      <c r="X164">
        <v>0</v>
      </c>
      <c r="Y164">
        <f t="shared" si="2"/>
        <v>0.54522525999999993</v>
      </c>
    </row>
    <row r="165" spans="1:25" x14ac:dyDescent="0.25">
      <c r="A165" s="1">
        <v>42879.996203703704</v>
      </c>
      <c r="B165">
        <v>44.222096000000001</v>
      </c>
      <c r="C165">
        <v>528.53018499999996</v>
      </c>
      <c r="D165">
        <v>23.196864000000001</v>
      </c>
      <c r="E165">
        <v>0.75777700000000003</v>
      </c>
      <c r="G165">
        <v>21.08999</v>
      </c>
      <c r="H165">
        <v>3.862E-3</v>
      </c>
      <c r="I165">
        <v>1682.221397</v>
      </c>
      <c r="J165">
        <v>20.989774000000001</v>
      </c>
      <c r="K165">
        <v>0.40417599999999998</v>
      </c>
      <c r="L165">
        <v>2247.0981919999999</v>
      </c>
      <c r="M165">
        <v>90.002332999999993</v>
      </c>
      <c r="N165">
        <v>39.137084000000002</v>
      </c>
      <c r="O165">
        <v>32.135972000000002</v>
      </c>
      <c r="P165">
        <v>0.20183100000000001</v>
      </c>
      <c r="Q165">
        <v>19.557680000000001</v>
      </c>
      <c r="R165">
        <v>1682.221397</v>
      </c>
      <c r="S165">
        <v>23.631121</v>
      </c>
      <c r="T165">
        <v>36.477879000000001</v>
      </c>
      <c r="U165">
        <v>0.10000299999999999</v>
      </c>
      <c r="V165">
        <v>0.60165199999999996</v>
      </c>
      <c r="W165">
        <v>0</v>
      </c>
      <c r="X165">
        <v>0</v>
      </c>
      <c r="Y165">
        <f t="shared" si="2"/>
        <v>0.54522547999999993</v>
      </c>
    </row>
    <row r="166" spans="1:25" x14ac:dyDescent="0.25">
      <c r="A166" s="1">
        <v>42879.996898148151</v>
      </c>
      <c r="B166">
        <v>44.989192000000003</v>
      </c>
      <c r="C166">
        <v>528.42863399999999</v>
      </c>
      <c r="D166">
        <v>22.802679000000001</v>
      </c>
      <c r="E166">
        <v>0.76068800000000003</v>
      </c>
      <c r="G166">
        <v>21.090160999999998</v>
      </c>
      <c r="H166">
        <v>3.9150000000000001E-3</v>
      </c>
      <c r="I166">
        <v>1681.1432299999999</v>
      </c>
      <c r="J166">
        <v>20.989751999999999</v>
      </c>
      <c r="K166">
        <v>0.40471200000000002</v>
      </c>
      <c r="L166">
        <v>2246.1109459999998</v>
      </c>
      <c r="M166">
        <v>90.000724000000005</v>
      </c>
      <c r="N166">
        <v>39.394393000000001</v>
      </c>
      <c r="O166">
        <v>32.137669000000002</v>
      </c>
      <c r="P166">
        <v>0.22070000000000001</v>
      </c>
      <c r="Q166">
        <v>19.543057999999998</v>
      </c>
      <c r="R166">
        <v>1681.1432299999999</v>
      </c>
      <c r="S166">
        <v>23.627143</v>
      </c>
      <c r="T166">
        <v>36.515070000000001</v>
      </c>
      <c r="U166">
        <v>0.100005</v>
      </c>
      <c r="V166">
        <v>0.60166699999999995</v>
      </c>
      <c r="W166">
        <v>0</v>
      </c>
      <c r="X166">
        <v>0</v>
      </c>
      <c r="Y166">
        <f t="shared" si="2"/>
        <v>0.54523857999999992</v>
      </c>
    </row>
    <row r="167" spans="1:25" x14ac:dyDescent="0.25">
      <c r="A167" s="1">
        <v>42879.99759259259</v>
      </c>
      <c r="B167">
        <v>46.430971999999997</v>
      </c>
      <c r="C167">
        <v>529.23228099999994</v>
      </c>
      <c r="D167">
        <v>13.838873</v>
      </c>
      <c r="E167">
        <v>0.76725699999999997</v>
      </c>
      <c r="G167">
        <v>21.090156</v>
      </c>
      <c r="H167">
        <v>3.9719999999999998E-3</v>
      </c>
      <c r="I167">
        <v>1682.547086</v>
      </c>
      <c r="J167">
        <v>20.989573</v>
      </c>
      <c r="K167">
        <v>0.40524900000000003</v>
      </c>
      <c r="L167">
        <v>2245.7777930000002</v>
      </c>
      <c r="M167">
        <v>89.999633000000003</v>
      </c>
      <c r="N167">
        <v>39.914369000000001</v>
      </c>
      <c r="O167">
        <v>32.136113999999999</v>
      </c>
      <c r="P167">
        <v>0.21151300000000001</v>
      </c>
      <c r="Q167">
        <v>19.514692</v>
      </c>
      <c r="R167">
        <v>1682.547086</v>
      </c>
      <c r="S167">
        <v>23.630403000000001</v>
      </c>
      <c r="T167">
        <v>36.518836999999998</v>
      </c>
      <c r="U167">
        <v>0.100008</v>
      </c>
      <c r="V167">
        <v>0.60167099999999996</v>
      </c>
      <c r="W167">
        <v>0</v>
      </c>
      <c r="X167">
        <v>0</v>
      </c>
      <c r="Y167">
        <f t="shared" si="2"/>
        <v>0.54524454</v>
      </c>
    </row>
    <row r="168" spans="1:25" x14ac:dyDescent="0.25">
      <c r="A168" s="1">
        <v>42879.998287037037</v>
      </c>
      <c r="B168">
        <v>46.299469000000002</v>
      </c>
      <c r="C168">
        <v>530.01156000000003</v>
      </c>
      <c r="D168">
        <v>12.850320999999999</v>
      </c>
      <c r="E168">
        <v>0.76759900000000003</v>
      </c>
      <c r="G168">
        <v>21.090029999999999</v>
      </c>
      <c r="H168">
        <v>4.052E-3</v>
      </c>
      <c r="I168">
        <v>1682.559978</v>
      </c>
      <c r="J168">
        <v>20.989421</v>
      </c>
      <c r="K168">
        <v>0.40581299999999998</v>
      </c>
      <c r="L168">
        <v>2248.2537109999998</v>
      </c>
      <c r="M168">
        <v>90.000463999999994</v>
      </c>
      <c r="N168">
        <v>40.089395000000003</v>
      </c>
      <c r="O168">
        <v>32.145950999999997</v>
      </c>
      <c r="P168">
        <v>0.186171</v>
      </c>
      <c r="Q168">
        <v>19.484134999999998</v>
      </c>
      <c r="R168">
        <v>1682.559978</v>
      </c>
      <c r="S168">
        <v>23.630766000000001</v>
      </c>
      <c r="T168">
        <v>36.584760000000003</v>
      </c>
      <c r="U168">
        <v>0.100006</v>
      </c>
      <c r="V168">
        <v>0.60166399999999998</v>
      </c>
      <c r="W168">
        <v>0</v>
      </c>
      <c r="X168">
        <v>0</v>
      </c>
      <c r="Y168">
        <f t="shared" si="2"/>
        <v>0.54523736</v>
      </c>
    </row>
    <row r="169" spans="1:25" x14ac:dyDescent="0.25">
      <c r="A169" s="1">
        <v>42879.998981481483</v>
      </c>
      <c r="B169">
        <v>45.919468999999999</v>
      </c>
      <c r="C169">
        <v>531.25502800000004</v>
      </c>
      <c r="D169">
        <v>12.677512</v>
      </c>
      <c r="E169">
        <v>0.76747399999999999</v>
      </c>
      <c r="G169">
        <v>21.08999</v>
      </c>
      <c r="H169">
        <v>4.1370000000000001E-3</v>
      </c>
      <c r="I169">
        <v>1684.1578910000001</v>
      </c>
      <c r="J169">
        <v>20.989381000000002</v>
      </c>
      <c r="K169">
        <v>0.406331</v>
      </c>
      <c r="L169">
        <v>2249.2694540000002</v>
      </c>
      <c r="M169">
        <v>90.002645000000001</v>
      </c>
      <c r="N169">
        <v>39.815863</v>
      </c>
      <c r="O169">
        <v>32.156809000000003</v>
      </c>
      <c r="P169">
        <v>0.15701799999999999</v>
      </c>
      <c r="Q169">
        <v>19.458569000000001</v>
      </c>
      <c r="R169">
        <v>1684.1578910000001</v>
      </c>
      <c r="S169">
        <v>23.625698</v>
      </c>
      <c r="T169">
        <v>36.649372999999997</v>
      </c>
      <c r="U169">
        <v>0.100004</v>
      </c>
      <c r="V169">
        <v>0.601661</v>
      </c>
      <c r="W169">
        <v>0</v>
      </c>
      <c r="X169">
        <v>0</v>
      </c>
      <c r="Y169">
        <f t="shared" si="2"/>
        <v>0.54523314000000001</v>
      </c>
    </row>
    <row r="170" spans="1:25" x14ac:dyDescent="0.25">
      <c r="A170" s="1">
        <v>42879.999675925923</v>
      </c>
      <c r="B170">
        <v>48.974578999999999</v>
      </c>
      <c r="C170">
        <v>531.59166700000003</v>
      </c>
      <c r="D170">
        <v>15.786635</v>
      </c>
      <c r="E170">
        <v>0.77988599999999997</v>
      </c>
      <c r="G170">
        <v>21.090176</v>
      </c>
      <c r="H170">
        <v>4.1999999999999997E-3</v>
      </c>
      <c r="I170">
        <v>1682.7323220000001</v>
      </c>
      <c r="J170">
        <v>20.98922</v>
      </c>
      <c r="K170">
        <v>0.40690300000000001</v>
      </c>
      <c r="L170">
        <v>2248.738852</v>
      </c>
      <c r="M170">
        <v>90.002488999999997</v>
      </c>
      <c r="N170">
        <v>39.331187999999997</v>
      </c>
      <c r="O170">
        <v>32.160972999999998</v>
      </c>
      <c r="P170">
        <v>0.17204900000000001</v>
      </c>
      <c r="Q170">
        <v>19.450451000000001</v>
      </c>
      <c r="R170">
        <v>1682.7323220000001</v>
      </c>
      <c r="S170">
        <v>23.616655999999999</v>
      </c>
      <c r="T170">
        <v>36.696019</v>
      </c>
      <c r="U170">
        <v>0.10000100000000001</v>
      </c>
      <c r="V170">
        <v>0.60165500000000005</v>
      </c>
      <c r="W170">
        <v>0</v>
      </c>
      <c r="X170">
        <v>0</v>
      </c>
      <c r="Y170">
        <f t="shared" si="2"/>
        <v>0.54522570000000004</v>
      </c>
    </row>
    <row r="171" spans="1:25" x14ac:dyDescent="0.25">
      <c r="A171" s="1">
        <v>42880.00037037037</v>
      </c>
      <c r="B171">
        <v>44.391485000000003</v>
      </c>
      <c r="C171">
        <v>531.13983599999995</v>
      </c>
      <c r="D171">
        <v>15.496599</v>
      </c>
      <c r="E171">
        <v>0.76132500000000003</v>
      </c>
      <c r="G171">
        <v>21.089993</v>
      </c>
      <c r="H171">
        <v>4.2430000000000002E-3</v>
      </c>
      <c r="I171">
        <v>1682.560657</v>
      </c>
      <c r="J171">
        <v>20.989211000000001</v>
      </c>
      <c r="K171">
        <v>0.40742600000000001</v>
      </c>
      <c r="L171">
        <v>2251.3117980000002</v>
      </c>
      <c r="M171">
        <v>90.001138999999995</v>
      </c>
      <c r="N171">
        <v>39.26079</v>
      </c>
      <c r="O171">
        <v>32.142809</v>
      </c>
      <c r="P171">
        <v>0.21112300000000001</v>
      </c>
      <c r="Q171">
        <v>19.448440000000002</v>
      </c>
      <c r="R171">
        <v>1682.560657</v>
      </c>
      <c r="S171">
        <v>23.609881000000001</v>
      </c>
      <c r="T171">
        <v>36.723596999999998</v>
      </c>
      <c r="U171">
        <v>9.9998000000000004E-2</v>
      </c>
      <c r="V171">
        <v>0.60166399999999998</v>
      </c>
      <c r="W171">
        <v>0</v>
      </c>
      <c r="X171">
        <v>0</v>
      </c>
      <c r="Y171">
        <f t="shared" si="2"/>
        <v>0.54522936</v>
      </c>
    </row>
    <row r="172" spans="1:25" x14ac:dyDescent="0.25">
      <c r="A172" s="1">
        <v>42880.001064814816</v>
      </c>
      <c r="B172">
        <v>46.897630999999997</v>
      </c>
      <c r="C172">
        <v>531.06928700000003</v>
      </c>
      <c r="D172">
        <v>15.898906999999999</v>
      </c>
      <c r="E172">
        <v>0.77112400000000003</v>
      </c>
      <c r="G172">
        <v>21.089642000000001</v>
      </c>
      <c r="H172">
        <v>4.2929999999999999E-3</v>
      </c>
      <c r="I172">
        <v>1682.042946</v>
      </c>
      <c r="J172">
        <v>20.989066999999999</v>
      </c>
      <c r="K172">
        <v>0.40793299999999999</v>
      </c>
      <c r="L172">
        <v>2250.6882390000001</v>
      </c>
      <c r="M172">
        <v>90.001605999999995</v>
      </c>
      <c r="N172">
        <v>39.611403000000003</v>
      </c>
      <c r="O172">
        <v>32.132848000000003</v>
      </c>
      <c r="P172">
        <v>0.23830000000000001</v>
      </c>
      <c r="Q172">
        <v>19.444039</v>
      </c>
      <c r="R172">
        <v>1682.042946</v>
      </c>
      <c r="S172">
        <v>23.607402</v>
      </c>
      <c r="T172">
        <v>36.745277000000002</v>
      </c>
      <c r="U172">
        <v>9.9996000000000002E-2</v>
      </c>
      <c r="V172">
        <v>0.60163900000000003</v>
      </c>
      <c r="W172">
        <v>0</v>
      </c>
      <c r="X172">
        <v>0</v>
      </c>
      <c r="Y172">
        <f t="shared" si="2"/>
        <v>0.54520886000000002</v>
      </c>
    </row>
    <row r="173" spans="1:25" x14ac:dyDescent="0.25">
      <c r="A173" s="1">
        <v>42880.001759259256</v>
      </c>
      <c r="B173">
        <v>47.223343</v>
      </c>
      <c r="C173">
        <v>529.512789</v>
      </c>
      <c r="D173">
        <v>13.975448</v>
      </c>
      <c r="E173">
        <v>0.77068899999999996</v>
      </c>
      <c r="G173">
        <v>21.089628999999999</v>
      </c>
      <c r="H173">
        <v>4.3499999999999997E-3</v>
      </c>
      <c r="I173">
        <v>1680.827718</v>
      </c>
      <c r="J173">
        <v>20.988982</v>
      </c>
      <c r="K173">
        <v>0.40842299999999998</v>
      </c>
      <c r="L173">
        <v>2251.1001000000001</v>
      </c>
      <c r="M173">
        <v>90.002645000000001</v>
      </c>
      <c r="N173">
        <v>40.169893000000002</v>
      </c>
      <c r="O173">
        <v>32.131473</v>
      </c>
      <c r="P173">
        <v>0.21535000000000001</v>
      </c>
      <c r="Q173">
        <v>19.405107999999998</v>
      </c>
      <c r="R173">
        <v>1680.827718</v>
      </c>
      <c r="S173">
        <v>23.606787000000001</v>
      </c>
      <c r="T173">
        <v>36.757565</v>
      </c>
      <c r="U173">
        <v>9.9999000000000005E-2</v>
      </c>
      <c r="V173">
        <v>0.60165199999999996</v>
      </c>
      <c r="W173">
        <v>0</v>
      </c>
      <c r="X173">
        <v>0</v>
      </c>
      <c r="Y173">
        <f t="shared" si="2"/>
        <v>0.54522147999999993</v>
      </c>
    </row>
    <row r="174" spans="1:25" x14ac:dyDescent="0.25">
      <c r="A174" s="1">
        <v>42880.002453703702</v>
      </c>
      <c r="B174">
        <v>53.417096000000001</v>
      </c>
      <c r="C174">
        <v>529.22233100000005</v>
      </c>
      <c r="D174">
        <v>11.061719999999999</v>
      </c>
      <c r="E174">
        <v>0.79477799999999998</v>
      </c>
      <c r="G174">
        <v>21.089894999999999</v>
      </c>
      <c r="H174">
        <v>4.3949999999999996E-3</v>
      </c>
      <c r="I174">
        <v>1683.811168</v>
      </c>
      <c r="J174">
        <v>20.988818999999999</v>
      </c>
      <c r="K174">
        <v>0.40891499999999997</v>
      </c>
      <c r="L174">
        <v>2249.4567259999999</v>
      </c>
      <c r="M174">
        <v>90.001710000000003</v>
      </c>
      <c r="N174">
        <v>40.303496000000003</v>
      </c>
      <c r="O174">
        <v>32.140062</v>
      </c>
      <c r="P174">
        <v>0.18773500000000001</v>
      </c>
      <c r="Q174">
        <v>19.359497999999999</v>
      </c>
      <c r="R174">
        <v>1683.811168</v>
      </c>
      <c r="S174">
        <v>23.609259000000002</v>
      </c>
      <c r="T174">
        <v>36.730994000000003</v>
      </c>
      <c r="U174">
        <v>0.1</v>
      </c>
      <c r="V174">
        <v>0.60164600000000001</v>
      </c>
      <c r="W174">
        <v>0</v>
      </c>
      <c r="X174">
        <v>0</v>
      </c>
      <c r="Y174">
        <f t="shared" si="2"/>
        <v>0.54521803999999996</v>
      </c>
    </row>
    <row r="175" spans="1:25" x14ac:dyDescent="0.25">
      <c r="A175" s="1">
        <v>42880.003148148149</v>
      </c>
      <c r="B175">
        <v>50.821731999999997</v>
      </c>
      <c r="C175">
        <v>528.91499499999998</v>
      </c>
      <c r="D175">
        <v>11.295192999999999</v>
      </c>
      <c r="E175">
        <v>0.78421099999999999</v>
      </c>
      <c r="G175">
        <v>21.089755</v>
      </c>
      <c r="H175">
        <v>4.4460000000000003E-3</v>
      </c>
      <c r="I175">
        <v>1683.3572380000001</v>
      </c>
      <c r="J175">
        <v>20.988731999999999</v>
      </c>
      <c r="K175">
        <v>0.40944199999999997</v>
      </c>
      <c r="L175">
        <v>2246.0654850000001</v>
      </c>
      <c r="M175">
        <v>90.001035000000002</v>
      </c>
      <c r="N175">
        <v>39.985430000000001</v>
      </c>
      <c r="O175">
        <v>32.140448999999997</v>
      </c>
      <c r="P175">
        <v>0.17666999999999999</v>
      </c>
      <c r="Q175">
        <v>19.324491999999999</v>
      </c>
      <c r="R175">
        <v>1683.3572380000001</v>
      </c>
      <c r="S175">
        <v>23.616783000000002</v>
      </c>
      <c r="T175">
        <v>36.697201</v>
      </c>
      <c r="U175">
        <v>0.10000199999999999</v>
      </c>
      <c r="V175">
        <v>0.60165500000000005</v>
      </c>
      <c r="W175">
        <v>0</v>
      </c>
      <c r="X175">
        <v>0</v>
      </c>
      <c r="Y175">
        <f t="shared" si="2"/>
        <v>0.54522670000000006</v>
      </c>
    </row>
    <row r="176" spans="1:25" x14ac:dyDescent="0.25">
      <c r="A176" s="1">
        <v>42880.003842592596</v>
      </c>
      <c r="B176">
        <v>50.445870999999997</v>
      </c>
      <c r="C176">
        <v>529.85348199999999</v>
      </c>
      <c r="D176">
        <v>12.011236999999999</v>
      </c>
      <c r="E176">
        <v>0.78376500000000004</v>
      </c>
      <c r="G176">
        <v>21.089369000000001</v>
      </c>
      <c r="H176">
        <v>4.5310000000000003E-3</v>
      </c>
      <c r="I176">
        <v>1682.0056279999999</v>
      </c>
      <c r="J176">
        <v>20.988553</v>
      </c>
      <c r="K176">
        <v>0.41000799999999998</v>
      </c>
      <c r="L176">
        <v>2248.2842439999999</v>
      </c>
      <c r="M176">
        <v>90.000516000000005</v>
      </c>
      <c r="N176">
        <v>39.586762999999998</v>
      </c>
      <c r="O176">
        <v>32.140489000000002</v>
      </c>
      <c r="P176">
        <v>0.19375000000000001</v>
      </c>
      <c r="Q176">
        <v>19.315435000000001</v>
      </c>
      <c r="R176">
        <v>1682.0056279999999</v>
      </c>
      <c r="S176">
        <v>23.623156000000002</v>
      </c>
      <c r="T176">
        <v>36.706715000000003</v>
      </c>
      <c r="U176">
        <v>0.10000299999999999</v>
      </c>
      <c r="V176">
        <v>0.60164200000000001</v>
      </c>
      <c r="W176">
        <v>0</v>
      </c>
      <c r="X176">
        <v>0</v>
      </c>
      <c r="Y176">
        <f t="shared" si="2"/>
        <v>0.54521807999999994</v>
      </c>
    </row>
    <row r="177" spans="1:25" x14ac:dyDescent="0.25">
      <c r="A177" s="1">
        <v>42880.004537037035</v>
      </c>
      <c r="B177">
        <v>50.843586000000002</v>
      </c>
      <c r="C177">
        <v>529.61854300000005</v>
      </c>
      <c r="D177">
        <v>11.951794</v>
      </c>
      <c r="E177">
        <v>0.78507300000000002</v>
      </c>
      <c r="G177">
        <v>21.089172999999999</v>
      </c>
      <c r="H177">
        <v>4.6100000000000004E-3</v>
      </c>
      <c r="I177">
        <v>1682.5687989999999</v>
      </c>
      <c r="J177">
        <v>20.988503000000001</v>
      </c>
      <c r="K177">
        <v>0.41054499999999999</v>
      </c>
      <c r="L177">
        <v>2245.4785659999998</v>
      </c>
      <c r="M177">
        <v>90.000049000000004</v>
      </c>
      <c r="N177">
        <v>39.644714</v>
      </c>
      <c r="O177">
        <v>32.133592</v>
      </c>
      <c r="P177">
        <v>0.22073799999999999</v>
      </c>
      <c r="Q177">
        <v>19.306063000000002</v>
      </c>
      <c r="R177">
        <v>1682.5687989999999</v>
      </c>
      <c r="S177">
        <v>23.622944</v>
      </c>
      <c r="T177">
        <v>36.76755</v>
      </c>
      <c r="U177">
        <v>0.100005</v>
      </c>
      <c r="V177">
        <v>0.60163599999999995</v>
      </c>
      <c r="W177">
        <v>0</v>
      </c>
      <c r="X177">
        <v>0</v>
      </c>
      <c r="Y177">
        <f t="shared" si="2"/>
        <v>0.54521563999999989</v>
      </c>
    </row>
    <row r="178" spans="1:25" x14ac:dyDescent="0.25">
      <c r="A178" s="1">
        <v>42880.005231481482</v>
      </c>
      <c r="B178">
        <v>45.625374999999998</v>
      </c>
      <c r="C178">
        <v>528.79484600000001</v>
      </c>
      <c r="D178">
        <v>12.910814999999999</v>
      </c>
      <c r="E178">
        <v>0.76359900000000003</v>
      </c>
      <c r="G178">
        <v>21.089278</v>
      </c>
      <c r="H178">
        <v>4.653E-3</v>
      </c>
      <c r="I178">
        <v>1682.3238530000001</v>
      </c>
      <c r="J178">
        <v>20.988477</v>
      </c>
      <c r="K178">
        <v>0.41105199999999997</v>
      </c>
      <c r="L178">
        <v>2247.7224299999998</v>
      </c>
      <c r="M178">
        <v>89.999944999999997</v>
      </c>
      <c r="N178">
        <v>40.117299000000003</v>
      </c>
      <c r="O178">
        <v>32.130375999999998</v>
      </c>
      <c r="P178">
        <v>0.22430800000000001</v>
      </c>
      <c r="Q178">
        <v>19.289743999999999</v>
      </c>
      <c r="R178">
        <v>1682.3238530000001</v>
      </c>
      <c r="S178">
        <v>23.608587</v>
      </c>
      <c r="T178">
        <v>36.863314000000003</v>
      </c>
      <c r="U178">
        <v>0.100004</v>
      </c>
      <c r="V178">
        <v>0.60162700000000002</v>
      </c>
      <c r="W178">
        <v>0</v>
      </c>
      <c r="X178">
        <v>0</v>
      </c>
      <c r="Y178">
        <f t="shared" si="2"/>
        <v>0.54520798000000004</v>
      </c>
    </row>
    <row r="179" spans="1:25" x14ac:dyDescent="0.25">
      <c r="A179" s="1">
        <v>42880.005925925929</v>
      </c>
      <c r="B179">
        <v>54.186869999999999</v>
      </c>
      <c r="C179">
        <v>527.31404199999997</v>
      </c>
      <c r="D179">
        <v>10.242499</v>
      </c>
      <c r="E179">
        <v>0.795705</v>
      </c>
      <c r="G179">
        <v>21.089265000000001</v>
      </c>
      <c r="H179">
        <v>4.6680000000000003E-3</v>
      </c>
      <c r="I179">
        <v>1682.408668</v>
      </c>
      <c r="J179">
        <v>20.988278000000001</v>
      </c>
      <c r="K179">
        <v>0.411551</v>
      </c>
      <c r="L179">
        <v>2250.4297230000002</v>
      </c>
      <c r="M179">
        <v>90.000671999999994</v>
      </c>
      <c r="N179">
        <v>40.612124999999999</v>
      </c>
      <c r="O179">
        <v>32.132905000000001</v>
      </c>
      <c r="P179">
        <v>0.21037800000000001</v>
      </c>
      <c r="Q179">
        <v>19.265167999999999</v>
      </c>
      <c r="R179">
        <v>1682.408668</v>
      </c>
      <c r="S179">
        <v>23.584989</v>
      </c>
      <c r="T179">
        <v>36.967039999999997</v>
      </c>
      <c r="U179">
        <v>0.100004</v>
      </c>
      <c r="V179">
        <v>0.60163299999999997</v>
      </c>
      <c r="W179">
        <v>0</v>
      </c>
      <c r="X179">
        <v>0</v>
      </c>
      <c r="Y179">
        <f t="shared" si="2"/>
        <v>0.54521242000000003</v>
      </c>
    </row>
    <row r="180" spans="1:25" x14ac:dyDescent="0.25">
      <c r="A180" s="1">
        <v>42880.006620370368</v>
      </c>
      <c r="B180">
        <v>52.647489</v>
      </c>
      <c r="C180">
        <v>527.564886</v>
      </c>
      <c r="D180">
        <v>10.419606999999999</v>
      </c>
      <c r="E180">
        <v>0.78991500000000003</v>
      </c>
      <c r="G180">
        <v>21.089167</v>
      </c>
      <c r="H180">
        <v>4.7130000000000002E-3</v>
      </c>
      <c r="I180">
        <v>1682.3184249999999</v>
      </c>
      <c r="J180">
        <v>20.988167000000001</v>
      </c>
      <c r="K180">
        <v>0.41204600000000002</v>
      </c>
      <c r="L180">
        <v>2249.2572409999998</v>
      </c>
      <c r="M180">
        <v>90.000203999999997</v>
      </c>
      <c r="N180">
        <v>40.696195000000003</v>
      </c>
      <c r="O180">
        <v>32.138911999999998</v>
      </c>
      <c r="P180">
        <v>0.17909600000000001</v>
      </c>
      <c r="Q180">
        <v>19.231961999999999</v>
      </c>
      <c r="R180">
        <v>1682.3184249999999</v>
      </c>
      <c r="S180">
        <v>23.558532</v>
      </c>
      <c r="T180">
        <v>37.056272999999997</v>
      </c>
      <c r="U180">
        <v>0.100004</v>
      </c>
      <c r="V180">
        <v>0.601661</v>
      </c>
      <c r="W180">
        <v>0</v>
      </c>
      <c r="X180">
        <v>0</v>
      </c>
      <c r="Y180">
        <f t="shared" si="2"/>
        <v>0.54523314000000001</v>
      </c>
    </row>
    <row r="181" spans="1:25" x14ac:dyDescent="0.25">
      <c r="A181" s="1">
        <v>42880.007314814815</v>
      </c>
      <c r="B181">
        <v>64.991681</v>
      </c>
      <c r="C181">
        <v>530.93236899999999</v>
      </c>
      <c r="D181">
        <v>8.6608509999999992</v>
      </c>
      <c r="E181">
        <v>0.84228199999999998</v>
      </c>
      <c r="G181">
        <v>21.089081</v>
      </c>
      <c r="H181">
        <v>4.7679999999999997E-3</v>
      </c>
      <c r="I181">
        <v>1684.141607</v>
      </c>
      <c r="J181">
        <v>20.987808999999999</v>
      </c>
      <c r="K181">
        <v>0.41260599999999997</v>
      </c>
      <c r="L181">
        <v>2249.820412</v>
      </c>
      <c r="M181">
        <v>90.001086999999998</v>
      </c>
      <c r="N181">
        <v>40.343286999999997</v>
      </c>
      <c r="O181">
        <v>32.143891000000004</v>
      </c>
      <c r="P181">
        <v>0.152115</v>
      </c>
      <c r="Q181">
        <v>19.200638000000001</v>
      </c>
      <c r="R181">
        <v>1684.141607</v>
      </c>
      <c r="S181">
        <v>23.551898000000001</v>
      </c>
      <c r="T181">
        <v>37.106509000000003</v>
      </c>
      <c r="U181">
        <v>0.100007</v>
      </c>
      <c r="V181">
        <v>0.601692</v>
      </c>
      <c r="W181">
        <v>0</v>
      </c>
      <c r="X181">
        <v>0</v>
      </c>
      <c r="Y181">
        <f t="shared" si="2"/>
        <v>0.54525908000000001</v>
      </c>
    </row>
    <row r="182" spans="1:25" x14ac:dyDescent="0.25">
      <c r="A182" s="1">
        <v>42880.008009259262</v>
      </c>
      <c r="B182">
        <v>64.168781999999993</v>
      </c>
      <c r="C182">
        <v>531.84932400000002</v>
      </c>
      <c r="D182">
        <v>8.7537380000000002</v>
      </c>
      <c r="E182">
        <v>0.84005099999999999</v>
      </c>
      <c r="G182">
        <v>21.089282000000001</v>
      </c>
      <c r="H182">
        <v>4.81E-3</v>
      </c>
      <c r="I182">
        <v>1685.1084969999999</v>
      </c>
      <c r="J182">
        <v>20.987646000000002</v>
      </c>
      <c r="K182">
        <v>0.41314800000000002</v>
      </c>
      <c r="L182">
        <v>2248.2761019999998</v>
      </c>
      <c r="M182">
        <v>90.000827999999998</v>
      </c>
      <c r="N182">
        <v>39.836778000000002</v>
      </c>
      <c r="O182">
        <v>32.140518999999998</v>
      </c>
      <c r="P182">
        <v>0.17258399999999999</v>
      </c>
      <c r="Q182">
        <v>19.188648000000001</v>
      </c>
      <c r="R182">
        <v>1685.1084969999999</v>
      </c>
      <c r="S182">
        <v>23.560289999999998</v>
      </c>
      <c r="T182">
        <v>37.131055000000003</v>
      </c>
      <c r="U182">
        <v>0.100008</v>
      </c>
      <c r="V182">
        <v>0.60169899999999998</v>
      </c>
      <c r="W182">
        <v>0</v>
      </c>
      <c r="X182">
        <v>0</v>
      </c>
      <c r="Y182">
        <f t="shared" si="2"/>
        <v>0.54526525999999997</v>
      </c>
    </row>
    <row r="183" spans="1:25" x14ac:dyDescent="0.25">
      <c r="A183" s="1">
        <v>42880.008703703701</v>
      </c>
      <c r="B183">
        <v>63.636389000000001</v>
      </c>
      <c r="C183">
        <v>531.94303400000001</v>
      </c>
      <c r="D183">
        <v>8.7197490000000002</v>
      </c>
      <c r="E183">
        <v>0.83805600000000002</v>
      </c>
      <c r="G183">
        <v>21.089358000000001</v>
      </c>
      <c r="H183">
        <v>4.8339999999999998E-3</v>
      </c>
      <c r="I183">
        <v>1684.6043569999999</v>
      </c>
      <c r="J183">
        <v>20.987565</v>
      </c>
      <c r="K183">
        <v>0.41364400000000001</v>
      </c>
      <c r="L183">
        <v>2251.6944830000002</v>
      </c>
      <c r="M183">
        <v>90.000049000000004</v>
      </c>
      <c r="N183">
        <v>39.752657999999997</v>
      </c>
      <c r="O183">
        <v>32.130445999999999</v>
      </c>
      <c r="P183">
        <v>0.21196100000000001</v>
      </c>
      <c r="Q183">
        <v>19.196413</v>
      </c>
      <c r="R183">
        <v>1684.6043569999999</v>
      </c>
      <c r="S183">
        <v>23.578258999999999</v>
      </c>
      <c r="T183">
        <v>37.144499000000003</v>
      </c>
      <c r="U183">
        <v>0.100005</v>
      </c>
      <c r="V183">
        <v>0.60166699999999995</v>
      </c>
      <c r="W183">
        <v>0</v>
      </c>
      <c r="X183">
        <v>0</v>
      </c>
      <c r="Y183">
        <f t="shared" si="2"/>
        <v>0.54523857999999992</v>
      </c>
    </row>
    <row r="184" spans="1:25" x14ac:dyDescent="0.25">
      <c r="A184" s="1">
        <v>42880.009398148148</v>
      </c>
      <c r="B184">
        <v>58.446022999999997</v>
      </c>
      <c r="C184">
        <v>530.21555699999999</v>
      </c>
      <c r="D184">
        <v>9.2671309999999991</v>
      </c>
      <c r="E184">
        <v>0.81569400000000003</v>
      </c>
      <c r="G184">
        <v>21.089244999999998</v>
      </c>
      <c r="H184">
        <v>4.895E-3</v>
      </c>
      <c r="I184">
        <v>1684.143642</v>
      </c>
      <c r="J184">
        <v>20.987501000000002</v>
      </c>
      <c r="K184">
        <v>0.41414699999999999</v>
      </c>
      <c r="L184">
        <v>2251.7005899999999</v>
      </c>
      <c r="M184">
        <v>90.000827999999998</v>
      </c>
      <c r="N184">
        <v>40.114544000000002</v>
      </c>
      <c r="O184">
        <v>32.119959999999999</v>
      </c>
      <c r="P184">
        <v>0.23582500000000001</v>
      </c>
      <c r="Q184">
        <v>19.193490000000001</v>
      </c>
      <c r="R184">
        <v>1684.143642</v>
      </c>
      <c r="S184">
        <v>23.590306999999999</v>
      </c>
      <c r="T184">
        <v>37.172659000000003</v>
      </c>
      <c r="U184">
        <v>0.10000199999999999</v>
      </c>
      <c r="V184">
        <v>0.60165199999999996</v>
      </c>
      <c r="W184">
        <v>0</v>
      </c>
      <c r="X184">
        <v>0</v>
      </c>
      <c r="Y184">
        <f t="shared" si="2"/>
        <v>0.54522448000000001</v>
      </c>
    </row>
    <row r="185" spans="1:25" x14ac:dyDescent="0.25">
      <c r="A185" s="1">
        <v>42880.010092592594</v>
      </c>
      <c r="B185">
        <v>56.504671999999999</v>
      </c>
      <c r="C185">
        <v>530.38451299999997</v>
      </c>
      <c r="D185">
        <v>9.7415520000000004</v>
      </c>
      <c r="E185">
        <v>0.80822899999999998</v>
      </c>
      <c r="G185">
        <v>21.089279999999999</v>
      </c>
      <c r="H185">
        <v>4.9690000000000003E-3</v>
      </c>
      <c r="I185">
        <v>1682.879561</v>
      </c>
      <c r="J185">
        <v>20.987497000000001</v>
      </c>
      <c r="K185">
        <v>0.41465400000000002</v>
      </c>
      <c r="L185">
        <v>2247.3024260000002</v>
      </c>
      <c r="M185">
        <v>90.002021999999997</v>
      </c>
      <c r="N185">
        <v>40.607024000000003</v>
      </c>
      <c r="O185">
        <v>32.127882999999997</v>
      </c>
      <c r="P185">
        <v>0.20324800000000001</v>
      </c>
      <c r="Q185">
        <v>19.167702999999999</v>
      </c>
      <c r="R185">
        <v>1682.879561</v>
      </c>
      <c r="S185">
        <v>23.596139000000001</v>
      </c>
      <c r="T185">
        <v>37.216258000000003</v>
      </c>
      <c r="U185">
        <v>0.10000299999999999</v>
      </c>
      <c r="V185">
        <v>0.601661</v>
      </c>
      <c r="W185">
        <v>0</v>
      </c>
      <c r="X185">
        <v>0</v>
      </c>
      <c r="Y185">
        <f t="shared" si="2"/>
        <v>0.54523213999999998</v>
      </c>
    </row>
    <row r="186" spans="1:25" x14ac:dyDescent="0.25">
      <c r="A186" s="1">
        <v>42880.010787037034</v>
      </c>
      <c r="B186">
        <v>62.531174</v>
      </c>
      <c r="C186">
        <v>530.90098899999998</v>
      </c>
      <c r="D186">
        <v>9.018967</v>
      </c>
      <c r="E186">
        <v>0.83255000000000001</v>
      </c>
      <c r="G186">
        <v>21.089230000000001</v>
      </c>
      <c r="H186">
        <v>5.0350000000000004E-3</v>
      </c>
      <c r="I186">
        <v>1685.3086599999999</v>
      </c>
      <c r="J186">
        <v>20.987321000000001</v>
      </c>
      <c r="K186">
        <v>0.41519200000000001</v>
      </c>
      <c r="L186">
        <v>2246.5024520000002</v>
      </c>
      <c r="M186">
        <v>90.000983000000005</v>
      </c>
      <c r="N186">
        <v>40.683338999999997</v>
      </c>
      <c r="O186">
        <v>32.143242999999998</v>
      </c>
      <c r="P186">
        <v>0.174982</v>
      </c>
      <c r="Q186">
        <v>19.13034</v>
      </c>
      <c r="R186">
        <v>1685.3086599999999</v>
      </c>
      <c r="S186">
        <v>23.592110000000002</v>
      </c>
      <c r="T186">
        <v>37.287086000000002</v>
      </c>
      <c r="U186">
        <v>0.100005</v>
      </c>
      <c r="V186">
        <v>0.601661</v>
      </c>
      <c r="W186">
        <v>0</v>
      </c>
      <c r="X186">
        <v>0</v>
      </c>
      <c r="Y186">
        <f t="shared" si="2"/>
        <v>0.54523414000000003</v>
      </c>
    </row>
    <row r="187" spans="1:25" x14ac:dyDescent="0.25">
      <c r="A187" s="1">
        <v>42880.011481481481</v>
      </c>
      <c r="B187">
        <v>56.973604000000002</v>
      </c>
      <c r="C187">
        <v>533.49582599999997</v>
      </c>
      <c r="D187">
        <v>10.557090000000001</v>
      </c>
      <c r="E187">
        <v>0.81351200000000001</v>
      </c>
      <c r="G187">
        <v>21.089403999999998</v>
      </c>
      <c r="H187">
        <v>5.0740000000000004E-3</v>
      </c>
      <c r="I187">
        <v>1685.3039100000001</v>
      </c>
      <c r="J187">
        <v>20.987237</v>
      </c>
      <c r="K187">
        <v>0.41572599999999998</v>
      </c>
      <c r="L187">
        <v>2245.448711</v>
      </c>
      <c r="M187">
        <v>90.000255999999993</v>
      </c>
      <c r="N187">
        <v>40.439343999999998</v>
      </c>
      <c r="O187">
        <v>32.147252999999999</v>
      </c>
      <c r="P187">
        <v>0.17454600000000001</v>
      </c>
      <c r="Q187">
        <v>19.099892000000001</v>
      </c>
      <c r="R187">
        <v>1685.3039100000001</v>
      </c>
      <c r="S187">
        <v>23.578758000000001</v>
      </c>
      <c r="T187">
        <v>37.324635999999998</v>
      </c>
      <c r="U187">
        <v>0.100006</v>
      </c>
      <c r="V187">
        <v>0.60162099999999996</v>
      </c>
      <c r="W187">
        <v>0</v>
      </c>
      <c r="X187">
        <v>0</v>
      </c>
      <c r="Y187">
        <f t="shared" si="2"/>
        <v>0.54520553999999999</v>
      </c>
    </row>
    <row r="188" spans="1:25" x14ac:dyDescent="0.25">
      <c r="A188" s="1">
        <v>42880.012175925927</v>
      </c>
      <c r="B188">
        <v>60.290508000000003</v>
      </c>
      <c r="C188">
        <v>534.84012299999995</v>
      </c>
      <c r="D188">
        <v>9.6473759999999995</v>
      </c>
      <c r="E188">
        <v>0.82806800000000003</v>
      </c>
      <c r="G188">
        <v>21.08933</v>
      </c>
      <c r="H188">
        <v>5.1289999999999999E-3</v>
      </c>
      <c r="I188">
        <v>1687.0090290000001</v>
      </c>
      <c r="J188">
        <v>20.987065000000001</v>
      </c>
      <c r="K188">
        <v>0.41627199999999998</v>
      </c>
      <c r="L188">
        <v>2248.2381049999999</v>
      </c>
      <c r="M188">
        <v>90.000516000000005</v>
      </c>
      <c r="N188">
        <v>40.349204</v>
      </c>
      <c r="O188">
        <v>32.145823999999998</v>
      </c>
      <c r="P188">
        <v>0.196377</v>
      </c>
      <c r="Q188">
        <v>19.081026999999999</v>
      </c>
      <c r="R188">
        <v>1687.0090290000001</v>
      </c>
      <c r="S188">
        <v>23.568552</v>
      </c>
      <c r="T188">
        <v>37.330095999999998</v>
      </c>
      <c r="U188">
        <v>0.100007</v>
      </c>
      <c r="V188">
        <v>0.60163599999999995</v>
      </c>
      <c r="W188">
        <v>0</v>
      </c>
      <c r="X188">
        <v>0</v>
      </c>
      <c r="Y188">
        <f t="shared" si="2"/>
        <v>0.54521763999999995</v>
      </c>
    </row>
    <row r="189" spans="1:25" x14ac:dyDescent="0.25">
      <c r="A189" s="1">
        <v>42880.012870370374</v>
      </c>
      <c r="B189">
        <v>46.943601999999998</v>
      </c>
      <c r="C189">
        <v>534.91535599999997</v>
      </c>
      <c r="D189">
        <v>13.268418</v>
      </c>
      <c r="E189">
        <v>0.77555099999999999</v>
      </c>
      <c r="G189">
        <v>21.089183999999999</v>
      </c>
      <c r="H189">
        <v>5.1850000000000004E-3</v>
      </c>
      <c r="I189">
        <v>1684.2345640000001</v>
      </c>
      <c r="J189">
        <v>20.987034999999999</v>
      </c>
      <c r="K189">
        <v>0.41679899999999998</v>
      </c>
      <c r="L189">
        <v>2251.279908</v>
      </c>
      <c r="M189">
        <v>90.001813999999996</v>
      </c>
      <c r="N189">
        <v>40.471482000000002</v>
      </c>
      <c r="O189">
        <v>32.145848000000001</v>
      </c>
      <c r="P189">
        <v>0.196213</v>
      </c>
      <c r="Q189">
        <v>19.060853999999999</v>
      </c>
      <c r="R189">
        <v>1684.2345640000001</v>
      </c>
      <c r="S189">
        <v>23.568145000000001</v>
      </c>
      <c r="T189">
        <v>37.286954999999999</v>
      </c>
      <c r="U189">
        <v>0.100006</v>
      </c>
      <c r="V189">
        <v>0.60161100000000001</v>
      </c>
      <c r="W189">
        <v>0</v>
      </c>
      <c r="X189">
        <v>0</v>
      </c>
      <c r="Y189">
        <f t="shared" si="2"/>
        <v>0.54519814</v>
      </c>
    </row>
    <row r="190" spans="1:25" x14ac:dyDescent="0.25">
      <c r="A190" s="1">
        <v>42880.013564814813</v>
      </c>
      <c r="B190">
        <v>44.485973999999999</v>
      </c>
      <c r="C190">
        <v>535.359284</v>
      </c>
      <c r="D190">
        <v>13.600637000000001</v>
      </c>
      <c r="E190">
        <v>0.76635600000000004</v>
      </c>
      <c r="G190">
        <v>21.089200999999999</v>
      </c>
      <c r="H190">
        <v>5.2240000000000003E-3</v>
      </c>
      <c r="I190">
        <v>1684.62132</v>
      </c>
      <c r="J190">
        <v>20.986934000000002</v>
      </c>
      <c r="K190">
        <v>0.41734199999999999</v>
      </c>
      <c r="L190">
        <v>2251.6876980000002</v>
      </c>
      <c r="M190">
        <v>90.001553999999999</v>
      </c>
      <c r="N190">
        <v>40.414755999999997</v>
      </c>
      <c r="O190">
        <v>32.144058999999999</v>
      </c>
      <c r="P190">
        <v>0.18764400000000001</v>
      </c>
      <c r="Q190">
        <v>19.033528</v>
      </c>
      <c r="R190">
        <v>1684.62132</v>
      </c>
      <c r="S190">
        <v>23.581747</v>
      </c>
      <c r="T190">
        <v>37.225799000000002</v>
      </c>
      <c r="U190">
        <v>0.100007</v>
      </c>
      <c r="V190">
        <v>0.60163</v>
      </c>
      <c r="W190">
        <v>0</v>
      </c>
      <c r="X190">
        <v>0</v>
      </c>
      <c r="Y190">
        <f t="shared" si="2"/>
        <v>0.54521319999999995</v>
      </c>
    </row>
    <row r="191" spans="1:25" x14ac:dyDescent="0.25">
      <c r="A191" s="1">
        <v>42880.01425925926</v>
      </c>
      <c r="B191">
        <v>42.992319000000002</v>
      </c>
      <c r="C191">
        <v>535.45246099999997</v>
      </c>
      <c r="D191">
        <v>13.046595999999999</v>
      </c>
      <c r="E191">
        <v>0.76057200000000003</v>
      </c>
      <c r="G191">
        <v>21.089136</v>
      </c>
      <c r="H191">
        <v>5.2579999999999997E-3</v>
      </c>
      <c r="I191">
        <v>1683.923802</v>
      </c>
      <c r="J191">
        <v>20.986878000000001</v>
      </c>
      <c r="K191">
        <v>0.417854</v>
      </c>
      <c r="L191">
        <v>2252.2834379999999</v>
      </c>
      <c r="M191">
        <v>90.001191000000006</v>
      </c>
      <c r="N191">
        <v>39.970075000000001</v>
      </c>
      <c r="O191">
        <v>32.138742000000001</v>
      </c>
      <c r="P191">
        <v>0.186948</v>
      </c>
      <c r="Q191">
        <v>19.004617</v>
      </c>
      <c r="R191">
        <v>1683.923802</v>
      </c>
      <c r="S191">
        <v>23.596239000000001</v>
      </c>
      <c r="T191">
        <v>37.187089</v>
      </c>
      <c r="U191">
        <v>0.100007</v>
      </c>
      <c r="V191">
        <v>0.60164200000000001</v>
      </c>
      <c r="W191">
        <v>0</v>
      </c>
      <c r="X191">
        <v>0</v>
      </c>
      <c r="Y191">
        <f t="shared" si="2"/>
        <v>0.54522207999999994</v>
      </c>
    </row>
    <row r="192" spans="1:25" x14ac:dyDescent="0.25">
      <c r="A192" s="1">
        <v>42880.014953703707</v>
      </c>
      <c r="B192">
        <v>50.071824999999997</v>
      </c>
      <c r="C192">
        <v>536.35882700000002</v>
      </c>
      <c r="D192">
        <v>11.445091</v>
      </c>
      <c r="E192">
        <v>0.78947299999999998</v>
      </c>
      <c r="G192">
        <v>21.089089999999999</v>
      </c>
      <c r="H192">
        <v>5.3290000000000004E-3</v>
      </c>
      <c r="I192">
        <v>1684.012009</v>
      </c>
      <c r="J192">
        <v>20.986713999999999</v>
      </c>
      <c r="K192">
        <v>0.41836899999999999</v>
      </c>
      <c r="L192">
        <v>2249.1323929999999</v>
      </c>
      <c r="M192">
        <v>90.002021999999997</v>
      </c>
      <c r="N192">
        <v>39.508203000000002</v>
      </c>
      <c r="O192">
        <v>32.140228</v>
      </c>
      <c r="P192">
        <v>0.18690200000000001</v>
      </c>
      <c r="Q192">
        <v>18.983264999999999</v>
      </c>
      <c r="R192">
        <v>1684.012009</v>
      </c>
      <c r="S192">
        <v>23.611702000000001</v>
      </c>
      <c r="T192">
        <v>37.134129000000001</v>
      </c>
      <c r="U192">
        <v>0.100008</v>
      </c>
      <c r="V192">
        <v>0.60164200000000001</v>
      </c>
      <c r="W192">
        <v>0</v>
      </c>
      <c r="X192">
        <v>0</v>
      </c>
      <c r="Y192">
        <f t="shared" si="2"/>
        <v>0.54522307999999997</v>
      </c>
    </row>
    <row r="193" spans="1:25" x14ac:dyDescent="0.25">
      <c r="A193" s="1">
        <v>42880.015648148146</v>
      </c>
      <c r="B193">
        <v>52.452565999999997</v>
      </c>
      <c r="C193">
        <v>535.35953700000005</v>
      </c>
      <c r="D193">
        <v>10.791722</v>
      </c>
      <c r="E193">
        <v>0.79775200000000002</v>
      </c>
      <c r="G193">
        <v>21.089081</v>
      </c>
      <c r="H193">
        <v>5.3930000000000002E-3</v>
      </c>
      <c r="I193">
        <v>1682.9799820000001</v>
      </c>
      <c r="J193">
        <v>20.986601</v>
      </c>
      <c r="K193">
        <v>0.41886200000000001</v>
      </c>
      <c r="L193">
        <v>2251.2337680000001</v>
      </c>
      <c r="M193">
        <v>90.001918000000003</v>
      </c>
      <c r="N193">
        <v>39.050055</v>
      </c>
      <c r="O193">
        <v>32.140023999999997</v>
      </c>
      <c r="P193">
        <v>0.189669</v>
      </c>
      <c r="Q193">
        <v>18.963448</v>
      </c>
      <c r="R193">
        <v>1682.9799820000001</v>
      </c>
      <c r="S193">
        <v>23.626987</v>
      </c>
      <c r="T193">
        <v>37.081149000000003</v>
      </c>
      <c r="U193">
        <v>0.100006</v>
      </c>
      <c r="V193">
        <v>0.60164200000000001</v>
      </c>
      <c r="W193">
        <v>0</v>
      </c>
      <c r="X193">
        <v>0</v>
      </c>
      <c r="Y193">
        <f t="shared" si="2"/>
        <v>0.54522108000000002</v>
      </c>
    </row>
    <row r="194" spans="1:25" x14ac:dyDescent="0.25">
      <c r="A194" s="1">
        <v>42880.016342592593</v>
      </c>
      <c r="B194">
        <v>51.605634000000002</v>
      </c>
      <c r="C194">
        <v>535.11464599999999</v>
      </c>
      <c r="D194">
        <v>13.463322</v>
      </c>
      <c r="E194">
        <v>0.79414399999999996</v>
      </c>
      <c r="G194">
        <v>21.089030999999999</v>
      </c>
      <c r="H194">
        <v>5.4310000000000001E-3</v>
      </c>
      <c r="I194">
        <v>1684.947009</v>
      </c>
      <c r="J194">
        <v>20.986431</v>
      </c>
      <c r="K194">
        <v>0.41938599999999998</v>
      </c>
      <c r="L194">
        <v>2251.7216239999998</v>
      </c>
      <c r="M194">
        <v>90.000411999999997</v>
      </c>
      <c r="N194">
        <v>38.765912999999998</v>
      </c>
      <c r="O194">
        <v>32.141643999999999</v>
      </c>
      <c r="P194">
        <v>0.19672000000000001</v>
      </c>
      <c r="Q194">
        <v>18.948004999999998</v>
      </c>
      <c r="R194">
        <v>1684.947009</v>
      </c>
      <c r="S194">
        <v>23.640007000000001</v>
      </c>
      <c r="T194">
        <v>37.066431000000001</v>
      </c>
      <c r="U194">
        <v>0.10000299999999999</v>
      </c>
      <c r="V194">
        <v>0.60165199999999996</v>
      </c>
      <c r="W194">
        <v>0</v>
      </c>
      <c r="X194">
        <v>0</v>
      </c>
      <c r="Y194">
        <f t="shared" si="2"/>
        <v>0.54522547999999993</v>
      </c>
    </row>
    <row r="195" spans="1:25" x14ac:dyDescent="0.25">
      <c r="A195" s="1">
        <v>42880.01703703704</v>
      </c>
      <c r="B195">
        <v>48.379080000000002</v>
      </c>
      <c r="C195">
        <v>533.89417200000003</v>
      </c>
      <c r="D195">
        <v>14.608309</v>
      </c>
      <c r="E195">
        <v>0.78008100000000002</v>
      </c>
      <c r="G195">
        <v>21.089119</v>
      </c>
      <c r="H195">
        <v>5.4479999999999997E-3</v>
      </c>
      <c r="I195">
        <v>1683.7840269999999</v>
      </c>
      <c r="J195">
        <v>20.986411</v>
      </c>
      <c r="K195">
        <v>0.41988300000000001</v>
      </c>
      <c r="L195">
        <v>2252.1334849999998</v>
      </c>
      <c r="M195">
        <v>90.000049000000004</v>
      </c>
      <c r="N195">
        <v>38.807540000000003</v>
      </c>
      <c r="O195">
        <v>32.141012000000003</v>
      </c>
      <c r="P195">
        <v>0.20242099999999999</v>
      </c>
      <c r="Q195">
        <v>18.930419000000001</v>
      </c>
      <c r="R195">
        <v>1683.7840269999999</v>
      </c>
      <c r="S195">
        <v>23.646208999999999</v>
      </c>
      <c r="T195">
        <v>37.083613999999997</v>
      </c>
      <c r="U195">
        <v>0.10000299999999999</v>
      </c>
      <c r="V195">
        <v>0.60163900000000003</v>
      </c>
      <c r="W195">
        <v>0</v>
      </c>
      <c r="X195">
        <v>0</v>
      </c>
      <c r="Y195">
        <f t="shared" si="2"/>
        <v>0.54521586</v>
      </c>
    </row>
    <row r="196" spans="1:25" x14ac:dyDescent="0.25">
      <c r="A196" s="1">
        <v>42880.017731481479</v>
      </c>
      <c r="B196">
        <v>42.418275000000001</v>
      </c>
      <c r="C196">
        <v>532.97580100000005</v>
      </c>
      <c r="D196">
        <v>17.788791</v>
      </c>
      <c r="E196">
        <v>0.75557600000000003</v>
      </c>
      <c r="G196">
        <v>21.088785000000001</v>
      </c>
      <c r="H196">
        <v>5.4879999999999998E-3</v>
      </c>
      <c r="I196">
        <v>1685.7917660000001</v>
      </c>
      <c r="J196">
        <v>20.986371999999999</v>
      </c>
      <c r="K196">
        <v>0.42035499999999998</v>
      </c>
      <c r="L196">
        <v>2247.4639139999999</v>
      </c>
      <c r="M196">
        <v>90.000516000000005</v>
      </c>
      <c r="N196">
        <v>38.959048000000003</v>
      </c>
      <c r="O196">
        <v>32.141682000000003</v>
      </c>
      <c r="P196">
        <v>0.19969000000000001</v>
      </c>
      <c r="Q196">
        <v>18.911798000000001</v>
      </c>
      <c r="R196">
        <v>1685.7917660000001</v>
      </c>
      <c r="S196">
        <v>23.643726000000001</v>
      </c>
      <c r="T196">
        <v>37.113779999999998</v>
      </c>
      <c r="U196">
        <v>0.100005</v>
      </c>
      <c r="V196">
        <v>0.60164899999999999</v>
      </c>
      <c r="W196">
        <v>0</v>
      </c>
      <c r="X196">
        <v>0</v>
      </c>
      <c r="Y196">
        <f t="shared" si="2"/>
        <v>0.54522525999999993</v>
      </c>
    </row>
    <row r="197" spans="1:25" x14ac:dyDescent="0.25">
      <c r="A197" s="1">
        <v>42880.018425925926</v>
      </c>
      <c r="B197">
        <v>40.916434000000002</v>
      </c>
      <c r="C197">
        <v>531.75718900000004</v>
      </c>
      <c r="D197">
        <v>16.903644</v>
      </c>
      <c r="E197">
        <v>0.74831199999999998</v>
      </c>
      <c r="G197">
        <v>21.088989999999999</v>
      </c>
      <c r="H197">
        <v>5.5420000000000001E-3</v>
      </c>
      <c r="I197">
        <v>1685.371762</v>
      </c>
      <c r="J197">
        <v>20.986395999999999</v>
      </c>
      <c r="K197">
        <v>0.42086499999999999</v>
      </c>
      <c r="L197">
        <v>2248.6642149999998</v>
      </c>
      <c r="M197">
        <v>90.001605999999995</v>
      </c>
      <c r="N197">
        <v>38.874214000000002</v>
      </c>
      <c r="O197">
        <v>32.143151000000003</v>
      </c>
      <c r="P197">
        <v>0.19284599999999999</v>
      </c>
      <c r="Q197">
        <v>18.888272000000001</v>
      </c>
      <c r="R197">
        <v>1685.371762</v>
      </c>
      <c r="S197">
        <v>23.639036999999998</v>
      </c>
      <c r="T197">
        <v>37.134205000000001</v>
      </c>
      <c r="U197">
        <v>0.100007</v>
      </c>
      <c r="V197">
        <v>0.60165800000000003</v>
      </c>
      <c r="W197">
        <v>0</v>
      </c>
      <c r="X197">
        <v>0</v>
      </c>
      <c r="Y197">
        <f t="shared" ref="Y197:Y260" si="3">U197+V197*0.74</f>
        <v>0.54523392000000004</v>
      </c>
    </row>
    <row r="198" spans="1:25" x14ac:dyDescent="0.25">
      <c r="A198" s="1">
        <v>42880.019120370373</v>
      </c>
      <c r="B198">
        <v>45.043835000000001</v>
      </c>
      <c r="C198">
        <v>531.23575100000005</v>
      </c>
      <c r="D198">
        <v>15.400273</v>
      </c>
      <c r="E198">
        <v>0.76400199999999996</v>
      </c>
      <c r="G198">
        <v>21.089303999999998</v>
      </c>
      <c r="H198">
        <v>5.5770000000000004E-3</v>
      </c>
      <c r="I198">
        <v>1685.0888199999999</v>
      </c>
      <c r="J198">
        <v>20.98621</v>
      </c>
      <c r="K198">
        <v>0.42136099999999999</v>
      </c>
      <c r="L198">
        <v>2246.7745380000001</v>
      </c>
      <c r="M198">
        <v>90.001503</v>
      </c>
      <c r="N198">
        <v>38.610272000000002</v>
      </c>
      <c r="O198">
        <v>32.146906999999999</v>
      </c>
      <c r="P198">
        <v>0.18905</v>
      </c>
      <c r="Q198">
        <v>18.874238999999999</v>
      </c>
      <c r="R198">
        <v>1685.0888199999999</v>
      </c>
      <c r="S198">
        <v>23.634706999999999</v>
      </c>
      <c r="T198">
        <v>37.121022000000004</v>
      </c>
      <c r="U198">
        <v>0.10000199999999999</v>
      </c>
      <c r="V198">
        <v>0.60168900000000003</v>
      </c>
      <c r="W198">
        <v>0</v>
      </c>
      <c r="X198">
        <v>0</v>
      </c>
      <c r="Y198">
        <f t="shared" si="3"/>
        <v>0.54525186000000003</v>
      </c>
    </row>
    <row r="199" spans="1:25" x14ac:dyDescent="0.25">
      <c r="A199" s="1">
        <v>42880.019814814812</v>
      </c>
      <c r="B199">
        <v>50.592547000000003</v>
      </c>
      <c r="C199">
        <v>531.570514</v>
      </c>
      <c r="D199">
        <v>13.179503</v>
      </c>
      <c r="E199">
        <v>0.78623900000000002</v>
      </c>
      <c r="G199">
        <v>21.089327999999998</v>
      </c>
      <c r="H199">
        <v>5.5950000000000001E-3</v>
      </c>
      <c r="I199">
        <v>1683.175395</v>
      </c>
      <c r="J199">
        <v>20.986046999999999</v>
      </c>
      <c r="K199">
        <v>0.42185899999999998</v>
      </c>
      <c r="L199">
        <v>2247.6416859999999</v>
      </c>
      <c r="M199">
        <v>90.00197</v>
      </c>
      <c r="N199">
        <v>38.195995000000003</v>
      </c>
      <c r="O199">
        <v>32.146265999999997</v>
      </c>
      <c r="P199">
        <v>0.19567000000000001</v>
      </c>
      <c r="Q199">
        <v>18.858723999999999</v>
      </c>
      <c r="R199">
        <v>1683.175395</v>
      </c>
      <c r="S199">
        <v>23.634459</v>
      </c>
      <c r="T199">
        <v>37.104380999999997</v>
      </c>
      <c r="U199">
        <v>0.10000199999999999</v>
      </c>
      <c r="V199">
        <v>0.60167700000000002</v>
      </c>
      <c r="W199">
        <v>0</v>
      </c>
      <c r="X199">
        <v>0</v>
      </c>
      <c r="Y199">
        <f t="shared" si="3"/>
        <v>0.54524298000000004</v>
      </c>
    </row>
    <row r="200" spans="1:25" x14ac:dyDescent="0.25">
      <c r="A200" s="1">
        <v>42880.020509259259</v>
      </c>
      <c r="B200">
        <v>49.322757000000003</v>
      </c>
      <c r="C200">
        <v>531.13126399999999</v>
      </c>
      <c r="D200">
        <v>13.678725999999999</v>
      </c>
      <c r="E200">
        <v>0.78075000000000006</v>
      </c>
      <c r="G200">
        <v>21.088913000000002</v>
      </c>
      <c r="H200">
        <v>5.6499999999999996E-3</v>
      </c>
      <c r="I200">
        <v>1683.165217</v>
      </c>
      <c r="J200">
        <v>20.98584</v>
      </c>
      <c r="K200">
        <v>0.42234699999999997</v>
      </c>
      <c r="L200">
        <v>2248.3955209999999</v>
      </c>
      <c r="M200">
        <v>90.002229</v>
      </c>
      <c r="N200">
        <v>38.041783000000002</v>
      </c>
      <c r="O200">
        <v>32.148017000000003</v>
      </c>
      <c r="P200">
        <v>0.21640100000000001</v>
      </c>
      <c r="Q200">
        <v>18.853881000000001</v>
      </c>
      <c r="R200">
        <v>1683.165217</v>
      </c>
      <c r="S200">
        <v>23.638842</v>
      </c>
      <c r="T200">
        <v>37.063018</v>
      </c>
      <c r="U200">
        <v>0.10000100000000001</v>
      </c>
      <c r="V200">
        <v>0.60166399999999998</v>
      </c>
      <c r="W200">
        <v>0</v>
      </c>
      <c r="X200">
        <v>0</v>
      </c>
      <c r="Y200">
        <f t="shared" si="3"/>
        <v>0.54523235999999997</v>
      </c>
    </row>
    <row r="201" spans="1:25" x14ac:dyDescent="0.25">
      <c r="A201" s="1">
        <v>42880.021203703705</v>
      </c>
      <c r="B201">
        <v>59.894990999999997</v>
      </c>
      <c r="C201">
        <v>531.365951</v>
      </c>
      <c r="D201">
        <v>10.431533</v>
      </c>
      <c r="E201">
        <v>0.82267400000000002</v>
      </c>
      <c r="G201">
        <v>21.088937999999999</v>
      </c>
      <c r="H201">
        <v>5.7149999999999996E-3</v>
      </c>
      <c r="I201">
        <v>1681.878066</v>
      </c>
      <c r="J201">
        <v>20.985544999999998</v>
      </c>
      <c r="K201">
        <v>0.422846</v>
      </c>
      <c r="L201">
        <v>2249.8719799999999</v>
      </c>
      <c r="M201">
        <v>90.003007999999994</v>
      </c>
      <c r="N201">
        <v>38.265628</v>
      </c>
      <c r="O201">
        <v>32.152194000000001</v>
      </c>
      <c r="P201">
        <v>0.22856199999999999</v>
      </c>
      <c r="Q201">
        <v>18.842310999999999</v>
      </c>
      <c r="R201">
        <v>1681.878066</v>
      </c>
      <c r="S201">
        <v>23.645696999999998</v>
      </c>
      <c r="T201">
        <v>37.015636000000001</v>
      </c>
      <c r="U201">
        <v>0.10000299999999999</v>
      </c>
      <c r="V201">
        <v>0.60164600000000001</v>
      </c>
      <c r="W201">
        <v>0</v>
      </c>
      <c r="X201">
        <v>0</v>
      </c>
      <c r="Y201">
        <f t="shared" si="3"/>
        <v>0.54522103999999993</v>
      </c>
    </row>
    <row r="202" spans="1:25" x14ac:dyDescent="0.25">
      <c r="A202" s="1">
        <v>42880.021898148145</v>
      </c>
      <c r="B202">
        <v>51.955689</v>
      </c>
      <c r="C202">
        <v>530.32269299999996</v>
      </c>
      <c r="D202">
        <v>12.492407</v>
      </c>
      <c r="E202">
        <v>0.79023399999999999</v>
      </c>
      <c r="G202">
        <v>21.088826000000001</v>
      </c>
      <c r="H202">
        <v>5.764E-3</v>
      </c>
      <c r="I202">
        <v>1684.111073</v>
      </c>
      <c r="J202">
        <v>20.985531999999999</v>
      </c>
      <c r="K202">
        <v>0.42330099999999998</v>
      </c>
      <c r="L202">
        <v>2253.2313290000002</v>
      </c>
      <c r="M202">
        <v>90.000308000000004</v>
      </c>
      <c r="N202">
        <v>38.739691999999998</v>
      </c>
      <c r="O202">
        <v>32.152636999999999</v>
      </c>
      <c r="P202">
        <v>0.21950700000000001</v>
      </c>
      <c r="Q202">
        <v>18.816067</v>
      </c>
      <c r="R202">
        <v>1684.111073</v>
      </c>
      <c r="S202">
        <v>23.654813000000001</v>
      </c>
      <c r="T202">
        <v>36.970117999999999</v>
      </c>
      <c r="U202">
        <v>0.10000299999999999</v>
      </c>
      <c r="V202">
        <v>0.60164600000000001</v>
      </c>
      <c r="W202">
        <v>0</v>
      </c>
      <c r="X202">
        <v>0</v>
      </c>
      <c r="Y202">
        <f t="shared" si="3"/>
        <v>0.54522103999999993</v>
      </c>
    </row>
    <row r="203" spans="1:25" x14ac:dyDescent="0.25">
      <c r="A203" s="1">
        <v>42880.022592592592</v>
      </c>
      <c r="B203">
        <v>50.593642000000003</v>
      </c>
      <c r="C203">
        <v>529.49456099999998</v>
      </c>
      <c r="D203">
        <v>-2.98359</v>
      </c>
      <c r="E203">
        <v>0.78395199999999998</v>
      </c>
      <c r="G203">
        <v>21.088702000000001</v>
      </c>
      <c r="H203">
        <v>5.7920000000000003E-3</v>
      </c>
      <c r="I203">
        <v>1686.0889569999999</v>
      </c>
      <c r="J203">
        <v>20.985527999999999</v>
      </c>
      <c r="K203">
        <v>0.42377799999999999</v>
      </c>
      <c r="L203">
        <v>2255.0429760000002</v>
      </c>
      <c r="M203">
        <v>90.001451000000003</v>
      </c>
      <c r="N203">
        <v>38.969047000000003</v>
      </c>
      <c r="O203">
        <v>32.145156</v>
      </c>
      <c r="P203">
        <v>0.19841700000000001</v>
      </c>
      <c r="Q203">
        <v>18.781479000000001</v>
      </c>
      <c r="R203">
        <v>1686.0889569999999</v>
      </c>
      <c r="S203">
        <v>23.660443000000001</v>
      </c>
      <c r="T203">
        <v>36.975532000000001</v>
      </c>
      <c r="U203">
        <v>0.100004</v>
      </c>
      <c r="V203">
        <v>0.60167400000000004</v>
      </c>
      <c r="W203">
        <v>0</v>
      </c>
      <c r="X203">
        <v>0</v>
      </c>
      <c r="Y203">
        <f t="shared" si="3"/>
        <v>0.54524276000000005</v>
      </c>
    </row>
    <row r="204" spans="1:25" x14ac:dyDescent="0.25">
      <c r="A204" s="1">
        <v>42880.023287037038</v>
      </c>
      <c r="B204">
        <v>57.645842999999999</v>
      </c>
      <c r="C204">
        <v>530.169668</v>
      </c>
      <c r="D204">
        <v>-4.5348240000000004</v>
      </c>
      <c r="E204">
        <v>0.81249000000000005</v>
      </c>
      <c r="G204">
        <v>21.088286</v>
      </c>
      <c r="H204">
        <v>5.8380000000000003E-3</v>
      </c>
      <c r="I204">
        <v>1687.012422</v>
      </c>
      <c r="J204">
        <v>20.985336</v>
      </c>
      <c r="K204">
        <v>0.42428399999999999</v>
      </c>
      <c r="L204">
        <v>2254.1893989999999</v>
      </c>
      <c r="M204">
        <v>90.001813999999996</v>
      </c>
      <c r="N204">
        <v>38.917166999999999</v>
      </c>
      <c r="O204">
        <v>32.143706999999999</v>
      </c>
      <c r="P204">
        <v>0.19900100000000001</v>
      </c>
      <c r="Q204">
        <v>18.762222999999999</v>
      </c>
      <c r="R204">
        <v>1687.012422</v>
      </c>
      <c r="S204">
        <v>23.656977999999999</v>
      </c>
      <c r="T204">
        <v>37.019587999999999</v>
      </c>
      <c r="U204">
        <v>0.100005</v>
      </c>
      <c r="V204">
        <v>0.59087500000000004</v>
      </c>
      <c r="W204">
        <v>0</v>
      </c>
      <c r="X204">
        <v>0</v>
      </c>
      <c r="Y204">
        <f t="shared" si="3"/>
        <v>0.53725250000000002</v>
      </c>
    </row>
    <row r="205" spans="1:25" x14ac:dyDescent="0.25">
      <c r="A205" s="1">
        <v>42880.023981481485</v>
      </c>
      <c r="B205">
        <v>60.795628000000001</v>
      </c>
      <c r="C205">
        <v>523.71597599999996</v>
      </c>
      <c r="D205">
        <v>9.6375530000000005</v>
      </c>
      <c r="E205">
        <v>0.817778</v>
      </c>
      <c r="G205">
        <v>21.088449000000001</v>
      </c>
      <c r="H205">
        <v>5.8849999999999996E-3</v>
      </c>
      <c r="I205">
        <v>1687.1074149999999</v>
      </c>
      <c r="J205">
        <v>20.985281000000001</v>
      </c>
      <c r="K205">
        <v>0.42463200000000001</v>
      </c>
      <c r="L205">
        <v>2253.8827080000001</v>
      </c>
      <c r="M205">
        <v>90.002280999999996</v>
      </c>
      <c r="N205">
        <v>38.981952999999997</v>
      </c>
      <c r="O205">
        <v>32.143439999999998</v>
      </c>
      <c r="P205">
        <v>0.202095</v>
      </c>
      <c r="Q205">
        <v>18.751752</v>
      </c>
      <c r="R205">
        <v>1687.1074149999999</v>
      </c>
      <c r="S205">
        <v>23.650281</v>
      </c>
      <c r="T205">
        <v>37.056959999999997</v>
      </c>
      <c r="U205">
        <v>6.3533000000000006E-2</v>
      </c>
      <c r="V205">
        <v>0.36379699999999998</v>
      </c>
      <c r="W205">
        <v>0</v>
      </c>
      <c r="X205">
        <v>0</v>
      </c>
      <c r="Y205">
        <f t="shared" si="3"/>
        <v>0.33274278000000002</v>
      </c>
    </row>
    <row r="206" spans="1:25" x14ac:dyDescent="0.25">
      <c r="A206" s="1">
        <v>42880.024675925924</v>
      </c>
      <c r="B206">
        <v>46.862538000000001</v>
      </c>
      <c r="C206">
        <v>490.242524</v>
      </c>
      <c r="D206">
        <v>11.424075</v>
      </c>
      <c r="E206">
        <v>0.72591300000000003</v>
      </c>
      <c r="G206">
        <v>21.088811</v>
      </c>
      <c r="H206">
        <v>5.9109999999999996E-3</v>
      </c>
      <c r="I206">
        <v>1687.123699</v>
      </c>
      <c r="J206">
        <v>20.985451000000001</v>
      </c>
      <c r="K206">
        <v>0.42432399999999998</v>
      </c>
      <c r="L206">
        <v>2253.282897</v>
      </c>
      <c r="M206">
        <v>90.000411999999997</v>
      </c>
      <c r="N206">
        <v>39.127288999999998</v>
      </c>
      <c r="O206">
        <v>32.146343000000002</v>
      </c>
      <c r="P206">
        <v>0.20261499999999999</v>
      </c>
      <c r="Q206">
        <v>18.733032000000001</v>
      </c>
      <c r="R206">
        <v>1687.123699</v>
      </c>
      <c r="S206">
        <v>23.646642</v>
      </c>
      <c r="T206">
        <v>37.084980000000002</v>
      </c>
      <c r="U206">
        <v>2.7184E-2</v>
      </c>
      <c r="V206">
        <v>0.15315799999999999</v>
      </c>
      <c r="W206">
        <v>0</v>
      </c>
      <c r="X206">
        <v>0</v>
      </c>
      <c r="Y206">
        <f t="shared" si="3"/>
        <v>0.14052091999999999</v>
      </c>
    </row>
    <row r="207" spans="1:25" x14ac:dyDescent="0.25">
      <c r="A207" s="1">
        <v>42880.025370370371</v>
      </c>
      <c r="B207">
        <v>32.813659000000001</v>
      </c>
      <c r="C207">
        <v>433.36769800000002</v>
      </c>
      <c r="D207">
        <v>4.6239359999999996</v>
      </c>
      <c r="E207">
        <v>0.60775699999999999</v>
      </c>
      <c r="G207">
        <v>21.088823999999999</v>
      </c>
      <c r="H207">
        <v>5.9329999999999999E-3</v>
      </c>
      <c r="I207">
        <v>1686.0977780000001</v>
      </c>
      <c r="J207">
        <v>20.985637000000001</v>
      </c>
      <c r="K207">
        <v>0.42341299999999998</v>
      </c>
      <c r="L207">
        <v>2250.1406729999999</v>
      </c>
      <c r="M207">
        <v>90.001191000000006</v>
      </c>
      <c r="N207">
        <v>39.145093000000003</v>
      </c>
      <c r="O207">
        <v>32.142736999999997</v>
      </c>
      <c r="P207">
        <v>0.18819900000000001</v>
      </c>
      <c r="Q207">
        <v>18.704360999999999</v>
      </c>
      <c r="R207">
        <v>1686.0977780000001</v>
      </c>
      <c r="S207">
        <v>23.646523999999999</v>
      </c>
      <c r="T207">
        <v>37.156793999999998</v>
      </c>
      <c r="U207">
        <v>0</v>
      </c>
      <c r="V207">
        <v>0</v>
      </c>
      <c r="W207">
        <v>0</v>
      </c>
      <c r="X207">
        <v>0</v>
      </c>
      <c r="Y207">
        <f t="shared" si="3"/>
        <v>0</v>
      </c>
    </row>
    <row r="208" spans="1:25" x14ac:dyDescent="0.25">
      <c r="A208" s="1">
        <v>42880.026064814818</v>
      </c>
      <c r="B208">
        <v>12.829630999999999</v>
      </c>
      <c r="C208">
        <v>362.158142</v>
      </c>
      <c r="D208">
        <v>7.5417680000000002</v>
      </c>
      <c r="E208">
        <v>0.45038400000000001</v>
      </c>
      <c r="G208">
        <v>21.088450999999999</v>
      </c>
      <c r="H208">
        <v>5.9979999999999999E-3</v>
      </c>
      <c r="I208">
        <v>1685.0297880000001</v>
      </c>
      <c r="J208">
        <v>20.985914000000001</v>
      </c>
      <c r="K208">
        <v>0.422097</v>
      </c>
      <c r="L208">
        <v>2248.1322559999999</v>
      </c>
      <c r="M208">
        <v>90.001086999999998</v>
      </c>
      <c r="N208">
        <v>38.860388999999998</v>
      </c>
      <c r="O208">
        <v>32.143245</v>
      </c>
      <c r="P208">
        <v>0.18901599999999999</v>
      </c>
      <c r="Q208">
        <v>18.685199000000001</v>
      </c>
      <c r="R208">
        <v>1685.0297880000001</v>
      </c>
      <c r="S208">
        <v>23.641400999999998</v>
      </c>
      <c r="T208">
        <v>37.262315000000001</v>
      </c>
      <c r="U208">
        <v>0</v>
      </c>
      <c r="V208">
        <v>0</v>
      </c>
      <c r="W208">
        <v>0</v>
      </c>
      <c r="X208">
        <v>0</v>
      </c>
      <c r="Y208">
        <f t="shared" si="3"/>
        <v>0</v>
      </c>
    </row>
    <row r="209" spans="1:25" x14ac:dyDescent="0.25">
      <c r="A209" s="1">
        <v>42880.026759259257</v>
      </c>
      <c r="B209">
        <v>-8.7953969999999995</v>
      </c>
      <c r="C209">
        <v>295.11004300000002</v>
      </c>
      <c r="D209">
        <v>1.2698389999999999</v>
      </c>
      <c r="E209">
        <v>0.29113899999999998</v>
      </c>
      <c r="G209">
        <v>21.088473</v>
      </c>
      <c r="H209">
        <v>6.0520000000000001E-3</v>
      </c>
      <c r="I209">
        <v>1683.652394</v>
      </c>
      <c r="J209">
        <v>20.986181999999999</v>
      </c>
      <c r="K209">
        <v>0.42086699999999999</v>
      </c>
      <c r="L209">
        <v>2249.1133949999999</v>
      </c>
      <c r="M209">
        <v>90.002021999999997</v>
      </c>
      <c r="N209">
        <v>38.593336000000001</v>
      </c>
      <c r="O209">
        <v>32.141767000000002</v>
      </c>
      <c r="P209">
        <v>0.19409899999999999</v>
      </c>
      <c r="Q209">
        <v>18.670949</v>
      </c>
      <c r="R209">
        <v>1683.652394</v>
      </c>
      <c r="S209">
        <v>23.63222</v>
      </c>
      <c r="T209">
        <v>37.339340999999997</v>
      </c>
      <c r="U209">
        <v>0</v>
      </c>
      <c r="V209">
        <v>0</v>
      </c>
      <c r="W209">
        <v>0</v>
      </c>
      <c r="X209">
        <v>0</v>
      </c>
      <c r="Y209">
        <f t="shared" si="3"/>
        <v>0</v>
      </c>
    </row>
    <row r="210" spans="1:25" x14ac:dyDescent="0.25">
      <c r="A210" s="1">
        <v>42880.027453703704</v>
      </c>
      <c r="B210">
        <v>-16.608402000000002</v>
      </c>
      <c r="C210">
        <v>226.44187299999999</v>
      </c>
      <c r="D210">
        <v>7.7038339999999996</v>
      </c>
      <c r="E210">
        <v>0.18453800000000001</v>
      </c>
      <c r="G210">
        <v>21.088629999999998</v>
      </c>
      <c r="H210">
        <v>6.0879999999999997E-3</v>
      </c>
      <c r="I210">
        <v>1685.7388410000001</v>
      </c>
      <c r="J210">
        <v>20.986446000000001</v>
      </c>
      <c r="K210">
        <v>0.419595</v>
      </c>
      <c r="L210">
        <v>2249.4655459999999</v>
      </c>
      <c r="M210">
        <v>89.985718000000006</v>
      </c>
      <c r="N210">
        <v>38.594203</v>
      </c>
      <c r="O210">
        <v>32.140794999999997</v>
      </c>
      <c r="P210">
        <v>0.20249200000000001</v>
      </c>
      <c r="Q210">
        <v>18.658563000000001</v>
      </c>
      <c r="R210">
        <v>1685.7388410000001</v>
      </c>
      <c r="S210">
        <v>23.625779000000001</v>
      </c>
      <c r="T210">
        <v>37.360031999999997</v>
      </c>
      <c r="U210">
        <v>0</v>
      </c>
      <c r="V210">
        <v>0</v>
      </c>
      <c r="W210">
        <v>0</v>
      </c>
      <c r="X210">
        <v>0</v>
      </c>
      <c r="Y210">
        <f t="shared" si="3"/>
        <v>0</v>
      </c>
    </row>
    <row r="211" spans="1:25" x14ac:dyDescent="0.25">
      <c r="A211" s="1">
        <v>42880.028148148151</v>
      </c>
      <c r="B211">
        <v>-31.887222000000001</v>
      </c>
      <c r="C211">
        <v>156.98844099999999</v>
      </c>
      <c r="D211">
        <v>4.3157519999999998</v>
      </c>
      <c r="E211">
        <v>4.7648000000000003E-2</v>
      </c>
      <c r="G211">
        <v>21.088619000000001</v>
      </c>
      <c r="H211">
        <v>6.1029999999999999E-3</v>
      </c>
      <c r="I211">
        <v>1683.8593430000001</v>
      </c>
      <c r="J211">
        <v>20.986756</v>
      </c>
      <c r="K211">
        <v>0.41833900000000002</v>
      </c>
      <c r="L211">
        <v>2248.1553250000002</v>
      </c>
      <c r="M211">
        <v>89.751842999999994</v>
      </c>
      <c r="N211">
        <v>38.766627</v>
      </c>
      <c r="O211">
        <v>32.142040999999999</v>
      </c>
      <c r="P211">
        <v>0.203182</v>
      </c>
      <c r="Q211">
        <v>18.642140999999999</v>
      </c>
      <c r="R211">
        <v>1683.8593430000001</v>
      </c>
      <c r="S211">
        <v>23.624566000000002</v>
      </c>
      <c r="T211">
        <v>37.352601</v>
      </c>
      <c r="U211">
        <v>0</v>
      </c>
      <c r="V211">
        <v>0</v>
      </c>
      <c r="W211">
        <v>0</v>
      </c>
      <c r="X211">
        <v>0</v>
      </c>
      <c r="Y211">
        <f t="shared" si="3"/>
        <v>0</v>
      </c>
    </row>
    <row r="212" spans="1:25" x14ac:dyDescent="0.25">
      <c r="A212" s="1">
        <v>42880.02884259259</v>
      </c>
      <c r="B212">
        <v>-53.782693999999999</v>
      </c>
      <c r="C212">
        <v>82.842720999999997</v>
      </c>
      <c r="D212">
        <v>-4.3495119999999998</v>
      </c>
      <c r="E212">
        <v>-0.120499</v>
      </c>
      <c r="G212">
        <v>21.088450999999999</v>
      </c>
      <c r="H212">
        <v>6.143E-3</v>
      </c>
      <c r="I212">
        <v>1684.173497</v>
      </c>
      <c r="J212">
        <v>20.987131000000002</v>
      </c>
      <c r="K212">
        <v>0.41702899999999998</v>
      </c>
      <c r="L212">
        <v>2249.8285540000002</v>
      </c>
      <c r="M212">
        <v>89.198144999999997</v>
      </c>
      <c r="N212">
        <v>38.913646999999997</v>
      </c>
      <c r="O212">
        <v>32.143802999999998</v>
      </c>
      <c r="P212">
        <v>0.18934500000000001</v>
      </c>
      <c r="Q212">
        <v>18.618399</v>
      </c>
      <c r="R212">
        <v>1684.173497</v>
      </c>
      <c r="S212">
        <v>23.626239000000002</v>
      </c>
      <c r="T212">
        <v>37.345399</v>
      </c>
      <c r="U212">
        <v>0</v>
      </c>
      <c r="V212">
        <v>0</v>
      </c>
      <c r="W212">
        <v>0</v>
      </c>
      <c r="X212">
        <v>0</v>
      </c>
      <c r="Y212">
        <f t="shared" si="3"/>
        <v>0</v>
      </c>
    </row>
    <row r="213" spans="1:25" x14ac:dyDescent="0.25">
      <c r="A213" s="1">
        <v>42880.029537037037</v>
      </c>
      <c r="B213">
        <v>-64.856573999999995</v>
      </c>
      <c r="C213">
        <v>16.727962000000002</v>
      </c>
      <c r="D213">
        <v>-0.23540800000000001</v>
      </c>
      <c r="E213">
        <v>-0.23713200000000001</v>
      </c>
      <c r="G213">
        <v>21.088791000000001</v>
      </c>
      <c r="H213">
        <v>6.1789999999999996E-3</v>
      </c>
      <c r="I213">
        <v>1683.143505</v>
      </c>
      <c r="J213">
        <v>20.987383999999999</v>
      </c>
      <c r="K213">
        <v>0.41577199999999997</v>
      </c>
      <c r="L213">
        <v>2250.4039389999998</v>
      </c>
      <c r="M213">
        <v>88.371500999999995</v>
      </c>
      <c r="N213">
        <v>38.672865000000002</v>
      </c>
      <c r="O213">
        <v>32.146735</v>
      </c>
      <c r="P213">
        <v>0.17591899999999999</v>
      </c>
      <c r="Q213">
        <v>18.592938</v>
      </c>
      <c r="R213">
        <v>1683.143505</v>
      </c>
      <c r="S213">
        <v>23.631516999999999</v>
      </c>
      <c r="T213">
        <v>37.310586000000001</v>
      </c>
      <c r="U213">
        <v>0</v>
      </c>
      <c r="V213">
        <v>0</v>
      </c>
      <c r="W213">
        <v>0</v>
      </c>
      <c r="X213">
        <v>0</v>
      </c>
      <c r="Y213">
        <f t="shared" si="3"/>
        <v>0</v>
      </c>
    </row>
    <row r="214" spans="1:25" x14ac:dyDescent="0.25">
      <c r="A214" s="1">
        <v>42880.030231481483</v>
      </c>
      <c r="B214">
        <v>-62.929456000000002</v>
      </c>
      <c r="C214">
        <v>-23.311060000000001</v>
      </c>
      <c r="D214">
        <v>0.38978099999999999</v>
      </c>
      <c r="E214">
        <v>-0.27373999999999998</v>
      </c>
      <c r="G214">
        <v>21.089016000000001</v>
      </c>
      <c r="H214">
        <v>6.2009999999999999E-3</v>
      </c>
      <c r="I214">
        <v>1684.43337</v>
      </c>
      <c r="J214">
        <v>20.987546999999999</v>
      </c>
      <c r="K214">
        <v>0.414516</v>
      </c>
      <c r="L214">
        <v>2254.0292679999998</v>
      </c>
      <c r="M214">
        <v>87.501227999999998</v>
      </c>
      <c r="N214">
        <v>38.176150999999997</v>
      </c>
      <c r="O214">
        <v>32.148409000000001</v>
      </c>
      <c r="P214">
        <v>0.168102</v>
      </c>
      <c r="Q214">
        <v>18.575945000000001</v>
      </c>
      <c r="R214">
        <v>1684.43337</v>
      </c>
      <c r="S214">
        <v>23.641158000000001</v>
      </c>
      <c r="T214">
        <v>37.260869999999997</v>
      </c>
      <c r="U214">
        <v>0</v>
      </c>
      <c r="V214">
        <v>0</v>
      </c>
      <c r="W214">
        <v>0</v>
      </c>
      <c r="X214">
        <v>0</v>
      </c>
      <c r="Y214">
        <f t="shared" si="3"/>
        <v>0</v>
      </c>
    </row>
    <row r="215" spans="1:25" x14ac:dyDescent="0.25">
      <c r="A215" s="1">
        <v>42880.030925925923</v>
      </c>
      <c r="B215">
        <v>-66.220956999999999</v>
      </c>
      <c r="C215">
        <v>-35.962071000000002</v>
      </c>
      <c r="D215">
        <v>0.57084900000000005</v>
      </c>
      <c r="E215">
        <v>-0.30067899999999997</v>
      </c>
      <c r="G215">
        <v>21.088759</v>
      </c>
      <c r="H215">
        <v>6.2199999999999998E-3</v>
      </c>
      <c r="I215">
        <v>1683.595399</v>
      </c>
      <c r="J215">
        <v>20.987763000000001</v>
      </c>
      <c r="K215">
        <v>0.41335699999999997</v>
      </c>
      <c r="L215">
        <v>2253.0773060000001</v>
      </c>
      <c r="M215">
        <v>86.669517999999997</v>
      </c>
      <c r="N215">
        <v>37.684232999999999</v>
      </c>
      <c r="O215">
        <v>32.146386</v>
      </c>
      <c r="P215">
        <v>0.18573700000000001</v>
      </c>
      <c r="Q215">
        <v>18.570499000000002</v>
      </c>
      <c r="R215">
        <v>1683.595399</v>
      </c>
      <c r="S215">
        <v>23.654886999999999</v>
      </c>
      <c r="T215">
        <v>37.231769</v>
      </c>
      <c r="U215">
        <v>0</v>
      </c>
      <c r="V215">
        <v>0</v>
      </c>
      <c r="W215">
        <v>0</v>
      </c>
      <c r="X215">
        <v>0</v>
      </c>
      <c r="Y215">
        <f t="shared" si="3"/>
        <v>0</v>
      </c>
    </row>
    <row r="216" spans="1:25" x14ac:dyDescent="0.25">
      <c r="A216" s="1">
        <v>42880.03162037037</v>
      </c>
      <c r="B216">
        <v>-66.881423999999996</v>
      </c>
      <c r="C216">
        <v>-36.416823999999998</v>
      </c>
      <c r="D216">
        <v>0.56862800000000002</v>
      </c>
      <c r="E216">
        <v>-0.303784</v>
      </c>
      <c r="G216">
        <v>21.088187000000001</v>
      </c>
      <c r="H216">
        <v>6.267E-3</v>
      </c>
      <c r="I216">
        <v>1682.629866</v>
      </c>
      <c r="J216">
        <v>20.988053000000001</v>
      </c>
      <c r="K216">
        <v>0.41214099999999998</v>
      </c>
      <c r="L216">
        <v>2255.2417829999999</v>
      </c>
      <c r="M216">
        <v>85.791025000000005</v>
      </c>
      <c r="N216">
        <v>37.610467999999997</v>
      </c>
      <c r="O216">
        <v>32.151316999999999</v>
      </c>
      <c r="P216">
        <v>0.20172999999999999</v>
      </c>
      <c r="Q216">
        <v>18.573709999999998</v>
      </c>
      <c r="R216">
        <v>1682.629866</v>
      </c>
      <c r="S216">
        <v>23.667750999999999</v>
      </c>
      <c r="T216">
        <v>37.213901999999997</v>
      </c>
      <c r="U216">
        <v>0</v>
      </c>
      <c r="V216">
        <v>0</v>
      </c>
      <c r="W216">
        <v>0</v>
      </c>
      <c r="X216">
        <v>0</v>
      </c>
      <c r="Y216">
        <f t="shared" si="3"/>
        <v>0</v>
      </c>
    </row>
    <row r="217" spans="1:25" x14ac:dyDescent="0.25">
      <c r="A217" s="1">
        <v>42880.032314814816</v>
      </c>
      <c r="B217">
        <v>-72.963509000000002</v>
      </c>
      <c r="C217">
        <v>-36.123207999999998</v>
      </c>
      <c r="D217">
        <v>0.511069</v>
      </c>
      <c r="E217">
        <v>-0.32742900000000003</v>
      </c>
      <c r="G217">
        <v>21.088339999999999</v>
      </c>
      <c r="H217">
        <v>6.3350000000000004E-3</v>
      </c>
      <c r="I217">
        <v>1682.636651</v>
      </c>
      <c r="J217">
        <v>20.988454999999998</v>
      </c>
      <c r="K217">
        <v>0.41097899999999998</v>
      </c>
      <c r="L217">
        <v>2258.9770319999998</v>
      </c>
      <c r="M217">
        <v>84.914703000000003</v>
      </c>
      <c r="N217">
        <v>37.884459</v>
      </c>
      <c r="O217">
        <v>32.146830999999999</v>
      </c>
      <c r="P217">
        <v>0.202989</v>
      </c>
      <c r="Q217">
        <v>18.554438000000001</v>
      </c>
      <c r="R217">
        <v>1682.636651</v>
      </c>
      <c r="S217">
        <v>23.674219999999998</v>
      </c>
      <c r="T217">
        <v>37.220494000000002</v>
      </c>
      <c r="U217">
        <v>0</v>
      </c>
      <c r="V217">
        <v>0</v>
      </c>
      <c r="W217">
        <v>0</v>
      </c>
      <c r="X217">
        <v>0</v>
      </c>
      <c r="Y217">
        <f t="shared" si="3"/>
        <v>0</v>
      </c>
    </row>
    <row r="218" spans="1:25" x14ac:dyDescent="0.25">
      <c r="A218" s="1">
        <v>42880.033009259256</v>
      </c>
      <c r="B218">
        <v>-75.100380000000001</v>
      </c>
      <c r="C218">
        <v>-34.9604</v>
      </c>
      <c r="D218">
        <v>0.47655199999999998</v>
      </c>
      <c r="E218">
        <v>-0.334567</v>
      </c>
      <c r="G218">
        <v>21.088545</v>
      </c>
      <c r="H218">
        <v>6.3870000000000003E-3</v>
      </c>
      <c r="I218">
        <v>1684.072398</v>
      </c>
      <c r="J218">
        <v>20.988778</v>
      </c>
      <c r="K218">
        <v>0.40978799999999999</v>
      </c>
      <c r="L218">
        <v>2259.221978</v>
      </c>
      <c r="M218">
        <v>84.014137000000005</v>
      </c>
      <c r="N218">
        <v>37.998269000000001</v>
      </c>
      <c r="O218">
        <v>32.145940000000003</v>
      </c>
      <c r="P218">
        <v>0.170099</v>
      </c>
      <c r="Q218">
        <v>18.520496999999999</v>
      </c>
      <c r="R218">
        <v>1684.072398</v>
      </c>
      <c r="S218">
        <v>23.673902999999999</v>
      </c>
      <c r="T218">
        <v>37.248735000000003</v>
      </c>
      <c r="U218">
        <v>0</v>
      </c>
      <c r="V218">
        <v>0</v>
      </c>
      <c r="W218">
        <v>0</v>
      </c>
      <c r="X218">
        <v>0</v>
      </c>
      <c r="Y218">
        <f t="shared" si="3"/>
        <v>0</v>
      </c>
    </row>
    <row r="219" spans="1:25" x14ac:dyDescent="0.25">
      <c r="A219" s="1">
        <v>42880.033703703702</v>
      </c>
      <c r="B219">
        <v>-69.028154000000001</v>
      </c>
      <c r="C219">
        <v>-35.210023</v>
      </c>
      <c r="D219">
        <v>0.53474200000000005</v>
      </c>
      <c r="E219">
        <v>-0.31091200000000002</v>
      </c>
      <c r="G219">
        <v>21.088809000000001</v>
      </c>
      <c r="H219">
        <v>6.4070000000000004E-3</v>
      </c>
      <c r="I219">
        <v>1682.148117</v>
      </c>
      <c r="J219">
        <v>20.988973999999999</v>
      </c>
      <c r="K219">
        <v>0.40865000000000001</v>
      </c>
      <c r="L219">
        <v>2258.7124100000001</v>
      </c>
      <c r="M219">
        <v>83.161749</v>
      </c>
      <c r="N219">
        <v>37.648778999999998</v>
      </c>
      <c r="O219">
        <v>32.148749000000002</v>
      </c>
      <c r="P219">
        <v>0.15226999999999999</v>
      </c>
      <c r="Q219">
        <v>18.499611000000002</v>
      </c>
      <c r="R219">
        <v>1682.148117</v>
      </c>
      <c r="S219">
        <v>23.671362999999999</v>
      </c>
      <c r="T219">
        <v>37.259143000000002</v>
      </c>
      <c r="U219">
        <v>0</v>
      </c>
      <c r="V219">
        <v>0</v>
      </c>
      <c r="W219">
        <v>0</v>
      </c>
      <c r="X219">
        <v>0</v>
      </c>
      <c r="Y219">
        <f t="shared" si="3"/>
        <v>0</v>
      </c>
    </row>
    <row r="220" spans="1:25" x14ac:dyDescent="0.25">
      <c r="A220" s="1">
        <v>42880.034398148149</v>
      </c>
      <c r="B220">
        <v>-57.439022999999999</v>
      </c>
      <c r="C220">
        <v>-35.054133</v>
      </c>
      <c r="D220">
        <v>0.66076699999999999</v>
      </c>
      <c r="E220">
        <v>-0.265067</v>
      </c>
      <c r="G220">
        <v>21.088602000000002</v>
      </c>
      <c r="H220">
        <v>6.424E-3</v>
      </c>
      <c r="I220">
        <v>1681.901136</v>
      </c>
      <c r="J220">
        <v>20.989025999999999</v>
      </c>
      <c r="K220">
        <v>0.40752100000000002</v>
      </c>
      <c r="L220">
        <v>2255.2899579999998</v>
      </c>
      <c r="M220">
        <v>82.308948000000001</v>
      </c>
      <c r="N220">
        <v>37.109417999999998</v>
      </c>
      <c r="O220">
        <v>32.145504000000003</v>
      </c>
      <c r="P220">
        <v>0.16694200000000001</v>
      </c>
      <c r="Q220">
        <v>18.497799000000001</v>
      </c>
      <c r="R220">
        <v>1681.901136</v>
      </c>
      <c r="S220">
        <v>23.663291999999998</v>
      </c>
      <c r="T220">
        <v>37.328398999999997</v>
      </c>
      <c r="U220">
        <v>0</v>
      </c>
      <c r="V220">
        <v>0</v>
      </c>
      <c r="W220">
        <v>0</v>
      </c>
      <c r="X220">
        <v>0</v>
      </c>
      <c r="Y220">
        <f t="shared" si="3"/>
        <v>0</v>
      </c>
    </row>
    <row r="221" spans="1:25" x14ac:dyDescent="0.25">
      <c r="A221" s="1">
        <v>42880.035092592596</v>
      </c>
      <c r="B221">
        <v>-57.686298000000001</v>
      </c>
      <c r="C221">
        <v>-34.373992999999999</v>
      </c>
      <c r="D221">
        <v>0.64358899999999997</v>
      </c>
      <c r="E221">
        <v>-0.265291</v>
      </c>
      <c r="G221">
        <v>21.088667000000001</v>
      </c>
      <c r="H221">
        <v>6.45E-3</v>
      </c>
      <c r="I221">
        <v>1682.6671839999999</v>
      </c>
      <c r="J221">
        <v>20.989235999999998</v>
      </c>
      <c r="K221">
        <v>0.40645100000000001</v>
      </c>
      <c r="L221">
        <v>2255.2200699999999</v>
      </c>
      <c r="M221">
        <v>81.505412000000007</v>
      </c>
      <c r="N221">
        <v>36.906539000000002</v>
      </c>
      <c r="O221">
        <v>32.135002</v>
      </c>
      <c r="P221">
        <v>0.188439</v>
      </c>
      <c r="Q221">
        <v>18.496217999999999</v>
      </c>
      <c r="R221">
        <v>1682.6671839999999</v>
      </c>
      <c r="S221">
        <v>23.646740999999999</v>
      </c>
      <c r="T221">
        <v>37.427759999999999</v>
      </c>
      <c r="U221">
        <v>0</v>
      </c>
      <c r="V221">
        <v>0</v>
      </c>
      <c r="W221">
        <v>0</v>
      </c>
      <c r="X221">
        <v>0</v>
      </c>
      <c r="Y221">
        <f t="shared" si="3"/>
        <v>0</v>
      </c>
    </row>
    <row r="222" spans="1:25" x14ac:dyDescent="0.25">
      <c r="A222" s="1">
        <v>42880.035787037035</v>
      </c>
      <c r="B222">
        <v>-63.709871999999997</v>
      </c>
      <c r="C222">
        <v>-33.466625000000001</v>
      </c>
      <c r="D222">
        <v>0.57341600000000004</v>
      </c>
      <c r="E222">
        <v>-0.28802800000000001</v>
      </c>
      <c r="G222">
        <v>21.088785000000001</v>
      </c>
      <c r="H222">
        <v>6.4770000000000001E-3</v>
      </c>
      <c r="I222">
        <v>1682.6671839999999</v>
      </c>
      <c r="J222">
        <v>20.989522999999998</v>
      </c>
      <c r="K222">
        <v>0.40532400000000002</v>
      </c>
      <c r="L222">
        <v>2254.3176389999999</v>
      </c>
      <c r="M222">
        <v>80.662070999999997</v>
      </c>
      <c r="N222">
        <v>36.748195000000003</v>
      </c>
      <c r="O222">
        <v>32.123220000000003</v>
      </c>
      <c r="P222">
        <v>0.185007</v>
      </c>
      <c r="Q222">
        <v>18.474836</v>
      </c>
      <c r="R222">
        <v>1682.6671839999999</v>
      </c>
      <c r="S222">
        <v>23.624106000000001</v>
      </c>
      <c r="T222">
        <v>37.481633000000002</v>
      </c>
      <c r="U222">
        <v>0</v>
      </c>
      <c r="V222">
        <v>0</v>
      </c>
      <c r="W222">
        <v>0</v>
      </c>
      <c r="X222">
        <v>0</v>
      </c>
      <c r="Y222">
        <f t="shared" si="3"/>
        <v>0</v>
      </c>
    </row>
    <row r="223" spans="1:25" x14ac:dyDescent="0.25">
      <c r="A223" s="1">
        <v>42880.036481481482</v>
      </c>
      <c r="B223">
        <v>-69.538623999999999</v>
      </c>
      <c r="C223">
        <v>-32.877823999999997</v>
      </c>
      <c r="D223">
        <v>0.48699700000000001</v>
      </c>
      <c r="E223">
        <v>-0.31034899999999999</v>
      </c>
      <c r="G223">
        <v>21.088695999999999</v>
      </c>
      <c r="H223">
        <v>6.5120000000000004E-3</v>
      </c>
      <c r="I223">
        <v>1685.3554779999999</v>
      </c>
      <c r="J223">
        <v>20.989929</v>
      </c>
      <c r="K223">
        <v>0.404227</v>
      </c>
      <c r="L223">
        <v>2252.8126830000001</v>
      </c>
      <c r="M223">
        <v>79.817939999999993</v>
      </c>
      <c r="N223">
        <v>36.448034</v>
      </c>
      <c r="O223">
        <v>32.126420000000003</v>
      </c>
      <c r="P223">
        <v>0.16148699999999999</v>
      </c>
      <c r="Q223">
        <v>18.448353000000001</v>
      </c>
      <c r="R223">
        <v>1685.3554779999999</v>
      </c>
      <c r="S223">
        <v>23.608066000000001</v>
      </c>
      <c r="T223">
        <v>37.470227000000001</v>
      </c>
      <c r="U223">
        <v>0</v>
      </c>
      <c r="V223">
        <v>0</v>
      </c>
      <c r="W223">
        <v>0</v>
      </c>
      <c r="X223">
        <v>0</v>
      </c>
      <c r="Y223">
        <f t="shared" si="3"/>
        <v>0</v>
      </c>
    </row>
    <row r="224" spans="1:25" x14ac:dyDescent="0.25">
      <c r="A224" s="1">
        <v>42880.037175925929</v>
      </c>
      <c r="B224">
        <v>-67.013935000000004</v>
      </c>
      <c r="C224">
        <v>-33.374603</v>
      </c>
      <c r="D224">
        <v>0.52667399999999998</v>
      </c>
      <c r="E224">
        <v>-0.30094700000000002</v>
      </c>
      <c r="G224">
        <v>21.088639000000001</v>
      </c>
      <c r="H224">
        <v>6.5649999999999997E-3</v>
      </c>
      <c r="I224">
        <v>1685.86301</v>
      </c>
      <c r="J224">
        <v>20.990143</v>
      </c>
      <c r="K224">
        <v>0.403171</v>
      </c>
      <c r="L224">
        <v>2254.3006759999998</v>
      </c>
      <c r="M224">
        <v>79.018992999999995</v>
      </c>
      <c r="N224">
        <v>35.906174</v>
      </c>
      <c r="O224">
        <v>32.130709000000003</v>
      </c>
      <c r="P224">
        <v>0.15969700000000001</v>
      </c>
      <c r="Q224">
        <v>18.42981</v>
      </c>
      <c r="R224">
        <v>1685.86301</v>
      </c>
      <c r="S224">
        <v>23.602674</v>
      </c>
      <c r="T224">
        <v>37.448641000000002</v>
      </c>
      <c r="U224">
        <v>0</v>
      </c>
      <c r="V224">
        <v>0</v>
      </c>
      <c r="W224">
        <v>0</v>
      </c>
      <c r="X224">
        <v>0</v>
      </c>
      <c r="Y224">
        <f t="shared" si="3"/>
        <v>0</v>
      </c>
    </row>
    <row r="225" spans="1:25" x14ac:dyDescent="0.25">
      <c r="A225" s="1">
        <v>42880.037870370368</v>
      </c>
      <c r="B225">
        <v>-58.743721999999998</v>
      </c>
      <c r="C225">
        <v>-33.154152000000003</v>
      </c>
      <c r="D225">
        <v>0.58966600000000002</v>
      </c>
      <c r="E225">
        <v>-0.26811099999999999</v>
      </c>
      <c r="G225">
        <v>21.088743999999998</v>
      </c>
      <c r="H225">
        <v>6.6080000000000002E-3</v>
      </c>
      <c r="I225">
        <v>1686.9371060000001</v>
      </c>
      <c r="J225">
        <v>20.990349999999999</v>
      </c>
      <c r="K225">
        <v>0.402115</v>
      </c>
      <c r="L225">
        <v>2252.086667</v>
      </c>
      <c r="M225">
        <v>78.185280000000006</v>
      </c>
      <c r="N225">
        <v>35.351917999999998</v>
      </c>
      <c r="O225">
        <v>32.135302000000003</v>
      </c>
      <c r="P225">
        <v>0.17177300000000001</v>
      </c>
      <c r="Q225">
        <v>18.423691000000002</v>
      </c>
      <c r="R225">
        <v>1686.9371060000001</v>
      </c>
      <c r="S225">
        <v>23.599736</v>
      </c>
      <c r="T225">
        <v>37.414808999999998</v>
      </c>
      <c r="U225">
        <v>0</v>
      </c>
      <c r="V225">
        <v>0</v>
      </c>
      <c r="W225">
        <v>0</v>
      </c>
      <c r="X225">
        <v>0</v>
      </c>
      <c r="Y225">
        <f t="shared" si="3"/>
        <v>0</v>
      </c>
    </row>
    <row r="226" spans="1:25" x14ac:dyDescent="0.25">
      <c r="A226" s="1">
        <v>42880.038564814815</v>
      </c>
      <c r="B226">
        <v>-51.646836</v>
      </c>
      <c r="C226">
        <v>-32.771299999999997</v>
      </c>
      <c r="D226">
        <v>0.65194700000000005</v>
      </c>
      <c r="E226">
        <v>-0.23971999999999999</v>
      </c>
      <c r="G226">
        <v>21.088798000000001</v>
      </c>
      <c r="H226">
        <v>6.6210000000000001E-3</v>
      </c>
      <c r="I226">
        <v>1685.631635</v>
      </c>
      <c r="J226">
        <v>20.990485</v>
      </c>
      <c r="K226">
        <v>0.40107599999999999</v>
      </c>
      <c r="L226">
        <v>2251.7820120000001</v>
      </c>
      <c r="M226">
        <v>77.361029000000002</v>
      </c>
      <c r="N226">
        <v>34.800466999999998</v>
      </c>
      <c r="O226">
        <v>32.132443000000002</v>
      </c>
      <c r="P226">
        <v>0.16688800000000001</v>
      </c>
      <c r="Q226">
        <v>18.413060000000002</v>
      </c>
      <c r="R226">
        <v>1685.631635</v>
      </c>
      <c r="S226">
        <v>23.601109999999998</v>
      </c>
      <c r="T226">
        <v>37.402189999999997</v>
      </c>
      <c r="U226">
        <v>0</v>
      </c>
      <c r="V226">
        <v>0</v>
      </c>
      <c r="W226">
        <v>0</v>
      </c>
      <c r="X226">
        <v>0</v>
      </c>
      <c r="Y226">
        <f t="shared" si="3"/>
        <v>0</v>
      </c>
    </row>
    <row r="227" spans="1:25" x14ac:dyDescent="0.25">
      <c r="A227" s="1">
        <v>42880.039259259262</v>
      </c>
      <c r="B227">
        <v>-46.818444999999997</v>
      </c>
      <c r="C227">
        <v>-30.643151</v>
      </c>
      <c r="D227">
        <v>0.73127600000000004</v>
      </c>
      <c r="E227">
        <v>-0.21834200000000001</v>
      </c>
      <c r="G227">
        <v>21.088743999999998</v>
      </c>
      <c r="H227">
        <v>6.6220000000000003E-3</v>
      </c>
      <c r="I227">
        <v>1685.7313770000001</v>
      </c>
      <c r="J227">
        <v>20.990525000000002</v>
      </c>
      <c r="K227">
        <v>0.40008500000000002</v>
      </c>
      <c r="L227">
        <v>2251.2961919999998</v>
      </c>
      <c r="M227">
        <v>76.552978999999993</v>
      </c>
      <c r="N227">
        <v>34.200809</v>
      </c>
      <c r="O227">
        <v>32.130586999999998</v>
      </c>
      <c r="P227">
        <v>0.162491</v>
      </c>
      <c r="Q227">
        <v>18.400334000000001</v>
      </c>
      <c r="R227">
        <v>1685.7313770000001</v>
      </c>
      <c r="S227">
        <v>23.594792000000002</v>
      </c>
      <c r="T227">
        <v>37.423400999999998</v>
      </c>
      <c r="U227">
        <v>0</v>
      </c>
      <c r="V227">
        <v>0</v>
      </c>
      <c r="W227">
        <v>0</v>
      </c>
      <c r="X227">
        <v>0</v>
      </c>
      <c r="Y227">
        <f t="shared" si="3"/>
        <v>0</v>
      </c>
    </row>
    <row r="228" spans="1:25" x14ac:dyDescent="0.25">
      <c r="A228" s="1">
        <v>42880.039953703701</v>
      </c>
      <c r="B228">
        <v>-49.696438999999998</v>
      </c>
      <c r="C228">
        <v>-28.751560999999999</v>
      </c>
      <c r="D228">
        <v>0.67288199999999998</v>
      </c>
      <c r="E228">
        <v>-0.22759499999999999</v>
      </c>
      <c r="G228">
        <v>21.088311999999998</v>
      </c>
      <c r="H228">
        <v>6.6499999999999997E-3</v>
      </c>
      <c r="I228">
        <v>1686.8088660000001</v>
      </c>
      <c r="J228">
        <v>20.990687999999999</v>
      </c>
      <c r="K228">
        <v>0.39912599999999998</v>
      </c>
      <c r="L228">
        <v>2254.3882050000002</v>
      </c>
      <c r="M228">
        <v>75.783242999999999</v>
      </c>
      <c r="N228">
        <v>33.617220000000003</v>
      </c>
      <c r="O228">
        <v>32.132272</v>
      </c>
      <c r="P228">
        <v>0.163907</v>
      </c>
      <c r="Q228">
        <v>18.389018</v>
      </c>
      <c r="R228">
        <v>1686.8088660000001</v>
      </c>
      <c r="S228">
        <v>23.580929999999999</v>
      </c>
      <c r="T228">
        <v>37.464478</v>
      </c>
      <c r="U228">
        <v>0</v>
      </c>
      <c r="V228">
        <v>0</v>
      </c>
      <c r="W228">
        <v>0</v>
      </c>
      <c r="X228">
        <v>0</v>
      </c>
      <c r="Y228">
        <f t="shared" si="3"/>
        <v>0</v>
      </c>
    </row>
    <row r="229" spans="1:25" x14ac:dyDescent="0.25">
      <c r="A229" s="1">
        <v>42880.040648148148</v>
      </c>
      <c r="B229">
        <v>-50.540855999999998</v>
      </c>
      <c r="C229">
        <v>-27.920048000000001</v>
      </c>
      <c r="D229">
        <v>0.74334999999999996</v>
      </c>
      <c r="E229">
        <v>-0.23000499999999999</v>
      </c>
      <c r="G229">
        <v>21.088367999999999</v>
      </c>
      <c r="H229">
        <v>6.6829999999999997E-3</v>
      </c>
      <c r="I229">
        <v>1685.221131</v>
      </c>
      <c r="J229">
        <v>20.990950000000002</v>
      </c>
      <c r="K229">
        <v>0.39811800000000003</v>
      </c>
      <c r="L229">
        <v>2254.60601</v>
      </c>
      <c r="M229">
        <v>75.014588000000003</v>
      </c>
      <c r="N229">
        <v>33.008532000000002</v>
      </c>
      <c r="O229">
        <v>32.134807000000002</v>
      </c>
      <c r="P229">
        <v>0.176896</v>
      </c>
      <c r="Q229">
        <v>18.378143999999999</v>
      </c>
      <c r="R229">
        <v>1685.221131</v>
      </c>
      <c r="S229">
        <v>23.567323999999999</v>
      </c>
      <c r="T229">
        <v>37.467973999999998</v>
      </c>
      <c r="U229">
        <v>0</v>
      </c>
      <c r="V229">
        <v>0</v>
      </c>
      <c r="W229">
        <v>0</v>
      </c>
      <c r="X229">
        <v>0</v>
      </c>
      <c r="Y229">
        <f t="shared" si="3"/>
        <v>0</v>
      </c>
    </row>
    <row r="230" spans="1:25" x14ac:dyDescent="0.25">
      <c r="A230" s="1">
        <v>42880.041342592594</v>
      </c>
      <c r="B230">
        <v>-53.865470999999999</v>
      </c>
      <c r="C230">
        <v>-26.488025</v>
      </c>
      <c r="D230">
        <v>0.54762100000000002</v>
      </c>
      <c r="E230">
        <v>-0.24152699999999999</v>
      </c>
      <c r="G230">
        <v>21.088517</v>
      </c>
      <c r="H230">
        <v>6.6950000000000004E-3</v>
      </c>
      <c r="I230">
        <v>1684.466617</v>
      </c>
      <c r="J230">
        <v>20.991308</v>
      </c>
      <c r="K230">
        <v>0.39710800000000002</v>
      </c>
      <c r="L230">
        <v>2255.7723850000002</v>
      </c>
      <c r="M230">
        <v>74.291651999999999</v>
      </c>
      <c r="N230">
        <v>32.420045999999999</v>
      </c>
      <c r="O230">
        <v>32.143456999999998</v>
      </c>
      <c r="P230">
        <v>0.14960300000000001</v>
      </c>
      <c r="Q230">
        <v>18.367954999999998</v>
      </c>
      <c r="R230">
        <v>1684.466617</v>
      </c>
      <c r="S230">
        <v>23.561373</v>
      </c>
      <c r="T230">
        <v>37.469617999999997</v>
      </c>
      <c r="U230">
        <v>0</v>
      </c>
      <c r="V230">
        <v>0</v>
      </c>
      <c r="W230">
        <v>0</v>
      </c>
      <c r="X230">
        <v>0</v>
      </c>
      <c r="Y230">
        <f t="shared" si="3"/>
        <v>0</v>
      </c>
    </row>
    <row r="231" spans="1:25" x14ac:dyDescent="0.25">
      <c r="A231" s="1">
        <v>42880.042037037034</v>
      </c>
      <c r="B231">
        <v>-41.013922000000001</v>
      </c>
      <c r="C231">
        <v>-26.310447</v>
      </c>
      <c r="D231">
        <v>1.040953</v>
      </c>
      <c r="E231">
        <v>-0.19068299999999999</v>
      </c>
      <c r="G231">
        <v>21.088517</v>
      </c>
      <c r="H231">
        <v>6.6930000000000002E-3</v>
      </c>
      <c r="I231">
        <v>1684.064255</v>
      </c>
      <c r="J231">
        <v>20.991377</v>
      </c>
      <c r="K231">
        <v>0.39611400000000002</v>
      </c>
      <c r="L231">
        <v>2252.6240550000002</v>
      </c>
      <c r="M231">
        <v>73.635110999999995</v>
      </c>
      <c r="N231">
        <v>31.845589</v>
      </c>
      <c r="O231">
        <v>32.151774000000003</v>
      </c>
      <c r="P231">
        <v>0.13403699999999999</v>
      </c>
      <c r="Q231">
        <v>18.359772</v>
      </c>
      <c r="R231">
        <v>1684.064255</v>
      </c>
      <c r="S231">
        <v>23.557832999999999</v>
      </c>
      <c r="T231">
        <v>37.488087</v>
      </c>
      <c r="U231">
        <v>0</v>
      </c>
      <c r="V231">
        <v>0</v>
      </c>
      <c r="W231">
        <v>0</v>
      </c>
      <c r="X231">
        <v>0</v>
      </c>
      <c r="Y231">
        <f t="shared" si="3"/>
        <v>0</v>
      </c>
    </row>
    <row r="232" spans="1:25" x14ac:dyDescent="0.25">
      <c r="A232" s="1">
        <v>42880.042731481481</v>
      </c>
      <c r="B232">
        <v>-40.207241000000003</v>
      </c>
      <c r="C232">
        <v>-24.210076999999998</v>
      </c>
      <c r="D232">
        <v>0.98643000000000003</v>
      </c>
      <c r="E232">
        <v>-0.18518499999999999</v>
      </c>
      <c r="G232">
        <v>21.088259000000001</v>
      </c>
      <c r="H232">
        <v>6.7000000000000002E-3</v>
      </c>
      <c r="I232">
        <v>1684.1348210000001</v>
      </c>
      <c r="J232">
        <v>20.991584</v>
      </c>
      <c r="K232">
        <v>0.39511299999999999</v>
      </c>
      <c r="L232">
        <v>2253.2211520000001</v>
      </c>
      <c r="M232">
        <v>72.956352999999993</v>
      </c>
      <c r="N232">
        <v>31.287497999999999</v>
      </c>
      <c r="O232">
        <v>32.145927</v>
      </c>
      <c r="P232">
        <v>0.149779</v>
      </c>
      <c r="Q232">
        <v>18.355089</v>
      </c>
      <c r="R232">
        <v>1684.1348210000001</v>
      </c>
      <c r="S232">
        <v>23.557704000000001</v>
      </c>
      <c r="T232">
        <v>37.483947000000001</v>
      </c>
      <c r="U232">
        <v>0</v>
      </c>
      <c r="V232">
        <v>0</v>
      </c>
      <c r="W232">
        <v>0</v>
      </c>
      <c r="X232">
        <v>0</v>
      </c>
      <c r="Y232">
        <f t="shared" si="3"/>
        <v>0</v>
      </c>
    </row>
    <row r="233" spans="1:25" x14ac:dyDescent="0.25">
      <c r="A233" s="1">
        <v>42880.043425925927</v>
      </c>
      <c r="B233">
        <v>-39.366190000000003</v>
      </c>
      <c r="C233">
        <v>-24.561677</v>
      </c>
      <c r="D233">
        <v>1.0023059999999999</v>
      </c>
      <c r="E233">
        <v>-0.182258</v>
      </c>
      <c r="G233">
        <v>21.087879999999998</v>
      </c>
      <c r="H233">
        <v>6.7320000000000001E-3</v>
      </c>
      <c r="I233">
        <v>1685.797194</v>
      </c>
      <c r="J233">
        <v>20.991717999999999</v>
      </c>
      <c r="K233">
        <v>0.394173</v>
      </c>
      <c r="L233">
        <v>2255.1556110000001</v>
      </c>
      <c r="M233">
        <v>72.314931999999999</v>
      </c>
      <c r="N233">
        <v>31.012881</v>
      </c>
      <c r="O233">
        <v>32.130997999999998</v>
      </c>
      <c r="P233">
        <v>0.184501</v>
      </c>
      <c r="Q233">
        <v>18.35005</v>
      </c>
      <c r="R233">
        <v>1685.797194</v>
      </c>
      <c r="S233">
        <v>23.569765</v>
      </c>
      <c r="T233">
        <v>37.489133000000002</v>
      </c>
      <c r="U233">
        <v>0</v>
      </c>
      <c r="V233">
        <v>0</v>
      </c>
      <c r="W233">
        <v>0</v>
      </c>
      <c r="X233">
        <v>0</v>
      </c>
      <c r="Y233">
        <f t="shared" si="3"/>
        <v>0</v>
      </c>
    </row>
    <row r="234" spans="1:25" x14ac:dyDescent="0.25">
      <c r="A234" s="1">
        <v>42880.044120370374</v>
      </c>
      <c r="B234">
        <v>-47.719213000000003</v>
      </c>
      <c r="C234">
        <v>-23.426898000000001</v>
      </c>
      <c r="D234">
        <v>0.55601699999999998</v>
      </c>
      <c r="E234">
        <v>-0.213925</v>
      </c>
      <c r="G234">
        <v>21.088094000000002</v>
      </c>
      <c r="H234">
        <v>6.7720000000000002E-3</v>
      </c>
      <c r="I234">
        <v>1687.5606660000001</v>
      </c>
      <c r="J234">
        <v>20.992070999999999</v>
      </c>
      <c r="K234">
        <v>0.39328099999999999</v>
      </c>
      <c r="L234">
        <v>2256.130643</v>
      </c>
      <c r="M234">
        <v>71.658186000000001</v>
      </c>
      <c r="N234">
        <v>30.741278999999999</v>
      </c>
      <c r="O234">
        <v>32.126434000000003</v>
      </c>
      <c r="P234">
        <v>0.183113</v>
      </c>
      <c r="Q234">
        <v>18.336718999999999</v>
      </c>
      <c r="R234">
        <v>1687.5606660000001</v>
      </c>
      <c r="S234">
        <v>23.578268000000001</v>
      </c>
      <c r="T234">
        <v>37.570813999999999</v>
      </c>
      <c r="U234">
        <v>0</v>
      </c>
      <c r="V234">
        <v>0</v>
      </c>
      <c r="W234">
        <v>0</v>
      </c>
      <c r="X234">
        <v>0</v>
      </c>
      <c r="Y234">
        <f t="shared" si="3"/>
        <v>0</v>
      </c>
    </row>
    <row r="235" spans="1:25" x14ac:dyDescent="0.25">
      <c r="A235" s="1">
        <v>42880.044814814813</v>
      </c>
      <c r="B235">
        <v>-51.179569000000001</v>
      </c>
      <c r="C235">
        <v>-22.843707999999999</v>
      </c>
      <c r="D235">
        <v>0.49781300000000001</v>
      </c>
      <c r="E235">
        <v>-0.22691800000000001</v>
      </c>
      <c r="G235">
        <v>21.088498999999999</v>
      </c>
      <c r="H235">
        <v>6.7930000000000004E-3</v>
      </c>
      <c r="I235">
        <v>1688.0410569999999</v>
      </c>
      <c r="J235">
        <v>20.992229999999999</v>
      </c>
      <c r="K235">
        <v>0.39239800000000002</v>
      </c>
      <c r="L235">
        <v>2256.771166</v>
      </c>
      <c r="M235">
        <v>70.984827999999993</v>
      </c>
      <c r="N235">
        <v>30.330835</v>
      </c>
      <c r="O235">
        <v>32.135568999999997</v>
      </c>
      <c r="P235">
        <v>0.151009</v>
      </c>
      <c r="Q235">
        <v>18.308062</v>
      </c>
      <c r="R235">
        <v>1688.0410569999999</v>
      </c>
      <c r="S235">
        <v>23.564784</v>
      </c>
      <c r="T235">
        <v>37.706409999999998</v>
      </c>
      <c r="U235">
        <v>0</v>
      </c>
      <c r="V235">
        <v>0</v>
      </c>
      <c r="W235">
        <v>0</v>
      </c>
      <c r="X235">
        <v>0</v>
      </c>
      <c r="Y235">
        <f t="shared" si="3"/>
        <v>0</v>
      </c>
    </row>
    <row r="236" spans="1:25" x14ac:dyDescent="0.25">
      <c r="A236" s="1">
        <v>42880.04550925926</v>
      </c>
      <c r="B236">
        <v>-58.256365000000002</v>
      </c>
      <c r="C236">
        <v>-22.001712999999999</v>
      </c>
      <c r="D236">
        <v>0.40700700000000001</v>
      </c>
      <c r="E236">
        <v>-0.25387799999999999</v>
      </c>
      <c r="G236">
        <v>21.088350999999999</v>
      </c>
      <c r="H236">
        <v>6.8009999999999998E-3</v>
      </c>
      <c r="I236">
        <v>1686.1378110000001</v>
      </c>
      <c r="J236">
        <v>20.99249</v>
      </c>
      <c r="K236">
        <v>0.39155000000000001</v>
      </c>
      <c r="L236">
        <v>2258.2903710000001</v>
      </c>
      <c r="M236">
        <v>70.339035999999993</v>
      </c>
      <c r="N236">
        <v>29.741160000000001</v>
      </c>
      <c r="O236">
        <v>32.143940999999998</v>
      </c>
      <c r="P236">
        <v>0.13054199999999999</v>
      </c>
      <c r="Q236">
        <v>18.282921000000002</v>
      </c>
      <c r="R236">
        <v>1686.1378110000001</v>
      </c>
      <c r="S236">
        <v>23.544689000000002</v>
      </c>
      <c r="T236">
        <v>37.766488000000003</v>
      </c>
      <c r="U236">
        <v>0</v>
      </c>
      <c r="V236">
        <v>0</v>
      </c>
      <c r="W236">
        <v>0</v>
      </c>
      <c r="X236">
        <v>0</v>
      </c>
      <c r="Y236">
        <f t="shared" si="3"/>
        <v>0</v>
      </c>
    </row>
    <row r="237" spans="1:25" x14ac:dyDescent="0.25">
      <c r="A237" s="1">
        <v>42880.046203703707</v>
      </c>
      <c r="B237">
        <v>-53.936776000000002</v>
      </c>
      <c r="C237">
        <v>-21.622769000000002</v>
      </c>
      <c r="D237">
        <v>0.43747599999999998</v>
      </c>
      <c r="E237">
        <v>-0.23643600000000001</v>
      </c>
      <c r="G237">
        <v>21.088441</v>
      </c>
      <c r="H237">
        <v>6.8100000000000001E-3</v>
      </c>
      <c r="I237">
        <v>1685.1702419999999</v>
      </c>
      <c r="J237">
        <v>20.992685999999999</v>
      </c>
      <c r="K237">
        <v>0.39062799999999998</v>
      </c>
      <c r="L237">
        <v>2258.8657549999998</v>
      </c>
      <c r="M237">
        <v>69.688092999999995</v>
      </c>
      <c r="N237">
        <v>29.127780999999999</v>
      </c>
      <c r="O237">
        <v>32.144601999999999</v>
      </c>
      <c r="P237">
        <v>0.13439200000000001</v>
      </c>
      <c r="Q237">
        <v>18.270256</v>
      </c>
      <c r="R237">
        <v>1685.1702419999999</v>
      </c>
      <c r="S237">
        <v>23.546679000000001</v>
      </c>
      <c r="T237">
        <v>37.690576</v>
      </c>
      <c r="U237">
        <v>0</v>
      </c>
      <c r="V237">
        <v>0</v>
      </c>
      <c r="W237">
        <v>0</v>
      </c>
      <c r="X237">
        <v>0</v>
      </c>
      <c r="Y237">
        <f t="shared" si="3"/>
        <v>0</v>
      </c>
    </row>
    <row r="238" spans="1:25" x14ac:dyDescent="0.25">
      <c r="A238" s="1">
        <v>42880.046898148146</v>
      </c>
      <c r="B238">
        <v>-46.400208999999997</v>
      </c>
      <c r="C238">
        <v>-21.097711</v>
      </c>
      <c r="D238">
        <v>0.47900100000000001</v>
      </c>
      <c r="E238">
        <v>-0.206155</v>
      </c>
      <c r="G238">
        <v>21.088380999999998</v>
      </c>
      <c r="H238">
        <v>6.8250000000000003E-3</v>
      </c>
      <c r="I238">
        <v>1684.9103689999999</v>
      </c>
      <c r="J238">
        <v>20.992827999999999</v>
      </c>
      <c r="K238">
        <v>0.38971099999999997</v>
      </c>
      <c r="L238">
        <v>2253.9966989999998</v>
      </c>
      <c r="M238">
        <v>69.088316000000006</v>
      </c>
      <c r="N238">
        <v>28.512687</v>
      </c>
      <c r="O238">
        <v>32.138131000000001</v>
      </c>
      <c r="P238">
        <v>0.15887799999999999</v>
      </c>
      <c r="Q238">
        <v>18.273667</v>
      </c>
      <c r="R238">
        <v>1684.9103689999999</v>
      </c>
      <c r="S238">
        <v>23.578700999999999</v>
      </c>
      <c r="T238">
        <v>37.535621999999996</v>
      </c>
      <c r="U238">
        <v>0</v>
      </c>
      <c r="V238">
        <v>0</v>
      </c>
      <c r="W238">
        <v>0</v>
      </c>
      <c r="X238">
        <v>0</v>
      </c>
      <c r="Y238">
        <f t="shared" si="3"/>
        <v>0</v>
      </c>
    </row>
    <row r="239" spans="1:25" x14ac:dyDescent="0.25">
      <c r="A239" s="1">
        <v>42880.047592592593</v>
      </c>
      <c r="B239">
        <v>-59.505983999999998</v>
      </c>
      <c r="C239">
        <v>-19.787848</v>
      </c>
      <c r="D239">
        <v>0.37983600000000001</v>
      </c>
      <c r="E239">
        <v>-0.256359</v>
      </c>
      <c r="G239">
        <v>21.088560000000001</v>
      </c>
      <c r="H239">
        <v>6.8240000000000002E-3</v>
      </c>
      <c r="I239">
        <v>1684.4157279999999</v>
      </c>
      <c r="J239">
        <v>20.993198</v>
      </c>
      <c r="K239">
        <v>0.38884999999999997</v>
      </c>
      <c r="L239">
        <v>2250.8300490000001</v>
      </c>
      <c r="M239">
        <v>68.551456999999999</v>
      </c>
      <c r="N239">
        <v>27.929665</v>
      </c>
      <c r="O239">
        <v>32.130454999999998</v>
      </c>
      <c r="P239">
        <v>0.16395399999999999</v>
      </c>
      <c r="Q239">
        <v>18.269247</v>
      </c>
      <c r="R239">
        <v>1684.4157279999999</v>
      </c>
      <c r="S239">
        <v>23.617307</v>
      </c>
      <c r="T239">
        <v>37.392944999999997</v>
      </c>
      <c r="U239">
        <v>0</v>
      </c>
      <c r="V239">
        <v>0</v>
      </c>
      <c r="W239">
        <v>0</v>
      </c>
      <c r="X239">
        <v>0</v>
      </c>
      <c r="Y239">
        <f t="shared" si="3"/>
        <v>0</v>
      </c>
    </row>
    <row r="240" spans="1:25" x14ac:dyDescent="0.25">
      <c r="A240" s="1">
        <v>42880.04828703704</v>
      </c>
      <c r="B240">
        <v>-58.180754</v>
      </c>
      <c r="C240">
        <v>-18.748335000000001</v>
      </c>
      <c r="D240">
        <v>0.39106000000000002</v>
      </c>
      <c r="E240">
        <v>-0.24998899999999999</v>
      </c>
      <c r="G240">
        <v>21.088540999999999</v>
      </c>
      <c r="H240">
        <v>6.8339999999999998E-3</v>
      </c>
      <c r="I240">
        <v>1684.421157</v>
      </c>
      <c r="J240">
        <v>20.993411999999999</v>
      </c>
      <c r="K240">
        <v>0.38797100000000001</v>
      </c>
      <c r="L240">
        <v>2252.0975229999999</v>
      </c>
      <c r="M240">
        <v>68.007428000000004</v>
      </c>
      <c r="N240">
        <v>27.324551</v>
      </c>
      <c r="O240">
        <v>32.131709999999998</v>
      </c>
      <c r="P240">
        <v>0.14416300000000001</v>
      </c>
      <c r="Q240">
        <v>18.253070999999998</v>
      </c>
      <c r="R240">
        <v>1684.421157</v>
      </c>
      <c r="S240">
        <v>23.650524000000001</v>
      </c>
      <c r="T240">
        <v>37.297870000000003</v>
      </c>
      <c r="U240">
        <v>0</v>
      </c>
      <c r="V240">
        <v>0</v>
      </c>
      <c r="W240">
        <v>0</v>
      </c>
      <c r="X240">
        <v>0</v>
      </c>
      <c r="Y240">
        <f t="shared" si="3"/>
        <v>0</v>
      </c>
    </row>
    <row r="241" spans="1:25" x14ac:dyDescent="0.25">
      <c r="A241" s="1">
        <v>42880.048981481479</v>
      </c>
      <c r="B241">
        <v>-55.688735999999999</v>
      </c>
      <c r="C241">
        <v>-17.348827</v>
      </c>
      <c r="D241">
        <v>0.39135199999999998</v>
      </c>
      <c r="E241">
        <v>-0.238622</v>
      </c>
      <c r="G241">
        <v>21.088318000000001</v>
      </c>
      <c r="H241">
        <v>6.8589999999999996E-3</v>
      </c>
      <c r="I241">
        <v>1685.194669</v>
      </c>
      <c r="J241">
        <v>20.993482</v>
      </c>
      <c r="K241">
        <v>0.38714100000000001</v>
      </c>
      <c r="L241">
        <v>2250.9460760000002</v>
      </c>
      <c r="M241">
        <v>67.468024</v>
      </c>
      <c r="N241">
        <v>26.740074</v>
      </c>
      <c r="O241">
        <v>32.133735000000001</v>
      </c>
      <c r="P241">
        <v>0.13500300000000001</v>
      </c>
      <c r="Q241">
        <v>18.240075999999998</v>
      </c>
      <c r="R241">
        <v>1685.194669</v>
      </c>
      <c r="S241">
        <v>23.668340000000001</v>
      </c>
      <c r="T241">
        <v>37.276792999999998</v>
      </c>
      <c r="U241">
        <v>0</v>
      </c>
      <c r="V241">
        <v>0</v>
      </c>
      <c r="W241">
        <v>0</v>
      </c>
      <c r="X241">
        <v>0</v>
      </c>
      <c r="Y241">
        <f t="shared" si="3"/>
        <v>0</v>
      </c>
    </row>
    <row r="242" spans="1:25" x14ac:dyDescent="0.25">
      <c r="A242" s="1">
        <v>42880.049675925926</v>
      </c>
      <c r="B242">
        <v>-51.396917000000002</v>
      </c>
      <c r="C242">
        <v>-17.734755</v>
      </c>
      <c r="D242">
        <v>0.379525</v>
      </c>
      <c r="E242">
        <v>-0.222134</v>
      </c>
      <c r="G242">
        <v>21.08831</v>
      </c>
      <c r="H242">
        <v>6.881E-3</v>
      </c>
      <c r="I242">
        <v>1685.105104</v>
      </c>
      <c r="J242">
        <v>20.993659000000001</v>
      </c>
      <c r="K242">
        <v>0.38626899999999997</v>
      </c>
      <c r="L242">
        <v>2252.5901290000002</v>
      </c>
      <c r="M242">
        <v>66.881495000000001</v>
      </c>
      <c r="N242">
        <v>26.125447999999999</v>
      </c>
      <c r="O242">
        <v>32.134428999999997</v>
      </c>
      <c r="P242">
        <v>0.14944399999999999</v>
      </c>
      <c r="Q242">
        <v>18.243071</v>
      </c>
      <c r="R242">
        <v>1685.105104</v>
      </c>
      <c r="S242">
        <v>23.677246</v>
      </c>
      <c r="T242">
        <v>37.270172000000002</v>
      </c>
      <c r="U242">
        <v>0</v>
      </c>
      <c r="V242">
        <v>0</v>
      </c>
      <c r="W242">
        <v>0</v>
      </c>
      <c r="X242">
        <v>0</v>
      </c>
      <c r="Y242">
        <f t="shared" si="3"/>
        <v>0</v>
      </c>
    </row>
    <row r="243" spans="1:25" x14ac:dyDescent="0.25">
      <c r="A243" s="1">
        <v>42880.050370370373</v>
      </c>
      <c r="B243">
        <v>-53.323402999999999</v>
      </c>
      <c r="C243">
        <v>-18.461333</v>
      </c>
      <c r="D243">
        <v>0.37799100000000002</v>
      </c>
      <c r="E243">
        <v>-0.23052900000000001</v>
      </c>
      <c r="G243">
        <v>21.088280999999998</v>
      </c>
      <c r="H243">
        <v>6.881E-3</v>
      </c>
      <c r="I243">
        <v>1685.6404560000001</v>
      </c>
      <c r="J243">
        <v>20.993884999999999</v>
      </c>
      <c r="K243">
        <v>0.38544200000000001</v>
      </c>
      <c r="L243">
        <v>2250.8727960000001</v>
      </c>
      <c r="M243">
        <v>66.315178000000003</v>
      </c>
      <c r="N243">
        <v>25.536916000000002</v>
      </c>
      <c r="O243">
        <v>32.132607</v>
      </c>
      <c r="P243">
        <v>0.16672699999999999</v>
      </c>
      <c r="Q243">
        <v>18.246638999999998</v>
      </c>
      <c r="R243">
        <v>1685.6404560000001</v>
      </c>
      <c r="S243">
        <v>23.681891</v>
      </c>
      <c r="T243">
        <v>37.262179000000003</v>
      </c>
      <c r="U243">
        <v>0</v>
      </c>
      <c r="V243">
        <v>0</v>
      </c>
      <c r="W243">
        <v>0</v>
      </c>
      <c r="X243">
        <v>0</v>
      </c>
      <c r="Y243">
        <f t="shared" si="3"/>
        <v>0</v>
      </c>
    </row>
    <row r="244" spans="1:25" x14ac:dyDescent="0.25">
      <c r="A244" s="1">
        <v>42880.051064814812</v>
      </c>
      <c r="B244">
        <v>-53.390180999999998</v>
      </c>
      <c r="C244">
        <v>-19.280072000000001</v>
      </c>
      <c r="D244">
        <v>0.395179</v>
      </c>
      <c r="E244">
        <v>-0.23169600000000001</v>
      </c>
      <c r="G244">
        <v>21.088514</v>
      </c>
      <c r="H244">
        <v>6.8690000000000001E-3</v>
      </c>
      <c r="I244">
        <v>1685.4816820000001</v>
      </c>
      <c r="J244">
        <v>20.994192999999999</v>
      </c>
      <c r="K244">
        <v>0.384631</v>
      </c>
      <c r="L244">
        <v>2254.4940539999998</v>
      </c>
      <c r="M244">
        <v>65.765745999999993</v>
      </c>
      <c r="N244">
        <v>24.950620000000001</v>
      </c>
      <c r="O244">
        <v>32.132033999999997</v>
      </c>
      <c r="P244">
        <v>0.16609499999999999</v>
      </c>
      <c r="Q244">
        <v>18.235627000000001</v>
      </c>
      <c r="R244">
        <v>1685.4816820000001</v>
      </c>
      <c r="S244">
        <v>23.67651</v>
      </c>
      <c r="T244">
        <v>37.321389000000003</v>
      </c>
      <c r="U244">
        <v>0</v>
      </c>
      <c r="V244">
        <v>0</v>
      </c>
      <c r="W244">
        <v>0</v>
      </c>
      <c r="X244">
        <v>0</v>
      </c>
      <c r="Y244">
        <f t="shared" si="3"/>
        <v>0</v>
      </c>
    </row>
    <row r="245" spans="1:25" x14ac:dyDescent="0.25">
      <c r="A245" s="1">
        <v>42880.051759259259</v>
      </c>
      <c r="B245">
        <v>-55.299397999999997</v>
      </c>
      <c r="C245">
        <v>-19.160046000000001</v>
      </c>
      <c r="D245">
        <v>0.38796399999999998</v>
      </c>
      <c r="E245">
        <v>-0.23908799999999999</v>
      </c>
      <c r="G245">
        <v>21.088488000000002</v>
      </c>
      <c r="H245">
        <v>6.8640000000000003E-3</v>
      </c>
      <c r="I245">
        <v>1685.967502</v>
      </c>
      <c r="J245">
        <v>20.994416000000001</v>
      </c>
      <c r="K245">
        <v>0.383774</v>
      </c>
      <c r="L245">
        <v>2253.2869679999999</v>
      </c>
      <c r="M245">
        <v>65.211169999999996</v>
      </c>
      <c r="N245">
        <v>24.333393999999998</v>
      </c>
      <c r="O245">
        <v>32.134596999999999</v>
      </c>
      <c r="P245">
        <v>0.13785900000000001</v>
      </c>
      <c r="Q245">
        <v>18.211604999999999</v>
      </c>
      <c r="R245">
        <v>1685.967502</v>
      </c>
      <c r="S245">
        <v>23.659627</v>
      </c>
      <c r="T245">
        <v>37.376435999999998</v>
      </c>
      <c r="U245">
        <v>0</v>
      </c>
      <c r="V245">
        <v>0</v>
      </c>
      <c r="W245">
        <v>0</v>
      </c>
      <c r="X245">
        <v>0</v>
      </c>
      <c r="Y245">
        <f t="shared" si="3"/>
        <v>0</v>
      </c>
    </row>
    <row r="246" spans="1:25" x14ac:dyDescent="0.25">
      <c r="A246" s="1">
        <v>42880.052453703705</v>
      </c>
      <c r="B246">
        <v>-52.179110999999999</v>
      </c>
      <c r="C246">
        <v>-19.845531999999999</v>
      </c>
      <c r="D246">
        <v>0.41362700000000002</v>
      </c>
      <c r="E246">
        <v>-0.227547</v>
      </c>
      <c r="G246">
        <v>21.088515000000001</v>
      </c>
      <c r="H246">
        <v>6.8659999999999997E-3</v>
      </c>
      <c r="I246">
        <v>1683.3687729999999</v>
      </c>
      <c r="J246">
        <v>20.994517999999999</v>
      </c>
      <c r="K246">
        <v>0.382938</v>
      </c>
      <c r="L246">
        <v>2252.917175</v>
      </c>
      <c r="M246">
        <v>64.691508999999996</v>
      </c>
      <c r="N246">
        <v>23.739041</v>
      </c>
      <c r="O246">
        <v>32.144356999999999</v>
      </c>
      <c r="P246">
        <v>0.12842300000000001</v>
      </c>
      <c r="Q246">
        <v>18.202272000000001</v>
      </c>
      <c r="R246">
        <v>1683.3687729999999</v>
      </c>
      <c r="S246">
        <v>23.643505000000001</v>
      </c>
      <c r="T246">
        <v>37.401860999999997</v>
      </c>
      <c r="U246">
        <v>0</v>
      </c>
      <c r="V246">
        <v>0</v>
      </c>
      <c r="W246">
        <v>0</v>
      </c>
      <c r="X246">
        <v>0</v>
      </c>
      <c r="Y246">
        <f t="shared" si="3"/>
        <v>0</v>
      </c>
    </row>
    <row r="247" spans="1:25" x14ac:dyDescent="0.25">
      <c r="A247" s="1">
        <v>42880.053148148145</v>
      </c>
      <c r="B247">
        <v>-43.752262999999999</v>
      </c>
      <c r="C247">
        <v>-19.707359</v>
      </c>
      <c r="D247">
        <v>0.51245099999999999</v>
      </c>
      <c r="E247">
        <v>-0.194185</v>
      </c>
      <c r="G247">
        <v>21.088514</v>
      </c>
      <c r="H247">
        <v>6.8570000000000002E-3</v>
      </c>
      <c r="I247">
        <v>1684.3533050000001</v>
      </c>
      <c r="J247">
        <v>20.994644999999998</v>
      </c>
      <c r="K247">
        <v>0.382131</v>
      </c>
      <c r="L247">
        <v>2253.216402</v>
      </c>
      <c r="M247">
        <v>64.178809000000001</v>
      </c>
      <c r="N247">
        <v>23.149312999999999</v>
      </c>
      <c r="O247">
        <v>32.150168999999998</v>
      </c>
      <c r="P247">
        <v>0.14105699999999999</v>
      </c>
      <c r="Q247">
        <v>18.203057999999999</v>
      </c>
      <c r="R247">
        <v>1684.3533050000001</v>
      </c>
      <c r="S247">
        <v>23.638200999999999</v>
      </c>
      <c r="T247">
        <v>37.369782999999998</v>
      </c>
      <c r="U247">
        <v>0</v>
      </c>
      <c r="V247">
        <v>0</v>
      </c>
      <c r="W247">
        <v>0</v>
      </c>
      <c r="X247">
        <v>0</v>
      </c>
      <c r="Y247">
        <f t="shared" si="3"/>
        <v>0</v>
      </c>
    </row>
    <row r="248" spans="1:25" x14ac:dyDescent="0.25">
      <c r="A248" s="1">
        <v>42880.053842592592</v>
      </c>
      <c r="B248">
        <v>-38.208229000000003</v>
      </c>
      <c r="C248">
        <v>-19.992028000000001</v>
      </c>
      <c r="D248">
        <v>0.600132</v>
      </c>
      <c r="E248">
        <v>-0.17265</v>
      </c>
      <c r="G248">
        <v>21.088591000000001</v>
      </c>
      <c r="H248">
        <v>6.8529999999999997E-3</v>
      </c>
      <c r="I248">
        <v>1686.66977</v>
      </c>
      <c r="J248">
        <v>20.994688</v>
      </c>
      <c r="K248">
        <v>0.38132199999999999</v>
      </c>
      <c r="L248">
        <v>2256.3179140000002</v>
      </c>
      <c r="M248">
        <v>63.650782999999997</v>
      </c>
      <c r="N248">
        <v>22.555167999999998</v>
      </c>
      <c r="O248">
        <v>32.146686000000003</v>
      </c>
      <c r="P248">
        <v>0.168794</v>
      </c>
      <c r="Q248">
        <v>18.207954999999998</v>
      </c>
      <c r="R248">
        <v>1686.66977</v>
      </c>
      <c r="S248">
        <v>23.640224</v>
      </c>
      <c r="T248">
        <v>37.317793000000002</v>
      </c>
      <c r="U248">
        <v>0</v>
      </c>
      <c r="V248">
        <v>0</v>
      </c>
      <c r="W248">
        <v>0</v>
      </c>
      <c r="X248">
        <v>0</v>
      </c>
      <c r="Y248">
        <f t="shared" si="3"/>
        <v>0</v>
      </c>
    </row>
    <row r="249" spans="1:25" x14ac:dyDescent="0.25">
      <c r="A249" s="1">
        <v>42880.054537037038</v>
      </c>
      <c r="B249">
        <v>-39.084104000000004</v>
      </c>
      <c r="C249">
        <v>-20.082750999999998</v>
      </c>
      <c r="D249">
        <v>0.61592400000000003</v>
      </c>
      <c r="E249">
        <v>-0.176202</v>
      </c>
      <c r="G249">
        <v>21.088539000000001</v>
      </c>
      <c r="H249">
        <v>6.8609999999999999E-3</v>
      </c>
      <c r="I249">
        <v>1685.879295</v>
      </c>
      <c r="J249">
        <v>20.994800000000001</v>
      </c>
      <c r="K249">
        <v>0.38051400000000002</v>
      </c>
      <c r="L249">
        <v>2257.162671</v>
      </c>
      <c r="M249">
        <v>63.087375000000002</v>
      </c>
      <c r="N249">
        <v>21.940541</v>
      </c>
      <c r="O249">
        <v>32.137036000000002</v>
      </c>
      <c r="P249">
        <v>0.171543</v>
      </c>
      <c r="Q249">
        <v>18.198397</v>
      </c>
      <c r="R249">
        <v>1685.879295</v>
      </c>
      <c r="S249">
        <v>23.643591000000001</v>
      </c>
      <c r="T249">
        <v>37.250523999999999</v>
      </c>
      <c r="U249">
        <v>0</v>
      </c>
      <c r="V249">
        <v>0</v>
      </c>
      <c r="W249">
        <v>0</v>
      </c>
      <c r="X249">
        <v>0</v>
      </c>
      <c r="Y249">
        <f t="shared" si="3"/>
        <v>0</v>
      </c>
    </row>
    <row r="250" spans="1:25" x14ac:dyDescent="0.25">
      <c r="A250" s="1">
        <v>42880.055231481485</v>
      </c>
      <c r="B250">
        <v>-37.578057999999999</v>
      </c>
      <c r="C250">
        <v>-19.895216999999999</v>
      </c>
      <c r="D250">
        <v>0.72820200000000002</v>
      </c>
      <c r="E250">
        <v>-0.17005899999999999</v>
      </c>
      <c r="G250">
        <v>21.088488000000002</v>
      </c>
      <c r="H250">
        <v>6.8739999999999999E-3</v>
      </c>
      <c r="I250">
        <v>1683.8708770000001</v>
      </c>
      <c r="J250">
        <v>20.994978</v>
      </c>
      <c r="K250">
        <v>0.37968499999999999</v>
      </c>
      <c r="L250">
        <v>2254.835349</v>
      </c>
      <c r="M250">
        <v>62.500067000000001</v>
      </c>
      <c r="N250">
        <v>21.303830999999999</v>
      </c>
      <c r="O250">
        <v>32.141139000000003</v>
      </c>
      <c r="P250">
        <v>0.145457</v>
      </c>
      <c r="Q250">
        <v>18.183232</v>
      </c>
      <c r="R250">
        <v>1683.8708770000001</v>
      </c>
      <c r="S250">
        <v>23.657284000000001</v>
      </c>
      <c r="T250">
        <v>37.150640000000003</v>
      </c>
      <c r="U250">
        <v>0</v>
      </c>
      <c r="V250">
        <v>0</v>
      </c>
      <c r="W250">
        <v>0</v>
      </c>
      <c r="X250">
        <v>0</v>
      </c>
      <c r="Y250">
        <f t="shared" si="3"/>
        <v>0</v>
      </c>
    </row>
    <row r="251" spans="1:25" x14ac:dyDescent="0.25">
      <c r="A251" s="1">
        <v>42880.055925925924</v>
      </c>
      <c r="B251">
        <v>-38.042211000000002</v>
      </c>
      <c r="C251">
        <v>-19.695554000000001</v>
      </c>
      <c r="D251">
        <v>0.65103200000000006</v>
      </c>
      <c r="E251">
        <v>-0.17166799999999999</v>
      </c>
      <c r="G251">
        <v>21.088493</v>
      </c>
      <c r="H251">
        <v>6.8710000000000004E-3</v>
      </c>
      <c r="I251">
        <v>1684.737347</v>
      </c>
      <c r="J251">
        <v>20.995214000000001</v>
      </c>
      <c r="K251">
        <v>0.37889800000000001</v>
      </c>
      <c r="L251">
        <v>2253.2754329999998</v>
      </c>
      <c r="M251">
        <v>61.937697999999997</v>
      </c>
      <c r="N251">
        <v>20.686091999999999</v>
      </c>
      <c r="O251">
        <v>32.146799999999999</v>
      </c>
      <c r="P251">
        <v>0.13394700000000001</v>
      </c>
      <c r="Q251">
        <v>18.173390000000001</v>
      </c>
      <c r="R251">
        <v>1684.737347</v>
      </c>
      <c r="S251">
        <v>23.67248</v>
      </c>
      <c r="T251">
        <v>37.099606999999999</v>
      </c>
      <c r="U251">
        <v>0</v>
      </c>
      <c r="V251">
        <v>0</v>
      </c>
      <c r="W251">
        <v>0</v>
      </c>
      <c r="X251">
        <v>0</v>
      </c>
      <c r="Y251">
        <f t="shared" si="3"/>
        <v>0</v>
      </c>
    </row>
    <row r="252" spans="1:25" x14ac:dyDescent="0.25">
      <c r="A252" s="1">
        <v>42880.056620370371</v>
      </c>
      <c r="B252">
        <v>-37.818100999999999</v>
      </c>
      <c r="C252">
        <v>-20.076245</v>
      </c>
      <c r="D252">
        <v>0.69481000000000004</v>
      </c>
      <c r="E252">
        <v>-0.171205</v>
      </c>
      <c r="G252">
        <v>21.088854999999999</v>
      </c>
      <c r="H252">
        <v>6.8490000000000001E-3</v>
      </c>
      <c r="I252">
        <v>1683.222213</v>
      </c>
      <c r="J252">
        <v>20.995462</v>
      </c>
      <c r="K252">
        <v>0.37814900000000001</v>
      </c>
      <c r="L252">
        <v>2252.929388</v>
      </c>
      <c r="M252">
        <v>61.427441000000002</v>
      </c>
      <c r="N252">
        <v>20.106978999999999</v>
      </c>
      <c r="O252">
        <v>32.142183000000003</v>
      </c>
      <c r="P252">
        <v>0.146679</v>
      </c>
      <c r="Q252">
        <v>18.165972</v>
      </c>
      <c r="R252">
        <v>1683.222213</v>
      </c>
      <c r="S252">
        <v>23.686657</v>
      </c>
      <c r="T252">
        <v>37.053744000000002</v>
      </c>
      <c r="U252">
        <v>0</v>
      </c>
      <c r="V252">
        <v>0</v>
      </c>
      <c r="W252">
        <v>0</v>
      </c>
      <c r="X252">
        <v>0</v>
      </c>
      <c r="Y252">
        <f t="shared" si="3"/>
        <v>0</v>
      </c>
    </row>
    <row r="253" spans="1:25" x14ac:dyDescent="0.25">
      <c r="A253" s="1">
        <v>42880.057314814818</v>
      </c>
      <c r="B253">
        <v>-34.521777</v>
      </c>
      <c r="C253">
        <v>-19.407450000000001</v>
      </c>
      <c r="D253">
        <v>0.70553399999999999</v>
      </c>
      <c r="E253">
        <v>-0.157476</v>
      </c>
      <c r="G253">
        <v>21.088974</v>
      </c>
      <c r="H253">
        <v>6.8430000000000001E-3</v>
      </c>
      <c r="I253">
        <v>1683.880377</v>
      </c>
      <c r="J253">
        <v>20.995664999999999</v>
      </c>
      <c r="K253">
        <v>0.37735200000000002</v>
      </c>
      <c r="L253">
        <v>2249.8638369999999</v>
      </c>
      <c r="M253">
        <v>60.906480000000002</v>
      </c>
      <c r="N253">
        <v>19.476365999999999</v>
      </c>
      <c r="O253">
        <v>32.137574999999998</v>
      </c>
      <c r="P253">
        <v>0.17100199999999999</v>
      </c>
      <c r="Q253">
        <v>18.169138</v>
      </c>
      <c r="R253">
        <v>1683.880377</v>
      </c>
      <c r="S253">
        <v>23.696072999999998</v>
      </c>
      <c r="T253">
        <v>37.035474999999998</v>
      </c>
      <c r="U253">
        <v>0</v>
      </c>
      <c r="V253">
        <v>0</v>
      </c>
      <c r="W253">
        <v>0</v>
      </c>
      <c r="X253">
        <v>0</v>
      </c>
      <c r="Y253">
        <f t="shared" si="3"/>
        <v>0</v>
      </c>
    </row>
    <row r="254" spans="1:25" x14ac:dyDescent="0.25">
      <c r="A254" s="1">
        <v>42880.058009259257</v>
      </c>
      <c r="B254">
        <v>-39.630479999999999</v>
      </c>
      <c r="C254">
        <v>-16.719155000000001</v>
      </c>
      <c r="D254">
        <v>0.530138</v>
      </c>
      <c r="E254">
        <v>-0.17464199999999999</v>
      </c>
      <c r="G254">
        <v>21.089103000000001</v>
      </c>
      <c r="H254">
        <v>6.8360000000000001E-3</v>
      </c>
      <c r="I254">
        <v>1682.898559</v>
      </c>
      <c r="J254">
        <v>20.995835</v>
      </c>
      <c r="K254">
        <v>0.37668000000000001</v>
      </c>
      <c r="L254">
        <v>2249.5680029999999</v>
      </c>
      <c r="M254">
        <v>60.454725000000003</v>
      </c>
      <c r="N254">
        <v>18.917386</v>
      </c>
      <c r="O254">
        <v>32.132730000000002</v>
      </c>
      <c r="P254">
        <v>0.166905</v>
      </c>
      <c r="Q254">
        <v>18.159433</v>
      </c>
      <c r="R254">
        <v>1682.898559</v>
      </c>
      <c r="S254">
        <v>23.695720999999999</v>
      </c>
      <c r="T254">
        <v>37.054398999999997</v>
      </c>
      <c r="U254">
        <v>0</v>
      </c>
      <c r="V254">
        <v>0</v>
      </c>
      <c r="W254">
        <v>0</v>
      </c>
      <c r="X254">
        <v>0</v>
      </c>
      <c r="Y254">
        <f t="shared" si="3"/>
        <v>0</v>
      </c>
    </row>
    <row r="255" spans="1:25" x14ac:dyDescent="0.25">
      <c r="A255" s="1">
        <v>42880.058703703704</v>
      </c>
      <c r="B255">
        <v>-37.461593999999998</v>
      </c>
      <c r="C255">
        <v>-14.95177</v>
      </c>
      <c r="D255">
        <v>0.507633</v>
      </c>
      <c r="E255">
        <v>-0.16414300000000001</v>
      </c>
      <c r="G255">
        <v>21.088818</v>
      </c>
      <c r="H255">
        <v>6.8279999999999999E-3</v>
      </c>
      <c r="I255">
        <v>1685.402296</v>
      </c>
      <c r="J255">
        <v>20.995895999999998</v>
      </c>
      <c r="K255">
        <v>0.37596000000000002</v>
      </c>
      <c r="L255">
        <v>2251.5988120000002</v>
      </c>
      <c r="M255">
        <v>59.965009999999999</v>
      </c>
      <c r="N255">
        <v>18.315754999999999</v>
      </c>
      <c r="O255">
        <v>32.13579</v>
      </c>
      <c r="P255">
        <v>0.15543100000000001</v>
      </c>
      <c r="Q255">
        <v>18.145619</v>
      </c>
      <c r="R255">
        <v>1685.402296</v>
      </c>
      <c r="S255">
        <v>23.68562</v>
      </c>
      <c r="T255">
        <v>37.074694999999998</v>
      </c>
      <c r="U255">
        <v>0</v>
      </c>
      <c r="V255">
        <v>0</v>
      </c>
      <c r="W255">
        <v>0</v>
      </c>
      <c r="X255">
        <v>0</v>
      </c>
      <c r="Y255">
        <f t="shared" si="3"/>
        <v>0</v>
      </c>
    </row>
    <row r="256" spans="1:25" x14ac:dyDescent="0.25">
      <c r="A256" s="1">
        <v>42880.059398148151</v>
      </c>
      <c r="B256">
        <v>-39.796574</v>
      </c>
      <c r="C256">
        <v>-13.822069000000001</v>
      </c>
      <c r="D256">
        <v>0.39504</v>
      </c>
      <c r="E256">
        <v>-0.172098</v>
      </c>
      <c r="G256">
        <v>21.088757000000001</v>
      </c>
      <c r="H256">
        <v>6.8100000000000001E-3</v>
      </c>
      <c r="I256">
        <v>1685.4226510000001</v>
      </c>
      <c r="J256">
        <v>20.996006000000001</v>
      </c>
      <c r="K256">
        <v>0.37523099999999998</v>
      </c>
      <c r="L256">
        <v>2254.5775119999998</v>
      </c>
      <c r="M256">
        <v>59.481397000000001</v>
      </c>
      <c r="N256">
        <v>17.708773000000001</v>
      </c>
      <c r="O256">
        <v>32.136615999999997</v>
      </c>
      <c r="P256">
        <v>0.146286</v>
      </c>
      <c r="Q256">
        <v>18.130555000000001</v>
      </c>
      <c r="R256">
        <v>1685.4226510000001</v>
      </c>
      <c r="S256">
        <v>23.674931999999998</v>
      </c>
      <c r="T256">
        <v>37.075245000000002</v>
      </c>
      <c r="U256">
        <v>0</v>
      </c>
      <c r="V256">
        <v>0</v>
      </c>
      <c r="W256">
        <v>0</v>
      </c>
      <c r="X256">
        <v>0</v>
      </c>
      <c r="Y256">
        <f t="shared" si="3"/>
        <v>0</v>
      </c>
    </row>
    <row r="257" spans="1:25" x14ac:dyDescent="0.25">
      <c r="A257" s="1">
        <v>42880.06009259259</v>
      </c>
      <c r="B257">
        <v>-42.011617999999999</v>
      </c>
      <c r="C257">
        <v>-13.312472</v>
      </c>
      <c r="D257">
        <v>0.43489499999999998</v>
      </c>
      <c r="E257">
        <v>-0.18026500000000001</v>
      </c>
      <c r="G257">
        <v>21.088687</v>
      </c>
      <c r="H257">
        <v>6.8079999999999998E-3</v>
      </c>
      <c r="I257">
        <v>1684.104967</v>
      </c>
      <c r="J257">
        <v>20.996127999999999</v>
      </c>
      <c r="K257">
        <v>0.37453700000000001</v>
      </c>
      <c r="L257">
        <v>2252.5935209999998</v>
      </c>
      <c r="M257">
        <v>59.041620000000002</v>
      </c>
      <c r="N257">
        <v>17.127752000000001</v>
      </c>
      <c r="O257">
        <v>32.138038999999999</v>
      </c>
      <c r="P257">
        <v>0.15864500000000001</v>
      </c>
      <c r="Q257">
        <v>18.130327000000001</v>
      </c>
      <c r="R257">
        <v>1684.104967</v>
      </c>
      <c r="S257">
        <v>23.671433</v>
      </c>
      <c r="T257">
        <v>37.082014000000001</v>
      </c>
      <c r="U257">
        <v>0</v>
      </c>
      <c r="V257">
        <v>0</v>
      </c>
      <c r="W257">
        <v>0</v>
      </c>
      <c r="X257">
        <v>0</v>
      </c>
      <c r="Y257">
        <f t="shared" si="3"/>
        <v>0</v>
      </c>
    </row>
    <row r="258" spans="1:25" x14ac:dyDescent="0.25">
      <c r="A258" s="1">
        <v>42880.060787037037</v>
      </c>
      <c r="B258">
        <v>-45.204321</v>
      </c>
      <c r="C258">
        <v>-13.298601</v>
      </c>
      <c r="D258">
        <v>0.38400400000000001</v>
      </c>
      <c r="E258">
        <v>-0.192832</v>
      </c>
      <c r="G258">
        <v>21.088656</v>
      </c>
      <c r="H258">
        <v>6.8139999999999997E-3</v>
      </c>
      <c r="I258">
        <v>1685.1302089999999</v>
      </c>
      <c r="J258">
        <v>20.996402</v>
      </c>
      <c r="K258">
        <v>0.37380099999999999</v>
      </c>
      <c r="L258">
        <v>2253.3561770000001</v>
      </c>
      <c r="M258">
        <v>58.616160999999998</v>
      </c>
      <c r="N258">
        <v>16.606231999999999</v>
      </c>
      <c r="O258">
        <v>32.136060000000001</v>
      </c>
      <c r="P258">
        <v>0.176344</v>
      </c>
      <c r="Q258">
        <v>18.139969000000001</v>
      </c>
      <c r="R258">
        <v>1685.1302089999999</v>
      </c>
      <c r="S258">
        <v>23.667832000000001</v>
      </c>
      <c r="T258">
        <v>37.133133000000001</v>
      </c>
      <c r="U258">
        <v>0</v>
      </c>
      <c r="V258">
        <v>0</v>
      </c>
      <c r="W258">
        <v>0</v>
      </c>
      <c r="X258">
        <v>0</v>
      </c>
      <c r="Y258">
        <f t="shared" si="3"/>
        <v>0</v>
      </c>
    </row>
    <row r="259" spans="1:25" x14ac:dyDescent="0.25">
      <c r="A259" s="1">
        <v>42880.061481481483</v>
      </c>
      <c r="B259">
        <v>-40.896501999999998</v>
      </c>
      <c r="C259">
        <v>-13.513477</v>
      </c>
      <c r="D259">
        <v>0.37363600000000002</v>
      </c>
      <c r="E259">
        <v>-0.176092</v>
      </c>
      <c r="G259">
        <v>21.088756</v>
      </c>
      <c r="H259">
        <v>6.8079999999999998E-3</v>
      </c>
      <c r="I259">
        <v>1687.2675449999999</v>
      </c>
      <c r="J259">
        <v>20.996527</v>
      </c>
      <c r="K259">
        <v>0.373087</v>
      </c>
      <c r="L259">
        <v>2254.4295950000001</v>
      </c>
      <c r="M259">
        <v>58.223709999999997</v>
      </c>
      <c r="N259">
        <v>16.165990000000001</v>
      </c>
      <c r="O259">
        <v>32.132655</v>
      </c>
      <c r="P259">
        <v>0.17669699999999999</v>
      </c>
      <c r="Q259">
        <v>18.137961000000001</v>
      </c>
      <c r="R259">
        <v>1687.2675449999999</v>
      </c>
      <c r="S259">
        <v>23.662690000000001</v>
      </c>
      <c r="T259">
        <v>37.187455999999997</v>
      </c>
      <c r="U259">
        <v>0</v>
      </c>
      <c r="V259">
        <v>0</v>
      </c>
      <c r="W259">
        <v>0</v>
      </c>
      <c r="X259">
        <v>0</v>
      </c>
      <c r="Y259">
        <f t="shared" si="3"/>
        <v>0</v>
      </c>
    </row>
    <row r="260" spans="1:25" x14ac:dyDescent="0.25">
      <c r="A260" s="1">
        <v>42880.062175925923</v>
      </c>
      <c r="B260">
        <v>-30.280501999999998</v>
      </c>
      <c r="C260">
        <v>-13.043842</v>
      </c>
      <c r="D260">
        <v>0.193962</v>
      </c>
      <c r="E260">
        <v>-0.13373599999999999</v>
      </c>
      <c r="G260">
        <v>21.088953</v>
      </c>
      <c r="H260">
        <v>6.7869999999999996E-3</v>
      </c>
      <c r="I260">
        <v>1686.7498350000001</v>
      </c>
      <c r="J260">
        <v>20.996597000000001</v>
      </c>
      <c r="K260">
        <v>0.37238700000000002</v>
      </c>
      <c r="L260">
        <v>2255.7228530000002</v>
      </c>
      <c r="M260">
        <v>57.830114000000002</v>
      </c>
      <c r="N260">
        <v>15.721878999999999</v>
      </c>
      <c r="O260">
        <v>32.132326999999997</v>
      </c>
      <c r="P260">
        <v>0.156971</v>
      </c>
      <c r="Q260">
        <v>18.124901999999999</v>
      </c>
      <c r="R260">
        <v>1686.7498350000001</v>
      </c>
      <c r="S260">
        <v>23.658097000000001</v>
      </c>
      <c r="T260">
        <v>37.243921</v>
      </c>
      <c r="U260">
        <v>0</v>
      </c>
      <c r="V260">
        <v>0</v>
      </c>
      <c r="W260">
        <v>0</v>
      </c>
      <c r="X260">
        <v>0</v>
      </c>
      <c r="Y260">
        <f t="shared" si="3"/>
        <v>0</v>
      </c>
    </row>
    <row r="261" spans="1:25" x14ac:dyDescent="0.25">
      <c r="A261" s="1">
        <v>42880.06287037037</v>
      </c>
      <c r="B261">
        <v>-35.051799000000003</v>
      </c>
      <c r="C261">
        <v>-13.11478</v>
      </c>
      <c r="D261">
        <v>0.40530100000000002</v>
      </c>
      <c r="E261">
        <v>-0.152618</v>
      </c>
      <c r="G261">
        <v>21.088761000000002</v>
      </c>
      <c r="H261">
        <v>6.7660000000000003E-3</v>
      </c>
      <c r="I261">
        <v>1684.6416750000001</v>
      </c>
      <c r="J261">
        <v>20.996791000000002</v>
      </c>
      <c r="K261">
        <v>0.37168099999999998</v>
      </c>
      <c r="L261">
        <v>2256.7691300000001</v>
      </c>
      <c r="M261">
        <v>57.405591999999999</v>
      </c>
      <c r="N261">
        <v>15.170106000000001</v>
      </c>
      <c r="O261">
        <v>32.137993000000002</v>
      </c>
      <c r="P261">
        <v>0.151393</v>
      </c>
      <c r="Q261">
        <v>18.115162999999999</v>
      </c>
      <c r="R261">
        <v>1684.6416750000001</v>
      </c>
      <c r="S261">
        <v>23.653554</v>
      </c>
      <c r="T261">
        <v>37.291003000000003</v>
      </c>
      <c r="U261">
        <v>0</v>
      </c>
      <c r="V261">
        <v>0</v>
      </c>
      <c r="W261">
        <v>0</v>
      </c>
      <c r="X261">
        <v>0</v>
      </c>
      <c r="Y261">
        <f t="shared" ref="Y261:Y324" si="4">U261+V261*0.74</f>
        <v>0</v>
      </c>
    </row>
    <row r="262" spans="1:25" x14ac:dyDescent="0.25">
      <c r="A262" s="1">
        <v>42880.063564814816</v>
      </c>
      <c r="B262">
        <v>-32.539589999999997</v>
      </c>
      <c r="C262">
        <v>-14.158132999999999</v>
      </c>
      <c r="D262">
        <v>0.47782799999999997</v>
      </c>
      <c r="E262">
        <v>-0.143869</v>
      </c>
      <c r="G262">
        <v>21.088678000000002</v>
      </c>
      <c r="H262">
        <v>6.7510000000000001E-3</v>
      </c>
      <c r="I262">
        <v>1683.5363669999999</v>
      </c>
      <c r="J262">
        <v>20.996935000000001</v>
      </c>
      <c r="K262">
        <v>0.37093999999999999</v>
      </c>
      <c r="L262">
        <v>2256.11843</v>
      </c>
      <c r="M262">
        <v>56.914065000000001</v>
      </c>
      <c r="N262">
        <v>14.527305999999999</v>
      </c>
      <c r="O262">
        <v>32.143045999999998</v>
      </c>
      <c r="P262">
        <v>0.16311800000000001</v>
      </c>
      <c r="Q262">
        <v>18.117251</v>
      </c>
      <c r="R262">
        <v>1683.5363669999999</v>
      </c>
      <c r="S262">
        <v>23.651813000000001</v>
      </c>
      <c r="T262">
        <v>37.283876999999997</v>
      </c>
      <c r="U262">
        <v>0</v>
      </c>
      <c r="V262">
        <v>0</v>
      </c>
      <c r="W262">
        <v>0</v>
      </c>
      <c r="X262">
        <v>0</v>
      </c>
      <c r="Y262">
        <f t="shared" si="4"/>
        <v>0</v>
      </c>
    </row>
    <row r="263" spans="1:25" x14ac:dyDescent="0.25">
      <c r="A263" s="1">
        <v>42880.064259259256</v>
      </c>
      <c r="B263">
        <v>-33.589379000000001</v>
      </c>
      <c r="C263">
        <v>-15.063530999999999</v>
      </c>
      <c r="D263">
        <v>0.576048</v>
      </c>
      <c r="E263">
        <v>-0.149006</v>
      </c>
      <c r="G263">
        <v>21.088768000000002</v>
      </c>
      <c r="H263">
        <v>6.7390000000000002E-3</v>
      </c>
      <c r="I263">
        <v>1683.9251589999999</v>
      </c>
      <c r="J263">
        <v>20.997047999999999</v>
      </c>
      <c r="K263">
        <v>0.37029899999999999</v>
      </c>
      <c r="L263">
        <v>2253.9919500000001</v>
      </c>
      <c r="M263">
        <v>56.478870000000001</v>
      </c>
      <c r="N263">
        <v>13.969545999999999</v>
      </c>
      <c r="O263">
        <v>32.141345000000001</v>
      </c>
      <c r="P263">
        <v>0.170932</v>
      </c>
      <c r="Q263">
        <v>18.111373</v>
      </c>
      <c r="R263">
        <v>1683.9251589999999</v>
      </c>
      <c r="S263">
        <v>23.660345</v>
      </c>
      <c r="T263">
        <v>37.228898999999998</v>
      </c>
      <c r="U263">
        <v>0</v>
      </c>
      <c r="V263">
        <v>0</v>
      </c>
      <c r="W263">
        <v>0</v>
      </c>
      <c r="X263">
        <v>0</v>
      </c>
      <c r="Y263">
        <f t="shared" si="4"/>
        <v>0</v>
      </c>
    </row>
    <row r="264" spans="1:25" x14ac:dyDescent="0.25">
      <c r="A264" s="1">
        <v>42880.064953703702</v>
      </c>
      <c r="B264">
        <v>-33.932310000000001</v>
      </c>
      <c r="C264">
        <v>-14.956375</v>
      </c>
      <c r="D264">
        <v>0.50941499999999995</v>
      </c>
      <c r="E264">
        <v>-0.15023900000000001</v>
      </c>
      <c r="G264">
        <v>21.089117999999999</v>
      </c>
      <c r="H264">
        <v>6.7099999999999998E-3</v>
      </c>
      <c r="I264">
        <v>1685.571925</v>
      </c>
      <c r="J264">
        <v>20.997154999999999</v>
      </c>
      <c r="K264">
        <v>0.369614</v>
      </c>
      <c r="L264">
        <v>2253.723935</v>
      </c>
      <c r="M264">
        <v>55.998745</v>
      </c>
      <c r="N264">
        <v>13.354403</v>
      </c>
      <c r="O264">
        <v>32.137270000000001</v>
      </c>
      <c r="P264">
        <v>0.163635</v>
      </c>
      <c r="Q264">
        <v>18.095897000000001</v>
      </c>
      <c r="R264">
        <v>1685.571925</v>
      </c>
      <c r="S264">
        <v>23.674793999999999</v>
      </c>
      <c r="T264">
        <v>37.191961999999997</v>
      </c>
      <c r="U264">
        <v>0</v>
      </c>
      <c r="V264">
        <v>0</v>
      </c>
      <c r="W264">
        <v>0</v>
      </c>
      <c r="X264">
        <v>0</v>
      </c>
      <c r="Y264">
        <f t="shared" si="4"/>
        <v>0</v>
      </c>
    </row>
    <row r="265" spans="1:25" x14ac:dyDescent="0.25">
      <c r="A265" s="1">
        <v>42880.065648148149</v>
      </c>
      <c r="B265">
        <v>-34.693615999999999</v>
      </c>
      <c r="C265">
        <v>-14.208793</v>
      </c>
      <c r="D265">
        <v>0.467499</v>
      </c>
      <c r="E265">
        <v>-0.15241399999999999</v>
      </c>
      <c r="G265">
        <v>21.088822</v>
      </c>
      <c r="H265">
        <v>6.6959999999999997E-3</v>
      </c>
      <c r="I265">
        <v>1686.090993</v>
      </c>
      <c r="J265">
        <v>20.997295000000001</v>
      </c>
      <c r="K265">
        <v>0.36894300000000002</v>
      </c>
      <c r="L265">
        <v>2252.1083800000001</v>
      </c>
      <c r="M265">
        <v>55.532468999999999</v>
      </c>
      <c r="N265">
        <v>12.737778</v>
      </c>
      <c r="O265">
        <v>32.136136</v>
      </c>
      <c r="P265">
        <v>0.161444</v>
      </c>
      <c r="Q265">
        <v>18.082598000000001</v>
      </c>
      <c r="R265">
        <v>1686.090993</v>
      </c>
      <c r="S265">
        <v>23.680035</v>
      </c>
      <c r="T265">
        <v>37.245941999999999</v>
      </c>
      <c r="U265">
        <v>0</v>
      </c>
      <c r="V265">
        <v>0</v>
      </c>
      <c r="W265">
        <v>0</v>
      </c>
      <c r="X265">
        <v>0</v>
      </c>
      <c r="Y265">
        <f t="shared" si="4"/>
        <v>0</v>
      </c>
    </row>
    <row r="266" spans="1:25" x14ac:dyDescent="0.25">
      <c r="A266" s="1">
        <v>42880.066342592596</v>
      </c>
      <c r="B266">
        <v>-34.084516999999998</v>
      </c>
      <c r="C266">
        <v>-13.442097</v>
      </c>
      <c r="D266">
        <v>0.42475000000000002</v>
      </c>
      <c r="E266">
        <v>-0.14916699999999999</v>
      </c>
      <c r="G266">
        <v>21.088552</v>
      </c>
      <c r="H266">
        <v>6.6889999999999996E-3</v>
      </c>
      <c r="I266">
        <v>1684.477474</v>
      </c>
      <c r="J266">
        <v>20.997543</v>
      </c>
      <c r="K266">
        <v>0.36825200000000002</v>
      </c>
      <c r="L266">
        <v>2254.148009</v>
      </c>
      <c r="M266">
        <v>55.081707000000002</v>
      </c>
      <c r="N266">
        <v>12.109919</v>
      </c>
      <c r="O266">
        <v>32.136237000000001</v>
      </c>
      <c r="P266">
        <v>0.16514499999999999</v>
      </c>
      <c r="Q266">
        <v>18.081658999999998</v>
      </c>
      <c r="R266">
        <v>1684.477474</v>
      </c>
      <c r="S266">
        <v>23.667099</v>
      </c>
      <c r="T266">
        <v>37.310552999999999</v>
      </c>
      <c r="U266">
        <v>0</v>
      </c>
      <c r="V266">
        <v>0</v>
      </c>
      <c r="W266">
        <v>0</v>
      </c>
      <c r="X266">
        <v>0</v>
      </c>
      <c r="Y266">
        <f t="shared" si="4"/>
        <v>0</v>
      </c>
    </row>
    <row r="267" spans="1:25" x14ac:dyDescent="0.25">
      <c r="A267" s="1">
        <v>42880.067037037035</v>
      </c>
      <c r="B267">
        <v>-34.493409</v>
      </c>
      <c r="C267">
        <v>-12.326150999999999</v>
      </c>
      <c r="D267">
        <v>0.30465799999999998</v>
      </c>
      <c r="E267">
        <v>-0.14954700000000001</v>
      </c>
      <c r="G267">
        <v>21.088569</v>
      </c>
      <c r="H267">
        <v>6.6819999999999996E-3</v>
      </c>
      <c r="I267">
        <v>1685.5434279999999</v>
      </c>
      <c r="J267">
        <v>20.997724000000002</v>
      </c>
      <c r="K267">
        <v>0.367614</v>
      </c>
      <c r="L267">
        <v>2252.5032780000001</v>
      </c>
      <c r="M267">
        <v>54.683529</v>
      </c>
      <c r="N267">
        <v>11.554384000000001</v>
      </c>
      <c r="O267">
        <v>32.131785999999998</v>
      </c>
      <c r="P267">
        <v>0.16450400000000001</v>
      </c>
      <c r="Q267">
        <v>18.074694999999998</v>
      </c>
      <c r="R267">
        <v>1685.5434279999999</v>
      </c>
      <c r="S267">
        <v>23.652054</v>
      </c>
      <c r="T267">
        <v>37.314019999999999</v>
      </c>
      <c r="U267">
        <v>0</v>
      </c>
      <c r="V267">
        <v>0</v>
      </c>
      <c r="W267">
        <v>0</v>
      </c>
      <c r="X267">
        <v>0</v>
      </c>
      <c r="Y267">
        <f t="shared" si="4"/>
        <v>0</v>
      </c>
    </row>
    <row r="268" spans="1:25" x14ac:dyDescent="0.25">
      <c r="A268" s="1">
        <v>42880.067731481482</v>
      </c>
      <c r="B268">
        <v>-37.503155999999997</v>
      </c>
      <c r="C268">
        <v>-12.640212</v>
      </c>
      <c r="D268">
        <v>0.27619899999999997</v>
      </c>
      <c r="E268">
        <v>-0.16175500000000001</v>
      </c>
      <c r="G268">
        <v>21.08906</v>
      </c>
      <c r="H268">
        <v>6.6550000000000003E-3</v>
      </c>
      <c r="I268">
        <v>1685.250986</v>
      </c>
      <c r="J268">
        <v>20.997834999999998</v>
      </c>
      <c r="K268">
        <v>0.36692799999999998</v>
      </c>
      <c r="L268">
        <v>2254.6867539999998</v>
      </c>
      <c r="M268">
        <v>54.293264999999998</v>
      </c>
      <c r="N268">
        <v>10.941865</v>
      </c>
      <c r="O268">
        <v>32.134497000000003</v>
      </c>
      <c r="P268">
        <v>0.16572100000000001</v>
      </c>
      <c r="Q268">
        <v>18.066284</v>
      </c>
      <c r="R268">
        <v>1685.250986</v>
      </c>
      <c r="S268">
        <v>23.644196999999998</v>
      </c>
      <c r="T268">
        <v>37.267420000000001</v>
      </c>
      <c r="U268">
        <v>0</v>
      </c>
      <c r="V268">
        <v>0</v>
      </c>
      <c r="W268">
        <v>0</v>
      </c>
      <c r="X268">
        <v>0</v>
      </c>
      <c r="Y268">
        <f t="shared" si="4"/>
        <v>0</v>
      </c>
    </row>
    <row r="269" spans="1:25" x14ac:dyDescent="0.25">
      <c r="A269" s="1">
        <v>42880.068425925929</v>
      </c>
      <c r="B269">
        <v>-25.113475999999999</v>
      </c>
      <c r="C269">
        <v>-11.802467999999999</v>
      </c>
      <c r="D269">
        <v>0.87854600000000005</v>
      </c>
      <c r="E269">
        <v>-0.112002</v>
      </c>
      <c r="G269">
        <v>21.089262000000002</v>
      </c>
      <c r="H269">
        <v>6.6239999999999997E-3</v>
      </c>
      <c r="I269">
        <v>1686.945927</v>
      </c>
      <c r="J269">
        <v>20.997796000000001</v>
      </c>
      <c r="K269">
        <v>0.36626799999999998</v>
      </c>
      <c r="L269">
        <v>2253.1112320000002</v>
      </c>
      <c r="M269">
        <v>53.908726999999999</v>
      </c>
      <c r="N269">
        <v>10.348812000000001</v>
      </c>
      <c r="O269">
        <v>32.138953999999998</v>
      </c>
      <c r="P269">
        <v>0.16217100000000001</v>
      </c>
      <c r="Q269">
        <v>18.061427999999999</v>
      </c>
      <c r="R269">
        <v>1686.945927</v>
      </c>
      <c r="S269">
        <v>23.646996999999999</v>
      </c>
      <c r="T269">
        <v>37.187266000000001</v>
      </c>
      <c r="U269">
        <v>0</v>
      </c>
      <c r="V269">
        <v>0</v>
      </c>
      <c r="W269">
        <v>0</v>
      </c>
      <c r="X269">
        <v>0</v>
      </c>
      <c r="Y269">
        <f t="shared" si="4"/>
        <v>0</v>
      </c>
    </row>
    <row r="270" spans="1:25" x14ac:dyDescent="0.25">
      <c r="A270" s="1">
        <v>42880.069120370368</v>
      </c>
      <c r="B270">
        <v>-28.694814999999998</v>
      </c>
      <c r="C270">
        <v>-11.396894</v>
      </c>
      <c r="D270">
        <v>0.66611699999999996</v>
      </c>
      <c r="E270">
        <v>-0.125668</v>
      </c>
      <c r="G270">
        <v>21.089216</v>
      </c>
      <c r="H270">
        <v>6.6030000000000004E-3</v>
      </c>
      <c r="I270">
        <v>1684.15382</v>
      </c>
      <c r="J270">
        <v>20.997944</v>
      </c>
      <c r="K270">
        <v>0.36569000000000002</v>
      </c>
      <c r="L270">
        <v>2252.5935209999998</v>
      </c>
      <c r="M270">
        <v>53.559801</v>
      </c>
      <c r="N270">
        <v>9.8097759999999994</v>
      </c>
      <c r="O270">
        <v>32.138317000000001</v>
      </c>
      <c r="P270">
        <v>0.165827</v>
      </c>
      <c r="Q270">
        <v>18.059235999999999</v>
      </c>
      <c r="R270">
        <v>1684.15382</v>
      </c>
      <c r="S270">
        <v>23.661394000000001</v>
      </c>
      <c r="T270">
        <v>37.104877999999999</v>
      </c>
      <c r="U270">
        <v>0</v>
      </c>
      <c r="V270">
        <v>0</v>
      </c>
      <c r="W270">
        <v>0</v>
      </c>
      <c r="X270">
        <v>0</v>
      </c>
      <c r="Y270">
        <f t="shared" si="4"/>
        <v>0</v>
      </c>
    </row>
    <row r="271" spans="1:25" x14ac:dyDescent="0.25">
      <c r="A271" s="1">
        <v>42880.069814814815</v>
      </c>
      <c r="B271">
        <v>-29.275254</v>
      </c>
      <c r="C271">
        <v>-10.942314</v>
      </c>
      <c r="D271">
        <v>0.65710400000000002</v>
      </c>
      <c r="E271">
        <v>-0.12745400000000001</v>
      </c>
      <c r="G271">
        <v>21.089203999999999</v>
      </c>
      <c r="H271">
        <v>6.5789999999999998E-3</v>
      </c>
      <c r="I271">
        <v>1682.226825</v>
      </c>
      <c r="J271">
        <v>20.998059999999999</v>
      </c>
      <c r="K271">
        <v>0.36506100000000002</v>
      </c>
      <c r="L271">
        <v>2252.040528</v>
      </c>
      <c r="M271">
        <v>53.157198000000001</v>
      </c>
      <c r="N271">
        <v>9.2068569999999994</v>
      </c>
      <c r="O271">
        <v>32.135433999999997</v>
      </c>
      <c r="P271">
        <v>0.16933899999999999</v>
      </c>
      <c r="Q271">
        <v>18.05537</v>
      </c>
      <c r="R271">
        <v>1682.226825</v>
      </c>
      <c r="S271">
        <v>23.686572000000002</v>
      </c>
      <c r="T271">
        <v>37.001894</v>
      </c>
      <c r="U271">
        <v>0</v>
      </c>
      <c r="V271">
        <v>0</v>
      </c>
      <c r="W271">
        <v>0</v>
      </c>
      <c r="X271">
        <v>0</v>
      </c>
      <c r="Y271">
        <f t="shared" si="4"/>
        <v>0</v>
      </c>
    </row>
    <row r="272" spans="1:25" x14ac:dyDescent="0.25">
      <c r="A272" s="1">
        <v>42880.070509259262</v>
      </c>
      <c r="B272">
        <v>-24.491094</v>
      </c>
      <c r="C272">
        <v>-11.273175</v>
      </c>
      <c r="D272">
        <v>0.26905400000000002</v>
      </c>
      <c r="E272">
        <v>-0.10896500000000001</v>
      </c>
      <c r="G272">
        <v>21.089164</v>
      </c>
      <c r="H272">
        <v>6.5500000000000003E-3</v>
      </c>
      <c r="I272">
        <v>1679.839115</v>
      </c>
      <c r="J272">
        <v>20.998051</v>
      </c>
      <c r="K272">
        <v>0.36442799999999997</v>
      </c>
      <c r="L272">
        <v>2251.3328320000001</v>
      </c>
      <c r="M272">
        <v>52.740797999999998</v>
      </c>
      <c r="N272">
        <v>8.6014719999999993</v>
      </c>
      <c r="O272">
        <v>32.137053999999999</v>
      </c>
      <c r="P272">
        <v>0.17338999999999999</v>
      </c>
      <c r="Q272">
        <v>18.055775000000001</v>
      </c>
      <c r="R272">
        <v>1679.839115</v>
      </c>
      <c r="S272">
        <v>23.712789999999998</v>
      </c>
      <c r="T272">
        <v>36.954552</v>
      </c>
      <c r="U272">
        <v>0</v>
      </c>
      <c r="V272">
        <v>0</v>
      </c>
      <c r="W272">
        <v>0</v>
      </c>
      <c r="X272">
        <v>0</v>
      </c>
      <c r="Y272">
        <f t="shared" si="4"/>
        <v>0</v>
      </c>
    </row>
    <row r="273" spans="1:25" x14ac:dyDescent="0.25">
      <c r="A273" s="1">
        <v>42880.071203703701</v>
      </c>
      <c r="B273">
        <v>-24.195281000000001</v>
      </c>
      <c r="C273">
        <v>-11.485198</v>
      </c>
      <c r="D273">
        <v>0.275395</v>
      </c>
      <c r="E273">
        <v>-0.108033</v>
      </c>
      <c r="G273">
        <v>21.089009000000001</v>
      </c>
      <c r="H273">
        <v>6.5250000000000004E-3</v>
      </c>
      <c r="I273">
        <v>1681.443135</v>
      </c>
      <c r="J273">
        <v>20.998211000000001</v>
      </c>
      <c r="K273">
        <v>0.363792</v>
      </c>
      <c r="L273">
        <v>2247.349244</v>
      </c>
      <c r="M273">
        <v>52.315494999999999</v>
      </c>
      <c r="N273">
        <v>7.9758760000000004</v>
      </c>
      <c r="O273">
        <v>32.135877999999998</v>
      </c>
      <c r="P273">
        <v>0.17361199999999999</v>
      </c>
      <c r="Q273">
        <v>18.049757</v>
      </c>
      <c r="R273">
        <v>1681.443135</v>
      </c>
      <c r="S273">
        <v>23.722206</v>
      </c>
      <c r="T273">
        <v>36.978704</v>
      </c>
      <c r="U273">
        <v>0</v>
      </c>
      <c r="V273">
        <v>0</v>
      </c>
      <c r="W273">
        <v>0</v>
      </c>
      <c r="X273">
        <v>0</v>
      </c>
      <c r="Y273">
        <f t="shared" si="4"/>
        <v>0</v>
      </c>
    </row>
    <row r="274" spans="1:25" x14ac:dyDescent="0.25">
      <c r="A274" s="1">
        <v>42880.071898148148</v>
      </c>
      <c r="B274">
        <v>-28.428595000000001</v>
      </c>
      <c r="C274">
        <v>-11.713437000000001</v>
      </c>
      <c r="D274">
        <v>0.26683400000000002</v>
      </c>
      <c r="E274">
        <v>-0.124969</v>
      </c>
      <c r="G274">
        <v>21.089137999999998</v>
      </c>
      <c r="H274">
        <v>6.515E-3</v>
      </c>
      <c r="I274">
        <v>1683.427126</v>
      </c>
      <c r="J274">
        <v>20.998543999999999</v>
      </c>
      <c r="K274">
        <v>0.36317300000000002</v>
      </c>
      <c r="L274">
        <v>2251.328082</v>
      </c>
      <c r="M274">
        <v>51.922679000000002</v>
      </c>
      <c r="N274">
        <v>7.3792730000000004</v>
      </c>
      <c r="O274">
        <v>32.139159999999997</v>
      </c>
      <c r="P274">
        <v>0.140293</v>
      </c>
      <c r="Q274">
        <v>18.040827</v>
      </c>
      <c r="R274">
        <v>1683.427126</v>
      </c>
      <c r="S274">
        <v>23.712812</v>
      </c>
      <c r="T274">
        <v>37.018788999999998</v>
      </c>
      <c r="U274">
        <v>0</v>
      </c>
      <c r="V274">
        <v>0</v>
      </c>
      <c r="W274">
        <v>0</v>
      </c>
      <c r="X274">
        <v>0</v>
      </c>
      <c r="Y274">
        <f t="shared" si="4"/>
        <v>0</v>
      </c>
    </row>
    <row r="275" spans="1:25" x14ac:dyDescent="0.25">
      <c r="A275" s="1">
        <v>42880.072592592594</v>
      </c>
      <c r="B275">
        <v>-38.073228999999998</v>
      </c>
      <c r="C275">
        <v>-12.046288000000001</v>
      </c>
      <c r="D275">
        <v>0.37569599999999997</v>
      </c>
      <c r="E275">
        <v>-0.16334599999999999</v>
      </c>
      <c r="G275">
        <v>21.089361</v>
      </c>
      <c r="H275">
        <v>6.4999999999999997E-3</v>
      </c>
      <c r="I275">
        <v>1682.9888020000001</v>
      </c>
      <c r="J275">
        <v>20.99897</v>
      </c>
      <c r="K275">
        <v>0.36255199999999999</v>
      </c>
      <c r="L275">
        <v>2255.9589780000001</v>
      </c>
      <c r="M275">
        <v>51.542983999999997</v>
      </c>
      <c r="N275">
        <v>6.7782790000000004</v>
      </c>
      <c r="O275">
        <v>32.142892000000003</v>
      </c>
      <c r="P275">
        <v>0.13408100000000001</v>
      </c>
      <c r="Q275">
        <v>18.039794000000001</v>
      </c>
      <c r="R275">
        <v>1682.9888020000001</v>
      </c>
      <c r="S275">
        <v>23.699218999999999</v>
      </c>
      <c r="T275">
        <v>37.063524000000001</v>
      </c>
      <c r="U275">
        <v>0</v>
      </c>
      <c r="V275">
        <v>0</v>
      </c>
      <c r="W275">
        <v>0</v>
      </c>
      <c r="X275">
        <v>0</v>
      </c>
      <c r="Y275">
        <f t="shared" si="4"/>
        <v>0</v>
      </c>
    </row>
    <row r="276" spans="1:25" x14ac:dyDescent="0.25">
      <c r="A276" s="1">
        <v>42880.073287037034</v>
      </c>
      <c r="B276">
        <v>-37.936926</v>
      </c>
      <c r="C276">
        <v>-10.610073999999999</v>
      </c>
      <c r="D276">
        <v>0.34328500000000001</v>
      </c>
      <c r="E276">
        <v>-0.16122300000000001</v>
      </c>
      <c r="G276">
        <v>21.089583000000001</v>
      </c>
      <c r="H276">
        <v>6.4819999999999999E-3</v>
      </c>
      <c r="I276">
        <v>1683.8240599999999</v>
      </c>
      <c r="J276">
        <v>20.999086999999999</v>
      </c>
      <c r="K276">
        <v>0.36198200000000003</v>
      </c>
      <c r="L276">
        <v>2259.7926130000001</v>
      </c>
      <c r="M276">
        <v>51.189892</v>
      </c>
      <c r="N276">
        <v>6.4210279999999997</v>
      </c>
      <c r="O276">
        <v>32.141672999999997</v>
      </c>
      <c r="P276">
        <v>0.16425999999999999</v>
      </c>
      <c r="Q276">
        <v>18.062263999999999</v>
      </c>
      <c r="R276">
        <v>1683.8240599999999</v>
      </c>
      <c r="S276">
        <v>23.686782000000001</v>
      </c>
      <c r="T276">
        <v>37.083351999999998</v>
      </c>
      <c r="U276">
        <v>0</v>
      </c>
      <c r="V276">
        <v>0</v>
      </c>
      <c r="W276">
        <v>0</v>
      </c>
      <c r="X276">
        <v>0</v>
      </c>
      <c r="Y276">
        <f t="shared" si="4"/>
        <v>0</v>
      </c>
    </row>
    <row r="277" spans="1:25" x14ac:dyDescent="0.25">
      <c r="A277" s="1">
        <v>42880.073981481481</v>
      </c>
      <c r="B277">
        <v>-44.052292999999999</v>
      </c>
      <c r="C277">
        <v>-9.7460679999999993</v>
      </c>
      <c r="D277">
        <v>0.268069</v>
      </c>
      <c r="E277">
        <v>-0.18437000000000001</v>
      </c>
      <c r="G277">
        <v>21.089317000000001</v>
      </c>
      <c r="H277">
        <v>6.4539999999999997E-3</v>
      </c>
      <c r="I277">
        <v>1684.116501</v>
      </c>
      <c r="J277">
        <v>20.999151000000001</v>
      </c>
      <c r="K277">
        <v>0.36139199999999999</v>
      </c>
      <c r="L277">
        <v>2254.8882739999999</v>
      </c>
      <c r="M277">
        <v>50.810093000000002</v>
      </c>
      <c r="N277">
        <v>6.4805190000000001</v>
      </c>
      <c r="O277">
        <v>32.136122999999998</v>
      </c>
      <c r="P277">
        <v>0.21121899999999999</v>
      </c>
      <c r="Q277">
        <v>18.094252999999998</v>
      </c>
      <c r="R277">
        <v>1684.116501</v>
      </c>
      <c r="S277">
        <v>23.673383999999999</v>
      </c>
      <c r="T277">
        <v>37.128895999999997</v>
      </c>
      <c r="U277">
        <v>0</v>
      </c>
      <c r="V277">
        <v>0</v>
      </c>
      <c r="W277">
        <v>0</v>
      </c>
      <c r="X277">
        <v>0</v>
      </c>
      <c r="Y277">
        <f t="shared" si="4"/>
        <v>0</v>
      </c>
    </row>
    <row r="278" spans="1:25" x14ac:dyDescent="0.25">
      <c r="A278" s="1">
        <v>42880.074675925927</v>
      </c>
      <c r="B278">
        <v>-38.425860999999998</v>
      </c>
      <c r="C278">
        <v>-9.5280240000000003</v>
      </c>
      <c r="D278">
        <v>0.28028999999999998</v>
      </c>
      <c r="E278">
        <v>-0.16195499999999999</v>
      </c>
      <c r="G278">
        <v>21.089167</v>
      </c>
      <c r="H278">
        <v>6.424E-3</v>
      </c>
      <c r="I278">
        <v>1685.4599700000001</v>
      </c>
      <c r="J278">
        <v>20.999200999999999</v>
      </c>
      <c r="K278">
        <v>0.36079800000000001</v>
      </c>
      <c r="L278">
        <v>2256.4359770000001</v>
      </c>
      <c r="M278">
        <v>50.424149</v>
      </c>
      <c r="N278">
        <v>6.7209529999999997</v>
      </c>
      <c r="O278">
        <v>32.120635999999998</v>
      </c>
      <c r="P278">
        <v>0.20372799999999999</v>
      </c>
      <c r="Q278">
        <v>18.082401000000001</v>
      </c>
      <c r="R278">
        <v>1685.4599700000001</v>
      </c>
      <c r="S278">
        <v>23.656139</v>
      </c>
      <c r="T278">
        <v>37.151561999999998</v>
      </c>
      <c r="U278">
        <v>0</v>
      </c>
      <c r="V278">
        <v>0</v>
      </c>
      <c r="W278">
        <v>0</v>
      </c>
      <c r="X278">
        <v>0</v>
      </c>
      <c r="Y278">
        <f t="shared" si="4"/>
        <v>0</v>
      </c>
    </row>
    <row r="279" spans="1:25" x14ac:dyDescent="0.25">
      <c r="A279" s="1">
        <v>42880.075370370374</v>
      </c>
      <c r="B279">
        <v>-37.559576</v>
      </c>
      <c r="C279">
        <v>-10.082644</v>
      </c>
      <c r="D279">
        <v>-1.092384</v>
      </c>
      <c r="E279">
        <v>-0.15915399999999999</v>
      </c>
      <c r="G279">
        <v>21.089134000000001</v>
      </c>
      <c r="H279">
        <v>6.3949999999999996E-3</v>
      </c>
      <c r="I279">
        <v>1686.073351</v>
      </c>
      <c r="J279">
        <v>20.999293000000002</v>
      </c>
      <c r="K279">
        <v>0.36019400000000001</v>
      </c>
      <c r="L279">
        <v>2253.66626</v>
      </c>
      <c r="M279">
        <v>50.050024999999998</v>
      </c>
      <c r="N279">
        <v>6.6328279999999999</v>
      </c>
      <c r="O279">
        <v>32.122540999999998</v>
      </c>
      <c r="P279">
        <v>0.15190400000000001</v>
      </c>
      <c r="Q279">
        <v>18.045427</v>
      </c>
      <c r="R279">
        <v>1686.073351</v>
      </c>
      <c r="S279">
        <v>23.645</v>
      </c>
      <c r="T279">
        <v>37.164929000000001</v>
      </c>
      <c r="U279">
        <v>0</v>
      </c>
      <c r="V279">
        <v>0</v>
      </c>
      <c r="W279">
        <v>0</v>
      </c>
      <c r="X279">
        <v>0</v>
      </c>
      <c r="Y279">
        <f t="shared" si="4"/>
        <v>0</v>
      </c>
    </row>
    <row r="280" spans="1:25" x14ac:dyDescent="0.25">
      <c r="A280" s="1">
        <v>42880.076064814813</v>
      </c>
      <c r="B280">
        <v>-46.773474999999998</v>
      </c>
      <c r="C280">
        <v>-9.7625679999999999</v>
      </c>
      <c r="D280">
        <v>-1.1424540000000001</v>
      </c>
      <c r="E280">
        <v>-0.19511200000000001</v>
      </c>
      <c r="G280">
        <v>21.089331999999999</v>
      </c>
      <c r="H280">
        <v>6.3660000000000001E-3</v>
      </c>
      <c r="I280">
        <v>1684.5019</v>
      </c>
      <c r="J280">
        <v>20.999513</v>
      </c>
      <c r="K280">
        <v>0.35960799999999998</v>
      </c>
      <c r="L280">
        <v>2255.6488939999999</v>
      </c>
      <c r="M280">
        <v>49.690384000000002</v>
      </c>
      <c r="N280">
        <v>6.1257339999999996</v>
      </c>
      <c r="O280">
        <v>32.132689999999997</v>
      </c>
      <c r="P280">
        <v>0.13156999999999999</v>
      </c>
      <c r="Q280">
        <v>18.014192999999999</v>
      </c>
      <c r="R280">
        <v>1684.5019</v>
      </c>
      <c r="S280">
        <v>23.63354</v>
      </c>
      <c r="T280">
        <v>37.219062000000001</v>
      </c>
      <c r="U280">
        <v>0</v>
      </c>
      <c r="V280">
        <v>0</v>
      </c>
      <c r="W280">
        <v>0</v>
      </c>
      <c r="X280">
        <v>0</v>
      </c>
      <c r="Y280">
        <f t="shared" si="4"/>
        <v>0</v>
      </c>
    </row>
    <row r="281" spans="1:25" x14ac:dyDescent="0.25">
      <c r="A281" s="1">
        <v>42880.07675925926</v>
      </c>
      <c r="B281">
        <v>-44.059083000000001</v>
      </c>
      <c r="C281">
        <v>-9.3478659999999998</v>
      </c>
      <c r="D281">
        <v>-1.085216</v>
      </c>
      <c r="E281">
        <v>-0.18395700000000001</v>
      </c>
      <c r="G281">
        <v>21.089352000000002</v>
      </c>
      <c r="H281">
        <v>6.3369999999999998E-3</v>
      </c>
      <c r="I281">
        <v>1683.8383080000001</v>
      </c>
      <c r="J281">
        <v>20.999590999999999</v>
      </c>
      <c r="K281">
        <v>0.35907</v>
      </c>
      <c r="L281">
        <v>2253.0542359999999</v>
      </c>
      <c r="M281">
        <v>49.355013</v>
      </c>
      <c r="N281">
        <v>5.5434479999999997</v>
      </c>
      <c r="O281">
        <v>32.141364000000003</v>
      </c>
      <c r="P281">
        <v>0.14343500000000001</v>
      </c>
      <c r="Q281">
        <v>18.01529</v>
      </c>
      <c r="R281">
        <v>1683.8383080000001</v>
      </c>
      <c r="S281">
        <v>23.618237000000001</v>
      </c>
      <c r="T281">
        <v>37.224226999999999</v>
      </c>
      <c r="U281">
        <v>0</v>
      </c>
      <c r="V281">
        <v>0</v>
      </c>
      <c r="W281">
        <v>0</v>
      </c>
      <c r="X281">
        <v>0</v>
      </c>
      <c r="Y281">
        <f t="shared" si="4"/>
        <v>0</v>
      </c>
    </row>
    <row r="282" spans="1:25" x14ac:dyDescent="0.25">
      <c r="A282" s="1">
        <v>42880.077453703707</v>
      </c>
      <c r="B282">
        <v>-37.489137999999997</v>
      </c>
      <c r="C282">
        <v>-7.9737119999999999</v>
      </c>
      <c r="D282">
        <v>1.464E-2</v>
      </c>
      <c r="E282">
        <v>-0.15654799999999999</v>
      </c>
      <c r="G282">
        <v>21.08935</v>
      </c>
      <c r="H282">
        <v>6.3160000000000004E-3</v>
      </c>
      <c r="I282">
        <v>1683.180145</v>
      </c>
      <c r="J282">
        <v>20.999777000000002</v>
      </c>
      <c r="K282">
        <v>0.358514</v>
      </c>
      <c r="L282">
        <v>2258.3344740000002</v>
      </c>
      <c r="M282">
        <v>49.001035000000002</v>
      </c>
      <c r="N282">
        <v>4.9349949999999998</v>
      </c>
      <c r="O282">
        <v>32.139719999999997</v>
      </c>
      <c r="P282">
        <v>0.16891</v>
      </c>
      <c r="Q282">
        <v>18.022373999999999</v>
      </c>
      <c r="R282">
        <v>1683.180145</v>
      </c>
      <c r="S282">
        <v>23.610202000000001</v>
      </c>
      <c r="T282">
        <v>37.203640999999998</v>
      </c>
      <c r="U282">
        <v>0</v>
      </c>
      <c r="V282">
        <v>0</v>
      </c>
      <c r="W282">
        <v>0</v>
      </c>
      <c r="X282">
        <v>0</v>
      </c>
      <c r="Y282">
        <f t="shared" si="4"/>
        <v>0</v>
      </c>
    </row>
    <row r="283" spans="1:25" x14ac:dyDescent="0.25">
      <c r="A283" s="1">
        <v>42880.078148148146</v>
      </c>
      <c r="B283">
        <v>-16.307544</v>
      </c>
      <c r="C283">
        <v>-7.3630680000000002</v>
      </c>
      <c r="D283">
        <v>5.6180000000000001E-2</v>
      </c>
      <c r="E283">
        <v>-7.2397000000000003E-2</v>
      </c>
      <c r="G283">
        <v>21.089573999999999</v>
      </c>
      <c r="H283">
        <v>6.2890000000000003E-3</v>
      </c>
      <c r="I283">
        <v>1683.064118</v>
      </c>
      <c r="J283">
        <v>20.999672</v>
      </c>
      <c r="K283">
        <v>0.35794700000000002</v>
      </c>
      <c r="L283">
        <v>2259.58295</v>
      </c>
      <c r="M283">
        <v>48.637858000000001</v>
      </c>
      <c r="N283">
        <v>4.3293090000000003</v>
      </c>
      <c r="O283">
        <v>32.133102000000001</v>
      </c>
      <c r="P283">
        <v>0.16824700000000001</v>
      </c>
      <c r="Q283">
        <v>18.013580000000001</v>
      </c>
      <c r="R283">
        <v>1683.064118</v>
      </c>
      <c r="S283">
        <v>23.611512000000001</v>
      </c>
      <c r="T283">
        <v>37.150806000000003</v>
      </c>
      <c r="U283">
        <v>0</v>
      </c>
      <c r="V283">
        <v>0</v>
      </c>
      <c r="W283">
        <v>0</v>
      </c>
      <c r="X283">
        <v>0</v>
      </c>
      <c r="Y283">
        <f t="shared" si="4"/>
        <v>0</v>
      </c>
    </row>
    <row r="284" spans="1:25" x14ac:dyDescent="0.25">
      <c r="A284" s="1">
        <v>42880.078842592593</v>
      </c>
      <c r="B284">
        <v>-15.811729</v>
      </c>
      <c r="C284">
        <v>-8.0322610000000001</v>
      </c>
      <c r="D284">
        <v>0.42139900000000002</v>
      </c>
      <c r="E284">
        <v>-7.1181999999999995E-2</v>
      </c>
      <c r="G284">
        <v>21.08962</v>
      </c>
      <c r="H284">
        <v>6.2680000000000001E-3</v>
      </c>
      <c r="I284">
        <v>1683.992332</v>
      </c>
      <c r="J284">
        <v>20.999727</v>
      </c>
      <c r="K284">
        <v>0.357373</v>
      </c>
      <c r="L284">
        <v>2262.7509580000001</v>
      </c>
      <c r="M284">
        <v>48.282133000000002</v>
      </c>
      <c r="N284">
        <v>3.7241050000000002</v>
      </c>
      <c r="O284">
        <v>32.134605999999998</v>
      </c>
      <c r="P284">
        <v>0.150642</v>
      </c>
      <c r="Q284">
        <v>18.000786000000002</v>
      </c>
      <c r="R284">
        <v>1683.992332</v>
      </c>
      <c r="S284">
        <v>23.621487999999999</v>
      </c>
      <c r="T284">
        <v>37.167901999999998</v>
      </c>
      <c r="U284">
        <v>0</v>
      </c>
      <c r="V284">
        <v>0</v>
      </c>
      <c r="W284">
        <v>0</v>
      </c>
      <c r="X284">
        <v>0</v>
      </c>
      <c r="Y284">
        <f t="shared" si="4"/>
        <v>0</v>
      </c>
    </row>
    <row r="285" spans="1:25" x14ac:dyDescent="0.25">
      <c r="A285" s="1">
        <v>42880.07953703704</v>
      </c>
      <c r="B285">
        <v>-7.8663790000000002</v>
      </c>
      <c r="C285">
        <v>-8.5882959999999997</v>
      </c>
      <c r="D285">
        <v>0.30759599999999998</v>
      </c>
      <c r="E285">
        <v>-4.0482999999999998E-2</v>
      </c>
      <c r="G285">
        <v>21.089552000000001</v>
      </c>
      <c r="H285">
        <v>6.2430000000000003E-3</v>
      </c>
      <c r="I285">
        <v>1685.0711779999999</v>
      </c>
      <c r="J285">
        <v>20.999683000000001</v>
      </c>
      <c r="K285">
        <v>0.356825</v>
      </c>
      <c r="L285">
        <v>2260.9182759999999</v>
      </c>
      <c r="M285">
        <v>47.963979999999999</v>
      </c>
      <c r="N285">
        <v>3.1444649999999998</v>
      </c>
      <c r="O285">
        <v>32.134732999999997</v>
      </c>
      <c r="P285">
        <v>0.151479</v>
      </c>
      <c r="Q285">
        <v>17.995187999999999</v>
      </c>
      <c r="R285">
        <v>1685.0711779999999</v>
      </c>
      <c r="S285">
        <v>23.627811000000001</v>
      </c>
      <c r="T285">
        <v>37.195745000000002</v>
      </c>
      <c r="U285">
        <v>0</v>
      </c>
      <c r="V285">
        <v>0</v>
      </c>
      <c r="W285">
        <v>0</v>
      </c>
      <c r="X285">
        <v>0</v>
      </c>
      <c r="Y285">
        <f t="shared" si="4"/>
        <v>0</v>
      </c>
    </row>
    <row r="286" spans="1:25" x14ac:dyDescent="0.25">
      <c r="A286" s="1">
        <v>42880.080231481479</v>
      </c>
      <c r="B286">
        <v>-16.208145999999999</v>
      </c>
      <c r="C286">
        <v>-8.6109419999999997</v>
      </c>
      <c r="D286">
        <v>0.48483700000000002</v>
      </c>
      <c r="E286">
        <v>-7.3383000000000004E-2</v>
      </c>
      <c r="G286">
        <v>21.089100999999999</v>
      </c>
      <c r="H286">
        <v>6.215E-3</v>
      </c>
      <c r="I286">
        <v>1685.718486</v>
      </c>
      <c r="J286">
        <v>20.999860000000002</v>
      </c>
      <c r="K286">
        <v>0.35627700000000001</v>
      </c>
      <c r="L286">
        <v>2258.3731499999999</v>
      </c>
      <c r="M286">
        <v>47.652458000000003</v>
      </c>
      <c r="N286">
        <v>2.557547</v>
      </c>
      <c r="O286">
        <v>32.133577000000002</v>
      </c>
      <c r="P286">
        <v>0.16303599999999999</v>
      </c>
      <c r="Q286">
        <v>18.000208000000001</v>
      </c>
      <c r="R286">
        <v>1685.718486</v>
      </c>
      <c r="S286">
        <v>23.631768999999998</v>
      </c>
      <c r="T286">
        <v>37.279358000000002</v>
      </c>
      <c r="U286">
        <v>0</v>
      </c>
      <c r="V286">
        <v>0</v>
      </c>
      <c r="W286">
        <v>0</v>
      </c>
      <c r="X286">
        <v>0</v>
      </c>
      <c r="Y286">
        <f t="shared" si="4"/>
        <v>0</v>
      </c>
    </row>
    <row r="287" spans="1:25" x14ac:dyDescent="0.25">
      <c r="A287" s="1">
        <v>42880.080925925926</v>
      </c>
      <c r="B287">
        <v>-17.843194</v>
      </c>
      <c r="C287">
        <v>-8.5097120000000004</v>
      </c>
      <c r="D287">
        <v>0.43255300000000002</v>
      </c>
      <c r="E287">
        <v>-7.9714999999999994E-2</v>
      </c>
      <c r="G287">
        <v>21.089269000000002</v>
      </c>
      <c r="H287">
        <v>6.1840000000000003E-3</v>
      </c>
      <c r="I287">
        <v>1683.807775</v>
      </c>
      <c r="J287">
        <v>20.999997</v>
      </c>
      <c r="K287">
        <v>0.35570299999999999</v>
      </c>
      <c r="L287">
        <v>2255.364595</v>
      </c>
      <c r="M287">
        <v>47.319141999999999</v>
      </c>
      <c r="N287">
        <v>1.9429590000000001</v>
      </c>
      <c r="O287">
        <v>32.130063</v>
      </c>
      <c r="P287">
        <v>0.177453</v>
      </c>
      <c r="Q287">
        <v>18.003024</v>
      </c>
      <c r="R287">
        <v>1683.807775</v>
      </c>
      <c r="S287">
        <v>23.61816</v>
      </c>
      <c r="T287">
        <v>37.449509999999997</v>
      </c>
      <c r="U287">
        <v>0</v>
      </c>
      <c r="V287">
        <v>0</v>
      </c>
      <c r="W287">
        <v>0</v>
      </c>
      <c r="X287">
        <v>0</v>
      </c>
      <c r="Y287">
        <f t="shared" si="4"/>
        <v>0</v>
      </c>
    </row>
    <row r="288" spans="1:25" x14ac:dyDescent="0.25">
      <c r="A288" s="1">
        <v>42880.081620370373</v>
      </c>
      <c r="B288">
        <v>-16.767465000000001</v>
      </c>
      <c r="C288">
        <v>-9.1860669999999995</v>
      </c>
      <c r="D288">
        <v>0.94459700000000002</v>
      </c>
      <c r="E288">
        <v>-7.6221999999999998E-2</v>
      </c>
      <c r="G288">
        <v>21.089362999999999</v>
      </c>
      <c r="H288">
        <v>6.1440000000000002E-3</v>
      </c>
      <c r="I288">
        <v>1684.518863</v>
      </c>
      <c r="J288">
        <v>21.000202000000002</v>
      </c>
      <c r="K288">
        <v>0.35513499999999998</v>
      </c>
      <c r="L288">
        <v>2253.7537889999999</v>
      </c>
      <c r="M288">
        <v>46.966757999999999</v>
      </c>
      <c r="N288">
        <v>1.3677710000000001</v>
      </c>
      <c r="O288">
        <v>32.127867999999999</v>
      </c>
      <c r="P288">
        <v>0.173737</v>
      </c>
      <c r="Q288">
        <v>17.995504</v>
      </c>
      <c r="R288">
        <v>1684.518863</v>
      </c>
      <c r="S288">
        <v>23.573367999999999</v>
      </c>
      <c r="T288">
        <v>37.625051999999997</v>
      </c>
      <c r="U288">
        <v>0</v>
      </c>
      <c r="V288">
        <v>0</v>
      </c>
      <c r="W288">
        <v>0</v>
      </c>
      <c r="X288">
        <v>0</v>
      </c>
      <c r="Y288">
        <f t="shared" si="4"/>
        <v>0</v>
      </c>
    </row>
    <row r="289" spans="1:25" x14ac:dyDescent="0.25">
      <c r="A289" s="1">
        <v>42880.082314814812</v>
      </c>
      <c r="B289">
        <v>-14.669757000000001</v>
      </c>
      <c r="C289">
        <v>-10.048014999999999</v>
      </c>
      <c r="D289">
        <v>3.043771</v>
      </c>
      <c r="E289">
        <v>-6.8906999999999996E-2</v>
      </c>
      <c r="G289">
        <v>21.089661</v>
      </c>
      <c r="H289">
        <v>6.1060000000000003E-3</v>
      </c>
      <c r="I289">
        <v>1684.074433</v>
      </c>
      <c r="J289">
        <v>21.000275999999999</v>
      </c>
      <c r="K289">
        <v>0.35460599999999998</v>
      </c>
      <c r="L289">
        <v>2254.279642</v>
      </c>
      <c r="M289">
        <v>46.607025</v>
      </c>
      <c r="N289">
        <v>0.77098800000000001</v>
      </c>
      <c r="O289">
        <v>32.133263999999997</v>
      </c>
      <c r="P289">
        <v>0.15559100000000001</v>
      </c>
      <c r="Q289">
        <v>17.989167999999999</v>
      </c>
      <c r="R289">
        <v>1684.074433</v>
      </c>
      <c r="S289">
        <v>23.524767000000001</v>
      </c>
      <c r="T289">
        <v>37.723151999999999</v>
      </c>
      <c r="U289">
        <v>0</v>
      </c>
      <c r="V289">
        <v>0</v>
      </c>
      <c r="W289">
        <v>0</v>
      </c>
      <c r="X289">
        <v>0</v>
      </c>
      <c r="Y289">
        <f t="shared" si="4"/>
        <v>0</v>
      </c>
    </row>
    <row r="290" spans="1:25" x14ac:dyDescent="0.25">
      <c r="A290" s="1">
        <v>42880.083009259259</v>
      </c>
      <c r="B290">
        <v>-11.727145</v>
      </c>
      <c r="C290">
        <v>-10.049530000000001</v>
      </c>
      <c r="D290">
        <v>1.653675</v>
      </c>
      <c r="E290">
        <v>-5.7311000000000001E-2</v>
      </c>
      <c r="G290">
        <v>21.089590999999999</v>
      </c>
      <c r="H290">
        <v>6.0769999999999999E-3</v>
      </c>
      <c r="I290">
        <v>1685.263878</v>
      </c>
      <c r="J290">
        <v>21.000346</v>
      </c>
      <c r="K290">
        <v>0.354078</v>
      </c>
      <c r="L290">
        <v>2256.37491</v>
      </c>
      <c r="M290">
        <v>46.223134000000002</v>
      </c>
      <c r="N290">
        <v>0.303174</v>
      </c>
      <c r="O290">
        <v>32.137869999999999</v>
      </c>
      <c r="P290">
        <v>0.14793999999999999</v>
      </c>
      <c r="Q290">
        <v>17.989507</v>
      </c>
      <c r="R290">
        <v>1685.263878</v>
      </c>
      <c r="S290">
        <v>23.486425000000001</v>
      </c>
      <c r="T290">
        <v>37.737876</v>
      </c>
      <c r="U290">
        <v>0</v>
      </c>
      <c r="V290">
        <v>0</v>
      </c>
      <c r="W290">
        <v>0</v>
      </c>
      <c r="X290">
        <v>0</v>
      </c>
      <c r="Y290">
        <f t="shared" si="4"/>
        <v>0</v>
      </c>
    </row>
    <row r="291" spans="1:25" x14ac:dyDescent="0.25">
      <c r="A291" s="1">
        <v>42880.083703703705</v>
      </c>
      <c r="B291">
        <v>-22.299709</v>
      </c>
      <c r="C291">
        <v>-9.5097249999999995</v>
      </c>
      <c r="D291">
        <v>1.3591869999999999</v>
      </c>
      <c r="E291">
        <v>-9.8381999999999997E-2</v>
      </c>
      <c r="G291">
        <v>21.089479999999998</v>
      </c>
      <c r="H291">
        <v>6.0559999999999998E-3</v>
      </c>
      <c r="I291">
        <v>1684.299702</v>
      </c>
      <c r="J291">
        <v>21.000402999999999</v>
      </c>
      <c r="K291">
        <v>0.35354200000000002</v>
      </c>
      <c r="L291">
        <v>2254.899809</v>
      </c>
      <c r="M291">
        <v>45.833126999999998</v>
      </c>
      <c r="N291">
        <v>0</v>
      </c>
      <c r="O291">
        <v>32.132651000000003</v>
      </c>
      <c r="P291">
        <v>0.162441</v>
      </c>
      <c r="Q291">
        <v>17.991544999999999</v>
      </c>
      <c r="R291">
        <v>1684.299702</v>
      </c>
      <c r="S291">
        <v>23.479171999999998</v>
      </c>
      <c r="T291">
        <v>37.717350000000003</v>
      </c>
      <c r="U291">
        <v>0</v>
      </c>
      <c r="V291">
        <v>0</v>
      </c>
      <c r="W291">
        <v>0</v>
      </c>
      <c r="X291">
        <v>0</v>
      </c>
      <c r="Y291">
        <f t="shared" si="4"/>
        <v>0</v>
      </c>
    </row>
    <row r="292" spans="1:25" x14ac:dyDescent="0.25">
      <c r="A292" s="1">
        <v>42880.084398148145</v>
      </c>
      <c r="B292">
        <v>-19.765808</v>
      </c>
      <c r="C292">
        <v>-8.0618169999999996</v>
      </c>
      <c r="D292">
        <v>0.60614999999999997</v>
      </c>
      <c r="E292">
        <v>-8.6796999999999999E-2</v>
      </c>
      <c r="G292">
        <v>21.089395</v>
      </c>
      <c r="H292">
        <v>6.019E-3</v>
      </c>
      <c r="I292">
        <v>1685.278127</v>
      </c>
      <c r="J292">
        <v>21.00047</v>
      </c>
      <c r="K292">
        <v>0.35303600000000002</v>
      </c>
      <c r="L292">
        <v>2253.1058029999999</v>
      </c>
      <c r="M292">
        <v>45.465015000000001</v>
      </c>
      <c r="N292">
        <v>0</v>
      </c>
      <c r="O292">
        <v>32.138693000000004</v>
      </c>
      <c r="P292">
        <v>0.1789</v>
      </c>
      <c r="Q292">
        <v>18.00722</v>
      </c>
      <c r="R292">
        <v>1685.278127</v>
      </c>
      <c r="S292">
        <v>23.478686</v>
      </c>
      <c r="T292">
        <v>37.717711000000001</v>
      </c>
      <c r="U292">
        <v>0</v>
      </c>
      <c r="V292">
        <v>0</v>
      </c>
      <c r="W292">
        <v>0</v>
      </c>
      <c r="X292">
        <v>0</v>
      </c>
      <c r="Y292">
        <f t="shared" si="4"/>
        <v>0</v>
      </c>
    </row>
    <row r="293" spans="1:25" x14ac:dyDescent="0.25">
      <c r="A293" s="1">
        <v>42880.085092592592</v>
      </c>
      <c r="B293">
        <v>-28.275417999999998</v>
      </c>
      <c r="C293">
        <v>-8.1385729999999992</v>
      </c>
      <c r="D293">
        <v>0.40910099999999999</v>
      </c>
      <c r="E293">
        <v>-0.120418</v>
      </c>
      <c r="G293">
        <v>21.089624000000001</v>
      </c>
      <c r="H293">
        <v>5.9890000000000004E-3</v>
      </c>
      <c r="I293">
        <v>1684.4367629999999</v>
      </c>
      <c r="J293">
        <v>21.000582000000001</v>
      </c>
      <c r="K293">
        <v>0.35252499999999998</v>
      </c>
      <c r="L293">
        <v>2252.5324540000001</v>
      </c>
      <c r="M293">
        <v>45.140489000000002</v>
      </c>
      <c r="N293">
        <v>0</v>
      </c>
      <c r="O293">
        <v>32.144993999999997</v>
      </c>
      <c r="P293">
        <v>0.17288999999999999</v>
      </c>
      <c r="Q293">
        <v>18.010677000000001</v>
      </c>
      <c r="R293">
        <v>1684.4367629999999</v>
      </c>
      <c r="S293">
        <v>23.471862000000002</v>
      </c>
      <c r="T293">
        <v>37.806783000000003</v>
      </c>
      <c r="U293">
        <v>0</v>
      </c>
      <c r="V293">
        <v>0</v>
      </c>
      <c r="W293">
        <v>0</v>
      </c>
      <c r="X293">
        <v>0</v>
      </c>
      <c r="Y293">
        <f t="shared" si="4"/>
        <v>0</v>
      </c>
    </row>
    <row r="294" spans="1:25" x14ac:dyDescent="0.25">
      <c r="A294" s="1">
        <v>42880.085787037038</v>
      </c>
      <c r="B294">
        <v>-24.602329000000001</v>
      </c>
      <c r="C294">
        <v>-7.8745969999999996</v>
      </c>
      <c r="D294">
        <v>0.38360499999999997</v>
      </c>
      <c r="E294">
        <v>-0.10565099999999999</v>
      </c>
      <c r="G294">
        <v>21.089849000000001</v>
      </c>
      <c r="H294">
        <v>5.9579999999999998E-3</v>
      </c>
      <c r="I294">
        <v>1685.0772850000001</v>
      </c>
      <c r="J294">
        <v>21.000771</v>
      </c>
      <c r="K294">
        <v>0.35202299999999997</v>
      </c>
      <c r="L294">
        <v>2251.6103459999999</v>
      </c>
      <c r="M294">
        <v>44.839297000000002</v>
      </c>
      <c r="N294">
        <v>0</v>
      </c>
      <c r="O294">
        <v>32.149363999999998</v>
      </c>
      <c r="P294">
        <v>0.152028</v>
      </c>
      <c r="Q294">
        <v>17.997682000000001</v>
      </c>
      <c r="R294">
        <v>1685.0772850000001</v>
      </c>
      <c r="S294">
        <v>23.447423000000001</v>
      </c>
      <c r="T294">
        <v>37.913079000000003</v>
      </c>
      <c r="U294">
        <v>0</v>
      </c>
      <c r="V294">
        <v>0</v>
      </c>
      <c r="W294">
        <v>0</v>
      </c>
      <c r="X294">
        <v>0</v>
      </c>
      <c r="Y294">
        <f t="shared" si="4"/>
        <v>0</v>
      </c>
    </row>
    <row r="295" spans="1:25" x14ac:dyDescent="0.25">
      <c r="A295" s="1">
        <v>42880.086481481485</v>
      </c>
      <c r="B295">
        <v>-21.175488000000001</v>
      </c>
      <c r="C295">
        <v>-6.9314819999999999</v>
      </c>
      <c r="D295">
        <v>41.998807999999997</v>
      </c>
      <c r="E295">
        <v>-9.1105000000000005E-2</v>
      </c>
      <c r="G295">
        <v>21.089877000000001</v>
      </c>
      <c r="H295">
        <v>5.9259999999999998E-3</v>
      </c>
      <c r="I295">
        <v>1685.0121469999999</v>
      </c>
      <c r="J295">
        <v>21.000810000000001</v>
      </c>
      <c r="K295">
        <v>0.35154000000000002</v>
      </c>
      <c r="L295">
        <v>2253.293075</v>
      </c>
      <c r="M295">
        <v>44.558664</v>
      </c>
      <c r="N295">
        <v>0</v>
      </c>
      <c r="O295">
        <v>32.143813999999999</v>
      </c>
      <c r="P295">
        <v>0.14719399999999999</v>
      </c>
      <c r="Q295">
        <v>17.980639</v>
      </c>
      <c r="R295">
        <v>1685.0121469999999</v>
      </c>
      <c r="S295">
        <v>23.427240999999999</v>
      </c>
      <c r="T295">
        <v>37.939207000000003</v>
      </c>
      <c r="U295">
        <v>0</v>
      </c>
      <c r="V295">
        <v>0</v>
      </c>
      <c r="W295">
        <v>0</v>
      </c>
      <c r="X295">
        <v>0</v>
      </c>
      <c r="Y295">
        <f t="shared" si="4"/>
        <v>0</v>
      </c>
    </row>
    <row r="296" spans="1:25" x14ac:dyDescent="0.25">
      <c r="A296" s="1">
        <v>42880.087175925924</v>
      </c>
      <c r="B296">
        <v>-15.300580999999999</v>
      </c>
      <c r="C296">
        <v>-5.9518019999999998</v>
      </c>
      <c r="D296">
        <v>41.820121</v>
      </c>
      <c r="E296">
        <v>-6.6869999999999999E-2</v>
      </c>
      <c r="G296">
        <v>21.089942000000001</v>
      </c>
      <c r="H296">
        <v>5.8849999999999996E-3</v>
      </c>
      <c r="I296">
        <v>1685.362263</v>
      </c>
      <c r="J296">
        <v>21.000872000000001</v>
      </c>
      <c r="K296">
        <v>0.35102800000000001</v>
      </c>
      <c r="L296">
        <v>2253.8555670000001</v>
      </c>
      <c r="M296">
        <v>44.261996000000003</v>
      </c>
      <c r="N296">
        <v>0</v>
      </c>
      <c r="O296">
        <v>32.139522999999997</v>
      </c>
      <c r="P296">
        <v>0.156808</v>
      </c>
      <c r="Q296">
        <v>17.976832000000002</v>
      </c>
      <c r="R296">
        <v>1685.362263</v>
      </c>
      <c r="S296">
        <v>23.422132999999999</v>
      </c>
      <c r="T296">
        <v>37.896284999999999</v>
      </c>
      <c r="U296">
        <v>0</v>
      </c>
      <c r="V296">
        <v>0</v>
      </c>
      <c r="W296">
        <v>0</v>
      </c>
      <c r="X296">
        <v>0</v>
      </c>
      <c r="Y296">
        <f t="shared" si="4"/>
        <v>0</v>
      </c>
    </row>
    <row r="297" spans="1:25" x14ac:dyDescent="0.25">
      <c r="A297" s="1">
        <v>42880.087870370371</v>
      </c>
      <c r="B297">
        <v>-22.168631999999999</v>
      </c>
      <c r="C297">
        <v>-6.1421590000000004</v>
      </c>
      <c r="D297">
        <v>41.771295000000002</v>
      </c>
      <c r="E297">
        <v>-9.4147999999999996E-2</v>
      </c>
      <c r="G297">
        <v>21.089855</v>
      </c>
      <c r="H297">
        <v>5.8469999999999998E-3</v>
      </c>
      <c r="I297">
        <v>1683.347739</v>
      </c>
      <c r="J297">
        <v>21.001007000000001</v>
      </c>
      <c r="K297">
        <v>0.35050999999999999</v>
      </c>
      <c r="L297">
        <v>2257.525001</v>
      </c>
      <c r="M297">
        <v>43.947645999999999</v>
      </c>
      <c r="N297">
        <v>0</v>
      </c>
      <c r="O297">
        <v>32.133282000000001</v>
      </c>
      <c r="P297">
        <v>0.170182</v>
      </c>
      <c r="Q297">
        <v>17.981542999999999</v>
      </c>
      <c r="R297">
        <v>1683.347739</v>
      </c>
      <c r="S297">
        <v>23.427392000000001</v>
      </c>
      <c r="T297">
        <v>37.853968999999999</v>
      </c>
      <c r="U297">
        <v>0</v>
      </c>
      <c r="V297">
        <v>0</v>
      </c>
      <c r="W297">
        <v>0</v>
      </c>
      <c r="X297">
        <v>0</v>
      </c>
      <c r="Y297">
        <f t="shared" si="4"/>
        <v>0</v>
      </c>
    </row>
    <row r="298" spans="1:25" x14ac:dyDescent="0.25">
      <c r="A298" s="1">
        <v>42880.088564814818</v>
      </c>
      <c r="B298">
        <v>-27.079967</v>
      </c>
      <c r="C298">
        <v>-6.6913580000000001</v>
      </c>
      <c r="D298">
        <v>0.20608000000000001</v>
      </c>
      <c r="E298">
        <v>-0.114109</v>
      </c>
      <c r="G298">
        <v>21.089611000000001</v>
      </c>
      <c r="H298">
        <v>5.8320000000000004E-3</v>
      </c>
      <c r="I298">
        <v>1682.48127</v>
      </c>
      <c r="J298">
        <v>21.001207999999998</v>
      </c>
      <c r="K298">
        <v>0.35003200000000001</v>
      </c>
      <c r="L298">
        <v>2256.4129069999999</v>
      </c>
      <c r="M298">
        <v>43.641058000000001</v>
      </c>
      <c r="N298">
        <v>0</v>
      </c>
      <c r="O298">
        <v>32.130558000000001</v>
      </c>
      <c r="P298">
        <v>0.165078</v>
      </c>
      <c r="Q298">
        <v>17.974771</v>
      </c>
      <c r="R298">
        <v>1682.48127</v>
      </c>
      <c r="S298">
        <v>23.432175000000001</v>
      </c>
      <c r="T298">
        <v>37.855403000000003</v>
      </c>
      <c r="U298">
        <v>0</v>
      </c>
      <c r="V298">
        <v>0</v>
      </c>
      <c r="W298">
        <v>0</v>
      </c>
      <c r="X298">
        <v>0</v>
      </c>
      <c r="Y298">
        <f t="shared" si="4"/>
        <v>0</v>
      </c>
    </row>
    <row r="299" spans="1:25" x14ac:dyDescent="0.25">
      <c r="A299" s="1">
        <v>42880.089259259257</v>
      </c>
      <c r="B299">
        <v>-30.056234</v>
      </c>
      <c r="C299">
        <v>-7.8732230000000003</v>
      </c>
      <c r="D299">
        <v>-0.47426099999999999</v>
      </c>
      <c r="E299">
        <v>-0.12714400000000001</v>
      </c>
      <c r="G299">
        <v>21.089645999999998</v>
      </c>
      <c r="H299">
        <v>5.8040000000000001E-3</v>
      </c>
      <c r="I299">
        <v>1682.1433669999999</v>
      </c>
      <c r="J299">
        <v>21.001429999999999</v>
      </c>
      <c r="K299">
        <v>0.349499</v>
      </c>
      <c r="L299">
        <v>2256.154391</v>
      </c>
      <c r="M299">
        <v>43.300238999999998</v>
      </c>
      <c r="N299">
        <v>0</v>
      </c>
      <c r="O299">
        <v>32.133519999999997</v>
      </c>
      <c r="P299">
        <v>0.14253399999999999</v>
      </c>
      <c r="Q299">
        <v>17.966293</v>
      </c>
      <c r="R299">
        <v>1682.1433669999999</v>
      </c>
      <c r="S299">
        <v>23.436124</v>
      </c>
      <c r="T299">
        <v>37.822840999999997</v>
      </c>
      <c r="U299">
        <v>0</v>
      </c>
      <c r="V299">
        <v>0</v>
      </c>
      <c r="W299">
        <v>0</v>
      </c>
      <c r="X299">
        <v>0</v>
      </c>
      <c r="Y299">
        <f t="shared" si="4"/>
        <v>0</v>
      </c>
    </row>
    <row r="300" spans="1:25" x14ac:dyDescent="0.25">
      <c r="A300" s="1">
        <v>42880.089953703704</v>
      </c>
      <c r="B300">
        <v>-35.945813999999999</v>
      </c>
      <c r="C300">
        <v>-8.7388010000000005</v>
      </c>
      <c r="D300">
        <v>2.4611999999999998E-2</v>
      </c>
      <c r="E300">
        <v>-0.15131</v>
      </c>
      <c r="G300">
        <v>21.089962</v>
      </c>
      <c r="H300">
        <v>5.7800000000000004E-3</v>
      </c>
      <c r="I300">
        <v>1683.836951</v>
      </c>
      <c r="J300">
        <v>21.001628</v>
      </c>
      <c r="K300">
        <v>0.34905000000000003</v>
      </c>
      <c r="L300">
        <v>2254.7125369999999</v>
      </c>
      <c r="M300">
        <v>43.000486000000002</v>
      </c>
      <c r="N300">
        <v>0</v>
      </c>
      <c r="O300">
        <v>32.135744000000003</v>
      </c>
      <c r="P300">
        <v>0.14088899999999999</v>
      </c>
      <c r="Q300">
        <v>17.965105999999999</v>
      </c>
      <c r="R300">
        <v>1683.836951</v>
      </c>
      <c r="S300">
        <v>23.46238</v>
      </c>
      <c r="T300">
        <v>37.706198000000001</v>
      </c>
      <c r="U300">
        <v>0</v>
      </c>
      <c r="V300">
        <v>0</v>
      </c>
      <c r="W300">
        <v>0</v>
      </c>
      <c r="X300">
        <v>0</v>
      </c>
      <c r="Y300">
        <f t="shared" si="4"/>
        <v>0</v>
      </c>
    </row>
    <row r="301" spans="1:25" x14ac:dyDescent="0.25">
      <c r="A301" s="1">
        <v>42880.090648148151</v>
      </c>
      <c r="B301">
        <v>-38.994804999999999</v>
      </c>
      <c r="C301">
        <v>-8.2866529999999994</v>
      </c>
      <c r="D301">
        <v>4.8849999999999996E-3</v>
      </c>
      <c r="E301">
        <v>-0.162827</v>
      </c>
      <c r="G301">
        <v>21.090268999999999</v>
      </c>
      <c r="H301">
        <v>5.7390000000000002E-3</v>
      </c>
      <c r="I301">
        <v>1682.266179</v>
      </c>
      <c r="J301">
        <v>21.001791999999998</v>
      </c>
      <c r="K301">
        <v>0.34855799999999998</v>
      </c>
      <c r="L301">
        <v>2256.0390430000002</v>
      </c>
      <c r="M301">
        <v>42.660643</v>
      </c>
      <c r="N301">
        <v>0</v>
      </c>
      <c r="O301">
        <v>32.131957</v>
      </c>
      <c r="P301">
        <v>0.152036</v>
      </c>
      <c r="Q301">
        <v>17.963155</v>
      </c>
      <c r="R301">
        <v>1682.266179</v>
      </c>
      <c r="S301">
        <v>23.518501000000001</v>
      </c>
      <c r="T301">
        <v>37.510804</v>
      </c>
      <c r="U301">
        <v>0</v>
      </c>
      <c r="V301">
        <v>0</v>
      </c>
      <c r="W301">
        <v>0</v>
      </c>
      <c r="X301">
        <v>0</v>
      </c>
      <c r="Y301">
        <f t="shared" si="4"/>
        <v>0</v>
      </c>
    </row>
    <row r="302" spans="1:25" x14ac:dyDescent="0.25">
      <c r="A302" s="1">
        <v>42880.09134259259</v>
      </c>
      <c r="B302">
        <v>-27.208618000000001</v>
      </c>
      <c r="C302">
        <v>-8.2540259999999996</v>
      </c>
      <c r="D302">
        <v>0.77407599999999999</v>
      </c>
      <c r="E302">
        <v>-0.116342</v>
      </c>
      <c r="G302">
        <v>21.090474</v>
      </c>
      <c r="H302">
        <v>5.7099999999999998E-3</v>
      </c>
      <c r="I302">
        <v>1683.963156</v>
      </c>
      <c r="J302">
        <v>21.001764000000001</v>
      </c>
      <c r="K302">
        <v>0.34808499999999998</v>
      </c>
      <c r="L302">
        <v>2258.3589010000001</v>
      </c>
      <c r="M302">
        <v>42.327379000000001</v>
      </c>
      <c r="N302">
        <v>0</v>
      </c>
      <c r="O302">
        <v>32.130727</v>
      </c>
      <c r="P302">
        <v>0.158253</v>
      </c>
      <c r="Q302">
        <v>17.966294999999999</v>
      </c>
      <c r="R302">
        <v>1683.963156</v>
      </c>
      <c r="S302">
        <v>23.580521000000001</v>
      </c>
      <c r="T302">
        <v>37.366722000000003</v>
      </c>
      <c r="U302">
        <v>0</v>
      </c>
      <c r="V302">
        <v>0</v>
      </c>
      <c r="W302">
        <v>0</v>
      </c>
      <c r="X302">
        <v>0</v>
      </c>
      <c r="Y302">
        <f t="shared" si="4"/>
        <v>0</v>
      </c>
    </row>
    <row r="303" spans="1:25" x14ac:dyDescent="0.25">
      <c r="A303" s="1">
        <v>42880.092037037037</v>
      </c>
      <c r="B303">
        <v>-27.430551999999999</v>
      </c>
      <c r="C303">
        <v>-8.4069210000000005</v>
      </c>
      <c r="D303">
        <v>0.426875</v>
      </c>
      <c r="E303">
        <v>-0.117385</v>
      </c>
      <c r="G303">
        <v>21.090309000000001</v>
      </c>
      <c r="H303">
        <v>5.6829999999999997E-3</v>
      </c>
      <c r="I303">
        <v>1683.340275</v>
      </c>
      <c r="J303">
        <v>21.001750000000001</v>
      </c>
      <c r="K303">
        <v>0.34759600000000002</v>
      </c>
      <c r="L303">
        <v>2258.4403229999998</v>
      </c>
      <c r="M303">
        <v>41.983938999999999</v>
      </c>
      <c r="N303">
        <v>0</v>
      </c>
      <c r="O303">
        <v>32.131216999999999</v>
      </c>
      <c r="P303">
        <v>0.148678</v>
      </c>
      <c r="Q303">
        <v>17.963009</v>
      </c>
      <c r="R303">
        <v>1683.340275</v>
      </c>
      <c r="S303">
        <v>23.606763000000001</v>
      </c>
      <c r="T303">
        <v>37.407902</v>
      </c>
      <c r="U303">
        <v>0</v>
      </c>
      <c r="V303">
        <v>0</v>
      </c>
      <c r="W303">
        <v>0</v>
      </c>
      <c r="X303">
        <v>0</v>
      </c>
      <c r="Y303">
        <f t="shared" si="4"/>
        <v>0</v>
      </c>
    </row>
    <row r="304" spans="1:25" x14ac:dyDescent="0.25">
      <c r="A304" s="1">
        <v>42880.092731481483</v>
      </c>
      <c r="B304">
        <v>-29.470034999999999</v>
      </c>
      <c r="C304">
        <v>-8.4499750000000002</v>
      </c>
      <c r="D304">
        <v>0.40245999999999998</v>
      </c>
      <c r="E304">
        <v>-0.12547</v>
      </c>
      <c r="G304">
        <v>21.090282999999999</v>
      </c>
      <c r="H304">
        <v>5.6519999999999999E-3</v>
      </c>
      <c r="I304">
        <v>1683.120435</v>
      </c>
      <c r="J304">
        <v>21.001853000000001</v>
      </c>
      <c r="K304">
        <v>0.347136</v>
      </c>
      <c r="L304">
        <v>2257.5494269999999</v>
      </c>
      <c r="M304">
        <v>41.670977000000001</v>
      </c>
      <c r="N304">
        <v>0</v>
      </c>
      <c r="O304">
        <v>32.135627999999997</v>
      </c>
      <c r="P304">
        <v>0.14263899999999999</v>
      </c>
      <c r="Q304">
        <v>17.965616000000001</v>
      </c>
      <c r="R304">
        <v>1683.120435</v>
      </c>
      <c r="S304">
        <v>23.592496000000001</v>
      </c>
      <c r="T304">
        <v>37.487985999999999</v>
      </c>
      <c r="U304">
        <v>0</v>
      </c>
      <c r="V304">
        <v>0</v>
      </c>
      <c r="W304">
        <v>0</v>
      </c>
      <c r="X304">
        <v>0</v>
      </c>
      <c r="Y304">
        <f t="shared" si="4"/>
        <v>0</v>
      </c>
    </row>
    <row r="305" spans="1:25" x14ac:dyDescent="0.25">
      <c r="A305" s="1">
        <v>42880.093425925923</v>
      </c>
      <c r="B305">
        <v>-30.357596000000001</v>
      </c>
      <c r="C305">
        <v>-7.6133550000000003</v>
      </c>
      <c r="D305">
        <v>0.38792300000000002</v>
      </c>
      <c r="E305">
        <v>-0.12804399999999999</v>
      </c>
      <c r="G305">
        <v>21.090145</v>
      </c>
      <c r="H305">
        <v>5.62E-3</v>
      </c>
      <c r="I305">
        <v>1684.5208990000001</v>
      </c>
      <c r="J305">
        <v>21.002015</v>
      </c>
      <c r="K305">
        <v>0.34668900000000002</v>
      </c>
      <c r="L305">
        <v>2255.6699279999998</v>
      </c>
      <c r="M305">
        <v>41.368192000000001</v>
      </c>
      <c r="N305">
        <v>0</v>
      </c>
      <c r="O305">
        <v>32.139184</v>
      </c>
      <c r="P305">
        <v>0.14577399999999999</v>
      </c>
      <c r="Q305">
        <v>17.969086000000001</v>
      </c>
      <c r="R305">
        <v>1684.5208990000001</v>
      </c>
      <c r="S305">
        <v>23.574795999999999</v>
      </c>
      <c r="T305">
        <v>37.465240000000001</v>
      </c>
      <c r="U305">
        <v>0</v>
      </c>
      <c r="V305">
        <v>0</v>
      </c>
      <c r="W305">
        <v>0</v>
      </c>
      <c r="X305">
        <v>0</v>
      </c>
      <c r="Y305">
        <f t="shared" si="4"/>
        <v>0</v>
      </c>
    </row>
    <row r="306" spans="1:25" x14ac:dyDescent="0.25">
      <c r="A306" s="1">
        <v>42880.09412037037</v>
      </c>
      <c r="B306">
        <v>-27.805869000000001</v>
      </c>
      <c r="C306">
        <v>-7.9077390000000003</v>
      </c>
      <c r="D306">
        <v>0.232095</v>
      </c>
      <c r="E306">
        <v>-0.118313</v>
      </c>
      <c r="G306">
        <v>21.090119000000001</v>
      </c>
      <c r="H306">
        <v>5.5830000000000003E-3</v>
      </c>
      <c r="I306">
        <v>1686.1079560000001</v>
      </c>
      <c r="J306">
        <v>21.002199999999998</v>
      </c>
      <c r="K306">
        <v>0.34620600000000001</v>
      </c>
      <c r="L306">
        <v>2255.5518659999998</v>
      </c>
      <c r="M306">
        <v>41.057850999999999</v>
      </c>
      <c r="N306">
        <v>0</v>
      </c>
      <c r="O306">
        <v>32.14152</v>
      </c>
      <c r="P306">
        <v>0.14884500000000001</v>
      </c>
      <c r="Q306">
        <v>17.970224000000002</v>
      </c>
      <c r="R306">
        <v>1686.1079560000001</v>
      </c>
      <c r="S306">
        <v>23.586725000000001</v>
      </c>
      <c r="T306">
        <v>37.300710000000002</v>
      </c>
      <c r="U306">
        <v>0</v>
      </c>
      <c r="V306">
        <v>0</v>
      </c>
      <c r="W306">
        <v>0</v>
      </c>
      <c r="X306">
        <v>0</v>
      </c>
      <c r="Y306">
        <f t="shared" si="4"/>
        <v>0</v>
      </c>
    </row>
    <row r="307" spans="1:25" x14ac:dyDescent="0.25">
      <c r="A307" s="1">
        <v>42880.094814814816</v>
      </c>
      <c r="B307">
        <v>-27.388535999999998</v>
      </c>
      <c r="C307">
        <v>-6.8592919999999999</v>
      </c>
      <c r="D307">
        <v>0.37622800000000001</v>
      </c>
      <c r="E307">
        <v>-0.115511</v>
      </c>
      <c r="G307">
        <v>21.090282999999999</v>
      </c>
      <c r="H307">
        <v>5.5469999999999998E-3</v>
      </c>
      <c r="I307">
        <v>1687.1922300000001</v>
      </c>
      <c r="J307">
        <v>21.002326</v>
      </c>
      <c r="K307">
        <v>0.345746</v>
      </c>
      <c r="L307">
        <v>2258.1037780000001</v>
      </c>
      <c r="M307">
        <v>40.746226</v>
      </c>
      <c r="N307">
        <v>0</v>
      </c>
      <c r="O307">
        <v>32.151004</v>
      </c>
      <c r="P307">
        <v>0.148343</v>
      </c>
      <c r="Q307">
        <v>17.980595000000001</v>
      </c>
      <c r="R307">
        <v>1687.1922300000001</v>
      </c>
      <c r="S307">
        <v>23.617982999999999</v>
      </c>
      <c r="T307">
        <v>37.175507000000003</v>
      </c>
      <c r="U307">
        <v>0</v>
      </c>
      <c r="V307">
        <v>0</v>
      </c>
      <c r="W307">
        <v>0</v>
      </c>
      <c r="X307">
        <v>0</v>
      </c>
      <c r="Y307">
        <f t="shared" si="4"/>
        <v>0</v>
      </c>
    </row>
    <row r="308" spans="1:25" x14ac:dyDescent="0.25">
      <c r="A308" s="1">
        <v>42880.095509259256</v>
      </c>
      <c r="B308">
        <v>-25.376342999999999</v>
      </c>
      <c r="C308">
        <v>-6.7813350000000003</v>
      </c>
      <c r="D308">
        <v>0.40279999999999999</v>
      </c>
      <c r="E308">
        <v>-0.10749499999999999</v>
      </c>
      <c r="G308">
        <v>21.090344000000002</v>
      </c>
      <c r="H308">
        <v>5.509E-3</v>
      </c>
      <c r="I308">
        <v>1685.082713</v>
      </c>
      <c r="J308">
        <v>21.002510000000001</v>
      </c>
      <c r="K308">
        <v>0.34526699999999999</v>
      </c>
      <c r="L308">
        <v>2259.914068</v>
      </c>
      <c r="M308">
        <v>40.421854000000003</v>
      </c>
      <c r="N308">
        <v>0</v>
      </c>
      <c r="O308">
        <v>32.149464999999999</v>
      </c>
      <c r="P308">
        <v>0.15307799999999999</v>
      </c>
      <c r="Q308">
        <v>17.984748</v>
      </c>
      <c r="R308">
        <v>1685.082713</v>
      </c>
      <c r="S308">
        <v>23.637822</v>
      </c>
      <c r="T308">
        <v>37.161855000000003</v>
      </c>
      <c r="U308">
        <v>0</v>
      </c>
      <c r="V308">
        <v>0</v>
      </c>
      <c r="W308">
        <v>0</v>
      </c>
      <c r="X308">
        <v>0</v>
      </c>
      <c r="Y308">
        <f t="shared" si="4"/>
        <v>0</v>
      </c>
    </row>
    <row r="309" spans="1:25" x14ac:dyDescent="0.25">
      <c r="A309" s="1">
        <v>42880.096203703702</v>
      </c>
      <c r="B309">
        <v>-21.976140000000001</v>
      </c>
      <c r="C309">
        <v>-7.0453260000000002</v>
      </c>
      <c r="D309">
        <v>0.36580499999999999</v>
      </c>
      <c r="E309">
        <v>-9.4385999999999998E-2</v>
      </c>
      <c r="G309">
        <v>21.090402999999998</v>
      </c>
      <c r="H309">
        <v>5.483E-3</v>
      </c>
      <c r="I309">
        <v>1684.150427</v>
      </c>
      <c r="J309">
        <v>21.002600999999999</v>
      </c>
      <c r="K309">
        <v>0.34483900000000001</v>
      </c>
      <c r="L309">
        <v>2258.1166699999999</v>
      </c>
      <c r="M309">
        <v>40.128011999999998</v>
      </c>
      <c r="N309">
        <v>0</v>
      </c>
      <c r="O309">
        <v>32.140242999999998</v>
      </c>
      <c r="P309">
        <v>0.15525900000000001</v>
      </c>
      <c r="Q309">
        <v>17.978642000000001</v>
      </c>
      <c r="R309">
        <v>1684.150427</v>
      </c>
      <c r="S309">
        <v>23.641594000000001</v>
      </c>
      <c r="T309">
        <v>37.186943999999997</v>
      </c>
      <c r="U309">
        <v>0</v>
      </c>
      <c r="V309">
        <v>0</v>
      </c>
      <c r="W309">
        <v>0</v>
      </c>
      <c r="X309">
        <v>0</v>
      </c>
      <c r="Y309">
        <f t="shared" si="4"/>
        <v>0</v>
      </c>
    </row>
    <row r="310" spans="1:25" x14ac:dyDescent="0.25">
      <c r="A310" s="1">
        <v>42880.096898148149</v>
      </c>
      <c r="B310">
        <v>-25.749970000000001</v>
      </c>
      <c r="C310">
        <v>-7.3485480000000001</v>
      </c>
      <c r="D310">
        <v>1.004324</v>
      </c>
      <c r="E310">
        <v>-0.109593</v>
      </c>
      <c r="G310">
        <v>21.090187</v>
      </c>
      <c r="H310">
        <v>5.4559999999999999E-3</v>
      </c>
      <c r="I310">
        <v>1683.245283</v>
      </c>
      <c r="J310">
        <v>21.002607999999999</v>
      </c>
      <c r="K310">
        <v>0.34440399999999999</v>
      </c>
      <c r="L310">
        <v>2253.4118159999998</v>
      </c>
      <c r="M310">
        <v>39.843623000000001</v>
      </c>
      <c r="N310">
        <v>0</v>
      </c>
      <c r="O310">
        <v>32.134704999999997</v>
      </c>
      <c r="P310">
        <v>0.147841</v>
      </c>
      <c r="Q310">
        <v>17.962024</v>
      </c>
      <c r="R310">
        <v>1683.245283</v>
      </c>
      <c r="S310">
        <v>23.647317000000001</v>
      </c>
      <c r="T310">
        <v>37.214118999999997</v>
      </c>
      <c r="U310">
        <v>0</v>
      </c>
      <c r="V310">
        <v>0</v>
      </c>
      <c r="W310">
        <v>0</v>
      </c>
      <c r="X310">
        <v>0</v>
      </c>
      <c r="Y310">
        <f t="shared" si="4"/>
        <v>0</v>
      </c>
    </row>
    <row r="311" spans="1:25" x14ac:dyDescent="0.25">
      <c r="A311" s="1">
        <v>42880.097592592596</v>
      </c>
      <c r="B311">
        <v>-25.452898000000001</v>
      </c>
      <c r="C311">
        <v>-6.6989190000000001</v>
      </c>
      <c r="D311">
        <v>0.95309999999999995</v>
      </c>
      <c r="E311">
        <v>-0.107705</v>
      </c>
      <c r="G311">
        <v>21.090375999999999</v>
      </c>
      <c r="H311">
        <v>5.4200000000000003E-3</v>
      </c>
      <c r="I311">
        <v>1682.167115</v>
      </c>
      <c r="J311">
        <v>21.002658</v>
      </c>
      <c r="K311">
        <v>0.34395999999999999</v>
      </c>
      <c r="L311">
        <v>2252.0825960000002</v>
      </c>
      <c r="M311">
        <v>39.544620000000002</v>
      </c>
      <c r="N311">
        <v>0</v>
      </c>
      <c r="O311">
        <v>32.137756000000003</v>
      </c>
      <c r="P311">
        <v>0.12692200000000001</v>
      </c>
      <c r="Q311">
        <v>17.950299999999999</v>
      </c>
      <c r="R311">
        <v>1682.167115</v>
      </c>
      <c r="S311">
        <v>23.653261000000001</v>
      </c>
      <c r="T311">
        <v>37.273712000000003</v>
      </c>
      <c r="U311">
        <v>0</v>
      </c>
      <c r="V311">
        <v>0</v>
      </c>
      <c r="W311">
        <v>0</v>
      </c>
      <c r="X311">
        <v>0</v>
      </c>
      <c r="Y311">
        <f t="shared" si="4"/>
        <v>0</v>
      </c>
    </row>
    <row r="312" spans="1:25" x14ac:dyDescent="0.25">
      <c r="A312" s="1">
        <v>42880.098287037035</v>
      </c>
      <c r="B312">
        <v>-33.720413000000001</v>
      </c>
      <c r="C312">
        <v>-7.0272170000000003</v>
      </c>
      <c r="D312">
        <v>0.283522</v>
      </c>
      <c r="E312">
        <v>-0.14065</v>
      </c>
      <c r="G312">
        <v>21.090720999999998</v>
      </c>
      <c r="H312">
        <v>5.3870000000000003E-3</v>
      </c>
      <c r="I312">
        <v>1683.179466</v>
      </c>
      <c r="J312">
        <v>21.002915000000002</v>
      </c>
      <c r="K312">
        <v>0.34350999999999998</v>
      </c>
      <c r="L312">
        <v>2252.626769</v>
      </c>
      <c r="M312">
        <v>39.239136000000002</v>
      </c>
      <c r="N312">
        <v>0</v>
      </c>
      <c r="O312">
        <v>32.137695000000001</v>
      </c>
      <c r="P312">
        <v>0.117608</v>
      </c>
      <c r="Q312">
        <v>17.937788999999999</v>
      </c>
      <c r="R312">
        <v>1683.179466</v>
      </c>
      <c r="S312">
        <v>23.654510999999999</v>
      </c>
      <c r="T312">
        <v>37.325071999999999</v>
      </c>
      <c r="U312">
        <v>0</v>
      </c>
      <c r="V312">
        <v>0</v>
      </c>
      <c r="W312">
        <v>0</v>
      </c>
      <c r="X312">
        <v>0</v>
      </c>
      <c r="Y312">
        <f t="shared" si="4"/>
        <v>0</v>
      </c>
    </row>
    <row r="313" spans="1:25" x14ac:dyDescent="0.25">
      <c r="A313" s="1">
        <v>42880.098981481482</v>
      </c>
      <c r="B313">
        <v>-29.650119</v>
      </c>
      <c r="C313">
        <v>-6.8905450000000004</v>
      </c>
      <c r="D313">
        <v>0.15430199999999999</v>
      </c>
      <c r="E313">
        <v>-0.124458</v>
      </c>
      <c r="G313">
        <v>21.090910999999998</v>
      </c>
      <c r="H313">
        <v>5.3480000000000003E-3</v>
      </c>
      <c r="I313">
        <v>1684.8208050000001</v>
      </c>
      <c r="J313">
        <v>21.003031</v>
      </c>
      <c r="K313">
        <v>0.34307500000000002</v>
      </c>
      <c r="L313">
        <v>2252.9972400000001</v>
      </c>
      <c r="M313">
        <v>38.937887000000003</v>
      </c>
      <c r="N313">
        <v>0</v>
      </c>
      <c r="O313">
        <v>32.140005000000002</v>
      </c>
      <c r="P313">
        <v>0.12968399999999999</v>
      </c>
      <c r="Q313">
        <v>17.939799000000001</v>
      </c>
      <c r="R313">
        <v>1684.8208050000001</v>
      </c>
      <c r="S313">
        <v>23.650348999999999</v>
      </c>
      <c r="T313">
        <v>37.349030999999997</v>
      </c>
      <c r="U313">
        <v>0</v>
      </c>
      <c r="V313">
        <v>0</v>
      </c>
      <c r="W313">
        <v>0</v>
      </c>
      <c r="X313">
        <v>0</v>
      </c>
      <c r="Y313">
        <f t="shared" si="4"/>
        <v>0</v>
      </c>
    </row>
    <row r="314" spans="1:25" x14ac:dyDescent="0.25">
      <c r="A314" s="1">
        <v>42880.099675925929</v>
      </c>
      <c r="B314">
        <v>-34.143861000000001</v>
      </c>
      <c r="C314">
        <v>-6.9774190000000003</v>
      </c>
      <c r="D314">
        <v>0.12703200000000001</v>
      </c>
      <c r="E314">
        <v>-0.142264</v>
      </c>
      <c r="G314">
        <v>21.090871</v>
      </c>
      <c r="H314">
        <v>5.3090000000000004E-3</v>
      </c>
      <c r="I314">
        <v>1684.4516900000001</v>
      </c>
      <c r="J314">
        <v>21.003242</v>
      </c>
      <c r="K314">
        <v>0.34262900000000002</v>
      </c>
      <c r="L314">
        <v>2254.4065249999999</v>
      </c>
      <c r="M314">
        <v>38.638883999999997</v>
      </c>
      <c r="N314">
        <v>0</v>
      </c>
      <c r="O314">
        <v>32.137045000000001</v>
      </c>
      <c r="P314">
        <v>0.14976</v>
      </c>
      <c r="Q314">
        <v>17.947645000000001</v>
      </c>
      <c r="R314">
        <v>1684.4516900000001</v>
      </c>
      <c r="S314">
        <v>23.647819999999999</v>
      </c>
      <c r="T314">
        <v>37.324032000000003</v>
      </c>
      <c r="U314">
        <v>0</v>
      </c>
      <c r="V314">
        <v>0</v>
      </c>
      <c r="W314">
        <v>0</v>
      </c>
      <c r="X314">
        <v>0</v>
      </c>
      <c r="Y314">
        <f t="shared" si="4"/>
        <v>0</v>
      </c>
    </row>
    <row r="315" spans="1:25" x14ac:dyDescent="0.25">
      <c r="A315" s="1">
        <v>42880.100370370368</v>
      </c>
      <c r="B315">
        <v>-26.591505999999999</v>
      </c>
      <c r="C315">
        <v>-7.192558</v>
      </c>
      <c r="D315">
        <v>0.213611</v>
      </c>
      <c r="E315">
        <v>-0.112738</v>
      </c>
      <c r="G315">
        <v>21.091006</v>
      </c>
      <c r="H315">
        <v>5.2709999999999996E-3</v>
      </c>
      <c r="I315">
        <v>1684.1382140000001</v>
      </c>
      <c r="J315">
        <v>21.003249</v>
      </c>
      <c r="K315">
        <v>0.34221800000000002</v>
      </c>
      <c r="L315">
        <v>2252.7814709999998</v>
      </c>
      <c r="M315">
        <v>38.347482999999997</v>
      </c>
      <c r="N315">
        <v>0</v>
      </c>
      <c r="O315">
        <v>32.138719999999999</v>
      </c>
      <c r="P315">
        <v>0.15413199999999999</v>
      </c>
      <c r="Q315">
        <v>17.955310999999998</v>
      </c>
      <c r="R315">
        <v>1684.1382140000001</v>
      </c>
      <c r="S315">
        <v>23.648937</v>
      </c>
      <c r="T315">
        <v>37.287143</v>
      </c>
      <c r="U315">
        <v>0</v>
      </c>
      <c r="V315">
        <v>0</v>
      </c>
      <c r="W315">
        <v>0</v>
      </c>
      <c r="X315">
        <v>0</v>
      </c>
      <c r="Y315">
        <f t="shared" si="4"/>
        <v>0</v>
      </c>
    </row>
    <row r="316" spans="1:25" x14ac:dyDescent="0.25">
      <c r="A316" s="1">
        <v>42880.101064814815</v>
      </c>
      <c r="B316">
        <v>-27.610319</v>
      </c>
      <c r="C316">
        <v>-8.0091710000000003</v>
      </c>
      <c r="D316">
        <v>2.026958</v>
      </c>
      <c r="E316">
        <v>-0.11765399999999999</v>
      </c>
      <c r="G316">
        <v>21.090890999999999</v>
      </c>
      <c r="H316">
        <v>5.241E-3</v>
      </c>
      <c r="I316">
        <v>1683.073617</v>
      </c>
      <c r="J316">
        <v>21.003423999999999</v>
      </c>
      <c r="K316">
        <v>0.34178799999999998</v>
      </c>
      <c r="L316">
        <v>2252.8398240000001</v>
      </c>
      <c r="M316">
        <v>38.061236000000001</v>
      </c>
      <c r="N316">
        <v>0</v>
      </c>
      <c r="O316">
        <v>32.136771000000003</v>
      </c>
      <c r="P316">
        <v>0.13625100000000001</v>
      </c>
      <c r="Q316">
        <v>17.950267</v>
      </c>
      <c r="R316">
        <v>1683.073617</v>
      </c>
      <c r="S316">
        <v>23.653441999999998</v>
      </c>
      <c r="T316">
        <v>37.274233000000002</v>
      </c>
      <c r="U316">
        <v>0</v>
      </c>
      <c r="V316">
        <v>0</v>
      </c>
      <c r="W316">
        <v>0</v>
      </c>
      <c r="X316">
        <v>0</v>
      </c>
      <c r="Y316">
        <f t="shared" si="4"/>
        <v>0</v>
      </c>
    </row>
    <row r="317" spans="1:25" x14ac:dyDescent="0.25">
      <c r="A317" s="1">
        <v>42880.101759259262</v>
      </c>
      <c r="B317">
        <v>-20.165420000000001</v>
      </c>
      <c r="C317">
        <v>-8.0327210000000004</v>
      </c>
      <c r="D317">
        <v>-0.84819100000000003</v>
      </c>
      <c r="E317">
        <v>-8.8340000000000002E-2</v>
      </c>
      <c r="G317">
        <v>21.090907999999999</v>
      </c>
      <c r="H317">
        <v>5.2139999999999999E-3</v>
      </c>
      <c r="I317">
        <v>1684.1524629999999</v>
      </c>
      <c r="J317">
        <v>21.003357999999999</v>
      </c>
      <c r="K317">
        <v>0.34135100000000002</v>
      </c>
      <c r="L317">
        <v>2256.1007880000002</v>
      </c>
      <c r="M317">
        <v>37.758302999999998</v>
      </c>
      <c r="N317">
        <v>0</v>
      </c>
      <c r="O317">
        <v>32.138472</v>
      </c>
      <c r="P317">
        <v>0.118088</v>
      </c>
      <c r="Q317">
        <v>17.94201</v>
      </c>
      <c r="R317">
        <v>1684.1524629999999</v>
      </c>
      <c r="S317">
        <v>23.64761</v>
      </c>
      <c r="T317">
        <v>37.335138000000001</v>
      </c>
      <c r="U317">
        <v>0</v>
      </c>
      <c r="V317">
        <v>0</v>
      </c>
      <c r="W317">
        <v>0</v>
      </c>
      <c r="X317">
        <v>0</v>
      </c>
      <c r="Y317">
        <f t="shared" si="4"/>
        <v>0</v>
      </c>
    </row>
    <row r="318" spans="1:25" x14ac:dyDescent="0.25">
      <c r="A318" s="1">
        <v>42880.102453703701</v>
      </c>
      <c r="B318">
        <v>-23.567240000000002</v>
      </c>
      <c r="C318">
        <v>-8.0767769999999999</v>
      </c>
      <c r="D318">
        <v>-0.75258400000000003</v>
      </c>
      <c r="E318">
        <v>-0.101795</v>
      </c>
      <c r="G318">
        <v>21.090668000000001</v>
      </c>
      <c r="H318">
        <v>5.1869999999999998E-3</v>
      </c>
      <c r="I318">
        <v>1686.2131260000001</v>
      </c>
      <c r="J318">
        <v>21.003395000000001</v>
      </c>
      <c r="K318">
        <v>0.340922</v>
      </c>
      <c r="L318">
        <v>2260.3354279999999</v>
      </c>
      <c r="M318">
        <v>37.454962999999999</v>
      </c>
      <c r="N318">
        <v>0</v>
      </c>
      <c r="O318">
        <v>32.139969999999998</v>
      </c>
      <c r="P318">
        <v>0.116547</v>
      </c>
      <c r="Q318">
        <v>17.944772</v>
      </c>
      <c r="R318">
        <v>1686.2131260000001</v>
      </c>
      <c r="S318">
        <v>23.633505</v>
      </c>
      <c r="T318">
        <v>37.403596999999998</v>
      </c>
      <c r="U318">
        <v>0</v>
      </c>
      <c r="V318">
        <v>0</v>
      </c>
      <c r="W318">
        <v>0</v>
      </c>
      <c r="X318">
        <v>0</v>
      </c>
      <c r="Y318">
        <f t="shared" si="4"/>
        <v>0</v>
      </c>
    </row>
    <row r="319" spans="1:25" x14ac:dyDescent="0.25">
      <c r="A319" s="1">
        <v>42880.103148148148</v>
      </c>
      <c r="B319">
        <v>-17.059426999999999</v>
      </c>
      <c r="C319">
        <v>-8.6133480000000002</v>
      </c>
      <c r="D319">
        <v>4.9777670000000001</v>
      </c>
      <c r="E319">
        <v>-7.6740000000000003E-2</v>
      </c>
      <c r="G319">
        <v>21.090700999999999</v>
      </c>
      <c r="H319">
        <v>5.1659999999999996E-3</v>
      </c>
      <c r="I319">
        <v>1684.8269110000001</v>
      </c>
      <c r="J319">
        <v>21.003314</v>
      </c>
      <c r="K319">
        <v>0.34051599999999999</v>
      </c>
      <c r="L319">
        <v>2256.388481</v>
      </c>
      <c r="M319">
        <v>37.152437999999997</v>
      </c>
      <c r="N319">
        <v>0</v>
      </c>
      <c r="O319">
        <v>32.139957000000003</v>
      </c>
      <c r="P319">
        <v>0.132961</v>
      </c>
      <c r="Q319">
        <v>17.959271999999999</v>
      </c>
      <c r="R319">
        <v>1684.8269110000001</v>
      </c>
      <c r="S319">
        <v>23.621383000000002</v>
      </c>
      <c r="T319">
        <v>37.384636</v>
      </c>
      <c r="U319">
        <v>0</v>
      </c>
      <c r="V319">
        <v>0</v>
      </c>
      <c r="W319">
        <v>0</v>
      </c>
      <c r="X319">
        <v>0</v>
      </c>
      <c r="Y319">
        <f t="shared" si="4"/>
        <v>0</v>
      </c>
    </row>
    <row r="320" spans="1:25" x14ac:dyDescent="0.25">
      <c r="A320" s="1">
        <v>42880.103842592594</v>
      </c>
      <c r="B320">
        <v>-12.14804</v>
      </c>
      <c r="C320">
        <v>-8.0481210000000001</v>
      </c>
      <c r="D320">
        <v>5.3615750000000002</v>
      </c>
      <c r="E320">
        <v>-5.6760999999999999E-2</v>
      </c>
      <c r="G320">
        <v>21.090668000000001</v>
      </c>
      <c r="H320">
        <v>5.1269999999999996E-3</v>
      </c>
      <c r="I320">
        <v>1683.389807</v>
      </c>
      <c r="J320">
        <v>21.003440999999999</v>
      </c>
      <c r="K320">
        <v>0.34012199999999998</v>
      </c>
      <c r="L320">
        <v>2253.2876470000001</v>
      </c>
      <c r="M320">
        <v>36.850372999999998</v>
      </c>
      <c r="N320">
        <v>0</v>
      </c>
      <c r="O320">
        <v>32.136412</v>
      </c>
      <c r="P320">
        <v>0.14536099999999999</v>
      </c>
      <c r="Q320">
        <v>17.961843999999999</v>
      </c>
      <c r="R320">
        <v>1683.389807</v>
      </c>
      <c r="S320">
        <v>23.620681999999999</v>
      </c>
      <c r="T320">
        <v>37.366711000000002</v>
      </c>
      <c r="U320">
        <v>0</v>
      </c>
      <c r="V320">
        <v>0</v>
      </c>
      <c r="W320">
        <v>0</v>
      </c>
      <c r="X320">
        <v>0</v>
      </c>
      <c r="Y320">
        <f t="shared" si="4"/>
        <v>0</v>
      </c>
    </row>
    <row r="321" spans="1:25" x14ac:dyDescent="0.25">
      <c r="A321" s="1">
        <v>42880.104537037034</v>
      </c>
      <c r="B321">
        <v>-15.851456000000001</v>
      </c>
      <c r="C321">
        <v>-8.2550880000000006</v>
      </c>
      <c r="D321">
        <v>0.44729099999999999</v>
      </c>
      <c r="E321">
        <v>-7.1583999999999995E-2</v>
      </c>
      <c r="G321">
        <v>21.090949999999999</v>
      </c>
      <c r="H321">
        <v>5.0749999999999997E-3</v>
      </c>
      <c r="I321">
        <v>1683.175395</v>
      </c>
      <c r="J321">
        <v>21.003596000000002</v>
      </c>
      <c r="K321">
        <v>0.33970699999999998</v>
      </c>
      <c r="L321">
        <v>2248.7598859999998</v>
      </c>
      <c r="M321">
        <v>36.538409999999999</v>
      </c>
      <c r="N321">
        <v>0</v>
      </c>
      <c r="O321">
        <v>32.144637000000003</v>
      </c>
      <c r="P321">
        <v>0.13012199999999999</v>
      </c>
      <c r="Q321">
        <v>17.961592</v>
      </c>
      <c r="R321">
        <v>1683.175395</v>
      </c>
      <c r="S321">
        <v>23.617162</v>
      </c>
      <c r="T321">
        <v>37.402456999999998</v>
      </c>
      <c r="U321">
        <v>0</v>
      </c>
      <c r="V321">
        <v>0</v>
      </c>
      <c r="W321">
        <v>0</v>
      </c>
      <c r="X321">
        <v>0</v>
      </c>
      <c r="Y321">
        <f t="shared" si="4"/>
        <v>0</v>
      </c>
    </row>
    <row r="322" spans="1:25" x14ac:dyDescent="0.25">
      <c r="A322" s="1">
        <v>42880.105231481481</v>
      </c>
      <c r="B322">
        <v>-10.085198</v>
      </c>
      <c r="C322">
        <v>-7.5846169999999997</v>
      </c>
      <c r="D322">
        <v>1.4575229999999999</v>
      </c>
      <c r="E322">
        <v>-4.8119000000000002E-2</v>
      </c>
      <c r="G322">
        <v>21.090723000000001</v>
      </c>
      <c r="H322">
        <v>5.0330000000000001E-3</v>
      </c>
      <c r="I322">
        <v>1683.736531</v>
      </c>
      <c r="J322">
        <v>21.003681</v>
      </c>
      <c r="K322">
        <v>0.33931099999999997</v>
      </c>
      <c r="L322">
        <v>2252.7421169999998</v>
      </c>
      <c r="M322">
        <v>36.231855000000003</v>
      </c>
      <c r="N322">
        <v>0</v>
      </c>
      <c r="O322">
        <v>32.156261999999998</v>
      </c>
      <c r="P322">
        <v>0.10953</v>
      </c>
      <c r="Q322">
        <v>17.958392</v>
      </c>
      <c r="R322">
        <v>1683.736531</v>
      </c>
      <c r="S322">
        <v>23.612051999999998</v>
      </c>
      <c r="T322">
        <v>37.388655999999997</v>
      </c>
      <c r="U322">
        <v>0</v>
      </c>
      <c r="V322">
        <v>0</v>
      </c>
      <c r="W322">
        <v>0</v>
      </c>
      <c r="X322">
        <v>0</v>
      </c>
      <c r="Y322">
        <f t="shared" si="4"/>
        <v>0</v>
      </c>
    </row>
    <row r="323" spans="1:25" x14ac:dyDescent="0.25">
      <c r="A323" s="1">
        <v>42880.105925925927</v>
      </c>
      <c r="B323">
        <v>-8.0572710000000001</v>
      </c>
      <c r="C323">
        <v>-7.3954019999999998</v>
      </c>
      <c r="D323">
        <v>1.1464259999999999</v>
      </c>
      <c r="E323">
        <v>-3.9918000000000002E-2</v>
      </c>
      <c r="G323">
        <v>21.090835999999999</v>
      </c>
      <c r="H323">
        <v>5.012E-3</v>
      </c>
      <c r="I323">
        <v>1682.292641</v>
      </c>
      <c r="J323">
        <v>21.003665000000002</v>
      </c>
      <c r="K323">
        <v>0.33891199999999999</v>
      </c>
      <c r="L323">
        <v>2255.7343879999999</v>
      </c>
      <c r="M323">
        <v>35.943565999999997</v>
      </c>
      <c r="N323">
        <v>0</v>
      </c>
      <c r="O323">
        <v>32.153441999999998</v>
      </c>
      <c r="P323">
        <v>0.11049</v>
      </c>
      <c r="Q323">
        <v>17.959883000000001</v>
      </c>
      <c r="R323">
        <v>1682.292641</v>
      </c>
      <c r="S323">
        <v>23.614605000000001</v>
      </c>
      <c r="T323">
        <v>37.337477999999997</v>
      </c>
      <c r="U323">
        <v>0</v>
      </c>
      <c r="V323">
        <v>0</v>
      </c>
      <c r="W323">
        <v>0</v>
      </c>
      <c r="X323">
        <v>0</v>
      </c>
      <c r="Y323">
        <f t="shared" si="4"/>
        <v>0</v>
      </c>
    </row>
    <row r="324" spans="1:25" x14ac:dyDescent="0.25">
      <c r="A324" s="1">
        <v>42880.106620370374</v>
      </c>
      <c r="B324">
        <v>-10.09267</v>
      </c>
      <c r="C324">
        <v>-6.9380889999999997</v>
      </c>
      <c r="D324">
        <v>17.018727999999999</v>
      </c>
      <c r="E324">
        <v>-4.7434999999999998E-2</v>
      </c>
      <c r="G324">
        <v>21.091080000000002</v>
      </c>
      <c r="H324">
        <v>4.9940000000000002E-3</v>
      </c>
      <c r="I324">
        <v>1681.546949</v>
      </c>
      <c r="J324">
        <v>21.003876999999999</v>
      </c>
      <c r="K324">
        <v>0.33851399999999998</v>
      </c>
      <c r="L324">
        <v>2256.849874</v>
      </c>
      <c r="M324">
        <v>35.665329999999997</v>
      </c>
      <c r="N324">
        <v>0</v>
      </c>
      <c r="O324">
        <v>32.141012000000003</v>
      </c>
      <c r="P324">
        <v>0.130968</v>
      </c>
      <c r="Q324">
        <v>17.964182000000001</v>
      </c>
      <c r="R324">
        <v>1681.546949</v>
      </c>
      <c r="S324">
        <v>23.625738999999999</v>
      </c>
      <c r="T324">
        <v>37.242400000000004</v>
      </c>
      <c r="U324">
        <v>0</v>
      </c>
      <c r="V324">
        <v>0</v>
      </c>
      <c r="W324">
        <v>0</v>
      </c>
      <c r="X324">
        <v>0</v>
      </c>
      <c r="Y324">
        <f t="shared" si="4"/>
        <v>0</v>
      </c>
    </row>
    <row r="325" spans="1:25" x14ac:dyDescent="0.25">
      <c r="A325" s="1">
        <v>42880.107314814813</v>
      </c>
      <c r="B325">
        <v>-24.821151</v>
      </c>
      <c r="C325">
        <v>-6.3607339999999999</v>
      </c>
      <c r="D325">
        <v>16.859103999999999</v>
      </c>
      <c r="E325">
        <v>-0.104842</v>
      </c>
      <c r="G325">
        <v>21.091322000000002</v>
      </c>
      <c r="H325">
        <v>4.9680000000000002E-3</v>
      </c>
      <c r="I325">
        <v>1682.471092</v>
      </c>
      <c r="J325">
        <v>21.004138999999999</v>
      </c>
      <c r="K325">
        <v>0.33812999999999999</v>
      </c>
      <c r="L325">
        <v>2260.4840239999999</v>
      </c>
      <c r="M325">
        <v>35.393062999999998</v>
      </c>
      <c r="N325">
        <v>0</v>
      </c>
      <c r="O325">
        <v>32.135094000000002</v>
      </c>
      <c r="P325">
        <v>0.143793</v>
      </c>
      <c r="Q325">
        <v>17.967770000000002</v>
      </c>
      <c r="R325">
        <v>1682.471092</v>
      </c>
      <c r="S325">
        <v>23.646531</v>
      </c>
      <c r="T325">
        <v>37.154705</v>
      </c>
      <c r="U325">
        <v>0</v>
      </c>
      <c r="V325">
        <v>0</v>
      </c>
      <c r="W325">
        <v>0</v>
      </c>
      <c r="X325">
        <v>0</v>
      </c>
      <c r="Y325">
        <f t="shared" ref="Y325:Y388" si="5">U325+V325*0.74</f>
        <v>0</v>
      </c>
    </row>
    <row r="326" spans="1:25" x14ac:dyDescent="0.25">
      <c r="A326" s="1">
        <v>42880.10800925926</v>
      </c>
      <c r="B326">
        <v>-25.192976999999999</v>
      </c>
      <c r="C326">
        <v>-6.2002740000000003</v>
      </c>
      <c r="D326">
        <v>16.824757000000002</v>
      </c>
      <c r="E326">
        <v>-0.106131</v>
      </c>
      <c r="G326">
        <v>21.091014999999999</v>
      </c>
      <c r="H326">
        <v>4.9329999999999999E-3</v>
      </c>
      <c r="I326">
        <v>1684.852695</v>
      </c>
      <c r="J326">
        <v>21.004248</v>
      </c>
      <c r="K326">
        <v>0.33773599999999998</v>
      </c>
      <c r="L326">
        <v>2260.4351710000001</v>
      </c>
      <c r="M326">
        <v>35.123092</v>
      </c>
      <c r="N326">
        <v>0</v>
      </c>
      <c r="O326">
        <v>32.139142</v>
      </c>
      <c r="P326">
        <v>0.127638</v>
      </c>
      <c r="Q326">
        <v>17.962118</v>
      </c>
      <c r="R326">
        <v>1684.852695</v>
      </c>
      <c r="S326">
        <v>23.675484000000001</v>
      </c>
      <c r="T326">
        <v>37.014285999999998</v>
      </c>
      <c r="U326">
        <v>0</v>
      </c>
      <c r="V326">
        <v>0</v>
      </c>
      <c r="W326">
        <v>0</v>
      </c>
      <c r="X326">
        <v>0</v>
      </c>
      <c r="Y326">
        <f t="shared" si="5"/>
        <v>0</v>
      </c>
    </row>
    <row r="327" spans="1:25" x14ac:dyDescent="0.25">
      <c r="A327" s="1">
        <v>42880.108703703707</v>
      </c>
      <c r="B327">
        <v>-34.797184000000001</v>
      </c>
      <c r="C327">
        <v>-5.2599679999999998</v>
      </c>
      <c r="D327">
        <v>0.154725</v>
      </c>
      <c r="E327">
        <v>-0.14294299999999999</v>
      </c>
      <c r="G327">
        <v>21.090926</v>
      </c>
      <c r="H327">
        <v>4.8960000000000002E-3</v>
      </c>
      <c r="I327">
        <v>1684.466617</v>
      </c>
      <c r="J327">
        <v>21.004383000000001</v>
      </c>
      <c r="K327">
        <v>0.33737699999999998</v>
      </c>
      <c r="L327">
        <v>2259.8814990000001</v>
      </c>
      <c r="M327">
        <v>34.858989999999999</v>
      </c>
      <c r="N327">
        <v>0</v>
      </c>
      <c r="O327">
        <v>32.143487999999998</v>
      </c>
      <c r="P327">
        <v>0.110225</v>
      </c>
      <c r="Q327">
        <v>17.948549</v>
      </c>
      <c r="R327">
        <v>1684.466617</v>
      </c>
      <c r="S327">
        <v>23.704585000000002</v>
      </c>
      <c r="T327">
        <v>36.956918999999999</v>
      </c>
      <c r="U327">
        <v>0</v>
      </c>
      <c r="V327">
        <v>0</v>
      </c>
      <c r="W327">
        <v>0</v>
      </c>
      <c r="X327">
        <v>0</v>
      </c>
      <c r="Y327">
        <f t="shared" si="5"/>
        <v>0</v>
      </c>
    </row>
    <row r="328" spans="1:25" x14ac:dyDescent="0.25">
      <c r="A328" s="1">
        <v>42880.109398148146</v>
      </c>
      <c r="B328">
        <v>-28.728621</v>
      </c>
      <c r="C328">
        <v>-5.7693599999999998</v>
      </c>
      <c r="D328">
        <v>0.42447400000000002</v>
      </c>
      <c r="E328">
        <v>-0.119589</v>
      </c>
      <c r="G328">
        <v>21.091286</v>
      </c>
      <c r="H328">
        <v>4.8570000000000002E-3</v>
      </c>
      <c r="I328">
        <v>1684.081218</v>
      </c>
      <c r="J328">
        <v>21.004359000000001</v>
      </c>
      <c r="K328">
        <v>0.33699699999999999</v>
      </c>
      <c r="L328">
        <v>2254.1697220000001</v>
      </c>
      <c r="M328">
        <v>34.593508999999997</v>
      </c>
      <c r="N328">
        <v>0</v>
      </c>
      <c r="O328">
        <v>32.143497000000004</v>
      </c>
      <c r="P328">
        <v>0.101663</v>
      </c>
      <c r="Q328">
        <v>17.94125</v>
      </c>
      <c r="R328">
        <v>1684.081218</v>
      </c>
      <c r="S328">
        <v>23.715285999999999</v>
      </c>
      <c r="T328">
        <v>36.985126999999999</v>
      </c>
      <c r="U328">
        <v>0</v>
      </c>
      <c r="V328">
        <v>0</v>
      </c>
      <c r="W328">
        <v>0</v>
      </c>
      <c r="X328">
        <v>0</v>
      </c>
      <c r="Y328">
        <f t="shared" si="5"/>
        <v>0</v>
      </c>
    </row>
    <row r="329" spans="1:25" x14ac:dyDescent="0.25">
      <c r="A329" s="1">
        <v>42880.110092592593</v>
      </c>
      <c r="B329">
        <v>-24.051079999999999</v>
      </c>
      <c r="C329">
        <v>-5.9515520000000004</v>
      </c>
      <c r="D329">
        <v>0.208208</v>
      </c>
      <c r="E329">
        <v>-0.101356</v>
      </c>
      <c r="G329">
        <v>21.091460000000001</v>
      </c>
      <c r="H329">
        <v>4.8219999999999999E-3</v>
      </c>
      <c r="I329">
        <v>1683.4576589999999</v>
      </c>
      <c r="J329">
        <v>21.004422999999999</v>
      </c>
      <c r="K329">
        <v>0.336621</v>
      </c>
      <c r="L329">
        <v>2251.2432669999998</v>
      </c>
      <c r="M329">
        <v>34.323793999999999</v>
      </c>
      <c r="N329">
        <v>0</v>
      </c>
      <c r="O329">
        <v>32.138294999999999</v>
      </c>
      <c r="P329">
        <v>0.11737300000000001</v>
      </c>
      <c r="Q329">
        <v>17.946059999999999</v>
      </c>
      <c r="R329">
        <v>1683.4576589999999</v>
      </c>
      <c r="S329">
        <v>23.702936999999999</v>
      </c>
      <c r="T329">
        <v>37.071429000000002</v>
      </c>
      <c r="U329">
        <v>0</v>
      </c>
      <c r="V329">
        <v>0</v>
      </c>
      <c r="W329">
        <v>0</v>
      </c>
      <c r="X329">
        <v>0</v>
      </c>
      <c r="Y329">
        <f t="shared" si="5"/>
        <v>0</v>
      </c>
    </row>
    <row r="330" spans="1:25" x14ac:dyDescent="0.25">
      <c r="A330" s="1">
        <v>42880.11078703704</v>
      </c>
      <c r="B330">
        <v>-21.556235000000001</v>
      </c>
      <c r="C330">
        <v>-6.8919670000000002</v>
      </c>
      <c r="D330">
        <v>0.245778</v>
      </c>
      <c r="E330">
        <v>-9.2562000000000005E-2</v>
      </c>
      <c r="G330">
        <v>21.091387999999998</v>
      </c>
      <c r="H330">
        <v>4.797E-3</v>
      </c>
      <c r="I330">
        <v>1683.385736</v>
      </c>
      <c r="J330">
        <v>21.004408999999999</v>
      </c>
      <c r="K330">
        <v>0.33621699999999999</v>
      </c>
      <c r="L330">
        <v>2252.0194940000001</v>
      </c>
      <c r="M330">
        <v>34.049894000000002</v>
      </c>
      <c r="N330">
        <v>0</v>
      </c>
      <c r="O330">
        <v>32.132489</v>
      </c>
      <c r="P330">
        <v>0.13026799999999999</v>
      </c>
      <c r="Q330">
        <v>17.955517</v>
      </c>
      <c r="R330">
        <v>1683.385736</v>
      </c>
      <c r="S330">
        <v>23.680485999999998</v>
      </c>
      <c r="T330">
        <v>37.112788000000002</v>
      </c>
      <c r="U330">
        <v>0</v>
      </c>
      <c r="V330">
        <v>0</v>
      </c>
      <c r="W330">
        <v>0</v>
      </c>
      <c r="X330">
        <v>0</v>
      </c>
      <c r="Y330">
        <f t="shared" si="5"/>
        <v>0</v>
      </c>
    </row>
    <row r="331" spans="1:25" x14ac:dyDescent="0.25">
      <c r="A331" s="1">
        <v>42880.111481481479</v>
      </c>
      <c r="B331">
        <v>-29.098915000000002</v>
      </c>
      <c r="C331">
        <v>-6.1336510000000004</v>
      </c>
      <c r="D331">
        <v>0.13766500000000001</v>
      </c>
      <c r="E331">
        <v>-0.12145</v>
      </c>
      <c r="G331">
        <v>21.091170000000002</v>
      </c>
      <c r="H331">
        <v>4.7730000000000003E-3</v>
      </c>
      <c r="I331">
        <v>1684.071719</v>
      </c>
      <c r="J331">
        <v>21.004577000000001</v>
      </c>
      <c r="K331">
        <v>0.33588000000000001</v>
      </c>
      <c r="L331">
        <v>2254.3807409999999</v>
      </c>
      <c r="M331">
        <v>33.800997000000002</v>
      </c>
      <c r="N331">
        <v>0</v>
      </c>
      <c r="O331">
        <v>32.129722000000001</v>
      </c>
      <c r="P331">
        <v>0.13078300000000001</v>
      </c>
      <c r="Q331">
        <v>17.953177</v>
      </c>
      <c r="R331">
        <v>1684.071719</v>
      </c>
      <c r="S331">
        <v>23.667589</v>
      </c>
      <c r="T331">
        <v>37.080703</v>
      </c>
      <c r="U331">
        <v>0</v>
      </c>
      <c r="V331">
        <v>0</v>
      </c>
      <c r="W331">
        <v>0</v>
      </c>
      <c r="X331">
        <v>0</v>
      </c>
      <c r="Y331">
        <f t="shared" si="5"/>
        <v>0</v>
      </c>
    </row>
    <row r="332" spans="1:25" x14ac:dyDescent="0.25">
      <c r="A332" s="1">
        <v>42880.112175925926</v>
      </c>
      <c r="B332">
        <v>-28.039632999999998</v>
      </c>
      <c r="C332">
        <v>-5.5754159999999997</v>
      </c>
      <c r="D332">
        <v>0.246642</v>
      </c>
      <c r="E332">
        <v>-0.116659</v>
      </c>
      <c r="G332">
        <v>21.091422999999999</v>
      </c>
      <c r="H332">
        <v>4.7390000000000002E-3</v>
      </c>
      <c r="I332">
        <v>1683.620504</v>
      </c>
      <c r="J332">
        <v>21.004812999999999</v>
      </c>
      <c r="K332">
        <v>0.33550400000000002</v>
      </c>
      <c r="L332">
        <v>2257.6817390000001</v>
      </c>
      <c r="M332">
        <v>33.518014999999998</v>
      </c>
      <c r="N332">
        <v>0</v>
      </c>
      <c r="O332">
        <v>32.137621000000003</v>
      </c>
      <c r="P332">
        <v>0.108748</v>
      </c>
      <c r="Q332">
        <v>17.947372999999999</v>
      </c>
      <c r="R332">
        <v>1683.620504</v>
      </c>
      <c r="S332">
        <v>23.672177999999999</v>
      </c>
      <c r="T332">
        <v>36.965769999999999</v>
      </c>
      <c r="U332">
        <v>0</v>
      </c>
      <c r="V332">
        <v>0</v>
      </c>
      <c r="W332">
        <v>0</v>
      </c>
      <c r="X332">
        <v>0</v>
      </c>
      <c r="Y332">
        <f t="shared" si="5"/>
        <v>0</v>
      </c>
    </row>
    <row r="333" spans="1:25" x14ac:dyDescent="0.25">
      <c r="A333" s="1">
        <v>42880.112870370373</v>
      </c>
      <c r="B333">
        <v>-14.153840000000001</v>
      </c>
      <c r="C333">
        <v>-4.8595860000000002</v>
      </c>
      <c r="D333">
        <v>0.13830600000000001</v>
      </c>
      <c r="E333">
        <v>-6.1144999999999998E-2</v>
      </c>
      <c r="G333">
        <v>21.091645</v>
      </c>
      <c r="H333">
        <v>4.7099999999999998E-3</v>
      </c>
      <c r="I333">
        <v>1683.3938780000001</v>
      </c>
      <c r="J333">
        <v>21.004732000000001</v>
      </c>
      <c r="K333">
        <v>0.33517000000000002</v>
      </c>
      <c r="L333">
        <v>2255.8327730000001</v>
      </c>
      <c r="M333">
        <v>33.240136</v>
      </c>
      <c r="N333">
        <v>0</v>
      </c>
      <c r="O333">
        <v>32.143807000000002</v>
      </c>
      <c r="P333">
        <v>9.9209000000000006E-2</v>
      </c>
      <c r="Q333">
        <v>17.941617999999998</v>
      </c>
      <c r="R333">
        <v>1683.3938780000001</v>
      </c>
      <c r="S333">
        <v>23.688628000000001</v>
      </c>
      <c r="T333">
        <v>36.859456000000002</v>
      </c>
      <c r="U333">
        <v>0</v>
      </c>
      <c r="V333">
        <v>0</v>
      </c>
      <c r="W333">
        <v>0</v>
      </c>
      <c r="X333">
        <v>0</v>
      </c>
      <c r="Y333">
        <f t="shared" si="5"/>
        <v>0</v>
      </c>
    </row>
    <row r="334" spans="1:25" x14ac:dyDescent="0.25">
      <c r="A334" s="1">
        <v>42880.113564814812</v>
      </c>
      <c r="B334">
        <v>-11.74827</v>
      </c>
      <c r="C334">
        <v>-4.0746390000000003</v>
      </c>
      <c r="D334">
        <v>9.8544000000000007E-2</v>
      </c>
      <c r="E334">
        <v>-5.0798000000000003E-2</v>
      </c>
      <c r="G334">
        <v>21.091591000000001</v>
      </c>
      <c r="H334">
        <v>4.6649999999999999E-3</v>
      </c>
      <c r="I334">
        <v>1682.866669</v>
      </c>
      <c r="J334">
        <v>21.004749</v>
      </c>
      <c r="K334">
        <v>0.334816</v>
      </c>
      <c r="L334">
        <v>2255.9393009999999</v>
      </c>
      <c r="M334">
        <v>32.959296999999999</v>
      </c>
      <c r="N334">
        <v>0</v>
      </c>
      <c r="O334">
        <v>32.145848000000001</v>
      </c>
      <c r="P334">
        <v>0.103838</v>
      </c>
      <c r="Q334">
        <v>17.945878</v>
      </c>
      <c r="R334">
        <v>1682.866669</v>
      </c>
      <c r="S334">
        <v>23.703424999999999</v>
      </c>
      <c r="T334">
        <v>36.837586000000002</v>
      </c>
      <c r="U334">
        <v>0</v>
      </c>
      <c r="V334">
        <v>0</v>
      </c>
      <c r="W334">
        <v>0</v>
      </c>
      <c r="X334">
        <v>0</v>
      </c>
      <c r="Y334">
        <f t="shared" si="5"/>
        <v>0</v>
      </c>
    </row>
    <row r="335" spans="1:25" x14ac:dyDescent="0.25">
      <c r="A335" s="1">
        <v>42880.114259259259</v>
      </c>
      <c r="B335">
        <v>-13.056043000000001</v>
      </c>
      <c r="C335">
        <v>-4.4996280000000004</v>
      </c>
      <c r="D335">
        <v>-1.5890999999999999E-2</v>
      </c>
      <c r="E335">
        <v>-5.6420999999999999E-2</v>
      </c>
      <c r="G335">
        <v>21.0916</v>
      </c>
      <c r="H335">
        <v>4.6319999999999998E-3</v>
      </c>
      <c r="I335">
        <v>1681.9465970000001</v>
      </c>
      <c r="J335">
        <v>21.00488</v>
      </c>
      <c r="K335">
        <v>0.33445000000000003</v>
      </c>
      <c r="L335">
        <v>2251.2914420000002</v>
      </c>
      <c r="M335">
        <v>32.689836999999997</v>
      </c>
      <c r="N335">
        <v>0</v>
      </c>
      <c r="O335">
        <v>32.138911999999998</v>
      </c>
      <c r="P335">
        <v>0.119118</v>
      </c>
      <c r="Q335">
        <v>17.952791999999999</v>
      </c>
      <c r="R335">
        <v>1681.9465970000001</v>
      </c>
      <c r="S335">
        <v>23.698461999999999</v>
      </c>
      <c r="T335">
        <v>36.934781000000001</v>
      </c>
      <c r="U335">
        <v>0</v>
      </c>
      <c r="V335">
        <v>0</v>
      </c>
      <c r="W335">
        <v>0</v>
      </c>
      <c r="X335">
        <v>0</v>
      </c>
      <c r="Y335">
        <f t="shared" si="5"/>
        <v>0</v>
      </c>
    </row>
    <row r="336" spans="1:25" x14ac:dyDescent="0.25">
      <c r="A336" s="1">
        <v>42880.114953703705</v>
      </c>
      <c r="B336">
        <v>-8.3163540000000005</v>
      </c>
      <c r="C336">
        <v>-4.8855719999999998</v>
      </c>
      <c r="D336">
        <v>2.0826999999999998E-2</v>
      </c>
      <c r="E336">
        <v>-3.8168000000000001E-2</v>
      </c>
      <c r="G336">
        <v>21.091806999999999</v>
      </c>
      <c r="H336">
        <v>4.5979999999999997E-3</v>
      </c>
      <c r="I336">
        <v>1683.4434100000001</v>
      </c>
      <c r="J336">
        <v>21.004840999999999</v>
      </c>
      <c r="K336">
        <v>0.33408300000000002</v>
      </c>
      <c r="L336">
        <v>2251.4922839999999</v>
      </c>
      <c r="M336">
        <v>32.458696000000003</v>
      </c>
      <c r="N336">
        <v>0</v>
      </c>
      <c r="O336">
        <v>32.139096000000002</v>
      </c>
      <c r="P336">
        <v>0.118199</v>
      </c>
      <c r="Q336">
        <v>17.959409999999998</v>
      </c>
      <c r="R336">
        <v>1683.4434100000001</v>
      </c>
      <c r="S336">
        <v>23.679400000000001</v>
      </c>
      <c r="T336">
        <v>37.044969999999999</v>
      </c>
      <c r="U336">
        <v>0</v>
      </c>
      <c r="V336">
        <v>0</v>
      </c>
      <c r="W336">
        <v>0</v>
      </c>
      <c r="X336">
        <v>0</v>
      </c>
      <c r="Y336">
        <f t="shared" si="5"/>
        <v>0</v>
      </c>
    </row>
    <row r="337" spans="1:25" x14ac:dyDescent="0.25">
      <c r="A337" s="1">
        <v>42880.115648148145</v>
      </c>
      <c r="B337">
        <v>-13.045057</v>
      </c>
      <c r="C337">
        <v>-5.1265790000000004</v>
      </c>
      <c r="D337">
        <v>9.0740000000000005E-3</v>
      </c>
      <c r="E337">
        <v>-5.7070000000000003E-2</v>
      </c>
      <c r="G337">
        <v>21.091957000000001</v>
      </c>
      <c r="H337">
        <v>4.5750000000000001E-3</v>
      </c>
      <c r="I337">
        <v>1683.6361099999999</v>
      </c>
      <c r="J337">
        <v>21.004947999999999</v>
      </c>
      <c r="K337">
        <v>0.33372200000000002</v>
      </c>
      <c r="L337">
        <v>2251.6761630000001</v>
      </c>
      <c r="M337">
        <v>32.252913999999997</v>
      </c>
      <c r="N337">
        <v>0</v>
      </c>
      <c r="O337">
        <v>32.148961</v>
      </c>
      <c r="P337">
        <v>0.105161</v>
      </c>
      <c r="Q337">
        <v>17.969318000000001</v>
      </c>
      <c r="R337">
        <v>1683.6361099999999</v>
      </c>
      <c r="S337">
        <v>23.664059999999999</v>
      </c>
      <c r="T337">
        <v>37.072513000000001</v>
      </c>
      <c r="U337">
        <v>0</v>
      </c>
      <c r="V337">
        <v>0</v>
      </c>
      <c r="W337">
        <v>0</v>
      </c>
      <c r="X337">
        <v>0</v>
      </c>
      <c r="Y337">
        <f t="shared" si="5"/>
        <v>0</v>
      </c>
    </row>
    <row r="338" spans="1:25" x14ac:dyDescent="0.25">
      <c r="A338" s="1">
        <v>42880.116342592592</v>
      </c>
      <c r="B338">
        <v>-17.667468</v>
      </c>
      <c r="C338">
        <v>-3.6472739999999999</v>
      </c>
      <c r="D338">
        <v>-0.12745899999999999</v>
      </c>
      <c r="E338">
        <v>-7.3653999999999997E-2</v>
      </c>
      <c r="G338">
        <v>21.091726000000001</v>
      </c>
      <c r="H338">
        <v>4.5440000000000003E-3</v>
      </c>
      <c r="I338">
        <v>1684.144321</v>
      </c>
      <c r="J338">
        <v>21.005051000000002</v>
      </c>
      <c r="K338">
        <v>0.33338699999999999</v>
      </c>
      <c r="L338">
        <v>2251.4156109999999</v>
      </c>
      <c r="M338">
        <v>32.027284000000002</v>
      </c>
      <c r="N338">
        <v>0</v>
      </c>
      <c r="O338">
        <v>32.153233999999998</v>
      </c>
      <c r="P338">
        <v>0.10370699999999999</v>
      </c>
      <c r="Q338">
        <v>17.972035000000002</v>
      </c>
      <c r="R338">
        <v>1684.144321</v>
      </c>
      <c r="S338">
        <v>23.662817</v>
      </c>
      <c r="T338">
        <v>37.051084000000003</v>
      </c>
      <c r="U338">
        <v>0</v>
      </c>
      <c r="V338">
        <v>0</v>
      </c>
      <c r="W338">
        <v>0</v>
      </c>
      <c r="X338">
        <v>0</v>
      </c>
      <c r="Y338">
        <f t="shared" si="5"/>
        <v>0</v>
      </c>
    </row>
    <row r="339" spans="1:25" x14ac:dyDescent="0.25">
      <c r="A339" s="1">
        <v>42880.117037037038</v>
      </c>
      <c r="B339">
        <v>-18.358778999999998</v>
      </c>
      <c r="C339">
        <v>-4.832611</v>
      </c>
      <c r="D339">
        <v>-0.36204999999999998</v>
      </c>
      <c r="E339">
        <v>-7.7687000000000006E-2</v>
      </c>
      <c r="G339">
        <v>21.091528</v>
      </c>
      <c r="H339">
        <v>4.5209999999999998E-3</v>
      </c>
      <c r="I339">
        <v>1683.2798869999999</v>
      </c>
      <c r="J339">
        <v>21.005268999999998</v>
      </c>
      <c r="K339">
        <v>0.33302999999999999</v>
      </c>
      <c r="L339">
        <v>2251.4013629999999</v>
      </c>
      <c r="M339">
        <v>31.777315000000002</v>
      </c>
      <c r="N339">
        <v>0</v>
      </c>
      <c r="O339">
        <v>32.147308000000002</v>
      </c>
      <c r="P339">
        <v>0.113146</v>
      </c>
      <c r="Q339">
        <v>17.969052999999999</v>
      </c>
      <c r="R339">
        <v>1683.2798869999999</v>
      </c>
      <c r="S339">
        <v>23.664458</v>
      </c>
      <c r="T339">
        <v>37.058202000000001</v>
      </c>
      <c r="U339">
        <v>0</v>
      </c>
      <c r="V339">
        <v>0</v>
      </c>
      <c r="W339">
        <v>0</v>
      </c>
      <c r="X339">
        <v>0</v>
      </c>
      <c r="Y339">
        <f t="shared" si="5"/>
        <v>0</v>
      </c>
    </row>
    <row r="340" spans="1:25" x14ac:dyDescent="0.25">
      <c r="A340" s="1">
        <v>42880.117731481485</v>
      </c>
      <c r="B340">
        <v>-10.184839</v>
      </c>
      <c r="C340">
        <v>-5.6829960000000002</v>
      </c>
      <c r="D340">
        <v>0.121382</v>
      </c>
      <c r="E340">
        <v>-4.6412000000000002E-2</v>
      </c>
      <c r="G340">
        <v>21.091688999999999</v>
      </c>
      <c r="H340">
        <v>4.4850000000000003E-3</v>
      </c>
      <c r="I340">
        <v>1683.2140710000001</v>
      </c>
      <c r="J340">
        <v>21.005206000000001</v>
      </c>
      <c r="K340">
        <v>0.33266000000000001</v>
      </c>
      <c r="L340">
        <v>2251.45768</v>
      </c>
      <c r="M340">
        <v>31.493261</v>
      </c>
      <c r="N340">
        <v>0</v>
      </c>
      <c r="O340">
        <v>32.137590000000003</v>
      </c>
      <c r="P340">
        <v>0.114313</v>
      </c>
      <c r="Q340">
        <v>17.959641999999999</v>
      </c>
      <c r="R340">
        <v>1683.2140710000001</v>
      </c>
      <c r="S340">
        <v>23.660291999999998</v>
      </c>
      <c r="T340">
        <v>37.091468999999996</v>
      </c>
      <c r="U340">
        <v>0</v>
      </c>
      <c r="V340">
        <v>0</v>
      </c>
      <c r="W340">
        <v>0</v>
      </c>
      <c r="X340">
        <v>0</v>
      </c>
      <c r="Y340">
        <f t="shared" si="5"/>
        <v>0</v>
      </c>
    </row>
    <row r="341" spans="1:25" x14ac:dyDescent="0.25">
      <c r="A341" s="1">
        <v>42880.118425925924</v>
      </c>
      <c r="B341">
        <v>-7.4018370000000004</v>
      </c>
      <c r="C341">
        <v>-6.6073750000000002</v>
      </c>
      <c r="D341">
        <v>1.2692129999999999</v>
      </c>
      <c r="E341">
        <v>-3.6464999999999997E-2</v>
      </c>
      <c r="G341">
        <v>21.091768999999999</v>
      </c>
      <c r="H341">
        <v>4.4600000000000004E-3</v>
      </c>
      <c r="I341">
        <v>1682.6631130000001</v>
      </c>
      <c r="J341">
        <v>21.005129</v>
      </c>
      <c r="K341">
        <v>0.33233499999999999</v>
      </c>
      <c r="L341">
        <v>2254.901844</v>
      </c>
      <c r="M341">
        <v>31.234311999999999</v>
      </c>
      <c r="N341">
        <v>0</v>
      </c>
      <c r="O341">
        <v>32.134858000000001</v>
      </c>
      <c r="P341">
        <v>0.10732700000000001</v>
      </c>
      <c r="Q341">
        <v>17.958321999999999</v>
      </c>
      <c r="R341">
        <v>1682.6631130000001</v>
      </c>
      <c r="S341">
        <v>23.648855999999999</v>
      </c>
      <c r="T341">
        <v>37.137323000000002</v>
      </c>
      <c r="U341">
        <v>0</v>
      </c>
      <c r="V341">
        <v>0</v>
      </c>
      <c r="W341">
        <v>0</v>
      </c>
      <c r="X341">
        <v>0</v>
      </c>
      <c r="Y341">
        <f t="shared" si="5"/>
        <v>0</v>
      </c>
    </row>
    <row r="342" spans="1:25" x14ac:dyDescent="0.25">
      <c r="A342" s="1">
        <v>42880.119120370371</v>
      </c>
      <c r="B342">
        <v>-7.6855570000000002</v>
      </c>
      <c r="C342">
        <v>-7.0831949999999999</v>
      </c>
      <c r="D342">
        <v>0.13769500000000001</v>
      </c>
      <c r="E342">
        <v>-3.8108999999999997E-2</v>
      </c>
      <c r="G342">
        <v>21.091759</v>
      </c>
      <c r="H342">
        <v>4.4339999999999996E-3</v>
      </c>
      <c r="I342">
        <v>1682.4690559999999</v>
      </c>
      <c r="J342">
        <v>21.005116000000001</v>
      </c>
      <c r="K342">
        <v>0.33201599999999998</v>
      </c>
      <c r="L342">
        <v>2254.4302729999999</v>
      </c>
      <c r="M342">
        <v>30.974240000000002</v>
      </c>
      <c r="N342">
        <v>0</v>
      </c>
      <c r="O342">
        <v>32.133001</v>
      </c>
      <c r="P342">
        <v>0.107628</v>
      </c>
      <c r="Q342">
        <v>17.960830000000001</v>
      </c>
      <c r="R342">
        <v>1682.4690559999999</v>
      </c>
      <c r="S342">
        <v>23.636483999999999</v>
      </c>
      <c r="T342">
        <v>37.146016000000003</v>
      </c>
      <c r="U342">
        <v>0</v>
      </c>
      <c r="V342">
        <v>0</v>
      </c>
      <c r="W342">
        <v>0</v>
      </c>
      <c r="X342">
        <v>0</v>
      </c>
      <c r="Y342">
        <f t="shared" si="5"/>
        <v>0</v>
      </c>
    </row>
    <row r="343" spans="1:25" x14ac:dyDescent="0.25">
      <c r="A343" s="1">
        <v>42880.119814814818</v>
      </c>
      <c r="B343">
        <v>-3.6556329999999999</v>
      </c>
      <c r="C343">
        <v>-6.3175210000000002</v>
      </c>
      <c r="D343">
        <v>-3.7367029999999999</v>
      </c>
      <c r="E343">
        <v>-2.1381000000000001E-2</v>
      </c>
      <c r="G343">
        <v>21.091643000000001</v>
      </c>
      <c r="H343">
        <v>4.4060000000000002E-3</v>
      </c>
      <c r="I343">
        <v>1683.4135550000001</v>
      </c>
      <c r="J343">
        <v>21.005125</v>
      </c>
      <c r="K343">
        <v>0.33170899999999998</v>
      </c>
      <c r="L343">
        <v>2256.1564269999999</v>
      </c>
      <c r="M343">
        <v>30.705901999999998</v>
      </c>
      <c r="N343">
        <v>0</v>
      </c>
      <c r="O343">
        <v>32.133586000000001</v>
      </c>
      <c r="P343">
        <v>0.10628700000000001</v>
      </c>
      <c r="Q343">
        <v>17.960522000000001</v>
      </c>
      <c r="R343">
        <v>1683.4135550000001</v>
      </c>
      <c r="S343">
        <v>23.626107000000001</v>
      </c>
      <c r="T343">
        <v>37.147202999999998</v>
      </c>
      <c r="U343">
        <v>0</v>
      </c>
      <c r="V343">
        <v>0</v>
      </c>
      <c r="W343">
        <v>0</v>
      </c>
      <c r="X343">
        <v>0</v>
      </c>
      <c r="Y343">
        <f t="shared" si="5"/>
        <v>0</v>
      </c>
    </row>
    <row r="344" spans="1:25" x14ac:dyDescent="0.25">
      <c r="A344" s="1">
        <v>42880.120509259257</v>
      </c>
      <c r="B344">
        <v>-11.395972</v>
      </c>
      <c r="C344">
        <v>-5.668571</v>
      </c>
      <c r="D344">
        <v>-3.6367080000000001</v>
      </c>
      <c r="E344">
        <v>-5.117E-2</v>
      </c>
      <c r="G344">
        <v>21.091688999999999</v>
      </c>
      <c r="H344">
        <v>4.3730000000000002E-3</v>
      </c>
      <c r="I344">
        <v>1682.576262</v>
      </c>
      <c r="J344">
        <v>21.005224999999999</v>
      </c>
      <c r="K344">
        <v>0.331372</v>
      </c>
      <c r="L344">
        <v>2255.5654359999999</v>
      </c>
      <c r="M344">
        <v>30.461698999999999</v>
      </c>
      <c r="N344">
        <v>0</v>
      </c>
      <c r="O344">
        <v>32.135238999999999</v>
      </c>
      <c r="P344">
        <v>7.8505000000000005E-2</v>
      </c>
      <c r="Q344">
        <v>17.953828999999999</v>
      </c>
      <c r="R344">
        <v>1682.576262</v>
      </c>
      <c r="S344">
        <v>23.622532</v>
      </c>
      <c r="T344">
        <v>37.093972000000001</v>
      </c>
      <c r="U344">
        <v>0</v>
      </c>
      <c r="V344">
        <v>0</v>
      </c>
      <c r="W344">
        <v>0</v>
      </c>
      <c r="X344">
        <v>0</v>
      </c>
      <c r="Y344">
        <f t="shared" si="5"/>
        <v>0</v>
      </c>
    </row>
    <row r="345" spans="1:25" x14ac:dyDescent="0.25">
      <c r="A345" s="1">
        <v>42880.121203703704</v>
      </c>
      <c r="B345">
        <v>-14.556751</v>
      </c>
      <c r="C345">
        <v>-4.4338850000000001</v>
      </c>
      <c r="D345">
        <v>-3.0491999999999998E-2</v>
      </c>
      <c r="E345">
        <v>-6.2262999999999999E-2</v>
      </c>
      <c r="G345">
        <v>21.091830999999999</v>
      </c>
      <c r="H345">
        <v>4.3350000000000003E-3</v>
      </c>
      <c r="I345">
        <v>1681.785787</v>
      </c>
      <c r="J345">
        <v>21.005423</v>
      </c>
      <c r="K345">
        <v>0.33105299999999999</v>
      </c>
      <c r="L345">
        <v>2256.1910309999998</v>
      </c>
      <c r="M345">
        <v>30.134747000000001</v>
      </c>
      <c r="N345">
        <v>0</v>
      </c>
      <c r="O345">
        <v>32.138207000000001</v>
      </c>
      <c r="P345">
        <v>7.4951000000000004E-2</v>
      </c>
      <c r="Q345">
        <v>17.953213999999999</v>
      </c>
      <c r="R345">
        <v>1681.785787</v>
      </c>
      <c r="S345">
        <v>23.62688</v>
      </c>
      <c r="T345">
        <v>37.075539999999997</v>
      </c>
      <c r="U345">
        <v>0</v>
      </c>
      <c r="V345">
        <v>0</v>
      </c>
      <c r="W345">
        <v>0</v>
      </c>
      <c r="X345">
        <v>0</v>
      </c>
      <c r="Y345">
        <f t="shared" si="5"/>
        <v>0</v>
      </c>
    </row>
    <row r="346" spans="1:25" x14ac:dyDescent="0.25">
      <c r="A346" s="1">
        <v>42880.121898148151</v>
      </c>
      <c r="B346">
        <v>-13.874594</v>
      </c>
      <c r="C346">
        <v>-4.6002520000000002</v>
      </c>
      <c r="D346">
        <v>-0.439558</v>
      </c>
      <c r="E346">
        <v>-5.9757999999999999E-2</v>
      </c>
      <c r="G346">
        <v>21.092002999999998</v>
      </c>
      <c r="H346">
        <v>4.3059999999999999E-3</v>
      </c>
      <c r="I346">
        <v>1679.602312</v>
      </c>
      <c r="J346">
        <v>21.005613</v>
      </c>
      <c r="K346">
        <v>0.33074500000000001</v>
      </c>
      <c r="L346">
        <v>2257.0120400000001</v>
      </c>
      <c r="M346">
        <v>29.936273</v>
      </c>
      <c r="N346">
        <v>0</v>
      </c>
      <c r="O346">
        <v>32.133625000000002</v>
      </c>
      <c r="P346">
        <v>9.5782999999999993E-2</v>
      </c>
      <c r="Q346">
        <v>17.966360000000002</v>
      </c>
      <c r="R346">
        <v>1679.602312</v>
      </c>
      <c r="S346">
        <v>23.630825000000002</v>
      </c>
      <c r="T346">
        <v>37.076881999999998</v>
      </c>
      <c r="U346">
        <v>0</v>
      </c>
      <c r="V346">
        <v>0</v>
      </c>
      <c r="W346">
        <v>0</v>
      </c>
      <c r="X346">
        <v>0</v>
      </c>
      <c r="Y346">
        <f t="shared" si="5"/>
        <v>0</v>
      </c>
    </row>
    <row r="347" spans="1:25" x14ac:dyDescent="0.25">
      <c r="A347" s="1">
        <v>42880.12259259259</v>
      </c>
      <c r="B347">
        <v>-8.9935310000000008</v>
      </c>
      <c r="C347">
        <v>-3.8397549999999998</v>
      </c>
      <c r="D347">
        <v>-0.465748</v>
      </c>
      <c r="E347">
        <v>-3.9683000000000003E-2</v>
      </c>
      <c r="G347">
        <v>21.092096999999999</v>
      </c>
      <c r="H347">
        <v>4.2880000000000001E-3</v>
      </c>
      <c r="I347">
        <v>1679.846579</v>
      </c>
      <c r="J347">
        <v>21.005687999999999</v>
      </c>
      <c r="K347">
        <v>0.33042199999999999</v>
      </c>
      <c r="L347">
        <v>2257.4401859999998</v>
      </c>
      <c r="M347">
        <v>29.715059</v>
      </c>
      <c r="N347">
        <v>0</v>
      </c>
      <c r="O347">
        <v>32.124617000000001</v>
      </c>
      <c r="P347">
        <v>0.13183300000000001</v>
      </c>
      <c r="Q347">
        <v>17.978285</v>
      </c>
      <c r="R347">
        <v>1679.846579</v>
      </c>
      <c r="S347">
        <v>23.633049</v>
      </c>
      <c r="T347">
        <v>37.070636999999998</v>
      </c>
      <c r="U347">
        <v>0</v>
      </c>
      <c r="V347">
        <v>0</v>
      </c>
      <c r="W347">
        <v>0</v>
      </c>
      <c r="X347">
        <v>0</v>
      </c>
      <c r="Y347">
        <f t="shared" si="5"/>
        <v>0</v>
      </c>
    </row>
    <row r="348" spans="1:25" x14ac:dyDescent="0.25">
      <c r="A348" s="1">
        <v>42880.123287037037</v>
      </c>
      <c r="B348">
        <v>-12.578233000000001</v>
      </c>
      <c r="C348">
        <v>-3.910501</v>
      </c>
      <c r="D348">
        <v>3.6817999999999997E-2</v>
      </c>
      <c r="E348">
        <v>-5.3887999999999998E-2</v>
      </c>
      <c r="G348">
        <v>21.091985000000001</v>
      </c>
      <c r="H348">
        <v>4.2680000000000001E-3</v>
      </c>
      <c r="I348">
        <v>1681.551698</v>
      </c>
      <c r="J348">
        <v>21.005728999999999</v>
      </c>
      <c r="K348">
        <v>0.33010699999999998</v>
      </c>
      <c r="L348">
        <v>2253.720542</v>
      </c>
      <c r="M348">
        <v>29.510448</v>
      </c>
      <c r="N348">
        <v>0</v>
      </c>
      <c r="O348">
        <v>32.123972999999999</v>
      </c>
      <c r="P348">
        <v>0.110056</v>
      </c>
      <c r="Q348">
        <v>17.972788000000001</v>
      </c>
      <c r="R348">
        <v>1681.551698</v>
      </c>
      <c r="S348">
        <v>23.636692</v>
      </c>
      <c r="T348">
        <v>37.04448</v>
      </c>
      <c r="U348">
        <v>0</v>
      </c>
      <c r="V348">
        <v>0</v>
      </c>
      <c r="W348">
        <v>0</v>
      </c>
      <c r="X348">
        <v>0</v>
      </c>
      <c r="Y348">
        <f t="shared" si="5"/>
        <v>0</v>
      </c>
    </row>
    <row r="349" spans="1:25" x14ac:dyDescent="0.25">
      <c r="A349" s="1">
        <v>42880.123981481483</v>
      </c>
      <c r="B349">
        <v>-18.542801999999998</v>
      </c>
      <c r="C349">
        <v>-4.1043450000000004</v>
      </c>
      <c r="D349">
        <v>0.256691</v>
      </c>
      <c r="E349">
        <v>-7.7607999999999996E-2</v>
      </c>
      <c r="G349">
        <v>21.091946</v>
      </c>
      <c r="H349">
        <v>4.241E-3</v>
      </c>
      <c r="I349">
        <v>1684.0866470000001</v>
      </c>
      <c r="J349">
        <v>21.005763999999999</v>
      </c>
      <c r="K349">
        <v>0.32976800000000001</v>
      </c>
      <c r="L349">
        <v>2250.3421939999998</v>
      </c>
      <c r="M349">
        <v>29.287996</v>
      </c>
      <c r="N349">
        <v>0</v>
      </c>
      <c r="O349">
        <v>32.130482000000001</v>
      </c>
      <c r="P349">
        <v>7.7130000000000004E-2</v>
      </c>
      <c r="Q349">
        <v>17.954492999999999</v>
      </c>
      <c r="R349">
        <v>1684.0866470000001</v>
      </c>
      <c r="S349">
        <v>23.638234000000001</v>
      </c>
      <c r="T349">
        <v>37.061534000000002</v>
      </c>
      <c r="U349">
        <v>0</v>
      </c>
      <c r="V349">
        <v>0</v>
      </c>
      <c r="W349">
        <v>0</v>
      </c>
      <c r="X349">
        <v>0</v>
      </c>
      <c r="Y349">
        <f t="shared" si="5"/>
        <v>0</v>
      </c>
    </row>
    <row r="350" spans="1:25" x14ac:dyDescent="0.25">
      <c r="A350" s="1">
        <v>42880.124675925923</v>
      </c>
      <c r="B350">
        <v>-21.808553</v>
      </c>
      <c r="C350">
        <v>-4.7565220000000004</v>
      </c>
      <c r="D350">
        <v>0.30863200000000002</v>
      </c>
      <c r="E350">
        <v>-9.1199000000000002E-2</v>
      </c>
      <c r="G350">
        <v>21.091978999999998</v>
      </c>
      <c r="H350">
        <v>4.2090000000000001E-3</v>
      </c>
      <c r="I350">
        <v>1686.3746140000001</v>
      </c>
      <c r="J350">
        <v>21.005822999999999</v>
      </c>
      <c r="K350">
        <v>0.32945400000000002</v>
      </c>
      <c r="L350">
        <v>2248.2272480000001</v>
      </c>
      <c r="M350">
        <v>29.068535000000001</v>
      </c>
      <c r="N350">
        <v>0</v>
      </c>
      <c r="O350">
        <v>32.141482000000003</v>
      </c>
      <c r="P350">
        <v>7.6730999999999994E-2</v>
      </c>
      <c r="Q350">
        <v>17.957281999999999</v>
      </c>
      <c r="R350">
        <v>1686.3746140000001</v>
      </c>
      <c r="S350">
        <v>23.632370999999999</v>
      </c>
      <c r="T350">
        <v>37.137717000000002</v>
      </c>
      <c r="U350">
        <v>0</v>
      </c>
      <c r="V350">
        <v>0</v>
      </c>
      <c r="W350">
        <v>0</v>
      </c>
      <c r="X350">
        <v>0</v>
      </c>
      <c r="Y350">
        <f t="shared" si="5"/>
        <v>0</v>
      </c>
    </row>
    <row r="351" spans="1:25" x14ac:dyDescent="0.25">
      <c r="A351" s="1">
        <v>42880.12537037037</v>
      </c>
      <c r="B351">
        <v>-17.573573</v>
      </c>
      <c r="C351">
        <v>-5.3723770000000002</v>
      </c>
      <c r="D351">
        <v>0.16034799999999999</v>
      </c>
      <c r="E351">
        <v>-7.5189000000000006E-2</v>
      </c>
      <c r="G351">
        <v>21.092189999999999</v>
      </c>
      <c r="H351">
        <v>4.1790000000000004E-3</v>
      </c>
      <c r="I351">
        <v>1685.4206160000001</v>
      </c>
      <c r="J351">
        <v>21.005744</v>
      </c>
      <c r="K351">
        <v>0.32915</v>
      </c>
      <c r="L351">
        <v>2252.1497690000001</v>
      </c>
      <c r="M351">
        <v>28.826436000000001</v>
      </c>
      <c r="N351">
        <v>0</v>
      </c>
      <c r="O351">
        <v>32.139355000000002</v>
      </c>
      <c r="P351">
        <v>0.100773</v>
      </c>
      <c r="Q351">
        <v>17.969899999999999</v>
      </c>
      <c r="R351">
        <v>1685.4206160000001</v>
      </c>
      <c r="S351">
        <v>23.611608</v>
      </c>
      <c r="T351">
        <v>37.248994000000003</v>
      </c>
      <c r="U351">
        <v>0</v>
      </c>
      <c r="V351">
        <v>0</v>
      </c>
      <c r="W351">
        <v>0</v>
      </c>
      <c r="X351">
        <v>0</v>
      </c>
      <c r="Y351">
        <f t="shared" si="5"/>
        <v>0</v>
      </c>
    </row>
    <row r="352" spans="1:25" x14ac:dyDescent="0.25">
      <c r="A352" s="1">
        <v>42880.126064814816</v>
      </c>
      <c r="B352">
        <v>-16.404342</v>
      </c>
      <c r="C352">
        <v>-5.6780210000000002</v>
      </c>
      <c r="D352">
        <v>-1.1070599999999999</v>
      </c>
      <c r="E352">
        <v>-7.0917999999999995E-2</v>
      </c>
      <c r="G352">
        <v>21.092252999999999</v>
      </c>
      <c r="H352">
        <v>4.1460000000000004E-3</v>
      </c>
      <c r="I352">
        <v>1683.126542</v>
      </c>
      <c r="J352">
        <v>21.005814000000001</v>
      </c>
      <c r="K352">
        <v>0.32882299999999998</v>
      </c>
      <c r="L352">
        <v>2257.020861</v>
      </c>
      <c r="M352">
        <v>28.556802000000001</v>
      </c>
      <c r="N352">
        <v>0</v>
      </c>
      <c r="O352">
        <v>32.140549999999998</v>
      </c>
      <c r="P352">
        <v>0.11392099999999999</v>
      </c>
      <c r="Q352">
        <v>17.987662</v>
      </c>
      <c r="R352">
        <v>1683.126542</v>
      </c>
      <c r="S352">
        <v>23.573816999999998</v>
      </c>
      <c r="T352">
        <v>37.337209000000001</v>
      </c>
      <c r="U352">
        <v>0</v>
      </c>
      <c r="V352">
        <v>0</v>
      </c>
      <c r="W352">
        <v>0</v>
      </c>
      <c r="X352">
        <v>0</v>
      </c>
      <c r="Y352">
        <f t="shared" si="5"/>
        <v>0</v>
      </c>
    </row>
    <row r="353" spans="1:25" x14ac:dyDescent="0.25">
      <c r="A353" s="1">
        <v>42880.126759259256</v>
      </c>
      <c r="B353">
        <v>-13.992559999999999</v>
      </c>
      <c r="C353">
        <v>-5.8545600000000002</v>
      </c>
      <c r="D353">
        <v>-0.96850000000000003</v>
      </c>
      <c r="E353">
        <v>-6.1608000000000003E-2</v>
      </c>
      <c r="G353">
        <v>21.092320999999998</v>
      </c>
      <c r="H353">
        <v>4.1219999999999998E-3</v>
      </c>
      <c r="I353">
        <v>1681.858389</v>
      </c>
      <c r="J353">
        <v>21.005974999999999</v>
      </c>
      <c r="K353">
        <v>0.32853100000000002</v>
      </c>
      <c r="L353">
        <v>2256.180175</v>
      </c>
      <c r="M353">
        <v>28.293665000000001</v>
      </c>
      <c r="N353">
        <v>0</v>
      </c>
      <c r="O353">
        <v>32.142715000000003</v>
      </c>
      <c r="P353">
        <v>9.2379000000000003E-2</v>
      </c>
      <c r="Q353">
        <v>17.982382999999999</v>
      </c>
      <c r="R353">
        <v>1681.858389</v>
      </c>
      <c r="S353">
        <v>23.543986</v>
      </c>
      <c r="T353">
        <v>37.321192000000003</v>
      </c>
      <c r="U353">
        <v>0</v>
      </c>
      <c r="V353">
        <v>0</v>
      </c>
      <c r="W353">
        <v>0</v>
      </c>
      <c r="X353">
        <v>0</v>
      </c>
      <c r="Y353">
        <f t="shared" si="5"/>
        <v>0</v>
      </c>
    </row>
    <row r="354" spans="1:25" x14ac:dyDescent="0.25">
      <c r="A354" s="1">
        <v>42880.127453703702</v>
      </c>
      <c r="B354">
        <v>-15.941487</v>
      </c>
      <c r="C354">
        <v>-5.6074650000000004</v>
      </c>
      <c r="D354">
        <v>-0.91805700000000001</v>
      </c>
      <c r="E354">
        <v>-6.9015999999999994E-2</v>
      </c>
      <c r="G354">
        <v>21.092101</v>
      </c>
      <c r="H354">
        <v>4.0829999999999998E-3</v>
      </c>
      <c r="I354">
        <v>1682.9636969999999</v>
      </c>
      <c r="J354">
        <v>21.006160999999999</v>
      </c>
      <c r="K354">
        <v>0.328239</v>
      </c>
      <c r="L354">
        <v>2256.195103</v>
      </c>
      <c r="M354">
        <v>28.029548999999999</v>
      </c>
      <c r="N354">
        <v>0</v>
      </c>
      <c r="O354">
        <v>32.145215</v>
      </c>
      <c r="P354">
        <v>7.2785000000000002E-2</v>
      </c>
      <c r="Q354">
        <v>17.974288000000001</v>
      </c>
      <c r="R354">
        <v>1682.9636969999999</v>
      </c>
      <c r="S354">
        <v>23.543749999999999</v>
      </c>
      <c r="T354">
        <v>37.237369000000001</v>
      </c>
      <c r="U354">
        <v>0</v>
      </c>
      <c r="V354">
        <v>0</v>
      </c>
      <c r="W354">
        <v>0</v>
      </c>
      <c r="X354">
        <v>0</v>
      </c>
      <c r="Y354">
        <f t="shared" si="5"/>
        <v>0</v>
      </c>
    </row>
    <row r="355" spans="1:25" x14ac:dyDescent="0.25">
      <c r="A355" s="1">
        <v>42880.128148148149</v>
      </c>
      <c r="B355">
        <v>-19.536407000000001</v>
      </c>
      <c r="C355">
        <v>-5.0054290000000004</v>
      </c>
      <c r="D355">
        <v>0.33974700000000002</v>
      </c>
      <c r="E355">
        <v>-8.2518999999999995E-2</v>
      </c>
      <c r="G355">
        <v>21.092255999999999</v>
      </c>
      <c r="H355">
        <v>4.0549999999999996E-3</v>
      </c>
      <c r="I355">
        <v>1682.671934</v>
      </c>
      <c r="J355">
        <v>21.006326000000001</v>
      </c>
      <c r="K355">
        <v>0.32795800000000003</v>
      </c>
      <c r="L355">
        <v>2250.1712069999999</v>
      </c>
      <c r="M355">
        <v>27.777291999999999</v>
      </c>
      <c r="N355">
        <v>0</v>
      </c>
      <c r="O355">
        <v>32.136553999999997</v>
      </c>
      <c r="P355">
        <v>8.6847999999999995E-2</v>
      </c>
      <c r="Q355">
        <v>17.969325000000001</v>
      </c>
      <c r="R355">
        <v>1682.671934</v>
      </c>
      <c r="S355">
        <v>23.566293000000002</v>
      </c>
      <c r="T355">
        <v>37.146340000000002</v>
      </c>
      <c r="U355">
        <v>0</v>
      </c>
      <c r="V355">
        <v>0</v>
      </c>
      <c r="W355">
        <v>0</v>
      </c>
      <c r="X355">
        <v>0</v>
      </c>
      <c r="Y355">
        <f t="shared" si="5"/>
        <v>0</v>
      </c>
    </row>
    <row r="356" spans="1:25" x14ac:dyDescent="0.25">
      <c r="A356" s="1">
        <v>42880.128842592596</v>
      </c>
      <c r="B356">
        <v>-16.142026999999999</v>
      </c>
      <c r="C356">
        <v>-3.9432670000000001</v>
      </c>
      <c r="D356">
        <v>0.67198500000000005</v>
      </c>
      <c r="E356">
        <v>-6.7969000000000002E-2</v>
      </c>
      <c r="G356">
        <v>21.092628999999999</v>
      </c>
      <c r="H356">
        <v>4.0239999999999998E-3</v>
      </c>
      <c r="I356">
        <v>1681.641263</v>
      </c>
      <c r="J356">
        <v>21.006302000000002</v>
      </c>
      <c r="K356">
        <v>0.32766099999999998</v>
      </c>
      <c r="L356">
        <v>2251.2032349999999</v>
      </c>
      <c r="M356">
        <v>27.535761000000001</v>
      </c>
      <c r="N356">
        <v>0</v>
      </c>
      <c r="O356">
        <v>32.132764999999999</v>
      </c>
      <c r="P356">
        <v>0.106962</v>
      </c>
      <c r="Q356">
        <v>17.980917000000002</v>
      </c>
      <c r="R356">
        <v>1681.641263</v>
      </c>
      <c r="S356">
        <v>23.583914</v>
      </c>
      <c r="T356">
        <v>37.131143000000002</v>
      </c>
      <c r="U356">
        <v>0</v>
      </c>
      <c r="V356">
        <v>0</v>
      </c>
      <c r="W356">
        <v>0</v>
      </c>
      <c r="X356">
        <v>0</v>
      </c>
      <c r="Y356">
        <f t="shared" si="5"/>
        <v>0</v>
      </c>
    </row>
    <row r="357" spans="1:25" x14ac:dyDescent="0.25">
      <c r="A357" s="1">
        <v>42880.129537037035</v>
      </c>
      <c r="B357">
        <v>-9.6581189999999992</v>
      </c>
      <c r="C357">
        <v>-3.5312009999999998</v>
      </c>
      <c r="D357">
        <v>0.46569199999999999</v>
      </c>
      <c r="E357">
        <v>-4.1960999999999998E-2</v>
      </c>
      <c r="G357">
        <v>21.092963999999998</v>
      </c>
      <c r="H357">
        <v>4.0049999999999999E-3</v>
      </c>
      <c r="I357">
        <v>1681.299289</v>
      </c>
      <c r="J357">
        <v>21.006215000000001</v>
      </c>
      <c r="K357">
        <v>0.32738099999999998</v>
      </c>
      <c r="L357">
        <v>2252.3288990000001</v>
      </c>
      <c r="M357">
        <v>27.335533999999999</v>
      </c>
      <c r="N357">
        <v>0</v>
      </c>
      <c r="O357">
        <v>32.130128999999997</v>
      </c>
      <c r="P357">
        <v>0.108608</v>
      </c>
      <c r="Q357">
        <v>17.980716999999999</v>
      </c>
      <c r="R357">
        <v>1681.299289</v>
      </c>
      <c r="S357">
        <v>23.587557</v>
      </c>
      <c r="T357">
        <v>37.146855000000002</v>
      </c>
      <c r="U357">
        <v>0</v>
      </c>
      <c r="V357">
        <v>0</v>
      </c>
      <c r="W357">
        <v>0</v>
      </c>
      <c r="X357">
        <v>0</v>
      </c>
      <c r="Y357">
        <f t="shared" si="5"/>
        <v>0</v>
      </c>
    </row>
    <row r="358" spans="1:25" x14ac:dyDescent="0.25">
      <c r="A358" s="1">
        <v>42880.130231481482</v>
      </c>
      <c r="B358">
        <v>-6.383343</v>
      </c>
      <c r="C358">
        <v>-3.6082329999999998</v>
      </c>
      <c r="D358">
        <v>0.35864499999999999</v>
      </c>
      <c r="E358">
        <v>-2.9139999999999999E-2</v>
      </c>
      <c r="G358">
        <v>21.092934</v>
      </c>
      <c r="H358">
        <v>3.986E-3</v>
      </c>
      <c r="I358">
        <v>1683.2303549999999</v>
      </c>
      <c r="J358">
        <v>21.006181999999999</v>
      </c>
      <c r="K358">
        <v>0.32706499999999999</v>
      </c>
      <c r="L358">
        <v>2252.8920699999999</v>
      </c>
      <c r="M358">
        <v>27.132830999999999</v>
      </c>
      <c r="N358">
        <v>0</v>
      </c>
      <c r="O358">
        <v>32.131390000000003</v>
      </c>
      <c r="P358">
        <v>8.2926E-2</v>
      </c>
      <c r="Q358">
        <v>17.971757</v>
      </c>
      <c r="R358">
        <v>1683.2303549999999</v>
      </c>
      <c r="S358">
        <v>23.579393</v>
      </c>
      <c r="T358">
        <v>37.173000999999999</v>
      </c>
      <c r="U358">
        <v>0</v>
      </c>
      <c r="V358">
        <v>0</v>
      </c>
      <c r="W358">
        <v>0</v>
      </c>
      <c r="X358">
        <v>0</v>
      </c>
      <c r="Y358">
        <f t="shared" si="5"/>
        <v>0</v>
      </c>
    </row>
    <row r="359" spans="1:25" x14ac:dyDescent="0.25">
      <c r="A359" s="1">
        <v>42880.130925925929</v>
      </c>
      <c r="B359">
        <v>-17.103435000000001</v>
      </c>
      <c r="C359">
        <v>-3.3053219999999999</v>
      </c>
      <c r="D359">
        <v>-0.15795100000000001</v>
      </c>
      <c r="E359">
        <v>-7.1054000000000006E-2</v>
      </c>
      <c r="G359">
        <v>21.093033999999999</v>
      </c>
      <c r="H359">
        <v>3.9529999999999999E-3</v>
      </c>
      <c r="I359">
        <v>1684.961937</v>
      </c>
      <c r="J359">
        <v>21.006326000000001</v>
      </c>
      <c r="K359">
        <v>0.32678800000000002</v>
      </c>
      <c r="L359">
        <v>2252.408285</v>
      </c>
      <c r="M359">
        <v>26.943277999999999</v>
      </c>
      <c r="N359">
        <v>0</v>
      </c>
      <c r="O359">
        <v>32.136583000000002</v>
      </c>
      <c r="P359">
        <v>7.1936E-2</v>
      </c>
      <c r="Q359">
        <v>17.967762</v>
      </c>
      <c r="R359">
        <v>1684.961937</v>
      </c>
      <c r="S359">
        <v>23.574346999999999</v>
      </c>
      <c r="T359">
        <v>37.173526000000003</v>
      </c>
      <c r="U359">
        <v>0</v>
      </c>
      <c r="V359">
        <v>0</v>
      </c>
      <c r="W359">
        <v>0</v>
      </c>
      <c r="X359">
        <v>0</v>
      </c>
      <c r="Y359">
        <f t="shared" si="5"/>
        <v>0</v>
      </c>
    </row>
    <row r="360" spans="1:25" x14ac:dyDescent="0.25">
      <c r="A360" s="1">
        <v>42880.131620370368</v>
      </c>
      <c r="B360">
        <v>-15.553997000000001</v>
      </c>
      <c r="C360">
        <v>-3.233406</v>
      </c>
      <c r="D360">
        <v>-0.17250499999999999</v>
      </c>
      <c r="E360">
        <v>-6.4867999999999995E-2</v>
      </c>
      <c r="G360">
        <v>21.093088000000002</v>
      </c>
      <c r="H360">
        <v>3.9179999999999996E-3</v>
      </c>
      <c r="I360">
        <v>1684.625391</v>
      </c>
      <c r="J360">
        <v>21.00639</v>
      </c>
      <c r="K360">
        <v>0.32649099999999998</v>
      </c>
      <c r="L360">
        <v>2251.3477590000002</v>
      </c>
      <c r="M360">
        <v>26.738306000000001</v>
      </c>
      <c r="N360">
        <v>0</v>
      </c>
      <c r="O360">
        <v>32.139277999999997</v>
      </c>
      <c r="P360">
        <v>8.9976E-2</v>
      </c>
      <c r="Q360">
        <v>17.975172000000001</v>
      </c>
      <c r="R360">
        <v>1684.625391</v>
      </c>
      <c r="S360">
        <v>23.580121999999999</v>
      </c>
      <c r="T360">
        <v>37.122396999999999</v>
      </c>
      <c r="U360">
        <v>0</v>
      </c>
      <c r="V360">
        <v>0</v>
      </c>
      <c r="W360">
        <v>0</v>
      </c>
      <c r="X360">
        <v>0</v>
      </c>
      <c r="Y360">
        <f t="shared" si="5"/>
        <v>0</v>
      </c>
    </row>
    <row r="361" spans="1:25" x14ac:dyDescent="0.25">
      <c r="A361" s="1">
        <v>42880.132314814815</v>
      </c>
      <c r="B361">
        <v>-15.654748</v>
      </c>
      <c r="C361">
        <v>-3.4224030000000001</v>
      </c>
      <c r="D361">
        <v>0.19866200000000001</v>
      </c>
      <c r="E361">
        <v>-6.5474000000000004E-2</v>
      </c>
      <c r="G361">
        <v>21.093036000000001</v>
      </c>
      <c r="H361">
        <v>3.8930000000000002E-3</v>
      </c>
      <c r="I361">
        <v>1684.2583119999999</v>
      </c>
      <c r="J361">
        <v>21.006561999999999</v>
      </c>
      <c r="K361">
        <v>0.32622000000000001</v>
      </c>
      <c r="L361">
        <v>2250.955575</v>
      </c>
      <c r="M361">
        <v>26.519978999999999</v>
      </c>
      <c r="N361">
        <v>0</v>
      </c>
      <c r="O361">
        <v>32.133294999999997</v>
      </c>
      <c r="P361">
        <v>0.10259</v>
      </c>
      <c r="Q361">
        <v>17.985332</v>
      </c>
      <c r="R361">
        <v>1684.2583119999999</v>
      </c>
      <c r="S361">
        <v>23.594336999999999</v>
      </c>
      <c r="T361">
        <v>37.158805999999998</v>
      </c>
      <c r="U361">
        <v>0</v>
      </c>
      <c r="V361">
        <v>0</v>
      </c>
      <c r="W361">
        <v>0</v>
      </c>
      <c r="X361">
        <v>0</v>
      </c>
      <c r="Y361">
        <f t="shared" si="5"/>
        <v>0</v>
      </c>
    </row>
    <row r="362" spans="1:25" x14ac:dyDescent="0.25">
      <c r="A362" s="1">
        <v>42880.133009259262</v>
      </c>
      <c r="B362">
        <v>-11.628866</v>
      </c>
      <c r="C362">
        <v>-4.5237790000000002</v>
      </c>
      <c r="D362">
        <v>0.21167900000000001</v>
      </c>
      <c r="E362">
        <v>-5.0824000000000001E-2</v>
      </c>
      <c r="G362">
        <v>21.092843999999999</v>
      </c>
      <c r="H362">
        <v>3.8830000000000002E-3</v>
      </c>
      <c r="I362">
        <v>1683.6530729999999</v>
      </c>
      <c r="J362">
        <v>21.006603999999999</v>
      </c>
      <c r="K362">
        <v>0.325932</v>
      </c>
      <c r="L362">
        <v>2251.0912790000002</v>
      </c>
      <c r="M362">
        <v>26.286183000000001</v>
      </c>
      <c r="N362">
        <v>0</v>
      </c>
      <c r="O362">
        <v>32.128053999999999</v>
      </c>
      <c r="P362">
        <v>0.10738300000000001</v>
      </c>
      <c r="Q362">
        <v>17.989584000000001</v>
      </c>
      <c r="R362">
        <v>1683.6530729999999</v>
      </c>
      <c r="S362">
        <v>23.591211000000001</v>
      </c>
      <c r="T362">
        <v>37.267184</v>
      </c>
      <c r="U362">
        <v>0</v>
      </c>
      <c r="V362">
        <v>0</v>
      </c>
      <c r="W362">
        <v>0</v>
      </c>
      <c r="X362">
        <v>0</v>
      </c>
      <c r="Y362">
        <f t="shared" si="5"/>
        <v>0</v>
      </c>
    </row>
    <row r="363" spans="1:25" x14ac:dyDescent="0.25">
      <c r="A363" s="1">
        <v>42880.133703703701</v>
      </c>
      <c r="B363">
        <v>-5.5537599999999996</v>
      </c>
      <c r="C363">
        <v>-5.3250510000000002</v>
      </c>
      <c r="D363">
        <v>-38.841377999999999</v>
      </c>
      <c r="E363">
        <v>-2.7765999999999999E-2</v>
      </c>
      <c r="G363">
        <v>21.093053999999999</v>
      </c>
      <c r="H363">
        <v>3.862E-3</v>
      </c>
      <c r="I363">
        <v>1685.0609999999999</v>
      </c>
      <c r="J363">
        <v>21.006696999999999</v>
      </c>
      <c r="K363">
        <v>0.325656</v>
      </c>
      <c r="L363">
        <v>2252.3370410000002</v>
      </c>
      <c r="M363">
        <v>26.049085999999999</v>
      </c>
      <c r="N363">
        <v>0</v>
      </c>
      <c r="O363">
        <v>32.127800000000001</v>
      </c>
      <c r="P363">
        <v>9.3147999999999995E-2</v>
      </c>
      <c r="Q363">
        <v>17.982101</v>
      </c>
      <c r="R363">
        <v>1685.0609999999999</v>
      </c>
      <c r="S363">
        <v>23.561603000000002</v>
      </c>
      <c r="T363">
        <v>37.441952999999998</v>
      </c>
      <c r="U363">
        <v>0</v>
      </c>
      <c r="V363">
        <v>0</v>
      </c>
      <c r="W363">
        <v>0</v>
      </c>
      <c r="X363">
        <v>0</v>
      </c>
      <c r="Y363">
        <f t="shared" si="5"/>
        <v>0</v>
      </c>
    </row>
    <row r="364" spans="1:25" x14ac:dyDescent="0.25">
      <c r="A364" s="1">
        <v>42880.134398148148</v>
      </c>
      <c r="B364">
        <v>-16.683910999999998</v>
      </c>
      <c r="C364">
        <v>-6.0908600000000002</v>
      </c>
      <c r="D364">
        <v>-39.111127000000003</v>
      </c>
      <c r="E364">
        <v>-7.2475999999999999E-2</v>
      </c>
      <c r="G364">
        <v>21.093187</v>
      </c>
      <c r="H364">
        <v>3.8340000000000002E-3</v>
      </c>
      <c r="I364">
        <v>1682.0422679999999</v>
      </c>
      <c r="J364">
        <v>21.006837000000001</v>
      </c>
      <c r="K364">
        <v>0.32537700000000003</v>
      </c>
      <c r="L364">
        <v>2251.1401329999999</v>
      </c>
      <c r="M364">
        <v>25.822509</v>
      </c>
      <c r="N364">
        <v>0</v>
      </c>
      <c r="O364">
        <v>32.135289</v>
      </c>
      <c r="P364">
        <v>8.1920000000000007E-2</v>
      </c>
      <c r="Q364">
        <v>17.975503</v>
      </c>
      <c r="R364">
        <v>1682.0422679999999</v>
      </c>
      <c r="S364">
        <v>23.508913</v>
      </c>
      <c r="T364">
        <v>37.588945000000002</v>
      </c>
      <c r="U364">
        <v>0</v>
      </c>
      <c r="V364">
        <v>0</v>
      </c>
      <c r="W364">
        <v>0</v>
      </c>
      <c r="X364">
        <v>0</v>
      </c>
      <c r="Y364">
        <f t="shared" si="5"/>
        <v>0</v>
      </c>
    </row>
    <row r="365" spans="1:25" x14ac:dyDescent="0.25">
      <c r="A365" s="1">
        <v>42880.135092592594</v>
      </c>
      <c r="B365">
        <v>-17.675664999999999</v>
      </c>
      <c r="C365">
        <v>-6.2054159999999996</v>
      </c>
      <c r="D365">
        <v>0.54087499999999999</v>
      </c>
      <c r="E365">
        <v>-7.6510999999999996E-2</v>
      </c>
      <c r="G365">
        <v>21.093295999999999</v>
      </c>
      <c r="H365">
        <v>3.803E-3</v>
      </c>
      <c r="I365">
        <v>1681.8936719999999</v>
      </c>
      <c r="J365">
        <v>21.006819</v>
      </c>
      <c r="K365">
        <v>0.32510099999999997</v>
      </c>
      <c r="L365">
        <v>2249.475046</v>
      </c>
      <c r="M365">
        <v>25.597633999999999</v>
      </c>
      <c r="N365">
        <v>0</v>
      </c>
      <c r="O365">
        <v>32.145561000000001</v>
      </c>
      <c r="P365">
        <v>7.2604000000000002E-2</v>
      </c>
      <c r="Q365">
        <v>17.974675000000001</v>
      </c>
      <c r="R365">
        <v>1681.8936719999999</v>
      </c>
      <c r="S365">
        <v>23.456717000000001</v>
      </c>
      <c r="T365">
        <v>37.702272999999998</v>
      </c>
      <c r="U365">
        <v>0</v>
      </c>
      <c r="V365">
        <v>0</v>
      </c>
      <c r="W365">
        <v>0</v>
      </c>
      <c r="X365">
        <v>0</v>
      </c>
      <c r="Y365">
        <f t="shared" si="5"/>
        <v>0</v>
      </c>
    </row>
    <row r="366" spans="1:25" x14ac:dyDescent="0.25">
      <c r="A366" s="1">
        <v>42880.135787037034</v>
      </c>
      <c r="B366">
        <v>-24.103588999999999</v>
      </c>
      <c r="C366">
        <v>-5.4957450000000003</v>
      </c>
      <c r="D366">
        <v>0.65573599999999999</v>
      </c>
      <c r="E366">
        <v>-0.10106</v>
      </c>
      <c r="G366">
        <v>21.093109999999999</v>
      </c>
      <c r="H366">
        <v>3.774E-3</v>
      </c>
      <c r="I366">
        <v>1680.8826779999999</v>
      </c>
      <c r="J366">
        <v>21.006951999999998</v>
      </c>
      <c r="K366">
        <v>0.32483099999999998</v>
      </c>
      <c r="L366">
        <v>2249.9344030000002</v>
      </c>
      <c r="M366">
        <v>25.369664</v>
      </c>
      <c r="N366">
        <v>0</v>
      </c>
      <c r="O366">
        <v>32.149442999999998</v>
      </c>
      <c r="P366">
        <v>7.1374000000000007E-2</v>
      </c>
      <c r="Q366">
        <v>17.980045</v>
      </c>
      <c r="R366">
        <v>1680.8826779999999</v>
      </c>
      <c r="S366">
        <v>23.424043999999999</v>
      </c>
      <c r="T366">
        <v>37.714875999999997</v>
      </c>
      <c r="U366">
        <v>0</v>
      </c>
      <c r="V366">
        <v>0</v>
      </c>
      <c r="W366">
        <v>0</v>
      </c>
      <c r="X366">
        <v>0</v>
      </c>
      <c r="Y366">
        <f t="shared" si="5"/>
        <v>0</v>
      </c>
    </row>
    <row r="367" spans="1:25" x14ac:dyDescent="0.25">
      <c r="A367" s="1">
        <v>42880.136481481481</v>
      </c>
      <c r="B367">
        <v>-19.218385999999999</v>
      </c>
      <c r="C367">
        <v>-5.7600819999999997</v>
      </c>
      <c r="D367">
        <v>0.69044399999999995</v>
      </c>
      <c r="E367">
        <v>-8.2099000000000005E-2</v>
      </c>
      <c r="G367">
        <v>21.092846000000002</v>
      </c>
      <c r="H367">
        <v>3.7439999999999999E-3</v>
      </c>
      <c r="I367">
        <v>1683.7935259999999</v>
      </c>
      <c r="J367">
        <v>21.006976999999999</v>
      </c>
      <c r="K367">
        <v>0.32455899999999999</v>
      </c>
      <c r="L367">
        <v>2253.8684589999998</v>
      </c>
      <c r="M367">
        <v>25.129473999999998</v>
      </c>
      <c r="N367">
        <v>0</v>
      </c>
      <c r="O367">
        <v>32.147143999999997</v>
      </c>
      <c r="P367">
        <v>8.1947000000000006E-2</v>
      </c>
      <c r="Q367">
        <v>17.987410000000001</v>
      </c>
      <c r="R367">
        <v>1683.7935259999999</v>
      </c>
      <c r="S367">
        <v>23.419208000000001</v>
      </c>
      <c r="T367">
        <v>37.624875000000003</v>
      </c>
      <c r="U367">
        <v>0</v>
      </c>
      <c r="V367">
        <v>0</v>
      </c>
      <c r="W367">
        <v>0</v>
      </c>
      <c r="X367">
        <v>0</v>
      </c>
      <c r="Y367">
        <f t="shared" si="5"/>
        <v>0</v>
      </c>
    </row>
    <row r="368" spans="1:25" x14ac:dyDescent="0.25">
      <c r="A368" s="1">
        <v>42880.137175925927</v>
      </c>
      <c r="B368">
        <v>-27.188357</v>
      </c>
      <c r="C368">
        <v>-5.4510449999999997</v>
      </c>
      <c r="D368">
        <v>3.5971669999999998</v>
      </c>
      <c r="E368">
        <v>-0.113167</v>
      </c>
      <c r="G368">
        <v>21.092822000000002</v>
      </c>
      <c r="H368">
        <v>3.725E-3</v>
      </c>
      <c r="I368">
        <v>1683.0383340000001</v>
      </c>
      <c r="J368">
        <v>21.007227</v>
      </c>
      <c r="K368">
        <v>0.324293</v>
      </c>
      <c r="L368">
        <v>2254.3963469999999</v>
      </c>
      <c r="M368">
        <v>24.891912999999999</v>
      </c>
      <c r="N368">
        <v>0</v>
      </c>
      <c r="O368">
        <v>32.151017000000003</v>
      </c>
      <c r="P368">
        <v>8.7416999999999995E-2</v>
      </c>
      <c r="Q368">
        <v>17.997928999999999</v>
      </c>
      <c r="R368">
        <v>1683.0383340000001</v>
      </c>
      <c r="S368">
        <v>23.438829999999999</v>
      </c>
      <c r="T368">
        <v>37.503163999999998</v>
      </c>
      <c r="U368">
        <v>0</v>
      </c>
      <c r="V368">
        <v>0</v>
      </c>
      <c r="W368">
        <v>0</v>
      </c>
      <c r="X368">
        <v>0</v>
      </c>
      <c r="Y368">
        <f t="shared" si="5"/>
        <v>0</v>
      </c>
    </row>
    <row r="369" spans="1:25" x14ac:dyDescent="0.25">
      <c r="A369" s="1">
        <v>42880.137870370374</v>
      </c>
      <c r="B369">
        <v>-24.663585000000001</v>
      </c>
      <c r="C369">
        <v>-6.1245789999999998</v>
      </c>
      <c r="D369">
        <v>2.3204690000000001</v>
      </c>
      <c r="E369">
        <v>-0.103961</v>
      </c>
      <c r="G369">
        <v>21.093164999999999</v>
      </c>
      <c r="H369">
        <v>3.6819999999999999E-3</v>
      </c>
      <c r="I369">
        <v>1682.1216549999999</v>
      </c>
      <c r="J369">
        <v>21.00733</v>
      </c>
      <c r="K369">
        <v>0.32401999999999997</v>
      </c>
      <c r="L369">
        <v>2254.0855849999998</v>
      </c>
      <c r="M369">
        <v>24.664356000000002</v>
      </c>
      <c r="N369">
        <v>0</v>
      </c>
      <c r="O369">
        <v>32.157693999999999</v>
      </c>
      <c r="P369">
        <v>7.4496999999999994E-2</v>
      </c>
      <c r="Q369">
        <v>17.999853999999999</v>
      </c>
      <c r="R369">
        <v>1682.1216549999999</v>
      </c>
      <c r="S369">
        <v>23.480293</v>
      </c>
      <c r="T369">
        <v>37.371611000000001</v>
      </c>
      <c r="U369">
        <v>0</v>
      </c>
      <c r="V369">
        <v>0</v>
      </c>
      <c r="W369">
        <v>0</v>
      </c>
      <c r="X369">
        <v>0</v>
      </c>
      <c r="Y369">
        <f t="shared" si="5"/>
        <v>0</v>
      </c>
    </row>
    <row r="370" spans="1:25" x14ac:dyDescent="0.25">
      <c r="A370" s="1">
        <v>42880.138564814813</v>
      </c>
      <c r="B370">
        <v>-18.680492999999998</v>
      </c>
      <c r="C370">
        <v>-5.7743659999999997</v>
      </c>
      <c r="D370">
        <v>-0.53658799999999995</v>
      </c>
      <c r="E370">
        <v>-7.9994999999999997E-2</v>
      </c>
      <c r="G370">
        <v>21.093191000000001</v>
      </c>
      <c r="H370">
        <v>3.6410000000000001E-3</v>
      </c>
      <c r="I370">
        <v>1683.024085</v>
      </c>
      <c r="J370">
        <v>21.007269000000001</v>
      </c>
      <c r="K370">
        <v>0.32375300000000001</v>
      </c>
      <c r="L370">
        <v>2255.1508610000001</v>
      </c>
      <c r="M370">
        <v>24.443553999999999</v>
      </c>
      <c r="N370">
        <v>0</v>
      </c>
      <c r="O370">
        <v>32.157148999999997</v>
      </c>
      <c r="P370">
        <v>6.7816000000000001E-2</v>
      </c>
      <c r="Q370">
        <v>17.994091000000001</v>
      </c>
      <c r="R370">
        <v>1683.024085</v>
      </c>
      <c r="S370">
        <v>23.527847000000001</v>
      </c>
      <c r="T370">
        <v>37.249059000000003</v>
      </c>
      <c r="U370">
        <v>0</v>
      </c>
      <c r="V370">
        <v>0</v>
      </c>
      <c r="W370">
        <v>0</v>
      </c>
      <c r="X370">
        <v>0</v>
      </c>
      <c r="Y370">
        <f t="shared" si="5"/>
        <v>0</v>
      </c>
    </row>
    <row r="371" spans="1:25" x14ac:dyDescent="0.25">
      <c r="A371" s="1">
        <v>42880.13925925926</v>
      </c>
      <c r="B371">
        <v>-12.140771000000001</v>
      </c>
      <c r="C371">
        <v>-4.9154280000000004</v>
      </c>
      <c r="D371">
        <v>-1.0353950000000001</v>
      </c>
      <c r="E371">
        <v>-5.3273000000000001E-2</v>
      </c>
      <c r="G371">
        <v>21.093404</v>
      </c>
      <c r="H371">
        <v>3.6120000000000002E-3</v>
      </c>
      <c r="I371">
        <v>1685.1872049999999</v>
      </c>
      <c r="J371">
        <v>21.007127000000001</v>
      </c>
      <c r="K371">
        <v>0.32351600000000003</v>
      </c>
      <c r="L371">
        <v>2253.891529</v>
      </c>
      <c r="M371">
        <v>24.227342</v>
      </c>
      <c r="N371">
        <v>0</v>
      </c>
      <c r="O371">
        <v>32.149692000000002</v>
      </c>
      <c r="P371">
        <v>6.7415000000000003E-2</v>
      </c>
      <c r="Q371">
        <v>17.993863999999999</v>
      </c>
      <c r="R371">
        <v>1685.1872049999999</v>
      </c>
      <c r="S371">
        <v>23.570443000000001</v>
      </c>
      <c r="T371">
        <v>37.140374999999999</v>
      </c>
      <c r="U371">
        <v>0</v>
      </c>
      <c r="V371">
        <v>0</v>
      </c>
      <c r="W371">
        <v>0</v>
      </c>
      <c r="X371">
        <v>0</v>
      </c>
      <c r="Y371">
        <f t="shared" si="5"/>
        <v>0</v>
      </c>
    </row>
    <row r="372" spans="1:25" x14ac:dyDescent="0.25">
      <c r="A372" s="1">
        <v>42880.139953703707</v>
      </c>
      <c r="B372">
        <v>-3.6944699999999999</v>
      </c>
      <c r="C372">
        <v>-3.585639</v>
      </c>
      <c r="D372">
        <v>-0.334592</v>
      </c>
      <c r="E372">
        <v>-1.8518E-2</v>
      </c>
      <c r="G372">
        <v>21.093378000000001</v>
      </c>
      <c r="H372">
        <v>3.5929999999999998E-3</v>
      </c>
      <c r="I372">
        <v>1685.1566720000001</v>
      </c>
      <c r="J372">
        <v>21.007116</v>
      </c>
      <c r="K372">
        <v>0.32329200000000002</v>
      </c>
      <c r="L372">
        <v>2250.3903690000002</v>
      </c>
      <c r="M372">
        <v>24.015150999999999</v>
      </c>
      <c r="N372">
        <v>0</v>
      </c>
      <c r="O372">
        <v>32.144950000000001</v>
      </c>
      <c r="P372">
        <v>7.9554E-2</v>
      </c>
      <c r="Q372">
        <v>18.004698000000001</v>
      </c>
      <c r="R372">
        <v>1685.1566720000001</v>
      </c>
      <c r="S372">
        <v>23.599081000000002</v>
      </c>
      <c r="T372">
        <v>37.079728000000003</v>
      </c>
      <c r="U372">
        <v>0</v>
      </c>
      <c r="V372">
        <v>0</v>
      </c>
      <c r="W372">
        <v>0</v>
      </c>
      <c r="X372">
        <v>0</v>
      </c>
      <c r="Y372">
        <f t="shared" si="5"/>
        <v>0</v>
      </c>
    </row>
    <row r="373" spans="1:25" x14ac:dyDescent="0.25">
      <c r="A373" s="1">
        <v>42880.140648148146</v>
      </c>
      <c r="B373">
        <v>-12.118012999999999</v>
      </c>
      <c r="C373">
        <v>-3.1743239999999999</v>
      </c>
      <c r="D373">
        <v>-0.44179200000000002</v>
      </c>
      <c r="E373">
        <v>-5.1262000000000002E-2</v>
      </c>
      <c r="G373">
        <v>21.093758000000001</v>
      </c>
      <c r="H373">
        <v>3.5739999999999999E-3</v>
      </c>
      <c r="I373">
        <v>1683.5221180000001</v>
      </c>
      <c r="J373">
        <v>21.007275</v>
      </c>
      <c r="K373">
        <v>0.323042</v>
      </c>
      <c r="L373">
        <v>2251.874969</v>
      </c>
      <c r="M373">
        <v>23.794039999999999</v>
      </c>
      <c r="N373">
        <v>0</v>
      </c>
      <c r="O373">
        <v>32.140054999999997</v>
      </c>
      <c r="P373">
        <v>7.1229000000000001E-2</v>
      </c>
      <c r="Q373">
        <v>18.006398999999998</v>
      </c>
      <c r="R373">
        <v>1683.5221180000001</v>
      </c>
      <c r="S373">
        <v>23.618545999999998</v>
      </c>
      <c r="T373">
        <v>37.044628000000003</v>
      </c>
      <c r="U373">
        <v>0</v>
      </c>
      <c r="V373">
        <v>0</v>
      </c>
      <c r="W373">
        <v>0</v>
      </c>
      <c r="X373">
        <v>0</v>
      </c>
      <c r="Y373">
        <f t="shared" si="5"/>
        <v>0</v>
      </c>
    </row>
    <row r="374" spans="1:25" x14ac:dyDescent="0.25">
      <c r="A374" s="1">
        <v>42880.141342592593</v>
      </c>
      <c r="B374">
        <v>-12.762727</v>
      </c>
      <c r="C374">
        <v>-3.5935600000000001</v>
      </c>
      <c r="D374">
        <v>0.44974900000000001</v>
      </c>
      <c r="E374">
        <v>-5.4265000000000001E-2</v>
      </c>
      <c r="G374">
        <v>21.093813999999998</v>
      </c>
      <c r="H374">
        <v>3.5630000000000002E-3</v>
      </c>
      <c r="I374">
        <v>1684.3818020000001</v>
      </c>
      <c r="J374">
        <v>21.007434</v>
      </c>
      <c r="K374">
        <v>0.32278699999999999</v>
      </c>
      <c r="L374">
        <v>2254.0998340000001</v>
      </c>
      <c r="M374">
        <v>23.594328000000001</v>
      </c>
      <c r="N374">
        <v>0</v>
      </c>
      <c r="O374">
        <v>32.140118999999999</v>
      </c>
      <c r="P374">
        <v>6.2663999999999997E-2</v>
      </c>
      <c r="Q374">
        <v>18.006471999999999</v>
      </c>
      <c r="R374">
        <v>1684.3818020000001</v>
      </c>
      <c r="S374">
        <v>23.626087999999999</v>
      </c>
      <c r="T374">
        <v>37.094223</v>
      </c>
      <c r="U374">
        <v>0</v>
      </c>
      <c r="V374">
        <v>0</v>
      </c>
      <c r="W374">
        <v>0</v>
      </c>
      <c r="X374">
        <v>0</v>
      </c>
      <c r="Y374">
        <f t="shared" si="5"/>
        <v>0</v>
      </c>
    </row>
    <row r="375" spans="1:25" x14ac:dyDescent="0.25">
      <c r="A375" s="1">
        <v>42880.14203703704</v>
      </c>
      <c r="B375">
        <v>-15.798932000000001</v>
      </c>
      <c r="C375">
        <v>-2.8297910000000002</v>
      </c>
      <c r="D375">
        <v>0.301925</v>
      </c>
      <c r="E375">
        <v>-6.5388000000000002E-2</v>
      </c>
      <c r="G375">
        <v>21.09376</v>
      </c>
      <c r="H375">
        <v>3.552E-3</v>
      </c>
      <c r="I375">
        <v>1683.607612</v>
      </c>
      <c r="J375">
        <v>21.007501999999999</v>
      </c>
      <c r="K375">
        <v>0.322546</v>
      </c>
      <c r="L375">
        <v>2254.1079770000001</v>
      </c>
      <c r="M375">
        <v>23.407456</v>
      </c>
      <c r="N375">
        <v>0</v>
      </c>
      <c r="O375">
        <v>32.138103999999998</v>
      </c>
      <c r="P375">
        <v>6.1013999999999999E-2</v>
      </c>
      <c r="Q375">
        <v>18.013271</v>
      </c>
      <c r="R375">
        <v>1683.607612</v>
      </c>
      <c r="S375">
        <v>23.624813</v>
      </c>
      <c r="T375">
        <v>37.152946999999998</v>
      </c>
      <c r="U375">
        <v>0</v>
      </c>
      <c r="V375">
        <v>0</v>
      </c>
      <c r="W375">
        <v>0</v>
      </c>
      <c r="X375">
        <v>0</v>
      </c>
      <c r="Y375">
        <f t="shared" si="5"/>
        <v>0</v>
      </c>
    </row>
    <row r="376" spans="1:25" x14ac:dyDescent="0.25">
      <c r="A376" s="1">
        <v>42880.142731481479</v>
      </c>
      <c r="B376">
        <v>-4.3780549999999998</v>
      </c>
      <c r="C376">
        <v>-2.3915980000000001</v>
      </c>
      <c r="D376">
        <v>0.44502000000000003</v>
      </c>
      <c r="E376">
        <v>-1.9893999999999998E-2</v>
      </c>
      <c r="G376">
        <v>21.093753</v>
      </c>
      <c r="H376">
        <v>3.5170000000000002E-3</v>
      </c>
      <c r="I376">
        <v>1685.5882099999999</v>
      </c>
      <c r="J376">
        <v>21.007465</v>
      </c>
      <c r="K376">
        <v>0.32232</v>
      </c>
      <c r="L376">
        <v>2255.1155779999999</v>
      </c>
      <c r="M376">
        <v>23.234867000000001</v>
      </c>
      <c r="N376">
        <v>0</v>
      </c>
      <c r="O376">
        <v>32.131698999999998</v>
      </c>
      <c r="P376">
        <v>8.2848000000000005E-2</v>
      </c>
      <c r="Q376">
        <v>18.029416999999999</v>
      </c>
      <c r="R376">
        <v>1685.5882099999999</v>
      </c>
      <c r="S376">
        <v>23.613558999999999</v>
      </c>
      <c r="T376">
        <v>37.240133999999998</v>
      </c>
      <c r="U376">
        <v>0</v>
      </c>
      <c r="V376">
        <v>0</v>
      </c>
      <c r="W376">
        <v>0</v>
      </c>
      <c r="X376">
        <v>0</v>
      </c>
      <c r="Y376">
        <f t="shared" si="5"/>
        <v>0</v>
      </c>
    </row>
    <row r="377" spans="1:25" x14ac:dyDescent="0.25">
      <c r="A377" s="1">
        <v>42880.143425925926</v>
      </c>
      <c r="B377">
        <v>4.309831</v>
      </c>
      <c r="C377">
        <v>-1.3318589999999999</v>
      </c>
      <c r="D377">
        <v>0.21598300000000001</v>
      </c>
      <c r="E377">
        <v>1.5514999999999999E-2</v>
      </c>
      <c r="G377">
        <v>21.093651000000001</v>
      </c>
      <c r="H377">
        <v>3.48E-3</v>
      </c>
      <c r="I377">
        <v>1684.5500750000001</v>
      </c>
      <c r="J377">
        <v>21.007341</v>
      </c>
      <c r="K377">
        <v>0.32208500000000001</v>
      </c>
      <c r="L377">
        <v>2255.8816259999999</v>
      </c>
      <c r="M377">
        <v>23.051141000000001</v>
      </c>
      <c r="N377">
        <v>0</v>
      </c>
      <c r="O377">
        <v>32.120573</v>
      </c>
      <c r="P377">
        <v>8.9785000000000004E-2</v>
      </c>
      <c r="Q377">
        <v>18.034497999999999</v>
      </c>
      <c r="R377">
        <v>1684.5500750000001</v>
      </c>
      <c r="S377">
        <v>23.598146</v>
      </c>
      <c r="T377">
        <v>37.255142999999997</v>
      </c>
      <c r="U377">
        <v>0</v>
      </c>
      <c r="V377">
        <v>0</v>
      </c>
      <c r="W377">
        <v>0</v>
      </c>
      <c r="X377">
        <v>0</v>
      </c>
      <c r="Y377">
        <f t="shared" si="5"/>
        <v>0</v>
      </c>
    </row>
    <row r="378" spans="1:25" x14ac:dyDescent="0.25">
      <c r="A378" s="1">
        <v>42880.144120370373</v>
      </c>
      <c r="B378">
        <v>-6.0843309999999997</v>
      </c>
      <c r="C378">
        <v>-1.3395589999999999</v>
      </c>
      <c r="D378">
        <v>1.2973999999999999E-2</v>
      </c>
      <c r="E378">
        <v>-2.5457E-2</v>
      </c>
      <c r="G378">
        <v>21.093671000000001</v>
      </c>
      <c r="H378">
        <v>3.4619999999999998E-3</v>
      </c>
      <c r="I378">
        <v>1683.1414689999999</v>
      </c>
      <c r="J378">
        <v>21.007491000000002</v>
      </c>
      <c r="K378">
        <v>0.321826</v>
      </c>
      <c r="L378">
        <v>2256.5363980000002</v>
      </c>
      <c r="M378">
        <v>22.853337</v>
      </c>
      <c r="N378">
        <v>0</v>
      </c>
      <c r="O378">
        <v>32.123109999999997</v>
      </c>
      <c r="P378">
        <v>7.0445999999999995E-2</v>
      </c>
      <c r="Q378">
        <v>18.030311999999999</v>
      </c>
      <c r="R378">
        <v>1683.1414689999999</v>
      </c>
      <c r="S378">
        <v>23.587299000000002</v>
      </c>
      <c r="T378">
        <v>37.237631</v>
      </c>
      <c r="U378">
        <v>0</v>
      </c>
      <c r="V378">
        <v>0</v>
      </c>
      <c r="W378">
        <v>0</v>
      </c>
      <c r="X378">
        <v>0</v>
      </c>
      <c r="Y378">
        <f t="shared" si="5"/>
        <v>0</v>
      </c>
    </row>
    <row r="379" spans="1:25" x14ac:dyDescent="0.25">
      <c r="A379" s="1">
        <v>42880.144814814812</v>
      </c>
      <c r="B379">
        <v>-10.470001</v>
      </c>
      <c r="C379">
        <v>-2.4897</v>
      </c>
      <c r="D379">
        <v>0.18640200000000001</v>
      </c>
      <c r="E379">
        <v>-4.4011000000000002E-2</v>
      </c>
      <c r="G379">
        <v>21.093651000000001</v>
      </c>
      <c r="H379">
        <v>3.4529999999999999E-3</v>
      </c>
      <c r="I379">
        <v>1681.4662049999999</v>
      </c>
      <c r="J379">
        <v>21.007505999999999</v>
      </c>
      <c r="K379">
        <v>0.32158199999999998</v>
      </c>
      <c r="L379">
        <v>2255.7350660000002</v>
      </c>
      <c r="M379">
        <v>22.663526000000001</v>
      </c>
      <c r="N379">
        <v>0</v>
      </c>
      <c r="O379">
        <v>32.128224000000003</v>
      </c>
      <c r="P379">
        <v>5.1333999999999998E-2</v>
      </c>
      <c r="Q379">
        <v>18.019563000000002</v>
      </c>
      <c r="R379">
        <v>1681.4662049999999</v>
      </c>
      <c r="S379">
        <v>23.584921000000001</v>
      </c>
      <c r="T379">
        <v>37.211953999999999</v>
      </c>
      <c r="U379">
        <v>0</v>
      </c>
      <c r="V379">
        <v>0</v>
      </c>
      <c r="W379">
        <v>0</v>
      </c>
      <c r="X379">
        <v>0</v>
      </c>
      <c r="Y379">
        <f t="shared" si="5"/>
        <v>0</v>
      </c>
    </row>
    <row r="380" spans="1:25" x14ac:dyDescent="0.25">
      <c r="A380" s="1">
        <v>42880.145509259259</v>
      </c>
      <c r="B380">
        <v>-9.1938879999999994</v>
      </c>
      <c r="C380">
        <v>-3.4786790000000001</v>
      </c>
      <c r="D380">
        <v>0.20940600000000001</v>
      </c>
      <c r="E380">
        <v>-4.0073999999999999E-2</v>
      </c>
      <c r="G380">
        <v>21.093605</v>
      </c>
      <c r="H380">
        <v>3.4290000000000002E-3</v>
      </c>
      <c r="I380">
        <v>1681.374605</v>
      </c>
      <c r="J380">
        <v>21.007491000000002</v>
      </c>
      <c r="K380">
        <v>0.32134699999999999</v>
      </c>
      <c r="L380">
        <v>2256.783379</v>
      </c>
      <c r="M380">
        <v>22.487328000000002</v>
      </c>
      <c r="N380">
        <v>0</v>
      </c>
      <c r="O380">
        <v>32.133550999999997</v>
      </c>
      <c r="P380">
        <v>5.6707E-2</v>
      </c>
      <c r="Q380">
        <v>18.026482999999999</v>
      </c>
      <c r="R380">
        <v>1681.374605</v>
      </c>
      <c r="S380">
        <v>23.584714999999999</v>
      </c>
      <c r="T380">
        <v>37.200297999999997</v>
      </c>
      <c r="U380">
        <v>0</v>
      </c>
      <c r="V380">
        <v>0</v>
      </c>
      <c r="W380">
        <v>0</v>
      </c>
      <c r="X380">
        <v>0</v>
      </c>
      <c r="Y380">
        <f t="shared" si="5"/>
        <v>0</v>
      </c>
    </row>
    <row r="381" spans="1:25" x14ac:dyDescent="0.25">
      <c r="A381" s="1">
        <v>42880.146203703705</v>
      </c>
      <c r="B381">
        <v>-7.312341</v>
      </c>
      <c r="C381">
        <v>-4.0729179999999996</v>
      </c>
      <c r="D381">
        <v>9.3837000000000004E-2</v>
      </c>
      <c r="E381">
        <v>-3.3314000000000003E-2</v>
      </c>
      <c r="G381">
        <v>21.093827000000001</v>
      </c>
      <c r="H381">
        <v>3.392E-3</v>
      </c>
      <c r="I381">
        <v>1681.4126020000001</v>
      </c>
      <c r="J381">
        <v>21.007567000000002</v>
      </c>
      <c r="K381">
        <v>0.32111200000000001</v>
      </c>
      <c r="L381">
        <v>2253.8874580000002</v>
      </c>
      <c r="M381">
        <v>22.317214</v>
      </c>
      <c r="N381">
        <v>0</v>
      </c>
      <c r="O381">
        <v>32.131704999999997</v>
      </c>
      <c r="P381">
        <v>8.2754999999999995E-2</v>
      </c>
      <c r="Q381">
        <v>18.043185000000001</v>
      </c>
      <c r="R381">
        <v>1681.4126020000001</v>
      </c>
      <c r="S381">
        <v>23.588113</v>
      </c>
      <c r="T381">
        <v>37.138584000000002</v>
      </c>
      <c r="U381">
        <v>0</v>
      </c>
      <c r="V381">
        <v>0</v>
      </c>
      <c r="W381">
        <v>0</v>
      </c>
      <c r="X381">
        <v>0</v>
      </c>
      <c r="Y381">
        <f t="shared" si="5"/>
        <v>0</v>
      </c>
    </row>
    <row r="382" spans="1:25" x14ac:dyDescent="0.25">
      <c r="A382" s="1">
        <v>42880.146898148145</v>
      </c>
      <c r="B382">
        <v>-5.4946120000000001</v>
      </c>
      <c r="C382">
        <v>-3.3678780000000001</v>
      </c>
      <c r="D382">
        <v>-0.17505299999999999</v>
      </c>
      <c r="E382">
        <v>-2.5371999999999999E-2</v>
      </c>
      <c r="G382">
        <v>21.094156999999999</v>
      </c>
      <c r="H382">
        <v>3.3790000000000001E-3</v>
      </c>
      <c r="I382">
        <v>1681.5774819999999</v>
      </c>
      <c r="J382">
        <v>21.007711</v>
      </c>
      <c r="K382">
        <v>0.32087599999999999</v>
      </c>
      <c r="L382">
        <v>2252.086667</v>
      </c>
      <c r="M382">
        <v>22.120028999999999</v>
      </c>
      <c r="N382">
        <v>0</v>
      </c>
      <c r="O382">
        <v>32.128345000000003</v>
      </c>
      <c r="P382">
        <v>9.1129000000000002E-2</v>
      </c>
      <c r="Q382">
        <v>18.054562000000001</v>
      </c>
      <c r="R382">
        <v>1681.5774819999999</v>
      </c>
      <c r="S382">
        <v>23.601372999999999</v>
      </c>
      <c r="T382">
        <v>37.066729000000002</v>
      </c>
      <c r="U382">
        <v>0</v>
      </c>
      <c r="V382">
        <v>0</v>
      </c>
      <c r="W382">
        <v>0</v>
      </c>
      <c r="X382">
        <v>0</v>
      </c>
      <c r="Y382">
        <f t="shared" si="5"/>
        <v>0</v>
      </c>
    </row>
    <row r="383" spans="1:25" x14ac:dyDescent="0.25">
      <c r="A383" s="1">
        <v>42880.147592592592</v>
      </c>
      <c r="B383">
        <v>-3.5801150000000002</v>
      </c>
      <c r="C383">
        <v>-3.7676150000000002</v>
      </c>
      <c r="D383">
        <v>0.231098</v>
      </c>
      <c r="E383">
        <v>-1.8269000000000001E-2</v>
      </c>
      <c r="G383">
        <v>21.094021000000001</v>
      </c>
      <c r="H383">
        <v>3.362E-3</v>
      </c>
      <c r="I383">
        <v>1682.231575</v>
      </c>
      <c r="J383">
        <v>21.007749</v>
      </c>
      <c r="K383">
        <v>0.32064799999999999</v>
      </c>
      <c r="L383">
        <v>2254.1113690000002</v>
      </c>
      <c r="M383">
        <v>21.905723999999999</v>
      </c>
      <c r="N383">
        <v>0</v>
      </c>
      <c r="O383">
        <v>32.133127999999999</v>
      </c>
      <c r="P383">
        <v>7.6802999999999996E-2</v>
      </c>
      <c r="Q383">
        <v>18.048542000000001</v>
      </c>
      <c r="R383">
        <v>1682.231575</v>
      </c>
      <c r="S383">
        <v>23.617698000000001</v>
      </c>
      <c r="T383">
        <v>37.056857000000001</v>
      </c>
      <c r="U383">
        <v>0</v>
      </c>
      <c r="V383">
        <v>0</v>
      </c>
      <c r="W383">
        <v>0</v>
      </c>
      <c r="X383">
        <v>0</v>
      </c>
      <c r="Y383">
        <f t="shared" si="5"/>
        <v>0</v>
      </c>
    </row>
    <row r="384" spans="1:25" x14ac:dyDescent="0.25">
      <c r="A384" s="1">
        <v>42880.148287037038</v>
      </c>
      <c r="B384">
        <v>1.036923</v>
      </c>
      <c r="C384">
        <v>-3.179799</v>
      </c>
      <c r="D384">
        <v>0.14382</v>
      </c>
      <c r="E384">
        <v>5.7600000000000001E-4</v>
      </c>
      <c r="G384">
        <v>21.094035000000002</v>
      </c>
      <c r="H384">
        <v>3.3400000000000001E-3</v>
      </c>
      <c r="I384">
        <v>1681.8862079999999</v>
      </c>
      <c r="J384">
        <v>21.007556999999998</v>
      </c>
      <c r="K384">
        <v>0.32044400000000001</v>
      </c>
      <c r="L384">
        <v>2253.585517</v>
      </c>
      <c r="M384">
        <v>21.682808000000001</v>
      </c>
      <c r="N384">
        <v>0</v>
      </c>
      <c r="O384">
        <v>32.143290999999998</v>
      </c>
      <c r="P384">
        <v>6.0883E-2</v>
      </c>
      <c r="Q384">
        <v>18.039988999999998</v>
      </c>
      <c r="R384">
        <v>1681.8862079999999</v>
      </c>
      <c r="S384">
        <v>23.623058</v>
      </c>
      <c r="T384">
        <v>37.137307999999997</v>
      </c>
      <c r="U384">
        <v>0</v>
      </c>
      <c r="V384">
        <v>0</v>
      </c>
      <c r="W384">
        <v>0</v>
      </c>
      <c r="X384">
        <v>0</v>
      </c>
      <c r="Y384">
        <f t="shared" si="5"/>
        <v>0</v>
      </c>
    </row>
    <row r="385" spans="1:25" x14ac:dyDescent="0.25">
      <c r="A385" s="1">
        <v>42880.148981481485</v>
      </c>
      <c r="B385">
        <v>-6.3593780000000004</v>
      </c>
      <c r="C385">
        <v>-3.287102</v>
      </c>
      <c r="D385">
        <v>0.117109</v>
      </c>
      <c r="E385">
        <v>-2.8691000000000001E-2</v>
      </c>
      <c r="G385">
        <v>21.094093000000001</v>
      </c>
      <c r="H385">
        <v>3.3110000000000001E-3</v>
      </c>
      <c r="I385">
        <v>1680.1600550000001</v>
      </c>
      <c r="J385">
        <v>21.007656999999998</v>
      </c>
      <c r="K385">
        <v>0.32024999999999998</v>
      </c>
      <c r="L385">
        <v>2254.1235830000001</v>
      </c>
      <c r="M385">
        <v>21.485623</v>
      </c>
      <c r="N385">
        <v>0</v>
      </c>
      <c r="O385">
        <v>32.146808999999998</v>
      </c>
      <c r="P385">
        <v>6.4782999999999993E-2</v>
      </c>
      <c r="Q385">
        <v>18.043922999999999</v>
      </c>
      <c r="R385">
        <v>1680.1600550000001</v>
      </c>
      <c r="S385">
        <v>23.618079000000002</v>
      </c>
      <c r="T385">
        <v>37.213667999999998</v>
      </c>
      <c r="U385">
        <v>0</v>
      </c>
      <c r="V385">
        <v>0</v>
      </c>
      <c r="W385">
        <v>0</v>
      </c>
      <c r="X385">
        <v>0</v>
      </c>
      <c r="Y385">
        <f t="shared" si="5"/>
        <v>0</v>
      </c>
    </row>
    <row r="386" spans="1:25" x14ac:dyDescent="0.25">
      <c r="A386" s="1">
        <v>42880.149675925924</v>
      </c>
      <c r="B386">
        <v>-5.6877060000000004</v>
      </c>
      <c r="C386">
        <v>-2.4947879999999998</v>
      </c>
      <c r="D386">
        <v>6.6490000000000004E-3</v>
      </c>
      <c r="E386">
        <v>-2.5169E-2</v>
      </c>
      <c r="G386">
        <v>21.094384000000002</v>
      </c>
      <c r="H386">
        <v>3.2850000000000002E-3</v>
      </c>
      <c r="I386">
        <v>1680.204837</v>
      </c>
      <c r="J386">
        <v>21.007753000000001</v>
      </c>
      <c r="K386">
        <v>0.32002999999999998</v>
      </c>
      <c r="L386">
        <v>2251.177451</v>
      </c>
      <c r="M386">
        <v>21.284054999999999</v>
      </c>
      <c r="N386">
        <v>0</v>
      </c>
      <c r="O386">
        <v>32.141202</v>
      </c>
      <c r="P386">
        <v>7.6726000000000003E-2</v>
      </c>
      <c r="Q386">
        <v>18.056858999999999</v>
      </c>
      <c r="R386">
        <v>1680.204837</v>
      </c>
      <c r="S386">
        <v>23.612756999999998</v>
      </c>
      <c r="T386">
        <v>37.295101000000003</v>
      </c>
      <c r="U386">
        <v>0</v>
      </c>
      <c r="V386">
        <v>0</v>
      </c>
      <c r="W386">
        <v>0</v>
      </c>
      <c r="X386">
        <v>0</v>
      </c>
      <c r="Y386">
        <f t="shared" si="5"/>
        <v>0</v>
      </c>
    </row>
    <row r="387" spans="1:25" x14ac:dyDescent="0.25">
      <c r="A387" s="1">
        <v>42880.150370370371</v>
      </c>
      <c r="B387">
        <v>-7.5946959999999999</v>
      </c>
      <c r="C387">
        <v>-1.684456</v>
      </c>
      <c r="D387">
        <v>6.9283999999999998E-2</v>
      </c>
      <c r="E387">
        <v>-3.1789999999999999E-2</v>
      </c>
      <c r="G387">
        <v>21.094436000000002</v>
      </c>
      <c r="H387">
        <v>3.2669999999999999E-3</v>
      </c>
      <c r="I387">
        <v>1682.1365820000001</v>
      </c>
      <c r="J387">
        <v>21.007849</v>
      </c>
      <c r="K387">
        <v>0.31981399999999999</v>
      </c>
      <c r="L387">
        <v>2254.407882</v>
      </c>
      <c r="M387">
        <v>21.104557</v>
      </c>
      <c r="N387">
        <v>0</v>
      </c>
      <c r="O387">
        <v>32.132497999999998</v>
      </c>
      <c r="P387">
        <v>8.7328000000000003E-2</v>
      </c>
      <c r="Q387">
        <v>18.062987</v>
      </c>
      <c r="R387">
        <v>1682.1365820000001</v>
      </c>
      <c r="S387">
        <v>23.602847000000001</v>
      </c>
      <c r="T387">
        <v>37.453811999999999</v>
      </c>
      <c r="U387">
        <v>0</v>
      </c>
      <c r="V387">
        <v>0</v>
      </c>
      <c r="W387">
        <v>0</v>
      </c>
      <c r="X387">
        <v>0</v>
      </c>
      <c r="Y387">
        <f t="shared" si="5"/>
        <v>0</v>
      </c>
    </row>
    <row r="388" spans="1:25" x14ac:dyDescent="0.25">
      <c r="A388" s="1">
        <v>42880.151064814818</v>
      </c>
      <c r="B388">
        <v>-11.406525999999999</v>
      </c>
      <c r="C388">
        <v>-1.2557879999999999</v>
      </c>
      <c r="D388">
        <v>3.5102000000000001E-2</v>
      </c>
      <c r="E388">
        <v>-4.6339999999999999E-2</v>
      </c>
      <c r="G388">
        <v>21.094593</v>
      </c>
      <c r="H388">
        <v>3.2469999999999999E-3</v>
      </c>
      <c r="I388">
        <v>1682.7438569999999</v>
      </c>
      <c r="J388">
        <v>21.007888000000001</v>
      </c>
      <c r="K388">
        <v>0.31959700000000002</v>
      </c>
      <c r="L388">
        <v>2252.062919</v>
      </c>
      <c r="M388">
        <v>20.948778000000001</v>
      </c>
      <c r="N388">
        <v>0</v>
      </c>
      <c r="O388">
        <v>32.131777999999997</v>
      </c>
      <c r="P388">
        <v>6.9889999999999994E-2</v>
      </c>
      <c r="Q388">
        <v>18.059324</v>
      </c>
      <c r="R388">
        <v>1682.7438569999999</v>
      </c>
      <c r="S388">
        <v>23.572254000000001</v>
      </c>
      <c r="T388">
        <v>37.674421000000002</v>
      </c>
      <c r="U388">
        <v>0</v>
      </c>
      <c r="V388">
        <v>0</v>
      </c>
      <c r="W388">
        <v>0</v>
      </c>
      <c r="X388">
        <v>0</v>
      </c>
      <c r="Y388">
        <f t="shared" si="5"/>
        <v>0</v>
      </c>
    </row>
    <row r="389" spans="1:25" x14ac:dyDescent="0.25">
      <c r="A389" s="1">
        <v>42880.151759259257</v>
      </c>
      <c r="B389">
        <v>-2.8239719999999999</v>
      </c>
      <c r="C389">
        <v>-0.65803599999999995</v>
      </c>
      <c r="D389">
        <v>1.7969550000000001</v>
      </c>
      <c r="E389">
        <v>-1.1856E-2</v>
      </c>
      <c r="G389">
        <v>21.094735</v>
      </c>
      <c r="H389">
        <v>3.2190000000000001E-3</v>
      </c>
      <c r="I389">
        <v>1681.305396</v>
      </c>
      <c r="J389">
        <v>21.007868999999999</v>
      </c>
      <c r="K389">
        <v>0.31937300000000002</v>
      </c>
      <c r="L389">
        <v>2252.2664749999999</v>
      </c>
      <c r="M389">
        <v>20.800889999999999</v>
      </c>
      <c r="N389">
        <v>0</v>
      </c>
      <c r="O389">
        <v>32.133209000000001</v>
      </c>
      <c r="P389">
        <v>5.4309000000000003E-2</v>
      </c>
      <c r="Q389">
        <v>18.050274000000002</v>
      </c>
      <c r="R389">
        <v>1681.305396</v>
      </c>
      <c r="S389">
        <v>23.527934999999999</v>
      </c>
      <c r="T389">
        <v>37.811416999999999</v>
      </c>
      <c r="U389">
        <v>0</v>
      </c>
      <c r="V389">
        <v>0</v>
      </c>
      <c r="W389">
        <v>0</v>
      </c>
      <c r="X389">
        <v>1.73E-4</v>
      </c>
      <c r="Y389">
        <f t="shared" ref="Y389:Y452" si="6">U389+V389*0.74</f>
        <v>0</v>
      </c>
    </row>
    <row r="390" spans="1:25" x14ac:dyDescent="0.25">
      <c r="A390" s="1">
        <v>42880.152453703704</v>
      </c>
      <c r="B390">
        <v>-0.33088899999999999</v>
      </c>
      <c r="C390">
        <v>-0.86600900000000003</v>
      </c>
      <c r="D390">
        <v>1.855837</v>
      </c>
      <c r="E390">
        <v>-2.2599999999999999E-3</v>
      </c>
      <c r="G390">
        <v>21.094636000000001</v>
      </c>
      <c r="H390">
        <v>3.2049999999999999E-3</v>
      </c>
      <c r="I390">
        <v>1681.749826</v>
      </c>
      <c r="J390">
        <v>21.007847000000002</v>
      </c>
      <c r="K390">
        <v>0.31916600000000001</v>
      </c>
      <c r="L390">
        <v>2251.4692140000002</v>
      </c>
      <c r="M390">
        <v>20.655476</v>
      </c>
      <c r="N390">
        <v>0</v>
      </c>
      <c r="O390">
        <v>32.135598000000002</v>
      </c>
      <c r="P390">
        <v>5.8201000000000003E-2</v>
      </c>
      <c r="Q390">
        <v>18.054248999999999</v>
      </c>
      <c r="R390">
        <v>1681.749826</v>
      </c>
      <c r="S390">
        <v>23.512089</v>
      </c>
      <c r="T390">
        <v>37.799346</v>
      </c>
      <c r="U390">
        <v>0</v>
      </c>
      <c r="V390">
        <v>0</v>
      </c>
      <c r="W390">
        <v>0</v>
      </c>
      <c r="X390">
        <v>1.73E-4</v>
      </c>
      <c r="Y390">
        <f t="shared" si="6"/>
        <v>0</v>
      </c>
    </row>
    <row r="391" spans="1:25" x14ac:dyDescent="0.25">
      <c r="A391" s="1">
        <v>42880.153148148151</v>
      </c>
      <c r="B391">
        <v>0.15812899999999999</v>
      </c>
      <c r="C391">
        <v>-0.85721499999999995</v>
      </c>
      <c r="D391">
        <v>1.8642700000000001</v>
      </c>
      <c r="E391">
        <v>-3.2299999999999999E-4</v>
      </c>
      <c r="G391">
        <v>21.094645</v>
      </c>
      <c r="H391">
        <v>3.1830000000000001E-3</v>
      </c>
      <c r="I391">
        <v>1682.9793030000001</v>
      </c>
      <c r="J391">
        <v>21.007891999999998</v>
      </c>
      <c r="K391">
        <v>0.31895400000000002</v>
      </c>
      <c r="L391">
        <v>2251.5614930000002</v>
      </c>
      <c r="M391">
        <v>20.487888999999999</v>
      </c>
      <c r="N391">
        <v>0</v>
      </c>
      <c r="O391">
        <v>32.133468000000001</v>
      </c>
      <c r="P391">
        <v>6.7891000000000007E-2</v>
      </c>
      <c r="Q391">
        <v>18.062065</v>
      </c>
      <c r="R391">
        <v>1682.9793030000001</v>
      </c>
      <c r="S391">
        <v>23.534324999999999</v>
      </c>
      <c r="T391">
        <v>37.685935000000001</v>
      </c>
      <c r="U391">
        <v>0</v>
      </c>
      <c r="V391">
        <v>0</v>
      </c>
      <c r="W391">
        <v>0</v>
      </c>
      <c r="X391">
        <v>1.73E-4</v>
      </c>
      <c r="Y391">
        <f t="shared" si="6"/>
        <v>0</v>
      </c>
    </row>
    <row r="392" spans="1:25" x14ac:dyDescent="0.25">
      <c r="A392" s="1">
        <v>42880.15384259259</v>
      </c>
      <c r="B392">
        <v>-11.241944999999999</v>
      </c>
      <c r="C392">
        <v>-2.00651</v>
      </c>
      <c r="D392">
        <v>0.27303100000000002</v>
      </c>
      <c r="E392">
        <v>-4.6519999999999999E-2</v>
      </c>
      <c r="G392">
        <v>21.094638</v>
      </c>
      <c r="H392">
        <v>3.1670000000000001E-3</v>
      </c>
      <c r="I392">
        <v>1683.160468</v>
      </c>
      <c r="J392">
        <v>21.007967000000001</v>
      </c>
      <c r="K392">
        <v>0.318741</v>
      </c>
      <c r="L392">
        <v>2250.3265879999999</v>
      </c>
      <c r="M392">
        <v>20.312529999999999</v>
      </c>
      <c r="N392">
        <v>0</v>
      </c>
      <c r="O392">
        <v>32.132266000000001</v>
      </c>
      <c r="P392">
        <v>6.4031000000000005E-2</v>
      </c>
      <c r="Q392">
        <v>18.067212000000001</v>
      </c>
      <c r="R392">
        <v>1683.160468</v>
      </c>
      <c r="S392">
        <v>23.572673999999999</v>
      </c>
      <c r="T392">
        <v>37.613264999999998</v>
      </c>
      <c r="U392">
        <v>0</v>
      </c>
      <c r="V392">
        <v>0</v>
      </c>
      <c r="W392">
        <v>0</v>
      </c>
      <c r="X392">
        <v>0</v>
      </c>
      <c r="Y392">
        <f t="shared" si="6"/>
        <v>0</v>
      </c>
    </row>
    <row r="393" spans="1:25" x14ac:dyDescent="0.25">
      <c r="A393" s="1">
        <v>42880.154537037037</v>
      </c>
      <c r="B393">
        <v>-9.1547839999999994</v>
      </c>
      <c r="C393">
        <v>-1.7451829999999999</v>
      </c>
      <c r="D393">
        <v>28.722640999999999</v>
      </c>
      <c r="E393">
        <v>-3.8005999999999998E-2</v>
      </c>
      <c r="G393">
        <v>21.094673</v>
      </c>
      <c r="H393">
        <v>3.1440000000000001E-3</v>
      </c>
      <c r="I393">
        <v>1682.4127390000001</v>
      </c>
      <c r="J393">
        <v>21.008056</v>
      </c>
      <c r="K393">
        <v>0.31854500000000002</v>
      </c>
      <c r="L393">
        <v>2255.7276029999998</v>
      </c>
      <c r="M393">
        <v>20.143529999999998</v>
      </c>
      <c r="N393">
        <v>0</v>
      </c>
      <c r="O393">
        <v>32.133206999999999</v>
      </c>
      <c r="P393">
        <v>4.7814000000000002E-2</v>
      </c>
      <c r="Q393">
        <v>18.065823999999999</v>
      </c>
      <c r="R393">
        <v>1682.4127390000001</v>
      </c>
      <c r="S393">
        <v>23.595818999999999</v>
      </c>
      <c r="T393">
        <v>37.600735999999998</v>
      </c>
      <c r="U393">
        <v>0</v>
      </c>
      <c r="V393">
        <v>0</v>
      </c>
      <c r="W393">
        <v>0</v>
      </c>
      <c r="X393">
        <v>0</v>
      </c>
      <c r="Y393">
        <f t="shared" si="6"/>
        <v>0</v>
      </c>
    </row>
    <row r="394" spans="1:25" x14ac:dyDescent="0.25">
      <c r="A394" s="1">
        <v>42880.155231481483</v>
      </c>
      <c r="B394">
        <v>-10.562927999999999</v>
      </c>
      <c r="C394">
        <v>-1.9365399999999999</v>
      </c>
      <c r="D394">
        <v>28.64012</v>
      </c>
      <c r="E394">
        <v>-4.3765999999999999E-2</v>
      </c>
      <c r="G394">
        <v>21.094715000000001</v>
      </c>
      <c r="H394">
        <v>3.1189999999999998E-3</v>
      </c>
      <c r="I394">
        <v>1682.7519990000001</v>
      </c>
      <c r="J394">
        <v>21.008185000000001</v>
      </c>
      <c r="K394">
        <v>0.31834499999999999</v>
      </c>
      <c r="L394">
        <v>2255.7615289999999</v>
      </c>
      <c r="M394">
        <v>20.041273</v>
      </c>
      <c r="N394">
        <v>0</v>
      </c>
      <c r="O394">
        <v>32.133412999999997</v>
      </c>
      <c r="P394">
        <v>4.1542000000000003E-2</v>
      </c>
      <c r="Q394">
        <v>18.062031999999999</v>
      </c>
      <c r="R394">
        <v>1682.7519990000001</v>
      </c>
      <c r="S394">
        <v>23.604554</v>
      </c>
      <c r="T394">
        <v>37.630319</v>
      </c>
      <c r="U394">
        <v>0</v>
      </c>
      <c r="V394">
        <v>0</v>
      </c>
      <c r="W394">
        <v>0</v>
      </c>
      <c r="X394">
        <v>0</v>
      </c>
      <c r="Y394">
        <f t="shared" si="6"/>
        <v>0</v>
      </c>
    </row>
    <row r="395" spans="1:25" x14ac:dyDescent="0.25">
      <c r="A395" s="1">
        <v>42880.155925925923</v>
      </c>
      <c r="B395">
        <v>-10.177854</v>
      </c>
      <c r="C395">
        <v>-1.6777470000000001</v>
      </c>
      <c r="D395">
        <v>28.6282</v>
      </c>
      <c r="E395">
        <v>-4.1963E-2</v>
      </c>
      <c r="G395">
        <v>21.094764999999999</v>
      </c>
      <c r="H395">
        <v>3.091E-3</v>
      </c>
      <c r="I395">
        <v>1683.6286459999999</v>
      </c>
      <c r="J395">
        <v>21.008222</v>
      </c>
      <c r="K395">
        <v>0.31814199999999998</v>
      </c>
      <c r="L395">
        <v>2257.0954980000001</v>
      </c>
      <c r="M395">
        <v>19.999565</v>
      </c>
      <c r="N395">
        <v>0</v>
      </c>
      <c r="O395">
        <v>32.129939</v>
      </c>
      <c r="P395">
        <v>6.1873999999999998E-2</v>
      </c>
      <c r="Q395">
        <v>18.067260000000001</v>
      </c>
      <c r="R395">
        <v>1683.6286459999999</v>
      </c>
      <c r="S395">
        <v>23.606914</v>
      </c>
      <c r="T395">
        <v>37.623956999999997</v>
      </c>
      <c r="U395">
        <v>0</v>
      </c>
      <c r="V395">
        <v>0</v>
      </c>
      <c r="W395">
        <v>0</v>
      </c>
      <c r="X395">
        <v>0</v>
      </c>
      <c r="Y395">
        <f t="shared" si="6"/>
        <v>0</v>
      </c>
    </row>
    <row r="396" spans="1:25" x14ac:dyDescent="0.25">
      <c r="A396" s="1">
        <v>42880.15662037037</v>
      </c>
      <c r="B396">
        <v>-11.610727000000001</v>
      </c>
      <c r="C396">
        <v>-1.7395890000000001</v>
      </c>
      <c r="D396">
        <v>0.119215</v>
      </c>
      <c r="E396">
        <v>-4.7677999999999998E-2</v>
      </c>
      <c r="G396">
        <v>21.094939</v>
      </c>
      <c r="H396">
        <v>3.0660000000000001E-3</v>
      </c>
      <c r="I396">
        <v>1683.0200139999999</v>
      </c>
      <c r="J396">
        <v>21.008329</v>
      </c>
      <c r="K396">
        <v>0.31793399999999999</v>
      </c>
      <c r="L396">
        <v>2254.4703060000002</v>
      </c>
      <c r="M396">
        <v>19.999724000000001</v>
      </c>
      <c r="N396">
        <v>0</v>
      </c>
      <c r="O396">
        <v>32.132119000000003</v>
      </c>
      <c r="P396">
        <v>7.9865000000000005E-2</v>
      </c>
      <c r="Q396">
        <v>18.082875999999999</v>
      </c>
      <c r="R396">
        <v>1683.0200139999999</v>
      </c>
      <c r="S396">
        <v>23.608701</v>
      </c>
      <c r="T396">
        <v>37.611555000000003</v>
      </c>
      <c r="U396">
        <v>0</v>
      </c>
      <c r="V396">
        <v>0</v>
      </c>
      <c r="W396">
        <v>0</v>
      </c>
      <c r="X396">
        <v>0</v>
      </c>
      <c r="Y396">
        <f t="shared" si="6"/>
        <v>0</v>
      </c>
    </row>
    <row r="397" spans="1:25" x14ac:dyDescent="0.25">
      <c r="A397" s="1">
        <v>42880.157314814816</v>
      </c>
      <c r="B397">
        <v>-17.208400000000001</v>
      </c>
      <c r="C397">
        <v>-1.44093</v>
      </c>
      <c r="D397">
        <v>9.6421999999999994E-2</v>
      </c>
      <c r="E397">
        <v>-6.9408999999999998E-2</v>
      </c>
      <c r="G397">
        <v>21.095144000000001</v>
      </c>
      <c r="H397">
        <v>3.0400000000000002E-3</v>
      </c>
      <c r="I397">
        <v>1681.3929250000001</v>
      </c>
      <c r="J397">
        <v>21.008403000000001</v>
      </c>
      <c r="K397">
        <v>0.317718</v>
      </c>
      <c r="L397">
        <v>2252.2705460000002</v>
      </c>
      <c r="M397">
        <v>20.000147999999999</v>
      </c>
      <c r="N397">
        <v>0</v>
      </c>
      <c r="O397">
        <v>32.132917999999997</v>
      </c>
      <c r="P397">
        <v>8.3932999999999994E-2</v>
      </c>
      <c r="Q397">
        <v>18.090465999999999</v>
      </c>
      <c r="R397">
        <v>1681.3929250000001</v>
      </c>
      <c r="S397">
        <v>23.615275</v>
      </c>
      <c r="T397">
        <v>37.558332999999998</v>
      </c>
      <c r="U397">
        <v>0</v>
      </c>
      <c r="V397">
        <v>0</v>
      </c>
      <c r="W397">
        <v>0</v>
      </c>
      <c r="X397">
        <v>0</v>
      </c>
      <c r="Y397">
        <f t="shared" si="6"/>
        <v>0</v>
      </c>
    </row>
    <row r="398" spans="1:25" x14ac:dyDescent="0.25">
      <c r="A398" s="1">
        <v>42880.158009259256</v>
      </c>
      <c r="B398">
        <v>-19.936283</v>
      </c>
      <c r="C398">
        <v>-1.461255</v>
      </c>
      <c r="D398">
        <v>6.5841999999999998E-2</v>
      </c>
      <c r="E398">
        <v>-8.0182000000000003E-2</v>
      </c>
      <c r="G398">
        <v>21.095113999999999</v>
      </c>
      <c r="H398">
        <v>3.0209999999999998E-3</v>
      </c>
      <c r="I398">
        <v>1682.0103770000001</v>
      </c>
      <c r="J398">
        <v>21.008519</v>
      </c>
      <c r="K398">
        <v>0.317494</v>
      </c>
      <c r="L398">
        <v>2251.4156109999999</v>
      </c>
      <c r="M398">
        <v>20.000518</v>
      </c>
      <c r="N398">
        <v>0</v>
      </c>
      <c r="O398">
        <v>32.137166999999998</v>
      </c>
      <c r="P398">
        <v>5.9048999999999997E-2</v>
      </c>
      <c r="Q398">
        <v>18.084942000000002</v>
      </c>
      <c r="R398">
        <v>1682.0103770000001</v>
      </c>
      <c r="S398">
        <v>23.628049000000001</v>
      </c>
      <c r="T398">
        <v>37.495356999999998</v>
      </c>
      <c r="U398">
        <v>0</v>
      </c>
      <c r="V398">
        <v>0</v>
      </c>
      <c r="W398">
        <v>0</v>
      </c>
      <c r="X398">
        <v>0</v>
      </c>
      <c r="Y398">
        <f t="shared" si="6"/>
        <v>0</v>
      </c>
    </row>
    <row r="399" spans="1:25" x14ac:dyDescent="0.25">
      <c r="A399" s="1">
        <v>42880.158703703702</v>
      </c>
      <c r="B399">
        <v>-24.284452999999999</v>
      </c>
      <c r="C399">
        <v>-1.2990360000000001</v>
      </c>
      <c r="D399">
        <v>0.30193599999999998</v>
      </c>
      <c r="E399">
        <v>-9.7139000000000003E-2</v>
      </c>
      <c r="G399">
        <v>21.094942</v>
      </c>
      <c r="H399">
        <v>3.0040000000000002E-3</v>
      </c>
      <c r="I399">
        <v>1681.500131</v>
      </c>
      <c r="J399">
        <v>21.008683999999999</v>
      </c>
      <c r="K399">
        <v>0.31728600000000001</v>
      </c>
      <c r="L399">
        <v>2253.2523639999999</v>
      </c>
      <c r="M399">
        <v>20.000201000000001</v>
      </c>
      <c r="N399">
        <v>0</v>
      </c>
      <c r="O399">
        <v>32.147798000000002</v>
      </c>
      <c r="P399">
        <v>4.5346999999999998E-2</v>
      </c>
      <c r="Q399">
        <v>18.086684999999999</v>
      </c>
      <c r="R399">
        <v>1681.500131</v>
      </c>
      <c r="S399">
        <v>23.640114000000001</v>
      </c>
      <c r="T399">
        <v>37.472304000000001</v>
      </c>
      <c r="U399">
        <v>0</v>
      </c>
      <c r="V399">
        <v>0</v>
      </c>
      <c r="W399">
        <v>0</v>
      </c>
      <c r="X399">
        <v>0</v>
      </c>
      <c r="Y399">
        <f t="shared" si="6"/>
        <v>0</v>
      </c>
    </row>
    <row r="400" spans="1:25" x14ac:dyDescent="0.25">
      <c r="A400" s="1">
        <v>42880.159398148149</v>
      </c>
      <c r="B400">
        <v>-18.992925</v>
      </c>
      <c r="C400">
        <v>-1.4323399999999999</v>
      </c>
      <c r="D400">
        <v>0.33230799999999999</v>
      </c>
      <c r="E400">
        <v>-7.6432E-2</v>
      </c>
      <c r="G400">
        <v>21.094763</v>
      </c>
      <c r="H400">
        <v>2.9979999999999998E-3</v>
      </c>
      <c r="I400">
        <v>1681.6887589999999</v>
      </c>
      <c r="J400">
        <v>21.008600999999999</v>
      </c>
      <c r="K400">
        <v>0.31707800000000003</v>
      </c>
      <c r="L400">
        <v>2254.185328</v>
      </c>
      <c r="M400">
        <v>20.000623999999998</v>
      </c>
      <c r="N400">
        <v>0</v>
      </c>
      <c r="O400">
        <v>32.145446999999997</v>
      </c>
      <c r="P400">
        <v>5.7972000000000003E-2</v>
      </c>
      <c r="Q400">
        <v>18.089887999999998</v>
      </c>
      <c r="R400">
        <v>1681.6887589999999</v>
      </c>
      <c r="S400">
        <v>23.643632</v>
      </c>
      <c r="T400">
        <v>37.487451999999998</v>
      </c>
      <c r="U400">
        <v>0</v>
      </c>
      <c r="V400">
        <v>0</v>
      </c>
      <c r="W400">
        <v>0</v>
      </c>
      <c r="X400">
        <v>0</v>
      </c>
      <c r="Y400">
        <f t="shared" si="6"/>
        <v>0</v>
      </c>
    </row>
    <row r="401" spans="1:25" x14ac:dyDescent="0.25">
      <c r="A401" s="1">
        <v>42880.160092592596</v>
      </c>
      <c r="B401">
        <v>-18.201065</v>
      </c>
      <c r="C401">
        <v>-2.263747</v>
      </c>
      <c r="D401">
        <v>0.38511699999999999</v>
      </c>
      <c r="E401">
        <v>-7.4230000000000004E-2</v>
      </c>
      <c r="G401">
        <v>21.094892999999999</v>
      </c>
      <c r="H401">
        <v>2.9810000000000001E-3</v>
      </c>
      <c r="I401">
        <v>1682.6990740000001</v>
      </c>
      <c r="J401">
        <v>21.008662000000001</v>
      </c>
      <c r="K401">
        <v>0.31686500000000001</v>
      </c>
      <c r="L401">
        <v>2255.5498299999999</v>
      </c>
      <c r="M401">
        <v>20.000412000000001</v>
      </c>
      <c r="N401">
        <v>0</v>
      </c>
      <c r="O401">
        <v>32.141556999999999</v>
      </c>
      <c r="P401">
        <v>7.4840000000000004E-2</v>
      </c>
      <c r="Q401">
        <v>18.097373000000001</v>
      </c>
      <c r="R401">
        <v>1682.6990740000001</v>
      </c>
      <c r="S401">
        <v>23.644313</v>
      </c>
      <c r="T401">
        <v>37.473590000000002</v>
      </c>
      <c r="U401">
        <v>0</v>
      </c>
      <c r="V401">
        <v>0</v>
      </c>
      <c r="W401">
        <v>0</v>
      </c>
      <c r="X401">
        <v>0</v>
      </c>
      <c r="Y401">
        <f t="shared" si="6"/>
        <v>0</v>
      </c>
    </row>
    <row r="402" spans="1:25" x14ac:dyDescent="0.25">
      <c r="A402" s="1">
        <v>42880.160787037035</v>
      </c>
      <c r="B402">
        <v>-14.368840000000001</v>
      </c>
      <c r="C402">
        <v>-2.5716960000000002</v>
      </c>
      <c r="D402">
        <v>9.6153000000000002E-2</v>
      </c>
      <c r="E402">
        <v>-5.9466999999999999E-2</v>
      </c>
      <c r="G402">
        <v>21.094974000000001</v>
      </c>
      <c r="H402">
        <v>2.9650000000000002E-3</v>
      </c>
      <c r="I402">
        <v>1681.683331</v>
      </c>
      <c r="J402">
        <v>21.008711000000002</v>
      </c>
      <c r="K402">
        <v>0.31664999999999999</v>
      </c>
      <c r="L402">
        <v>2253.7843229999999</v>
      </c>
      <c r="M402">
        <v>20.001524</v>
      </c>
      <c r="N402">
        <v>0</v>
      </c>
      <c r="O402">
        <v>32.143891000000004</v>
      </c>
      <c r="P402">
        <v>6.7108000000000001E-2</v>
      </c>
      <c r="Q402">
        <v>18.097425000000001</v>
      </c>
      <c r="R402">
        <v>1681.683331</v>
      </c>
      <c r="S402">
        <v>23.649318000000001</v>
      </c>
      <c r="T402">
        <v>37.413952999999999</v>
      </c>
      <c r="U402">
        <v>0</v>
      </c>
      <c r="V402">
        <v>0</v>
      </c>
      <c r="W402">
        <v>0</v>
      </c>
      <c r="X402">
        <v>0</v>
      </c>
      <c r="Y402">
        <f t="shared" si="6"/>
        <v>0</v>
      </c>
    </row>
    <row r="403" spans="1:25" x14ac:dyDescent="0.25">
      <c r="A403" s="1">
        <v>42880.161481481482</v>
      </c>
      <c r="B403">
        <v>-17.377838000000001</v>
      </c>
      <c r="C403">
        <v>-2.4551059999999998</v>
      </c>
      <c r="D403">
        <v>0.92274199999999995</v>
      </c>
      <c r="E403">
        <v>-7.1195999999999995E-2</v>
      </c>
      <c r="G403">
        <v>21.095022</v>
      </c>
      <c r="H403">
        <v>2.947E-3</v>
      </c>
      <c r="I403">
        <v>1681.7674669999999</v>
      </c>
      <c r="J403">
        <v>21.00882</v>
      </c>
      <c r="K403">
        <v>0.31645200000000001</v>
      </c>
      <c r="L403">
        <v>2257.5901389999999</v>
      </c>
      <c r="M403">
        <v>20.001683</v>
      </c>
      <c r="N403">
        <v>0</v>
      </c>
      <c r="O403">
        <v>32.148580000000003</v>
      </c>
      <c r="P403">
        <v>5.1756000000000003E-2</v>
      </c>
      <c r="Q403">
        <v>18.091144</v>
      </c>
      <c r="R403">
        <v>1681.7674669999999</v>
      </c>
      <c r="S403">
        <v>23.655598999999999</v>
      </c>
      <c r="T403">
        <v>37.389937000000003</v>
      </c>
      <c r="U403">
        <v>0</v>
      </c>
      <c r="V403">
        <v>0</v>
      </c>
      <c r="W403">
        <v>0</v>
      </c>
      <c r="X403">
        <v>0</v>
      </c>
      <c r="Y403">
        <f t="shared" si="6"/>
        <v>0</v>
      </c>
    </row>
    <row r="404" spans="1:25" x14ac:dyDescent="0.25">
      <c r="A404" s="1">
        <v>42880.162175925929</v>
      </c>
      <c r="B404">
        <v>-12.011476999999999</v>
      </c>
      <c r="C404">
        <v>-2.0014560000000001</v>
      </c>
      <c r="D404">
        <v>1.147367</v>
      </c>
      <c r="E404">
        <v>-4.9547000000000001E-2</v>
      </c>
      <c r="G404">
        <v>21.095037999999999</v>
      </c>
      <c r="H404">
        <v>2.9239999999999999E-3</v>
      </c>
      <c r="I404">
        <v>1681.776288</v>
      </c>
      <c r="J404">
        <v>21.008752000000001</v>
      </c>
      <c r="K404">
        <v>0.31624799999999997</v>
      </c>
      <c r="L404">
        <v>2257.63967</v>
      </c>
      <c r="M404">
        <v>20.001365</v>
      </c>
      <c r="N404">
        <v>0</v>
      </c>
      <c r="O404">
        <v>32.148090000000003</v>
      </c>
      <c r="P404">
        <v>4.9586999999999999E-2</v>
      </c>
      <c r="Q404">
        <v>18.087368000000001</v>
      </c>
      <c r="R404">
        <v>1681.776288</v>
      </c>
      <c r="S404">
        <v>23.653763999999999</v>
      </c>
      <c r="T404">
        <v>37.428168999999997</v>
      </c>
      <c r="U404">
        <v>0</v>
      </c>
      <c r="V404">
        <v>0</v>
      </c>
      <c r="W404">
        <v>0</v>
      </c>
      <c r="X404">
        <v>0</v>
      </c>
      <c r="Y404">
        <f t="shared" si="6"/>
        <v>0</v>
      </c>
    </row>
    <row r="405" spans="1:25" x14ac:dyDescent="0.25">
      <c r="A405" s="1">
        <v>42880.162870370368</v>
      </c>
      <c r="B405">
        <v>-7.2301489999999999</v>
      </c>
      <c r="C405">
        <v>-1.5096229999999999</v>
      </c>
      <c r="D405">
        <v>6.2420000000000002E-3</v>
      </c>
      <c r="E405">
        <v>-3.0161E-2</v>
      </c>
      <c r="G405">
        <v>21.095124999999999</v>
      </c>
      <c r="H405">
        <v>2.908E-3</v>
      </c>
      <c r="I405">
        <v>1682.7425000000001</v>
      </c>
      <c r="J405">
        <v>21.008738999999998</v>
      </c>
      <c r="K405">
        <v>0.31605899999999998</v>
      </c>
      <c r="L405">
        <v>2254.7043950000002</v>
      </c>
      <c r="M405">
        <v>20.000305999999998</v>
      </c>
      <c r="N405">
        <v>0</v>
      </c>
      <c r="O405">
        <v>32.140037999999997</v>
      </c>
      <c r="P405">
        <v>5.9829E-2</v>
      </c>
      <c r="Q405">
        <v>18.087609</v>
      </c>
      <c r="R405">
        <v>1682.7425000000001</v>
      </c>
      <c r="S405">
        <v>23.646554999999999</v>
      </c>
      <c r="T405">
        <v>37.445154000000002</v>
      </c>
      <c r="U405">
        <v>0</v>
      </c>
      <c r="V405">
        <v>0</v>
      </c>
      <c r="W405">
        <v>0</v>
      </c>
      <c r="X405">
        <v>0</v>
      </c>
      <c r="Y405">
        <f t="shared" si="6"/>
        <v>0</v>
      </c>
    </row>
    <row r="406" spans="1:25" x14ac:dyDescent="0.25">
      <c r="A406" s="1">
        <v>42880.163564814815</v>
      </c>
      <c r="B406">
        <v>-7.1169779999999996</v>
      </c>
      <c r="C406">
        <v>-1.1762090000000001</v>
      </c>
      <c r="D406">
        <v>-3.2829999999999999E-3</v>
      </c>
      <c r="E406">
        <v>-2.9347000000000002E-2</v>
      </c>
      <c r="G406">
        <v>21.094975999999999</v>
      </c>
      <c r="H406">
        <v>2.879E-3</v>
      </c>
      <c r="I406">
        <v>1682.4866979999999</v>
      </c>
      <c r="J406">
        <v>21.008766999999999</v>
      </c>
      <c r="K406">
        <v>0.31584800000000002</v>
      </c>
      <c r="L406">
        <v>2253.6377630000002</v>
      </c>
      <c r="M406">
        <v>20.000782999999998</v>
      </c>
      <c r="N406">
        <v>0</v>
      </c>
      <c r="O406">
        <v>32.138547000000003</v>
      </c>
      <c r="P406">
        <v>6.3365000000000005E-2</v>
      </c>
      <c r="Q406">
        <v>18.093558999999999</v>
      </c>
      <c r="R406">
        <v>1682.4866979999999</v>
      </c>
      <c r="S406">
        <v>23.641622000000002</v>
      </c>
      <c r="T406">
        <v>37.425496000000003</v>
      </c>
      <c r="U406">
        <v>0</v>
      </c>
      <c r="V406">
        <v>0</v>
      </c>
      <c r="W406">
        <v>0</v>
      </c>
      <c r="X406">
        <v>0</v>
      </c>
      <c r="Y406">
        <f t="shared" si="6"/>
        <v>0</v>
      </c>
    </row>
    <row r="407" spans="1:25" x14ac:dyDescent="0.25">
      <c r="A407" s="1">
        <v>42880.164259259262</v>
      </c>
      <c r="B407">
        <v>-5.0435549999999996</v>
      </c>
      <c r="C407">
        <v>-1.432445</v>
      </c>
      <c r="D407">
        <v>-0.16735800000000001</v>
      </c>
      <c r="E407">
        <v>-2.1458000000000001E-2</v>
      </c>
      <c r="G407">
        <v>21.094975999999999</v>
      </c>
      <c r="H407">
        <v>2.862E-3</v>
      </c>
      <c r="I407">
        <v>1681.1622279999999</v>
      </c>
      <c r="J407">
        <v>21.008977000000002</v>
      </c>
      <c r="K407">
        <v>0.31563799999999997</v>
      </c>
      <c r="L407">
        <v>2253.3487129999999</v>
      </c>
      <c r="M407">
        <v>20.000889000000001</v>
      </c>
      <c r="N407">
        <v>0</v>
      </c>
      <c r="O407">
        <v>32.138731</v>
      </c>
      <c r="P407">
        <v>6.1707999999999999E-2</v>
      </c>
      <c r="Q407">
        <v>18.096688</v>
      </c>
      <c r="R407">
        <v>1681.1622279999999</v>
      </c>
      <c r="S407">
        <v>23.642049</v>
      </c>
      <c r="T407">
        <v>37.384836</v>
      </c>
      <c r="U407">
        <v>0</v>
      </c>
      <c r="V407">
        <v>0</v>
      </c>
      <c r="W407">
        <v>0</v>
      </c>
      <c r="X407">
        <v>0</v>
      </c>
      <c r="Y407">
        <f t="shared" si="6"/>
        <v>0</v>
      </c>
    </row>
    <row r="408" spans="1:25" x14ac:dyDescent="0.25">
      <c r="A408" s="1">
        <v>42880.164953703701</v>
      </c>
      <c r="B408">
        <v>-14.374082</v>
      </c>
      <c r="C408">
        <v>-1.9850080000000001</v>
      </c>
      <c r="D408">
        <v>-7.8523999999999997E-2</v>
      </c>
      <c r="E408">
        <v>-5.8840000000000003E-2</v>
      </c>
      <c r="G408">
        <v>21.095034999999999</v>
      </c>
      <c r="H408">
        <v>2.846E-3</v>
      </c>
      <c r="I408">
        <v>1678.657813</v>
      </c>
      <c r="J408">
        <v>21.009101000000001</v>
      </c>
      <c r="K408">
        <v>0.31539800000000001</v>
      </c>
      <c r="L408">
        <v>2253.232008</v>
      </c>
      <c r="M408">
        <v>20.000571000000001</v>
      </c>
      <c r="N408">
        <v>0</v>
      </c>
      <c r="O408">
        <v>32.144182000000001</v>
      </c>
      <c r="P408">
        <v>6.2765000000000001E-2</v>
      </c>
      <c r="Q408">
        <v>18.101742999999999</v>
      </c>
      <c r="R408">
        <v>1678.657813</v>
      </c>
      <c r="S408">
        <v>23.647103999999999</v>
      </c>
      <c r="T408">
        <v>37.328091000000001</v>
      </c>
      <c r="U408">
        <v>0</v>
      </c>
      <c r="V408">
        <v>0</v>
      </c>
      <c r="W408">
        <v>0</v>
      </c>
      <c r="X408">
        <v>0</v>
      </c>
      <c r="Y408">
        <f t="shared" si="6"/>
        <v>0</v>
      </c>
    </row>
    <row r="409" spans="1:25" x14ac:dyDescent="0.25">
      <c r="A409" s="1">
        <v>42880.165648148148</v>
      </c>
      <c r="B409">
        <v>-12.311775000000001</v>
      </c>
      <c r="C409">
        <v>-2.1937099999999998</v>
      </c>
      <c r="D409">
        <v>1.2756E-2</v>
      </c>
      <c r="E409">
        <v>-5.0943000000000002E-2</v>
      </c>
      <c r="G409">
        <v>21.095343</v>
      </c>
      <c r="H409">
        <v>2.8370000000000001E-3</v>
      </c>
      <c r="I409">
        <v>1680.541383</v>
      </c>
      <c r="J409">
        <v>21.009101000000001</v>
      </c>
      <c r="K409">
        <v>0.31517800000000001</v>
      </c>
      <c r="L409">
        <v>2250.782553</v>
      </c>
      <c r="M409">
        <v>20.000095000000002</v>
      </c>
      <c r="N409">
        <v>0</v>
      </c>
      <c r="O409">
        <v>32.141824</v>
      </c>
      <c r="P409">
        <v>6.0601000000000002E-2</v>
      </c>
      <c r="Q409">
        <v>18.103981999999998</v>
      </c>
      <c r="R409">
        <v>1680.541383</v>
      </c>
      <c r="S409">
        <v>23.652139999999999</v>
      </c>
      <c r="T409">
        <v>37.297154999999997</v>
      </c>
      <c r="U409">
        <v>0</v>
      </c>
      <c r="V409">
        <v>0</v>
      </c>
      <c r="W409">
        <v>0</v>
      </c>
      <c r="X409">
        <v>0</v>
      </c>
      <c r="Y409">
        <f t="shared" si="6"/>
        <v>0</v>
      </c>
    </row>
    <row r="410" spans="1:25" x14ac:dyDescent="0.25">
      <c r="A410" s="1">
        <v>42880.166342592594</v>
      </c>
      <c r="B410">
        <v>-7.0851230000000003</v>
      </c>
      <c r="C410">
        <v>-1.723139</v>
      </c>
      <c r="D410">
        <v>0.267455</v>
      </c>
      <c r="E410">
        <v>-2.9825000000000001E-2</v>
      </c>
      <c r="G410">
        <v>21.095486000000001</v>
      </c>
      <c r="H410">
        <v>2.813E-3</v>
      </c>
      <c r="I410">
        <v>1679.523604</v>
      </c>
      <c r="J410">
        <v>21.009035999999998</v>
      </c>
      <c r="K410">
        <v>0.31497799999999998</v>
      </c>
      <c r="L410">
        <v>2249.8909779999999</v>
      </c>
      <c r="M410">
        <v>20.000412000000001</v>
      </c>
      <c r="N410">
        <v>0</v>
      </c>
      <c r="O410">
        <v>32.137937999999998</v>
      </c>
      <c r="P410">
        <v>6.1921999999999998E-2</v>
      </c>
      <c r="Q410">
        <v>18.106013999999998</v>
      </c>
      <c r="R410">
        <v>1679.523604</v>
      </c>
      <c r="S410">
        <v>23.656647</v>
      </c>
      <c r="T410">
        <v>37.293871000000003</v>
      </c>
      <c r="U410">
        <v>0</v>
      </c>
      <c r="V410">
        <v>0</v>
      </c>
      <c r="W410">
        <v>0</v>
      </c>
      <c r="X410">
        <v>0</v>
      </c>
      <c r="Y410">
        <f t="shared" si="6"/>
        <v>0</v>
      </c>
    </row>
    <row r="411" spans="1:25" x14ac:dyDescent="0.25">
      <c r="A411" s="1">
        <v>42880.167037037034</v>
      </c>
      <c r="B411">
        <v>1.307113</v>
      </c>
      <c r="C411">
        <v>-1.95791</v>
      </c>
      <c r="D411">
        <v>-4.7685999999999999E-2</v>
      </c>
      <c r="E411">
        <v>2.99E-3</v>
      </c>
      <c r="G411">
        <v>21.095638999999998</v>
      </c>
      <c r="H411">
        <v>2.7929999999999999E-3</v>
      </c>
      <c r="I411">
        <v>1682.741143</v>
      </c>
      <c r="J411">
        <v>21.008935000000001</v>
      </c>
      <c r="K411">
        <v>0.31478499999999998</v>
      </c>
      <c r="L411">
        <v>2250.96236</v>
      </c>
      <c r="M411">
        <v>20.000730000000001</v>
      </c>
      <c r="N411">
        <v>0</v>
      </c>
      <c r="O411">
        <v>32.131155999999997</v>
      </c>
      <c r="P411">
        <v>6.1393000000000003E-2</v>
      </c>
      <c r="Q411">
        <v>18.110458000000001</v>
      </c>
      <c r="R411">
        <v>1682.741143</v>
      </c>
      <c r="S411">
        <v>23.657453</v>
      </c>
      <c r="T411">
        <v>37.346468999999999</v>
      </c>
      <c r="U411">
        <v>0</v>
      </c>
      <c r="V411">
        <v>0</v>
      </c>
      <c r="W411">
        <v>0</v>
      </c>
      <c r="X411">
        <v>0</v>
      </c>
      <c r="Y411">
        <f t="shared" si="6"/>
        <v>0</v>
      </c>
    </row>
    <row r="412" spans="1:25" x14ac:dyDescent="0.25">
      <c r="A412" s="1">
        <v>42880.167731481481</v>
      </c>
      <c r="B412">
        <v>-2.9592049999999999</v>
      </c>
      <c r="C412">
        <v>-1.2763370000000001</v>
      </c>
      <c r="D412">
        <v>-4.9506000000000001E-2</v>
      </c>
      <c r="E412">
        <v>-1.3070999999999999E-2</v>
      </c>
      <c r="G412">
        <v>21.095839999999999</v>
      </c>
      <c r="H412">
        <v>2.7720000000000002E-3</v>
      </c>
      <c r="I412">
        <v>1684.7522739999999</v>
      </c>
      <c r="J412">
        <v>21.008979</v>
      </c>
      <c r="K412">
        <v>0.31459799999999999</v>
      </c>
      <c r="L412">
        <v>2254.6765759999998</v>
      </c>
      <c r="M412">
        <v>20.000412000000001</v>
      </c>
      <c r="N412">
        <v>0</v>
      </c>
      <c r="O412">
        <v>32.134546999999998</v>
      </c>
      <c r="P412">
        <v>6.0565000000000001E-2</v>
      </c>
      <c r="Q412">
        <v>18.119050999999999</v>
      </c>
      <c r="R412">
        <v>1684.7522739999999</v>
      </c>
      <c r="S412">
        <v>23.657419999999998</v>
      </c>
      <c r="T412">
        <v>37.400511000000002</v>
      </c>
      <c r="U412">
        <v>0</v>
      </c>
      <c r="V412">
        <v>0</v>
      </c>
      <c r="W412">
        <v>0</v>
      </c>
      <c r="X412">
        <v>0</v>
      </c>
      <c r="Y412">
        <f t="shared" si="6"/>
        <v>0</v>
      </c>
    </row>
    <row r="413" spans="1:25" x14ac:dyDescent="0.25">
      <c r="A413" s="1">
        <v>42880.168425925927</v>
      </c>
      <c r="B413">
        <v>-13.283714</v>
      </c>
      <c r="C413">
        <v>-1.733949</v>
      </c>
      <c r="D413">
        <v>-8.5065000000000002E-2</v>
      </c>
      <c r="E413">
        <v>-5.4265000000000001E-2</v>
      </c>
      <c r="G413">
        <v>21.096115000000001</v>
      </c>
      <c r="H413">
        <v>2.7569999999999999E-3</v>
      </c>
      <c r="I413">
        <v>1683.323312</v>
      </c>
      <c r="J413">
        <v>21.009197</v>
      </c>
      <c r="K413">
        <v>0.31439400000000001</v>
      </c>
      <c r="L413">
        <v>2262.5060119999998</v>
      </c>
      <c r="M413">
        <v>20.000623999999998</v>
      </c>
      <c r="N413">
        <v>0</v>
      </c>
      <c r="O413">
        <v>32.140103000000003</v>
      </c>
      <c r="P413">
        <v>5.5028000000000001E-2</v>
      </c>
      <c r="Q413">
        <v>18.123297999999998</v>
      </c>
      <c r="R413">
        <v>1683.323312</v>
      </c>
      <c r="S413">
        <v>23.656645000000001</v>
      </c>
      <c r="T413">
        <v>37.463129000000002</v>
      </c>
      <c r="U413">
        <v>0</v>
      </c>
      <c r="V413">
        <v>0</v>
      </c>
      <c r="W413">
        <v>0</v>
      </c>
      <c r="X413">
        <v>0</v>
      </c>
      <c r="Y413">
        <f t="shared" si="6"/>
        <v>0</v>
      </c>
    </row>
    <row r="414" spans="1:25" x14ac:dyDescent="0.25">
      <c r="A414" s="1">
        <v>42880.169120370374</v>
      </c>
      <c r="B414">
        <v>-12.534955</v>
      </c>
      <c r="C414">
        <v>-0.80637499999999995</v>
      </c>
      <c r="D414">
        <v>0.120448</v>
      </c>
      <c r="E414">
        <v>-5.0290000000000001E-2</v>
      </c>
      <c r="G414">
        <v>21.095824</v>
      </c>
      <c r="H414">
        <v>2.7369999999999998E-3</v>
      </c>
      <c r="I414">
        <v>1682.8653119999999</v>
      </c>
      <c r="J414">
        <v>21.009312999999999</v>
      </c>
      <c r="K414">
        <v>0.31421300000000002</v>
      </c>
      <c r="L414">
        <v>2262.5046550000002</v>
      </c>
      <c r="M414">
        <v>20.000995</v>
      </c>
      <c r="N414">
        <v>0</v>
      </c>
      <c r="O414">
        <v>32.143653999999998</v>
      </c>
      <c r="P414">
        <v>4.9940999999999999E-2</v>
      </c>
      <c r="Q414">
        <v>18.123873</v>
      </c>
      <c r="R414">
        <v>1682.8653119999999</v>
      </c>
      <c r="S414">
        <v>23.656106999999999</v>
      </c>
      <c r="T414">
        <v>37.517995999999997</v>
      </c>
      <c r="U414">
        <v>0</v>
      </c>
      <c r="V414">
        <v>0</v>
      </c>
      <c r="W414">
        <v>0</v>
      </c>
      <c r="X414">
        <v>0</v>
      </c>
      <c r="Y414">
        <f t="shared" si="6"/>
        <v>0</v>
      </c>
    </row>
    <row r="415" spans="1:25" x14ac:dyDescent="0.25">
      <c r="A415" s="1">
        <v>42880.169814814813</v>
      </c>
      <c r="B415">
        <v>-6.9066479999999997</v>
      </c>
      <c r="C415">
        <v>0.14164199999999999</v>
      </c>
      <c r="D415">
        <v>-2.3470000000000001E-3</v>
      </c>
      <c r="E415">
        <v>-2.7063E-2</v>
      </c>
      <c r="G415">
        <v>21.095642999999999</v>
      </c>
      <c r="H415">
        <v>2.7169999999999998E-3</v>
      </c>
      <c r="I415">
        <v>1681.835319</v>
      </c>
      <c r="J415">
        <v>21.009321</v>
      </c>
      <c r="K415">
        <v>0.314025</v>
      </c>
      <c r="L415">
        <v>2258.339903</v>
      </c>
      <c r="M415">
        <v>20.001577000000001</v>
      </c>
      <c r="N415">
        <v>0</v>
      </c>
      <c r="O415">
        <v>32.145797999999999</v>
      </c>
      <c r="P415">
        <v>5.9424999999999999E-2</v>
      </c>
      <c r="Q415">
        <v>18.132687000000001</v>
      </c>
      <c r="R415">
        <v>1681.835319</v>
      </c>
      <c r="S415">
        <v>23.648247000000001</v>
      </c>
      <c r="T415">
        <v>37.613855999999998</v>
      </c>
      <c r="U415">
        <v>0</v>
      </c>
      <c r="V415">
        <v>0</v>
      </c>
      <c r="W415">
        <v>0</v>
      </c>
      <c r="X415">
        <v>0</v>
      </c>
      <c r="Y415">
        <f t="shared" si="6"/>
        <v>0</v>
      </c>
    </row>
    <row r="416" spans="1:25" x14ac:dyDescent="0.25">
      <c r="A416" s="1">
        <v>42880.17050925926</v>
      </c>
      <c r="B416">
        <v>-0.30850300000000003</v>
      </c>
      <c r="C416">
        <v>0.73027699999999995</v>
      </c>
      <c r="D416">
        <v>5.3145999999999999E-2</v>
      </c>
      <c r="E416">
        <v>-4.0999999999999999E-4</v>
      </c>
      <c r="G416">
        <v>21.095500000000001</v>
      </c>
      <c r="H416">
        <v>2.7000000000000001E-3</v>
      </c>
      <c r="I416">
        <v>1684.1293929999999</v>
      </c>
      <c r="J416">
        <v>21.009274999999999</v>
      </c>
      <c r="K416">
        <v>0.31382700000000002</v>
      </c>
      <c r="L416">
        <v>2253.520379</v>
      </c>
      <c r="M416">
        <v>20.000412000000001</v>
      </c>
      <c r="N416">
        <v>0</v>
      </c>
      <c r="O416">
        <v>32.135928</v>
      </c>
      <c r="P416">
        <v>6.5462000000000006E-2</v>
      </c>
      <c r="Q416">
        <v>18.136710999999998</v>
      </c>
      <c r="R416">
        <v>1684.1293929999999</v>
      </c>
      <c r="S416">
        <v>23.629484999999999</v>
      </c>
      <c r="T416">
        <v>37.748339000000001</v>
      </c>
      <c r="U416">
        <v>0</v>
      </c>
      <c r="V416">
        <v>0</v>
      </c>
      <c r="W416">
        <v>0</v>
      </c>
      <c r="X416">
        <v>0</v>
      </c>
      <c r="Y416">
        <f t="shared" si="6"/>
        <v>0</v>
      </c>
    </row>
    <row r="417" spans="1:25" x14ac:dyDescent="0.25">
      <c r="A417" s="1">
        <v>42880.171203703707</v>
      </c>
      <c r="B417">
        <v>-7.3961920000000001</v>
      </c>
      <c r="C417">
        <v>0.27260800000000002</v>
      </c>
      <c r="D417">
        <v>1.0229E-2</v>
      </c>
      <c r="E417">
        <v>-2.8847000000000001E-2</v>
      </c>
      <c r="G417">
        <v>21.095887999999999</v>
      </c>
      <c r="H417">
        <v>2.6819999999999999E-3</v>
      </c>
      <c r="I417">
        <v>1684.6952779999999</v>
      </c>
      <c r="J417">
        <v>21.009415000000001</v>
      </c>
      <c r="K417">
        <v>0.31359399999999998</v>
      </c>
      <c r="L417">
        <v>2252.221693</v>
      </c>
      <c r="M417">
        <v>20.000889000000001</v>
      </c>
      <c r="N417">
        <v>0</v>
      </c>
      <c r="O417">
        <v>32.133648999999998</v>
      </c>
      <c r="P417">
        <v>6.3975000000000004E-2</v>
      </c>
      <c r="Q417">
        <v>18.140903000000002</v>
      </c>
      <c r="R417">
        <v>1684.6952779999999</v>
      </c>
      <c r="S417">
        <v>23.592500000000001</v>
      </c>
      <c r="T417">
        <v>37.859298000000003</v>
      </c>
      <c r="U417">
        <v>0</v>
      </c>
      <c r="V417">
        <v>0</v>
      </c>
      <c r="W417">
        <v>0</v>
      </c>
      <c r="X417">
        <v>0</v>
      </c>
      <c r="Y417">
        <f t="shared" si="6"/>
        <v>0</v>
      </c>
    </row>
    <row r="418" spans="1:25" x14ac:dyDescent="0.25">
      <c r="A418" s="1">
        <v>42880.171898148146</v>
      </c>
      <c r="B418">
        <v>-14.752008999999999</v>
      </c>
      <c r="C418">
        <v>0.17690500000000001</v>
      </c>
      <c r="D418">
        <v>-8.8000999999999996E-2</v>
      </c>
      <c r="E418">
        <v>-5.7942E-2</v>
      </c>
      <c r="G418">
        <v>21.095855</v>
      </c>
      <c r="H418">
        <v>2.6619999999999999E-3</v>
      </c>
      <c r="I418">
        <v>1684.788914</v>
      </c>
      <c r="J418">
        <v>21.009554999999999</v>
      </c>
      <c r="K418">
        <v>0.31337599999999999</v>
      </c>
      <c r="L418">
        <v>2253.9451319999998</v>
      </c>
      <c r="M418">
        <v>20.001047</v>
      </c>
      <c r="N418">
        <v>0</v>
      </c>
      <c r="O418">
        <v>32.134870999999997</v>
      </c>
      <c r="P418">
        <v>5.2997000000000002E-2</v>
      </c>
      <c r="Q418">
        <v>18.136578</v>
      </c>
      <c r="R418">
        <v>1684.788914</v>
      </c>
      <c r="S418">
        <v>23.564637999999999</v>
      </c>
      <c r="T418">
        <v>37.897751999999997</v>
      </c>
      <c r="U418">
        <v>0</v>
      </c>
      <c r="V418">
        <v>0</v>
      </c>
      <c r="W418">
        <v>0</v>
      </c>
      <c r="X418">
        <v>0</v>
      </c>
      <c r="Y418">
        <f t="shared" si="6"/>
        <v>0</v>
      </c>
    </row>
    <row r="419" spans="1:25" x14ac:dyDescent="0.25">
      <c r="A419" s="1">
        <v>42880.172592592593</v>
      </c>
      <c r="B419">
        <v>-19.420206</v>
      </c>
      <c r="C419">
        <v>-0.150808</v>
      </c>
      <c r="D419">
        <v>-7.9788999999999999E-2</v>
      </c>
      <c r="E419">
        <v>-7.6702000000000006E-2</v>
      </c>
      <c r="G419">
        <v>21.095739999999999</v>
      </c>
      <c r="H419">
        <v>2.6419999999999998E-3</v>
      </c>
      <c r="I419">
        <v>1682.6529350000001</v>
      </c>
      <c r="J419">
        <v>21.009588999999998</v>
      </c>
      <c r="K419">
        <v>0.31317699999999998</v>
      </c>
      <c r="L419">
        <v>2256.981507</v>
      </c>
      <c r="M419">
        <v>20.000889000000001</v>
      </c>
      <c r="N419">
        <v>0</v>
      </c>
      <c r="O419">
        <v>32.137197999999998</v>
      </c>
      <c r="P419">
        <v>5.0604000000000003E-2</v>
      </c>
      <c r="Q419">
        <v>18.137184000000001</v>
      </c>
      <c r="R419">
        <v>1682.6529350000001</v>
      </c>
      <c r="S419">
        <v>23.546818999999999</v>
      </c>
      <c r="T419">
        <v>37.879362</v>
      </c>
      <c r="U419">
        <v>0</v>
      </c>
      <c r="V419">
        <v>0</v>
      </c>
      <c r="W419">
        <v>0</v>
      </c>
      <c r="X419">
        <v>0</v>
      </c>
      <c r="Y419">
        <f t="shared" si="6"/>
        <v>0</v>
      </c>
    </row>
    <row r="420" spans="1:25" x14ac:dyDescent="0.25">
      <c r="A420" s="1">
        <v>42880.17328703704</v>
      </c>
      <c r="B420">
        <v>-17.041103</v>
      </c>
      <c r="C420">
        <v>-0.35604000000000002</v>
      </c>
      <c r="D420">
        <v>1.4622E-2</v>
      </c>
      <c r="E420">
        <v>-6.7552000000000001E-2</v>
      </c>
      <c r="G420">
        <v>21.095713</v>
      </c>
      <c r="H420">
        <v>2.6259999999999999E-3</v>
      </c>
      <c r="I420">
        <v>1682.2003629999999</v>
      </c>
      <c r="J420">
        <v>21.009595999999998</v>
      </c>
      <c r="K420">
        <v>0.31298300000000001</v>
      </c>
      <c r="L420">
        <v>2257.752305</v>
      </c>
      <c r="M420">
        <v>20.001152999999999</v>
      </c>
      <c r="N420">
        <v>0</v>
      </c>
      <c r="O420">
        <v>32.132523999999997</v>
      </c>
      <c r="P420">
        <v>5.9458999999999998E-2</v>
      </c>
      <c r="Q420">
        <v>18.138244</v>
      </c>
      <c r="R420">
        <v>1682.2003629999999</v>
      </c>
      <c r="S420">
        <v>23.54787</v>
      </c>
      <c r="T420">
        <v>37.807608000000002</v>
      </c>
      <c r="U420">
        <v>0</v>
      </c>
      <c r="V420">
        <v>0</v>
      </c>
      <c r="W420">
        <v>0</v>
      </c>
      <c r="X420">
        <v>0</v>
      </c>
      <c r="Y420">
        <f t="shared" si="6"/>
        <v>0</v>
      </c>
    </row>
    <row r="421" spans="1:25" x14ac:dyDescent="0.25">
      <c r="A421" s="1">
        <v>42880.173981481479</v>
      </c>
      <c r="B421">
        <v>-5.9314140000000002</v>
      </c>
      <c r="C421">
        <v>-0.20369200000000001</v>
      </c>
      <c r="D421">
        <v>-1.6324000000000002E-2</v>
      </c>
      <c r="E421">
        <v>-2.3601E-2</v>
      </c>
      <c r="G421">
        <v>21.096015999999999</v>
      </c>
      <c r="H421">
        <v>2.6029999999999998E-3</v>
      </c>
      <c r="I421">
        <v>1684.555503</v>
      </c>
      <c r="J421">
        <v>21.009509000000001</v>
      </c>
      <c r="K421">
        <v>0.31278699999999998</v>
      </c>
      <c r="L421">
        <v>2256.777951</v>
      </c>
      <c r="M421">
        <v>20.001047</v>
      </c>
      <c r="N421">
        <v>0</v>
      </c>
      <c r="O421">
        <v>32.131123000000002</v>
      </c>
      <c r="P421">
        <v>6.5138000000000001E-2</v>
      </c>
      <c r="Q421">
        <v>18.143450000000001</v>
      </c>
      <c r="R421">
        <v>1684.555503</v>
      </c>
      <c r="S421">
        <v>23.557341000000001</v>
      </c>
      <c r="T421">
        <v>37.730308000000001</v>
      </c>
      <c r="U421">
        <v>0</v>
      </c>
      <c r="V421">
        <v>0</v>
      </c>
      <c r="W421">
        <v>0</v>
      </c>
      <c r="X421">
        <v>0</v>
      </c>
      <c r="Y421">
        <f t="shared" si="6"/>
        <v>0</v>
      </c>
    </row>
    <row r="422" spans="1:25" x14ac:dyDescent="0.25">
      <c r="A422" s="1">
        <v>42880.174675925926</v>
      </c>
      <c r="B422">
        <v>-5.4242439999999998</v>
      </c>
      <c r="C422">
        <v>-1.383194</v>
      </c>
      <c r="D422">
        <v>-1.717E-3</v>
      </c>
      <c r="E422">
        <v>-2.2904000000000001E-2</v>
      </c>
      <c r="G422">
        <v>21.096070999999998</v>
      </c>
      <c r="H422">
        <v>2.5799999999999998E-3</v>
      </c>
      <c r="I422">
        <v>1685.663526</v>
      </c>
      <c r="J422">
        <v>21.009587</v>
      </c>
      <c r="K422">
        <v>0.31256699999999998</v>
      </c>
      <c r="L422">
        <v>2254.8652040000002</v>
      </c>
      <c r="M422">
        <v>20.001311999999999</v>
      </c>
      <c r="N422">
        <v>0</v>
      </c>
      <c r="O422">
        <v>32.133054000000001</v>
      </c>
      <c r="P422">
        <v>5.9666999999999998E-2</v>
      </c>
      <c r="Q422">
        <v>18.141242999999999</v>
      </c>
      <c r="R422">
        <v>1685.663526</v>
      </c>
      <c r="S422">
        <v>23.577931</v>
      </c>
      <c r="T422">
        <v>37.653722000000002</v>
      </c>
      <c r="U422">
        <v>0</v>
      </c>
      <c r="V422">
        <v>0</v>
      </c>
      <c r="W422">
        <v>0</v>
      </c>
      <c r="X422">
        <v>0</v>
      </c>
      <c r="Y422">
        <f t="shared" si="6"/>
        <v>0</v>
      </c>
    </row>
    <row r="423" spans="1:25" x14ac:dyDescent="0.25">
      <c r="A423" s="1">
        <v>42880.175370370373</v>
      </c>
      <c r="B423">
        <v>-13.596919</v>
      </c>
      <c r="C423">
        <v>-2.5004520000000001</v>
      </c>
      <c r="D423">
        <v>5.2039000000000002E-2</v>
      </c>
      <c r="E423">
        <v>-5.6346E-2</v>
      </c>
      <c r="G423">
        <v>21.095911999999998</v>
      </c>
      <c r="H423">
        <v>2.555E-3</v>
      </c>
      <c r="I423">
        <v>1685.611958</v>
      </c>
      <c r="J423">
        <v>21.009744000000001</v>
      </c>
      <c r="K423">
        <v>0.31235200000000002</v>
      </c>
      <c r="L423">
        <v>2256.530291</v>
      </c>
      <c r="M423">
        <v>20.001788000000001</v>
      </c>
      <c r="N423">
        <v>0</v>
      </c>
      <c r="O423">
        <v>32.135471000000003</v>
      </c>
      <c r="P423">
        <v>5.3664000000000003E-2</v>
      </c>
      <c r="Q423">
        <v>18.135059999999999</v>
      </c>
      <c r="R423">
        <v>1685.611958</v>
      </c>
      <c r="S423">
        <v>23.593654000000001</v>
      </c>
      <c r="T423">
        <v>37.622236999999998</v>
      </c>
      <c r="U423">
        <v>0</v>
      </c>
      <c r="V423">
        <v>0</v>
      </c>
      <c r="W423">
        <v>0</v>
      </c>
      <c r="X423">
        <v>0</v>
      </c>
      <c r="Y423">
        <f t="shared" si="6"/>
        <v>0</v>
      </c>
    </row>
    <row r="424" spans="1:25" x14ac:dyDescent="0.25">
      <c r="A424" s="1">
        <v>42880.176064814812</v>
      </c>
      <c r="B424">
        <v>-18.964952</v>
      </c>
      <c r="C424">
        <v>-1.354981</v>
      </c>
      <c r="D424">
        <v>1.6181999999999998E-2</v>
      </c>
      <c r="E424">
        <v>-7.6236999999999999E-2</v>
      </c>
      <c r="G424">
        <v>21.095731000000001</v>
      </c>
      <c r="H424">
        <v>2.542E-3</v>
      </c>
      <c r="I424">
        <v>1682.6705770000001</v>
      </c>
      <c r="J424">
        <v>21.009876999999999</v>
      </c>
      <c r="K424">
        <v>0.31217200000000001</v>
      </c>
      <c r="L424">
        <v>2256.9428309999998</v>
      </c>
      <c r="M424">
        <v>20.001894</v>
      </c>
      <c r="N424">
        <v>0</v>
      </c>
      <c r="O424">
        <v>32.137340000000002</v>
      </c>
      <c r="P424">
        <v>4.9724999999999998E-2</v>
      </c>
      <c r="Q424">
        <v>18.137127</v>
      </c>
      <c r="R424">
        <v>1682.6705770000001</v>
      </c>
      <c r="S424">
        <v>23.594415999999999</v>
      </c>
      <c r="T424">
        <v>37.661524999999997</v>
      </c>
      <c r="U424">
        <v>0</v>
      </c>
      <c r="V424">
        <v>2.2676000000000002E-2</v>
      </c>
      <c r="W424">
        <v>0</v>
      </c>
      <c r="X424">
        <v>0</v>
      </c>
      <c r="Y424">
        <f t="shared" si="6"/>
        <v>1.6780240000000002E-2</v>
      </c>
    </row>
    <row r="425" spans="1:25" x14ac:dyDescent="0.25">
      <c r="A425" s="1">
        <v>42880.176759259259</v>
      </c>
      <c r="B425">
        <v>-14.419857</v>
      </c>
      <c r="C425">
        <v>-0.170517</v>
      </c>
      <c r="D425">
        <v>0.287545</v>
      </c>
      <c r="E425">
        <v>-5.7016999999999998E-2</v>
      </c>
      <c r="G425">
        <v>21.095904999999998</v>
      </c>
      <c r="H425">
        <v>2.5339999999999998E-3</v>
      </c>
      <c r="I425">
        <v>1682.431738</v>
      </c>
      <c r="J425">
        <v>21.009934000000001</v>
      </c>
      <c r="K425">
        <v>0.31197599999999998</v>
      </c>
      <c r="L425">
        <v>2257.6966659999998</v>
      </c>
      <c r="M425">
        <v>20.002158999999999</v>
      </c>
      <c r="N425">
        <v>0</v>
      </c>
      <c r="O425">
        <v>32.13579</v>
      </c>
      <c r="P425">
        <v>6.0073000000000001E-2</v>
      </c>
      <c r="Q425">
        <v>18.144597000000001</v>
      </c>
      <c r="R425">
        <v>1682.431738</v>
      </c>
      <c r="S425">
        <v>23.582668000000002</v>
      </c>
      <c r="T425">
        <v>37.702190000000002</v>
      </c>
      <c r="U425">
        <v>0</v>
      </c>
      <c r="V425">
        <v>2.2297999999999998E-2</v>
      </c>
      <c r="W425">
        <v>0</v>
      </c>
      <c r="X425">
        <v>0</v>
      </c>
      <c r="Y425">
        <f t="shared" si="6"/>
        <v>1.6500519999999998E-2</v>
      </c>
    </row>
    <row r="426" spans="1:25" x14ac:dyDescent="0.25">
      <c r="A426" s="1">
        <v>42880.177453703705</v>
      </c>
      <c r="B426">
        <v>-10.599367000000001</v>
      </c>
      <c r="C426">
        <v>9.4407000000000005E-2</v>
      </c>
      <c r="D426">
        <v>0.29045100000000001</v>
      </c>
      <c r="E426">
        <v>-4.1667999999999997E-2</v>
      </c>
      <c r="G426">
        <v>21.096097</v>
      </c>
      <c r="H426">
        <v>2.5200000000000001E-3</v>
      </c>
      <c r="I426">
        <v>1682.4127390000001</v>
      </c>
      <c r="J426">
        <v>21.009944999999998</v>
      </c>
      <c r="K426">
        <v>0.311774</v>
      </c>
      <c r="L426">
        <v>2257.6294929999999</v>
      </c>
      <c r="M426">
        <v>20.001524</v>
      </c>
      <c r="N426">
        <v>0</v>
      </c>
      <c r="O426">
        <v>32.132092999999998</v>
      </c>
      <c r="P426">
        <v>6.6832000000000003E-2</v>
      </c>
      <c r="Q426">
        <v>18.159022</v>
      </c>
      <c r="R426">
        <v>1682.4127390000001</v>
      </c>
      <c r="S426">
        <v>23.569848</v>
      </c>
      <c r="T426">
        <v>37.718631000000002</v>
      </c>
      <c r="U426">
        <v>0</v>
      </c>
      <c r="V426">
        <v>2.2297999999999998E-2</v>
      </c>
      <c r="W426">
        <v>0</v>
      </c>
      <c r="X426">
        <v>0</v>
      </c>
      <c r="Y426">
        <f t="shared" si="6"/>
        <v>1.6500519999999998E-2</v>
      </c>
    </row>
    <row r="427" spans="1:25" x14ac:dyDescent="0.25">
      <c r="A427" s="1">
        <v>42880.178148148145</v>
      </c>
      <c r="B427">
        <v>-18.649319999999999</v>
      </c>
      <c r="C427">
        <v>-0.544404</v>
      </c>
      <c r="D427">
        <v>1.4319999999999999E-2</v>
      </c>
      <c r="E427">
        <v>-7.4097999999999997E-2</v>
      </c>
      <c r="G427">
        <v>21.096160000000001</v>
      </c>
      <c r="H427">
        <v>2.5040000000000001E-3</v>
      </c>
      <c r="I427">
        <v>1682.3442090000001</v>
      </c>
      <c r="J427">
        <v>21.010154</v>
      </c>
      <c r="K427">
        <v>0.31154700000000002</v>
      </c>
      <c r="L427">
        <v>2256.3613399999999</v>
      </c>
      <c r="M427">
        <v>20.001259000000001</v>
      </c>
      <c r="N427">
        <v>0</v>
      </c>
      <c r="O427">
        <v>32.128037999999997</v>
      </c>
      <c r="P427">
        <v>7.0290000000000005E-2</v>
      </c>
      <c r="Q427">
        <v>18.167680000000001</v>
      </c>
      <c r="R427">
        <v>1682.3442090000001</v>
      </c>
      <c r="S427">
        <v>23.572606</v>
      </c>
      <c r="T427">
        <v>37.659123000000001</v>
      </c>
      <c r="U427">
        <v>0</v>
      </c>
      <c r="V427">
        <v>0</v>
      </c>
      <c r="W427">
        <v>0</v>
      </c>
      <c r="X427">
        <v>0</v>
      </c>
      <c r="Y427">
        <f t="shared" si="6"/>
        <v>0</v>
      </c>
    </row>
    <row r="428" spans="1:25" x14ac:dyDescent="0.25">
      <c r="A428" s="1">
        <v>42880.178842592592</v>
      </c>
      <c r="B428">
        <v>-18.863879000000001</v>
      </c>
      <c r="C428">
        <v>-0.76908200000000004</v>
      </c>
      <c r="D428">
        <v>3.7595000000000003E-2</v>
      </c>
      <c r="E428">
        <v>-7.5191999999999995E-2</v>
      </c>
      <c r="G428">
        <v>21.096336999999998</v>
      </c>
      <c r="H428">
        <v>2.4940000000000001E-3</v>
      </c>
      <c r="I428">
        <v>1681.854996</v>
      </c>
      <c r="J428">
        <v>21.010213</v>
      </c>
      <c r="K428">
        <v>0.31135499999999999</v>
      </c>
      <c r="L428">
        <v>2255.9467639999998</v>
      </c>
      <c r="M428">
        <v>20.000782999999998</v>
      </c>
      <c r="N428">
        <v>0</v>
      </c>
      <c r="O428">
        <v>32.134644999999999</v>
      </c>
      <c r="P428">
        <v>5.8458999999999997E-2</v>
      </c>
      <c r="Q428">
        <v>18.171796000000001</v>
      </c>
      <c r="R428">
        <v>1681.854996</v>
      </c>
      <c r="S428">
        <v>23.585063000000002</v>
      </c>
      <c r="T428">
        <v>37.613816999999997</v>
      </c>
      <c r="U428">
        <v>0</v>
      </c>
      <c r="V428">
        <v>0</v>
      </c>
      <c r="W428">
        <v>0</v>
      </c>
      <c r="X428">
        <v>0</v>
      </c>
      <c r="Y428">
        <f t="shared" si="6"/>
        <v>0</v>
      </c>
    </row>
    <row r="429" spans="1:25" x14ac:dyDescent="0.25">
      <c r="A429" s="1">
        <v>42880.179537037038</v>
      </c>
      <c r="B429">
        <v>-18.683060999999999</v>
      </c>
      <c r="C429">
        <v>-0.78321300000000005</v>
      </c>
      <c r="D429">
        <v>7.9668000000000003E-2</v>
      </c>
      <c r="E429">
        <v>-7.4495000000000006E-2</v>
      </c>
      <c r="G429">
        <v>21.096509000000001</v>
      </c>
      <c r="H429">
        <v>2.4810000000000001E-3</v>
      </c>
      <c r="I429">
        <v>1680.958672</v>
      </c>
      <c r="J429">
        <v>21.010155999999998</v>
      </c>
      <c r="K429">
        <v>0.31115999999999999</v>
      </c>
      <c r="L429">
        <v>2256.3280920000002</v>
      </c>
      <c r="M429">
        <v>20.001470999999999</v>
      </c>
      <c r="N429">
        <v>0</v>
      </c>
      <c r="O429">
        <v>32.139149000000003</v>
      </c>
      <c r="P429">
        <v>5.0623000000000001E-2</v>
      </c>
      <c r="Q429">
        <v>18.167470000000002</v>
      </c>
      <c r="R429">
        <v>1680.958672</v>
      </c>
      <c r="S429">
        <v>23.592835000000001</v>
      </c>
      <c r="T429">
        <v>37.632285000000003</v>
      </c>
      <c r="U429">
        <v>0</v>
      </c>
      <c r="V429">
        <v>0</v>
      </c>
      <c r="W429">
        <v>0</v>
      </c>
      <c r="X429">
        <v>0</v>
      </c>
      <c r="Y429">
        <f t="shared" si="6"/>
        <v>0</v>
      </c>
    </row>
    <row r="430" spans="1:25" x14ac:dyDescent="0.25">
      <c r="A430" s="1">
        <v>42880.180231481485</v>
      </c>
      <c r="B430">
        <v>-11.452230999999999</v>
      </c>
      <c r="C430">
        <v>-0.46673199999999998</v>
      </c>
      <c r="D430">
        <v>6.2170000000000003E-3</v>
      </c>
      <c r="E430">
        <v>-4.5649000000000002E-2</v>
      </c>
      <c r="G430">
        <v>21.096516000000001</v>
      </c>
      <c r="H430">
        <v>2.4580000000000001E-3</v>
      </c>
      <c r="I430">
        <v>1682.4894119999999</v>
      </c>
      <c r="J430">
        <v>21.010062999999999</v>
      </c>
      <c r="K430">
        <v>0.31096400000000002</v>
      </c>
      <c r="L430">
        <v>2253.8922069999999</v>
      </c>
      <c r="M430">
        <v>20.001311999999999</v>
      </c>
      <c r="N430">
        <v>0</v>
      </c>
      <c r="O430">
        <v>32.140993999999999</v>
      </c>
      <c r="P430">
        <v>5.2851000000000002E-2</v>
      </c>
      <c r="Q430">
        <v>18.170721</v>
      </c>
      <c r="R430">
        <v>1682.4894119999999</v>
      </c>
      <c r="S430">
        <v>23.586704999999998</v>
      </c>
      <c r="T430">
        <v>37.669142999999998</v>
      </c>
      <c r="U430">
        <v>0</v>
      </c>
      <c r="V430">
        <v>0</v>
      </c>
      <c r="W430">
        <v>0</v>
      </c>
      <c r="X430">
        <v>0</v>
      </c>
      <c r="Y430">
        <f t="shared" si="6"/>
        <v>0</v>
      </c>
    </row>
    <row r="431" spans="1:25" x14ac:dyDescent="0.25">
      <c r="A431" s="1">
        <v>42880.180925925924</v>
      </c>
      <c r="B431">
        <v>-4.2089489999999996</v>
      </c>
      <c r="C431">
        <v>-9.1672000000000003E-2</v>
      </c>
      <c r="D431">
        <v>1.5254999999999999E-2</v>
      </c>
      <c r="E431">
        <v>-1.6688999999999999E-2</v>
      </c>
      <c r="G431">
        <v>21.096647999999998</v>
      </c>
      <c r="H431">
        <v>2.4260000000000002E-3</v>
      </c>
      <c r="I431">
        <v>1682.049053</v>
      </c>
      <c r="J431">
        <v>21.010052000000002</v>
      </c>
      <c r="K431">
        <v>0.31075399999999997</v>
      </c>
      <c r="L431">
        <v>2251.1387749999999</v>
      </c>
      <c r="M431">
        <v>20.001947000000001</v>
      </c>
      <c r="N431">
        <v>0</v>
      </c>
      <c r="O431">
        <v>32.136969999999998</v>
      </c>
      <c r="P431">
        <v>5.8844E-2</v>
      </c>
      <c r="Q431">
        <v>18.177446</v>
      </c>
      <c r="R431">
        <v>1682.049053</v>
      </c>
      <c r="S431">
        <v>23.571897</v>
      </c>
      <c r="T431">
        <v>37.689954</v>
      </c>
      <c r="U431">
        <v>0</v>
      </c>
      <c r="V431">
        <v>0</v>
      </c>
      <c r="W431">
        <v>0</v>
      </c>
      <c r="X431">
        <v>0</v>
      </c>
      <c r="Y431">
        <f t="shared" si="6"/>
        <v>0</v>
      </c>
    </row>
    <row r="432" spans="1:25" x14ac:dyDescent="0.25">
      <c r="A432" s="1">
        <v>42880.181620370371</v>
      </c>
      <c r="B432">
        <v>-4.7947870000000004</v>
      </c>
      <c r="C432">
        <v>-0.49580099999999999</v>
      </c>
      <c r="D432">
        <v>-0.108945</v>
      </c>
      <c r="E432">
        <v>-1.9443999999999999E-2</v>
      </c>
      <c r="G432">
        <v>21.096786000000002</v>
      </c>
      <c r="H432">
        <v>2.408E-3</v>
      </c>
      <c r="I432">
        <v>1683.120435</v>
      </c>
      <c r="J432">
        <v>21.010155999999998</v>
      </c>
      <c r="K432">
        <v>0.31056</v>
      </c>
      <c r="L432">
        <v>2252.739403</v>
      </c>
      <c r="M432">
        <v>20.001259000000001</v>
      </c>
      <c r="N432">
        <v>0</v>
      </c>
      <c r="O432">
        <v>32.132938000000003</v>
      </c>
      <c r="P432">
        <v>6.3574000000000006E-2</v>
      </c>
      <c r="Q432">
        <v>18.178636999999998</v>
      </c>
      <c r="R432">
        <v>1683.120435</v>
      </c>
      <c r="S432">
        <v>23.559992000000001</v>
      </c>
      <c r="T432">
        <v>37.654426999999998</v>
      </c>
      <c r="U432">
        <v>0</v>
      </c>
      <c r="V432">
        <v>0</v>
      </c>
      <c r="W432">
        <v>0</v>
      </c>
      <c r="X432">
        <v>0</v>
      </c>
      <c r="Y432">
        <f t="shared" si="6"/>
        <v>0</v>
      </c>
    </row>
    <row r="433" spans="1:25" x14ac:dyDescent="0.25">
      <c r="A433" s="1">
        <v>42880.182314814818</v>
      </c>
      <c r="B433">
        <v>-6.0134350000000003</v>
      </c>
      <c r="C433">
        <v>-0.72798399999999996</v>
      </c>
      <c r="D433">
        <v>8.4460000000000004E-3</v>
      </c>
      <c r="E433">
        <v>-2.4503E-2</v>
      </c>
      <c r="G433">
        <v>21.096851000000001</v>
      </c>
      <c r="H433">
        <v>2.4060000000000002E-3</v>
      </c>
      <c r="I433">
        <v>1682.952841</v>
      </c>
      <c r="J433">
        <v>21.010241000000001</v>
      </c>
      <c r="K433">
        <v>0.31036399999999997</v>
      </c>
      <c r="L433">
        <v>2255.6068260000002</v>
      </c>
      <c r="M433">
        <v>20.001259000000001</v>
      </c>
      <c r="N433">
        <v>0</v>
      </c>
      <c r="O433">
        <v>32.130907999999998</v>
      </c>
      <c r="P433">
        <v>5.9580000000000001E-2</v>
      </c>
      <c r="Q433">
        <v>18.171325</v>
      </c>
      <c r="R433">
        <v>1682.952841</v>
      </c>
      <c r="S433">
        <v>23.558081000000001</v>
      </c>
      <c r="T433">
        <v>37.629252999999999</v>
      </c>
      <c r="U433">
        <v>0</v>
      </c>
      <c r="V433">
        <v>0</v>
      </c>
      <c r="W433">
        <v>0</v>
      </c>
      <c r="X433">
        <v>0</v>
      </c>
      <c r="Y433">
        <f t="shared" si="6"/>
        <v>0</v>
      </c>
    </row>
    <row r="434" spans="1:25" x14ac:dyDescent="0.25">
      <c r="A434" s="1">
        <v>42880.183009259257</v>
      </c>
      <c r="B434">
        <v>-3.7124899999999998</v>
      </c>
      <c r="C434">
        <v>-0.66025800000000001</v>
      </c>
      <c r="D434">
        <v>-2.725E-3</v>
      </c>
      <c r="E434">
        <v>-1.536E-2</v>
      </c>
      <c r="G434">
        <v>21.096765999999999</v>
      </c>
      <c r="H434">
        <v>2.3960000000000001E-3</v>
      </c>
      <c r="I434">
        <v>1682.1508309999999</v>
      </c>
      <c r="J434">
        <v>21.010176000000001</v>
      </c>
      <c r="K434">
        <v>0.31017</v>
      </c>
      <c r="L434">
        <v>2255.4629799999998</v>
      </c>
      <c r="M434">
        <v>20.001206</v>
      </c>
      <c r="N434">
        <v>0</v>
      </c>
      <c r="O434">
        <v>32.130913</v>
      </c>
      <c r="P434">
        <v>5.6343999999999998E-2</v>
      </c>
      <c r="Q434">
        <v>18.162516</v>
      </c>
      <c r="R434">
        <v>1682.1508309999999</v>
      </c>
      <c r="S434">
        <v>23.556571999999999</v>
      </c>
      <c r="T434">
        <v>37.645729000000003</v>
      </c>
      <c r="U434">
        <v>0</v>
      </c>
      <c r="V434">
        <v>0</v>
      </c>
      <c r="W434">
        <v>0</v>
      </c>
      <c r="X434">
        <v>0</v>
      </c>
      <c r="Y434">
        <f t="shared" si="6"/>
        <v>0</v>
      </c>
    </row>
    <row r="435" spans="1:25" x14ac:dyDescent="0.25">
      <c r="A435" s="1">
        <v>42880.183703703704</v>
      </c>
      <c r="B435">
        <v>2.3944510000000001</v>
      </c>
      <c r="C435">
        <v>0.621757</v>
      </c>
      <c r="D435">
        <v>6.6183000000000006E-2</v>
      </c>
      <c r="E435">
        <v>1.0123E-2</v>
      </c>
      <c r="G435">
        <v>21.097078</v>
      </c>
      <c r="H435">
        <v>2.3760000000000001E-3</v>
      </c>
      <c r="I435">
        <v>1684.1449990000001</v>
      </c>
      <c r="J435">
        <v>21.010259000000001</v>
      </c>
      <c r="K435">
        <v>0.30997999999999998</v>
      </c>
      <c r="L435">
        <v>2254.195506</v>
      </c>
      <c r="M435">
        <v>20.000941999999998</v>
      </c>
      <c r="N435">
        <v>0</v>
      </c>
      <c r="O435">
        <v>32.138590000000001</v>
      </c>
      <c r="P435">
        <v>5.6848000000000003E-2</v>
      </c>
      <c r="Q435">
        <v>18.168631999999999</v>
      </c>
      <c r="R435">
        <v>1684.1449990000001</v>
      </c>
      <c r="S435">
        <v>23.552606000000001</v>
      </c>
      <c r="T435">
        <v>37.637377000000001</v>
      </c>
      <c r="U435">
        <v>0</v>
      </c>
      <c r="V435">
        <v>0</v>
      </c>
      <c r="W435">
        <v>0</v>
      </c>
      <c r="X435">
        <v>0</v>
      </c>
      <c r="Y435">
        <f t="shared" si="6"/>
        <v>0</v>
      </c>
    </row>
    <row r="436" spans="1:25" x14ac:dyDescent="0.25">
      <c r="A436" s="1">
        <v>42880.184398148151</v>
      </c>
      <c r="B436">
        <v>4.993163</v>
      </c>
      <c r="C436">
        <v>4.0538999999999999E-2</v>
      </c>
      <c r="D436">
        <v>0.22975100000000001</v>
      </c>
      <c r="E436">
        <v>1.9723000000000001E-2</v>
      </c>
      <c r="G436">
        <v>21.097148000000001</v>
      </c>
      <c r="H436">
        <v>2.3540000000000002E-3</v>
      </c>
      <c r="I436">
        <v>1685.0888199999999</v>
      </c>
      <c r="J436">
        <v>21.010232999999999</v>
      </c>
      <c r="K436">
        <v>0.30977700000000002</v>
      </c>
      <c r="L436">
        <v>2255.2044639999999</v>
      </c>
      <c r="M436">
        <v>20.001206</v>
      </c>
      <c r="N436">
        <v>0</v>
      </c>
      <c r="O436">
        <v>32.140844999999999</v>
      </c>
      <c r="P436">
        <v>5.6752999999999998E-2</v>
      </c>
      <c r="Q436">
        <v>18.173027999999999</v>
      </c>
      <c r="R436">
        <v>1685.0888199999999</v>
      </c>
      <c r="S436">
        <v>23.547039999999999</v>
      </c>
      <c r="T436">
        <v>37.681195000000002</v>
      </c>
      <c r="U436">
        <v>0</v>
      </c>
      <c r="V436">
        <v>0</v>
      </c>
      <c r="W436">
        <v>0</v>
      </c>
      <c r="X436">
        <v>0</v>
      </c>
      <c r="Y436">
        <f t="shared" si="6"/>
        <v>0</v>
      </c>
    </row>
    <row r="437" spans="1:25" x14ac:dyDescent="0.25">
      <c r="A437" s="1">
        <v>42880.18509259259</v>
      </c>
      <c r="B437">
        <v>-4.2470829999999999</v>
      </c>
      <c r="C437">
        <v>-1.002149</v>
      </c>
      <c r="D437">
        <v>0.39991500000000002</v>
      </c>
      <c r="E437">
        <v>-1.7843999999999999E-2</v>
      </c>
      <c r="G437">
        <v>21.097346000000002</v>
      </c>
      <c r="H437">
        <v>2.3349999999999998E-3</v>
      </c>
      <c r="I437">
        <v>1687.768971</v>
      </c>
      <c r="J437">
        <v>21.010396</v>
      </c>
      <c r="K437">
        <v>0.30955500000000002</v>
      </c>
      <c r="L437">
        <v>2255.6821420000001</v>
      </c>
      <c r="M437">
        <v>20.001100000000001</v>
      </c>
      <c r="N437">
        <v>0</v>
      </c>
      <c r="O437">
        <v>32.138627999999997</v>
      </c>
      <c r="P437">
        <v>6.1467000000000001E-2</v>
      </c>
      <c r="Q437">
        <v>18.174992</v>
      </c>
      <c r="R437">
        <v>1687.768971</v>
      </c>
      <c r="S437">
        <v>23.539807</v>
      </c>
      <c r="T437">
        <v>37.711390999999999</v>
      </c>
      <c r="U437">
        <v>0</v>
      </c>
      <c r="V437">
        <v>0</v>
      </c>
      <c r="W437">
        <v>0</v>
      </c>
      <c r="X437">
        <v>0</v>
      </c>
      <c r="Y437">
        <f t="shared" si="6"/>
        <v>0</v>
      </c>
    </row>
    <row r="438" spans="1:25" x14ac:dyDescent="0.25">
      <c r="A438" s="1">
        <v>42880.185787037037</v>
      </c>
      <c r="B438">
        <v>-6.1765879999999997</v>
      </c>
      <c r="C438">
        <v>-2.0521470000000002</v>
      </c>
      <c r="D438">
        <v>0.44783099999999998</v>
      </c>
      <c r="E438">
        <v>-2.6608E-2</v>
      </c>
      <c r="G438">
        <v>21.097173999999999</v>
      </c>
      <c r="H438">
        <v>2.3219999999999998E-3</v>
      </c>
      <c r="I438">
        <v>1686.251802</v>
      </c>
      <c r="J438">
        <v>21.010338000000001</v>
      </c>
      <c r="K438">
        <v>0.30932799999999999</v>
      </c>
      <c r="L438">
        <v>2254.4241670000001</v>
      </c>
      <c r="M438">
        <v>20.000836</v>
      </c>
      <c r="N438">
        <v>0</v>
      </c>
      <c r="O438">
        <v>32.133833000000003</v>
      </c>
      <c r="P438">
        <v>6.2931000000000001E-2</v>
      </c>
      <c r="Q438">
        <v>18.177458999999999</v>
      </c>
      <c r="R438">
        <v>1686.251802</v>
      </c>
      <c r="S438">
        <v>23.538101999999999</v>
      </c>
      <c r="T438">
        <v>37.782395000000001</v>
      </c>
      <c r="U438">
        <v>0</v>
      </c>
      <c r="V438">
        <v>0</v>
      </c>
      <c r="W438">
        <v>0</v>
      </c>
      <c r="X438">
        <v>0</v>
      </c>
      <c r="Y438">
        <f t="shared" si="6"/>
        <v>0</v>
      </c>
    </row>
    <row r="439" spans="1:25" x14ac:dyDescent="0.25">
      <c r="A439" s="1">
        <v>42880.186481481483</v>
      </c>
      <c r="B439">
        <v>-16.319521000000002</v>
      </c>
      <c r="C439">
        <v>-1.4820310000000001</v>
      </c>
      <c r="D439">
        <v>0.37573299999999998</v>
      </c>
      <c r="E439">
        <v>-6.5950999999999996E-2</v>
      </c>
      <c r="G439">
        <v>21.096871</v>
      </c>
      <c r="H439">
        <v>2.3059999999999999E-3</v>
      </c>
      <c r="I439">
        <v>1685.796515</v>
      </c>
      <c r="J439">
        <v>21.010577000000001</v>
      </c>
      <c r="K439">
        <v>0.30913000000000002</v>
      </c>
      <c r="L439">
        <v>2255.9026610000001</v>
      </c>
      <c r="M439">
        <v>20.000889000000001</v>
      </c>
      <c r="N439">
        <v>0</v>
      </c>
      <c r="O439">
        <v>32.132508999999999</v>
      </c>
      <c r="P439">
        <v>6.2384000000000002E-2</v>
      </c>
      <c r="Q439">
        <v>18.179314000000002</v>
      </c>
      <c r="R439">
        <v>1685.796515</v>
      </c>
      <c r="S439">
        <v>23.542663999999998</v>
      </c>
      <c r="T439">
        <v>37.802357999999998</v>
      </c>
      <c r="U439">
        <v>0</v>
      </c>
      <c r="V439">
        <v>0</v>
      </c>
      <c r="W439">
        <v>0</v>
      </c>
      <c r="X439">
        <v>0</v>
      </c>
      <c r="Y439">
        <f t="shared" si="6"/>
        <v>0</v>
      </c>
    </row>
    <row r="440" spans="1:25" x14ac:dyDescent="0.25">
      <c r="A440" s="1">
        <v>42880.187175925923</v>
      </c>
      <c r="B440">
        <v>-17.967663999999999</v>
      </c>
      <c r="C440">
        <v>-1.4798089999999999</v>
      </c>
      <c r="D440">
        <v>0.12615399999999999</v>
      </c>
      <c r="E440">
        <v>-7.2443999999999995E-2</v>
      </c>
      <c r="G440">
        <v>21.096654999999998</v>
      </c>
      <c r="H440">
        <v>2.2989999999999998E-3</v>
      </c>
      <c r="I440">
        <v>1685.44165</v>
      </c>
      <c r="J440">
        <v>21.010728</v>
      </c>
      <c r="K440">
        <v>0.30894300000000002</v>
      </c>
      <c r="L440">
        <v>2255.7106399999998</v>
      </c>
      <c r="M440">
        <v>20.001100000000001</v>
      </c>
      <c r="N440">
        <v>0</v>
      </c>
      <c r="O440">
        <v>32.135458</v>
      </c>
      <c r="P440">
        <v>6.1032000000000003E-2</v>
      </c>
      <c r="Q440">
        <v>18.186499000000001</v>
      </c>
      <c r="R440">
        <v>1685.44165</v>
      </c>
      <c r="S440">
        <v>23.553578000000002</v>
      </c>
      <c r="T440">
        <v>37.824769000000003</v>
      </c>
      <c r="U440">
        <v>0</v>
      </c>
      <c r="V440">
        <v>0</v>
      </c>
      <c r="W440">
        <v>0</v>
      </c>
      <c r="X440">
        <v>0</v>
      </c>
      <c r="Y440">
        <f t="shared" si="6"/>
        <v>0</v>
      </c>
    </row>
    <row r="441" spans="1:25" x14ac:dyDescent="0.25">
      <c r="A441" s="1">
        <v>42880.18787037037</v>
      </c>
      <c r="B441">
        <v>-14.889791000000001</v>
      </c>
      <c r="C441">
        <v>-1.092495</v>
      </c>
      <c r="D441">
        <v>-0.15504899999999999</v>
      </c>
      <c r="E441">
        <v>-5.9887000000000003E-2</v>
      </c>
      <c r="G441">
        <v>21.096768000000001</v>
      </c>
      <c r="H441">
        <v>2.2829999999999999E-3</v>
      </c>
      <c r="I441">
        <v>1683.9814759999999</v>
      </c>
      <c r="J441">
        <v>21.010774000000001</v>
      </c>
      <c r="K441">
        <v>0.308751</v>
      </c>
      <c r="L441">
        <v>2255.6400739999999</v>
      </c>
      <c r="M441">
        <v>20.001736000000001</v>
      </c>
      <c r="N441">
        <v>0</v>
      </c>
      <c r="O441">
        <v>32.135545</v>
      </c>
      <c r="P441">
        <v>6.1696000000000001E-2</v>
      </c>
      <c r="Q441">
        <v>18.189045</v>
      </c>
      <c r="R441">
        <v>1683.9814759999999</v>
      </c>
      <c r="S441">
        <v>23.561516000000001</v>
      </c>
      <c r="T441">
        <v>37.823836999999997</v>
      </c>
      <c r="U441">
        <v>0</v>
      </c>
      <c r="V441">
        <v>0</v>
      </c>
      <c r="W441">
        <v>0</v>
      </c>
      <c r="X441">
        <v>0</v>
      </c>
      <c r="Y441">
        <f t="shared" si="6"/>
        <v>0</v>
      </c>
    </row>
    <row r="442" spans="1:25" x14ac:dyDescent="0.25">
      <c r="A442" s="1">
        <v>42880.188564814816</v>
      </c>
      <c r="B442">
        <v>-16.213851999999999</v>
      </c>
      <c r="C442">
        <v>-1.3541049999999999</v>
      </c>
      <c r="D442">
        <v>0.17751</v>
      </c>
      <c r="E442">
        <v>-6.5393999999999994E-2</v>
      </c>
      <c r="G442">
        <v>21.096876999999999</v>
      </c>
      <c r="H442">
        <v>2.2690000000000002E-3</v>
      </c>
      <c r="I442">
        <v>1683.6951409999999</v>
      </c>
      <c r="J442">
        <v>21.010746000000001</v>
      </c>
      <c r="K442">
        <v>0.30855300000000002</v>
      </c>
      <c r="L442">
        <v>2252.7773999999999</v>
      </c>
      <c r="M442">
        <v>20.001524</v>
      </c>
      <c r="N442">
        <v>0</v>
      </c>
      <c r="O442">
        <v>32.144568999999997</v>
      </c>
      <c r="P442">
        <v>5.5288999999999998E-2</v>
      </c>
      <c r="Q442">
        <v>18.200289000000001</v>
      </c>
      <c r="R442">
        <v>1683.6951409999999</v>
      </c>
      <c r="S442">
        <v>23.567561999999999</v>
      </c>
      <c r="T442">
        <v>37.861978000000001</v>
      </c>
      <c r="U442">
        <v>0</v>
      </c>
      <c r="V442">
        <v>0</v>
      </c>
      <c r="W442">
        <v>0</v>
      </c>
      <c r="X442">
        <v>0</v>
      </c>
      <c r="Y442">
        <f t="shared" si="6"/>
        <v>0</v>
      </c>
    </row>
    <row r="443" spans="1:25" x14ac:dyDescent="0.25">
      <c r="A443" s="1">
        <v>42880.189259259256</v>
      </c>
      <c r="B443">
        <v>-11.289857</v>
      </c>
      <c r="C443">
        <v>-2.1439629999999998</v>
      </c>
      <c r="D443">
        <v>0.23158799999999999</v>
      </c>
      <c r="E443">
        <v>-4.6859999999999999E-2</v>
      </c>
      <c r="G443">
        <v>21.096920999999998</v>
      </c>
      <c r="H443">
        <v>2.2560000000000002E-3</v>
      </c>
      <c r="I443">
        <v>1682.3801699999999</v>
      </c>
      <c r="J443">
        <v>21.010663000000001</v>
      </c>
      <c r="K443">
        <v>0.30834699999999998</v>
      </c>
      <c r="L443">
        <v>2251.7494430000002</v>
      </c>
      <c r="M443">
        <v>20.001947000000001</v>
      </c>
      <c r="N443">
        <v>0</v>
      </c>
      <c r="O443">
        <v>32.148764</v>
      </c>
      <c r="P443">
        <v>5.117E-2</v>
      </c>
      <c r="Q443">
        <v>18.205916999999999</v>
      </c>
      <c r="R443">
        <v>1682.3801699999999</v>
      </c>
      <c r="S443">
        <v>23.555653</v>
      </c>
      <c r="T443">
        <v>37.909537</v>
      </c>
      <c r="U443">
        <v>0</v>
      </c>
      <c r="V443">
        <v>0</v>
      </c>
      <c r="W443">
        <v>0</v>
      </c>
      <c r="X443">
        <v>0</v>
      </c>
      <c r="Y443">
        <f t="shared" si="6"/>
        <v>0</v>
      </c>
    </row>
    <row r="444" spans="1:25" x14ac:dyDescent="0.25">
      <c r="A444" s="1">
        <v>42880.189953703702</v>
      </c>
      <c r="B444">
        <v>-9.3258880000000008</v>
      </c>
      <c r="C444">
        <v>-2.090303</v>
      </c>
      <c r="D444">
        <v>0.20364099999999999</v>
      </c>
      <c r="E444">
        <v>-3.9060999999999998E-2</v>
      </c>
      <c r="G444">
        <v>21.096855999999999</v>
      </c>
      <c r="H444">
        <v>2.2539999999999999E-3</v>
      </c>
      <c r="I444">
        <v>1681.3433930000001</v>
      </c>
      <c r="J444">
        <v>21.010615000000001</v>
      </c>
      <c r="K444">
        <v>0.30813400000000002</v>
      </c>
      <c r="L444">
        <v>2256.0119020000002</v>
      </c>
      <c r="M444">
        <v>20.001999999999999</v>
      </c>
      <c r="N444">
        <v>0</v>
      </c>
      <c r="O444">
        <v>32.141182999999998</v>
      </c>
      <c r="P444">
        <v>6.3643000000000005E-2</v>
      </c>
      <c r="Q444">
        <v>18.210996000000002</v>
      </c>
      <c r="R444">
        <v>1681.3433930000001</v>
      </c>
      <c r="S444">
        <v>23.546001</v>
      </c>
      <c r="T444">
        <v>37.928488999999999</v>
      </c>
      <c r="U444">
        <v>0</v>
      </c>
      <c r="V444">
        <v>0</v>
      </c>
      <c r="W444">
        <v>0</v>
      </c>
      <c r="X444">
        <v>0</v>
      </c>
      <c r="Y444">
        <f t="shared" si="6"/>
        <v>0</v>
      </c>
    </row>
    <row r="445" spans="1:25" x14ac:dyDescent="0.25">
      <c r="A445" s="1">
        <v>42880.190648148149</v>
      </c>
      <c r="B445">
        <v>-8.5815529999999995</v>
      </c>
      <c r="C445">
        <v>-1.315291</v>
      </c>
      <c r="D445">
        <v>8.7062E-2</v>
      </c>
      <c r="E445">
        <v>-3.5271999999999998E-2</v>
      </c>
      <c r="G445">
        <v>21.097090999999999</v>
      </c>
      <c r="H445">
        <v>2.2390000000000001E-3</v>
      </c>
      <c r="I445">
        <v>1682.629866</v>
      </c>
      <c r="J445">
        <v>21.010788999999999</v>
      </c>
      <c r="K445">
        <v>0.30791400000000002</v>
      </c>
      <c r="L445">
        <v>2258.2401599999998</v>
      </c>
      <c r="M445">
        <v>20.000889000000001</v>
      </c>
      <c r="N445">
        <v>0</v>
      </c>
      <c r="O445">
        <v>32.122917999999999</v>
      </c>
      <c r="P445">
        <v>8.6182999999999996E-2</v>
      </c>
      <c r="Q445">
        <v>18.211075000000001</v>
      </c>
      <c r="R445">
        <v>1682.629866</v>
      </c>
      <c r="S445">
        <v>23.55358</v>
      </c>
      <c r="T445">
        <v>37.879818</v>
      </c>
      <c r="U445">
        <v>0</v>
      </c>
      <c r="V445">
        <v>0</v>
      </c>
      <c r="W445">
        <v>0</v>
      </c>
      <c r="X445">
        <v>0</v>
      </c>
      <c r="Y445">
        <f t="shared" si="6"/>
        <v>0</v>
      </c>
    </row>
    <row r="446" spans="1:25" x14ac:dyDescent="0.25">
      <c r="A446" s="1">
        <v>42880.191342592596</v>
      </c>
      <c r="B446">
        <v>-13.585227</v>
      </c>
      <c r="C446">
        <v>-0.768737</v>
      </c>
      <c r="D446">
        <v>9.5762E-2</v>
      </c>
      <c r="E446">
        <v>-5.4387999999999999E-2</v>
      </c>
      <c r="G446">
        <v>21.09713</v>
      </c>
      <c r="H446">
        <v>2.222E-3</v>
      </c>
      <c r="I446">
        <v>1682.3760990000001</v>
      </c>
      <c r="J446">
        <v>21.010874000000001</v>
      </c>
      <c r="K446">
        <v>0.30771900000000002</v>
      </c>
      <c r="L446">
        <v>2260.0613060000001</v>
      </c>
      <c r="M446">
        <v>20.000836</v>
      </c>
      <c r="N446">
        <v>0</v>
      </c>
      <c r="O446">
        <v>32.125391999999998</v>
      </c>
      <c r="P446">
        <v>7.0224999999999996E-2</v>
      </c>
      <c r="Q446">
        <v>18.208203000000001</v>
      </c>
      <c r="R446">
        <v>1682.3760990000001</v>
      </c>
      <c r="S446">
        <v>23.562809999999999</v>
      </c>
      <c r="T446">
        <v>37.896261000000003</v>
      </c>
      <c r="U446">
        <v>0</v>
      </c>
      <c r="V446">
        <v>0</v>
      </c>
      <c r="W446">
        <v>0</v>
      </c>
      <c r="X446">
        <v>0</v>
      </c>
      <c r="Y446">
        <f t="shared" si="6"/>
        <v>0</v>
      </c>
    </row>
    <row r="447" spans="1:25" x14ac:dyDescent="0.25">
      <c r="A447" s="1">
        <v>42880.192037037035</v>
      </c>
      <c r="B447">
        <v>-6.9479499999999996</v>
      </c>
      <c r="C447">
        <v>-1.4979690000000001</v>
      </c>
      <c r="D447">
        <v>-1.691416</v>
      </c>
      <c r="E447">
        <v>-2.9035999999999999E-2</v>
      </c>
      <c r="G447">
        <v>21.097054</v>
      </c>
      <c r="H447">
        <v>2.2060000000000001E-3</v>
      </c>
      <c r="I447">
        <v>1683.187608</v>
      </c>
      <c r="J447">
        <v>21.010947999999999</v>
      </c>
      <c r="K447">
        <v>0.30751299999999998</v>
      </c>
      <c r="L447">
        <v>2254.691503</v>
      </c>
      <c r="M447">
        <v>20.001100000000001</v>
      </c>
      <c r="N447">
        <v>0</v>
      </c>
      <c r="O447">
        <v>32.136957000000002</v>
      </c>
      <c r="P447">
        <v>4.2130000000000001E-2</v>
      </c>
      <c r="Q447">
        <v>18.193961999999999</v>
      </c>
      <c r="R447">
        <v>1683.187608</v>
      </c>
      <c r="S447">
        <v>23.539190000000001</v>
      </c>
      <c r="T447">
        <v>38.001358000000003</v>
      </c>
      <c r="U447">
        <v>0</v>
      </c>
      <c r="V447">
        <v>0</v>
      </c>
      <c r="W447">
        <v>0</v>
      </c>
      <c r="X447">
        <v>0</v>
      </c>
      <c r="Y447">
        <f t="shared" si="6"/>
        <v>0</v>
      </c>
    </row>
    <row r="448" spans="1:25" x14ac:dyDescent="0.25">
      <c r="A448" s="1">
        <v>42880.192731481482</v>
      </c>
      <c r="B448">
        <v>-3.58955</v>
      </c>
      <c r="C448">
        <v>-2.038456</v>
      </c>
      <c r="D448">
        <v>-0.85474600000000001</v>
      </c>
      <c r="E448">
        <v>-1.6396999999999998E-2</v>
      </c>
      <c r="G448">
        <v>21.096955999999999</v>
      </c>
      <c r="H448">
        <v>2.189E-3</v>
      </c>
      <c r="I448">
        <v>1684.394016</v>
      </c>
      <c r="J448">
        <v>21.011033000000001</v>
      </c>
      <c r="K448">
        <v>0.30730000000000002</v>
      </c>
      <c r="L448">
        <v>2255.7744200000002</v>
      </c>
      <c r="M448">
        <v>20.002106000000001</v>
      </c>
      <c r="N448">
        <v>0</v>
      </c>
      <c r="O448">
        <v>32.148283999999997</v>
      </c>
      <c r="P448">
        <v>4.1772999999999998E-2</v>
      </c>
      <c r="Q448">
        <v>18.190715000000001</v>
      </c>
      <c r="R448">
        <v>1684.394016</v>
      </c>
      <c r="S448">
        <v>23.496848</v>
      </c>
      <c r="T448">
        <v>38.037782</v>
      </c>
      <c r="U448">
        <v>0</v>
      </c>
      <c r="V448">
        <v>0</v>
      </c>
      <c r="W448">
        <v>0</v>
      </c>
      <c r="X448">
        <v>0</v>
      </c>
      <c r="Y448">
        <f t="shared" si="6"/>
        <v>0</v>
      </c>
    </row>
    <row r="449" spans="1:25" x14ac:dyDescent="0.25">
      <c r="A449" s="1">
        <v>42880.193425925929</v>
      </c>
      <c r="B449">
        <v>-10.465351</v>
      </c>
      <c r="C449">
        <v>-2.1817000000000002</v>
      </c>
      <c r="D449">
        <v>-0.88508600000000004</v>
      </c>
      <c r="E449">
        <v>-4.3652999999999997E-2</v>
      </c>
      <c r="G449">
        <v>21.097180999999999</v>
      </c>
      <c r="H449">
        <v>2.1689999999999999E-3</v>
      </c>
      <c r="I449">
        <v>1683.834916</v>
      </c>
      <c r="J449">
        <v>21.011188000000001</v>
      </c>
      <c r="K449">
        <v>0.30710799999999999</v>
      </c>
      <c r="L449">
        <v>2254.4682699999998</v>
      </c>
      <c r="M449">
        <v>20.001683</v>
      </c>
      <c r="N449">
        <v>0</v>
      </c>
      <c r="O449">
        <v>32.138665000000003</v>
      </c>
      <c r="P449">
        <v>6.4417000000000002E-2</v>
      </c>
      <c r="Q449">
        <v>18.194492</v>
      </c>
      <c r="R449">
        <v>1683.834916</v>
      </c>
      <c r="S449">
        <v>23.489329999999999</v>
      </c>
      <c r="T449">
        <v>37.966861999999999</v>
      </c>
      <c r="U449">
        <v>0</v>
      </c>
      <c r="V449">
        <v>0</v>
      </c>
      <c r="W449">
        <v>0</v>
      </c>
      <c r="X449">
        <v>0</v>
      </c>
      <c r="Y449">
        <f t="shared" si="6"/>
        <v>0</v>
      </c>
    </row>
    <row r="450" spans="1:25" x14ac:dyDescent="0.25">
      <c r="A450" s="1">
        <v>42880.194120370368</v>
      </c>
      <c r="B450">
        <v>-11.526866</v>
      </c>
      <c r="C450">
        <v>-2.0894119999999998</v>
      </c>
      <c r="D450">
        <v>0.75015600000000004</v>
      </c>
      <c r="E450">
        <v>-4.7733999999999999E-2</v>
      </c>
      <c r="G450">
        <v>21.097455</v>
      </c>
      <c r="H450">
        <v>2.153E-3</v>
      </c>
      <c r="I450">
        <v>1683.4461240000001</v>
      </c>
      <c r="J450">
        <v>21.011201</v>
      </c>
      <c r="K450">
        <v>0.30691400000000002</v>
      </c>
      <c r="L450">
        <v>2256.4108719999999</v>
      </c>
      <c r="M450">
        <v>20.001470999999999</v>
      </c>
      <c r="N450">
        <v>0</v>
      </c>
      <c r="O450">
        <v>32.130727</v>
      </c>
      <c r="P450">
        <v>7.6231999999999994E-2</v>
      </c>
      <c r="Q450">
        <v>18.202570000000001</v>
      </c>
      <c r="R450">
        <v>1683.4461240000001</v>
      </c>
      <c r="S450">
        <v>23.510470999999999</v>
      </c>
      <c r="T450">
        <v>37.87144</v>
      </c>
      <c r="U450">
        <v>0</v>
      </c>
      <c r="V450">
        <v>0</v>
      </c>
      <c r="W450">
        <v>0</v>
      </c>
      <c r="X450">
        <v>0</v>
      </c>
      <c r="Y450">
        <f t="shared" si="6"/>
        <v>0</v>
      </c>
    </row>
    <row r="451" spans="1:25" x14ac:dyDescent="0.25">
      <c r="A451" s="1">
        <v>42880.194814814815</v>
      </c>
      <c r="B451">
        <v>-11.737719999999999</v>
      </c>
      <c r="C451">
        <v>-1.718269</v>
      </c>
      <c r="D451">
        <v>0.72089400000000003</v>
      </c>
      <c r="E451">
        <v>-4.8155000000000003E-2</v>
      </c>
      <c r="G451">
        <v>21.097352999999998</v>
      </c>
      <c r="H451">
        <v>2.1410000000000001E-3</v>
      </c>
      <c r="I451">
        <v>1681.907242</v>
      </c>
      <c r="J451">
        <v>21.011120999999999</v>
      </c>
      <c r="K451">
        <v>0.30672500000000003</v>
      </c>
      <c r="L451">
        <v>2254.3054259999999</v>
      </c>
      <c r="M451">
        <v>20.001047</v>
      </c>
      <c r="N451">
        <v>0</v>
      </c>
      <c r="O451">
        <v>32.127791000000002</v>
      </c>
      <c r="P451">
        <v>5.8289000000000001E-2</v>
      </c>
      <c r="Q451">
        <v>18.200476999999999</v>
      </c>
      <c r="R451">
        <v>1681.907242</v>
      </c>
      <c r="S451">
        <v>23.540751</v>
      </c>
      <c r="T451">
        <v>37.821686999999997</v>
      </c>
      <c r="U451">
        <v>0</v>
      </c>
      <c r="V451">
        <v>0</v>
      </c>
      <c r="W451">
        <v>0</v>
      </c>
      <c r="X451">
        <v>0</v>
      </c>
      <c r="Y451">
        <f t="shared" si="6"/>
        <v>0</v>
      </c>
    </row>
    <row r="452" spans="1:25" x14ac:dyDescent="0.25">
      <c r="A452" s="1">
        <v>42880.195509259262</v>
      </c>
      <c r="B452">
        <v>-9.6691690000000001</v>
      </c>
      <c r="C452">
        <v>-1.6001369999999999</v>
      </c>
      <c r="D452">
        <v>0.44559500000000002</v>
      </c>
      <c r="E452">
        <v>-3.9872999999999999E-2</v>
      </c>
      <c r="G452">
        <v>21.097363999999999</v>
      </c>
      <c r="H452">
        <v>2.1280000000000001E-3</v>
      </c>
      <c r="I452">
        <v>1682.7194300000001</v>
      </c>
      <c r="J452">
        <v>21.011047999999999</v>
      </c>
      <c r="K452">
        <v>0.30652299999999999</v>
      </c>
      <c r="L452">
        <v>2253.5990870000001</v>
      </c>
      <c r="M452">
        <v>20.000677</v>
      </c>
      <c r="N452">
        <v>0</v>
      </c>
      <c r="O452">
        <v>32.128534999999999</v>
      </c>
      <c r="P452">
        <v>6.2759999999999996E-2</v>
      </c>
      <c r="Q452">
        <v>18.190622999999999</v>
      </c>
      <c r="R452">
        <v>1682.7194300000001</v>
      </c>
      <c r="S452">
        <v>23.562550999999999</v>
      </c>
      <c r="T452">
        <v>37.771147999999997</v>
      </c>
      <c r="U452">
        <v>0</v>
      </c>
      <c r="V452">
        <v>0</v>
      </c>
      <c r="W452">
        <v>0</v>
      </c>
      <c r="X452">
        <v>0</v>
      </c>
      <c r="Y452">
        <f t="shared" si="6"/>
        <v>0</v>
      </c>
    </row>
    <row r="453" spans="1:25" x14ac:dyDescent="0.25">
      <c r="A453" s="1">
        <v>42880.196203703701</v>
      </c>
      <c r="B453">
        <v>-8.8814799999999998</v>
      </c>
      <c r="C453">
        <v>-1.2071780000000001</v>
      </c>
      <c r="D453">
        <v>0.10607900000000001</v>
      </c>
      <c r="E453">
        <v>-3.6334999999999999E-2</v>
      </c>
      <c r="G453">
        <v>21.097373999999999</v>
      </c>
      <c r="H453">
        <v>2.1189999999999998E-3</v>
      </c>
      <c r="I453">
        <v>1683.639502</v>
      </c>
      <c r="J453">
        <v>21.011158000000002</v>
      </c>
      <c r="K453">
        <v>0.30632199999999998</v>
      </c>
      <c r="L453">
        <v>2252.3031150000002</v>
      </c>
      <c r="M453">
        <v>20.001418000000001</v>
      </c>
      <c r="N453">
        <v>0</v>
      </c>
      <c r="O453">
        <v>32.133006000000002</v>
      </c>
      <c r="P453">
        <v>5.6149999999999999E-2</v>
      </c>
      <c r="Q453">
        <v>18.187144</v>
      </c>
      <c r="R453">
        <v>1683.639502</v>
      </c>
      <c r="S453">
        <v>23.582792999999999</v>
      </c>
      <c r="T453">
        <v>37.680413000000001</v>
      </c>
      <c r="U453">
        <v>0</v>
      </c>
      <c r="V453">
        <v>0</v>
      </c>
      <c r="W453">
        <v>0</v>
      </c>
      <c r="X453">
        <v>0</v>
      </c>
      <c r="Y453">
        <f t="shared" ref="Y453:Y516" si="7">U453+V453*0.74</f>
        <v>0</v>
      </c>
    </row>
    <row r="454" spans="1:25" x14ac:dyDescent="0.25">
      <c r="A454" s="1">
        <v>42880.196898148148</v>
      </c>
      <c r="B454">
        <v>-9.8905390000000004</v>
      </c>
      <c r="C454">
        <v>-0.97304000000000002</v>
      </c>
      <c r="D454">
        <v>8.5040000000000004E-2</v>
      </c>
      <c r="E454">
        <v>-4.0052999999999998E-2</v>
      </c>
      <c r="G454">
        <v>21.09751</v>
      </c>
      <c r="H454">
        <v>2.1080000000000001E-3</v>
      </c>
      <c r="I454">
        <v>1683.3294189999999</v>
      </c>
      <c r="J454">
        <v>21.011258000000002</v>
      </c>
      <c r="K454">
        <v>0.306118</v>
      </c>
      <c r="L454">
        <v>2254.7091449999998</v>
      </c>
      <c r="M454">
        <v>20.001311999999999</v>
      </c>
      <c r="N454">
        <v>0</v>
      </c>
      <c r="O454">
        <v>32.137303000000003</v>
      </c>
      <c r="P454">
        <v>5.0361999999999997E-2</v>
      </c>
      <c r="Q454">
        <v>18.187892999999999</v>
      </c>
      <c r="R454">
        <v>1683.3294189999999</v>
      </c>
      <c r="S454">
        <v>23.606176000000001</v>
      </c>
      <c r="T454">
        <v>37.581032999999998</v>
      </c>
      <c r="U454">
        <v>0</v>
      </c>
      <c r="V454">
        <v>0</v>
      </c>
      <c r="W454">
        <v>0</v>
      </c>
      <c r="X454">
        <v>0</v>
      </c>
      <c r="Y454">
        <f t="shared" si="7"/>
        <v>0</v>
      </c>
    </row>
    <row r="455" spans="1:25" x14ac:dyDescent="0.25">
      <c r="A455" s="1">
        <v>42880.197592592594</v>
      </c>
      <c r="B455">
        <v>-16.425894</v>
      </c>
      <c r="C455">
        <v>-1.0276590000000001</v>
      </c>
      <c r="D455">
        <v>7.5333999999999998E-2</v>
      </c>
      <c r="E455">
        <v>-6.5868999999999997E-2</v>
      </c>
      <c r="G455">
        <v>21.097315999999999</v>
      </c>
      <c r="H455">
        <v>2.0939999999999999E-3</v>
      </c>
      <c r="I455">
        <v>1684.2189579999999</v>
      </c>
      <c r="J455">
        <v>21.011521999999999</v>
      </c>
      <c r="K455">
        <v>0.30591200000000002</v>
      </c>
      <c r="L455">
        <v>2253.7375050000001</v>
      </c>
      <c r="M455">
        <v>20.001788000000001</v>
      </c>
      <c r="N455">
        <v>0</v>
      </c>
      <c r="O455">
        <v>32.134839999999997</v>
      </c>
      <c r="P455">
        <v>5.0982E-2</v>
      </c>
      <c r="Q455">
        <v>18.195131</v>
      </c>
      <c r="R455">
        <v>1684.2189579999999</v>
      </c>
      <c r="S455">
        <v>23.620813999999999</v>
      </c>
      <c r="T455">
        <v>37.564318</v>
      </c>
      <c r="U455">
        <v>0</v>
      </c>
      <c r="V455">
        <v>0</v>
      </c>
      <c r="W455">
        <v>0</v>
      </c>
      <c r="X455">
        <v>0</v>
      </c>
      <c r="Y455">
        <f t="shared" si="7"/>
        <v>0</v>
      </c>
    </row>
    <row r="456" spans="1:25" x14ac:dyDescent="0.25">
      <c r="A456" s="1">
        <v>42880.198287037034</v>
      </c>
      <c r="B456">
        <v>-20.890395999999999</v>
      </c>
      <c r="C456">
        <v>-0.90782200000000002</v>
      </c>
      <c r="D456">
        <v>-3.7427000000000002E-2</v>
      </c>
      <c r="E456">
        <v>-8.3331000000000002E-2</v>
      </c>
      <c r="G456">
        <v>21.097360999999999</v>
      </c>
      <c r="H456">
        <v>2.0760000000000002E-3</v>
      </c>
      <c r="I456">
        <v>1684.6959569999999</v>
      </c>
      <c r="J456">
        <v>21.011710000000001</v>
      </c>
      <c r="K456">
        <v>0.305728</v>
      </c>
      <c r="L456">
        <v>2252.6640870000001</v>
      </c>
      <c r="M456">
        <v>20.001894</v>
      </c>
      <c r="N456">
        <v>0</v>
      </c>
      <c r="O456">
        <v>32.136902999999997</v>
      </c>
      <c r="P456">
        <v>6.5348000000000003E-2</v>
      </c>
      <c r="Q456">
        <v>18.211041999999999</v>
      </c>
      <c r="R456">
        <v>1684.6959569999999</v>
      </c>
      <c r="S456">
        <v>23.624842000000001</v>
      </c>
      <c r="T456">
        <v>37.566510000000001</v>
      </c>
      <c r="U456">
        <v>0</v>
      </c>
      <c r="V456">
        <v>0</v>
      </c>
      <c r="W456">
        <v>0</v>
      </c>
      <c r="X456">
        <v>0</v>
      </c>
      <c r="Y456">
        <f t="shared" si="7"/>
        <v>0</v>
      </c>
    </row>
    <row r="457" spans="1:25" x14ac:dyDescent="0.25">
      <c r="A457" s="1">
        <v>42880.198981481481</v>
      </c>
      <c r="B457">
        <v>-16.092326</v>
      </c>
      <c r="C457">
        <v>-0.47812500000000002</v>
      </c>
      <c r="D457">
        <v>-2.418E-2</v>
      </c>
      <c r="E457">
        <v>-6.3948000000000005E-2</v>
      </c>
      <c r="G457">
        <v>21.097429000000002</v>
      </c>
      <c r="H457">
        <v>2.0600000000000002E-3</v>
      </c>
      <c r="I457">
        <v>1685.8229779999999</v>
      </c>
      <c r="J457">
        <v>21.011744</v>
      </c>
      <c r="K457">
        <v>0.30554700000000001</v>
      </c>
      <c r="L457">
        <v>2251.6449510000002</v>
      </c>
      <c r="M457">
        <v>20.000836</v>
      </c>
      <c r="N457">
        <v>0</v>
      </c>
      <c r="O457">
        <v>32.131976999999999</v>
      </c>
      <c r="P457">
        <v>8.7411000000000003E-2</v>
      </c>
      <c r="Q457">
        <v>18.215094000000001</v>
      </c>
      <c r="R457">
        <v>1685.8229779999999</v>
      </c>
      <c r="S457">
        <v>23.621558</v>
      </c>
      <c r="T457">
        <v>37.550199999999997</v>
      </c>
      <c r="U457">
        <v>0</v>
      </c>
      <c r="V457">
        <v>0</v>
      </c>
      <c r="W457">
        <v>0</v>
      </c>
      <c r="X457">
        <v>0</v>
      </c>
      <c r="Y457">
        <f t="shared" si="7"/>
        <v>0</v>
      </c>
    </row>
    <row r="458" spans="1:25" x14ac:dyDescent="0.25">
      <c r="A458" s="1">
        <v>42880.199675925927</v>
      </c>
      <c r="B458">
        <v>-9.9165589999999995</v>
      </c>
      <c r="C458">
        <v>0.35032000000000002</v>
      </c>
      <c r="D458">
        <v>-2.0591999999999999E-2</v>
      </c>
      <c r="E458">
        <v>-3.8693999999999999E-2</v>
      </c>
      <c r="G458">
        <v>21.097542000000001</v>
      </c>
      <c r="H458">
        <v>2.0470000000000002E-3</v>
      </c>
      <c r="I458">
        <v>1683.7901340000001</v>
      </c>
      <c r="J458">
        <v>21.011593999999999</v>
      </c>
      <c r="K458">
        <v>0.30535899999999999</v>
      </c>
      <c r="L458">
        <v>2254.4784479999998</v>
      </c>
      <c r="M458">
        <v>20.000571000000001</v>
      </c>
      <c r="N458">
        <v>0</v>
      </c>
      <c r="O458">
        <v>32.130015</v>
      </c>
      <c r="P458">
        <v>7.1145E-2</v>
      </c>
      <c r="Q458">
        <v>18.205683000000001</v>
      </c>
      <c r="R458">
        <v>1683.7901340000001</v>
      </c>
      <c r="S458">
        <v>23.624938</v>
      </c>
      <c r="T458">
        <v>37.465159</v>
      </c>
      <c r="U458">
        <v>0</v>
      </c>
      <c r="V458">
        <v>0</v>
      </c>
      <c r="W458">
        <v>0</v>
      </c>
      <c r="X458">
        <v>0</v>
      </c>
      <c r="Y458">
        <f t="shared" si="7"/>
        <v>0</v>
      </c>
    </row>
    <row r="459" spans="1:25" x14ac:dyDescent="0.25">
      <c r="A459" s="1">
        <v>42880.200370370374</v>
      </c>
      <c r="B459">
        <v>-12.381435</v>
      </c>
      <c r="C459">
        <v>0.904972</v>
      </c>
      <c r="D459">
        <v>6.7563999999999999E-2</v>
      </c>
      <c r="E459">
        <v>-4.7795999999999998E-2</v>
      </c>
      <c r="G459">
        <v>21.097487999999998</v>
      </c>
      <c r="H459">
        <v>2.0409999999999998E-3</v>
      </c>
      <c r="I459">
        <v>1685.132245</v>
      </c>
      <c r="J459">
        <v>21.011572000000001</v>
      </c>
      <c r="K459">
        <v>0.30517300000000003</v>
      </c>
      <c r="L459">
        <v>2255.6407519999998</v>
      </c>
      <c r="M459">
        <v>20.000677</v>
      </c>
      <c r="N459">
        <v>0</v>
      </c>
      <c r="O459">
        <v>32.137138999999998</v>
      </c>
      <c r="P459">
        <v>4.8835999999999997E-2</v>
      </c>
      <c r="Q459">
        <v>18.203842000000002</v>
      </c>
      <c r="R459">
        <v>1685.132245</v>
      </c>
      <c r="S459">
        <v>23.633040999999999</v>
      </c>
      <c r="T459">
        <v>37.419243999999999</v>
      </c>
      <c r="U459">
        <v>0</v>
      </c>
      <c r="V459">
        <v>0</v>
      </c>
      <c r="W459">
        <v>0</v>
      </c>
      <c r="X459">
        <v>0</v>
      </c>
      <c r="Y459">
        <f t="shared" si="7"/>
        <v>0</v>
      </c>
    </row>
    <row r="460" spans="1:25" x14ac:dyDescent="0.25">
      <c r="A460" s="1">
        <v>42880.201064814813</v>
      </c>
      <c r="B460">
        <v>-15.742357999999999</v>
      </c>
      <c r="C460">
        <v>0.77114099999999997</v>
      </c>
      <c r="D460">
        <v>6.8811999999999998E-2</v>
      </c>
      <c r="E460">
        <v>-6.1189E-2</v>
      </c>
      <c r="G460">
        <v>21.097586</v>
      </c>
      <c r="H460">
        <v>2.0400000000000001E-3</v>
      </c>
      <c r="I460">
        <v>1685.329015</v>
      </c>
      <c r="J460">
        <v>21.011576000000002</v>
      </c>
      <c r="K460">
        <v>0.304977</v>
      </c>
      <c r="L460">
        <v>2255.4629799999998</v>
      </c>
      <c r="M460">
        <v>20.001259000000001</v>
      </c>
      <c r="N460">
        <v>0</v>
      </c>
      <c r="O460">
        <v>32.145524000000002</v>
      </c>
      <c r="P460">
        <v>4.2275E-2</v>
      </c>
      <c r="Q460">
        <v>18.212408</v>
      </c>
      <c r="R460">
        <v>1685.329015</v>
      </c>
      <c r="S460">
        <v>23.639405</v>
      </c>
      <c r="T460">
        <v>37.409432000000002</v>
      </c>
      <c r="U460">
        <v>0</v>
      </c>
      <c r="V460">
        <v>0</v>
      </c>
      <c r="W460">
        <v>0</v>
      </c>
      <c r="X460">
        <v>0</v>
      </c>
      <c r="Y460">
        <f t="shared" si="7"/>
        <v>0</v>
      </c>
    </row>
    <row r="461" spans="1:25" x14ac:dyDescent="0.25">
      <c r="A461" s="1">
        <v>42880.20175925926</v>
      </c>
      <c r="B461">
        <v>-17.732510999999999</v>
      </c>
      <c r="C461">
        <v>0.21130599999999999</v>
      </c>
      <c r="D461">
        <v>-1.9872999999999998E-2</v>
      </c>
      <c r="E461">
        <v>-6.9651000000000005E-2</v>
      </c>
      <c r="G461">
        <v>21.097636000000001</v>
      </c>
      <c r="H461">
        <v>2.036E-3</v>
      </c>
      <c r="I461">
        <v>1686.2110909999999</v>
      </c>
      <c r="J461">
        <v>21.011745999999999</v>
      </c>
      <c r="K461">
        <v>0.30476399999999998</v>
      </c>
      <c r="L461">
        <v>2256.0933249999998</v>
      </c>
      <c r="M461">
        <v>20.000995</v>
      </c>
      <c r="N461">
        <v>0</v>
      </c>
      <c r="O461">
        <v>32.147390999999999</v>
      </c>
      <c r="P461">
        <v>5.9740000000000001E-2</v>
      </c>
      <c r="Q461">
        <v>18.224395999999999</v>
      </c>
      <c r="R461">
        <v>1686.2110909999999</v>
      </c>
      <c r="S461">
        <v>23.642092999999999</v>
      </c>
      <c r="T461">
        <v>37.425041</v>
      </c>
      <c r="U461">
        <v>0</v>
      </c>
      <c r="V461">
        <v>0</v>
      </c>
      <c r="W461">
        <v>0</v>
      </c>
      <c r="X461">
        <v>0</v>
      </c>
      <c r="Y461">
        <f t="shared" si="7"/>
        <v>0</v>
      </c>
    </row>
    <row r="462" spans="1:25" x14ac:dyDescent="0.25">
      <c r="A462" s="1">
        <v>42880.202453703707</v>
      </c>
      <c r="B462">
        <v>-9.9480719999999998</v>
      </c>
      <c r="C462">
        <v>-0.39452700000000002</v>
      </c>
      <c r="D462">
        <v>-0.110712</v>
      </c>
      <c r="E462">
        <v>-3.9641000000000003E-2</v>
      </c>
      <c r="G462">
        <v>21.097705999999999</v>
      </c>
      <c r="H462">
        <v>2.0240000000000002E-3</v>
      </c>
      <c r="I462">
        <v>1686.043496</v>
      </c>
      <c r="J462">
        <v>21.011673999999999</v>
      </c>
      <c r="K462">
        <v>0.30454300000000001</v>
      </c>
      <c r="L462">
        <v>2257.0459660000001</v>
      </c>
      <c r="M462">
        <v>20.001418000000001</v>
      </c>
      <c r="N462">
        <v>0</v>
      </c>
      <c r="O462">
        <v>32.137239999999998</v>
      </c>
      <c r="P462">
        <v>7.1565000000000004E-2</v>
      </c>
      <c r="Q462">
        <v>18.226362000000002</v>
      </c>
      <c r="R462">
        <v>1686.043496</v>
      </c>
      <c r="S462">
        <v>23.643032000000002</v>
      </c>
      <c r="T462">
        <v>37.467044000000001</v>
      </c>
      <c r="U462">
        <v>0</v>
      </c>
      <c r="V462">
        <v>0</v>
      </c>
      <c r="W462">
        <v>0</v>
      </c>
      <c r="X462">
        <v>0</v>
      </c>
      <c r="Y462">
        <f t="shared" si="7"/>
        <v>0</v>
      </c>
    </row>
    <row r="463" spans="1:25" x14ac:dyDescent="0.25">
      <c r="A463" s="1">
        <v>42880.203148148146</v>
      </c>
      <c r="B463">
        <v>-2.364814</v>
      </c>
      <c r="C463">
        <v>-0.103751</v>
      </c>
      <c r="D463">
        <v>-3.7586000000000001E-2</v>
      </c>
      <c r="E463">
        <v>-9.4339999999999997E-3</v>
      </c>
      <c r="G463">
        <v>21.097643000000001</v>
      </c>
      <c r="H463">
        <v>2.0070000000000001E-3</v>
      </c>
      <c r="I463">
        <v>1686.61006</v>
      </c>
      <c r="J463">
        <v>21.01174</v>
      </c>
      <c r="K463">
        <v>0.304338</v>
      </c>
      <c r="L463">
        <v>2252.8038620000002</v>
      </c>
      <c r="M463">
        <v>20.001311999999999</v>
      </c>
      <c r="N463">
        <v>0</v>
      </c>
      <c r="O463">
        <v>32.133746000000002</v>
      </c>
      <c r="P463">
        <v>5.8651000000000002E-2</v>
      </c>
      <c r="Q463">
        <v>18.222121999999999</v>
      </c>
      <c r="R463">
        <v>1686.61006</v>
      </c>
      <c r="S463">
        <v>23.645156</v>
      </c>
      <c r="T463">
        <v>37.593358000000002</v>
      </c>
      <c r="U463">
        <v>0</v>
      </c>
      <c r="V463">
        <v>0</v>
      </c>
      <c r="W463">
        <v>0</v>
      </c>
      <c r="X463">
        <v>0</v>
      </c>
      <c r="Y463">
        <f t="shared" si="7"/>
        <v>0</v>
      </c>
    </row>
    <row r="464" spans="1:25" x14ac:dyDescent="0.25">
      <c r="A464" s="1">
        <v>42880.203842592593</v>
      </c>
      <c r="B464">
        <v>6.339391</v>
      </c>
      <c r="C464">
        <v>4.3483000000000001E-2</v>
      </c>
      <c r="D464">
        <v>8.4580000000000002E-3</v>
      </c>
      <c r="E464">
        <v>2.5031999999999999E-2</v>
      </c>
      <c r="G464">
        <v>21.097815000000001</v>
      </c>
      <c r="H464">
        <v>1.9859999999999999E-3</v>
      </c>
      <c r="I464">
        <v>1685.5359639999999</v>
      </c>
      <c r="J464">
        <v>21.011773000000002</v>
      </c>
      <c r="K464">
        <v>0.304147</v>
      </c>
      <c r="L464">
        <v>2251.5316379999999</v>
      </c>
      <c r="M464">
        <v>20.001365</v>
      </c>
      <c r="N464">
        <v>0</v>
      </c>
      <c r="O464">
        <v>32.137070999999999</v>
      </c>
      <c r="P464">
        <v>4.2632000000000003E-2</v>
      </c>
      <c r="Q464">
        <v>18.217777999999999</v>
      </c>
      <c r="R464">
        <v>1685.5359639999999</v>
      </c>
      <c r="S464">
        <v>23.638814</v>
      </c>
      <c r="T464">
        <v>37.759523999999999</v>
      </c>
      <c r="U464">
        <v>0</v>
      </c>
      <c r="V464">
        <v>0</v>
      </c>
      <c r="W464">
        <v>0</v>
      </c>
      <c r="X464">
        <v>0</v>
      </c>
      <c r="Y464">
        <f t="shared" si="7"/>
        <v>0</v>
      </c>
    </row>
    <row r="465" spans="1:25" x14ac:dyDescent="0.25">
      <c r="A465" s="1">
        <v>42880.20453703704</v>
      </c>
      <c r="B465">
        <v>-3.9161999999999999</v>
      </c>
      <c r="C465">
        <v>-0.65059800000000001</v>
      </c>
      <c r="D465">
        <v>-2.2399999999999998E-3</v>
      </c>
      <c r="E465">
        <v>-1.6152E-2</v>
      </c>
      <c r="G465">
        <v>21.09759</v>
      </c>
      <c r="H465">
        <v>1.9689999999999998E-3</v>
      </c>
      <c r="I465">
        <v>1684.2610259999999</v>
      </c>
      <c r="J465">
        <v>21.012006</v>
      </c>
      <c r="K465">
        <v>0.30394500000000002</v>
      </c>
      <c r="L465">
        <v>2251.3579370000002</v>
      </c>
      <c r="M465">
        <v>20.001206</v>
      </c>
      <c r="N465">
        <v>0</v>
      </c>
      <c r="O465">
        <v>32.130710999999998</v>
      </c>
      <c r="P465">
        <v>4.5447000000000001E-2</v>
      </c>
      <c r="Q465">
        <v>18.210184000000002</v>
      </c>
      <c r="R465">
        <v>1684.2610259999999</v>
      </c>
      <c r="S465">
        <v>23.624433</v>
      </c>
      <c r="T465">
        <v>37.934432999999999</v>
      </c>
      <c r="U465">
        <v>0</v>
      </c>
      <c r="V465">
        <v>0</v>
      </c>
      <c r="W465">
        <v>0</v>
      </c>
      <c r="X465">
        <v>0</v>
      </c>
      <c r="Y465">
        <f t="shared" si="7"/>
        <v>0</v>
      </c>
    </row>
    <row r="466" spans="1:25" x14ac:dyDescent="0.25">
      <c r="A466" s="1">
        <v>42880.205231481479</v>
      </c>
      <c r="B466">
        <v>-9.6164190000000005</v>
      </c>
      <c r="C466">
        <v>-1.609248</v>
      </c>
      <c r="D466">
        <v>5.0829999999999998E-3</v>
      </c>
      <c r="E466">
        <v>-3.9675000000000002E-2</v>
      </c>
      <c r="G466">
        <v>21.097466000000001</v>
      </c>
      <c r="H466">
        <v>1.946E-3</v>
      </c>
      <c r="I466">
        <v>1682.8707400000001</v>
      </c>
      <c r="J466">
        <v>21.011911999999999</v>
      </c>
      <c r="K466">
        <v>0.30374699999999999</v>
      </c>
      <c r="L466">
        <v>2252.0045660000001</v>
      </c>
      <c r="M466">
        <v>20.001470999999999</v>
      </c>
      <c r="N466">
        <v>0</v>
      </c>
      <c r="O466">
        <v>32.126547000000002</v>
      </c>
      <c r="P466">
        <v>6.4318E-2</v>
      </c>
      <c r="Q466">
        <v>18.218715</v>
      </c>
      <c r="R466">
        <v>1682.8707400000001</v>
      </c>
      <c r="S466">
        <v>23.603808000000001</v>
      </c>
      <c r="T466">
        <v>38.006045</v>
      </c>
      <c r="U466">
        <v>0</v>
      </c>
      <c r="V466">
        <v>0</v>
      </c>
      <c r="W466">
        <v>0</v>
      </c>
      <c r="X466">
        <v>0</v>
      </c>
      <c r="Y466">
        <f t="shared" si="7"/>
        <v>0</v>
      </c>
    </row>
    <row r="467" spans="1:25" x14ac:dyDescent="0.25">
      <c r="A467" s="1">
        <v>42880.205925925926</v>
      </c>
      <c r="B467">
        <v>-9.4284750000000006</v>
      </c>
      <c r="C467">
        <v>-2.2553800000000002</v>
      </c>
      <c r="D467">
        <v>-0.25578400000000001</v>
      </c>
      <c r="E467">
        <v>-3.9648000000000003E-2</v>
      </c>
      <c r="G467">
        <v>21.097248</v>
      </c>
      <c r="H467">
        <v>1.9380000000000001E-3</v>
      </c>
      <c r="I467">
        <v>1681.907242</v>
      </c>
      <c r="J467">
        <v>21.011928000000001</v>
      </c>
      <c r="K467">
        <v>0.30355399999999999</v>
      </c>
      <c r="L467">
        <v>2253.1248019999998</v>
      </c>
      <c r="M467">
        <v>20.000941999999998</v>
      </c>
      <c r="N467">
        <v>0</v>
      </c>
      <c r="O467">
        <v>32.122914999999999</v>
      </c>
      <c r="P467">
        <v>7.4212E-2</v>
      </c>
      <c r="Q467">
        <v>18.224468999999999</v>
      </c>
      <c r="R467">
        <v>1681.907242</v>
      </c>
      <c r="S467">
        <v>23.594761999999999</v>
      </c>
      <c r="T467">
        <v>38.022252000000002</v>
      </c>
      <c r="U467">
        <v>0</v>
      </c>
      <c r="V467">
        <v>0</v>
      </c>
      <c r="W467">
        <v>0</v>
      </c>
      <c r="X467">
        <v>0</v>
      </c>
      <c r="Y467">
        <f t="shared" si="7"/>
        <v>0</v>
      </c>
    </row>
    <row r="468" spans="1:25" x14ac:dyDescent="0.25">
      <c r="A468" s="1">
        <v>42880.206620370373</v>
      </c>
      <c r="B468">
        <v>-7.8199750000000003</v>
      </c>
      <c r="C468">
        <v>-1.8765179999999999</v>
      </c>
      <c r="D468">
        <v>-0.21706700000000001</v>
      </c>
      <c r="E468">
        <v>-3.2890000000000003E-2</v>
      </c>
      <c r="G468">
        <v>21.09768</v>
      </c>
      <c r="H468">
        <v>1.936E-3</v>
      </c>
      <c r="I468">
        <v>1682.0700870000001</v>
      </c>
      <c r="J468">
        <v>21.011903</v>
      </c>
      <c r="K468">
        <v>0.303369</v>
      </c>
      <c r="L468">
        <v>2256.5743950000001</v>
      </c>
      <c r="M468">
        <v>20.000836</v>
      </c>
      <c r="N468">
        <v>0</v>
      </c>
      <c r="O468">
        <v>32.123303</v>
      </c>
      <c r="P468">
        <v>5.4282999999999998E-2</v>
      </c>
      <c r="Q468">
        <v>18.221038</v>
      </c>
      <c r="R468">
        <v>1682.0700870000001</v>
      </c>
      <c r="S468">
        <v>23.594761999999999</v>
      </c>
      <c r="T468">
        <v>37.942259</v>
      </c>
      <c r="U468">
        <v>0</v>
      </c>
      <c r="V468">
        <v>0</v>
      </c>
      <c r="W468">
        <v>0</v>
      </c>
      <c r="X468">
        <v>0</v>
      </c>
      <c r="Y468">
        <f t="shared" si="7"/>
        <v>0</v>
      </c>
    </row>
    <row r="469" spans="1:25" x14ac:dyDescent="0.25">
      <c r="A469" s="1">
        <v>42880.207314814812</v>
      </c>
      <c r="B469">
        <v>-2.2725339999999998</v>
      </c>
      <c r="C469">
        <v>-1.237895</v>
      </c>
      <c r="D469">
        <v>-0.20776800000000001</v>
      </c>
      <c r="E469">
        <v>-1.0323000000000001E-2</v>
      </c>
      <c r="G469">
        <v>21.098039</v>
      </c>
      <c r="H469">
        <v>1.9289999999999999E-3</v>
      </c>
      <c r="I469">
        <v>1681.947954</v>
      </c>
      <c r="J469">
        <v>21.011956000000001</v>
      </c>
      <c r="K469">
        <v>0.30316199999999999</v>
      </c>
      <c r="L469">
        <v>2256.744025</v>
      </c>
      <c r="M469">
        <v>20.000623999999998</v>
      </c>
      <c r="N469">
        <v>0</v>
      </c>
      <c r="O469">
        <v>32.127546000000002</v>
      </c>
      <c r="P469">
        <v>3.7987E-2</v>
      </c>
      <c r="Q469">
        <v>18.217493999999999</v>
      </c>
      <c r="R469">
        <v>1681.947954</v>
      </c>
      <c r="S469">
        <v>23.610785</v>
      </c>
      <c r="T469">
        <v>37.860267999999998</v>
      </c>
      <c r="U469">
        <v>0</v>
      </c>
      <c r="V469">
        <v>0</v>
      </c>
      <c r="W469">
        <v>0</v>
      </c>
      <c r="X469">
        <v>0</v>
      </c>
      <c r="Y469">
        <f t="shared" si="7"/>
        <v>0</v>
      </c>
    </row>
    <row r="470" spans="1:25" x14ac:dyDescent="0.25">
      <c r="A470" s="1">
        <v>42880.208009259259</v>
      </c>
      <c r="B470">
        <v>-4.6786050000000001</v>
      </c>
      <c r="C470">
        <v>-3.9687E-2</v>
      </c>
      <c r="D470">
        <v>6.8935999999999997E-2</v>
      </c>
      <c r="E470">
        <v>-1.8481999999999998E-2</v>
      </c>
      <c r="G470">
        <v>21.098175000000001</v>
      </c>
      <c r="H470">
        <v>1.9170000000000001E-3</v>
      </c>
      <c r="I470">
        <v>1683.061404</v>
      </c>
      <c r="J470">
        <v>21.01191</v>
      </c>
      <c r="K470">
        <v>0.30298799999999998</v>
      </c>
      <c r="L470">
        <v>2258.5142820000001</v>
      </c>
      <c r="M470">
        <v>20.000201000000001</v>
      </c>
      <c r="N470">
        <v>0</v>
      </c>
      <c r="O470">
        <v>32.125312999999998</v>
      </c>
      <c r="P470">
        <v>5.1435000000000002E-2</v>
      </c>
      <c r="Q470">
        <v>18.226915999999999</v>
      </c>
      <c r="R470">
        <v>1683.061404</v>
      </c>
      <c r="S470">
        <v>23.624421999999999</v>
      </c>
      <c r="T470">
        <v>37.825529000000003</v>
      </c>
      <c r="U470">
        <v>0</v>
      </c>
      <c r="V470">
        <v>0</v>
      </c>
      <c r="W470">
        <v>0</v>
      </c>
      <c r="X470">
        <v>0</v>
      </c>
      <c r="Y470">
        <f t="shared" si="7"/>
        <v>0</v>
      </c>
    </row>
    <row r="471" spans="1:25" x14ac:dyDescent="0.25">
      <c r="A471" s="1">
        <v>42880.208703703705</v>
      </c>
      <c r="B471">
        <v>-4.1559179999999998</v>
      </c>
      <c r="C471">
        <v>-0.21581900000000001</v>
      </c>
      <c r="D471">
        <v>0.46572799999999998</v>
      </c>
      <c r="E471">
        <v>-1.6617E-2</v>
      </c>
      <c r="G471">
        <v>21.098109000000001</v>
      </c>
      <c r="H471">
        <v>1.9040000000000001E-3</v>
      </c>
      <c r="I471">
        <v>1684.0907179999999</v>
      </c>
      <c r="J471">
        <v>21.011977999999999</v>
      </c>
      <c r="K471">
        <v>0.302786</v>
      </c>
      <c r="L471">
        <v>2257.1463869999998</v>
      </c>
      <c r="M471">
        <v>20.000254000000002</v>
      </c>
      <c r="N471">
        <v>0</v>
      </c>
      <c r="O471">
        <v>32.119532999999997</v>
      </c>
      <c r="P471">
        <v>8.4860000000000005E-2</v>
      </c>
      <c r="Q471">
        <v>18.242946</v>
      </c>
      <c r="R471">
        <v>1684.0907179999999</v>
      </c>
      <c r="S471">
        <v>23.635000000000002</v>
      </c>
      <c r="T471">
        <v>37.871943000000002</v>
      </c>
      <c r="U471">
        <v>0</v>
      </c>
      <c r="V471">
        <v>0</v>
      </c>
      <c r="W471">
        <v>0</v>
      </c>
      <c r="X471">
        <v>0</v>
      </c>
      <c r="Y471">
        <f t="shared" si="7"/>
        <v>0</v>
      </c>
    </row>
    <row r="472" spans="1:25" x14ac:dyDescent="0.25">
      <c r="A472" s="1">
        <v>42880.209398148145</v>
      </c>
      <c r="B472">
        <v>-7.1467020000000003</v>
      </c>
      <c r="C472">
        <v>-0.30245</v>
      </c>
      <c r="D472">
        <v>0.43051</v>
      </c>
      <c r="E472">
        <v>-2.8499E-2</v>
      </c>
      <c r="G472">
        <v>21.097856</v>
      </c>
      <c r="H472">
        <v>1.8940000000000001E-3</v>
      </c>
      <c r="I472">
        <v>1684.202673</v>
      </c>
      <c r="J472">
        <v>21.012107</v>
      </c>
      <c r="K472">
        <v>0.30258800000000002</v>
      </c>
      <c r="L472">
        <v>2255.7567789999998</v>
      </c>
      <c r="M472">
        <v>20.000518</v>
      </c>
      <c r="N472">
        <v>0</v>
      </c>
      <c r="O472">
        <v>32.122596000000001</v>
      </c>
      <c r="P472">
        <v>8.7711999999999998E-2</v>
      </c>
      <c r="Q472">
        <v>18.256436000000001</v>
      </c>
      <c r="R472">
        <v>1684.202673</v>
      </c>
      <c r="S472">
        <v>23.628699000000001</v>
      </c>
      <c r="T472">
        <v>37.972082999999998</v>
      </c>
      <c r="U472">
        <v>0</v>
      </c>
      <c r="V472">
        <v>0</v>
      </c>
      <c r="W472">
        <v>0</v>
      </c>
      <c r="X472">
        <v>0</v>
      </c>
      <c r="Y472">
        <f t="shared" si="7"/>
        <v>0</v>
      </c>
    </row>
    <row r="473" spans="1:25" x14ac:dyDescent="0.25">
      <c r="A473" s="1">
        <v>42880.210092592592</v>
      </c>
      <c r="B473">
        <v>-6.1804560000000004</v>
      </c>
      <c r="C473">
        <v>2.6237E-2</v>
      </c>
      <c r="D473">
        <v>3.7290000000000001E-3</v>
      </c>
      <c r="E473">
        <v>-2.4327999999999999E-2</v>
      </c>
      <c r="G473">
        <v>21.097756</v>
      </c>
      <c r="H473">
        <v>1.8779999999999999E-3</v>
      </c>
      <c r="I473">
        <v>1683.5499380000001</v>
      </c>
      <c r="J473">
        <v>21.012235</v>
      </c>
      <c r="K473">
        <v>0.30239899999999997</v>
      </c>
      <c r="L473">
        <v>2254.5876899999998</v>
      </c>
      <c r="M473">
        <v>20.000677</v>
      </c>
      <c r="N473">
        <v>0</v>
      </c>
      <c r="O473">
        <v>32.126744000000002</v>
      </c>
      <c r="P473">
        <v>7.0341000000000001E-2</v>
      </c>
      <c r="Q473">
        <v>18.241714999999999</v>
      </c>
      <c r="R473">
        <v>1683.5499380000001</v>
      </c>
      <c r="S473">
        <v>23.612396</v>
      </c>
      <c r="T473">
        <v>38.050302000000002</v>
      </c>
      <c r="U473">
        <v>0</v>
      </c>
      <c r="V473">
        <v>0</v>
      </c>
      <c r="W473">
        <v>0</v>
      </c>
      <c r="X473">
        <v>0</v>
      </c>
      <c r="Y473">
        <f t="shared" si="7"/>
        <v>0</v>
      </c>
    </row>
    <row r="474" spans="1:25" x14ac:dyDescent="0.25">
      <c r="A474" s="1">
        <v>42880.210787037038</v>
      </c>
      <c r="B474">
        <v>-13.541331</v>
      </c>
      <c r="C474">
        <v>0.60330399999999995</v>
      </c>
      <c r="D474">
        <v>-1.4970000000000001E-2</v>
      </c>
      <c r="E474">
        <v>-5.2699999999999997E-2</v>
      </c>
      <c r="G474">
        <v>21.097633999999999</v>
      </c>
      <c r="H474">
        <v>1.8649999999999999E-3</v>
      </c>
      <c r="I474">
        <v>1686.1249190000001</v>
      </c>
      <c r="J474">
        <v>21.012394</v>
      </c>
      <c r="K474">
        <v>0.30221300000000001</v>
      </c>
      <c r="L474">
        <v>2255.7058900000002</v>
      </c>
      <c r="M474">
        <v>20.001365</v>
      </c>
      <c r="N474">
        <v>0</v>
      </c>
      <c r="O474">
        <v>32.133572999999998</v>
      </c>
      <c r="P474">
        <v>4.2019000000000001E-2</v>
      </c>
      <c r="Q474">
        <v>18.216747000000002</v>
      </c>
      <c r="R474">
        <v>1686.1249190000001</v>
      </c>
      <c r="S474">
        <v>23.589451</v>
      </c>
      <c r="T474">
        <v>38.094226999999997</v>
      </c>
      <c r="U474">
        <v>0</v>
      </c>
      <c r="V474">
        <v>0</v>
      </c>
      <c r="W474">
        <v>0</v>
      </c>
      <c r="X474">
        <v>0</v>
      </c>
      <c r="Y474">
        <f t="shared" si="7"/>
        <v>0</v>
      </c>
    </row>
    <row r="475" spans="1:25" x14ac:dyDescent="0.25">
      <c r="A475" s="1">
        <v>42880.211481481485</v>
      </c>
      <c r="B475">
        <v>-16.564188999999999</v>
      </c>
      <c r="C475">
        <v>1.102824</v>
      </c>
      <c r="D475">
        <v>-6.4333000000000001E-2</v>
      </c>
      <c r="E475">
        <v>-6.4061999999999994E-2</v>
      </c>
      <c r="G475">
        <v>21.097505000000002</v>
      </c>
      <c r="H475">
        <v>1.8450000000000001E-3</v>
      </c>
      <c r="I475">
        <v>1686.1574880000001</v>
      </c>
      <c r="J475">
        <v>21.012508</v>
      </c>
      <c r="K475">
        <v>0.302035</v>
      </c>
      <c r="L475">
        <v>2256.0872180000001</v>
      </c>
      <c r="M475">
        <v>20.001840999999999</v>
      </c>
      <c r="N475">
        <v>0</v>
      </c>
      <c r="O475">
        <v>32.147889999999997</v>
      </c>
      <c r="P475">
        <v>3.6589000000000003E-2</v>
      </c>
      <c r="Q475">
        <v>18.213352</v>
      </c>
      <c r="R475">
        <v>1686.1574880000001</v>
      </c>
      <c r="S475">
        <v>23.564841000000001</v>
      </c>
      <c r="T475">
        <v>38.127575999999998</v>
      </c>
      <c r="U475">
        <v>0</v>
      </c>
      <c r="V475">
        <v>0</v>
      </c>
      <c r="W475">
        <v>0</v>
      </c>
      <c r="X475">
        <v>0</v>
      </c>
      <c r="Y475">
        <f t="shared" si="7"/>
        <v>0</v>
      </c>
    </row>
    <row r="476" spans="1:25" x14ac:dyDescent="0.25">
      <c r="A476" s="1">
        <v>42880.212175925924</v>
      </c>
      <c r="B476">
        <v>-19.963761999999999</v>
      </c>
      <c r="C476">
        <v>0.87626000000000004</v>
      </c>
      <c r="D476">
        <v>-7.228E-3</v>
      </c>
      <c r="E476">
        <v>-7.7710000000000001E-2</v>
      </c>
      <c r="G476">
        <v>21.097688000000002</v>
      </c>
      <c r="H476">
        <v>1.8420000000000001E-3</v>
      </c>
      <c r="I476">
        <v>1685.9003290000001</v>
      </c>
      <c r="J476">
        <v>21.012585999999999</v>
      </c>
      <c r="K476">
        <v>0.30183300000000002</v>
      </c>
      <c r="L476">
        <v>2256.7928780000002</v>
      </c>
      <c r="M476">
        <v>20.001947000000001</v>
      </c>
      <c r="N476">
        <v>0</v>
      </c>
      <c r="O476">
        <v>32.15878</v>
      </c>
      <c r="P476">
        <v>4.8173000000000001E-2</v>
      </c>
      <c r="Q476">
        <v>18.233529999999998</v>
      </c>
      <c r="R476">
        <v>1685.9003290000001</v>
      </c>
      <c r="S476">
        <v>23.537443</v>
      </c>
      <c r="T476">
        <v>38.152227000000003</v>
      </c>
      <c r="U476">
        <v>0</v>
      </c>
      <c r="V476">
        <v>0</v>
      </c>
      <c r="W476">
        <v>0</v>
      </c>
      <c r="X476">
        <v>0</v>
      </c>
      <c r="Y476">
        <f t="shared" si="7"/>
        <v>0</v>
      </c>
    </row>
    <row r="477" spans="1:25" x14ac:dyDescent="0.25">
      <c r="A477" s="1">
        <v>42880.212870370371</v>
      </c>
      <c r="B477">
        <v>-24.407122000000001</v>
      </c>
      <c r="C477">
        <v>-0.12765899999999999</v>
      </c>
      <c r="D477">
        <v>3.1022999999999998E-2</v>
      </c>
      <c r="E477">
        <v>-9.6328999999999998E-2</v>
      </c>
      <c r="G477">
        <v>21.097902000000001</v>
      </c>
      <c r="H477">
        <v>1.836E-3</v>
      </c>
      <c r="I477">
        <v>1682.7689620000001</v>
      </c>
      <c r="J477">
        <v>21.012719000000001</v>
      </c>
      <c r="K477">
        <v>0.30161500000000002</v>
      </c>
      <c r="L477">
        <v>2255.93048</v>
      </c>
      <c r="M477">
        <v>20.001524</v>
      </c>
      <c r="N477">
        <v>0</v>
      </c>
      <c r="O477">
        <v>32.151249</v>
      </c>
      <c r="P477">
        <v>7.0490999999999998E-2</v>
      </c>
      <c r="Q477">
        <v>18.250017</v>
      </c>
      <c r="R477">
        <v>1682.7689620000001</v>
      </c>
      <c r="S477">
        <v>23.533058</v>
      </c>
      <c r="T477">
        <v>38.115222000000003</v>
      </c>
      <c r="U477">
        <v>0</v>
      </c>
      <c r="V477">
        <v>0</v>
      </c>
      <c r="W477">
        <v>0</v>
      </c>
      <c r="X477">
        <v>0</v>
      </c>
      <c r="Y477">
        <f t="shared" si="7"/>
        <v>0</v>
      </c>
    </row>
    <row r="478" spans="1:25" x14ac:dyDescent="0.25">
      <c r="A478" s="1">
        <v>42880.213564814818</v>
      </c>
      <c r="B478">
        <v>-25.217393000000001</v>
      </c>
      <c r="C478">
        <v>-1.2461279999999999</v>
      </c>
      <c r="D478">
        <v>7.467E-2</v>
      </c>
      <c r="E478">
        <v>-0.100757</v>
      </c>
      <c r="G478">
        <v>21.098247000000001</v>
      </c>
      <c r="H478">
        <v>1.8309999999999999E-3</v>
      </c>
      <c r="I478">
        <v>1682.053124</v>
      </c>
      <c r="J478">
        <v>21.012710999999999</v>
      </c>
      <c r="K478">
        <v>0.30139899999999997</v>
      </c>
      <c r="L478">
        <v>2256.7331680000002</v>
      </c>
      <c r="M478">
        <v>20.000730000000001</v>
      </c>
      <c r="N478">
        <v>0</v>
      </c>
      <c r="O478">
        <v>32.136772999999998</v>
      </c>
      <c r="P478">
        <v>7.2227E-2</v>
      </c>
      <c r="Q478">
        <v>18.246186000000002</v>
      </c>
      <c r="R478">
        <v>1682.053124</v>
      </c>
      <c r="S478">
        <v>23.547065</v>
      </c>
      <c r="T478">
        <v>38.064627000000002</v>
      </c>
      <c r="U478">
        <v>0</v>
      </c>
      <c r="V478">
        <v>0</v>
      </c>
      <c r="W478">
        <v>0</v>
      </c>
      <c r="X478">
        <v>0</v>
      </c>
      <c r="Y478">
        <f t="shared" si="7"/>
        <v>0</v>
      </c>
    </row>
    <row r="479" spans="1:25" x14ac:dyDescent="0.25">
      <c r="A479" s="1">
        <v>42880.214259259257</v>
      </c>
      <c r="B479">
        <v>-19.849253000000001</v>
      </c>
      <c r="C479">
        <v>-1.557598</v>
      </c>
      <c r="D479">
        <v>0.23427100000000001</v>
      </c>
      <c r="E479">
        <v>-7.9945000000000002E-2</v>
      </c>
      <c r="G479">
        <v>21.098157</v>
      </c>
      <c r="H479">
        <v>1.8109999999999999E-3</v>
      </c>
      <c r="I479">
        <v>1680.8663939999999</v>
      </c>
      <c r="J479">
        <v>21.012663</v>
      </c>
      <c r="K479">
        <v>0.30119899999999999</v>
      </c>
      <c r="L479">
        <v>2255.6380380000001</v>
      </c>
      <c r="M479">
        <v>20.000995</v>
      </c>
      <c r="N479">
        <v>0</v>
      </c>
      <c r="O479">
        <v>32.141947000000002</v>
      </c>
      <c r="P479">
        <v>5.3684000000000003E-2</v>
      </c>
      <c r="Q479">
        <v>18.240724</v>
      </c>
      <c r="R479">
        <v>1680.8663939999999</v>
      </c>
      <c r="S479">
        <v>23.549731000000001</v>
      </c>
      <c r="T479">
        <v>38.094521</v>
      </c>
      <c r="U479">
        <v>0</v>
      </c>
      <c r="V479">
        <v>0</v>
      </c>
      <c r="W479">
        <v>0</v>
      </c>
      <c r="X479">
        <v>0</v>
      </c>
      <c r="Y479">
        <f t="shared" si="7"/>
        <v>0</v>
      </c>
    </row>
    <row r="480" spans="1:25" x14ac:dyDescent="0.25">
      <c r="A480" s="1">
        <v>42880.214953703704</v>
      </c>
      <c r="B480">
        <v>-12.654665</v>
      </c>
      <c r="C480">
        <v>-1.562333</v>
      </c>
      <c r="D480">
        <v>0.215305</v>
      </c>
      <c r="E480">
        <v>-5.1596999999999997E-2</v>
      </c>
      <c r="G480">
        <v>21.098125</v>
      </c>
      <c r="H480">
        <v>1.797E-3</v>
      </c>
      <c r="I480">
        <v>1682.1114769999999</v>
      </c>
      <c r="J480">
        <v>21.012584</v>
      </c>
      <c r="K480">
        <v>0.30100199999999999</v>
      </c>
      <c r="L480">
        <v>2256.4298699999999</v>
      </c>
      <c r="M480">
        <v>20.000730000000001</v>
      </c>
      <c r="N480">
        <v>0</v>
      </c>
      <c r="O480">
        <v>32.146490999999997</v>
      </c>
      <c r="P480">
        <v>3.9989999999999998E-2</v>
      </c>
      <c r="Q480">
        <v>18.232434999999999</v>
      </c>
      <c r="R480">
        <v>1682.1114769999999</v>
      </c>
      <c r="S480">
        <v>23.526194</v>
      </c>
      <c r="T480">
        <v>38.128188999999999</v>
      </c>
      <c r="U480">
        <v>0</v>
      </c>
      <c r="V480">
        <v>0</v>
      </c>
      <c r="W480">
        <v>0</v>
      </c>
      <c r="X480">
        <v>0</v>
      </c>
      <c r="Y480">
        <f t="shared" si="7"/>
        <v>0</v>
      </c>
    </row>
    <row r="481" spans="1:25" x14ac:dyDescent="0.25">
      <c r="A481" s="1">
        <v>42880.215648148151</v>
      </c>
      <c r="B481">
        <v>-3.8054100000000002</v>
      </c>
      <c r="C481">
        <v>-1.598096</v>
      </c>
      <c r="D481">
        <v>8.8059999999999999E-2</v>
      </c>
      <c r="E481">
        <v>-1.6761000000000002E-2</v>
      </c>
      <c r="G481">
        <v>21.098217999999999</v>
      </c>
      <c r="H481">
        <v>1.7899999999999999E-3</v>
      </c>
      <c r="I481">
        <v>1682.6339370000001</v>
      </c>
      <c r="J481">
        <v>21.012505000000001</v>
      </c>
      <c r="K481">
        <v>0.30080699999999999</v>
      </c>
      <c r="L481">
        <v>2254.5429079999999</v>
      </c>
      <c r="M481">
        <v>20.001152999999999</v>
      </c>
      <c r="N481">
        <v>0</v>
      </c>
      <c r="O481">
        <v>32.143326000000002</v>
      </c>
      <c r="P481">
        <v>5.2442000000000003E-2</v>
      </c>
      <c r="Q481">
        <v>18.231854999999999</v>
      </c>
      <c r="R481">
        <v>1682.6339370000001</v>
      </c>
      <c r="S481">
        <v>23.498483</v>
      </c>
      <c r="T481">
        <v>38.114761999999999</v>
      </c>
      <c r="U481">
        <v>0</v>
      </c>
      <c r="V481">
        <v>0</v>
      </c>
      <c r="W481">
        <v>0</v>
      </c>
      <c r="X481">
        <v>0</v>
      </c>
      <c r="Y481">
        <f t="shared" si="7"/>
        <v>0</v>
      </c>
    </row>
    <row r="482" spans="1:25" x14ac:dyDescent="0.25">
      <c r="A482" s="1">
        <v>42880.21634259259</v>
      </c>
      <c r="B482">
        <v>-2.884458</v>
      </c>
      <c r="C482">
        <v>-1.7255860000000001</v>
      </c>
      <c r="D482">
        <v>-1.1363E-2</v>
      </c>
      <c r="E482">
        <v>-1.3273E-2</v>
      </c>
      <c r="G482">
        <v>21.098140000000001</v>
      </c>
      <c r="H482">
        <v>1.7799999999999999E-3</v>
      </c>
      <c r="I482">
        <v>1682.1664370000001</v>
      </c>
      <c r="J482">
        <v>21.012588000000001</v>
      </c>
      <c r="K482">
        <v>0.300618</v>
      </c>
      <c r="L482">
        <v>2255.1603599999999</v>
      </c>
      <c r="M482">
        <v>20.001152999999999</v>
      </c>
      <c r="N482">
        <v>0</v>
      </c>
      <c r="O482">
        <v>32.132750000000001</v>
      </c>
      <c r="P482">
        <v>7.0523000000000002E-2</v>
      </c>
      <c r="Q482">
        <v>18.233875999999999</v>
      </c>
      <c r="R482">
        <v>1682.1664370000001</v>
      </c>
      <c r="S482">
        <v>23.491890999999999</v>
      </c>
      <c r="T482">
        <v>38.042079999999999</v>
      </c>
      <c r="U482">
        <v>0</v>
      </c>
      <c r="V482">
        <v>0</v>
      </c>
      <c r="W482">
        <v>0</v>
      </c>
      <c r="X482">
        <v>0</v>
      </c>
      <c r="Y482">
        <f t="shared" si="7"/>
        <v>0</v>
      </c>
    </row>
    <row r="483" spans="1:25" x14ac:dyDescent="0.25">
      <c r="A483" s="1">
        <v>42880.217037037037</v>
      </c>
      <c r="B483">
        <v>-0.69006400000000001</v>
      </c>
      <c r="C483">
        <v>-2.3199700000000001</v>
      </c>
      <c r="D483">
        <v>3.5409000000000003E-2</v>
      </c>
      <c r="E483">
        <v>-5.2810000000000001E-3</v>
      </c>
      <c r="G483">
        <v>21.097881999999998</v>
      </c>
      <c r="H483">
        <v>1.769E-3</v>
      </c>
      <c r="I483">
        <v>1680.8555369999999</v>
      </c>
      <c r="J483">
        <v>21.012671000000001</v>
      </c>
      <c r="K483">
        <v>0.30042000000000002</v>
      </c>
      <c r="L483">
        <v>2257.94229</v>
      </c>
      <c r="M483">
        <v>20.001047</v>
      </c>
      <c r="N483">
        <v>0</v>
      </c>
      <c r="O483">
        <v>32.128571999999998</v>
      </c>
      <c r="P483">
        <v>8.1266000000000005E-2</v>
      </c>
      <c r="Q483">
        <v>18.239775999999999</v>
      </c>
      <c r="R483">
        <v>1680.8555369999999</v>
      </c>
      <c r="S483">
        <v>23.515841999999999</v>
      </c>
      <c r="T483">
        <v>37.916046999999999</v>
      </c>
      <c r="U483">
        <v>0</v>
      </c>
      <c r="V483">
        <v>0</v>
      </c>
      <c r="W483">
        <v>0</v>
      </c>
      <c r="X483">
        <v>0</v>
      </c>
      <c r="Y483">
        <f t="shared" si="7"/>
        <v>0</v>
      </c>
    </row>
    <row r="484" spans="1:25" x14ac:dyDescent="0.25">
      <c r="A484" s="1">
        <v>42880.217731481483</v>
      </c>
      <c r="B484">
        <v>-2.983959</v>
      </c>
      <c r="C484">
        <v>-1.689508</v>
      </c>
      <c r="D484">
        <v>-5.1315E-2</v>
      </c>
      <c r="E484">
        <v>-1.3625E-2</v>
      </c>
      <c r="G484">
        <v>21.097846000000001</v>
      </c>
      <c r="H484">
        <v>1.7570000000000001E-3</v>
      </c>
      <c r="I484">
        <v>1681.5734110000001</v>
      </c>
      <c r="J484">
        <v>21.012791</v>
      </c>
      <c r="K484">
        <v>0.300232</v>
      </c>
      <c r="L484">
        <v>2258.994674</v>
      </c>
      <c r="M484">
        <v>20.001152999999999</v>
      </c>
      <c r="N484">
        <v>0</v>
      </c>
      <c r="O484">
        <v>32.126370000000001</v>
      </c>
      <c r="P484">
        <v>7.4828000000000006E-2</v>
      </c>
      <c r="Q484">
        <v>18.23874</v>
      </c>
      <c r="R484">
        <v>1681.5734110000001</v>
      </c>
      <c r="S484">
        <v>23.555700999999999</v>
      </c>
      <c r="T484">
        <v>37.778928999999998</v>
      </c>
      <c r="U484">
        <v>0</v>
      </c>
      <c r="V484">
        <v>0</v>
      </c>
      <c r="W484">
        <v>0</v>
      </c>
      <c r="X484">
        <v>0</v>
      </c>
      <c r="Y484">
        <f t="shared" si="7"/>
        <v>0</v>
      </c>
    </row>
    <row r="485" spans="1:25" x14ac:dyDescent="0.25">
      <c r="A485" s="1">
        <v>42880.218425925923</v>
      </c>
      <c r="B485">
        <v>1.125707</v>
      </c>
      <c r="C485">
        <v>-0.84544299999999994</v>
      </c>
      <c r="D485">
        <v>-8.7573999999999999E-2</v>
      </c>
      <c r="E485">
        <v>3.503E-3</v>
      </c>
      <c r="G485">
        <v>21.097994</v>
      </c>
      <c r="H485">
        <v>1.745E-3</v>
      </c>
      <c r="I485">
        <v>1680.317472</v>
      </c>
      <c r="J485">
        <v>21.012830999999998</v>
      </c>
      <c r="K485">
        <v>0.30005199999999999</v>
      </c>
      <c r="L485">
        <v>2259.0021379999998</v>
      </c>
      <c r="M485">
        <v>20.001418000000001</v>
      </c>
      <c r="N485">
        <v>0</v>
      </c>
      <c r="O485">
        <v>32.130755000000001</v>
      </c>
      <c r="P485">
        <v>5.5543000000000002E-2</v>
      </c>
      <c r="Q485">
        <v>18.233474999999999</v>
      </c>
      <c r="R485">
        <v>1680.317472</v>
      </c>
      <c r="S485">
        <v>23.592734</v>
      </c>
      <c r="T485">
        <v>37.702053999999997</v>
      </c>
      <c r="U485">
        <v>0</v>
      </c>
      <c r="V485">
        <v>0</v>
      </c>
      <c r="W485">
        <v>0</v>
      </c>
      <c r="X485">
        <v>0</v>
      </c>
      <c r="Y485">
        <f t="shared" si="7"/>
        <v>0</v>
      </c>
    </row>
    <row r="486" spans="1:25" x14ac:dyDescent="0.25">
      <c r="A486" s="1">
        <v>42880.21912037037</v>
      </c>
      <c r="B486">
        <v>-3.8491999999999998E-2</v>
      </c>
      <c r="C486">
        <v>-0.16550699999999999</v>
      </c>
      <c r="D486">
        <v>-3.2772000000000003E-2</v>
      </c>
      <c r="E486">
        <v>-3.3399999999999999E-4</v>
      </c>
      <c r="G486">
        <v>21.097981000000001</v>
      </c>
      <c r="H486">
        <v>1.735E-3</v>
      </c>
      <c r="I486">
        <v>1682.8015310000001</v>
      </c>
      <c r="J486">
        <v>21.012874</v>
      </c>
      <c r="K486">
        <v>0.29985200000000001</v>
      </c>
      <c r="L486">
        <v>2255.448731</v>
      </c>
      <c r="M486">
        <v>20.001206</v>
      </c>
      <c r="N486">
        <v>0</v>
      </c>
      <c r="O486">
        <v>32.131906999999998</v>
      </c>
      <c r="P486">
        <v>4.3399E-2</v>
      </c>
      <c r="Q486">
        <v>18.233083000000001</v>
      </c>
      <c r="R486">
        <v>1682.8015310000001</v>
      </c>
      <c r="S486">
        <v>23.611446000000001</v>
      </c>
      <c r="T486">
        <v>37.655762000000003</v>
      </c>
      <c r="U486">
        <v>0</v>
      </c>
      <c r="V486">
        <v>0</v>
      </c>
      <c r="W486">
        <v>0</v>
      </c>
      <c r="X486">
        <v>0</v>
      </c>
      <c r="Y486">
        <f t="shared" si="7"/>
        <v>0</v>
      </c>
    </row>
    <row r="487" spans="1:25" x14ac:dyDescent="0.25">
      <c r="A487" s="1">
        <v>42880.219814814816</v>
      </c>
      <c r="B487">
        <v>-5.9537279999999999</v>
      </c>
      <c r="C487">
        <v>-9.1785000000000005E-2</v>
      </c>
      <c r="D487">
        <v>-3.3479000000000002E-2</v>
      </c>
      <c r="E487">
        <v>-2.3564999999999999E-2</v>
      </c>
      <c r="G487">
        <v>21.097861000000002</v>
      </c>
      <c r="H487">
        <v>1.7290000000000001E-3</v>
      </c>
      <c r="I487">
        <v>1684.6416750000001</v>
      </c>
      <c r="J487">
        <v>21.012945999999999</v>
      </c>
      <c r="K487">
        <v>0.29964400000000002</v>
      </c>
      <c r="L487">
        <v>2253.0596639999999</v>
      </c>
      <c r="M487">
        <v>20.001947000000001</v>
      </c>
      <c r="N487">
        <v>0</v>
      </c>
      <c r="O487">
        <v>32.140107999999998</v>
      </c>
      <c r="P487">
        <v>5.9576999999999998E-2</v>
      </c>
      <c r="Q487">
        <v>18.246904000000001</v>
      </c>
      <c r="R487">
        <v>1684.6416750000001</v>
      </c>
      <c r="S487">
        <v>23.623353000000002</v>
      </c>
      <c r="T487">
        <v>37.630336999999997</v>
      </c>
      <c r="U487">
        <v>0</v>
      </c>
      <c r="V487">
        <v>0</v>
      </c>
      <c r="W487">
        <v>0</v>
      </c>
      <c r="X487">
        <v>0</v>
      </c>
      <c r="Y487">
        <f t="shared" si="7"/>
        <v>0</v>
      </c>
    </row>
    <row r="488" spans="1:25" x14ac:dyDescent="0.25">
      <c r="A488" s="1">
        <v>42880.220509259256</v>
      </c>
      <c r="B488">
        <v>-9.1281499999999998</v>
      </c>
      <c r="C488">
        <v>-0.73185699999999998</v>
      </c>
      <c r="D488">
        <v>2.5534999999999999E-2</v>
      </c>
      <c r="E488">
        <v>-3.6782000000000002E-2</v>
      </c>
      <c r="G488">
        <v>21.097975999999999</v>
      </c>
      <c r="H488">
        <v>1.7229999999999999E-3</v>
      </c>
      <c r="I488">
        <v>1683.822703</v>
      </c>
      <c r="J488">
        <v>21.012945999999999</v>
      </c>
      <c r="K488">
        <v>0.29944700000000002</v>
      </c>
      <c r="L488">
        <v>2255.9209810000002</v>
      </c>
      <c r="M488">
        <v>20.001788000000001</v>
      </c>
      <c r="N488">
        <v>0</v>
      </c>
      <c r="O488">
        <v>32.139651999999998</v>
      </c>
      <c r="P488">
        <v>7.7218999999999996E-2</v>
      </c>
      <c r="Q488">
        <v>18.253898</v>
      </c>
      <c r="R488">
        <v>1683.822703</v>
      </c>
      <c r="S488">
        <v>23.630495</v>
      </c>
      <c r="T488">
        <v>37.710797999999997</v>
      </c>
      <c r="U488">
        <v>0</v>
      </c>
      <c r="V488">
        <v>0</v>
      </c>
      <c r="W488">
        <v>0</v>
      </c>
      <c r="X488">
        <v>0</v>
      </c>
      <c r="Y488">
        <f t="shared" si="7"/>
        <v>0</v>
      </c>
    </row>
    <row r="489" spans="1:25" x14ac:dyDescent="0.25">
      <c r="A489" s="1">
        <v>42880.221203703702</v>
      </c>
      <c r="B489">
        <v>-14.332782</v>
      </c>
      <c r="C489">
        <v>-0.145283</v>
      </c>
      <c r="D489">
        <v>-7.8289999999999992E-3</v>
      </c>
      <c r="E489">
        <v>-5.6646000000000002E-2</v>
      </c>
      <c r="G489">
        <v>21.098438999999999</v>
      </c>
      <c r="H489">
        <v>1.714E-3</v>
      </c>
      <c r="I489">
        <v>1682.4968759999999</v>
      </c>
      <c r="J489">
        <v>21.013064</v>
      </c>
      <c r="K489">
        <v>0.29927199999999998</v>
      </c>
      <c r="L489">
        <v>2257.8724029999998</v>
      </c>
      <c r="M489">
        <v>20.001259000000001</v>
      </c>
      <c r="N489">
        <v>0</v>
      </c>
      <c r="O489">
        <v>32.139436000000003</v>
      </c>
      <c r="P489">
        <v>7.4161000000000005E-2</v>
      </c>
      <c r="Q489">
        <v>18.251072000000001</v>
      </c>
      <c r="R489">
        <v>1682.4968759999999</v>
      </c>
      <c r="S489">
        <v>23.618655</v>
      </c>
      <c r="T489">
        <v>37.907871</v>
      </c>
      <c r="U489">
        <v>0</v>
      </c>
      <c r="V489">
        <v>0</v>
      </c>
      <c r="W489">
        <v>0</v>
      </c>
      <c r="X489">
        <v>0</v>
      </c>
      <c r="Y489">
        <f t="shared" si="7"/>
        <v>0</v>
      </c>
    </row>
    <row r="490" spans="1:25" x14ac:dyDescent="0.25">
      <c r="A490" s="1">
        <v>42880.221898148149</v>
      </c>
      <c r="B490">
        <v>-8.9279650000000004</v>
      </c>
      <c r="C490">
        <v>-0.15163199999999999</v>
      </c>
      <c r="D490">
        <v>1.0654E-2</v>
      </c>
      <c r="E490">
        <v>-3.5353000000000002E-2</v>
      </c>
      <c r="G490">
        <v>21.098445000000002</v>
      </c>
      <c r="H490">
        <v>1.7049999999999999E-3</v>
      </c>
      <c r="I490">
        <v>1681.40446</v>
      </c>
      <c r="J490">
        <v>21.012996000000001</v>
      </c>
      <c r="K490">
        <v>0.29908899999999999</v>
      </c>
      <c r="L490">
        <v>2258.1621300000002</v>
      </c>
      <c r="M490">
        <v>20.002212</v>
      </c>
      <c r="N490">
        <v>0</v>
      </c>
      <c r="O490">
        <v>32.137472000000002</v>
      </c>
      <c r="P490">
        <v>5.4753999999999997E-2</v>
      </c>
      <c r="Q490">
        <v>18.236888</v>
      </c>
      <c r="R490">
        <v>1681.40446</v>
      </c>
      <c r="S490">
        <v>23.587396999999999</v>
      </c>
      <c r="T490">
        <v>38.093702</v>
      </c>
      <c r="U490">
        <v>0</v>
      </c>
      <c r="V490">
        <v>0</v>
      </c>
      <c r="W490">
        <v>0</v>
      </c>
      <c r="X490">
        <v>0</v>
      </c>
      <c r="Y490">
        <f t="shared" si="7"/>
        <v>0</v>
      </c>
    </row>
    <row r="491" spans="1:25" x14ac:dyDescent="0.25">
      <c r="A491" s="1">
        <v>42880.222592592596</v>
      </c>
      <c r="B491">
        <v>-7.0776690000000002</v>
      </c>
      <c r="C491">
        <v>-0.110209</v>
      </c>
      <c r="D491">
        <v>2.3772000000000001E-2</v>
      </c>
      <c r="E491">
        <v>-2.8015000000000002E-2</v>
      </c>
      <c r="G491">
        <v>21.098261999999998</v>
      </c>
      <c r="H491">
        <v>1.6969999999999999E-3</v>
      </c>
      <c r="I491">
        <v>1684.3037730000001</v>
      </c>
      <c r="J491">
        <v>21.013000999999999</v>
      </c>
      <c r="K491">
        <v>0.29889100000000002</v>
      </c>
      <c r="L491">
        <v>2253.3568559999999</v>
      </c>
      <c r="M491">
        <v>20.001629999999999</v>
      </c>
      <c r="N491">
        <v>0</v>
      </c>
      <c r="O491">
        <v>32.152284000000002</v>
      </c>
      <c r="P491">
        <v>4.9917999999999997E-2</v>
      </c>
      <c r="Q491">
        <v>18.243423</v>
      </c>
      <c r="R491">
        <v>1684.3037730000001</v>
      </c>
      <c r="S491">
        <v>23.558973999999999</v>
      </c>
      <c r="T491">
        <v>38.13794</v>
      </c>
      <c r="U491">
        <v>0</v>
      </c>
      <c r="V491">
        <v>0</v>
      </c>
      <c r="W491">
        <v>0</v>
      </c>
      <c r="X491">
        <v>0</v>
      </c>
      <c r="Y491">
        <f t="shared" si="7"/>
        <v>0</v>
      </c>
    </row>
    <row r="492" spans="1:25" x14ac:dyDescent="0.25">
      <c r="A492" s="1">
        <v>42880.223287037035</v>
      </c>
      <c r="B492">
        <v>-0.62371299999999996</v>
      </c>
      <c r="C492">
        <v>-0.63315299999999997</v>
      </c>
      <c r="D492">
        <v>0.68335000000000001</v>
      </c>
      <c r="E492">
        <v>-3.1570000000000001E-3</v>
      </c>
      <c r="G492">
        <v>21.098098</v>
      </c>
      <c r="H492">
        <v>1.689E-3</v>
      </c>
      <c r="I492">
        <v>1683.0281560000001</v>
      </c>
      <c r="J492">
        <v>21.012941999999999</v>
      </c>
      <c r="K492">
        <v>0.29869600000000002</v>
      </c>
      <c r="L492">
        <v>2252.2807240000002</v>
      </c>
      <c r="M492">
        <v>20.001840999999999</v>
      </c>
      <c r="N492">
        <v>0</v>
      </c>
      <c r="O492">
        <v>32.150883</v>
      </c>
      <c r="P492">
        <v>6.3631999999999994E-2</v>
      </c>
      <c r="Q492">
        <v>18.247149</v>
      </c>
      <c r="R492">
        <v>1683.0281560000001</v>
      </c>
      <c r="S492">
        <v>23.552016999999999</v>
      </c>
      <c r="T492">
        <v>38.119548000000002</v>
      </c>
      <c r="U492">
        <v>0</v>
      </c>
      <c r="V492">
        <v>0</v>
      </c>
      <c r="W492">
        <v>0</v>
      </c>
      <c r="X492">
        <v>0</v>
      </c>
      <c r="Y492">
        <f t="shared" si="7"/>
        <v>0</v>
      </c>
    </row>
    <row r="493" spans="1:25" x14ac:dyDescent="0.25">
      <c r="A493" s="1">
        <v>42880.223981481482</v>
      </c>
      <c r="B493">
        <v>-5.8660129999999997</v>
      </c>
      <c r="C493">
        <v>-0.799041</v>
      </c>
      <c r="D493">
        <v>0.44498900000000002</v>
      </c>
      <c r="E493">
        <v>-2.4E-2</v>
      </c>
      <c r="G493">
        <v>21.098206999999999</v>
      </c>
      <c r="H493">
        <v>1.673E-3</v>
      </c>
      <c r="I493">
        <v>1682.4297019999999</v>
      </c>
      <c r="J493">
        <v>21.013124999999999</v>
      </c>
      <c r="K493">
        <v>0.29849900000000001</v>
      </c>
      <c r="L493">
        <v>2254.8495979999998</v>
      </c>
      <c r="M493">
        <v>20.001577000000001</v>
      </c>
      <c r="N493">
        <v>0</v>
      </c>
      <c r="O493">
        <v>32.144179999999999</v>
      </c>
      <c r="P493">
        <v>6.6236000000000003E-2</v>
      </c>
      <c r="Q493">
        <v>18.246192000000001</v>
      </c>
      <c r="R493">
        <v>1682.4297019999999</v>
      </c>
      <c r="S493">
        <v>23.562116</v>
      </c>
      <c r="T493">
        <v>38.061048999999997</v>
      </c>
      <c r="U493">
        <v>0</v>
      </c>
      <c r="V493">
        <v>0</v>
      </c>
      <c r="W493">
        <v>0</v>
      </c>
      <c r="X493">
        <v>0</v>
      </c>
      <c r="Y493">
        <f t="shared" si="7"/>
        <v>0</v>
      </c>
    </row>
    <row r="494" spans="1:25" x14ac:dyDescent="0.25">
      <c r="A494" s="1">
        <v>42880.224675925929</v>
      </c>
      <c r="B494">
        <v>-8.2157909999999994</v>
      </c>
      <c r="C494">
        <v>-0.46755400000000003</v>
      </c>
      <c r="D494">
        <v>0.58758299999999997</v>
      </c>
      <c r="E494">
        <v>-3.2895000000000001E-2</v>
      </c>
      <c r="G494">
        <v>21.098058999999999</v>
      </c>
      <c r="H494">
        <v>1.665E-3</v>
      </c>
      <c r="I494">
        <v>1683.46173</v>
      </c>
      <c r="J494">
        <v>21.013255999999998</v>
      </c>
      <c r="K494">
        <v>0.298321</v>
      </c>
      <c r="L494">
        <v>2255.788669</v>
      </c>
      <c r="M494">
        <v>20.001788000000001</v>
      </c>
      <c r="N494">
        <v>0</v>
      </c>
      <c r="O494">
        <v>32.135770999999998</v>
      </c>
      <c r="P494">
        <v>4.9271000000000002E-2</v>
      </c>
      <c r="Q494">
        <v>18.241064999999999</v>
      </c>
      <c r="R494">
        <v>1683.46173</v>
      </c>
      <c r="S494">
        <v>23.578848000000001</v>
      </c>
      <c r="T494">
        <v>37.982491000000003</v>
      </c>
      <c r="U494">
        <v>0</v>
      </c>
      <c r="V494">
        <v>0</v>
      </c>
      <c r="W494">
        <v>0</v>
      </c>
      <c r="X494">
        <v>0</v>
      </c>
      <c r="Y494">
        <f t="shared" si="7"/>
        <v>0</v>
      </c>
    </row>
    <row r="495" spans="1:25" x14ac:dyDescent="0.25">
      <c r="A495" s="1">
        <v>42880.225370370368</v>
      </c>
      <c r="B495">
        <v>-12.329998</v>
      </c>
      <c r="C495">
        <v>0.31196400000000002</v>
      </c>
      <c r="D495">
        <v>3.1835000000000002E-2</v>
      </c>
      <c r="E495">
        <v>-4.8247999999999999E-2</v>
      </c>
      <c r="G495">
        <v>21.098046</v>
      </c>
      <c r="H495">
        <v>1.658E-3</v>
      </c>
      <c r="I495">
        <v>1686.0428179999999</v>
      </c>
      <c r="J495">
        <v>21.01342</v>
      </c>
      <c r="K495">
        <v>0.29813299999999998</v>
      </c>
      <c r="L495">
        <v>2253.1112320000002</v>
      </c>
      <c r="M495">
        <v>20.000782999999998</v>
      </c>
      <c r="N495">
        <v>0</v>
      </c>
      <c r="O495">
        <v>32.137805</v>
      </c>
      <c r="P495">
        <v>4.4107E-2</v>
      </c>
      <c r="Q495">
        <v>18.243793</v>
      </c>
      <c r="R495">
        <v>1686.0428179999999</v>
      </c>
      <c r="S495">
        <v>23.599817000000002</v>
      </c>
      <c r="T495">
        <v>37.885243000000003</v>
      </c>
      <c r="U495">
        <v>0</v>
      </c>
      <c r="V495">
        <v>0</v>
      </c>
      <c r="W495">
        <v>0</v>
      </c>
      <c r="X495">
        <v>0</v>
      </c>
      <c r="Y495">
        <f t="shared" si="7"/>
        <v>0</v>
      </c>
    </row>
    <row r="496" spans="1:25" x14ac:dyDescent="0.25">
      <c r="A496" s="1">
        <v>42880.226064814815</v>
      </c>
      <c r="B496">
        <v>-16.131008999999999</v>
      </c>
      <c r="C496">
        <v>5.9665000000000003E-2</v>
      </c>
      <c r="D496">
        <v>0.11222500000000001</v>
      </c>
      <c r="E496">
        <v>-6.3506000000000007E-2</v>
      </c>
      <c r="G496">
        <v>21.098047999999999</v>
      </c>
      <c r="H496">
        <v>1.658E-3</v>
      </c>
      <c r="I496">
        <v>1686.7667980000001</v>
      </c>
      <c r="J496">
        <v>21.013511000000001</v>
      </c>
      <c r="K496">
        <v>0.29792999999999997</v>
      </c>
      <c r="L496">
        <v>2253.8481040000001</v>
      </c>
      <c r="M496">
        <v>19.999988999999999</v>
      </c>
      <c r="N496">
        <v>0</v>
      </c>
      <c r="O496">
        <v>32.138223000000004</v>
      </c>
      <c r="P496">
        <v>6.0476000000000002E-2</v>
      </c>
      <c r="Q496">
        <v>18.258410000000001</v>
      </c>
      <c r="R496">
        <v>1686.7667980000001</v>
      </c>
      <c r="S496">
        <v>23.615969</v>
      </c>
      <c r="T496">
        <v>37.822496999999998</v>
      </c>
      <c r="U496">
        <v>0</v>
      </c>
      <c r="V496">
        <v>0</v>
      </c>
      <c r="W496">
        <v>0</v>
      </c>
      <c r="X496">
        <v>0</v>
      </c>
      <c r="Y496">
        <f t="shared" si="7"/>
        <v>0</v>
      </c>
    </row>
    <row r="497" spans="1:25" x14ac:dyDescent="0.25">
      <c r="A497" s="1">
        <v>42880.226759259262</v>
      </c>
      <c r="B497">
        <v>-13.148237999999999</v>
      </c>
      <c r="C497">
        <v>-1.374895</v>
      </c>
      <c r="D497">
        <v>4.2129E-2</v>
      </c>
      <c r="E497">
        <v>-5.3335E-2</v>
      </c>
      <c r="G497">
        <v>21.098358000000001</v>
      </c>
      <c r="H497">
        <v>1.65E-3</v>
      </c>
      <c r="I497">
        <v>1686.7369430000001</v>
      </c>
      <c r="J497">
        <v>21.013528000000001</v>
      </c>
      <c r="K497">
        <v>0.29770400000000002</v>
      </c>
      <c r="L497">
        <v>2255.3673090000002</v>
      </c>
      <c r="M497">
        <v>20.000836</v>
      </c>
      <c r="N497">
        <v>0</v>
      </c>
      <c r="O497">
        <v>32.131784000000003</v>
      </c>
      <c r="P497">
        <v>7.7445E-2</v>
      </c>
      <c r="Q497">
        <v>18.267068999999999</v>
      </c>
      <c r="R497">
        <v>1686.7369430000001</v>
      </c>
      <c r="S497">
        <v>23.627628999999999</v>
      </c>
      <c r="T497">
        <v>37.804996000000003</v>
      </c>
      <c r="U497">
        <v>0</v>
      </c>
      <c r="V497">
        <v>0</v>
      </c>
      <c r="W497">
        <v>0</v>
      </c>
      <c r="X497">
        <v>0</v>
      </c>
      <c r="Y497">
        <f t="shared" si="7"/>
        <v>0</v>
      </c>
    </row>
    <row r="498" spans="1:25" x14ac:dyDescent="0.25">
      <c r="A498" s="1">
        <v>42880.227453703701</v>
      </c>
      <c r="B498">
        <v>-16.030788000000001</v>
      </c>
      <c r="C498">
        <v>-1.94435</v>
      </c>
      <c r="D498">
        <v>0.11100400000000001</v>
      </c>
      <c r="E498">
        <v>-6.5323999999999993E-2</v>
      </c>
      <c r="G498">
        <v>21.098310000000001</v>
      </c>
      <c r="H498">
        <v>1.637E-3</v>
      </c>
      <c r="I498">
        <v>1686.026533</v>
      </c>
      <c r="J498">
        <v>21.013541</v>
      </c>
      <c r="K498">
        <v>0.29750399999999999</v>
      </c>
      <c r="L498">
        <v>2257.1321379999999</v>
      </c>
      <c r="M498">
        <v>20.001470999999999</v>
      </c>
      <c r="N498">
        <v>0</v>
      </c>
      <c r="O498">
        <v>32.127211000000003</v>
      </c>
      <c r="P498">
        <v>6.7264000000000004E-2</v>
      </c>
      <c r="Q498">
        <v>18.264751</v>
      </c>
      <c r="R498">
        <v>1686.026533</v>
      </c>
      <c r="S498">
        <v>23.629739000000001</v>
      </c>
      <c r="T498">
        <v>37.809517</v>
      </c>
      <c r="U498">
        <v>0</v>
      </c>
      <c r="V498">
        <v>0</v>
      </c>
      <c r="W498">
        <v>0</v>
      </c>
      <c r="X498">
        <v>0</v>
      </c>
      <c r="Y498">
        <f t="shared" si="7"/>
        <v>0</v>
      </c>
    </row>
    <row r="499" spans="1:25" x14ac:dyDescent="0.25">
      <c r="A499" s="1">
        <v>42880.228148148148</v>
      </c>
      <c r="B499">
        <v>-15.161493</v>
      </c>
      <c r="C499">
        <v>-1.581223</v>
      </c>
      <c r="D499">
        <v>-4.9787999999999999E-2</v>
      </c>
      <c r="E499">
        <v>-6.1497000000000003E-2</v>
      </c>
      <c r="G499">
        <v>21.098257</v>
      </c>
      <c r="H499">
        <v>1.6280000000000001E-3</v>
      </c>
      <c r="I499">
        <v>1685.255735</v>
      </c>
      <c r="J499">
        <v>21.013517</v>
      </c>
      <c r="K499">
        <v>0.29731400000000002</v>
      </c>
      <c r="L499">
        <v>2260.4589190000002</v>
      </c>
      <c r="M499">
        <v>20.001683</v>
      </c>
      <c r="N499">
        <v>0</v>
      </c>
      <c r="O499">
        <v>32.129676000000003</v>
      </c>
      <c r="P499">
        <v>5.2359999999999997E-2</v>
      </c>
      <c r="Q499">
        <v>18.258119000000001</v>
      </c>
      <c r="R499">
        <v>1685.255735</v>
      </c>
      <c r="S499">
        <v>23.624354</v>
      </c>
      <c r="T499">
        <v>37.847940000000001</v>
      </c>
      <c r="U499">
        <v>0</v>
      </c>
      <c r="V499">
        <v>0</v>
      </c>
      <c r="W499">
        <v>0</v>
      </c>
      <c r="X499">
        <v>0</v>
      </c>
      <c r="Y499">
        <f t="shared" si="7"/>
        <v>0</v>
      </c>
    </row>
    <row r="500" spans="1:25" x14ac:dyDescent="0.25">
      <c r="A500" s="1">
        <v>42880.228842592594</v>
      </c>
      <c r="B500">
        <v>-17.450491</v>
      </c>
      <c r="C500">
        <v>-1.3012589999999999</v>
      </c>
      <c r="D500">
        <v>-6.4339999999999994E-2</v>
      </c>
      <c r="E500">
        <v>-7.0208999999999994E-2</v>
      </c>
      <c r="G500">
        <v>21.098362000000002</v>
      </c>
      <c r="H500">
        <v>1.6180000000000001E-3</v>
      </c>
      <c r="I500">
        <v>1685.031146</v>
      </c>
      <c r="J500">
        <v>21.013539000000002</v>
      </c>
      <c r="K500">
        <v>0.29713899999999999</v>
      </c>
      <c r="L500">
        <v>2259.3916079999999</v>
      </c>
      <c r="M500">
        <v>20.001470999999999</v>
      </c>
      <c r="N500">
        <v>0</v>
      </c>
      <c r="O500">
        <v>32.130442000000002</v>
      </c>
      <c r="P500">
        <v>4.9674000000000003E-2</v>
      </c>
      <c r="Q500">
        <v>18.255637</v>
      </c>
      <c r="R500">
        <v>1685.031146</v>
      </c>
      <c r="S500">
        <v>23.612924</v>
      </c>
      <c r="T500">
        <v>37.886828000000001</v>
      </c>
      <c r="U500">
        <v>0</v>
      </c>
      <c r="V500">
        <v>0</v>
      </c>
      <c r="W500">
        <v>0</v>
      </c>
      <c r="X500">
        <v>0</v>
      </c>
      <c r="Y500">
        <f t="shared" si="7"/>
        <v>0</v>
      </c>
    </row>
    <row r="501" spans="1:25" x14ac:dyDescent="0.25">
      <c r="A501" s="1">
        <v>42880.229537037034</v>
      </c>
      <c r="B501">
        <v>-16.137298000000001</v>
      </c>
      <c r="C501">
        <v>-1.2988280000000001</v>
      </c>
      <c r="D501">
        <v>6.8826999999999999E-2</v>
      </c>
      <c r="E501">
        <v>-6.5031000000000005E-2</v>
      </c>
      <c r="G501">
        <v>21.098701999999999</v>
      </c>
      <c r="H501">
        <v>1.6069999999999999E-3</v>
      </c>
      <c r="I501">
        <v>1684.180282</v>
      </c>
      <c r="J501">
        <v>21.013697000000001</v>
      </c>
      <c r="K501">
        <v>0.296935</v>
      </c>
      <c r="L501">
        <v>2259.1466620000001</v>
      </c>
      <c r="M501">
        <v>20.001206</v>
      </c>
      <c r="N501">
        <v>0</v>
      </c>
      <c r="O501">
        <v>32.134453000000001</v>
      </c>
      <c r="P501">
        <v>6.2608999999999998E-2</v>
      </c>
      <c r="Q501">
        <v>18.261137999999999</v>
      </c>
      <c r="R501">
        <v>1684.180282</v>
      </c>
      <c r="S501">
        <v>23.592891999999999</v>
      </c>
      <c r="T501">
        <v>37.928902999999998</v>
      </c>
      <c r="U501">
        <v>0</v>
      </c>
      <c r="V501">
        <v>0</v>
      </c>
      <c r="W501">
        <v>0</v>
      </c>
      <c r="X501">
        <v>0</v>
      </c>
      <c r="Y501">
        <f t="shared" si="7"/>
        <v>0</v>
      </c>
    </row>
    <row r="502" spans="1:25" x14ac:dyDescent="0.25">
      <c r="A502" s="1">
        <v>42880.230231481481</v>
      </c>
      <c r="B502">
        <v>-17.465617999999999</v>
      </c>
      <c r="C502">
        <v>-2.3570489999999999</v>
      </c>
      <c r="D502">
        <v>0.14907799999999999</v>
      </c>
      <c r="E502">
        <v>-7.1433999999999997E-2</v>
      </c>
      <c r="G502">
        <v>21.098844</v>
      </c>
      <c r="H502">
        <v>1.5939999999999999E-3</v>
      </c>
      <c r="I502">
        <v>1686.5164239999999</v>
      </c>
      <c r="J502">
        <v>21.013877999999998</v>
      </c>
      <c r="K502">
        <v>0.29671799999999998</v>
      </c>
      <c r="L502">
        <v>2253.5346279999999</v>
      </c>
      <c r="M502">
        <v>20.001788000000001</v>
      </c>
      <c r="N502">
        <v>0</v>
      </c>
      <c r="O502">
        <v>32.135679000000003</v>
      </c>
      <c r="P502">
        <v>6.2850000000000003E-2</v>
      </c>
      <c r="Q502">
        <v>18.258247999999998</v>
      </c>
      <c r="R502">
        <v>1686.5164239999999</v>
      </c>
      <c r="S502">
        <v>23.576060999999999</v>
      </c>
      <c r="T502">
        <v>37.904840999999998</v>
      </c>
      <c r="U502">
        <v>0</v>
      </c>
      <c r="V502">
        <v>0</v>
      </c>
      <c r="W502">
        <v>0</v>
      </c>
      <c r="X502">
        <v>0</v>
      </c>
      <c r="Y502">
        <f t="shared" si="7"/>
        <v>0</v>
      </c>
    </row>
    <row r="503" spans="1:25" x14ac:dyDescent="0.25">
      <c r="A503" s="1">
        <v>42880.230925925927</v>
      </c>
      <c r="B503">
        <v>-15.522415000000001</v>
      </c>
      <c r="C503">
        <v>-3.265485</v>
      </c>
      <c r="D503">
        <v>-0.43909599999999999</v>
      </c>
      <c r="E503">
        <v>-6.4779000000000003E-2</v>
      </c>
      <c r="G503">
        <v>21.098541000000001</v>
      </c>
      <c r="H503">
        <v>1.5870000000000001E-3</v>
      </c>
      <c r="I503">
        <v>1684.180961</v>
      </c>
      <c r="J503">
        <v>21.013945</v>
      </c>
      <c r="K503">
        <v>0.296512</v>
      </c>
      <c r="L503">
        <v>2251.100778</v>
      </c>
      <c r="M503">
        <v>20.002371</v>
      </c>
      <c r="N503">
        <v>0</v>
      </c>
      <c r="O503">
        <v>32.142198</v>
      </c>
      <c r="P503">
        <v>5.7388000000000002E-2</v>
      </c>
      <c r="Q503">
        <v>18.257738</v>
      </c>
      <c r="R503">
        <v>1684.180961</v>
      </c>
      <c r="S503">
        <v>23.579056000000001</v>
      </c>
      <c r="T503">
        <v>37.79907</v>
      </c>
      <c r="U503">
        <v>0</v>
      </c>
      <c r="V503">
        <v>0</v>
      </c>
      <c r="W503">
        <v>0</v>
      </c>
      <c r="X503">
        <v>0</v>
      </c>
      <c r="Y503">
        <f t="shared" si="7"/>
        <v>0</v>
      </c>
    </row>
    <row r="504" spans="1:25" x14ac:dyDescent="0.25">
      <c r="A504" s="1">
        <v>42880.231620370374</v>
      </c>
      <c r="B504">
        <v>-6.337567</v>
      </c>
      <c r="C504">
        <v>-2.1647949999999998</v>
      </c>
      <c r="D504">
        <v>-8.7800000000000003E-2</v>
      </c>
      <c r="E504">
        <v>-2.7366000000000001E-2</v>
      </c>
      <c r="G504">
        <v>21.098419</v>
      </c>
      <c r="H504">
        <v>1.5839999999999999E-3</v>
      </c>
      <c r="I504">
        <v>1682.164401</v>
      </c>
      <c r="J504">
        <v>21.013877000000001</v>
      </c>
      <c r="K504">
        <v>0.29633100000000001</v>
      </c>
      <c r="L504">
        <v>2248.1892509999998</v>
      </c>
      <c r="M504">
        <v>20.002106000000001</v>
      </c>
      <c r="N504">
        <v>0</v>
      </c>
      <c r="O504">
        <v>32.146774000000001</v>
      </c>
      <c r="P504">
        <v>4.8235E-2</v>
      </c>
      <c r="Q504">
        <v>18.261759999999999</v>
      </c>
      <c r="R504">
        <v>1682.164401</v>
      </c>
      <c r="S504">
        <v>23.599197</v>
      </c>
      <c r="T504">
        <v>37.689118000000001</v>
      </c>
      <c r="U504">
        <v>0</v>
      </c>
      <c r="V504">
        <v>0</v>
      </c>
      <c r="W504">
        <v>0</v>
      </c>
      <c r="X504">
        <v>0</v>
      </c>
      <c r="Y504">
        <f t="shared" si="7"/>
        <v>0</v>
      </c>
    </row>
    <row r="505" spans="1:25" x14ac:dyDescent="0.25">
      <c r="A505" s="1">
        <v>42880.232314814813</v>
      </c>
      <c r="B505">
        <v>-2.521827</v>
      </c>
      <c r="C505">
        <v>-1.140274</v>
      </c>
      <c r="D505">
        <v>-0.13960500000000001</v>
      </c>
      <c r="E505">
        <v>-1.1197E-2</v>
      </c>
      <c r="G505">
        <v>21.098489000000001</v>
      </c>
      <c r="H505">
        <v>1.578E-3</v>
      </c>
      <c r="I505">
        <v>1680.6540170000001</v>
      </c>
      <c r="J505">
        <v>21.013750999999999</v>
      </c>
      <c r="K505">
        <v>0.29615999999999998</v>
      </c>
      <c r="L505">
        <v>2253.7117210000001</v>
      </c>
      <c r="M505">
        <v>20.001894</v>
      </c>
      <c r="N505">
        <v>0</v>
      </c>
      <c r="O505">
        <v>32.149518999999998</v>
      </c>
      <c r="P505">
        <v>6.8342E-2</v>
      </c>
      <c r="Q505">
        <v>18.272516</v>
      </c>
      <c r="R505">
        <v>1680.6540170000001</v>
      </c>
      <c r="S505">
        <v>23.619056</v>
      </c>
      <c r="T505">
        <v>37.644195000000003</v>
      </c>
      <c r="U505">
        <v>0</v>
      </c>
      <c r="V505">
        <v>0</v>
      </c>
      <c r="W505">
        <v>0</v>
      </c>
      <c r="X505">
        <v>0</v>
      </c>
      <c r="Y505">
        <f t="shared" si="7"/>
        <v>0</v>
      </c>
    </row>
    <row r="506" spans="1:25" x14ac:dyDescent="0.25">
      <c r="A506" s="1">
        <v>42880.23300925926</v>
      </c>
      <c r="B506">
        <v>-6.868538</v>
      </c>
      <c r="C506">
        <v>0.14489099999999999</v>
      </c>
      <c r="D506">
        <v>-3.5569999999999998E-3</v>
      </c>
      <c r="E506">
        <v>-2.6908999999999999E-2</v>
      </c>
      <c r="G506">
        <v>21.098656999999999</v>
      </c>
      <c r="H506">
        <v>1.5709999999999999E-3</v>
      </c>
      <c r="I506">
        <v>1682.600011</v>
      </c>
      <c r="J506">
        <v>21.013866</v>
      </c>
      <c r="K506">
        <v>0.29597899999999999</v>
      </c>
      <c r="L506">
        <v>2255.0918299999998</v>
      </c>
      <c r="M506">
        <v>20.001206</v>
      </c>
      <c r="N506">
        <v>0</v>
      </c>
      <c r="O506">
        <v>32.148941000000001</v>
      </c>
      <c r="P506">
        <v>8.0379999999999993E-2</v>
      </c>
      <c r="Q506">
        <v>18.281763000000002</v>
      </c>
      <c r="R506">
        <v>1682.600011</v>
      </c>
      <c r="S506">
        <v>23.622586999999999</v>
      </c>
      <c r="T506">
        <v>37.673687999999999</v>
      </c>
      <c r="U506">
        <v>0</v>
      </c>
      <c r="V506">
        <v>0</v>
      </c>
      <c r="W506">
        <v>0</v>
      </c>
      <c r="X506">
        <v>0</v>
      </c>
      <c r="Y506">
        <f t="shared" si="7"/>
        <v>0</v>
      </c>
    </row>
    <row r="507" spans="1:25" x14ac:dyDescent="0.25">
      <c r="A507" s="1">
        <v>42880.233703703707</v>
      </c>
      <c r="B507">
        <v>-12.38822</v>
      </c>
      <c r="C507">
        <v>-0.21598000000000001</v>
      </c>
      <c r="D507">
        <v>-6.7869999999999996E-3</v>
      </c>
      <c r="E507">
        <v>-4.9059999999999999E-2</v>
      </c>
      <c r="G507">
        <v>21.098465000000001</v>
      </c>
      <c r="H507">
        <v>1.5610000000000001E-3</v>
      </c>
      <c r="I507">
        <v>1684.674244</v>
      </c>
      <c r="J507">
        <v>21.013964999999999</v>
      </c>
      <c r="K507">
        <v>0.29578199999999999</v>
      </c>
      <c r="L507">
        <v>2255.4745149999999</v>
      </c>
      <c r="M507">
        <v>20.001736000000001</v>
      </c>
      <c r="N507">
        <v>0</v>
      </c>
      <c r="O507">
        <v>32.146937999999999</v>
      </c>
      <c r="P507">
        <v>8.3489999999999995E-2</v>
      </c>
      <c r="Q507">
        <v>18.280913999999999</v>
      </c>
      <c r="R507">
        <v>1684.674244</v>
      </c>
      <c r="S507">
        <v>23.614677</v>
      </c>
      <c r="T507">
        <v>37.698374000000001</v>
      </c>
      <c r="U507">
        <v>0</v>
      </c>
      <c r="V507">
        <v>0</v>
      </c>
      <c r="W507">
        <v>0</v>
      </c>
      <c r="X507">
        <v>0</v>
      </c>
      <c r="Y507">
        <f t="shared" si="7"/>
        <v>0</v>
      </c>
    </row>
    <row r="508" spans="1:25" x14ac:dyDescent="0.25">
      <c r="A508" s="1">
        <v>42880.234398148146</v>
      </c>
      <c r="B508">
        <v>-17.854841</v>
      </c>
      <c r="C508">
        <v>-0.61274799999999996</v>
      </c>
      <c r="D508">
        <v>3.2392999999999998E-2</v>
      </c>
      <c r="E508">
        <v>-7.1041999999999994E-2</v>
      </c>
      <c r="G508">
        <v>21.098493000000001</v>
      </c>
      <c r="H508">
        <v>1.5560000000000001E-3</v>
      </c>
      <c r="I508">
        <v>1683.998439</v>
      </c>
      <c r="J508">
        <v>21.014123999999999</v>
      </c>
      <c r="K508">
        <v>0.29558600000000002</v>
      </c>
      <c r="L508">
        <v>2254.7437490000002</v>
      </c>
      <c r="M508">
        <v>20.001365</v>
      </c>
      <c r="N508">
        <v>0</v>
      </c>
      <c r="O508">
        <v>32.140729</v>
      </c>
      <c r="P508">
        <v>4.2574000000000001E-2</v>
      </c>
      <c r="Q508">
        <v>18.26324</v>
      </c>
      <c r="R508">
        <v>1683.998439</v>
      </c>
      <c r="S508">
        <v>23.606216</v>
      </c>
      <c r="T508">
        <v>37.706612</v>
      </c>
      <c r="U508">
        <v>0</v>
      </c>
      <c r="V508">
        <v>0</v>
      </c>
      <c r="W508">
        <v>0</v>
      </c>
      <c r="X508">
        <v>0</v>
      </c>
      <c r="Y508">
        <f t="shared" si="7"/>
        <v>0</v>
      </c>
    </row>
    <row r="509" spans="1:25" x14ac:dyDescent="0.25">
      <c r="A509" s="1">
        <v>42880.235092592593</v>
      </c>
      <c r="B509">
        <v>-10.239846999999999</v>
      </c>
      <c r="C509">
        <v>-0.88953099999999996</v>
      </c>
      <c r="D509">
        <v>2.6485999999999999E-2</v>
      </c>
      <c r="E509">
        <v>-4.1336999999999999E-2</v>
      </c>
      <c r="G509">
        <v>21.098482000000001</v>
      </c>
      <c r="H509">
        <v>1.5499999999999999E-3</v>
      </c>
      <c r="I509">
        <v>1683.765028</v>
      </c>
      <c r="J509">
        <v>21.014106000000002</v>
      </c>
      <c r="K509">
        <v>0.2954</v>
      </c>
      <c r="L509">
        <v>2255.1630740000001</v>
      </c>
      <c r="M509">
        <v>20.001629999999999</v>
      </c>
      <c r="N509">
        <v>0</v>
      </c>
      <c r="O509">
        <v>32.138596999999997</v>
      </c>
      <c r="P509">
        <v>4.1839000000000001E-2</v>
      </c>
      <c r="Q509">
        <v>18.262312000000001</v>
      </c>
      <c r="R509">
        <v>1683.765028</v>
      </c>
      <c r="S509">
        <v>23.603611000000001</v>
      </c>
      <c r="T509">
        <v>37.650708000000002</v>
      </c>
      <c r="U509">
        <v>0</v>
      </c>
      <c r="V509">
        <v>0</v>
      </c>
      <c r="W509">
        <v>0</v>
      </c>
      <c r="X509">
        <v>0</v>
      </c>
      <c r="Y509">
        <f t="shared" si="7"/>
        <v>0</v>
      </c>
    </row>
    <row r="510" spans="1:25" x14ac:dyDescent="0.25">
      <c r="A510" s="1">
        <v>42880.23578703704</v>
      </c>
      <c r="B510">
        <v>4.105963</v>
      </c>
      <c r="C510">
        <v>-0.36082199999999998</v>
      </c>
      <c r="D510">
        <v>-5.9740000000000001E-2</v>
      </c>
      <c r="E510">
        <v>1.5782999999999998E-2</v>
      </c>
      <c r="G510">
        <v>21.098524000000001</v>
      </c>
      <c r="H510">
        <v>1.534E-3</v>
      </c>
      <c r="I510">
        <v>1682.4066330000001</v>
      </c>
      <c r="J510">
        <v>21.013960000000001</v>
      </c>
      <c r="K510">
        <v>0.29519499999999999</v>
      </c>
      <c r="L510">
        <v>2252.8160760000001</v>
      </c>
      <c r="M510">
        <v>20.001840999999999</v>
      </c>
      <c r="N510">
        <v>0</v>
      </c>
      <c r="O510">
        <v>32.130746000000002</v>
      </c>
      <c r="P510">
        <v>6.3213000000000005E-2</v>
      </c>
      <c r="Q510">
        <v>18.277932</v>
      </c>
      <c r="R510">
        <v>1682.4066330000001</v>
      </c>
      <c r="S510">
        <v>23.610938000000001</v>
      </c>
      <c r="T510">
        <v>37.572519</v>
      </c>
      <c r="U510">
        <v>0</v>
      </c>
      <c r="V510">
        <v>0</v>
      </c>
      <c r="W510">
        <v>0</v>
      </c>
      <c r="X510">
        <v>0</v>
      </c>
      <c r="Y510">
        <f t="shared" si="7"/>
        <v>0</v>
      </c>
    </row>
    <row r="511" spans="1:25" x14ac:dyDescent="0.25">
      <c r="A511" s="1">
        <v>42880.236481481479</v>
      </c>
      <c r="B511">
        <v>5.2062559999999998</v>
      </c>
      <c r="C511">
        <v>0.79985700000000004</v>
      </c>
      <c r="D511">
        <v>-6.2864000000000003E-2</v>
      </c>
      <c r="E511">
        <v>2.1401E-2</v>
      </c>
      <c r="G511">
        <v>21.098157</v>
      </c>
      <c r="H511">
        <v>1.5200000000000001E-3</v>
      </c>
      <c r="I511">
        <v>1681.749147</v>
      </c>
      <c r="J511">
        <v>21.013991000000001</v>
      </c>
      <c r="K511">
        <v>0.29500300000000002</v>
      </c>
      <c r="L511">
        <v>2254.3719209999999</v>
      </c>
      <c r="M511">
        <v>20.001894</v>
      </c>
      <c r="N511">
        <v>0</v>
      </c>
      <c r="O511">
        <v>32.118892000000002</v>
      </c>
      <c r="P511">
        <v>9.4792000000000001E-2</v>
      </c>
      <c r="Q511">
        <v>18.294345</v>
      </c>
      <c r="R511">
        <v>1681.749147</v>
      </c>
      <c r="S511">
        <v>23.623968000000001</v>
      </c>
      <c r="T511">
        <v>37.486052999999998</v>
      </c>
      <c r="U511">
        <v>0</v>
      </c>
      <c r="V511">
        <v>0</v>
      </c>
      <c r="W511">
        <v>0</v>
      </c>
      <c r="X511">
        <v>0</v>
      </c>
      <c r="Y511">
        <f t="shared" si="7"/>
        <v>0</v>
      </c>
    </row>
    <row r="512" spans="1:25" x14ac:dyDescent="0.25">
      <c r="A512" s="1">
        <v>42880.237175925926</v>
      </c>
      <c r="B512">
        <v>1.218108</v>
      </c>
      <c r="C512">
        <v>0.82711900000000005</v>
      </c>
      <c r="D512">
        <v>-9.5060000000000006E-2</v>
      </c>
      <c r="E512">
        <v>5.7140000000000003E-3</v>
      </c>
      <c r="G512">
        <v>21.098178999999998</v>
      </c>
      <c r="H512">
        <v>1.511E-3</v>
      </c>
      <c r="I512">
        <v>1681.2097249999999</v>
      </c>
      <c r="J512">
        <v>21.013985999999999</v>
      </c>
      <c r="K512">
        <v>0.29482700000000001</v>
      </c>
      <c r="L512">
        <v>2257.4049030000001</v>
      </c>
      <c r="M512">
        <v>20.001894</v>
      </c>
      <c r="N512">
        <v>0</v>
      </c>
      <c r="O512">
        <v>32.117334999999997</v>
      </c>
      <c r="P512">
        <v>7.7438000000000007E-2</v>
      </c>
      <c r="Q512">
        <v>18.289712000000002</v>
      </c>
      <c r="R512">
        <v>1681.2097249999999</v>
      </c>
      <c r="S512">
        <v>23.637857</v>
      </c>
      <c r="T512">
        <v>37.475748000000003</v>
      </c>
      <c r="U512">
        <v>0</v>
      </c>
      <c r="V512">
        <v>0</v>
      </c>
      <c r="W512">
        <v>0</v>
      </c>
      <c r="X512">
        <v>0</v>
      </c>
      <c r="Y512">
        <f t="shared" si="7"/>
        <v>0</v>
      </c>
    </row>
    <row r="513" spans="1:25" x14ac:dyDescent="0.25">
      <c r="A513" s="1">
        <v>42880.237870370373</v>
      </c>
      <c r="B513">
        <v>-8.3323780000000003</v>
      </c>
      <c r="C513">
        <v>0.60641100000000003</v>
      </c>
      <c r="D513">
        <v>-7.5145000000000003E-2</v>
      </c>
      <c r="E513">
        <v>-3.2168000000000002E-2</v>
      </c>
      <c r="G513">
        <v>21.098331999999999</v>
      </c>
      <c r="H513">
        <v>1.508E-3</v>
      </c>
      <c r="I513">
        <v>1681.9622019999999</v>
      </c>
      <c r="J513">
        <v>21.014112999999998</v>
      </c>
      <c r="K513">
        <v>0.294659</v>
      </c>
      <c r="L513">
        <v>2257.152493</v>
      </c>
      <c r="M513">
        <v>20.001577000000001</v>
      </c>
      <c r="N513">
        <v>0</v>
      </c>
      <c r="O513">
        <v>32.121868999999997</v>
      </c>
      <c r="P513">
        <v>5.1267E-2</v>
      </c>
      <c r="Q513">
        <v>18.268525</v>
      </c>
      <c r="R513">
        <v>1681.9622019999999</v>
      </c>
      <c r="S513">
        <v>23.647214000000002</v>
      </c>
      <c r="T513">
        <v>37.495376999999998</v>
      </c>
      <c r="U513">
        <v>0</v>
      </c>
      <c r="V513">
        <v>0</v>
      </c>
      <c r="W513">
        <v>0</v>
      </c>
      <c r="X513">
        <v>0</v>
      </c>
      <c r="Y513">
        <f t="shared" si="7"/>
        <v>0</v>
      </c>
    </row>
    <row r="514" spans="1:25" x14ac:dyDescent="0.25">
      <c r="A514" s="1">
        <v>42880.238564814812</v>
      </c>
      <c r="B514">
        <v>-1.86354</v>
      </c>
      <c r="C514">
        <v>-0.495203</v>
      </c>
      <c r="D514">
        <v>8.3800000000000003E-3</v>
      </c>
      <c r="E514">
        <v>-7.8910000000000004E-3</v>
      </c>
      <c r="G514">
        <v>21.098230999999998</v>
      </c>
      <c r="H514">
        <v>1.5009999999999999E-3</v>
      </c>
      <c r="I514">
        <v>1682.184078</v>
      </c>
      <c r="J514">
        <v>21.014056</v>
      </c>
      <c r="K514">
        <v>0.294462</v>
      </c>
      <c r="L514">
        <v>2252.1077009999999</v>
      </c>
      <c r="M514">
        <v>20.001259000000001</v>
      </c>
      <c r="N514">
        <v>0</v>
      </c>
      <c r="O514">
        <v>32.130240999999998</v>
      </c>
      <c r="P514">
        <v>4.6496000000000003E-2</v>
      </c>
      <c r="Q514">
        <v>18.257591999999999</v>
      </c>
      <c r="R514">
        <v>1682.184078</v>
      </c>
      <c r="S514">
        <v>23.654316000000001</v>
      </c>
      <c r="T514">
        <v>37.569139</v>
      </c>
      <c r="U514">
        <v>0</v>
      </c>
      <c r="V514">
        <v>0</v>
      </c>
      <c r="W514">
        <v>0</v>
      </c>
      <c r="X514">
        <v>0</v>
      </c>
      <c r="Y514">
        <f t="shared" si="7"/>
        <v>0</v>
      </c>
    </row>
    <row r="515" spans="1:25" x14ac:dyDescent="0.25">
      <c r="A515" s="1">
        <v>42880.239259259259</v>
      </c>
      <c r="B515">
        <v>-6.1655860000000002</v>
      </c>
      <c r="C515">
        <v>-0.75088200000000005</v>
      </c>
      <c r="D515">
        <v>-4.0654000000000003E-2</v>
      </c>
      <c r="E515">
        <v>-2.5128000000000001E-2</v>
      </c>
      <c r="G515">
        <v>21.098140000000001</v>
      </c>
      <c r="H515">
        <v>1.4920000000000001E-3</v>
      </c>
      <c r="I515">
        <v>1682.528088</v>
      </c>
      <c r="J515">
        <v>21.014263</v>
      </c>
      <c r="K515">
        <v>0.29425600000000002</v>
      </c>
      <c r="L515">
        <v>2251.4678570000001</v>
      </c>
      <c r="M515">
        <v>20.001470999999999</v>
      </c>
      <c r="N515">
        <v>0</v>
      </c>
      <c r="O515">
        <v>32.132604999999998</v>
      </c>
      <c r="P515">
        <v>6.3019000000000006E-2</v>
      </c>
      <c r="Q515">
        <v>18.262062</v>
      </c>
      <c r="R515">
        <v>1682.528088</v>
      </c>
      <c r="S515">
        <v>23.657081000000002</v>
      </c>
      <c r="T515">
        <v>37.660820000000001</v>
      </c>
      <c r="U515">
        <v>0</v>
      </c>
      <c r="V515">
        <v>0</v>
      </c>
      <c r="W515">
        <v>0</v>
      </c>
      <c r="X515">
        <v>0</v>
      </c>
      <c r="Y515">
        <f t="shared" si="7"/>
        <v>0</v>
      </c>
    </row>
    <row r="516" spans="1:25" x14ac:dyDescent="0.25">
      <c r="A516" s="1">
        <v>42880.239953703705</v>
      </c>
      <c r="B516">
        <v>-5.6094460000000002</v>
      </c>
      <c r="C516">
        <v>-0.89453000000000005</v>
      </c>
      <c r="D516">
        <v>-3.1611E-2</v>
      </c>
      <c r="E516">
        <v>-2.3094E-2</v>
      </c>
      <c r="G516">
        <v>21.098209000000001</v>
      </c>
      <c r="H516">
        <v>1.487E-3</v>
      </c>
      <c r="I516">
        <v>1680.340541</v>
      </c>
      <c r="J516">
        <v>21.014385999999998</v>
      </c>
      <c r="K516">
        <v>0.29405100000000001</v>
      </c>
      <c r="L516">
        <v>2250.3293020000001</v>
      </c>
      <c r="M516">
        <v>20.002053</v>
      </c>
      <c r="N516">
        <v>0</v>
      </c>
      <c r="O516">
        <v>32.13391</v>
      </c>
      <c r="P516">
        <v>7.0052000000000003E-2</v>
      </c>
      <c r="Q516">
        <v>18.271566</v>
      </c>
      <c r="R516">
        <v>1680.340541</v>
      </c>
      <c r="S516">
        <v>23.655200000000001</v>
      </c>
      <c r="T516">
        <v>37.739756999999997</v>
      </c>
      <c r="U516">
        <v>0</v>
      </c>
      <c r="V516">
        <v>0</v>
      </c>
      <c r="W516">
        <v>0</v>
      </c>
      <c r="X516">
        <v>0</v>
      </c>
      <c r="Y516">
        <f t="shared" si="7"/>
        <v>0</v>
      </c>
    </row>
    <row r="517" spans="1:25" x14ac:dyDescent="0.25">
      <c r="A517" s="1">
        <v>42880.240648148145</v>
      </c>
      <c r="B517">
        <v>-1.7534240000000001</v>
      </c>
      <c r="C517">
        <v>-1.2577970000000001</v>
      </c>
      <c r="D517">
        <v>-0.112023</v>
      </c>
      <c r="E517">
        <v>-8.2990000000000008E-3</v>
      </c>
      <c r="G517">
        <v>21.098445000000002</v>
      </c>
      <c r="H517">
        <v>1.4840000000000001E-3</v>
      </c>
      <c r="I517">
        <v>1679.436753</v>
      </c>
      <c r="J517">
        <v>21.014337999999999</v>
      </c>
      <c r="K517">
        <v>0.29383399999999998</v>
      </c>
      <c r="L517">
        <v>2250.7642329999999</v>
      </c>
      <c r="M517">
        <v>20.002687999999999</v>
      </c>
      <c r="N517">
        <v>0</v>
      </c>
      <c r="O517">
        <v>32.133806999999997</v>
      </c>
      <c r="P517">
        <v>5.5419000000000003E-2</v>
      </c>
      <c r="Q517">
        <v>18.265048</v>
      </c>
      <c r="R517">
        <v>1679.436753</v>
      </c>
      <c r="S517">
        <v>23.652836000000001</v>
      </c>
      <c r="T517">
        <v>37.748134999999998</v>
      </c>
      <c r="U517">
        <v>0</v>
      </c>
      <c r="V517">
        <v>0</v>
      </c>
      <c r="W517">
        <v>0</v>
      </c>
      <c r="X517">
        <v>0</v>
      </c>
      <c r="Y517">
        <f t="shared" ref="Y517:Y580" si="8">U517+V517*0.74</f>
        <v>0</v>
      </c>
    </row>
    <row r="518" spans="1:25" x14ac:dyDescent="0.25">
      <c r="A518" s="1">
        <v>42880.241342592592</v>
      </c>
      <c r="B518">
        <v>-15.218868000000001</v>
      </c>
      <c r="C518">
        <v>-0.95455100000000004</v>
      </c>
      <c r="D518">
        <v>-5.0881999999999997E-2</v>
      </c>
      <c r="E518">
        <v>-6.1031000000000002E-2</v>
      </c>
      <c r="G518">
        <v>21.098192000000001</v>
      </c>
      <c r="H518">
        <v>1.4779999999999999E-3</v>
      </c>
      <c r="I518">
        <v>1679.330226</v>
      </c>
      <c r="J518">
        <v>21.014424999999999</v>
      </c>
      <c r="K518">
        <v>0.29364000000000001</v>
      </c>
      <c r="L518">
        <v>2251.8315440000001</v>
      </c>
      <c r="M518">
        <v>20.002317999999999</v>
      </c>
      <c r="N518">
        <v>0</v>
      </c>
      <c r="O518">
        <v>32.136786999999998</v>
      </c>
      <c r="P518">
        <v>5.3226999999999997E-2</v>
      </c>
      <c r="Q518">
        <v>18.259774</v>
      </c>
      <c r="R518">
        <v>1679.330226</v>
      </c>
      <c r="S518">
        <v>23.654125000000001</v>
      </c>
      <c r="T518">
        <v>37.732894000000002</v>
      </c>
      <c r="U518">
        <v>0</v>
      </c>
      <c r="V518">
        <v>0</v>
      </c>
      <c r="W518">
        <v>0</v>
      </c>
      <c r="X518">
        <v>0</v>
      </c>
      <c r="Y518">
        <f t="shared" si="8"/>
        <v>0</v>
      </c>
    </row>
    <row r="519" spans="1:25" x14ac:dyDescent="0.25">
      <c r="A519" s="1">
        <v>42880.242037037038</v>
      </c>
      <c r="B519">
        <v>-17.051026</v>
      </c>
      <c r="C519">
        <v>-1.605092</v>
      </c>
      <c r="D519">
        <v>-7.9055E-2</v>
      </c>
      <c r="E519">
        <v>-6.8970000000000004E-2</v>
      </c>
      <c r="G519">
        <v>21.098146</v>
      </c>
      <c r="H519">
        <v>1.47E-3</v>
      </c>
      <c r="I519">
        <v>1681.2585779999999</v>
      </c>
      <c r="J519">
        <v>21.014492000000001</v>
      </c>
      <c r="K519">
        <v>0.29344700000000001</v>
      </c>
      <c r="L519">
        <v>2253.332429</v>
      </c>
      <c r="M519">
        <v>20.001259000000001</v>
      </c>
      <c r="N519">
        <v>0</v>
      </c>
      <c r="O519">
        <v>32.134954</v>
      </c>
      <c r="P519">
        <v>6.5666000000000002E-2</v>
      </c>
      <c r="Q519">
        <v>18.265186</v>
      </c>
      <c r="R519">
        <v>1681.2585779999999</v>
      </c>
      <c r="S519">
        <v>23.655270000000002</v>
      </c>
      <c r="T519">
        <v>37.706881000000003</v>
      </c>
      <c r="U519">
        <v>0</v>
      </c>
      <c r="V519">
        <v>0</v>
      </c>
      <c r="W519">
        <v>0</v>
      </c>
      <c r="X519">
        <v>0</v>
      </c>
      <c r="Y519">
        <f t="shared" si="8"/>
        <v>0</v>
      </c>
    </row>
    <row r="520" spans="1:25" x14ac:dyDescent="0.25">
      <c r="A520" s="1">
        <v>42880.242731481485</v>
      </c>
      <c r="B520">
        <v>-20.166105999999999</v>
      </c>
      <c r="C520">
        <v>-2.2932519999999998</v>
      </c>
      <c r="D520">
        <v>-1.5544000000000001E-2</v>
      </c>
      <c r="E520">
        <v>-8.2005999999999996E-2</v>
      </c>
      <c r="G520">
        <v>21.098164000000001</v>
      </c>
      <c r="H520">
        <v>1.4660000000000001E-3</v>
      </c>
      <c r="I520">
        <v>1682.500947</v>
      </c>
      <c r="J520">
        <v>21.014593000000001</v>
      </c>
      <c r="K520">
        <v>0.293269</v>
      </c>
      <c r="L520">
        <v>2253.5658400000002</v>
      </c>
      <c r="M520">
        <v>20.000571000000001</v>
      </c>
      <c r="N520">
        <v>0</v>
      </c>
      <c r="O520">
        <v>32.137197999999998</v>
      </c>
      <c r="P520">
        <v>7.2708999999999996E-2</v>
      </c>
      <c r="Q520">
        <v>18.273071999999999</v>
      </c>
      <c r="R520">
        <v>1682.500947</v>
      </c>
      <c r="S520">
        <v>23.656517999999998</v>
      </c>
      <c r="T520">
        <v>37.677635000000002</v>
      </c>
      <c r="U520">
        <v>0</v>
      </c>
      <c r="V520">
        <v>0</v>
      </c>
      <c r="W520">
        <v>0</v>
      </c>
      <c r="X520">
        <v>0</v>
      </c>
      <c r="Y520">
        <f t="shared" si="8"/>
        <v>0</v>
      </c>
    </row>
    <row r="521" spans="1:25" x14ac:dyDescent="0.25">
      <c r="A521" s="1">
        <v>42880.243425925924</v>
      </c>
      <c r="B521">
        <v>-6.4014559999999996</v>
      </c>
      <c r="C521">
        <v>-2.2001940000000002</v>
      </c>
      <c r="D521">
        <v>-7.8687999999999994E-2</v>
      </c>
      <c r="E521">
        <v>-2.7657000000000001E-2</v>
      </c>
      <c r="G521">
        <v>21.098420999999998</v>
      </c>
      <c r="H521">
        <v>1.4610000000000001E-3</v>
      </c>
      <c r="I521">
        <v>1684.932082</v>
      </c>
      <c r="J521">
        <v>21.014410000000002</v>
      </c>
      <c r="K521">
        <v>0.293076</v>
      </c>
      <c r="L521">
        <v>2253.0990179999999</v>
      </c>
      <c r="M521">
        <v>20.000464999999998</v>
      </c>
      <c r="N521">
        <v>0</v>
      </c>
      <c r="O521">
        <v>32.145085999999999</v>
      </c>
      <c r="P521">
        <v>6.1941000000000003E-2</v>
      </c>
      <c r="Q521">
        <v>18.276831000000001</v>
      </c>
      <c r="R521">
        <v>1684.932082</v>
      </c>
      <c r="S521">
        <v>23.662101</v>
      </c>
      <c r="T521">
        <v>37.597472000000003</v>
      </c>
      <c r="U521">
        <v>0</v>
      </c>
      <c r="V521">
        <v>0</v>
      </c>
      <c r="W521">
        <v>0</v>
      </c>
      <c r="X521">
        <v>0</v>
      </c>
      <c r="Y521">
        <f t="shared" si="8"/>
        <v>0</v>
      </c>
    </row>
    <row r="522" spans="1:25" x14ac:dyDescent="0.25">
      <c r="A522" s="1">
        <v>42880.244120370371</v>
      </c>
      <c r="B522">
        <v>-7.2656599999999996</v>
      </c>
      <c r="C522">
        <v>-2.041944</v>
      </c>
      <c r="D522">
        <v>0.38623800000000003</v>
      </c>
      <c r="E522">
        <v>-3.0887999999999999E-2</v>
      </c>
      <c r="G522">
        <v>21.098445000000002</v>
      </c>
      <c r="H522">
        <v>1.457E-3</v>
      </c>
      <c r="I522">
        <v>1684.674244</v>
      </c>
      <c r="J522">
        <v>21.014399000000001</v>
      </c>
      <c r="K522">
        <v>0.29289399999999999</v>
      </c>
      <c r="L522">
        <v>2254.3970260000001</v>
      </c>
      <c r="M522">
        <v>20.000305999999998</v>
      </c>
      <c r="N522">
        <v>0</v>
      </c>
      <c r="O522">
        <v>32.147669</v>
      </c>
      <c r="P522">
        <v>5.2465999999999999E-2</v>
      </c>
      <c r="Q522">
        <v>18.271989999999999</v>
      </c>
      <c r="R522">
        <v>1684.674244</v>
      </c>
      <c r="S522">
        <v>23.673044999999998</v>
      </c>
      <c r="T522">
        <v>37.539850999999999</v>
      </c>
      <c r="U522">
        <v>0</v>
      </c>
      <c r="V522">
        <v>0</v>
      </c>
      <c r="W522">
        <v>0</v>
      </c>
      <c r="X522">
        <v>0</v>
      </c>
      <c r="Y522">
        <f t="shared" si="8"/>
        <v>0</v>
      </c>
    </row>
    <row r="523" spans="1:25" x14ac:dyDescent="0.25">
      <c r="A523" s="1">
        <v>42880.244814814818</v>
      </c>
      <c r="B523">
        <v>2.1496940000000002</v>
      </c>
      <c r="C523">
        <v>-1.7367980000000001</v>
      </c>
      <c r="D523">
        <v>0.26614100000000002</v>
      </c>
      <c r="E523">
        <v>6.5550000000000001E-3</v>
      </c>
      <c r="G523">
        <v>21.098541000000001</v>
      </c>
      <c r="H523">
        <v>1.449E-3</v>
      </c>
      <c r="I523">
        <v>1684.9748279999999</v>
      </c>
      <c r="J523">
        <v>21.014405</v>
      </c>
      <c r="K523">
        <v>0.29270600000000002</v>
      </c>
      <c r="L523">
        <v>2253.03863</v>
      </c>
      <c r="M523">
        <v>20.000836</v>
      </c>
      <c r="N523">
        <v>0</v>
      </c>
      <c r="O523">
        <v>32.147080000000003</v>
      </c>
      <c r="P523">
        <v>5.7077999999999997E-2</v>
      </c>
      <c r="Q523">
        <v>18.278452999999999</v>
      </c>
      <c r="R523">
        <v>1684.9748279999999</v>
      </c>
      <c r="S523">
        <v>23.675588999999999</v>
      </c>
      <c r="T523">
        <v>37.564720999999999</v>
      </c>
      <c r="U523">
        <v>0</v>
      </c>
      <c r="V523">
        <v>0</v>
      </c>
      <c r="W523">
        <v>0</v>
      </c>
      <c r="X523">
        <v>0</v>
      </c>
      <c r="Y523">
        <f t="shared" si="8"/>
        <v>0</v>
      </c>
    </row>
    <row r="524" spans="1:25" x14ac:dyDescent="0.25">
      <c r="A524" s="1">
        <v>42880.245509259257</v>
      </c>
      <c r="B524">
        <v>2.001547</v>
      </c>
      <c r="C524">
        <v>-1.6146240000000001</v>
      </c>
      <c r="D524">
        <v>0.269181</v>
      </c>
      <c r="E524">
        <v>6.1060000000000003E-3</v>
      </c>
      <c r="G524">
        <v>21.098417000000001</v>
      </c>
      <c r="H524">
        <v>1.446E-3</v>
      </c>
      <c r="I524">
        <v>1685.4769329999999</v>
      </c>
      <c r="J524">
        <v>21.014493000000002</v>
      </c>
      <c r="K524">
        <v>0.29250500000000001</v>
      </c>
      <c r="L524">
        <v>2252.5025999999998</v>
      </c>
      <c r="M524">
        <v>20.000412000000001</v>
      </c>
      <c r="N524">
        <v>0</v>
      </c>
      <c r="O524">
        <v>32.136758</v>
      </c>
      <c r="P524">
        <v>7.0759000000000002E-2</v>
      </c>
      <c r="Q524">
        <v>18.283024000000001</v>
      </c>
      <c r="R524">
        <v>1685.4769329999999</v>
      </c>
      <c r="S524">
        <v>23.666122000000001</v>
      </c>
      <c r="T524">
        <v>37.614679000000002</v>
      </c>
      <c r="U524">
        <v>0</v>
      </c>
      <c r="V524">
        <v>0</v>
      </c>
      <c r="W524">
        <v>0</v>
      </c>
      <c r="X524">
        <v>0</v>
      </c>
      <c r="Y524">
        <f t="shared" si="8"/>
        <v>0</v>
      </c>
    </row>
    <row r="525" spans="1:25" x14ac:dyDescent="0.25">
      <c r="A525" s="1">
        <v>42880.246203703704</v>
      </c>
      <c r="B525">
        <v>-2.1590729999999998</v>
      </c>
      <c r="C525">
        <v>-0.503834</v>
      </c>
      <c r="D525">
        <v>0.10079100000000001</v>
      </c>
      <c r="E525">
        <v>-9.0650000000000001E-3</v>
      </c>
      <c r="G525">
        <v>21.098427000000001</v>
      </c>
      <c r="H525">
        <v>1.4339999999999999E-3</v>
      </c>
      <c r="I525">
        <v>1685.048108</v>
      </c>
      <c r="J525">
        <v>21.014576000000002</v>
      </c>
      <c r="K525">
        <v>0.29232000000000002</v>
      </c>
      <c r="L525">
        <v>2256.0498990000001</v>
      </c>
      <c r="M525">
        <v>20.000889000000001</v>
      </c>
      <c r="N525">
        <v>0</v>
      </c>
      <c r="O525">
        <v>32.138831000000003</v>
      </c>
      <c r="P525">
        <v>6.7014000000000004E-2</v>
      </c>
      <c r="Q525">
        <v>18.2849</v>
      </c>
      <c r="R525">
        <v>1685.048108</v>
      </c>
      <c r="S525">
        <v>23.654205999999999</v>
      </c>
      <c r="T525">
        <v>37.617196999999997</v>
      </c>
      <c r="U525">
        <v>0</v>
      </c>
      <c r="V525">
        <v>0</v>
      </c>
      <c r="W525">
        <v>0</v>
      </c>
      <c r="X525">
        <v>0</v>
      </c>
      <c r="Y525">
        <f t="shared" si="8"/>
        <v>0</v>
      </c>
    </row>
    <row r="526" spans="1:25" x14ac:dyDescent="0.25">
      <c r="A526" s="1">
        <v>42880.246898148151</v>
      </c>
      <c r="B526">
        <v>-1.315064</v>
      </c>
      <c r="C526">
        <v>1.0976E-2</v>
      </c>
      <c r="D526">
        <v>1.4605E-2</v>
      </c>
      <c r="E526">
        <v>-5.1710000000000002E-3</v>
      </c>
      <c r="G526">
        <v>21.098158999999999</v>
      </c>
      <c r="H526">
        <v>1.428E-3</v>
      </c>
      <c r="I526">
        <v>1683.266995</v>
      </c>
      <c r="J526">
        <v>21.014595</v>
      </c>
      <c r="K526">
        <v>0.29214600000000002</v>
      </c>
      <c r="L526">
        <v>2257.109747</v>
      </c>
      <c r="M526">
        <v>20.000889000000001</v>
      </c>
      <c r="N526">
        <v>0</v>
      </c>
      <c r="O526">
        <v>32.141432000000002</v>
      </c>
      <c r="P526">
        <v>4.6546999999999998E-2</v>
      </c>
      <c r="Q526">
        <v>18.275448999999998</v>
      </c>
      <c r="R526">
        <v>1683.266995</v>
      </c>
      <c r="S526">
        <v>23.654937</v>
      </c>
      <c r="T526">
        <v>37.546351000000001</v>
      </c>
      <c r="U526">
        <v>0</v>
      </c>
      <c r="V526">
        <v>0</v>
      </c>
      <c r="W526">
        <v>0</v>
      </c>
      <c r="X526">
        <v>0</v>
      </c>
      <c r="Y526">
        <f t="shared" si="8"/>
        <v>0</v>
      </c>
    </row>
    <row r="527" spans="1:25" x14ac:dyDescent="0.25">
      <c r="A527" s="1">
        <v>42880.24759259259</v>
      </c>
      <c r="B527">
        <v>0.38505600000000001</v>
      </c>
      <c r="C527">
        <v>0.89877200000000002</v>
      </c>
      <c r="D527">
        <v>0.22136700000000001</v>
      </c>
      <c r="E527">
        <v>2.5100000000000001E-3</v>
      </c>
      <c r="G527">
        <v>21.098092000000001</v>
      </c>
      <c r="H527">
        <v>1.4189999999999999E-3</v>
      </c>
      <c r="I527">
        <v>1683.0532619999999</v>
      </c>
      <c r="J527">
        <v>21.014645000000002</v>
      </c>
      <c r="K527">
        <v>0.29197800000000002</v>
      </c>
      <c r="L527">
        <v>2255.779849</v>
      </c>
      <c r="M527">
        <v>20.001365</v>
      </c>
      <c r="N527">
        <v>0</v>
      </c>
      <c r="O527">
        <v>32.140331000000003</v>
      </c>
      <c r="P527">
        <v>4.6817999999999999E-2</v>
      </c>
      <c r="Q527">
        <v>18.269921</v>
      </c>
      <c r="R527">
        <v>1683.0532619999999</v>
      </c>
      <c r="S527">
        <v>23.663668000000001</v>
      </c>
      <c r="T527">
        <v>37.496417000000001</v>
      </c>
      <c r="U527">
        <v>0</v>
      </c>
      <c r="V527">
        <v>0</v>
      </c>
      <c r="W527">
        <v>0</v>
      </c>
      <c r="X527">
        <v>0</v>
      </c>
      <c r="Y527">
        <f t="shared" si="8"/>
        <v>0</v>
      </c>
    </row>
    <row r="528" spans="1:25" x14ac:dyDescent="0.25">
      <c r="A528" s="1">
        <v>42880.248287037037</v>
      </c>
      <c r="B528">
        <v>-1.2414689999999999</v>
      </c>
      <c r="C528">
        <v>1.1467069999999999</v>
      </c>
      <c r="D528">
        <v>0.216311</v>
      </c>
      <c r="E528">
        <v>-3.627E-3</v>
      </c>
      <c r="G528">
        <v>21.098217999999999</v>
      </c>
      <c r="H528">
        <v>1.4159999999999999E-3</v>
      </c>
      <c r="I528">
        <v>1683.328062</v>
      </c>
      <c r="J528">
        <v>21.014765000000001</v>
      </c>
      <c r="K528">
        <v>0.29178999999999999</v>
      </c>
      <c r="L528">
        <v>2255.4989420000002</v>
      </c>
      <c r="M528">
        <v>20.000782999999998</v>
      </c>
      <c r="N528">
        <v>0</v>
      </c>
      <c r="O528">
        <v>32.142381999999998</v>
      </c>
      <c r="P528">
        <v>5.9082000000000003E-2</v>
      </c>
      <c r="Q528">
        <v>18.277214000000001</v>
      </c>
      <c r="R528">
        <v>1683.328062</v>
      </c>
      <c r="S528">
        <v>23.675882000000001</v>
      </c>
      <c r="T528">
        <v>37.415027000000002</v>
      </c>
      <c r="U528">
        <v>0</v>
      </c>
      <c r="V528">
        <v>0</v>
      </c>
      <c r="W528">
        <v>0</v>
      </c>
      <c r="X528">
        <v>0</v>
      </c>
      <c r="Y528">
        <f t="shared" si="8"/>
        <v>0</v>
      </c>
    </row>
    <row r="529" spans="1:25" x14ac:dyDescent="0.25">
      <c r="A529" s="1">
        <v>42880.248981481483</v>
      </c>
      <c r="B529">
        <v>-10.963908</v>
      </c>
      <c r="C529">
        <v>1.055817</v>
      </c>
      <c r="D529">
        <v>0.126725</v>
      </c>
      <c r="E529">
        <v>-4.2042999999999997E-2</v>
      </c>
      <c r="G529">
        <v>21.098519</v>
      </c>
      <c r="H529">
        <v>1.408E-3</v>
      </c>
      <c r="I529">
        <v>1683.3918430000001</v>
      </c>
      <c r="J529">
        <v>21.014807000000001</v>
      </c>
      <c r="K529">
        <v>0.29161399999999998</v>
      </c>
      <c r="L529">
        <v>2255.3747720000001</v>
      </c>
      <c r="M529">
        <v>20.000836</v>
      </c>
      <c r="N529">
        <v>0</v>
      </c>
      <c r="O529">
        <v>32.138114999999999</v>
      </c>
      <c r="P529">
        <v>6.8726999999999996E-2</v>
      </c>
      <c r="Q529">
        <v>18.278210000000001</v>
      </c>
      <c r="R529">
        <v>1683.3918430000001</v>
      </c>
      <c r="S529">
        <v>23.691009999999999</v>
      </c>
      <c r="T529">
        <v>37.361843999999998</v>
      </c>
      <c r="U529">
        <v>0</v>
      </c>
      <c r="V529">
        <v>0</v>
      </c>
      <c r="W529">
        <v>0</v>
      </c>
      <c r="X529">
        <v>0</v>
      </c>
      <c r="Y529">
        <f t="shared" si="8"/>
        <v>0</v>
      </c>
    </row>
    <row r="530" spans="1:25" x14ac:dyDescent="0.25">
      <c r="A530" s="1">
        <v>42880.249675925923</v>
      </c>
      <c r="B530">
        <v>-8.9481970000000004</v>
      </c>
      <c r="C530">
        <v>1.1647209999999999</v>
      </c>
      <c r="D530">
        <v>5.4623999999999999E-2</v>
      </c>
      <c r="E530">
        <v>-3.3979000000000002E-2</v>
      </c>
      <c r="G530">
        <v>21.098558000000001</v>
      </c>
      <c r="H530">
        <v>1.3979999999999999E-3</v>
      </c>
      <c r="I530">
        <v>1683.2059280000001</v>
      </c>
      <c r="J530">
        <v>21.014772000000001</v>
      </c>
      <c r="K530">
        <v>0.29142800000000002</v>
      </c>
      <c r="L530">
        <v>2254.4044899999999</v>
      </c>
      <c r="M530">
        <v>20.000571000000001</v>
      </c>
      <c r="N530">
        <v>0</v>
      </c>
      <c r="O530">
        <v>32.136969999999998</v>
      </c>
      <c r="P530">
        <v>6.7995E-2</v>
      </c>
      <c r="Q530">
        <v>18.273527000000001</v>
      </c>
      <c r="R530">
        <v>1683.2059280000001</v>
      </c>
      <c r="S530">
        <v>23.699852</v>
      </c>
      <c r="T530">
        <v>37.311608</v>
      </c>
      <c r="U530">
        <v>0</v>
      </c>
      <c r="V530">
        <v>0</v>
      </c>
      <c r="W530">
        <v>0</v>
      </c>
      <c r="X530">
        <v>0</v>
      </c>
      <c r="Y530">
        <f t="shared" si="8"/>
        <v>0</v>
      </c>
    </row>
    <row r="531" spans="1:25" x14ac:dyDescent="0.25">
      <c r="A531" s="1">
        <v>42880.25037037037</v>
      </c>
      <c r="B531">
        <v>-12.361966000000001</v>
      </c>
      <c r="C531">
        <v>1.638304</v>
      </c>
      <c r="D531">
        <v>0.24938099999999999</v>
      </c>
      <c r="E531">
        <v>-4.691E-2</v>
      </c>
      <c r="G531">
        <v>21.098347</v>
      </c>
      <c r="H531">
        <v>1.389E-3</v>
      </c>
      <c r="I531">
        <v>1683.642216</v>
      </c>
      <c r="J531">
        <v>21.014796</v>
      </c>
      <c r="K531">
        <v>0.29124899999999998</v>
      </c>
      <c r="L531">
        <v>2255.1807159999998</v>
      </c>
      <c r="M531">
        <v>20.001311999999999</v>
      </c>
      <c r="N531">
        <v>0</v>
      </c>
      <c r="O531">
        <v>32.135348</v>
      </c>
      <c r="P531">
        <v>6.6029000000000004E-2</v>
      </c>
      <c r="Q531">
        <v>18.272950999999999</v>
      </c>
      <c r="R531">
        <v>1683.642216</v>
      </c>
      <c r="S531">
        <v>23.706987000000002</v>
      </c>
      <c r="T531">
        <v>37.279159</v>
      </c>
      <c r="U531">
        <v>0</v>
      </c>
      <c r="V531">
        <v>0</v>
      </c>
      <c r="W531">
        <v>0</v>
      </c>
      <c r="X531">
        <v>0</v>
      </c>
      <c r="Y531">
        <f t="shared" si="8"/>
        <v>0</v>
      </c>
    </row>
    <row r="532" spans="1:25" x14ac:dyDescent="0.25">
      <c r="A532" s="1">
        <v>42880.251064814816</v>
      </c>
      <c r="B532">
        <v>-8.2110380000000003</v>
      </c>
      <c r="C532">
        <v>1.705389</v>
      </c>
      <c r="D532">
        <v>0.196936</v>
      </c>
      <c r="E532">
        <v>-3.0477000000000001E-2</v>
      </c>
      <c r="G532">
        <v>21.098127000000002</v>
      </c>
      <c r="H532">
        <v>1.3849999999999999E-3</v>
      </c>
      <c r="I532">
        <v>1684.354662</v>
      </c>
      <c r="J532">
        <v>21.014828000000001</v>
      </c>
      <c r="K532">
        <v>0.291047</v>
      </c>
      <c r="L532">
        <v>2253.127516</v>
      </c>
      <c r="M532">
        <v>20.000889000000001</v>
      </c>
      <c r="N532">
        <v>0</v>
      </c>
      <c r="O532">
        <v>32.134774999999998</v>
      </c>
      <c r="P532">
        <v>6.8398E-2</v>
      </c>
      <c r="Q532">
        <v>18.277609999999999</v>
      </c>
      <c r="R532">
        <v>1684.354662</v>
      </c>
      <c r="S532">
        <v>23.710505000000001</v>
      </c>
      <c r="T532">
        <v>37.243732999999999</v>
      </c>
      <c r="U532">
        <v>0</v>
      </c>
      <c r="V532">
        <v>0</v>
      </c>
      <c r="W532">
        <v>0</v>
      </c>
      <c r="X532">
        <v>0</v>
      </c>
      <c r="Y532">
        <f t="shared" si="8"/>
        <v>0</v>
      </c>
    </row>
    <row r="533" spans="1:25" x14ac:dyDescent="0.25">
      <c r="A533" s="1">
        <v>42880.251759259256</v>
      </c>
      <c r="B533">
        <v>-13.046585</v>
      </c>
      <c r="C533">
        <v>0.79094399999999998</v>
      </c>
      <c r="D533">
        <v>0.17193900000000001</v>
      </c>
      <c r="E533">
        <v>-5.0542999999999998E-2</v>
      </c>
      <c r="G533">
        <v>21.098395</v>
      </c>
      <c r="H533">
        <v>1.387E-3</v>
      </c>
      <c r="I533">
        <v>1685.5739610000001</v>
      </c>
      <c r="J533">
        <v>21.015014000000001</v>
      </c>
      <c r="K533">
        <v>0.29083799999999999</v>
      </c>
      <c r="L533">
        <v>2258.816902</v>
      </c>
      <c r="M533">
        <v>20.000730000000001</v>
      </c>
      <c r="N533">
        <v>0</v>
      </c>
      <c r="O533">
        <v>32.137829000000004</v>
      </c>
      <c r="P533">
        <v>5.4060999999999998E-2</v>
      </c>
      <c r="Q533">
        <v>18.285163000000001</v>
      </c>
      <c r="R533">
        <v>1685.5739610000001</v>
      </c>
      <c r="S533">
        <v>23.711456999999999</v>
      </c>
      <c r="T533">
        <v>37.227642000000003</v>
      </c>
      <c r="U533">
        <v>0</v>
      </c>
      <c r="V533">
        <v>0</v>
      </c>
      <c r="W533">
        <v>0</v>
      </c>
      <c r="X533">
        <v>0</v>
      </c>
      <c r="Y533">
        <f t="shared" si="8"/>
        <v>0</v>
      </c>
    </row>
    <row r="534" spans="1:25" x14ac:dyDescent="0.25">
      <c r="A534" s="1">
        <v>42880.252453703702</v>
      </c>
      <c r="B534">
        <v>-10.212669</v>
      </c>
      <c r="C534">
        <v>-0.69740899999999995</v>
      </c>
      <c r="D534">
        <v>-0.62350899999999998</v>
      </c>
      <c r="E534">
        <v>-4.1017999999999999E-2</v>
      </c>
      <c r="G534">
        <v>21.098258000000001</v>
      </c>
      <c r="H534">
        <v>1.3810000000000001E-3</v>
      </c>
      <c r="I534">
        <v>1686.0489250000001</v>
      </c>
      <c r="J534">
        <v>21.015044</v>
      </c>
      <c r="K534">
        <v>0.29063499999999998</v>
      </c>
      <c r="L534">
        <v>2255.2519600000001</v>
      </c>
      <c r="M534">
        <v>20.000836</v>
      </c>
      <c r="N534">
        <v>0</v>
      </c>
      <c r="O534">
        <v>32.140014000000001</v>
      </c>
      <c r="P534">
        <v>4.5288000000000002E-2</v>
      </c>
      <c r="Q534">
        <v>18.286059999999999</v>
      </c>
      <c r="R534">
        <v>1686.0489250000001</v>
      </c>
      <c r="S534">
        <v>23.705484999999999</v>
      </c>
      <c r="T534">
        <v>37.247056000000001</v>
      </c>
      <c r="U534">
        <v>0</v>
      </c>
      <c r="V534">
        <v>0</v>
      </c>
      <c r="W534">
        <v>0</v>
      </c>
      <c r="X534">
        <v>0</v>
      </c>
      <c r="Y534">
        <f t="shared" si="8"/>
        <v>0</v>
      </c>
    </row>
    <row r="535" spans="1:25" x14ac:dyDescent="0.25">
      <c r="A535" s="1">
        <v>42880.253148148149</v>
      </c>
      <c r="B535">
        <v>-7.8061379999999998</v>
      </c>
      <c r="C535">
        <v>-2.1829109999999998</v>
      </c>
      <c r="D535">
        <v>-2.0024E-2</v>
      </c>
      <c r="E535">
        <v>-3.3174000000000002E-2</v>
      </c>
      <c r="G535">
        <v>21.098403000000001</v>
      </c>
      <c r="H535">
        <v>1.374E-3</v>
      </c>
      <c r="I535">
        <v>1685.9444329999999</v>
      </c>
      <c r="J535">
        <v>21.014983000000001</v>
      </c>
      <c r="K535">
        <v>0.29042299999999999</v>
      </c>
      <c r="L535">
        <v>2253.8738870000002</v>
      </c>
      <c r="M535">
        <v>20.001365</v>
      </c>
      <c r="N535">
        <v>0</v>
      </c>
      <c r="O535">
        <v>32.138908000000001</v>
      </c>
      <c r="P535">
        <v>5.3599000000000001E-2</v>
      </c>
      <c r="Q535">
        <v>18.290891999999999</v>
      </c>
      <c r="R535">
        <v>1685.9444329999999</v>
      </c>
      <c r="S535">
        <v>23.695762999999999</v>
      </c>
      <c r="T535">
        <v>37.253436000000001</v>
      </c>
      <c r="U535">
        <v>0</v>
      </c>
      <c r="V535">
        <v>0</v>
      </c>
      <c r="W535">
        <v>0</v>
      </c>
      <c r="X535">
        <v>0</v>
      </c>
      <c r="Y535">
        <f t="shared" si="8"/>
        <v>0</v>
      </c>
    </row>
    <row r="536" spans="1:25" x14ac:dyDescent="0.25">
      <c r="A536" s="1">
        <v>42880.253842592596</v>
      </c>
      <c r="B536">
        <v>-5.8138759999999996</v>
      </c>
      <c r="C536">
        <v>-2.130414</v>
      </c>
      <c r="D536">
        <v>-9.8409999999999997E-2</v>
      </c>
      <c r="E536">
        <v>-2.5264000000000002E-2</v>
      </c>
      <c r="G536">
        <v>21.098417000000001</v>
      </c>
      <c r="H536">
        <v>1.3630000000000001E-3</v>
      </c>
      <c r="I536">
        <v>1684.440155</v>
      </c>
      <c r="J536">
        <v>21.015070000000001</v>
      </c>
      <c r="K536">
        <v>0.29022799999999999</v>
      </c>
      <c r="L536">
        <v>2248.384665</v>
      </c>
      <c r="M536">
        <v>20.001311999999999</v>
      </c>
      <c r="N536">
        <v>0</v>
      </c>
      <c r="O536">
        <v>32.142958</v>
      </c>
      <c r="P536">
        <v>7.6899999999999996E-2</v>
      </c>
      <c r="Q536">
        <v>18.313616</v>
      </c>
      <c r="R536">
        <v>1684.440155</v>
      </c>
      <c r="S536">
        <v>23.684411000000001</v>
      </c>
      <c r="T536">
        <v>37.257908</v>
      </c>
      <c r="U536">
        <v>0</v>
      </c>
      <c r="V536">
        <v>0</v>
      </c>
      <c r="W536">
        <v>0</v>
      </c>
      <c r="X536">
        <v>0</v>
      </c>
      <c r="Y536">
        <f t="shared" si="8"/>
        <v>0</v>
      </c>
    </row>
    <row r="537" spans="1:25" x14ac:dyDescent="0.25">
      <c r="A537" s="1">
        <v>42880.254537037035</v>
      </c>
      <c r="B537">
        <v>-8.6824349999999999</v>
      </c>
      <c r="C537">
        <v>-1.7951589999999999</v>
      </c>
      <c r="D537">
        <v>-3.143E-3</v>
      </c>
      <c r="E537">
        <v>-3.6199000000000002E-2</v>
      </c>
      <c r="G537">
        <v>21.098403999999999</v>
      </c>
      <c r="H537">
        <v>1.3600000000000001E-3</v>
      </c>
      <c r="I537">
        <v>1684.1388930000001</v>
      </c>
      <c r="J537">
        <v>21.015218999999998</v>
      </c>
      <c r="K537">
        <v>0.29005500000000001</v>
      </c>
      <c r="L537">
        <v>2250.640742</v>
      </c>
      <c r="M537">
        <v>20.001947000000001</v>
      </c>
      <c r="N537">
        <v>0</v>
      </c>
      <c r="O537">
        <v>32.138761000000002</v>
      </c>
      <c r="P537">
        <v>7.9689999999999997E-2</v>
      </c>
      <c r="Q537">
        <v>18.315639000000001</v>
      </c>
      <c r="R537">
        <v>1684.1388930000001</v>
      </c>
      <c r="S537">
        <v>23.675481000000001</v>
      </c>
      <c r="T537">
        <v>37.255310000000001</v>
      </c>
      <c r="U537">
        <v>0</v>
      </c>
      <c r="V537">
        <v>0</v>
      </c>
      <c r="W537">
        <v>0</v>
      </c>
      <c r="X537">
        <v>0</v>
      </c>
      <c r="Y537">
        <f t="shared" si="8"/>
        <v>0</v>
      </c>
    </row>
    <row r="538" spans="1:25" x14ac:dyDescent="0.25">
      <c r="A538" s="1">
        <v>42880.255231481482</v>
      </c>
      <c r="B538">
        <v>-9.4911010000000005</v>
      </c>
      <c r="C538">
        <v>-1.1236299999999999</v>
      </c>
      <c r="D538">
        <v>-6.8909999999999999E-2</v>
      </c>
      <c r="E538">
        <v>-3.8644999999999999E-2</v>
      </c>
      <c r="G538">
        <v>21.098264</v>
      </c>
      <c r="H538">
        <v>1.354E-3</v>
      </c>
      <c r="I538">
        <v>1682.876847</v>
      </c>
      <c r="J538">
        <v>21.015135999999998</v>
      </c>
      <c r="K538">
        <v>0.28989300000000001</v>
      </c>
      <c r="L538">
        <v>2252.8350740000001</v>
      </c>
      <c r="M538">
        <v>20.001683</v>
      </c>
      <c r="N538">
        <v>0</v>
      </c>
      <c r="O538">
        <v>32.138781000000002</v>
      </c>
      <c r="P538">
        <v>6.7981E-2</v>
      </c>
      <c r="Q538">
        <v>18.304283999999999</v>
      </c>
      <c r="R538">
        <v>1682.876847</v>
      </c>
      <c r="S538">
        <v>23.674465999999999</v>
      </c>
      <c r="T538">
        <v>37.237000999999999</v>
      </c>
      <c r="U538">
        <v>0</v>
      </c>
      <c r="V538">
        <v>0</v>
      </c>
      <c r="W538">
        <v>0</v>
      </c>
      <c r="X538">
        <v>0</v>
      </c>
      <c r="Y538">
        <f t="shared" si="8"/>
        <v>0</v>
      </c>
    </row>
    <row r="539" spans="1:25" x14ac:dyDescent="0.25">
      <c r="A539" s="1">
        <v>42880.255925925929</v>
      </c>
      <c r="B539">
        <v>-9.6869309999999995</v>
      </c>
      <c r="C539">
        <v>-1.301142</v>
      </c>
      <c r="D539">
        <v>-4.3573000000000001E-2</v>
      </c>
      <c r="E539">
        <v>-3.9613000000000002E-2</v>
      </c>
      <c r="G539">
        <v>21.098102999999998</v>
      </c>
      <c r="H539">
        <v>1.351E-3</v>
      </c>
      <c r="I539">
        <v>1683.8186310000001</v>
      </c>
      <c r="J539">
        <v>21.015229999999999</v>
      </c>
      <c r="K539">
        <v>0.289711</v>
      </c>
      <c r="L539">
        <v>2253.1858689999999</v>
      </c>
      <c r="M539">
        <v>20.001577000000001</v>
      </c>
      <c r="N539">
        <v>0</v>
      </c>
      <c r="O539">
        <v>32.135541000000003</v>
      </c>
      <c r="P539">
        <v>6.4533999999999994E-2</v>
      </c>
      <c r="Q539">
        <v>18.283518999999998</v>
      </c>
      <c r="R539">
        <v>1683.8186310000001</v>
      </c>
      <c r="S539">
        <v>23.681851999999999</v>
      </c>
      <c r="T539">
        <v>37.273446999999997</v>
      </c>
      <c r="U539">
        <v>0</v>
      </c>
      <c r="V539">
        <v>0</v>
      </c>
      <c r="W539">
        <v>0</v>
      </c>
      <c r="X539">
        <v>0</v>
      </c>
      <c r="Y539">
        <f t="shared" si="8"/>
        <v>0</v>
      </c>
    </row>
    <row r="540" spans="1:25" x14ac:dyDescent="0.25">
      <c r="A540" s="1">
        <v>42880.256620370368</v>
      </c>
      <c r="B540">
        <v>-18.098875</v>
      </c>
      <c r="C540">
        <v>-1.3272489999999999</v>
      </c>
      <c r="D540">
        <v>1.7291000000000001E-2</v>
      </c>
      <c r="E540">
        <v>-7.2792999999999997E-2</v>
      </c>
      <c r="G540">
        <v>21.098234000000001</v>
      </c>
      <c r="H540">
        <v>1.3450000000000001E-3</v>
      </c>
      <c r="I540">
        <v>1684.8635509999999</v>
      </c>
      <c r="J540">
        <v>21.015419000000001</v>
      </c>
      <c r="K540">
        <v>0.28952</v>
      </c>
      <c r="L540">
        <v>2255.7181030000002</v>
      </c>
      <c r="M540">
        <v>20.002635000000001</v>
      </c>
      <c r="N540">
        <v>0</v>
      </c>
      <c r="O540">
        <v>32.143664999999999</v>
      </c>
      <c r="P540">
        <v>6.1761999999999997E-2</v>
      </c>
      <c r="Q540">
        <v>18.289076999999999</v>
      </c>
      <c r="R540">
        <v>1684.8635509999999</v>
      </c>
      <c r="S540">
        <v>23.683809</v>
      </c>
      <c r="T540">
        <v>37.366739000000003</v>
      </c>
      <c r="U540">
        <v>0</v>
      </c>
      <c r="V540">
        <v>0</v>
      </c>
      <c r="W540">
        <v>0</v>
      </c>
      <c r="X540">
        <v>0</v>
      </c>
      <c r="Y540">
        <f t="shared" si="8"/>
        <v>0</v>
      </c>
    </row>
    <row r="541" spans="1:25" x14ac:dyDescent="0.25">
      <c r="A541" s="1">
        <v>42880.257314814815</v>
      </c>
      <c r="B541">
        <v>-20.126149000000002</v>
      </c>
      <c r="C541">
        <v>-0.68794500000000003</v>
      </c>
      <c r="D541">
        <v>2.3311999999999999E-2</v>
      </c>
      <c r="E541">
        <v>-8.0076999999999995E-2</v>
      </c>
      <c r="G541">
        <v>21.098234000000001</v>
      </c>
      <c r="H541">
        <v>1.338E-3</v>
      </c>
      <c r="I541">
        <v>1683.256817</v>
      </c>
      <c r="J541">
        <v>21.015668000000002</v>
      </c>
      <c r="K541">
        <v>0.28933799999999998</v>
      </c>
      <c r="L541">
        <v>2254.1195109999999</v>
      </c>
      <c r="M541">
        <v>20.002317999999999</v>
      </c>
      <c r="N541">
        <v>0</v>
      </c>
      <c r="O541">
        <v>32.138713000000003</v>
      </c>
      <c r="P541">
        <v>7.6160000000000005E-2</v>
      </c>
      <c r="Q541">
        <v>18.300401999999998</v>
      </c>
      <c r="R541">
        <v>1683.256817</v>
      </c>
      <c r="S541">
        <v>23.672816999999998</v>
      </c>
      <c r="T541">
        <v>37.477179999999997</v>
      </c>
      <c r="U541">
        <v>0</v>
      </c>
      <c r="V541">
        <v>0</v>
      </c>
      <c r="W541">
        <v>0</v>
      </c>
      <c r="X541">
        <v>0</v>
      </c>
      <c r="Y541">
        <f t="shared" si="8"/>
        <v>0</v>
      </c>
    </row>
    <row r="542" spans="1:25" x14ac:dyDescent="0.25">
      <c r="A542" s="1">
        <v>42880.258009259262</v>
      </c>
      <c r="B542">
        <v>-17.286270999999999</v>
      </c>
      <c r="C542">
        <v>0.19711799999999999</v>
      </c>
      <c r="D542">
        <v>0.104076</v>
      </c>
      <c r="E542">
        <v>-6.7907999999999996E-2</v>
      </c>
      <c r="G542">
        <v>21.098264</v>
      </c>
      <c r="H542">
        <v>1.33E-3</v>
      </c>
      <c r="I542">
        <v>1680.321543</v>
      </c>
      <c r="J542">
        <v>21.015602999999999</v>
      </c>
      <c r="K542">
        <v>0.28914899999999999</v>
      </c>
      <c r="L542">
        <v>2251.5011049999998</v>
      </c>
      <c r="M542">
        <v>20.001683</v>
      </c>
      <c r="N542">
        <v>0</v>
      </c>
      <c r="O542">
        <v>32.127220000000001</v>
      </c>
      <c r="P542">
        <v>8.3168000000000006E-2</v>
      </c>
      <c r="Q542">
        <v>18.304395</v>
      </c>
      <c r="R542">
        <v>1680.321543</v>
      </c>
      <c r="S542">
        <v>23.659723</v>
      </c>
      <c r="T542">
        <v>37.501058</v>
      </c>
      <c r="U542">
        <v>0</v>
      </c>
      <c r="V542">
        <v>0</v>
      </c>
      <c r="W542">
        <v>0</v>
      </c>
      <c r="X542">
        <v>0</v>
      </c>
      <c r="Y542">
        <f t="shared" si="8"/>
        <v>0</v>
      </c>
    </row>
    <row r="543" spans="1:25" x14ac:dyDescent="0.25">
      <c r="A543" s="1">
        <v>42880.258703703701</v>
      </c>
      <c r="B543">
        <v>-15.731382999999999</v>
      </c>
      <c r="C543">
        <v>0.75324800000000003</v>
      </c>
      <c r="D543">
        <v>5.6883999999999997E-2</v>
      </c>
      <c r="E543">
        <v>-6.1165999999999998E-2</v>
      </c>
      <c r="G543">
        <v>21.098013000000002</v>
      </c>
      <c r="H543">
        <v>1.328E-3</v>
      </c>
      <c r="I543">
        <v>1679.9049319999999</v>
      </c>
      <c r="J543">
        <v>21.015542</v>
      </c>
      <c r="K543">
        <v>0.28895500000000002</v>
      </c>
      <c r="L543">
        <v>2250.3632280000002</v>
      </c>
      <c r="M543">
        <v>20.001311999999999</v>
      </c>
      <c r="N543">
        <v>0</v>
      </c>
      <c r="O543">
        <v>32.121116000000001</v>
      </c>
      <c r="P543">
        <v>7.5546000000000002E-2</v>
      </c>
      <c r="Q543">
        <v>18.298064</v>
      </c>
      <c r="R543">
        <v>1679.9049319999999</v>
      </c>
      <c r="S543">
        <v>23.653777000000002</v>
      </c>
      <c r="T543">
        <v>37.515332000000001</v>
      </c>
      <c r="U543">
        <v>0</v>
      </c>
      <c r="V543">
        <v>0</v>
      </c>
      <c r="W543">
        <v>0</v>
      </c>
      <c r="X543">
        <v>0</v>
      </c>
      <c r="Y543">
        <f t="shared" si="8"/>
        <v>0</v>
      </c>
    </row>
    <row r="544" spans="1:25" x14ac:dyDescent="0.25">
      <c r="A544" s="1">
        <v>42880.259398148148</v>
      </c>
      <c r="B544">
        <v>-10.709078</v>
      </c>
      <c r="C544">
        <v>0.42643999999999999</v>
      </c>
      <c r="D544">
        <v>0.220082</v>
      </c>
      <c r="E544">
        <v>-4.1734E-2</v>
      </c>
      <c r="G544">
        <v>21.098240000000001</v>
      </c>
      <c r="H544">
        <v>1.3290000000000001E-3</v>
      </c>
      <c r="I544">
        <v>1682.0700870000001</v>
      </c>
      <c r="J544">
        <v>21.015506999999999</v>
      </c>
      <c r="K544">
        <v>0.28876099999999999</v>
      </c>
      <c r="L544">
        <v>2252.719047</v>
      </c>
      <c r="M544">
        <v>20.001311999999999</v>
      </c>
      <c r="N544">
        <v>0</v>
      </c>
      <c r="O544">
        <v>32.126491000000001</v>
      </c>
      <c r="P544">
        <v>5.2547999999999997E-2</v>
      </c>
      <c r="Q544">
        <v>18.288965999999999</v>
      </c>
      <c r="R544">
        <v>1682.0700870000001</v>
      </c>
      <c r="S544">
        <v>23.640602000000001</v>
      </c>
      <c r="T544">
        <v>37.604460000000003</v>
      </c>
      <c r="U544">
        <v>0</v>
      </c>
      <c r="V544">
        <v>0</v>
      </c>
      <c r="W544">
        <v>0</v>
      </c>
      <c r="X544">
        <v>0</v>
      </c>
      <c r="Y544">
        <f t="shared" si="8"/>
        <v>0</v>
      </c>
    </row>
    <row r="545" spans="1:25" x14ac:dyDescent="0.25">
      <c r="A545" s="1">
        <v>42880.260092592594</v>
      </c>
      <c r="B545">
        <v>-8.1174520000000001</v>
      </c>
      <c r="C545">
        <v>-0.32452999999999999</v>
      </c>
      <c r="D545">
        <v>0.46005800000000002</v>
      </c>
      <c r="E545">
        <v>-3.2349000000000003E-2</v>
      </c>
      <c r="G545">
        <v>21.098552000000002</v>
      </c>
      <c r="H545">
        <v>1.3179999999999999E-3</v>
      </c>
      <c r="I545">
        <v>1685.016218</v>
      </c>
      <c r="J545">
        <v>21.015592000000002</v>
      </c>
      <c r="K545">
        <v>0.28855900000000001</v>
      </c>
      <c r="L545">
        <v>2257.096176</v>
      </c>
      <c r="M545">
        <v>20.001259000000001</v>
      </c>
      <c r="N545">
        <v>0</v>
      </c>
      <c r="O545">
        <v>32.130662999999998</v>
      </c>
      <c r="P545">
        <v>4.3601000000000001E-2</v>
      </c>
      <c r="Q545">
        <v>18.281133000000001</v>
      </c>
      <c r="R545">
        <v>1685.016218</v>
      </c>
      <c r="S545">
        <v>23.601510999999999</v>
      </c>
      <c r="T545">
        <v>37.75421</v>
      </c>
      <c r="U545">
        <v>0</v>
      </c>
      <c r="V545">
        <v>0</v>
      </c>
      <c r="W545">
        <v>0</v>
      </c>
      <c r="X545">
        <v>0</v>
      </c>
      <c r="Y545">
        <f t="shared" si="8"/>
        <v>0</v>
      </c>
    </row>
    <row r="546" spans="1:25" x14ac:dyDescent="0.25">
      <c r="A546" s="1">
        <v>42880.260787037034</v>
      </c>
      <c r="B546">
        <v>-12.013113000000001</v>
      </c>
      <c r="C546">
        <v>-0.96514599999999995</v>
      </c>
      <c r="D546">
        <v>0.12706999999999999</v>
      </c>
      <c r="E546">
        <v>-4.8409000000000001E-2</v>
      </c>
      <c r="G546">
        <v>21.098268000000001</v>
      </c>
      <c r="H546">
        <v>1.31E-3</v>
      </c>
      <c r="I546">
        <v>1686.116098</v>
      </c>
      <c r="J546">
        <v>21.015629000000001</v>
      </c>
      <c r="K546">
        <v>0.28837099999999999</v>
      </c>
      <c r="L546">
        <v>2256.2046019999998</v>
      </c>
      <c r="M546">
        <v>20.001206</v>
      </c>
      <c r="N546">
        <v>0</v>
      </c>
      <c r="O546">
        <v>32.133704000000002</v>
      </c>
      <c r="P546">
        <v>3.7929999999999998E-2</v>
      </c>
      <c r="Q546">
        <v>18.280524</v>
      </c>
      <c r="R546">
        <v>1686.116098</v>
      </c>
      <c r="S546">
        <v>23.554656999999999</v>
      </c>
      <c r="T546">
        <v>37.816057999999998</v>
      </c>
      <c r="U546">
        <v>0</v>
      </c>
      <c r="V546">
        <v>0</v>
      </c>
      <c r="W546">
        <v>0</v>
      </c>
      <c r="X546">
        <v>0</v>
      </c>
      <c r="Y546">
        <f t="shared" si="8"/>
        <v>0</v>
      </c>
    </row>
    <row r="547" spans="1:25" x14ac:dyDescent="0.25">
      <c r="A547" s="1">
        <v>42880.261481481481</v>
      </c>
      <c r="B547">
        <v>-10.902832999999999</v>
      </c>
      <c r="C547">
        <v>-0.70626299999999997</v>
      </c>
      <c r="D547">
        <v>-1.6150999999999999E-2</v>
      </c>
      <c r="E547">
        <v>-4.3748000000000002E-2</v>
      </c>
      <c r="G547">
        <v>21.098123999999999</v>
      </c>
      <c r="H547">
        <v>1.3060000000000001E-3</v>
      </c>
      <c r="I547">
        <v>1685.898972</v>
      </c>
      <c r="J547">
        <v>21.015657000000001</v>
      </c>
      <c r="K547">
        <v>0.28820899999999999</v>
      </c>
      <c r="L547">
        <v>2255.6061479999998</v>
      </c>
      <c r="M547">
        <v>20.001524</v>
      </c>
      <c r="N547">
        <v>0</v>
      </c>
      <c r="O547">
        <v>32.130462000000001</v>
      </c>
      <c r="P547">
        <v>5.3226999999999997E-2</v>
      </c>
      <c r="Q547">
        <v>18.289812999999999</v>
      </c>
      <c r="R547">
        <v>1685.898972</v>
      </c>
      <c r="S547">
        <v>23.531475</v>
      </c>
      <c r="T547">
        <v>37.792147999999997</v>
      </c>
      <c r="U547">
        <v>0</v>
      </c>
      <c r="V547">
        <v>0</v>
      </c>
      <c r="W547">
        <v>0</v>
      </c>
      <c r="X547">
        <v>0</v>
      </c>
      <c r="Y547">
        <f t="shared" si="8"/>
        <v>0</v>
      </c>
    </row>
    <row r="548" spans="1:25" x14ac:dyDescent="0.25">
      <c r="A548" s="1">
        <v>42880.262175925927</v>
      </c>
      <c r="B548">
        <v>-2.3662550000000002</v>
      </c>
      <c r="C548">
        <v>-0.405837</v>
      </c>
      <c r="D548">
        <v>-0.100074</v>
      </c>
      <c r="E548">
        <v>-9.7730000000000004E-3</v>
      </c>
      <c r="G548">
        <v>21.097978000000001</v>
      </c>
      <c r="H548">
        <v>1.3029999999999999E-3</v>
      </c>
      <c r="I548">
        <v>1685.1302089999999</v>
      </c>
      <c r="J548">
        <v>21.015626999999999</v>
      </c>
      <c r="K548">
        <v>0.28802800000000001</v>
      </c>
      <c r="L548">
        <v>2254.366493</v>
      </c>
      <c r="M548">
        <v>20.000889000000001</v>
      </c>
      <c r="N548">
        <v>0</v>
      </c>
      <c r="O548">
        <v>32.124051999999999</v>
      </c>
      <c r="P548">
        <v>6.8279999999999993E-2</v>
      </c>
      <c r="Q548">
        <v>18.303988</v>
      </c>
      <c r="R548">
        <v>1685.1302089999999</v>
      </c>
      <c r="S548">
        <v>23.533560999999999</v>
      </c>
      <c r="T548">
        <v>37.705720999999997</v>
      </c>
      <c r="U548">
        <v>0</v>
      </c>
      <c r="V548">
        <v>0</v>
      </c>
      <c r="W548">
        <v>0</v>
      </c>
      <c r="X548">
        <v>0</v>
      </c>
      <c r="Y548">
        <f t="shared" si="8"/>
        <v>0</v>
      </c>
    </row>
    <row r="549" spans="1:25" x14ac:dyDescent="0.25">
      <c r="A549" s="1">
        <v>42880.262870370374</v>
      </c>
      <c r="B549">
        <v>4.8648499999999997</v>
      </c>
      <c r="C549">
        <v>-0.67763499999999999</v>
      </c>
      <c r="D549">
        <v>-2.4501999999999999E-2</v>
      </c>
      <c r="E549">
        <v>1.8423999999999999E-2</v>
      </c>
      <c r="G549">
        <v>21.098117999999999</v>
      </c>
      <c r="H549">
        <v>1.2960000000000001E-3</v>
      </c>
      <c r="I549">
        <v>1683.6551079999999</v>
      </c>
      <c r="J549">
        <v>21.015666</v>
      </c>
      <c r="K549">
        <v>0.28784599999999999</v>
      </c>
      <c r="L549">
        <v>2258.6662700000002</v>
      </c>
      <c r="M549">
        <v>19.999988999999999</v>
      </c>
      <c r="N549">
        <v>0</v>
      </c>
      <c r="O549">
        <v>32.120133000000003</v>
      </c>
      <c r="P549">
        <v>7.7951000000000006E-2</v>
      </c>
      <c r="Q549">
        <v>18.313480999999999</v>
      </c>
      <c r="R549">
        <v>1683.6551079999999</v>
      </c>
      <c r="S549">
        <v>23.554635000000001</v>
      </c>
      <c r="T549">
        <v>37.615048999999999</v>
      </c>
      <c r="U549">
        <v>0</v>
      </c>
      <c r="V549">
        <v>0</v>
      </c>
      <c r="W549">
        <v>0</v>
      </c>
      <c r="X549">
        <v>0</v>
      </c>
      <c r="Y549">
        <f t="shared" si="8"/>
        <v>0</v>
      </c>
    </row>
    <row r="550" spans="1:25" x14ac:dyDescent="0.25">
      <c r="A550" s="1">
        <v>42880.263564814813</v>
      </c>
      <c r="B550">
        <v>4.7893059999999998</v>
      </c>
      <c r="C550">
        <v>-1.1697219999999999</v>
      </c>
      <c r="D550">
        <v>5.8145000000000002E-2</v>
      </c>
      <c r="E550">
        <v>1.7583000000000001E-2</v>
      </c>
      <c r="G550">
        <v>21.098127000000002</v>
      </c>
      <c r="H550">
        <v>1.291E-3</v>
      </c>
      <c r="I550">
        <v>1681.3332150000001</v>
      </c>
      <c r="J550">
        <v>21.015658999999999</v>
      </c>
      <c r="K550">
        <v>0.28763899999999998</v>
      </c>
      <c r="L550">
        <v>2256.7765939999999</v>
      </c>
      <c r="M550">
        <v>20.000201000000001</v>
      </c>
      <c r="N550">
        <v>0</v>
      </c>
      <c r="O550">
        <v>32.123486999999997</v>
      </c>
      <c r="P550">
        <v>6.8566000000000002E-2</v>
      </c>
      <c r="Q550">
        <v>18.311001999999998</v>
      </c>
      <c r="R550">
        <v>1681.3332150000001</v>
      </c>
      <c r="S550">
        <v>23.586449000000002</v>
      </c>
      <c r="T550">
        <v>37.485762000000001</v>
      </c>
      <c r="U550">
        <v>0</v>
      </c>
      <c r="V550">
        <v>0</v>
      </c>
      <c r="W550">
        <v>0</v>
      </c>
      <c r="X550">
        <v>0</v>
      </c>
      <c r="Y550">
        <f t="shared" si="8"/>
        <v>0</v>
      </c>
    </row>
    <row r="551" spans="1:25" x14ac:dyDescent="0.25">
      <c r="A551" s="1">
        <v>42880.26425925926</v>
      </c>
      <c r="B551">
        <v>-2.6047899999999999</v>
      </c>
      <c r="C551">
        <v>-1.045145</v>
      </c>
      <c r="D551">
        <v>3.0058999999999999E-2</v>
      </c>
      <c r="E551">
        <v>-1.1419E-2</v>
      </c>
      <c r="G551">
        <v>21.098140000000001</v>
      </c>
      <c r="H551">
        <v>1.2899999999999999E-3</v>
      </c>
      <c r="I551">
        <v>1681.2090459999999</v>
      </c>
      <c r="J551">
        <v>21.015764000000001</v>
      </c>
      <c r="K551">
        <v>0.28745100000000001</v>
      </c>
      <c r="L551">
        <v>2258.5176750000001</v>
      </c>
      <c r="M551">
        <v>20.000730000000001</v>
      </c>
      <c r="N551">
        <v>0</v>
      </c>
      <c r="O551">
        <v>32.133088999999998</v>
      </c>
      <c r="P551">
        <v>4.7835000000000003E-2</v>
      </c>
      <c r="Q551">
        <v>18.297836</v>
      </c>
      <c r="R551">
        <v>1681.2090459999999</v>
      </c>
      <c r="S551">
        <v>23.614898</v>
      </c>
      <c r="T551">
        <v>37.410603000000002</v>
      </c>
      <c r="U551">
        <v>0</v>
      </c>
      <c r="V551">
        <v>0</v>
      </c>
      <c r="W551">
        <v>0</v>
      </c>
      <c r="X551">
        <v>0</v>
      </c>
      <c r="Y551">
        <f t="shared" si="8"/>
        <v>0</v>
      </c>
    </row>
    <row r="552" spans="1:25" x14ac:dyDescent="0.25">
      <c r="A552" s="1">
        <v>42880.264953703707</v>
      </c>
      <c r="B552">
        <v>-6.3107819999999997</v>
      </c>
      <c r="C552">
        <v>-1.0652269999999999</v>
      </c>
      <c r="D552">
        <v>8.6481000000000002E-2</v>
      </c>
      <c r="E552">
        <v>-2.6047000000000001E-2</v>
      </c>
      <c r="G552">
        <v>21.098316000000001</v>
      </c>
      <c r="H552">
        <v>1.2930000000000001E-3</v>
      </c>
      <c r="I552">
        <v>1682.1297970000001</v>
      </c>
      <c r="J552">
        <v>21.015802999999998</v>
      </c>
      <c r="K552">
        <v>0.28726499999999999</v>
      </c>
      <c r="L552">
        <v>2257.63085</v>
      </c>
      <c r="M552">
        <v>20.001365</v>
      </c>
      <c r="N552">
        <v>0</v>
      </c>
      <c r="O552">
        <v>32.142237999999999</v>
      </c>
      <c r="P552">
        <v>4.3708999999999998E-2</v>
      </c>
      <c r="Q552">
        <v>18.294101999999999</v>
      </c>
      <c r="R552">
        <v>1682.1297970000001</v>
      </c>
      <c r="S552">
        <v>23.628397</v>
      </c>
      <c r="T552">
        <v>37.455801999999998</v>
      </c>
      <c r="U552">
        <v>0</v>
      </c>
      <c r="V552">
        <v>0</v>
      </c>
      <c r="W552">
        <v>0</v>
      </c>
      <c r="X552">
        <v>0</v>
      </c>
      <c r="Y552">
        <f t="shared" si="8"/>
        <v>0</v>
      </c>
    </row>
    <row r="553" spans="1:25" x14ac:dyDescent="0.25">
      <c r="A553" s="1">
        <v>42880.265648148146</v>
      </c>
      <c r="B553">
        <v>-6.760421</v>
      </c>
      <c r="C553">
        <v>-0.90326799999999996</v>
      </c>
      <c r="D553">
        <v>5.0393E-2</v>
      </c>
      <c r="E553">
        <v>-2.7640000000000001E-2</v>
      </c>
      <c r="G553">
        <v>21.098642999999999</v>
      </c>
      <c r="H553">
        <v>1.2880000000000001E-3</v>
      </c>
      <c r="I553">
        <v>1680.5169559999999</v>
      </c>
      <c r="J553">
        <v>21.015906000000001</v>
      </c>
      <c r="K553">
        <v>0.28706300000000001</v>
      </c>
      <c r="L553">
        <v>2257.676989</v>
      </c>
      <c r="M553">
        <v>20.001470999999999</v>
      </c>
      <c r="N553">
        <v>0</v>
      </c>
      <c r="O553">
        <v>32.150292</v>
      </c>
      <c r="P553">
        <v>6.0899000000000002E-2</v>
      </c>
      <c r="Q553">
        <v>18.309871000000001</v>
      </c>
      <c r="R553">
        <v>1680.5169559999999</v>
      </c>
      <c r="S553">
        <v>23.612825000000001</v>
      </c>
      <c r="T553">
        <v>37.594773000000004</v>
      </c>
      <c r="U553">
        <v>0</v>
      </c>
      <c r="V553">
        <v>0</v>
      </c>
      <c r="W553">
        <v>0</v>
      </c>
      <c r="X553">
        <v>0</v>
      </c>
      <c r="Y553">
        <f t="shared" si="8"/>
        <v>0</v>
      </c>
    </row>
    <row r="554" spans="1:25" x14ac:dyDescent="0.25">
      <c r="A554" s="1">
        <v>42880.266342592593</v>
      </c>
      <c r="B554">
        <v>-9.5654579999999996</v>
      </c>
      <c r="C554">
        <v>-0.83038299999999998</v>
      </c>
      <c r="D554">
        <v>4.2615E-2</v>
      </c>
      <c r="E554">
        <v>-3.8614000000000002E-2</v>
      </c>
      <c r="G554">
        <v>21.098628000000001</v>
      </c>
      <c r="H554">
        <v>1.2769999999999999E-3</v>
      </c>
      <c r="I554">
        <v>1682.7425000000001</v>
      </c>
      <c r="J554">
        <v>21.015993000000002</v>
      </c>
      <c r="K554">
        <v>0.28688000000000002</v>
      </c>
      <c r="L554">
        <v>2255.6597510000001</v>
      </c>
      <c r="M554">
        <v>20.001470999999999</v>
      </c>
      <c r="N554">
        <v>0</v>
      </c>
      <c r="O554">
        <v>32.147606000000003</v>
      </c>
      <c r="P554">
        <v>7.4699000000000002E-2</v>
      </c>
      <c r="Q554">
        <v>18.319444000000001</v>
      </c>
      <c r="R554">
        <v>1682.7425000000001</v>
      </c>
      <c r="S554">
        <v>23.581240999999999</v>
      </c>
      <c r="T554">
        <v>37.667501000000001</v>
      </c>
      <c r="U554">
        <v>0</v>
      </c>
      <c r="V554">
        <v>0</v>
      </c>
      <c r="W554">
        <v>0</v>
      </c>
      <c r="X554">
        <v>0</v>
      </c>
      <c r="Y554">
        <f t="shared" si="8"/>
        <v>0</v>
      </c>
    </row>
    <row r="555" spans="1:25" x14ac:dyDescent="0.25">
      <c r="A555" s="1">
        <v>42880.26703703704</v>
      </c>
      <c r="B555">
        <v>-8.53294</v>
      </c>
      <c r="C555">
        <v>-1.082192</v>
      </c>
      <c r="D555">
        <v>5.7010000000000003E-3</v>
      </c>
      <c r="E555">
        <v>-3.4823E-2</v>
      </c>
      <c r="G555">
        <v>21.098313999999998</v>
      </c>
      <c r="H555">
        <v>1.2750000000000001E-3</v>
      </c>
      <c r="I555">
        <v>1683.1984649999999</v>
      </c>
      <c r="J555">
        <v>21.015978</v>
      </c>
      <c r="K555">
        <v>0.28670899999999999</v>
      </c>
      <c r="L555">
        <v>2254.1921130000001</v>
      </c>
      <c r="M555">
        <v>20.001524</v>
      </c>
      <c r="N555">
        <v>0</v>
      </c>
      <c r="O555">
        <v>32.139059000000003</v>
      </c>
      <c r="P555">
        <v>5.7616000000000001E-2</v>
      </c>
      <c r="Q555">
        <v>18.306342000000001</v>
      </c>
      <c r="R555">
        <v>1683.1984649999999</v>
      </c>
      <c r="S555">
        <v>23.566431000000001</v>
      </c>
      <c r="T555">
        <v>37.585205999999999</v>
      </c>
      <c r="U555">
        <v>0</v>
      </c>
      <c r="V555">
        <v>0</v>
      </c>
      <c r="W555">
        <v>0</v>
      </c>
      <c r="X555">
        <v>0</v>
      </c>
      <c r="Y555">
        <f t="shared" si="8"/>
        <v>0</v>
      </c>
    </row>
    <row r="556" spans="1:25" x14ac:dyDescent="0.25">
      <c r="A556" s="1">
        <v>42880.267731481479</v>
      </c>
      <c r="B556">
        <v>-13.860681</v>
      </c>
      <c r="C556">
        <v>-1.1781090000000001</v>
      </c>
      <c r="D556">
        <v>1.8426000000000001E-2</v>
      </c>
      <c r="E556">
        <v>-5.5925999999999997E-2</v>
      </c>
      <c r="G556">
        <v>21.098475000000001</v>
      </c>
      <c r="H556">
        <v>1.274E-3</v>
      </c>
      <c r="I556">
        <v>1684.7115630000001</v>
      </c>
      <c r="J556">
        <v>21.016126</v>
      </c>
      <c r="K556">
        <v>0.286522</v>
      </c>
      <c r="L556">
        <v>2255.5023339999998</v>
      </c>
      <c r="M556">
        <v>20.001629999999999</v>
      </c>
      <c r="N556">
        <v>0</v>
      </c>
      <c r="O556">
        <v>32.135438000000001</v>
      </c>
      <c r="P556">
        <v>4.3529999999999999E-2</v>
      </c>
      <c r="Q556">
        <v>18.291781</v>
      </c>
      <c r="R556">
        <v>1684.7115630000001</v>
      </c>
      <c r="S556">
        <v>23.578838999999999</v>
      </c>
      <c r="T556">
        <v>37.444054999999999</v>
      </c>
      <c r="U556">
        <v>0</v>
      </c>
      <c r="V556">
        <v>0</v>
      </c>
      <c r="W556">
        <v>0</v>
      </c>
      <c r="X556">
        <v>0</v>
      </c>
      <c r="Y556">
        <f t="shared" si="8"/>
        <v>0</v>
      </c>
    </row>
    <row r="557" spans="1:25" x14ac:dyDescent="0.25">
      <c r="A557" s="1">
        <v>42880.268425925926</v>
      </c>
      <c r="B557">
        <v>-13.612942</v>
      </c>
      <c r="C557">
        <v>-1.281369</v>
      </c>
      <c r="D557">
        <v>1.7363E-2</v>
      </c>
      <c r="E557">
        <v>-5.5063000000000001E-2</v>
      </c>
      <c r="G557">
        <v>21.098265999999999</v>
      </c>
      <c r="H557">
        <v>1.2700000000000001E-3</v>
      </c>
      <c r="I557">
        <v>1682.4771989999999</v>
      </c>
      <c r="J557">
        <v>21.016193999999999</v>
      </c>
      <c r="K557">
        <v>0.286331</v>
      </c>
      <c r="L557">
        <v>2255.8660209999998</v>
      </c>
      <c r="M557">
        <v>20.001524</v>
      </c>
      <c r="N557">
        <v>0</v>
      </c>
      <c r="O557">
        <v>32.137692999999999</v>
      </c>
      <c r="P557">
        <v>4.7426000000000003E-2</v>
      </c>
      <c r="Q557">
        <v>18.293499000000001</v>
      </c>
      <c r="R557">
        <v>1682.4771989999999</v>
      </c>
      <c r="S557">
        <v>23.609553999999999</v>
      </c>
      <c r="T557">
        <v>37.301620999999997</v>
      </c>
      <c r="U557">
        <v>0</v>
      </c>
      <c r="V557">
        <v>0</v>
      </c>
      <c r="W557">
        <v>0</v>
      </c>
      <c r="X557">
        <v>0</v>
      </c>
      <c r="Y557">
        <f t="shared" si="8"/>
        <v>0</v>
      </c>
    </row>
    <row r="558" spans="1:25" x14ac:dyDescent="0.25">
      <c r="A558" s="1">
        <v>42880.269120370373</v>
      </c>
      <c r="B558">
        <v>-18.041809000000001</v>
      </c>
      <c r="C558">
        <v>-0.79648799999999997</v>
      </c>
      <c r="D558">
        <v>2.6627000000000001E-2</v>
      </c>
      <c r="E558">
        <v>-7.1982000000000004E-2</v>
      </c>
      <c r="G558">
        <v>21.098212</v>
      </c>
      <c r="H558">
        <v>1.2620000000000001E-3</v>
      </c>
      <c r="I558">
        <v>1683.1292559999999</v>
      </c>
      <c r="J558">
        <v>21.016255000000001</v>
      </c>
      <c r="K558">
        <v>0.28615000000000002</v>
      </c>
      <c r="L558">
        <v>2254.595832</v>
      </c>
      <c r="M558">
        <v>20.001470999999999</v>
      </c>
      <c r="N558">
        <v>0</v>
      </c>
      <c r="O558">
        <v>32.132629000000001</v>
      </c>
      <c r="P558">
        <v>6.4426999999999998E-2</v>
      </c>
      <c r="Q558">
        <v>18.299628999999999</v>
      </c>
      <c r="R558">
        <v>1683.1292559999999</v>
      </c>
      <c r="S558">
        <v>23.632663999999998</v>
      </c>
      <c r="T558">
        <v>37.240845</v>
      </c>
      <c r="U558">
        <v>0</v>
      </c>
      <c r="V558">
        <v>0</v>
      </c>
      <c r="W558">
        <v>0</v>
      </c>
      <c r="X558">
        <v>0</v>
      </c>
      <c r="Y558">
        <f t="shared" si="8"/>
        <v>0</v>
      </c>
    </row>
    <row r="559" spans="1:25" x14ac:dyDescent="0.25">
      <c r="A559" s="1">
        <v>42880.269814814812</v>
      </c>
      <c r="B559">
        <v>-17.714803</v>
      </c>
      <c r="C559">
        <v>-0.73885800000000001</v>
      </c>
      <c r="D559">
        <v>-3.9670999999999998E-2</v>
      </c>
      <c r="E559">
        <v>-7.0629999999999998E-2</v>
      </c>
      <c r="G559">
        <v>21.098268000000001</v>
      </c>
      <c r="H559">
        <v>1.256E-3</v>
      </c>
      <c r="I559">
        <v>1683.5390809999999</v>
      </c>
      <c r="J559">
        <v>21.016324999999998</v>
      </c>
      <c r="K559">
        <v>0.285964</v>
      </c>
      <c r="L559">
        <v>2253.3697470000002</v>
      </c>
      <c r="M559">
        <v>20.001152999999999</v>
      </c>
      <c r="N559">
        <v>0</v>
      </c>
      <c r="O559">
        <v>32.127633000000003</v>
      </c>
      <c r="P559">
        <v>7.4838000000000002E-2</v>
      </c>
      <c r="Q559">
        <v>18.305146000000001</v>
      </c>
      <c r="R559">
        <v>1683.5390809999999</v>
      </c>
      <c r="S559">
        <v>23.643083000000001</v>
      </c>
      <c r="T559">
        <v>37.244241000000002</v>
      </c>
      <c r="U559">
        <v>0</v>
      </c>
      <c r="V559">
        <v>0</v>
      </c>
      <c r="W559">
        <v>0</v>
      </c>
      <c r="X559">
        <v>0</v>
      </c>
      <c r="Y559">
        <f t="shared" si="8"/>
        <v>0</v>
      </c>
    </row>
    <row r="560" spans="1:25" x14ac:dyDescent="0.25">
      <c r="A560" s="1">
        <v>42880.270509259259</v>
      </c>
      <c r="B560">
        <v>-16.862933999999999</v>
      </c>
      <c r="C560">
        <v>-0.32907900000000001</v>
      </c>
      <c r="D560">
        <v>0.157309</v>
      </c>
      <c r="E560">
        <v>-6.6820000000000004E-2</v>
      </c>
      <c r="G560">
        <v>21.09863</v>
      </c>
      <c r="H560">
        <v>1.253E-3</v>
      </c>
      <c r="I560">
        <v>1682.6766829999999</v>
      </c>
      <c r="J560">
        <v>21.016399</v>
      </c>
      <c r="K560">
        <v>0.28578500000000001</v>
      </c>
      <c r="L560">
        <v>2256.036329</v>
      </c>
      <c r="M560">
        <v>20.001047</v>
      </c>
      <c r="N560">
        <v>0</v>
      </c>
      <c r="O560">
        <v>32.126106999999998</v>
      </c>
      <c r="P560">
        <v>6.8849999999999995E-2</v>
      </c>
      <c r="Q560">
        <v>18.302992</v>
      </c>
      <c r="R560">
        <v>1682.6766829999999</v>
      </c>
      <c r="S560">
        <v>23.641000999999999</v>
      </c>
      <c r="T560">
        <v>37.262295000000002</v>
      </c>
      <c r="U560">
        <v>0</v>
      </c>
      <c r="V560">
        <v>0</v>
      </c>
      <c r="W560">
        <v>0</v>
      </c>
      <c r="X560">
        <v>0</v>
      </c>
      <c r="Y560">
        <f t="shared" si="8"/>
        <v>0</v>
      </c>
    </row>
    <row r="561" spans="1:25" x14ac:dyDescent="0.25">
      <c r="A561" s="1">
        <v>42880.271203703705</v>
      </c>
      <c r="B561">
        <v>-17.564183</v>
      </c>
      <c r="C561">
        <v>-0.125135</v>
      </c>
      <c r="D561">
        <v>9.0052999999999994E-2</v>
      </c>
      <c r="E561">
        <v>-6.9359000000000004E-2</v>
      </c>
      <c r="G561">
        <v>21.098604000000002</v>
      </c>
      <c r="H561">
        <v>1.25E-3</v>
      </c>
      <c r="I561">
        <v>1683.7501010000001</v>
      </c>
      <c r="J561">
        <v>21.016469000000001</v>
      </c>
      <c r="K561">
        <v>0.28560200000000002</v>
      </c>
      <c r="L561">
        <v>2256.6544600000002</v>
      </c>
      <c r="M561">
        <v>20.000836</v>
      </c>
      <c r="N561">
        <v>0</v>
      </c>
      <c r="O561">
        <v>32.129697999999998</v>
      </c>
      <c r="P561">
        <v>5.0688999999999998E-2</v>
      </c>
      <c r="Q561">
        <v>18.294585000000001</v>
      </c>
      <c r="R561">
        <v>1683.7501010000001</v>
      </c>
      <c r="S561">
        <v>23.636586999999999</v>
      </c>
      <c r="T561">
        <v>37.241478000000001</v>
      </c>
      <c r="U561">
        <v>0</v>
      </c>
      <c r="V561">
        <v>0</v>
      </c>
      <c r="W561">
        <v>0</v>
      </c>
      <c r="X561">
        <v>0</v>
      </c>
      <c r="Y561">
        <f t="shared" si="8"/>
        <v>0</v>
      </c>
    </row>
    <row r="562" spans="1:25" x14ac:dyDescent="0.25">
      <c r="A562" s="1">
        <v>42880.271898148145</v>
      </c>
      <c r="B562">
        <v>-18.948789999999999</v>
      </c>
      <c r="C562">
        <v>-0.17061499999999999</v>
      </c>
      <c r="D562">
        <v>9.0734999999999996E-2</v>
      </c>
      <c r="E562">
        <v>-7.4866000000000002E-2</v>
      </c>
      <c r="G562">
        <v>21.098379999999999</v>
      </c>
      <c r="H562">
        <v>1.2440000000000001E-3</v>
      </c>
      <c r="I562">
        <v>1683.9048029999999</v>
      </c>
      <c r="J562">
        <v>21.016636999999999</v>
      </c>
      <c r="K562">
        <v>0.28542499999999998</v>
      </c>
      <c r="L562">
        <v>2261.4176670000002</v>
      </c>
      <c r="M562">
        <v>20.001100000000001</v>
      </c>
      <c r="N562">
        <v>0</v>
      </c>
      <c r="O562">
        <v>32.136645999999999</v>
      </c>
      <c r="P562">
        <v>4.0785000000000002E-2</v>
      </c>
      <c r="Q562">
        <v>18.290082000000002</v>
      </c>
      <c r="R562">
        <v>1683.9048029999999</v>
      </c>
      <c r="S562">
        <v>23.638532999999999</v>
      </c>
      <c r="T562">
        <v>37.190353000000002</v>
      </c>
      <c r="U562">
        <v>0</v>
      </c>
      <c r="V562">
        <v>0</v>
      </c>
      <c r="W562">
        <v>0</v>
      </c>
      <c r="X562">
        <v>0</v>
      </c>
      <c r="Y562">
        <f t="shared" si="8"/>
        <v>0</v>
      </c>
    </row>
    <row r="563" spans="1:25" x14ac:dyDescent="0.25">
      <c r="A563" s="1">
        <v>42880.272592592592</v>
      </c>
      <c r="B563">
        <v>-21.293627999999998</v>
      </c>
      <c r="C563">
        <v>-0.41217999999999999</v>
      </c>
      <c r="D563">
        <v>3.7809000000000002E-2</v>
      </c>
      <c r="E563">
        <v>-8.4373000000000004E-2</v>
      </c>
      <c r="G563">
        <v>21.098375000000001</v>
      </c>
      <c r="H563">
        <v>1.2340000000000001E-3</v>
      </c>
      <c r="I563">
        <v>1683.348418</v>
      </c>
      <c r="J563">
        <v>21.016689</v>
      </c>
      <c r="K563">
        <v>0.28522900000000001</v>
      </c>
      <c r="L563">
        <v>2259.0706679999998</v>
      </c>
      <c r="M563">
        <v>20.000464999999998</v>
      </c>
      <c r="N563">
        <v>0</v>
      </c>
      <c r="O563">
        <v>32.139560000000003</v>
      </c>
      <c r="P563">
        <v>5.0356999999999999E-2</v>
      </c>
      <c r="Q563">
        <v>18.292566999999998</v>
      </c>
      <c r="R563">
        <v>1683.348418</v>
      </c>
      <c r="S563">
        <v>23.645095000000001</v>
      </c>
      <c r="T563">
        <v>37.181147000000003</v>
      </c>
      <c r="U563">
        <v>0</v>
      </c>
      <c r="V563">
        <v>0</v>
      </c>
      <c r="W563">
        <v>0</v>
      </c>
      <c r="X563">
        <v>0</v>
      </c>
      <c r="Y563">
        <f t="shared" si="8"/>
        <v>0</v>
      </c>
    </row>
    <row r="564" spans="1:25" x14ac:dyDescent="0.25">
      <c r="A564" s="1">
        <v>42880.273287037038</v>
      </c>
      <c r="B564">
        <v>-16.261203999999999</v>
      </c>
      <c r="C564">
        <v>-0.588862</v>
      </c>
      <c r="D564">
        <v>6.5544000000000005E-2</v>
      </c>
      <c r="E564">
        <v>-6.4736000000000002E-2</v>
      </c>
      <c r="G564">
        <v>21.09863</v>
      </c>
      <c r="H564">
        <v>1.2260000000000001E-3</v>
      </c>
      <c r="I564">
        <v>1683.6483229999999</v>
      </c>
      <c r="J564">
        <v>21.016711000000001</v>
      </c>
      <c r="K564">
        <v>0.28504400000000002</v>
      </c>
      <c r="L564">
        <v>2257.6240640000001</v>
      </c>
      <c r="M564">
        <v>20.000623999999998</v>
      </c>
      <c r="N564">
        <v>0</v>
      </c>
      <c r="O564">
        <v>32.137110999999997</v>
      </c>
      <c r="P564">
        <v>6.7685999999999996E-2</v>
      </c>
      <c r="Q564">
        <v>18.304126</v>
      </c>
      <c r="R564">
        <v>1683.6483229999999</v>
      </c>
      <c r="S564">
        <v>23.655809000000001</v>
      </c>
      <c r="T564">
        <v>37.174649000000002</v>
      </c>
      <c r="U564">
        <v>0</v>
      </c>
      <c r="V564">
        <v>0</v>
      </c>
      <c r="W564">
        <v>0</v>
      </c>
      <c r="X564">
        <v>0</v>
      </c>
      <c r="Y564">
        <f t="shared" si="8"/>
        <v>0</v>
      </c>
    </row>
    <row r="565" spans="1:25" x14ac:dyDescent="0.25">
      <c r="A565" s="1">
        <v>42880.273981481485</v>
      </c>
      <c r="B565">
        <v>-8.0607310000000005</v>
      </c>
      <c r="C565">
        <v>-0.50617999999999996</v>
      </c>
      <c r="D565">
        <v>0.60752300000000004</v>
      </c>
      <c r="E565">
        <v>-3.2326000000000001E-2</v>
      </c>
      <c r="G565">
        <v>21.098783000000001</v>
      </c>
      <c r="H565">
        <v>1.2260000000000001E-3</v>
      </c>
      <c r="I565">
        <v>1682.9908379999999</v>
      </c>
      <c r="J565">
        <v>21.016566999999998</v>
      </c>
      <c r="K565">
        <v>0.28486099999999998</v>
      </c>
      <c r="L565">
        <v>2254.0842280000002</v>
      </c>
      <c r="M565">
        <v>20.000889000000001</v>
      </c>
      <c r="N565">
        <v>0</v>
      </c>
      <c r="O565">
        <v>32.138013000000001</v>
      </c>
      <c r="P565">
        <v>7.3460999999999999E-2</v>
      </c>
      <c r="Q565">
        <v>18.313279000000001</v>
      </c>
      <c r="R565">
        <v>1682.9908379999999</v>
      </c>
      <c r="S565">
        <v>23.674074000000001</v>
      </c>
      <c r="T565">
        <v>37.167374000000002</v>
      </c>
      <c r="U565">
        <v>0</v>
      </c>
      <c r="V565">
        <v>0</v>
      </c>
      <c r="W565">
        <v>0</v>
      </c>
      <c r="X565">
        <v>0</v>
      </c>
      <c r="Y565">
        <f t="shared" si="8"/>
        <v>0</v>
      </c>
    </row>
    <row r="566" spans="1:25" x14ac:dyDescent="0.25">
      <c r="A566" s="1">
        <v>42880.274675925924</v>
      </c>
      <c r="B566">
        <v>-8.8720479999999995</v>
      </c>
      <c r="C566">
        <v>-0.81974899999999995</v>
      </c>
      <c r="D566">
        <v>0.242534</v>
      </c>
      <c r="E566">
        <v>-3.5869999999999999E-2</v>
      </c>
      <c r="G566">
        <v>21.098538999999999</v>
      </c>
      <c r="H566">
        <v>1.225E-3</v>
      </c>
      <c r="I566">
        <v>1684.845231</v>
      </c>
      <c r="J566">
        <v>21.016660000000002</v>
      </c>
      <c r="K566">
        <v>0.28466000000000002</v>
      </c>
      <c r="L566">
        <v>2253.5509120000002</v>
      </c>
      <c r="M566">
        <v>20.001206</v>
      </c>
      <c r="N566">
        <v>0</v>
      </c>
      <c r="O566">
        <v>32.138280000000002</v>
      </c>
      <c r="P566">
        <v>5.5966000000000002E-2</v>
      </c>
      <c r="Q566">
        <v>18.309792000000002</v>
      </c>
      <c r="R566">
        <v>1684.845231</v>
      </c>
      <c r="S566">
        <v>23.692240000000002</v>
      </c>
      <c r="T566">
        <v>37.190472999999997</v>
      </c>
      <c r="U566">
        <v>0</v>
      </c>
      <c r="V566">
        <v>0</v>
      </c>
      <c r="W566">
        <v>0</v>
      </c>
      <c r="X566">
        <v>0</v>
      </c>
      <c r="Y566">
        <f t="shared" si="8"/>
        <v>0</v>
      </c>
    </row>
    <row r="567" spans="1:25" x14ac:dyDescent="0.25">
      <c r="A567" s="1">
        <v>42880.275370370371</v>
      </c>
      <c r="B567">
        <v>-3.9587300000000001</v>
      </c>
      <c r="C567">
        <v>-0.74738199999999999</v>
      </c>
      <c r="D567">
        <v>0.34499400000000002</v>
      </c>
      <c r="E567">
        <v>-1.6426E-2</v>
      </c>
      <c r="G567">
        <v>21.098248999999999</v>
      </c>
      <c r="H567">
        <v>1.225E-3</v>
      </c>
      <c r="I567">
        <v>1682.9067010000001</v>
      </c>
      <c r="J567">
        <v>21.016639000000001</v>
      </c>
      <c r="K567">
        <v>0.28447800000000001</v>
      </c>
      <c r="L567">
        <v>2252.011352</v>
      </c>
      <c r="M567">
        <v>20.001152999999999</v>
      </c>
      <c r="N567">
        <v>0</v>
      </c>
      <c r="O567">
        <v>32.141556999999999</v>
      </c>
      <c r="P567">
        <v>4.8686E-2</v>
      </c>
      <c r="Q567">
        <v>18.306252000000001</v>
      </c>
      <c r="R567">
        <v>1682.9067010000001</v>
      </c>
      <c r="S567">
        <v>23.700438999999999</v>
      </c>
      <c r="T567">
        <v>37.248902000000001</v>
      </c>
      <c r="U567">
        <v>0</v>
      </c>
      <c r="V567">
        <v>0</v>
      </c>
      <c r="W567">
        <v>0</v>
      </c>
      <c r="X567">
        <v>0</v>
      </c>
      <c r="Y567">
        <f t="shared" si="8"/>
        <v>0</v>
      </c>
    </row>
    <row r="568" spans="1:25" x14ac:dyDescent="0.25">
      <c r="A568" s="1">
        <v>42880.276064814818</v>
      </c>
      <c r="B568">
        <v>-7.2319880000000003</v>
      </c>
      <c r="C568">
        <v>-0.53146300000000002</v>
      </c>
      <c r="D568">
        <v>0.203268</v>
      </c>
      <c r="E568">
        <v>-2.9087999999999999E-2</v>
      </c>
      <c r="G568">
        <v>21.098282000000001</v>
      </c>
      <c r="H568">
        <v>1.219E-3</v>
      </c>
      <c r="I568">
        <v>1683.1021149999999</v>
      </c>
      <c r="J568">
        <v>21.016746000000001</v>
      </c>
      <c r="K568">
        <v>0.284298</v>
      </c>
      <c r="L568">
        <v>2252.619983</v>
      </c>
      <c r="M568">
        <v>20.001100000000001</v>
      </c>
      <c r="N568">
        <v>0</v>
      </c>
      <c r="O568">
        <v>32.144077000000003</v>
      </c>
      <c r="P568">
        <v>5.6312000000000001E-2</v>
      </c>
      <c r="Q568">
        <v>18.311720000000001</v>
      </c>
      <c r="R568">
        <v>1683.1021149999999</v>
      </c>
      <c r="S568">
        <v>23.692969000000002</v>
      </c>
      <c r="T568">
        <v>37.349409000000001</v>
      </c>
      <c r="U568">
        <v>0</v>
      </c>
      <c r="V568">
        <v>0</v>
      </c>
      <c r="W568">
        <v>0</v>
      </c>
      <c r="X568">
        <v>0</v>
      </c>
      <c r="Y568">
        <f t="shared" si="8"/>
        <v>0</v>
      </c>
    </row>
    <row r="569" spans="1:25" x14ac:dyDescent="0.25">
      <c r="A569" s="1">
        <v>42880.276759259257</v>
      </c>
      <c r="B569">
        <v>-6.5229330000000001</v>
      </c>
      <c r="C569">
        <v>-0.70395200000000002</v>
      </c>
      <c r="D569">
        <v>0.16009100000000001</v>
      </c>
      <c r="E569">
        <v>-2.6484000000000001E-2</v>
      </c>
      <c r="G569">
        <v>21.09834</v>
      </c>
      <c r="H569">
        <v>1.2149999999999999E-3</v>
      </c>
      <c r="I569">
        <v>1681.3081099999999</v>
      </c>
      <c r="J569">
        <v>21.016798000000001</v>
      </c>
      <c r="K569">
        <v>0.28411599999999998</v>
      </c>
      <c r="L569">
        <v>2255.851772</v>
      </c>
      <c r="M569">
        <v>20.001100000000001</v>
      </c>
      <c r="N569">
        <v>0</v>
      </c>
      <c r="O569">
        <v>32.143757000000001</v>
      </c>
      <c r="P569">
        <v>6.7849999999999994E-2</v>
      </c>
      <c r="Q569">
        <v>18.317443000000001</v>
      </c>
      <c r="R569">
        <v>1681.3081099999999</v>
      </c>
      <c r="S569">
        <v>23.674827000000001</v>
      </c>
      <c r="T569">
        <v>37.452306</v>
      </c>
      <c r="U569">
        <v>0</v>
      </c>
      <c r="V569">
        <v>0</v>
      </c>
      <c r="W569">
        <v>0</v>
      </c>
      <c r="X569">
        <v>0</v>
      </c>
      <c r="Y569">
        <f t="shared" si="8"/>
        <v>0</v>
      </c>
    </row>
    <row r="570" spans="1:25" x14ac:dyDescent="0.25">
      <c r="A570" s="1">
        <v>42880.277453703704</v>
      </c>
      <c r="B570">
        <v>1.719732</v>
      </c>
      <c r="C570">
        <v>-0.56549700000000003</v>
      </c>
      <c r="D570">
        <v>0.211479</v>
      </c>
      <c r="E570">
        <v>6.1529999999999996E-3</v>
      </c>
      <c r="G570">
        <v>21.098146</v>
      </c>
      <c r="H570">
        <v>1.2110000000000001E-3</v>
      </c>
      <c r="I570">
        <v>1682.4208819999999</v>
      </c>
      <c r="J570">
        <v>21.016753999999999</v>
      </c>
      <c r="K570">
        <v>0.28392699999999998</v>
      </c>
      <c r="L570">
        <v>2254.8611329999999</v>
      </c>
      <c r="M570">
        <v>20.000889000000001</v>
      </c>
      <c r="N570">
        <v>0</v>
      </c>
      <c r="O570">
        <v>32.134604000000003</v>
      </c>
      <c r="P570">
        <v>7.0971000000000006E-2</v>
      </c>
      <c r="Q570">
        <v>18.307064</v>
      </c>
      <c r="R570">
        <v>1682.4208819999999</v>
      </c>
      <c r="S570">
        <v>23.652868999999999</v>
      </c>
      <c r="T570">
        <v>37.556614000000003</v>
      </c>
      <c r="U570">
        <v>0</v>
      </c>
      <c r="V570">
        <v>0</v>
      </c>
      <c r="W570">
        <v>0</v>
      </c>
      <c r="X570">
        <v>0</v>
      </c>
      <c r="Y570">
        <f t="shared" si="8"/>
        <v>0</v>
      </c>
    </row>
    <row r="571" spans="1:25" x14ac:dyDescent="0.25">
      <c r="A571" s="1">
        <v>42880.278148148151</v>
      </c>
      <c r="B571">
        <v>1.8620559999999999</v>
      </c>
      <c r="C571">
        <v>-1.525806</v>
      </c>
      <c r="D571">
        <v>0.152695</v>
      </c>
      <c r="E571">
        <v>5.6540000000000002E-3</v>
      </c>
      <c r="G571">
        <v>21.098089999999999</v>
      </c>
      <c r="H571">
        <v>1.2080000000000001E-3</v>
      </c>
      <c r="I571">
        <v>1681.4567059999999</v>
      </c>
      <c r="J571">
        <v>21.016776</v>
      </c>
      <c r="K571">
        <v>0.28372900000000001</v>
      </c>
      <c r="L571">
        <v>2254.3325669999999</v>
      </c>
      <c r="M571">
        <v>20.001100000000001</v>
      </c>
      <c r="N571">
        <v>0</v>
      </c>
      <c r="O571">
        <v>32.13447</v>
      </c>
      <c r="P571">
        <v>6.3966999999999996E-2</v>
      </c>
      <c r="Q571">
        <v>18.300367000000001</v>
      </c>
      <c r="R571">
        <v>1681.4567059999999</v>
      </c>
      <c r="S571">
        <v>23.632217000000001</v>
      </c>
      <c r="T571">
        <v>37.592396999999998</v>
      </c>
      <c r="U571">
        <v>0</v>
      </c>
      <c r="V571">
        <v>0</v>
      </c>
      <c r="W571">
        <v>0</v>
      </c>
      <c r="X571">
        <v>0</v>
      </c>
      <c r="Y571">
        <f t="shared" si="8"/>
        <v>0</v>
      </c>
    </row>
    <row r="572" spans="1:25" x14ac:dyDescent="0.25">
      <c r="A572" s="1">
        <v>42880.27884259259</v>
      </c>
      <c r="B572">
        <v>2.4446159999999999</v>
      </c>
      <c r="C572">
        <v>-1.5248520000000001</v>
      </c>
      <c r="D572">
        <v>0.26587100000000002</v>
      </c>
      <c r="E572">
        <v>7.9509999999999997E-3</v>
      </c>
      <c r="G572">
        <v>21.098164000000001</v>
      </c>
      <c r="H572">
        <v>1.199E-3</v>
      </c>
      <c r="I572">
        <v>1682.4520930000001</v>
      </c>
      <c r="J572">
        <v>21.016743999999999</v>
      </c>
      <c r="K572">
        <v>0.28353</v>
      </c>
      <c r="L572">
        <v>2252.1769100000001</v>
      </c>
      <c r="M572">
        <v>20.001206</v>
      </c>
      <c r="N572">
        <v>0</v>
      </c>
      <c r="O572">
        <v>32.136515000000003</v>
      </c>
      <c r="P572">
        <v>4.9371999999999999E-2</v>
      </c>
      <c r="Q572">
        <v>18.295247</v>
      </c>
      <c r="R572">
        <v>1682.4520930000001</v>
      </c>
      <c r="S572">
        <v>23.622205999999998</v>
      </c>
      <c r="T572">
        <v>37.562403000000003</v>
      </c>
      <c r="U572">
        <v>0</v>
      </c>
      <c r="V572">
        <v>0</v>
      </c>
      <c r="W572">
        <v>0</v>
      </c>
      <c r="X572">
        <v>0</v>
      </c>
      <c r="Y572">
        <f t="shared" si="8"/>
        <v>0</v>
      </c>
    </row>
    <row r="573" spans="1:25" x14ac:dyDescent="0.25">
      <c r="A573" s="1">
        <v>42880.279537037037</v>
      </c>
      <c r="B573">
        <v>-7.0948039999999999</v>
      </c>
      <c r="C573">
        <v>-1.708448</v>
      </c>
      <c r="D573">
        <v>0.220634</v>
      </c>
      <c r="E573">
        <v>-2.9846999999999999E-2</v>
      </c>
      <c r="G573">
        <v>21.098471</v>
      </c>
      <c r="H573">
        <v>1.194E-3</v>
      </c>
      <c r="I573">
        <v>1684.848624</v>
      </c>
      <c r="J573">
        <v>21.016852</v>
      </c>
      <c r="K573">
        <v>0.28334700000000002</v>
      </c>
      <c r="L573">
        <v>2254.1195109999999</v>
      </c>
      <c r="M573">
        <v>20.001206</v>
      </c>
      <c r="N573">
        <v>0</v>
      </c>
      <c r="O573">
        <v>32.138032000000003</v>
      </c>
      <c r="P573">
        <v>4.7687E-2</v>
      </c>
      <c r="Q573">
        <v>18.298608999999999</v>
      </c>
      <c r="R573">
        <v>1684.848624</v>
      </c>
      <c r="S573">
        <v>23.620290000000001</v>
      </c>
      <c r="T573">
        <v>37.517840999999997</v>
      </c>
      <c r="U573">
        <v>0</v>
      </c>
      <c r="V573">
        <v>0</v>
      </c>
      <c r="W573">
        <v>0</v>
      </c>
      <c r="X573">
        <v>0</v>
      </c>
      <c r="Y573">
        <f t="shared" si="8"/>
        <v>0</v>
      </c>
    </row>
    <row r="574" spans="1:25" x14ac:dyDescent="0.25">
      <c r="A574" s="1">
        <v>42880.280231481483</v>
      </c>
      <c r="B574">
        <v>-1.834117</v>
      </c>
      <c r="C574">
        <v>-0.53985399999999995</v>
      </c>
      <c r="D574">
        <v>0.120645</v>
      </c>
      <c r="E574">
        <v>-7.8239999999999994E-3</v>
      </c>
      <c r="G574">
        <v>21.098403999999999</v>
      </c>
      <c r="H574">
        <v>1.193E-3</v>
      </c>
      <c r="I574">
        <v>1685.149208</v>
      </c>
      <c r="J574">
        <v>21.016887000000001</v>
      </c>
      <c r="K574">
        <v>0.28318100000000002</v>
      </c>
      <c r="L574">
        <v>2255.5104759999999</v>
      </c>
      <c r="M574">
        <v>20.001365</v>
      </c>
      <c r="N574">
        <v>0</v>
      </c>
      <c r="O574">
        <v>32.129185</v>
      </c>
      <c r="P574">
        <v>5.9908999999999997E-2</v>
      </c>
      <c r="Q574">
        <v>18.304454</v>
      </c>
      <c r="R574">
        <v>1685.149208</v>
      </c>
      <c r="S574">
        <v>23.62332</v>
      </c>
      <c r="T574">
        <v>37.493504999999999</v>
      </c>
      <c r="U574">
        <v>0</v>
      </c>
      <c r="V574">
        <v>0</v>
      </c>
      <c r="W574">
        <v>0</v>
      </c>
      <c r="X574">
        <v>0</v>
      </c>
      <c r="Y574">
        <f t="shared" si="8"/>
        <v>0</v>
      </c>
    </row>
    <row r="575" spans="1:25" x14ac:dyDescent="0.25">
      <c r="A575" s="1">
        <v>42880.280925925923</v>
      </c>
      <c r="B575">
        <v>-8.7785720000000005</v>
      </c>
      <c r="C575">
        <v>-4.4191000000000001E-2</v>
      </c>
      <c r="D575">
        <v>-1.7708999999999999E-2</v>
      </c>
      <c r="E575">
        <v>-3.4645000000000002E-2</v>
      </c>
      <c r="G575">
        <v>21.098466999999999</v>
      </c>
      <c r="H575">
        <v>1.189E-3</v>
      </c>
      <c r="I575">
        <v>1685.7910870000001</v>
      </c>
      <c r="J575">
        <v>21.016983</v>
      </c>
      <c r="K575">
        <v>0.28301300000000001</v>
      </c>
      <c r="L575">
        <v>2256.9910060000002</v>
      </c>
      <c r="M575">
        <v>20.001524</v>
      </c>
      <c r="N575">
        <v>0</v>
      </c>
      <c r="O575">
        <v>32.125349999999997</v>
      </c>
      <c r="P575">
        <v>7.5243000000000004E-2</v>
      </c>
      <c r="Q575">
        <v>18.312964000000001</v>
      </c>
      <c r="R575">
        <v>1685.7910870000001</v>
      </c>
      <c r="S575">
        <v>23.621665</v>
      </c>
      <c r="T575">
        <v>37.491906999999998</v>
      </c>
      <c r="U575">
        <v>0</v>
      </c>
      <c r="V575">
        <v>0</v>
      </c>
      <c r="W575">
        <v>0</v>
      </c>
      <c r="X575">
        <v>0</v>
      </c>
      <c r="Y575">
        <f t="shared" si="8"/>
        <v>0</v>
      </c>
    </row>
    <row r="576" spans="1:25" x14ac:dyDescent="0.25">
      <c r="A576" s="1">
        <v>42880.28162037037</v>
      </c>
      <c r="B576">
        <v>-5.3501880000000002</v>
      </c>
      <c r="C576">
        <v>-0.10508000000000001</v>
      </c>
      <c r="D576">
        <v>-4.2800999999999999E-2</v>
      </c>
      <c r="E576">
        <v>-2.1201000000000001E-2</v>
      </c>
      <c r="G576">
        <v>21.098390999999999</v>
      </c>
      <c r="H576">
        <v>1.183E-3</v>
      </c>
      <c r="I576">
        <v>1682.562692</v>
      </c>
      <c r="J576">
        <v>21.016997</v>
      </c>
      <c r="K576">
        <v>0.28283700000000001</v>
      </c>
      <c r="L576">
        <v>2256.461761</v>
      </c>
      <c r="M576">
        <v>20.001999999999999</v>
      </c>
      <c r="N576">
        <v>0</v>
      </c>
      <c r="O576">
        <v>32.124659999999999</v>
      </c>
      <c r="P576">
        <v>6.4140000000000003E-2</v>
      </c>
      <c r="Q576">
        <v>18.314354000000002</v>
      </c>
      <c r="R576">
        <v>1682.562692</v>
      </c>
      <c r="S576">
        <v>23.623681999999999</v>
      </c>
      <c r="T576">
        <v>37.447065000000002</v>
      </c>
      <c r="U576">
        <v>0</v>
      </c>
      <c r="V576">
        <v>0</v>
      </c>
      <c r="W576">
        <v>0</v>
      </c>
      <c r="X576">
        <v>0</v>
      </c>
      <c r="Y576">
        <f t="shared" si="8"/>
        <v>0</v>
      </c>
    </row>
    <row r="577" spans="1:25" x14ac:dyDescent="0.25">
      <c r="A577" s="1">
        <v>42880.282314814816</v>
      </c>
      <c r="B577">
        <v>-7.3215519999999996</v>
      </c>
      <c r="C577">
        <v>-0.31614100000000001</v>
      </c>
      <c r="D577">
        <v>3.5349999999999999E-3</v>
      </c>
      <c r="E577">
        <v>-2.9203E-2</v>
      </c>
      <c r="G577">
        <v>21.098292000000001</v>
      </c>
      <c r="H577">
        <v>1.178E-3</v>
      </c>
      <c r="I577">
        <v>1683.6754639999999</v>
      </c>
      <c r="J577">
        <v>21.017126999999999</v>
      </c>
      <c r="K577">
        <v>0.28264299999999998</v>
      </c>
      <c r="L577">
        <v>2255.0226210000001</v>
      </c>
      <c r="M577">
        <v>20.001470999999999</v>
      </c>
      <c r="N577">
        <v>0</v>
      </c>
      <c r="O577">
        <v>32.129426000000002</v>
      </c>
      <c r="P577">
        <v>4.9761E-2</v>
      </c>
      <c r="Q577">
        <v>18.308702</v>
      </c>
      <c r="R577">
        <v>1683.6754639999999</v>
      </c>
      <c r="S577">
        <v>23.623094999999999</v>
      </c>
      <c r="T577">
        <v>37.483221999999998</v>
      </c>
      <c r="U577">
        <v>0</v>
      </c>
      <c r="V577">
        <v>0</v>
      </c>
      <c r="W577">
        <v>0</v>
      </c>
      <c r="X577">
        <v>0</v>
      </c>
      <c r="Y577">
        <f t="shared" si="8"/>
        <v>0</v>
      </c>
    </row>
    <row r="578" spans="1:25" x14ac:dyDescent="0.25">
      <c r="A578" s="1">
        <v>42880.283009259256</v>
      </c>
      <c r="B578">
        <v>-6.6005010000000004</v>
      </c>
      <c r="C578">
        <v>-0.325351</v>
      </c>
      <c r="D578">
        <v>0.118259</v>
      </c>
      <c r="E578">
        <v>-2.6372E-2</v>
      </c>
      <c r="G578">
        <v>21.098089999999999</v>
      </c>
      <c r="H578">
        <v>1.178E-3</v>
      </c>
      <c r="I578">
        <v>1683.634753</v>
      </c>
      <c r="J578">
        <v>21.017078999999999</v>
      </c>
      <c r="K578">
        <v>0.28245700000000001</v>
      </c>
      <c r="L578">
        <v>2253.97363</v>
      </c>
      <c r="M578">
        <v>20.001100000000001</v>
      </c>
      <c r="N578">
        <v>0</v>
      </c>
      <c r="O578">
        <v>32.132305000000002</v>
      </c>
      <c r="P578">
        <v>5.0365E-2</v>
      </c>
      <c r="Q578">
        <v>18.306101000000002</v>
      </c>
      <c r="R578">
        <v>1683.634753</v>
      </c>
      <c r="S578">
        <v>23.600992000000002</v>
      </c>
      <c r="T578">
        <v>37.562500999999997</v>
      </c>
      <c r="U578">
        <v>0</v>
      </c>
      <c r="V578">
        <v>0</v>
      </c>
      <c r="W578">
        <v>0</v>
      </c>
      <c r="X578">
        <v>0</v>
      </c>
      <c r="Y578">
        <f t="shared" si="8"/>
        <v>0</v>
      </c>
    </row>
    <row r="579" spans="1:25" x14ac:dyDescent="0.25">
      <c r="A579" s="1">
        <v>42880.283703703702</v>
      </c>
      <c r="B579">
        <v>-8.9912069999999993</v>
      </c>
      <c r="C579">
        <v>0.84937099999999999</v>
      </c>
      <c r="D579">
        <v>6.3265000000000002E-2</v>
      </c>
      <c r="E579">
        <v>-3.4497E-2</v>
      </c>
      <c r="G579">
        <v>21.097943000000001</v>
      </c>
      <c r="H579">
        <v>1.178E-3</v>
      </c>
      <c r="I579">
        <v>1683.0946510000001</v>
      </c>
      <c r="J579">
        <v>21.017150999999998</v>
      </c>
      <c r="K579">
        <v>0.28229100000000001</v>
      </c>
      <c r="L579">
        <v>2253.5149510000001</v>
      </c>
      <c r="M579">
        <v>20.001100000000001</v>
      </c>
      <c r="N579">
        <v>0</v>
      </c>
      <c r="O579">
        <v>32.133440999999998</v>
      </c>
      <c r="P579">
        <v>6.2425000000000001E-2</v>
      </c>
      <c r="Q579">
        <v>18.309593</v>
      </c>
      <c r="R579">
        <v>1683.0946510000001</v>
      </c>
      <c r="S579">
        <v>23.572144999999999</v>
      </c>
      <c r="T579">
        <v>37.617727000000002</v>
      </c>
      <c r="U579">
        <v>0</v>
      </c>
      <c r="V579">
        <v>0</v>
      </c>
      <c r="W579">
        <v>0</v>
      </c>
      <c r="X579">
        <v>0</v>
      </c>
      <c r="Y579">
        <f t="shared" si="8"/>
        <v>0</v>
      </c>
    </row>
    <row r="580" spans="1:25" x14ac:dyDescent="0.25">
      <c r="A580" s="1">
        <v>42880.284398148149</v>
      </c>
      <c r="B580">
        <v>-7.3347369999999996</v>
      </c>
      <c r="C580">
        <v>0.98395699999999997</v>
      </c>
      <c r="D580">
        <v>4.8919999999999998E-2</v>
      </c>
      <c r="E580">
        <v>-2.7820000000000001E-2</v>
      </c>
      <c r="G580">
        <v>21.098087</v>
      </c>
      <c r="H580">
        <v>1.1770000000000001E-3</v>
      </c>
      <c r="I580">
        <v>1682.4100249999999</v>
      </c>
      <c r="J580">
        <v>21.017099000000002</v>
      </c>
      <c r="K580">
        <v>0.28211000000000003</v>
      </c>
      <c r="L580">
        <v>2254.741035</v>
      </c>
      <c r="M580">
        <v>20.001259000000001</v>
      </c>
      <c r="N580">
        <v>0</v>
      </c>
      <c r="O580">
        <v>32.132958000000002</v>
      </c>
      <c r="P580">
        <v>6.5480999999999998E-2</v>
      </c>
      <c r="Q580">
        <v>18.311885</v>
      </c>
      <c r="R580">
        <v>1682.4100249999999</v>
      </c>
      <c r="S580">
        <v>23.557946999999999</v>
      </c>
      <c r="T580">
        <v>37.542403999999998</v>
      </c>
      <c r="U580">
        <v>0</v>
      </c>
      <c r="V580">
        <v>0</v>
      </c>
      <c r="W580">
        <v>0</v>
      </c>
      <c r="X580">
        <v>0</v>
      </c>
      <c r="Y580">
        <f t="shared" si="8"/>
        <v>0</v>
      </c>
    </row>
    <row r="581" spans="1:25" x14ac:dyDescent="0.25">
      <c r="A581" s="1">
        <v>42880.285092592596</v>
      </c>
      <c r="B581">
        <v>-10.896062000000001</v>
      </c>
      <c r="C581">
        <v>1.0813809999999999</v>
      </c>
      <c r="D581">
        <v>-0.100393</v>
      </c>
      <c r="E581">
        <v>-4.1748E-2</v>
      </c>
      <c r="G581">
        <v>21.098375000000001</v>
      </c>
      <c r="H581">
        <v>1.1689999999999999E-3</v>
      </c>
      <c r="I581">
        <v>1683.0356200000001</v>
      </c>
      <c r="J581">
        <v>21.017292999999999</v>
      </c>
      <c r="K581">
        <v>0.28192800000000001</v>
      </c>
      <c r="L581">
        <v>2256.4644750000002</v>
      </c>
      <c r="M581">
        <v>20.001947000000001</v>
      </c>
      <c r="N581">
        <v>0</v>
      </c>
      <c r="O581">
        <v>32.137293999999997</v>
      </c>
      <c r="P581">
        <v>5.4648000000000002E-2</v>
      </c>
      <c r="Q581">
        <v>18.314012999999999</v>
      </c>
      <c r="R581">
        <v>1683.0356200000001</v>
      </c>
      <c r="S581">
        <v>23.566229</v>
      </c>
      <c r="T581">
        <v>37.444512000000003</v>
      </c>
      <c r="U581">
        <v>0</v>
      </c>
      <c r="V581">
        <v>0</v>
      </c>
      <c r="W581">
        <v>0</v>
      </c>
      <c r="X581">
        <v>0</v>
      </c>
      <c r="Y581">
        <f t="shared" ref="Y581:Y644" si="9">U581+V581*0.74</f>
        <v>0</v>
      </c>
    </row>
    <row r="582" spans="1:25" x14ac:dyDescent="0.25">
      <c r="A582" s="1">
        <v>42880.285787037035</v>
      </c>
      <c r="B582">
        <v>-13.488761</v>
      </c>
      <c r="C582">
        <v>0.36835600000000002</v>
      </c>
      <c r="D582">
        <v>-7.9044000000000003E-2</v>
      </c>
      <c r="E582">
        <v>-5.2753000000000001E-2</v>
      </c>
      <c r="G582">
        <v>21.098462999999999</v>
      </c>
      <c r="H582">
        <v>1.1689999999999999E-3</v>
      </c>
      <c r="I582">
        <v>1684.611142</v>
      </c>
      <c r="J582">
        <v>21.017374</v>
      </c>
      <c r="K582">
        <v>0.28174100000000002</v>
      </c>
      <c r="L582">
        <v>2257.7326280000002</v>
      </c>
      <c r="M582">
        <v>20.002424000000001</v>
      </c>
      <c r="N582">
        <v>0</v>
      </c>
      <c r="O582">
        <v>32.147466000000001</v>
      </c>
      <c r="P582">
        <v>5.3253000000000002E-2</v>
      </c>
      <c r="Q582">
        <v>18.324703</v>
      </c>
      <c r="R582">
        <v>1684.611142</v>
      </c>
      <c r="S582">
        <v>23.580061000000001</v>
      </c>
      <c r="T582">
        <v>37.385344000000003</v>
      </c>
      <c r="U582">
        <v>0</v>
      </c>
      <c r="V582">
        <v>0</v>
      </c>
      <c r="W582">
        <v>0</v>
      </c>
      <c r="X582">
        <v>0</v>
      </c>
      <c r="Y582">
        <f t="shared" si="9"/>
        <v>0</v>
      </c>
    </row>
    <row r="583" spans="1:25" x14ac:dyDescent="0.25">
      <c r="A583" s="1">
        <v>42880.286481481482</v>
      </c>
      <c r="B583">
        <v>-7.5786870000000004</v>
      </c>
      <c r="C583">
        <v>-0.48681000000000002</v>
      </c>
      <c r="D583">
        <v>-0.105542</v>
      </c>
      <c r="E583">
        <v>-3.0405000000000001E-2</v>
      </c>
      <c r="G583">
        <v>21.098141999999999</v>
      </c>
      <c r="H583">
        <v>1.1670000000000001E-3</v>
      </c>
      <c r="I583">
        <v>1685.339872</v>
      </c>
      <c r="J583">
        <v>21.017316999999998</v>
      </c>
      <c r="K583">
        <v>0.281551</v>
      </c>
      <c r="L583">
        <v>2258.8236870000001</v>
      </c>
      <c r="M583">
        <v>20.001894</v>
      </c>
      <c r="N583">
        <v>0</v>
      </c>
      <c r="O583">
        <v>32.148862000000001</v>
      </c>
      <c r="P583">
        <v>6.1421000000000003E-2</v>
      </c>
      <c r="Q583">
        <v>18.333079000000001</v>
      </c>
      <c r="R583">
        <v>1685.339872</v>
      </c>
      <c r="S583">
        <v>23.589098</v>
      </c>
      <c r="T583">
        <v>37.338306000000003</v>
      </c>
      <c r="U583">
        <v>0</v>
      </c>
      <c r="V583">
        <v>0</v>
      </c>
      <c r="W583">
        <v>0</v>
      </c>
      <c r="X583">
        <v>0</v>
      </c>
      <c r="Y583">
        <f t="shared" si="9"/>
        <v>0</v>
      </c>
    </row>
    <row r="584" spans="1:25" x14ac:dyDescent="0.25">
      <c r="A584" s="1">
        <v>42880.287175925929</v>
      </c>
      <c r="B584">
        <v>-6.5205000000000002</v>
      </c>
      <c r="C584">
        <v>-1.1439049999999999</v>
      </c>
      <c r="D584">
        <v>-3.1489999999999997E-2</v>
      </c>
      <c r="E584">
        <v>-2.6960000000000001E-2</v>
      </c>
      <c r="G584">
        <v>21.098241999999999</v>
      </c>
      <c r="H584">
        <v>1.1659999999999999E-3</v>
      </c>
      <c r="I584">
        <v>1684.5046139999999</v>
      </c>
      <c r="J584">
        <v>21.017327999999999</v>
      </c>
      <c r="K584">
        <v>0.281366</v>
      </c>
      <c r="L584">
        <v>2256.101467</v>
      </c>
      <c r="M584">
        <v>20.001311999999999</v>
      </c>
      <c r="N584">
        <v>0</v>
      </c>
      <c r="O584">
        <v>32.141894000000001</v>
      </c>
      <c r="P584">
        <v>7.5117000000000003E-2</v>
      </c>
      <c r="Q584">
        <v>18.332183000000001</v>
      </c>
      <c r="R584">
        <v>1684.5046139999999</v>
      </c>
      <c r="S584">
        <v>23.59356</v>
      </c>
      <c r="T584">
        <v>37.320565999999999</v>
      </c>
      <c r="U584">
        <v>0</v>
      </c>
      <c r="V584">
        <v>0</v>
      </c>
      <c r="W584">
        <v>0</v>
      </c>
      <c r="X584">
        <v>0</v>
      </c>
      <c r="Y584">
        <f t="shared" si="9"/>
        <v>0</v>
      </c>
    </row>
    <row r="585" spans="1:25" x14ac:dyDescent="0.25">
      <c r="A585" s="1">
        <v>42880.287870370368</v>
      </c>
      <c r="B585">
        <v>-0.124305</v>
      </c>
      <c r="C585">
        <v>-1.126045</v>
      </c>
      <c r="D585">
        <v>1.3618999999999999E-2</v>
      </c>
      <c r="E585">
        <v>-1.7329999999999999E-3</v>
      </c>
      <c r="G585">
        <v>21.098230999999998</v>
      </c>
      <c r="H585">
        <v>1.155E-3</v>
      </c>
      <c r="I585">
        <v>1684.9409020000001</v>
      </c>
      <c r="J585">
        <v>21.017256</v>
      </c>
      <c r="K585">
        <v>0.281171</v>
      </c>
      <c r="L585">
        <v>2254.9032010000001</v>
      </c>
      <c r="M585">
        <v>20.000836</v>
      </c>
      <c r="N585">
        <v>0</v>
      </c>
      <c r="O585">
        <v>32.137484999999998</v>
      </c>
      <c r="P585">
        <v>6.1018999999999997E-2</v>
      </c>
      <c r="Q585">
        <v>18.324324000000001</v>
      </c>
      <c r="R585">
        <v>1684.9409020000001</v>
      </c>
      <c r="S585">
        <v>23.594505999999999</v>
      </c>
      <c r="T585">
        <v>37.292392999999997</v>
      </c>
      <c r="U585">
        <v>0</v>
      </c>
      <c r="V585">
        <v>0</v>
      </c>
      <c r="W585">
        <v>0</v>
      </c>
      <c r="X585">
        <v>0</v>
      </c>
      <c r="Y585">
        <f t="shared" si="9"/>
        <v>0</v>
      </c>
    </row>
    <row r="586" spans="1:25" x14ac:dyDescent="0.25">
      <c r="A586" s="1">
        <v>42880.288564814815</v>
      </c>
      <c r="B586">
        <v>-0.33460400000000001</v>
      </c>
      <c r="C586">
        <v>-1.419108</v>
      </c>
      <c r="D586">
        <v>-7.1929999999999997E-3</v>
      </c>
      <c r="E586">
        <v>-2.885E-3</v>
      </c>
      <c r="G586">
        <v>21.098458000000001</v>
      </c>
      <c r="H586">
        <v>1.1460000000000001E-3</v>
      </c>
      <c r="I586">
        <v>1684.3872309999999</v>
      </c>
      <c r="J586">
        <v>21.017249</v>
      </c>
      <c r="K586">
        <v>0.280976</v>
      </c>
      <c r="L586">
        <v>2252.4069279999999</v>
      </c>
      <c r="M586">
        <v>20.001152999999999</v>
      </c>
      <c r="N586">
        <v>0</v>
      </c>
      <c r="O586">
        <v>32.140678999999999</v>
      </c>
      <c r="P586">
        <v>4.7455999999999998E-2</v>
      </c>
      <c r="Q586">
        <v>18.319213999999999</v>
      </c>
      <c r="R586">
        <v>1684.3872309999999</v>
      </c>
      <c r="S586">
        <v>23.596198000000001</v>
      </c>
      <c r="T586">
        <v>37.259478000000001</v>
      </c>
      <c r="U586">
        <v>0</v>
      </c>
      <c r="V586">
        <v>0</v>
      </c>
      <c r="W586">
        <v>0</v>
      </c>
      <c r="X586">
        <v>0</v>
      </c>
      <c r="Y586">
        <f t="shared" si="9"/>
        <v>0</v>
      </c>
    </row>
    <row r="587" spans="1:25" x14ac:dyDescent="0.25">
      <c r="A587" s="1">
        <v>42880.289259259262</v>
      </c>
      <c r="B587">
        <v>-1.2961240000000001</v>
      </c>
      <c r="C587">
        <v>-1.636884</v>
      </c>
      <c r="D587">
        <v>1.5575E-2</v>
      </c>
      <c r="E587">
        <v>-6.9150000000000001E-3</v>
      </c>
      <c r="G587">
        <v>21.098217999999999</v>
      </c>
      <c r="H587">
        <v>1.1440000000000001E-3</v>
      </c>
      <c r="I587">
        <v>1682.7133229999999</v>
      </c>
      <c r="J587">
        <v>21.017347999999998</v>
      </c>
      <c r="K587">
        <v>0.28079799999999999</v>
      </c>
      <c r="L587">
        <v>2251.8898960000001</v>
      </c>
      <c r="M587">
        <v>20.001683</v>
      </c>
      <c r="N587">
        <v>0</v>
      </c>
      <c r="O587">
        <v>32.132441</v>
      </c>
      <c r="P587">
        <v>5.5581999999999999E-2</v>
      </c>
      <c r="Q587">
        <v>18.310030000000001</v>
      </c>
      <c r="R587">
        <v>1682.7133229999999</v>
      </c>
      <c r="S587">
        <v>23.605087999999999</v>
      </c>
      <c r="T587">
        <v>37.190077000000002</v>
      </c>
      <c r="U587">
        <v>0</v>
      </c>
      <c r="V587">
        <v>0</v>
      </c>
      <c r="W587">
        <v>0</v>
      </c>
      <c r="X587">
        <v>0</v>
      </c>
      <c r="Y587">
        <f t="shared" si="9"/>
        <v>0</v>
      </c>
    </row>
    <row r="588" spans="1:25" x14ac:dyDescent="0.25">
      <c r="A588" s="1">
        <v>42880.289953703701</v>
      </c>
      <c r="B588">
        <v>-4.7238619999999996</v>
      </c>
      <c r="C588">
        <v>-1.9111659999999999</v>
      </c>
      <c r="D588">
        <v>0.26004300000000002</v>
      </c>
      <c r="E588">
        <v>-2.0726999999999999E-2</v>
      </c>
      <c r="G588">
        <v>21.098364</v>
      </c>
      <c r="H588">
        <v>1.1429999999999999E-3</v>
      </c>
      <c r="I588">
        <v>1681.9432039999999</v>
      </c>
      <c r="J588">
        <v>21.017375999999999</v>
      </c>
      <c r="K588">
        <v>0.28061599999999998</v>
      </c>
      <c r="L588">
        <v>2252.8527159999999</v>
      </c>
      <c r="M588">
        <v>20.002212</v>
      </c>
      <c r="N588">
        <v>0</v>
      </c>
      <c r="O588">
        <v>32.132837000000002</v>
      </c>
      <c r="P588">
        <v>7.1573999999999999E-2</v>
      </c>
      <c r="Q588">
        <v>18.319897000000001</v>
      </c>
      <c r="R588">
        <v>1681.9432039999999</v>
      </c>
      <c r="S588">
        <v>23.623467000000002</v>
      </c>
      <c r="T588">
        <v>37.119027000000003</v>
      </c>
      <c r="U588">
        <v>0</v>
      </c>
      <c r="V588">
        <v>0</v>
      </c>
      <c r="W588">
        <v>0</v>
      </c>
      <c r="X588">
        <v>0</v>
      </c>
      <c r="Y588">
        <f t="shared" si="9"/>
        <v>0</v>
      </c>
    </row>
    <row r="589" spans="1:25" x14ac:dyDescent="0.25">
      <c r="A589" s="1">
        <v>42880.290648148148</v>
      </c>
      <c r="B589">
        <v>2.8887330000000002</v>
      </c>
      <c r="C589">
        <v>-1.2942530000000001</v>
      </c>
      <c r="D589">
        <v>7.5537999999999994E-2</v>
      </c>
      <c r="E589">
        <v>9.9559999999999996E-3</v>
      </c>
      <c r="G589">
        <v>21.098479999999999</v>
      </c>
      <c r="H589">
        <v>1.1410000000000001E-3</v>
      </c>
      <c r="I589">
        <v>1682.513839</v>
      </c>
      <c r="J589">
        <v>21.017398</v>
      </c>
      <c r="K589">
        <v>0.280441</v>
      </c>
      <c r="L589">
        <v>2250.7988369999998</v>
      </c>
      <c r="M589">
        <v>20.002635000000001</v>
      </c>
      <c r="N589">
        <v>0</v>
      </c>
      <c r="O589">
        <v>32.13044</v>
      </c>
      <c r="P589">
        <v>7.3970999999999995E-2</v>
      </c>
      <c r="Q589">
        <v>18.321988000000001</v>
      </c>
      <c r="R589">
        <v>1682.513839</v>
      </c>
      <c r="S589">
        <v>23.646259000000001</v>
      </c>
      <c r="T589">
        <v>37.115127999999999</v>
      </c>
      <c r="U589">
        <v>0</v>
      </c>
      <c r="V589">
        <v>0</v>
      </c>
      <c r="W589">
        <v>0</v>
      </c>
      <c r="X589">
        <v>0</v>
      </c>
      <c r="Y589">
        <f t="shared" si="9"/>
        <v>0</v>
      </c>
    </row>
    <row r="590" spans="1:25" x14ac:dyDescent="0.25">
      <c r="A590" s="1">
        <v>42880.291342592594</v>
      </c>
      <c r="B590">
        <v>-0.87448099999999995</v>
      </c>
      <c r="C590">
        <v>-1.8158190000000001</v>
      </c>
      <c r="D590">
        <v>9.4669000000000003E-2</v>
      </c>
      <c r="E590">
        <v>-5.4510000000000001E-3</v>
      </c>
      <c r="G590">
        <v>21.098244999999999</v>
      </c>
      <c r="H590">
        <v>1.137E-3</v>
      </c>
      <c r="I590">
        <v>1682.7662479999999</v>
      </c>
      <c r="J590">
        <v>21.017496000000001</v>
      </c>
      <c r="K590">
        <v>0.280246</v>
      </c>
      <c r="L590">
        <v>2248.9892260000001</v>
      </c>
      <c r="M590">
        <v>20.002158999999999</v>
      </c>
      <c r="N590">
        <v>0</v>
      </c>
      <c r="O590">
        <v>32.133066999999997</v>
      </c>
      <c r="P590">
        <v>4.9827000000000003E-2</v>
      </c>
      <c r="Q590">
        <v>18.318987</v>
      </c>
      <c r="R590">
        <v>1682.7662479999999</v>
      </c>
      <c r="S590">
        <v>23.660758999999999</v>
      </c>
      <c r="T590">
        <v>37.192388999999999</v>
      </c>
      <c r="U590">
        <v>0</v>
      </c>
      <c r="V590">
        <v>0</v>
      </c>
      <c r="W590">
        <v>0</v>
      </c>
      <c r="X590">
        <v>0</v>
      </c>
      <c r="Y590">
        <f t="shared" si="9"/>
        <v>0</v>
      </c>
    </row>
    <row r="591" spans="1:25" x14ac:dyDescent="0.25">
      <c r="A591" s="1">
        <v>42880.292037037034</v>
      </c>
      <c r="B591">
        <v>-4.1819829999999998</v>
      </c>
      <c r="C591">
        <v>-1.7693749999999999</v>
      </c>
      <c r="D591">
        <v>0.108045</v>
      </c>
      <c r="E591">
        <v>-1.8435E-2</v>
      </c>
      <c r="G591">
        <v>21.098196999999999</v>
      </c>
      <c r="H591">
        <v>1.1410000000000001E-3</v>
      </c>
      <c r="I591">
        <v>1682.2485380000001</v>
      </c>
      <c r="J591">
        <v>21.017557</v>
      </c>
      <c r="K591">
        <v>0.280057</v>
      </c>
      <c r="L591">
        <v>2252.0656330000002</v>
      </c>
      <c r="M591">
        <v>20.002476999999999</v>
      </c>
      <c r="N591">
        <v>0</v>
      </c>
      <c r="O591">
        <v>32.134824999999999</v>
      </c>
      <c r="P591">
        <v>4.7463999999999999E-2</v>
      </c>
      <c r="Q591">
        <v>18.31306</v>
      </c>
      <c r="R591">
        <v>1682.2485380000001</v>
      </c>
      <c r="S591">
        <v>23.665838000000001</v>
      </c>
      <c r="T591">
        <v>37.248964999999998</v>
      </c>
      <c r="U591">
        <v>0</v>
      </c>
      <c r="V591">
        <v>0</v>
      </c>
      <c r="W591">
        <v>0</v>
      </c>
      <c r="X591">
        <v>0</v>
      </c>
      <c r="Y591">
        <f t="shared" si="9"/>
        <v>0</v>
      </c>
    </row>
    <row r="592" spans="1:25" x14ac:dyDescent="0.25">
      <c r="A592" s="1">
        <v>42880.292731481481</v>
      </c>
      <c r="B592">
        <v>-9.8831509999999998</v>
      </c>
      <c r="C592">
        <v>-1.820451</v>
      </c>
      <c r="D592">
        <v>0.15205199999999999</v>
      </c>
      <c r="E592">
        <v>-4.0959000000000002E-2</v>
      </c>
      <c r="G592">
        <v>21.098448999999999</v>
      </c>
      <c r="H592">
        <v>1.14E-3</v>
      </c>
      <c r="I592">
        <v>1681.935062</v>
      </c>
      <c r="J592">
        <v>21.017683999999999</v>
      </c>
      <c r="K592">
        <v>0.27986499999999997</v>
      </c>
      <c r="L592">
        <v>2255.8083459999998</v>
      </c>
      <c r="M592">
        <v>20.001206</v>
      </c>
      <c r="N592">
        <v>0</v>
      </c>
      <c r="O592">
        <v>32.135173000000002</v>
      </c>
      <c r="P592">
        <v>6.7734000000000003E-2</v>
      </c>
      <c r="Q592">
        <v>18.316109999999998</v>
      </c>
      <c r="R592">
        <v>1681.935062</v>
      </c>
      <c r="S592">
        <v>23.668353</v>
      </c>
      <c r="T592">
        <v>37.307589</v>
      </c>
      <c r="U592">
        <v>0</v>
      </c>
      <c r="V592">
        <v>0</v>
      </c>
      <c r="W592">
        <v>0</v>
      </c>
      <c r="X592">
        <v>0</v>
      </c>
      <c r="Y592">
        <f t="shared" si="9"/>
        <v>0</v>
      </c>
    </row>
    <row r="593" spans="1:25" x14ac:dyDescent="0.25">
      <c r="A593" s="1">
        <v>42880.293425925927</v>
      </c>
      <c r="B593">
        <v>-6.8902789999999996</v>
      </c>
      <c r="C593">
        <v>-0.77843899999999999</v>
      </c>
      <c r="D593">
        <v>-1.1213000000000001E-2</v>
      </c>
      <c r="E593">
        <v>-2.8014000000000001E-2</v>
      </c>
      <c r="G593">
        <v>21.098537</v>
      </c>
      <c r="H593">
        <v>1.132E-3</v>
      </c>
      <c r="I593">
        <v>1682.814423</v>
      </c>
      <c r="J593">
        <v>21.017596000000001</v>
      </c>
      <c r="K593">
        <v>0.27970800000000001</v>
      </c>
      <c r="L593">
        <v>2257.1192460000002</v>
      </c>
      <c r="M593">
        <v>20.001524</v>
      </c>
      <c r="N593">
        <v>0</v>
      </c>
      <c r="O593">
        <v>32.135365999999998</v>
      </c>
      <c r="P593">
        <v>7.6296000000000003E-2</v>
      </c>
      <c r="Q593">
        <v>18.323494</v>
      </c>
      <c r="R593">
        <v>1682.814423</v>
      </c>
      <c r="S593">
        <v>23.663338</v>
      </c>
      <c r="T593">
        <v>37.379956</v>
      </c>
      <c r="U593">
        <v>0</v>
      </c>
      <c r="V593">
        <v>0</v>
      </c>
      <c r="W593">
        <v>0</v>
      </c>
      <c r="X593">
        <v>0</v>
      </c>
      <c r="Y593">
        <f t="shared" si="9"/>
        <v>0</v>
      </c>
    </row>
    <row r="594" spans="1:25" x14ac:dyDescent="0.25">
      <c r="A594" s="1">
        <v>42880.294120370374</v>
      </c>
      <c r="B594">
        <v>-9.8704999999999998</v>
      </c>
      <c r="C594">
        <v>-0.336314</v>
      </c>
      <c r="D594">
        <v>-7.3167999999999997E-2</v>
      </c>
      <c r="E594">
        <v>-3.9271E-2</v>
      </c>
      <c r="G594">
        <v>21.098281</v>
      </c>
      <c r="H594">
        <v>1.1249999999999999E-3</v>
      </c>
      <c r="I594">
        <v>1684.9775420000001</v>
      </c>
      <c r="J594">
        <v>21.017638000000002</v>
      </c>
      <c r="K594">
        <v>0.27952500000000002</v>
      </c>
      <c r="L594">
        <v>2252.9680640000001</v>
      </c>
      <c r="M594">
        <v>20.001629999999999</v>
      </c>
      <c r="N594">
        <v>0</v>
      </c>
      <c r="O594">
        <v>32.137056000000001</v>
      </c>
      <c r="P594">
        <v>7.2165999999999994E-2</v>
      </c>
      <c r="Q594">
        <v>18.321967999999998</v>
      </c>
      <c r="R594">
        <v>1684.9775420000001</v>
      </c>
      <c r="S594">
        <v>23.651205000000001</v>
      </c>
      <c r="T594">
        <v>37.473002999999999</v>
      </c>
      <c r="U594">
        <v>0</v>
      </c>
      <c r="V594">
        <v>0</v>
      </c>
      <c r="W594">
        <v>0</v>
      </c>
      <c r="X594">
        <v>0</v>
      </c>
      <c r="Y594">
        <f t="shared" si="9"/>
        <v>0</v>
      </c>
    </row>
    <row r="595" spans="1:25" x14ac:dyDescent="0.25">
      <c r="A595" s="1">
        <v>42880.294814814813</v>
      </c>
      <c r="B595">
        <v>-8.1853440000000006</v>
      </c>
      <c r="C595">
        <v>-0.40790500000000002</v>
      </c>
      <c r="D595">
        <v>5.9249999999999997E-2</v>
      </c>
      <c r="E595">
        <v>-3.2709000000000002E-2</v>
      </c>
      <c r="G595">
        <v>21.098386000000001</v>
      </c>
      <c r="H595">
        <v>1.129E-3</v>
      </c>
      <c r="I595">
        <v>1685.2123099999999</v>
      </c>
      <c r="J595">
        <v>21.017664</v>
      </c>
      <c r="K595">
        <v>0.27934700000000001</v>
      </c>
      <c r="L595">
        <v>2251.4196830000001</v>
      </c>
      <c r="M595">
        <v>20.002476999999999</v>
      </c>
      <c r="N595">
        <v>0</v>
      </c>
      <c r="O595">
        <v>32.141049000000002</v>
      </c>
      <c r="P595">
        <v>4.0724999999999997E-2</v>
      </c>
      <c r="Q595">
        <v>18.312239000000002</v>
      </c>
      <c r="R595">
        <v>1685.2123099999999</v>
      </c>
      <c r="S595">
        <v>23.634899000000001</v>
      </c>
      <c r="T595">
        <v>37.545208000000002</v>
      </c>
      <c r="U595">
        <v>0</v>
      </c>
      <c r="V595">
        <v>0</v>
      </c>
      <c r="W595">
        <v>0</v>
      </c>
      <c r="X595">
        <v>0</v>
      </c>
      <c r="Y595">
        <f t="shared" si="9"/>
        <v>0</v>
      </c>
    </row>
    <row r="596" spans="1:25" x14ac:dyDescent="0.25">
      <c r="A596" s="1">
        <v>42880.29550925926</v>
      </c>
      <c r="B596">
        <v>-11.767118</v>
      </c>
      <c r="C596">
        <v>-0.30681900000000001</v>
      </c>
      <c r="D596">
        <v>-8.5951E-2</v>
      </c>
      <c r="E596">
        <v>-4.6712999999999998E-2</v>
      </c>
      <c r="G596">
        <v>21.098443</v>
      </c>
      <c r="H596">
        <v>1.1280000000000001E-3</v>
      </c>
      <c r="I596">
        <v>1683.1713239999999</v>
      </c>
      <c r="J596">
        <v>21.017771</v>
      </c>
      <c r="K596">
        <v>0.27915499999999999</v>
      </c>
      <c r="L596">
        <v>2252.751616</v>
      </c>
      <c r="M596">
        <v>20.002106000000001</v>
      </c>
      <c r="N596">
        <v>0</v>
      </c>
      <c r="O596">
        <v>32.151349000000003</v>
      </c>
      <c r="P596">
        <v>3.1604E-2</v>
      </c>
      <c r="Q596">
        <v>18.313853000000002</v>
      </c>
      <c r="R596">
        <v>1683.1713239999999</v>
      </c>
      <c r="S596">
        <v>23.615310000000001</v>
      </c>
      <c r="T596">
        <v>37.634478999999999</v>
      </c>
      <c r="U596">
        <v>0</v>
      </c>
      <c r="V596">
        <v>0</v>
      </c>
      <c r="W596">
        <v>0</v>
      </c>
      <c r="X596">
        <v>0</v>
      </c>
      <c r="Y596">
        <f t="shared" si="9"/>
        <v>0</v>
      </c>
    </row>
    <row r="597" spans="1:25" x14ac:dyDescent="0.25">
      <c r="A597" s="1">
        <v>42880.296203703707</v>
      </c>
      <c r="B597">
        <v>-12.941995</v>
      </c>
      <c r="C597">
        <v>-0.95275699999999997</v>
      </c>
      <c r="D597">
        <v>-0.206291</v>
      </c>
      <c r="E597">
        <v>-5.2055999999999998E-2</v>
      </c>
      <c r="G597">
        <v>21.098472999999998</v>
      </c>
      <c r="H597">
        <v>1.121E-3</v>
      </c>
      <c r="I597">
        <v>1682.1732219999999</v>
      </c>
      <c r="J597">
        <v>21.017835999999999</v>
      </c>
      <c r="K597">
        <v>0.278978</v>
      </c>
      <c r="L597">
        <v>2253.6825450000001</v>
      </c>
      <c r="M597">
        <v>20.000941999999998</v>
      </c>
      <c r="N597">
        <v>0</v>
      </c>
      <c r="O597">
        <v>32.158554000000002</v>
      </c>
      <c r="P597">
        <v>4.7404000000000002E-2</v>
      </c>
      <c r="Q597">
        <v>18.339908999999999</v>
      </c>
      <c r="R597">
        <v>1682.1732219999999</v>
      </c>
      <c r="S597">
        <v>23.589856000000001</v>
      </c>
      <c r="T597">
        <v>37.698785000000001</v>
      </c>
      <c r="U597">
        <v>0</v>
      </c>
      <c r="V597">
        <v>0</v>
      </c>
      <c r="W597">
        <v>0</v>
      </c>
      <c r="X597">
        <v>0</v>
      </c>
      <c r="Y597">
        <f t="shared" si="9"/>
        <v>0</v>
      </c>
    </row>
    <row r="598" spans="1:25" x14ac:dyDescent="0.25">
      <c r="A598" s="1">
        <v>42880.296898148146</v>
      </c>
      <c r="B598">
        <v>-14.212688</v>
      </c>
      <c r="C598">
        <v>-0.29080499999999998</v>
      </c>
      <c r="D598">
        <v>-0.19446099999999999</v>
      </c>
      <c r="E598">
        <v>-5.6333000000000001E-2</v>
      </c>
      <c r="G598">
        <v>21.098305</v>
      </c>
      <c r="H598">
        <v>1.109E-3</v>
      </c>
      <c r="I598">
        <v>1679.9347869999999</v>
      </c>
      <c r="J598">
        <v>21.018025999999999</v>
      </c>
      <c r="K598">
        <v>0.27880100000000002</v>
      </c>
      <c r="L598">
        <v>2251.216805</v>
      </c>
      <c r="M598">
        <v>20.000782999999998</v>
      </c>
      <c r="N598">
        <v>0</v>
      </c>
      <c r="O598">
        <v>32.148411000000003</v>
      </c>
      <c r="P598">
        <v>8.5932999999999995E-2</v>
      </c>
      <c r="Q598">
        <v>18.364958000000001</v>
      </c>
      <c r="R598">
        <v>1679.9347869999999</v>
      </c>
      <c r="S598">
        <v>23.559607</v>
      </c>
      <c r="T598">
        <v>37.744067999999999</v>
      </c>
      <c r="U598">
        <v>0</v>
      </c>
      <c r="V598">
        <v>0</v>
      </c>
      <c r="W598">
        <v>0</v>
      </c>
      <c r="X598">
        <v>0</v>
      </c>
      <c r="Y598">
        <f t="shared" si="9"/>
        <v>0</v>
      </c>
    </row>
    <row r="599" spans="1:25" x14ac:dyDescent="0.25">
      <c r="A599" s="1">
        <v>42880.297592592593</v>
      </c>
      <c r="B599">
        <v>-19.814502999999998</v>
      </c>
      <c r="C599">
        <v>0.34755799999999998</v>
      </c>
      <c r="D599">
        <v>-0.16386400000000001</v>
      </c>
      <c r="E599">
        <v>-7.7704999999999996E-2</v>
      </c>
      <c r="G599">
        <v>21.098105</v>
      </c>
      <c r="H599">
        <v>1.108E-3</v>
      </c>
      <c r="I599">
        <v>1682.339459</v>
      </c>
      <c r="J599">
        <v>21.018212999999999</v>
      </c>
      <c r="K599">
        <v>0.27862799999999999</v>
      </c>
      <c r="L599">
        <v>2253.5515909999999</v>
      </c>
      <c r="M599">
        <v>20.000254000000002</v>
      </c>
      <c r="N599">
        <v>0</v>
      </c>
      <c r="O599">
        <v>32.128315999999998</v>
      </c>
      <c r="P599">
        <v>9.1713000000000003E-2</v>
      </c>
      <c r="Q599">
        <v>18.362470999999999</v>
      </c>
      <c r="R599">
        <v>1682.339459</v>
      </c>
      <c r="S599">
        <v>23.533283000000001</v>
      </c>
      <c r="T599">
        <v>37.724156000000001</v>
      </c>
      <c r="U599">
        <v>0</v>
      </c>
      <c r="V599">
        <v>0</v>
      </c>
      <c r="W599">
        <v>0</v>
      </c>
      <c r="X599">
        <v>0</v>
      </c>
      <c r="Y599">
        <f t="shared" si="9"/>
        <v>0</v>
      </c>
    </row>
    <row r="600" spans="1:25" x14ac:dyDescent="0.25">
      <c r="A600" s="1">
        <v>42880.29828703704</v>
      </c>
      <c r="B600">
        <v>-19.207868999999999</v>
      </c>
      <c r="C600">
        <v>0.851294</v>
      </c>
      <c r="D600">
        <v>-9.4752000000000003E-2</v>
      </c>
      <c r="E600">
        <v>-7.4758000000000005E-2</v>
      </c>
      <c r="G600">
        <v>21.098347</v>
      </c>
      <c r="H600">
        <v>1.109E-3</v>
      </c>
      <c r="I600">
        <v>1683.268352</v>
      </c>
      <c r="J600">
        <v>21.018326999999999</v>
      </c>
      <c r="K600">
        <v>0.27845199999999998</v>
      </c>
      <c r="L600">
        <v>2253.493238</v>
      </c>
      <c r="M600">
        <v>20.000412000000001</v>
      </c>
      <c r="N600">
        <v>0</v>
      </c>
      <c r="O600">
        <v>32.127972999999997</v>
      </c>
      <c r="P600">
        <v>5.9950000000000003E-2</v>
      </c>
      <c r="Q600">
        <v>18.342739999999999</v>
      </c>
      <c r="R600">
        <v>1683.268352</v>
      </c>
      <c r="S600">
        <v>23.525262000000001</v>
      </c>
      <c r="T600">
        <v>37.706043000000001</v>
      </c>
      <c r="U600">
        <v>0</v>
      </c>
      <c r="V600">
        <v>0</v>
      </c>
      <c r="W600">
        <v>0</v>
      </c>
      <c r="X600">
        <v>0</v>
      </c>
      <c r="Y600">
        <f t="shared" si="9"/>
        <v>0</v>
      </c>
    </row>
    <row r="601" spans="1:25" x14ac:dyDescent="0.25">
      <c r="A601" s="1">
        <v>42880.298981481479</v>
      </c>
      <c r="B601">
        <v>-24.457811</v>
      </c>
      <c r="C601">
        <v>0.24651000000000001</v>
      </c>
      <c r="D601">
        <v>-4.8351999999999999E-2</v>
      </c>
      <c r="E601">
        <v>-9.6115999999999993E-2</v>
      </c>
      <c r="G601">
        <v>21.098602</v>
      </c>
      <c r="H601">
        <v>1.111E-3</v>
      </c>
      <c r="I601">
        <v>1684.1002169999999</v>
      </c>
      <c r="J601">
        <v>21.018395000000002</v>
      </c>
      <c r="K601">
        <v>0.27827600000000002</v>
      </c>
      <c r="L601">
        <v>2254.3400299999998</v>
      </c>
      <c r="M601">
        <v>20.000412000000001</v>
      </c>
      <c r="N601">
        <v>0</v>
      </c>
      <c r="O601">
        <v>32.137897000000002</v>
      </c>
      <c r="P601">
        <v>3.4917999999999998E-2</v>
      </c>
      <c r="Q601">
        <v>18.323798</v>
      </c>
      <c r="R601">
        <v>1684.1002169999999</v>
      </c>
      <c r="S601">
        <v>23.513162000000001</v>
      </c>
      <c r="T601">
        <v>37.753605999999998</v>
      </c>
      <c r="U601">
        <v>0</v>
      </c>
      <c r="V601">
        <v>0</v>
      </c>
      <c r="W601">
        <v>0</v>
      </c>
      <c r="X601">
        <v>0</v>
      </c>
      <c r="Y601">
        <f t="shared" si="9"/>
        <v>0</v>
      </c>
    </row>
    <row r="602" spans="1:25" x14ac:dyDescent="0.25">
      <c r="A602" s="1">
        <v>42880.299675925926</v>
      </c>
      <c r="B602">
        <v>-24.846315000000001</v>
      </c>
      <c r="C602">
        <v>0.85029100000000002</v>
      </c>
      <c r="D602">
        <v>-4.5562999999999999E-2</v>
      </c>
      <c r="E602">
        <v>-9.6980999999999998E-2</v>
      </c>
      <c r="G602">
        <v>21.098769999999998</v>
      </c>
      <c r="H602">
        <v>1.1039999999999999E-3</v>
      </c>
      <c r="I602">
        <v>1683.476658</v>
      </c>
      <c r="J602">
        <v>21.018370999999998</v>
      </c>
      <c r="K602">
        <v>0.278109</v>
      </c>
      <c r="L602">
        <v>2254.5388360000002</v>
      </c>
      <c r="M602">
        <v>20.001047</v>
      </c>
      <c r="N602">
        <v>0</v>
      </c>
      <c r="O602">
        <v>32.142403999999999</v>
      </c>
      <c r="P602">
        <v>4.2016999999999999E-2</v>
      </c>
      <c r="Q602">
        <v>18.323658000000002</v>
      </c>
      <c r="R602">
        <v>1683.476658</v>
      </c>
      <c r="S602">
        <v>23.488282999999999</v>
      </c>
      <c r="T602">
        <v>37.801741</v>
      </c>
      <c r="U602">
        <v>0</v>
      </c>
      <c r="V602">
        <v>0</v>
      </c>
      <c r="W602">
        <v>0</v>
      </c>
      <c r="X602">
        <v>0</v>
      </c>
      <c r="Y602">
        <f t="shared" si="9"/>
        <v>0</v>
      </c>
    </row>
    <row r="603" spans="1:25" x14ac:dyDescent="0.25">
      <c r="A603" s="1">
        <v>42880.300370370373</v>
      </c>
      <c r="B603">
        <v>-22.108556</v>
      </c>
      <c r="C603">
        <v>1.1636709999999999</v>
      </c>
      <c r="D603">
        <v>-8.2141000000000006E-2</v>
      </c>
      <c r="E603">
        <v>-8.5845000000000005E-2</v>
      </c>
      <c r="G603">
        <v>21.098669000000001</v>
      </c>
      <c r="H603">
        <v>1.101E-3</v>
      </c>
      <c r="I603">
        <v>1683.980798</v>
      </c>
      <c r="J603">
        <v>21.018401000000001</v>
      </c>
      <c r="K603">
        <v>0.27794799999999997</v>
      </c>
      <c r="L603">
        <v>2253.4783109999998</v>
      </c>
      <c r="M603">
        <v>20.001365</v>
      </c>
      <c r="N603">
        <v>0</v>
      </c>
      <c r="O603">
        <v>32.140242999999998</v>
      </c>
      <c r="P603">
        <v>6.4114000000000004E-2</v>
      </c>
      <c r="Q603">
        <v>18.332419999999999</v>
      </c>
      <c r="R603">
        <v>1683.980798</v>
      </c>
      <c r="S603">
        <v>23.481259999999999</v>
      </c>
      <c r="T603">
        <v>37.734689000000003</v>
      </c>
      <c r="U603">
        <v>0</v>
      </c>
      <c r="V603">
        <v>0</v>
      </c>
      <c r="W603">
        <v>0</v>
      </c>
      <c r="X603">
        <v>0</v>
      </c>
      <c r="Y603">
        <f t="shared" si="9"/>
        <v>0</v>
      </c>
    </row>
    <row r="604" spans="1:25" x14ac:dyDescent="0.25">
      <c r="A604" s="1">
        <v>42880.301064814812</v>
      </c>
      <c r="B604">
        <v>-9.3518270000000001</v>
      </c>
      <c r="C604">
        <v>1.073007</v>
      </c>
      <c r="D604">
        <v>-7.2817999999999994E-2</v>
      </c>
      <c r="E604">
        <v>-3.5671000000000001E-2</v>
      </c>
      <c r="G604">
        <v>21.098555999999999</v>
      </c>
      <c r="H604">
        <v>1.098E-3</v>
      </c>
      <c r="I604">
        <v>1681.603944</v>
      </c>
      <c r="J604">
        <v>21.018189</v>
      </c>
      <c r="K604">
        <v>0.27776400000000001</v>
      </c>
      <c r="L604">
        <v>2253.6649029999999</v>
      </c>
      <c r="M604">
        <v>20.001470999999999</v>
      </c>
      <c r="N604">
        <v>0</v>
      </c>
      <c r="O604">
        <v>32.135157999999997</v>
      </c>
      <c r="P604">
        <v>6.9421999999999998E-2</v>
      </c>
      <c r="Q604">
        <v>18.335488999999999</v>
      </c>
      <c r="R604">
        <v>1681.603944</v>
      </c>
      <c r="S604">
        <v>23.520910000000001</v>
      </c>
      <c r="T604">
        <v>37.543199000000001</v>
      </c>
      <c r="U604">
        <v>0</v>
      </c>
      <c r="V604">
        <v>0</v>
      </c>
      <c r="W604">
        <v>0</v>
      </c>
      <c r="X604">
        <v>0</v>
      </c>
      <c r="Y604">
        <f t="shared" si="9"/>
        <v>0</v>
      </c>
    </row>
    <row r="605" spans="1:25" x14ac:dyDescent="0.25">
      <c r="A605" s="1">
        <v>42880.301759259259</v>
      </c>
      <c r="B605">
        <v>-9.5722740000000002</v>
      </c>
      <c r="C605">
        <v>1.057099</v>
      </c>
      <c r="D605">
        <v>-3.9449999999999997E-3</v>
      </c>
      <c r="E605">
        <v>-3.6556999999999999E-2</v>
      </c>
      <c r="G605">
        <v>21.098459999999999</v>
      </c>
      <c r="H605">
        <v>1.096E-3</v>
      </c>
      <c r="I605">
        <v>1680.632983</v>
      </c>
      <c r="J605">
        <v>21.018243999999999</v>
      </c>
      <c r="K605">
        <v>0.27757100000000001</v>
      </c>
      <c r="L605">
        <v>2254.1106909999999</v>
      </c>
      <c r="M605">
        <v>20.002212</v>
      </c>
      <c r="N605">
        <v>0</v>
      </c>
      <c r="O605">
        <v>32.134498999999998</v>
      </c>
      <c r="P605">
        <v>5.6458000000000001E-2</v>
      </c>
      <c r="Q605">
        <v>18.326105999999999</v>
      </c>
      <c r="R605">
        <v>1680.632983</v>
      </c>
      <c r="S605">
        <v>23.580169999999999</v>
      </c>
      <c r="T605">
        <v>37.418756000000002</v>
      </c>
      <c r="U605">
        <v>0</v>
      </c>
      <c r="V605">
        <v>0</v>
      </c>
      <c r="W605">
        <v>0</v>
      </c>
      <c r="X605">
        <v>0</v>
      </c>
      <c r="Y605">
        <f t="shared" si="9"/>
        <v>0</v>
      </c>
    </row>
    <row r="606" spans="1:25" x14ac:dyDescent="0.25">
      <c r="A606" s="1">
        <v>42880.302453703705</v>
      </c>
      <c r="B606">
        <v>-4.4775029999999996</v>
      </c>
      <c r="C606">
        <v>0.22126699999999999</v>
      </c>
      <c r="D606">
        <v>-2.2558000000000002E-2</v>
      </c>
      <c r="E606">
        <v>-1.7402000000000001E-2</v>
      </c>
      <c r="G606">
        <v>21.098320999999999</v>
      </c>
      <c r="H606">
        <v>1.0989999999999999E-3</v>
      </c>
      <c r="I606">
        <v>1679.984997</v>
      </c>
      <c r="J606">
        <v>21.018308999999999</v>
      </c>
      <c r="K606">
        <v>0.27737299999999998</v>
      </c>
      <c r="L606">
        <v>2255.4202329999998</v>
      </c>
      <c r="M606">
        <v>20.001365</v>
      </c>
      <c r="N606">
        <v>0</v>
      </c>
      <c r="O606">
        <v>32.134162000000003</v>
      </c>
      <c r="P606">
        <v>4.9772999999999998E-2</v>
      </c>
      <c r="Q606">
        <v>18.319709</v>
      </c>
      <c r="R606">
        <v>1679.984997</v>
      </c>
      <c r="S606">
        <v>23.608612999999998</v>
      </c>
      <c r="T606">
        <v>37.403165999999999</v>
      </c>
      <c r="U606">
        <v>0</v>
      </c>
      <c r="V606">
        <v>0</v>
      </c>
      <c r="W606">
        <v>0</v>
      </c>
      <c r="X606">
        <v>0</v>
      </c>
      <c r="Y606">
        <f t="shared" si="9"/>
        <v>0</v>
      </c>
    </row>
    <row r="607" spans="1:25" x14ac:dyDescent="0.25">
      <c r="A607" s="1">
        <v>42880.303148148145</v>
      </c>
      <c r="B607">
        <v>-6.3942870000000003</v>
      </c>
      <c r="C607">
        <v>-0.72495799999999999</v>
      </c>
      <c r="D607">
        <v>-1.5295449999999999</v>
      </c>
      <c r="E607">
        <v>-2.5999999999999999E-2</v>
      </c>
      <c r="G607">
        <v>21.098279000000002</v>
      </c>
      <c r="H607">
        <v>1.0970000000000001E-3</v>
      </c>
      <c r="I607">
        <v>1681.806143</v>
      </c>
      <c r="J607">
        <v>21.018519000000001</v>
      </c>
      <c r="K607">
        <v>0.27717700000000001</v>
      </c>
      <c r="L607">
        <v>2255.1712170000001</v>
      </c>
      <c r="M607">
        <v>20.000571000000001</v>
      </c>
      <c r="N607">
        <v>0</v>
      </c>
      <c r="O607">
        <v>32.134</v>
      </c>
      <c r="P607">
        <v>6.5030000000000004E-2</v>
      </c>
      <c r="Q607">
        <v>18.328606000000001</v>
      </c>
      <c r="R607">
        <v>1681.806143</v>
      </c>
      <c r="S607">
        <v>23.614677</v>
      </c>
      <c r="T607">
        <v>37.410248000000003</v>
      </c>
      <c r="U607">
        <v>0</v>
      </c>
      <c r="V607">
        <v>0</v>
      </c>
      <c r="W607">
        <v>0</v>
      </c>
      <c r="X607">
        <v>0</v>
      </c>
      <c r="Y607">
        <f t="shared" si="9"/>
        <v>0</v>
      </c>
    </row>
    <row r="608" spans="1:25" x14ac:dyDescent="0.25">
      <c r="A608" s="1">
        <v>42880.303842592592</v>
      </c>
      <c r="B608">
        <v>-6.8103980000000002</v>
      </c>
      <c r="C608">
        <v>-0.87139299999999997</v>
      </c>
      <c r="D608">
        <v>-1.565534</v>
      </c>
      <c r="E608">
        <v>-2.7802E-2</v>
      </c>
      <c r="G608">
        <v>21.098305</v>
      </c>
      <c r="H608">
        <v>1.0939999999999999E-3</v>
      </c>
      <c r="I608">
        <v>1682.095192</v>
      </c>
      <c r="J608">
        <v>21.018635</v>
      </c>
      <c r="K608">
        <v>0.27700399999999997</v>
      </c>
      <c r="L608">
        <v>2258.70766</v>
      </c>
      <c r="M608">
        <v>20.000623999999998</v>
      </c>
      <c r="N608">
        <v>0</v>
      </c>
      <c r="O608">
        <v>32.131284999999998</v>
      </c>
      <c r="P608">
        <v>7.8884999999999997E-2</v>
      </c>
      <c r="Q608">
        <v>18.338663</v>
      </c>
      <c r="R608">
        <v>1682.095192</v>
      </c>
      <c r="S608">
        <v>23.615542000000001</v>
      </c>
      <c r="T608">
        <v>37.435766000000001</v>
      </c>
      <c r="U608">
        <v>0</v>
      </c>
      <c r="V608">
        <v>0</v>
      </c>
      <c r="W608">
        <v>0</v>
      </c>
      <c r="X608">
        <v>0</v>
      </c>
      <c r="Y608">
        <f t="shared" si="9"/>
        <v>0</v>
      </c>
    </row>
    <row r="609" spans="1:25" x14ac:dyDescent="0.25">
      <c r="A609" s="1">
        <v>42880.304537037038</v>
      </c>
      <c r="B609">
        <v>-5.6794849999999997</v>
      </c>
      <c r="C609">
        <v>-0.48903000000000002</v>
      </c>
      <c r="D609">
        <v>-5.9854999999999998E-2</v>
      </c>
      <c r="E609">
        <v>-2.2922999999999999E-2</v>
      </c>
      <c r="G609">
        <v>21.098466999999999</v>
      </c>
      <c r="H609">
        <v>1.091E-3</v>
      </c>
      <c r="I609">
        <v>1681.473669</v>
      </c>
      <c r="J609">
        <v>21.018674000000001</v>
      </c>
      <c r="K609">
        <v>0.27683400000000002</v>
      </c>
      <c r="L609">
        <v>2261.5438709999999</v>
      </c>
      <c r="M609">
        <v>20.001152999999999</v>
      </c>
      <c r="N609">
        <v>0</v>
      </c>
      <c r="O609">
        <v>32.134259999999998</v>
      </c>
      <c r="P609">
        <v>7.3468000000000006E-2</v>
      </c>
      <c r="Q609">
        <v>18.341678000000002</v>
      </c>
      <c r="R609">
        <v>1681.473669</v>
      </c>
      <c r="S609">
        <v>23.605982000000001</v>
      </c>
      <c r="T609">
        <v>37.506798000000003</v>
      </c>
      <c r="U609">
        <v>0</v>
      </c>
      <c r="V609">
        <v>0</v>
      </c>
      <c r="W609">
        <v>0</v>
      </c>
      <c r="X609">
        <v>0</v>
      </c>
      <c r="Y609">
        <f t="shared" si="9"/>
        <v>0</v>
      </c>
    </row>
    <row r="610" spans="1:25" x14ac:dyDescent="0.25">
      <c r="A610" s="1">
        <v>42880.305231481485</v>
      </c>
      <c r="B610">
        <v>3.08806</v>
      </c>
      <c r="C610">
        <v>-1.2740279999999999</v>
      </c>
      <c r="D610">
        <v>-0.129332</v>
      </c>
      <c r="E610">
        <v>1.0763999999999999E-2</v>
      </c>
      <c r="G610">
        <v>21.098310000000001</v>
      </c>
      <c r="H610">
        <v>1.0859999999999999E-3</v>
      </c>
      <c r="I610">
        <v>1681.9662740000001</v>
      </c>
      <c r="J610">
        <v>21.018501000000001</v>
      </c>
      <c r="K610">
        <v>0.27665499999999998</v>
      </c>
      <c r="L610">
        <v>2258.0026779999998</v>
      </c>
      <c r="M610">
        <v>20.001629999999999</v>
      </c>
      <c r="N610">
        <v>0</v>
      </c>
      <c r="O610">
        <v>32.137720999999999</v>
      </c>
      <c r="P610">
        <v>5.6507000000000002E-2</v>
      </c>
      <c r="Q610">
        <v>18.331009999999999</v>
      </c>
      <c r="R610">
        <v>1681.9662740000001</v>
      </c>
      <c r="S610">
        <v>23.591224</v>
      </c>
      <c r="T610">
        <v>37.553750999999998</v>
      </c>
      <c r="U610">
        <v>0</v>
      </c>
      <c r="V610">
        <v>0</v>
      </c>
      <c r="W610">
        <v>0</v>
      </c>
      <c r="X610">
        <v>0</v>
      </c>
      <c r="Y610">
        <f t="shared" si="9"/>
        <v>0</v>
      </c>
    </row>
    <row r="611" spans="1:25" x14ac:dyDescent="0.25">
      <c r="A611" s="1">
        <v>42880.305925925924</v>
      </c>
      <c r="B611">
        <v>5.2055309999999997</v>
      </c>
      <c r="C611">
        <v>-2.0057290000000001</v>
      </c>
      <c r="D611">
        <v>5.6843999999999999E-2</v>
      </c>
      <c r="E611">
        <v>1.8301000000000001E-2</v>
      </c>
      <c r="G611">
        <v>21.098144000000001</v>
      </c>
      <c r="H611">
        <v>1.0820000000000001E-3</v>
      </c>
      <c r="I611">
        <v>1681.0685920000001</v>
      </c>
      <c r="J611">
        <v>21.018391999999999</v>
      </c>
      <c r="K611">
        <v>0.276476</v>
      </c>
      <c r="L611">
        <v>2255.5165830000001</v>
      </c>
      <c r="M611">
        <v>20.001577000000001</v>
      </c>
      <c r="N611">
        <v>0</v>
      </c>
      <c r="O611">
        <v>32.143664999999999</v>
      </c>
      <c r="P611">
        <v>4.6892000000000003E-2</v>
      </c>
      <c r="Q611">
        <v>18.326231</v>
      </c>
      <c r="R611">
        <v>1681.0685920000001</v>
      </c>
      <c r="S611">
        <v>23.582533000000002</v>
      </c>
      <c r="T611">
        <v>37.516101999999997</v>
      </c>
      <c r="U611">
        <v>0</v>
      </c>
      <c r="V611">
        <v>5.2469999999999999E-3</v>
      </c>
      <c r="W611">
        <v>0</v>
      </c>
      <c r="X611">
        <v>0</v>
      </c>
      <c r="Y611">
        <f t="shared" si="9"/>
        <v>3.8827799999999997E-3</v>
      </c>
    </row>
    <row r="612" spans="1:25" x14ac:dyDescent="0.25">
      <c r="A612" s="1">
        <v>42880.306620370371</v>
      </c>
      <c r="B612">
        <v>-5.1716490000000004</v>
      </c>
      <c r="C612">
        <v>-1.9535229999999999</v>
      </c>
      <c r="D612">
        <v>0.74895500000000004</v>
      </c>
      <c r="E612">
        <v>-2.2537999999999999E-2</v>
      </c>
      <c r="G612">
        <v>21.098448999999999</v>
      </c>
      <c r="H612">
        <v>1.0820000000000001E-3</v>
      </c>
      <c r="I612">
        <v>1680.8297540000001</v>
      </c>
      <c r="J612">
        <v>21.018432000000001</v>
      </c>
      <c r="K612">
        <v>0.27629199999999998</v>
      </c>
      <c r="L612">
        <v>2250.878224</v>
      </c>
      <c r="M612">
        <v>20.001683</v>
      </c>
      <c r="N612">
        <v>0</v>
      </c>
      <c r="O612">
        <v>32.147908000000001</v>
      </c>
      <c r="P612">
        <v>5.3092E-2</v>
      </c>
      <c r="Q612">
        <v>18.330857000000002</v>
      </c>
      <c r="R612">
        <v>1680.8297540000001</v>
      </c>
      <c r="S612">
        <v>23.583452000000001</v>
      </c>
      <c r="T612">
        <v>37.504689999999997</v>
      </c>
      <c r="U612">
        <v>0</v>
      </c>
      <c r="V612">
        <v>5.2469999999999999E-3</v>
      </c>
      <c r="W612">
        <v>0</v>
      </c>
      <c r="X612">
        <v>0</v>
      </c>
      <c r="Y612">
        <f t="shared" si="9"/>
        <v>3.8827799999999997E-3</v>
      </c>
    </row>
    <row r="613" spans="1:25" x14ac:dyDescent="0.25">
      <c r="A613" s="1">
        <v>42880.307314814818</v>
      </c>
      <c r="B613">
        <v>-3.0194220000000001</v>
      </c>
      <c r="C613">
        <v>-1.779479</v>
      </c>
      <c r="D613">
        <v>0.72875400000000001</v>
      </c>
      <c r="E613">
        <v>-1.3864E-2</v>
      </c>
      <c r="G613">
        <v>21.098558000000001</v>
      </c>
      <c r="H613">
        <v>1.077E-3</v>
      </c>
      <c r="I613">
        <v>1682.8605620000001</v>
      </c>
      <c r="J613">
        <v>21.018469</v>
      </c>
      <c r="K613">
        <v>0.27609899999999998</v>
      </c>
      <c r="L613">
        <v>2251.3748999999998</v>
      </c>
      <c r="M613">
        <v>20.001629999999999</v>
      </c>
      <c r="N613">
        <v>0</v>
      </c>
      <c r="O613">
        <v>32.144952000000004</v>
      </c>
      <c r="P613">
        <v>6.9250999999999993E-2</v>
      </c>
      <c r="Q613">
        <v>18.338611</v>
      </c>
      <c r="R613">
        <v>1682.8605620000001</v>
      </c>
      <c r="S613">
        <v>23.574854999999999</v>
      </c>
      <c r="T613">
        <v>37.537593999999999</v>
      </c>
      <c r="U613">
        <v>0</v>
      </c>
      <c r="V613">
        <v>0</v>
      </c>
      <c r="W613">
        <v>0</v>
      </c>
      <c r="X613">
        <v>0</v>
      </c>
      <c r="Y613">
        <f t="shared" si="9"/>
        <v>0</v>
      </c>
    </row>
    <row r="614" spans="1:25" x14ac:dyDescent="0.25">
      <c r="A614" s="1">
        <v>42880.308009259257</v>
      </c>
      <c r="B614">
        <v>-4.3975939999999998</v>
      </c>
      <c r="C614">
        <v>-1.156833</v>
      </c>
      <c r="D614">
        <v>0.32033099999999998</v>
      </c>
      <c r="E614">
        <v>-1.8608E-2</v>
      </c>
      <c r="G614">
        <v>21.098641000000001</v>
      </c>
      <c r="H614">
        <v>1.07E-3</v>
      </c>
      <c r="I614">
        <v>1682.681433</v>
      </c>
      <c r="J614">
        <v>21.018591000000001</v>
      </c>
      <c r="K614">
        <v>0.27591599999999999</v>
      </c>
      <c r="L614">
        <v>2251.859363</v>
      </c>
      <c r="M614">
        <v>20.002158999999999</v>
      </c>
      <c r="N614">
        <v>0</v>
      </c>
      <c r="O614">
        <v>32.138064999999997</v>
      </c>
      <c r="P614">
        <v>7.7852000000000005E-2</v>
      </c>
      <c r="Q614">
        <v>18.339314000000002</v>
      </c>
      <c r="R614">
        <v>1682.681433</v>
      </c>
      <c r="S614">
        <v>23.568757999999999</v>
      </c>
      <c r="T614">
        <v>37.567971999999997</v>
      </c>
      <c r="U614">
        <v>0</v>
      </c>
      <c r="V614">
        <v>0</v>
      </c>
      <c r="W614">
        <v>0</v>
      </c>
      <c r="X614">
        <v>0</v>
      </c>
      <c r="Y614">
        <f t="shared" si="9"/>
        <v>0</v>
      </c>
    </row>
    <row r="615" spans="1:25" x14ac:dyDescent="0.25">
      <c r="A615" s="1">
        <v>42880.308703703704</v>
      </c>
      <c r="B615">
        <v>-4.8456330000000003</v>
      </c>
      <c r="C615">
        <v>-0.84582400000000002</v>
      </c>
      <c r="D615">
        <v>0.14841799999999999</v>
      </c>
      <c r="E615">
        <v>-2.0029999999999999E-2</v>
      </c>
      <c r="G615">
        <v>21.098344999999998</v>
      </c>
      <c r="H615">
        <v>1.0679999999999999E-3</v>
      </c>
      <c r="I615">
        <v>1685.6845599999999</v>
      </c>
      <c r="J615">
        <v>21.018775999999999</v>
      </c>
      <c r="K615">
        <v>0.27573300000000001</v>
      </c>
      <c r="L615">
        <v>2252.037135</v>
      </c>
      <c r="M615">
        <v>20.002582</v>
      </c>
      <c r="N615">
        <v>0</v>
      </c>
      <c r="O615">
        <v>32.137163000000001</v>
      </c>
      <c r="P615">
        <v>6.3377000000000003E-2</v>
      </c>
      <c r="Q615">
        <v>18.331993000000001</v>
      </c>
      <c r="R615">
        <v>1685.6845599999999</v>
      </c>
      <c r="S615">
        <v>23.575533</v>
      </c>
      <c r="T615">
        <v>37.592255000000002</v>
      </c>
      <c r="U615">
        <v>0</v>
      </c>
      <c r="V615">
        <v>0</v>
      </c>
      <c r="W615">
        <v>0</v>
      </c>
      <c r="X615">
        <v>0</v>
      </c>
      <c r="Y615">
        <f t="shared" si="9"/>
        <v>0</v>
      </c>
    </row>
    <row r="616" spans="1:25" x14ac:dyDescent="0.25">
      <c r="A616" s="1">
        <v>42880.309398148151</v>
      </c>
      <c r="B616">
        <v>-0.32586799999999999</v>
      </c>
      <c r="C616">
        <v>-1.014975</v>
      </c>
      <c r="D616">
        <v>5.1754000000000001E-2</v>
      </c>
      <c r="E616">
        <v>-2.405E-3</v>
      </c>
      <c r="G616">
        <v>21.098500000000001</v>
      </c>
      <c r="H616">
        <v>1.07E-3</v>
      </c>
      <c r="I616">
        <v>1683.2032139999999</v>
      </c>
      <c r="J616">
        <v>21.018833000000001</v>
      </c>
      <c r="K616">
        <v>0.27556000000000003</v>
      </c>
      <c r="L616">
        <v>2248.120042</v>
      </c>
      <c r="M616">
        <v>20.001999999999999</v>
      </c>
      <c r="N616">
        <v>0</v>
      </c>
      <c r="O616">
        <v>32.143366999999998</v>
      </c>
      <c r="P616">
        <v>4.9930000000000002E-2</v>
      </c>
      <c r="Q616">
        <v>18.322008</v>
      </c>
      <c r="R616">
        <v>1683.2032139999999</v>
      </c>
      <c r="S616">
        <v>23.587278999999999</v>
      </c>
      <c r="T616">
        <v>37.667501000000001</v>
      </c>
      <c r="U616">
        <v>0</v>
      </c>
      <c r="V616">
        <v>0</v>
      </c>
      <c r="W616">
        <v>0</v>
      </c>
      <c r="X616">
        <v>0</v>
      </c>
      <c r="Y616">
        <f t="shared" si="9"/>
        <v>0</v>
      </c>
    </row>
    <row r="617" spans="1:25" x14ac:dyDescent="0.25">
      <c r="A617" s="1">
        <v>42880.31009259259</v>
      </c>
      <c r="B617">
        <v>-3.930844</v>
      </c>
      <c r="C617">
        <v>-1.680547</v>
      </c>
      <c r="D617">
        <v>-9.3307000000000001E-2</v>
      </c>
      <c r="E617">
        <v>-1.7347000000000001E-2</v>
      </c>
      <c r="G617">
        <v>21.098548000000001</v>
      </c>
      <c r="H617">
        <v>1.0709999999999999E-3</v>
      </c>
      <c r="I617">
        <v>1684.6823870000001</v>
      </c>
      <c r="J617">
        <v>21.018930999999998</v>
      </c>
      <c r="K617">
        <v>0.27537400000000001</v>
      </c>
      <c r="L617">
        <v>2252.672908</v>
      </c>
      <c r="M617">
        <v>20.001683</v>
      </c>
      <c r="N617">
        <v>0</v>
      </c>
      <c r="O617">
        <v>32.146076000000001</v>
      </c>
      <c r="P617">
        <v>5.8653999999999998E-2</v>
      </c>
      <c r="Q617">
        <v>18.317385999999999</v>
      </c>
      <c r="R617">
        <v>1684.6823870000001</v>
      </c>
      <c r="S617">
        <v>23.573837000000001</v>
      </c>
      <c r="T617">
        <v>37.808663000000003</v>
      </c>
      <c r="U617">
        <v>0</v>
      </c>
      <c r="V617">
        <v>0</v>
      </c>
      <c r="W617">
        <v>0</v>
      </c>
      <c r="X617">
        <v>0</v>
      </c>
      <c r="Y617">
        <f t="shared" si="9"/>
        <v>0</v>
      </c>
    </row>
    <row r="618" spans="1:25" x14ac:dyDescent="0.25">
      <c r="A618" s="1">
        <v>42880.310787037037</v>
      </c>
      <c r="B618">
        <v>-15.892765000000001</v>
      </c>
      <c r="C618">
        <v>-1.162102</v>
      </c>
      <c r="D618">
        <v>-0.174979</v>
      </c>
      <c r="E618">
        <v>-6.3916000000000001E-2</v>
      </c>
      <c r="G618">
        <v>21.098452000000002</v>
      </c>
      <c r="H618">
        <v>1.0640000000000001E-3</v>
      </c>
      <c r="I618">
        <v>1682.8849889999999</v>
      </c>
      <c r="J618">
        <v>21.018993999999999</v>
      </c>
      <c r="K618">
        <v>0.27520800000000001</v>
      </c>
      <c r="L618">
        <v>2254.036732</v>
      </c>
      <c r="M618">
        <v>20.001629999999999</v>
      </c>
      <c r="N618">
        <v>0</v>
      </c>
      <c r="O618">
        <v>32.141525999999999</v>
      </c>
      <c r="P618">
        <v>7.9087000000000005E-2</v>
      </c>
      <c r="Q618">
        <v>18.321556999999999</v>
      </c>
      <c r="R618">
        <v>1682.8849889999999</v>
      </c>
      <c r="S618">
        <v>23.553424</v>
      </c>
      <c r="T618">
        <v>37.880572999999998</v>
      </c>
      <c r="U618">
        <v>0</v>
      </c>
      <c r="V618">
        <v>0</v>
      </c>
      <c r="W618">
        <v>0</v>
      </c>
      <c r="X618">
        <v>0</v>
      </c>
      <c r="Y618">
        <f t="shared" si="9"/>
        <v>0</v>
      </c>
    </row>
    <row r="619" spans="1:25" x14ac:dyDescent="0.25">
      <c r="A619" s="1">
        <v>42880.311481481483</v>
      </c>
      <c r="B619">
        <v>-18.984427</v>
      </c>
      <c r="C619">
        <v>-0.55370699999999995</v>
      </c>
      <c r="D619">
        <v>-8.6895E-2</v>
      </c>
      <c r="E619">
        <v>-7.5428999999999996E-2</v>
      </c>
      <c r="G619">
        <v>21.098462999999999</v>
      </c>
      <c r="H619">
        <v>1.0579999999999999E-3</v>
      </c>
      <c r="I619">
        <v>1682.8544549999999</v>
      </c>
      <c r="J619">
        <v>21.019020000000001</v>
      </c>
      <c r="K619">
        <v>0.27503699999999998</v>
      </c>
      <c r="L619">
        <v>2253.2903609999998</v>
      </c>
      <c r="M619">
        <v>20.001524</v>
      </c>
      <c r="N619">
        <v>0</v>
      </c>
      <c r="O619">
        <v>32.136817000000001</v>
      </c>
      <c r="P619">
        <v>8.4358000000000002E-2</v>
      </c>
      <c r="Q619">
        <v>18.329098999999999</v>
      </c>
      <c r="R619">
        <v>1682.8544549999999</v>
      </c>
      <c r="S619">
        <v>23.539558</v>
      </c>
      <c r="T619">
        <v>37.880187999999997</v>
      </c>
      <c r="U619">
        <v>0</v>
      </c>
      <c r="V619">
        <v>0</v>
      </c>
      <c r="W619">
        <v>0</v>
      </c>
      <c r="X619">
        <v>0</v>
      </c>
      <c r="Y619">
        <f t="shared" si="9"/>
        <v>0</v>
      </c>
    </row>
    <row r="620" spans="1:25" x14ac:dyDescent="0.25">
      <c r="A620" s="1">
        <v>42880.312175925923</v>
      </c>
      <c r="B620">
        <v>-15.147584999999999</v>
      </c>
      <c r="C620">
        <v>-0.67015999999999998</v>
      </c>
      <c r="D620">
        <v>-5.9610000000000002E-3</v>
      </c>
      <c r="E620">
        <v>-6.0435999999999997E-2</v>
      </c>
      <c r="G620">
        <v>21.098483999999999</v>
      </c>
      <c r="H620">
        <v>1.0610000000000001E-3</v>
      </c>
      <c r="I620">
        <v>1682.636651</v>
      </c>
      <c r="J620">
        <v>21.018981</v>
      </c>
      <c r="K620">
        <v>0.274862</v>
      </c>
      <c r="L620">
        <v>2251.4854989999999</v>
      </c>
      <c r="M620">
        <v>20.001947000000001</v>
      </c>
      <c r="N620">
        <v>0</v>
      </c>
      <c r="O620">
        <v>32.133243999999998</v>
      </c>
      <c r="P620">
        <v>6.9678000000000004E-2</v>
      </c>
      <c r="Q620">
        <v>18.328109000000001</v>
      </c>
      <c r="R620">
        <v>1682.636651</v>
      </c>
      <c r="S620">
        <v>23.557473999999999</v>
      </c>
      <c r="T620">
        <v>37.808869000000001</v>
      </c>
      <c r="U620">
        <v>0</v>
      </c>
      <c r="V620">
        <v>0</v>
      </c>
      <c r="W620">
        <v>0</v>
      </c>
      <c r="X620">
        <v>0</v>
      </c>
      <c r="Y620">
        <f t="shared" si="9"/>
        <v>0</v>
      </c>
    </row>
    <row r="621" spans="1:25" x14ac:dyDescent="0.25">
      <c r="A621" s="1">
        <v>42880.31287037037</v>
      </c>
      <c r="B621">
        <v>-11.210297000000001</v>
      </c>
      <c r="C621">
        <v>-0.42961500000000002</v>
      </c>
      <c r="D621">
        <v>1.1247E-2</v>
      </c>
      <c r="E621">
        <v>-4.4653999999999999E-2</v>
      </c>
      <c r="G621">
        <v>21.098500000000001</v>
      </c>
      <c r="H621">
        <v>1.059E-3</v>
      </c>
      <c r="I621">
        <v>1682.952841</v>
      </c>
      <c r="J621">
        <v>21.018917999999999</v>
      </c>
      <c r="K621">
        <v>0.27467900000000001</v>
      </c>
      <c r="L621">
        <v>2251.5214599999999</v>
      </c>
      <c r="M621">
        <v>20.002528999999999</v>
      </c>
      <c r="N621">
        <v>0</v>
      </c>
      <c r="O621">
        <v>32.133451999999998</v>
      </c>
      <c r="P621">
        <v>6.2065000000000002E-2</v>
      </c>
      <c r="Q621">
        <v>18.331029000000001</v>
      </c>
      <c r="R621">
        <v>1682.952841</v>
      </c>
      <c r="S621">
        <v>23.581098999999998</v>
      </c>
      <c r="T621">
        <v>37.752302999999998</v>
      </c>
      <c r="U621">
        <v>0</v>
      </c>
      <c r="V621">
        <v>0</v>
      </c>
      <c r="W621">
        <v>0</v>
      </c>
      <c r="X621">
        <v>0</v>
      </c>
      <c r="Y621">
        <f t="shared" si="9"/>
        <v>0</v>
      </c>
    </row>
    <row r="622" spans="1:25" x14ac:dyDescent="0.25">
      <c r="A622" s="1">
        <v>42880.313564814816</v>
      </c>
      <c r="B622">
        <v>-14.217846</v>
      </c>
      <c r="C622">
        <v>-0.44801299999999999</v>
      </c>
      <c r="D622">
        <v>-9.3559999999999997E-3</v>
      </c>
      <c r="E622">
        <v>-5.6527000000000001E-2</v>
      </c>
      <c r="G622">
        <v>21.098367</v>
      </c>
      <c r="H622">
        <v>1.0579999999999999E-3</v>
      </c>
      <c r="I622">
        <v>1683.2459610000001</v>
      </c>
      <c r="J622">
        <v>21.019096999999999</v>
      </c>
      <c r="K622">
        <v>0.27449299999999999</v>
      </c>
      <c r="L622">
        <v>2251.4692140000002</v>
      </c>
      <c r="M622">
        <v>20.002687999999999</v>
      </c>
      <c r="N622">
        <v>0</v>
      </c>
      <c r="O622">
        <v>32.131500000000003</v>
      </c>
      <c r="P622">
        <v>7.1055999999999994E-2</v>
      </c>
      <c r="Q622">
        <v>18.332488000000001</v>
      </c>
      <c r="R622">
        <v>1683.2459610000001</v>
      </c>
      <c r="S622">
        <v>23.597082</v>
      </c>
      <c r="T622">
        <v>37.746360000000003</v>
      </c>
      <c r="U622">
        <v>0</v>
      </c>
      <c r="V622">
        <v>0</v>
      </c>
      <c r="W622">
        <v>0</v>
      </c>
      <c r="X622">
        <v>0</v>
      </c>
      <c r="Y622">
        <f t="shared" si="9"/>
        <v>0</v>
      </c>
    </row>
    <row r="623" spans="1:25" x14ac:dyDescent="0.25">
      <c r="A623" s="1">
        <v>42880.314259259256</v>
      </c>
      <c r="B623">
        <v>-9.4646290000000004</v>
      </c>
      <c r="C623">
        <v>-0.28303699999999998</v>
      </c>
      <c r="D623">
        <v>-5.9644000000000003E-2</v>
      </c>
      <c r="E623">
        <v>-3.7613000000000001E-2</v>
      </c>
      <c r="G623">
        <v>21.098253</v>
      </c>
      <c r="H623">
        <v>1.0499999999999999E-3</v>
      </c>
      <c r="I623">
        <v>1683.2751370000001</v>
      </c>
      <c r="J623">
        <v>21.019179999999999</v>
      </c>
      <c r="K623">
        <v>0.27432200000000001</v>
      </c>
      <c r="L623">
        <v>2254.4757340000001</v>
      </c>
      <c r="M623">
        <v>20.001629999999999</v>
      </c>
      <c r="N623">
        <v>0</v>
      </c>
      <c r="O623">
        <v>32.133401999999997</v>
      </c>
      <c r="P623">
        <v>6.4148999999999998E-2</v>
      </c>
      <c r="Q623">
        <v>18.332751999999999</v>
      </c>
      <c r="R623">
        <v>1683.2751370000001</v>
      </c>
      <c r="S623">
        <v>23.600285</v>
      </c>
      <c r="T623">
        <v>37.758606</v>
      </c>
      <c r="U623">
        <v>0</v>
      </c>
      <c r="V623">
        <v>0</v>
      </c>
      <c r="W623">
        <v>0</v>
      </c>
      <c r="X623">
        <v>0</v>
      </c>
      <c r="Y623">
        <f t="shared" si="9"/>
        <v>0</v>
      </c>
    </row>
    <row r="624" spans="1:25" x14ac:dyDescent="0.25">
      <c r="A624" s="1">
        <v>42880.314953703702</v>
      </c>
      <c r="B624">
        <v>-9.8026769999999992</v>
      </c>
      <c r="C624">
        <v>-0.32969999999999999</v>
      </c>
      <c r="D624">
        <v>-4.4484999999999997E-2</v>
      </c>
      <c r="E624">
        <v>-3.8996000000000003E-2</v>
      </c>
      <c r="G624">
        <v>21.098454</v>
      </c>
      <c r="H624">
        <v>1.047E-3</v>
      </c>
      <c r="I624">
        <v>1684.2379559999999</v>
      </c>
      <c r="J624">
        <v>21.019217000000001</v>
      </c>
      <c r="K624">
        <v>0.27413799999999999</v>
      </c>
      <c r="L624">
        <v>2256.3911950000002</v>
      </c>
      <c r="M624">
        <v>20.001683</v>
      </c>
      <c r="N624">
        <v>0</v>
      </c>
      <c r="O624">
        <v>32.134923000000001</v>
      </c>
      <c r="P624">
        <v>5.2359000000000003E-2</v>
      </c>
      <c r="Q624">
        <v>18.328358999999999</v>
      </c>
      <c r="R624">
        <v>1684.2379559999999</v>
      </c>
      <c r="S624">
        <v>23.59965</v>
      </c>
      <c r="T624">
        <v>37.738563999999997</v>
      </c>
      <c r="U624">
        <v>0</v>
      </c>
      <c r="V624">
        <v>0</v>
      </c>
      <c r="W624">
        <v>0</v>
      </c>
      <c r="X624">
        <v>0</v>
      </c>
      <c r="Y624">
        <f t="shared" si="9"/>
        <v>0</v>
      </c>
    </row>
    <row r="625" spans="1:25" x14ac:dyDescent="0.25">
      <c r="A625" s="1">
        <v>42880.315648148149</v>
      </c>
      <c r="B625">
        <v>-8.3109889999999993</v>
      </c>
      <c r="C625">
        <v>-0.81427400000000005</v>
      </c>
      <c r="D625">
        <v>7.1500000000000003E-4</v>
      </c>
      <c r="E625">
        <v>-3.3653000000000002E-2</v>
      </c>
      <c r="G625">
        <v>21.098475000000001</v>
      </c>
      <c r="H625">
        <v>1.0460000000000001E-3</v>
      </c>
      <c r="I625">
        <v>1684.786879</v>
      </c>
      <c r="J625">
        <v>21.019286000000001</v>
      </c>
      <c r="K625">
        <v>0.27393699999999999</v>
      </c>
      <c r="L625">
        <v>2258.2340530000001</v>
      </c>
      <c r="M625">
        <v>20.001577000000001</v>
      </c>
      <c r="N625">
        <v>0</v>
      </c>
      <c r="O625">
        <v>32.134656</v>
      </c>
      <c r="P625">
        <v>5.5689000000000002E-2</v>
      </c>
      <c r="Q625">
        <v>18.326971</v>
      </c>
      <c r="R625">
        <v>1684.786879</v>
      </c>
      <c r="S625">
        <v>23.603479</v>
      </c>
      <c r="T625">
        <v>37.674712999999997</v>
      </c>
      <c r="U625">
        <v>0</v>
      </c>
      <c r="V625">
        <v>0</v>
      </c>
      <c r="W625">
        <v>0</v>
      </c>
      <c r="X625">
        <v>0</v>
      </c>
      <c r="Y625">
        <f t="shared" si="9"/>
        <v>0</v>
      </c>
    </row>
    <row r="626" spans="1:25" x14ac:dyDescent="0.25">
      <c r="A626" s="1">
        <v>42880.316342592596</v>
      </c>
      <c r="B626">
        <v>-9.7549109999999999</v>
      </c>
      <c r="C626">
        <v>-0.70439300000000005</v>
      </c>
      <c r="D626">
        <v>-8.6239999999999997E-3</v>
      </c>
      <c r="E626">
        <v>-3.9222E-2</v>
      </c>
      <c r="G626">
        <v>21.098284</v>
      </c>
      <c r="H626">
        <v>1.0480000000000001E-3</v>
      </c>
      <c r="I626">
        <v>1683.5295819999999</v>
      </c>
      <c r="J626">
        <v>21.019407000000001</v>
      </c>
      <c r="K626">
        <v>0.27376299999999998</v>
      </c>
      <c r="L626">
        <v>2253.8012859999999</v>
      </c>
      <c r="M626">
        <v>20.001894</v>
      </c>
      <c r="N626">
        <v>0</v>
      </c>
      <c r="O626">
        <v>32.140225999999998</v>
      </c>
      <c r="P626">
        <v>6.9038000000000002E-2</v>
      </c>
      <c r="Q626">
        <v>18.340911999999999</v>
      </c>
      <c r="R626">
        <v>1683.5295819999999</v>
      </c>
      <c r="S626">
        <v>23.611132999999999</v>
      </c>
      <c r="T626">
        <v>37.628025000000001</v>
      </c>
      <c r="U626">
        <v>0</v>
      </c>
      <c r="V626">
        <v>0</v>
      </c>
      <c r="W626">
        <v>0</v>
      </c>
      <c r="X626">
        <v>0</v>
      </c>
      <c r="Y626">
        <f t="shared" si="9"/>
        <v>0</v>
      </c>
    </row>
    <row r="627" spans="1:25" x14ac:dyDescent="0.25">
      <c r="A627" s="1">
        <v>42880.317037037035</v>
      </c>
      <c r="B627">
        <v>-7.159313</v>
      </c>
      <c r="C627">
        <v>-0.96299299999999999</v>
      </c>
      <c r="D627">
        <v>-7.0263000000000006E-2</v>
      </c>
      <c r="E627">
        <v>-2.9277999999999998E-2</v>
      </c>
      <c r="G627">
        <v>21.098015</v>
      </c>
      <c r="H627">
        <v>1.0399999999999999E-3</v>
      </c>
      <c r="I627">
        <v>1681.061807</v>
      </c>
      <c r="J627">
        <v>21.019342999999999</v>
      </c>
      <c r="K627">
        <v>0.27360299999999999</v>
      </c>
      <c r="L627">
        <v>2251.1693089999999</v>
      </c>
      <c r="M627">
        <v>20.001736000000001</v>
      </c>
      <c r="N627">
        <v>0</v>
      </c>
      <c r="O627">
        <v>32.139867000000002</v>
      </c>
      <c r="P627">
        <v>7.0676000000000003E-2</v>
      </c>
      <c r="Q627">
        <v>18.345137000000001</v>
      </c>
      <c r="R627">
        <v>1681.061807</v>
      </c>
      <c r="S627">
        <v>23.615127999999999</v>
      </c>
      <c r="T627">
        <v>37.617558000000002</v>
      </c>
      <c r="U627">
        <v>0</v>
      </c>
      <c r="V627">
        <v>0</v>
      </c>
      <c r="W627">
        <v>0</v>
      </c>
      <c r="X627">
        <v>0</v>
      </c>
      <c r="Y627">
        <f t="shared" si="9"/>
        <v>0</v>
      </c>
    </row>
    <row r="628" spans="1:25" x14ac:dyDescent="0.25">
      <c r="A628" s="1">
        <v>42880.317731481482</v>
      </c>
      <c r="B628">
        <v>-7.7270269999999996</v>
      </c>
      <c r="C628">
        <v>-0.66243700000000005</v>
      </c>
      <c r="D628">
        <v>-5.2089999999999997E-2</v>
      </c>
      <c r="E628">
        <v>-3.1184E-2</v>
      </c>
      <c r="G628">
        <v>21.098096000000002</v>
      </c>
      <c r="H628">
        <v>1.041E-3</v>
      </c>
      <c r="I628">
        <v>1681.438386</v>
      </c>
      <c r="J628">
        <v>21.019324000000001</v>
      </c>
      <c r="K628">
        <v>0.27342899999999998</v>
      </c>
      <c r="L628">
        <v>2249.654853</v>
      </c>
      <c r="M628">
        <v>20.001311999999999</v>
      </c>
      <c r="N628">
        <v>0</v>
      </c>
      <c r="O628">
        <v>32.141373000000002</v>
      </c>
      <c r="P628">
        <v>5.3996000000000002E-2</v>
      </c>
      <c r="Q628">
        <v>18.342649999999999</v>
      </c>
      <c r="R628">
        <v>1681.438386</v>
      </c>
      <c r="S628">
        <v>23.609997</v>
      </c>
      <c r="T628">
        <v>37.687604999999998</v>
      </c>
      <c r="U628">
        <v>0</v>
      </c>
      <c r="V628">
        <v>0</v>
      </c>
      <c r="W628">
        <v>0</v>
      </c>
      <c r="X628">
        <v>0</v>
      </c>
      <c r="Y628">
        <f t="shared" si="9"/>
        <v>0</v>
      </c>
    </row>
    <row r="629" spans="1:25" x14ac:dyDescent="0.25">
      <c r="A629" s="1">
        <v>42880.318425925929</v>
      </c>
      <c r="B629">
        <v>-4.5979979999999996</v>
      </c>
      <c r="C629">
        <v>-0.77128699999999994</v>
      </c>
      <c r="D629">
        <v>-2.8854000000000001E-2</v>
      </c>
      <c r="E629">
        <v>-1.8971999999999999E-2</v>
      </c>
      <c r="G629">
        <v>21.098323000000001</v>
      </c>
      <c r="H629">
        <v>1.041E-3</v>
      </c>
      <c r="I629">
        <v>1682.3808489999999</v>
      </c>
      <c r="J629">
        <v>21.019196999999998</v>
      </c>
      <c r="K629">
        <v>0.27324599999999999</v>
      </c>
      <c r="L629">
        <v>2250.6312429999998</v>
      </c>
      <c r="M629">
        <v>20.000782999999998</v>
      </c>
      <c r="N629">
        <v>0</v>
      </c>
      <c r="O629">
        <v>32.139299999999999</v>
      </c>
      <c r="P629">
        <v>4.8738999999999998E-2</v>
      </c>
      <c r="Q629">
        <v>18.334644000000001</v>
      </c>
      <c r="R629">
        <v>1682.3808489999999</v>
      </c>
      <c r="S629">
        <v>23.588622999999998</v>
      </c>
      <c r="T629">
        <v>37.756385999999999</v>
      </c>
      <c r="U629">
        <v>0</v>
      </c>
      <c r="V629">
        <v>0</v>
      </c>
      <c r="W629">
        <v>0</v>
      </c>
      <c r="X629">
        <v>0</v>
      </c>
      <c r="Y629">
        <f t="shared" si="9"/>
        <v>0</v>
      </c>
    </row>
    <row r="630" spans="1:25" x14ac:dyDescent="0.25">
      <c r="A630" s="1">
        <v>42880.319120370368</v>
      </c>
      <c r="B630">
        <v>3.6389140000000002</v>
      </c>
      <c r="C630">
        <v>-0.63992199999999999</v>
      </c>
      <c r="D630">
        <v>4.5252000000000001E-2</v>
      </c>
      <c r="E630">
        <v>1.3634E-2</v>
      </c>
      <c r="G630">
        <v>21.098244000000001</v>
      </c>
      <c r="H630">
        <v>1.0380000000000001E-3</v>
      </c>
      <c r="I630">
        <v>1682.777104</v>
      </c>
      <c r="J630">
        <v>21.019165000000001</v>
      </c>
      <c r="K630">
        <v>0.27306900000000001</v>
      </c>
      <c r="L630">
        <v>2255.897911</v>
      </c>
      <c r="M630">
        <v>20.001259000000001</v>
      </c>
      <c r="N630">
        <v>0</v>
      </c>
      <c r="O630">
        <v>32.141311999999999</v>
      </c>
      <c r="P630">
        <v>5.7669999999999999E-2</v>
      </c>
      <c r="Q630">
        <v>18.337931999999999</v>
      </c>
      <c r="R630">
        <v>1682.777104</v>
      </c>
      <c r="S630">
        <v>23.564831999999999</v>
      </c>
      <c r="T630">
        <v>37.811022999999999</v>
      </c>
      <c r="U630">
        <v>0</v>
      </c>
      <c r="V630">
        <v>0</v>
      </c>
      <c r="W630">
        <v>0</v>
      </c>
      <c r="X630">
        <v>0</v>
      </c>
      <c r="Y630">
        <f t="shared" si="9"/>
        <v>0</v>
      </c>
    </row>
    <row r="631" spans="1:25" x14ac:dyDescent="0.25">
      <c r="A631" s="1">
        <v>42880.319814814815</v>
      </c>
      <c r="B631">
        <v>-1.5477829999999999</v>
      </c>
      <c r="C631">
        <v>-0.67828900000000003</v>
      </c>
      <c r="D631">
        <v>-5.2389999999999997E-3</v>
      </c>
      <c r="E631">
        <v>-6.8490000000000001E-3</v>
      </c>
      <c r="G631">
        <v>21.098185000000001</v>
      </c>
      <c r="H631">
        <v>1.034E-3</v>
      </c>
      <c r="I631">
        <v>1681.88553</v>
      </c>
      <c r="J631">
        <v>21.019334000000001</v>
      </c>
      <c r="K631">
        <v>0.27289200000000002</v>
      </c>
      <c r="L631">
        <v>2256.161177</v>
      </c>
      <c r="M631">
        <v>20.001152999999999</v>
      </c>
      <c r="N631">
        <v>0</v>
      </c>
      <c r="O631">
        <v>32.137846000000003</v>
      </c>
      <c r="P631">
        <v>6.8283999999999997E-2</v>
      </c>
      <c r="Q631">
        <v>18.341124000000001</v>
      </c>
      <c r="R631">
        <v>1681.88553</v>
      </c>
      <c r="S631">
        <v>23.538080000000001</v>
      </c>
      <c r="T631">
        <v>37.847524</v>
      </c>
      <c r="U631">
        <v>0</v>
      </c>
      <c r="V631">
        <v>0</v>
      </c>
      <c r="W631">
        <v>0</v>
      </c>
      <c r="X631">
        <v>0</v>
      </c>
      <c r="Y631">
        <f t="shared" si="9"/>
        <v>0</v>
      </c>
    </row>
    <row r="632" spans="1:25" x14ac:dyDescent="0.25">
      <c r="A632" s="1">
        <v>42880.320509259262</v>
      </c>
      <c r="B632">
        <v>-7.9022690000000004</v>
      </c>
      <c r="C632">
        <v>-0.48163400000000001</v>
      </c>
      <c r="D632">
        <v>-3.2570000000000002E-2</v>
      </c>
      <c r="E632">
        <v>-3.1675000000000002E-2</v>
      </c>
      <c r="G632">
        <v>21.098410000000001</v>
      </c>
      <c r="H632">
        <v>1.0330000000000001E-3</v>
      </c>
      <c r="I632">
        <v>1682.1169050000001</v>
      </c>
      <c r="J632">
        <v>21.019551</v>
      </c>
      <c r="K632">
        <v>0.27271800000000002</v>
      </c>
      <c r="L632">
        <v>2255.608862</v>
      </c>
      <c r="M632">
        <v>20.000941999999998</v>
      </c>
      <c r="N632">
        <v>0</v>
      </c>
      <c r="O632">
        <v>32.128421000000003</v>
      </c>
      <c r="P632">
        <v>6.6756999999999997E-2</v>
      </c>
      <c r="Q632">
        <v>18.335584999999998</v>
      </c>
      <c r="R632">
        <v>1682.1169050000001</v>
      </c>
      <c r="S632">
        <v>23.508828999999999</v>
      </c>
      <c r="T632">
        <v>37.892147999999999</v>
      </c>
      <c r="U632">
        <v>0</v>
      </c>
      <c r="V632">
        <v>0</v>
      </c>
      <c r="W632">
        <v>0</v>
      </c>
      <c r="X632">
        <v>8.7000000000000001E-5</v>
      </c>
      <c r="Y632">
        <f t="shared" si="9"/>
        <v>0</v>
      </c>
    </row>
    <row r="633" spans="1:25" x14ac:dyDescent="0.25">
      <c r="A633" s="1">
        <v>42880.321203703701</v>
      </c>
      <c r="B633">
        <v>-9.2485370000000007</v>
      </c>
      <c r="C633">
        <v>0.51559699999999997</v>
      </c>
      <c r="D633">
        <v>1.4005999999999999E-2</v>
      </c>
      <c r="E633">
        <v>-3.5879000000000001E-2</v>
      </c>
      <c r="G633">
        <v>21.098316000000001</v>
      </c>
      <c r="H633">
        <v>1.0319999999999999E-3</v>
      </c>
      <c r="I633">
        <v>1680.919997</v>
      </c>
      <c r="J633">
        <v>21.019642000000001</v>
      </c>
      <c r="K633">
        <v>0.27254800000000001</v>
      </c>
      <c r="L633">
        <v>2253.1037679999999</v>
      </c>
      <c r="M633">
        <v>20.000995</v>
      </c>
      <c r="N633">
        <v>0</v>
      </c>
      <c r="O633">
        <v>32.126184000000002</v>
      </c>
      <c r="P633">
        <v>6.0432E-2</v>
      </c>
      <c r="Q633">
        <v>18.326771000000001</v>
      </c>
      <c r="R633">
        <v>1680.919997</v>
      </c>
      <c r="S633">
        <v>23.478458</v>
      </c>
      <c r="T633">
        <v>37.900061999999998</v>
      </c>
      <c r="U633">
        <v>0</v>
      </c>
      <c r="V633">
        <v>0</v>
      </c>
      <c r="W633">
        <v>0</v>
      </c>
      <c r="X633">
        <v>8.7000000000000001E-5</v>
      </c>
      <c r="Y633">
        <f t="shared" si="9"/>
        <v>0</v>
      </c>
    </row>
    <row r="634" spans="1:25" x14ac:dyDescent="0.25">
      <c r="A634" s="1">
        <v>42880.321898148148</v>
      </c>
      <c r="B634">
        <v>-0.39613900000000002</v>
      </c>
      <c r="C634">
        <v>-0.31099399999999999</v>
      </c>
      <c r="D634">
        <v>6.94E-3</v>
      </c>
      <c r="E634">
        <v>-1.905E-3</v>
      </c>
      <c r="G634">
        <v>21.098296999999999</v>
      </c>
      <c r="H634">
        <v>1.031E-3</v>
      </c>
      <c r="I634">
        <v>1681.909956</v>
      </c>
      <c r="J634">
        <v>21.019552999999998</v>
      </c>
      <c r="K634">
        <v>0.27236399999999999</v>
      </c>
      <c r="L634">
        <v>2252.2359409999999</v>
      </c>
      <c r="M634">
        <v>20.001311999999999</v>
      </c>
      <c r="N634">
        <v>0</v>
      </c>
      <c r="O634">
        <v>32.127419000000003</v>
      </c>
      <c r="P634">
        <v>6.3328999999999996E-2</v>
      </c>
      <c r="Q634">
        <v>18.330138000000002</v>
      </c>
      <c r="R634">
        <v>1681.909956</v>
      </c>
      <c r="S634">
        <v>23.467099999999999</v>
      </c>
      <c r="T634">
        <v>37.843668999999998</v>
      </c>
      <c r="U634">
        <v>0</v>
      </c>
      <c r="V634">
        <v>0</v>
      </c>
      <c r="W634">
        <v>0</v>
      </c>
      <c r="X634">
        <v>8.7000000000000001E-5</v>
      </c>
      <c r="Y634">
        <f t="shared" si="9"/>
        <v>0</v>
      </c>
    </row>
    <row r="635" spans="1:25" x14ac:dyDescent="0.25">
      <c r="A635" s="1">
        <v>42880.322592592594</v>
      </c>
      <c r="B635">
        <v>-4.1000059999999996</v>
      </c>
      <c r="C635">
        <v>-1.122185</v>
      </c>
      <c r="D635">
        <v>-2.5637E-2</v>
      </c>
      <c r="E635">
        <v>-1.7396999999999999E-2</v>
      </c>
      <c r="G635">
        <v>21.098071999999998</v>
      </c>
      <c r="H635">
        <v>1.0269999999999999E-3</v>
      </c>
      <c r="I635">
        <v>1680.58413</v>
      </c>
      <c r="J635">
        <v>21.019583000000001</v>
      </c>
      <c r="K635">
        <v>0.27218100000000001</v>
      </c>
      <c r="L635">
        <v>2252.7027629999998</v>
      </c>
      <c r="M635">
        <v>20.000995</v>
      </c>
      <c r="N635">
        <v>0</v>
      </c>
      <c r="O635">
        <v>32.130780999999999</v>
      </c>
      <c r="P635">
        <v>6.7166000000000003E-2</v>
      </c>
      <c r="Q635">
        <v>18.337744000000001</v>
      </c>
      <c r="R635">
        <v>1680.58413</v>
      </c>
      <c r="S635">
        <v>23.471641000000002</v>
      </c>
      <c r="T635">
        <v>37.766142000000002</v>
      </c>
      <c r="U635">
        <v>0</v>
      </c>
      <c r="V635">
        <v>0</v>
      </c>
      <c r="W635">
        <v>0</v>
      </c>
      <c r="X635">
        <v>0</v>
      </c>
      <c r="Y635">
        <f t="shared" si="9"/>
        <v>0</v>
      </c>
    </row>
    <row r="636" spans="1:25" x14ac:dyDescent="0.25">
      <c r="A636" s="1">
        <v>42880.323287037034</v>
      </c>
      <c r="B636">
        <v>-4.03634</v>
      </c>
      <c r="C636">
        <v>-1.3277099999999999</v>
      </c>
      <c r="D636">
        <v>9.6484E-2</v>
      </c>
      <c r="E636">
        <v>-1.7373E-2</v>
      </c>
      <c r="G636">
        <v>21.098189999999999</v>
      </c>
      <c r="H636">
        <v>1.0269999999999999E-3</v>
      </c>
      <c r="I636">
        <v>1682.042946</v>
      </c>
      <c r="J636">
        <v>21.019570000000002</v>
      </c>
      <c r="K636">
        <v>0.27199499999999999</v>
      </c>
      <c r="L636">
        <v>2250.6122439999999</v>
      </c>
      <c r="M636">
        <v>20.001311999999999</v>
      </c>
      <c r="N636">
        <v>0</v>
      </c>
      <c r="O636">
        <v>32.128500000000003</v>
      </c>
      <c r="P636">
        <v>6.8378999999999995E-2</v>
      </c>
      <c r="Q636">
        <v>18.338187999999999</v>
      </c>
      <c r="R636">
        <v>1682.042946</v>
      </c>
      <c r="S636">
        <v>23.486127</v>
      </c>
      <c r="T636">
        <v>37.684624999999997</v>
      </c>
      <c r="U636">
        <v>0</v>
      </c>
      <c r="V636">
        <v>0</v>
      </c>
      <c r="W636">
        <v>0</v>
      </c>
      <c r="X636">
        <v>0</v>
      </c>
      <c r="Y636">
        <f t="shared" si="9"/>
        <v>0</v>
      </c>
    </row>
    <row r="637" spans="1:25" x14ac:dyDescent="0.25">
      <c r="A637" s="1">
        <v>42880.323981481481</v>
      </c>
      <c r="B637">
        <v>-7.9036569999999999</v>
      </c>
      <c r="C637">
        <v>-0.69221900000000003</v>
      </c>
      <c r="D637">
        <v>-6.0469000000000002E-2</v>
      </c>
      <c r="E637">
        <v>-3.1912999999999997E-2</v>
      </c>
      <c r="G637">
        <v>21.098413999999998</v>
      </c>
      <c r="H637">
        <v>1.024E-3</v>
      </c>
      <c r="I637">
        <v>1680.7707230000001</v>
      </c>
      <c r="J637">
        <v>21.019537</v>
      </c>
      <c r="K637">
        <v>0.27182600000000001</v>
      </c>
      <c r="L637">
        <v>2248.9553000000001</v>
      </c>
      <c r="M637">
        <v>20.000677</v>
      </c>
      <c r="N637">
        <v>0</v>
      </c>
      <c r="O637">
        <v>32.127811000000001</v>
      </c>
      <c r="P637">
        <v>6.1532999999999997E-2</v>
      </c>
      <c r="Q637">
        <v>18.329633000000001</v>
      </c>
      <c r="R637">
        <v>1680.7707230000001</v>
      </c>
      <c r="S637">
        <v>23.511801999999999</v>
      </c>
      <c r="T637">
        <v>37.597056000000002</v>
      </c>
      <c r="U637">
        <v>0</v>
      </c>
      <c r="V637">
        <v>0</v>
      </c>
      <c r="W637">
        <v>0</v>
      </c>
      <c r="X637">
        <v>0</v>
      </c>
      <c r="Y637">
        <f t="shared" si="9"/>
        <v>0</v>
      </c>
    </row>
    <row r="638" spans="1:25" x14ac:dyDescent="0.25">
      <c r="A638" s="1">
        <v>42880.324675925927</v>
      </c>
      <c r="B638">
        <v>-8.7374840000000003</v>
      </c>
      <c r="C638">
        <v>-0.26013500000000001</v>
      </c>
      <c r="D638">
        <v>-0.15521199999999999</v>
      </c>
      <c r="E638">
        <v>-3.4722000000000003E-2</v>
      </c>
      <c r="G638">
        <v>21.098511999999999</v>
      </c>
      <c r="H638">
        <v>1.0200000000000001E-3</v>
      </c>
      <c r="I638">
        <v>1681.2375440000001</v>
      </c>
      <c r="J638">
        <v>21.019501999999999</v>
      </c>
      <c r="K638">
        <v>0.27165699999999998</v>
      </c>
      <c r="L638">
        <v>2249.6005719999998</v>
      </c>
      <c r="M638">
        <v>20.001047</v>
      </c>
      <c r="N638">
        <v>0</v>
      </c>
      <c r="O638">
        <v>32.136586999999999</v>
      </c>
      <c r="P638">
        <v>5.7446999999999998E-2</v>
      </c>
      <c r="Q638">
        <v>18.327794000000001</v>
      </c>
      <c r="R638">
        <v>1681.2375440000001</v>
      </c>
      <c r="S638">
        <v>23.538205000000001</v>
      </c>
      <c r="T638">
        <v>37.557766000000001</v>
      </c>
      <c r="U638">
        <v>0</v>
      </c>
      <c r="V638">
        <v>0</v>
      </c>
      <c r="W638">
        <v>0</v>
      </c>
      <c r="X638">
        <v>0</v>
      </c>
      <c r="Y638">
        <f t="shared" si="9"/>
        <v>0</v>
      </c>
    </row>
    <row r="639" spans="1:25" x14ac:dyDescent="0.25">
      <c r="A639" s="1">
        <v>42880.325370370374</v>
      </c>
      <c r="B639">
        <v>-1.1577029999999999</v>
      </c>
      <c r="C639">
        <v>0.38205499999999998</v>
      </c>
      <c r="D639">
        <v>-0.147896</v>
      </c>
      <c r="E639">
        <v>-4.1409999999999997E-3</v>
      </c>
      <c r="G639">
        <v>21.098542999999999</v>
      </c>
      <c r="H639">
        <v>1.018E-3</v>
      </c>
      <c r="I639">
        <v>1680.5597029999999</v>
      </c>
      <c r="J639">
        <v>21.019537</v>
      </c>
      <c r="K639">
        <v>0.27150000000000002</v>
      </c>
      <c r="L639">
        <v>2251.1869499999998</v>
      </c>
      <c r="M639">
        <v>20.001152999999999</v>
      </c>
      <c r="N639">
        <v>0</v>
      </c>
      <c r="O639">
        <v>32.141545999999998</v>
      </c>
      <c r="P639">
        <v>5.2658999999999997E-2</v>
      </c>
      <c r="Q639">
        <v>18.330189000000001</v>
      </c>
      <c r="R639">
        <v>1680.5597029999999</v>
      </c>
      <c r="S639">
        <v>23.557358000000001</v>
      </c>
      <c r="T639">
        <v>37.557996000000003</v>
      </c>
      <c r="U639">
        <v>0</v>
      </c>
      <c r="V639">
        <v>0</v>
      </c>
      <c r="W639">
        <v>0</v>
      </c>
      <c r="X639">
        <v>0</v>
      </c>
      <c r="Y639">
        <f t="shared" si="9"/>
        <v>0</v>
      </c>
    </row>
    <row r="640" spans="1:25" x14ac:dyDescent="0.25">
      <c r="A640" s="1">
        <v>42880.326064814813</v>
      </c>
      <c r="B640">
        <v>5.7131730000000003</v>
      </c>
      <c r="C640">
        <v>0.36959799999999998</v>
      </c>
      <c r="D640">
        <v>1.9939999999999999E-2</v>
      </c>
      <c r="E640">
        <v>2.2924E-2</v>
      </c>
      <c r="G640">
        <v>21.098526</v>
      </c>
      <c r="H640">
        <v>1.0200000000000001E-3</v>
      </c>
      <c r="I640">
        <v>1682.497554</v>
      </c>
      <c r="J640">
        <v>21.019563000000002</v>
      </c>
      <c r="K640">
        <v>0.27132600000000001</v>
      </c>
      <c r="L640">
        <v>2256.9665789999999</v>
      </c>
      <c r="M640">
        <v>20.001259000000001</v>
      </c>
      <c r="N640">
        <v>0</v>
      </c>
      <c r="O640">
        <v>32.141283000000001</v>
      </c>
      <c r="P640">
        <v>5.4876000000000001E-2</v>
      </c>
      <c r="Q640">
        <v>18.334772999999998</v>
      </c>
      <c r="R640">
        <v>1682.497554</v>
      </c>
      <c r="S640">
        <v>23.561533000000001</v>
      </c>
      <c r="T640">
        <v>37.629930000000002</v>
      </c>
      <c r="U640">
        <v>0</v>
      </c>
      <c r="V640">
        <v>0</v>
      </c>
      <c r="W640">
        <v>0</v>
      </c>
      <c r="X640">
        <v>0</v>
      </c>
      <c r="Y640">
        <f t="shared" si="9"/>
        <v>0</v>
      </c>
    </row>
    <row r="641" spans="1:25" x14ac:dyDescent="0.25">
      <c r="A641" s="1">
        <v>42880.32675925926</v>
      </c>
      <c r="B641">
        <v>12.570048999999999</v>
      </c>
      <c r="C641">
        <v>-0.216109</v>
      </c>
      <c r="D641">
        <v>1.5692999999999999E-2</v>
      </c>
      <c r="E641">
        <v>4.9299999999999997E-2</v>
      </c>
      <c r="G641">
        <v>21.098535999999999</v>
      </c>
      <c r="H641">
        <v>1.018E-3</v>
      </c>
      <c r="I641">
        <v>1682.1990060000001</v>
      </c>
      <c r="J641">
        <v>21.019492</v>
      </c>
      <c r="K641">
        <v>0.271146</v>
      </c>
      <c r="L641">
        <v>2256.5126500000001</v>
      </c>
      <c r="M641">
        <v>20.001736000000001</v>
      </c>
      <c r="N641">
        <v>0</v>
      </c>
      <c r="O641">
        <v>32.145308999999997</v>
      </c>
      <c r="P641">
        <v>6.8640000000000007E-2</v>
      </c>
      <c r="Q641">
        <v>18.354126000000001</v>
      </c>
      <c r="R641">
        <v>1682.1990060000001</v>
      </c>
      <c r="S641">
        <v>23.547882999999999</v>
      </c>
      <c r="T641">
        <v>37.741370000000003</v>
      </c>
      <c r="U641">
        <v>0</v>
      </c>
      <c r="V641">
        <v>0</v>
      </c>
      <c r="W641">
        <v>0</v>
      </c>
      <c r="X641">
        <v>0</v>
      </c>
      <c r="Y641">
        <f t="shared" si="9"/>
        <v>0</v>
      </c>
    </row>
    <row r="642" spans="1:25" x14ac:dyDescent="0.25">
      <c r="A642" s="1">
        <v>42880.327453703707</v>
      </c>
      <c r="B642">
        <v>0.59378699999999995</v>
      </c>
      <c r="C642">
        <v>0.39791700000000002</v>
      </c>
      <c r="D642">
        <v>-5.5839E-2</v>
      </c>
      <c r="E642">
        <v>2.7789999999999998E-3</v>
      </c>
      <c r="G642">
        <v>21.09843</v>
      </c>
      <c r="H642">
        <v>1.0200000000000001E-3</v>
      </c>
      <c r="I642">
        <v>1681.7213280000001</v>
      </c>
      <c r="J642">
        <v>21.019621999999998</v>
      </c>
      <c r="K642">
        <v>0.27097300000000002</v>
      </c>
      <c r="L642">
        <v>2257.9972499999999</v>
      </c>
      <c r="M642">
        <v>20.001683</v>
      </c>
      <c r="N642">
        <v>0</v>
      </c>
      <c r="O642">
        <v>32.140661999999999</v>
      </c>
      <c r="P642">
        <v>7.6631000000000005E-2</v>
      </c>
      <c r="Q642">
        <v>18.359945</v>
      </c>
      <c r="R642">
        <v>1681.7213280000001</v>
      </c>
      <c r="S642">
        <v>23.525338000000001</v>
      </c>
      <c r="T642">
        <v>37.840274000000001</v>
      </c>
      <c r="U642">
        <v>0</v>
      </c>
      <c r="V642">
        <v>0</v>
      </c>
      <c r="W642">
        <v>0</v>
      </c>
      <c r="X642">
        <v>0</v>
      </c>
      <c r="Y642">
        <f t="shared" si="9"/>
        <v>0</v>
      </c>
    </row>
    <row r="643" spans="1:25" x14ac:dyDescent="0.25">
      <c r="A643" s="1">
        <v>42880.328148148146</v>
      </c>
      <c r="B643">
        <v>-6.4836780000000003</v>
      </c>
      <c r="C643">
        <v>1.361607</v>
      </c>
      <c r="D643">
        <v>0.43702600000000003</v>
      </c>
      <c r="E643">
        <v>-2.4049000000000001E-2</v>
      </c>
      <c r="G643">
        <v>21.098307999999999</v>
      </c>
      <c r="H643">
        <v>1.0169999999999999E-3</v>
      </c>
      <c r="I643">
        <v>1681.0611289999999</v>
      </c>
      <c r="J643">
        <v>21.019956000000001</v>
      </c>
      <c r="K643">
        <v>0.27080100000000001</v>
      </c>
      <c r="L643">
        <v>2254.7688549999998</v>
      </c>
      <c r="M643">
        <v>20.002528999999999</v>
      </c>
      <c r="N643">
        <v>0</v>
      </c>
      <c r="O643">
        <v>32.134017</v>
      </c>
      <c r="P643">
        <v>6.8178000000000002E-2</v>
      </c>
      <c r="Q643">
        <v>18.351451000000001</v>
      </c>
      <c r="R643">
        <v>1681.0611289999999</v>
      </c>
      <c r="S643">
        <v>23.516321000000001</v>
      </c>
      <c r="T643">
        <v>37.835424000000003</v>
      </c>
      <c r="U643">
        <v>0</v>
      </c>
      <c r="V643">
        <v>0</v>
      </c>
      <c r="W643">
        <v>0</v>
      </c>
      <c r="X643">
        <v>0</v>
      </c>
      <c r="Y643">
        <f t="shared" si="9"/>
        <v>0</v>
      </c>
    </row>
    <row r="644" spans="1:25" x14ac:dyDescent="0.25">
      <c r="A644" s="1">
        <v>42880.328842592593</v>
      </c>
      <c r="B644">
        <v>-7.5593430000000001</v>
      </c>
      <c r="C644">
        <v>1.501981</v>
      </c>
      <c r="D644">
        <v>0.45188800000000001</v>
      </c>
      <c r="E644">
        <v>-2.8132999999999998E-2</v>
      </c>
      <c r="G644">
        <v>21.098307999999999</v>
      </c>
      <c r="H644">
        <v>1.013E-3</v>
      </c>
      <c r="I644">
        <v>1679.7366589999999</v>
      </c>
      <c r="J644">
        <v>21.019960000000001</v>
      </c>
      <c r="K644">
        <v>0.27063399999999999</v>
      </c>
      <c r="L644">
        <v>2256.7514879999999</v>
      </c>
      <c r="M644">
        <v>20.001788000000001</v>
      </c>
      <c r="N644">
        <v>0</v>
      </c>
      <c r="O644">
        <v>32.134709000000001</v>
      </c>
      <c r="P644">
        <v>4.4533000000000003E-2</v>
      </c>
      <c r="Q644">
        <v>18.335619999999999</v>
      </c>
      <c r="R644">
        <v>1679.7366589999999</v>
      </c>
      <c r="S644">
        <v>23.534528999999999</v>
      </c>
      <c r="T644">
        <v>37.764415999999997</v>
      </c>
      <c r="U644">
        <v>0</v>
      </c>
      <c r="V644">
        <v>0</v>
      </c>
      <c r="W644">
        <v>0</v>
      </c>
      <c r="X644">
        <v>0</v>
      </c>
      <c r="Y644">
        <f t="shared" si="9"/>
        <v>0</v>
      </c>
    </row>
    <row r="645" spans="1:25" x14ac:dyDescent="0.25">
      <c r="A645" s="1">
        <v>42880.32953703704</v>
      </c>
      <c r="B645">
        <v>-12.233689999999999</v>
      </c>
      <c r="C645">
        <v>0.179179</v>
      </c>
      <c r="D645">
        <v>0.65558399999999994</v>
      </c>
      <c r="E645">
        <v>-4.8015000000000002E-2</v>
      </c>
      <c r="G645">
        <v>21.098372999999999</v>
      </c>
      <c r="H645">
        <v>1.0089999999999999E-3</v>
      </c>
      <c r="I645">
        <v>1680.0786330000001</v>
      </c>
      <c r="J645">
        <v>21.019984000000001</v>
      </c>
      <c r="K645">
        <v>0.27043299999999998</v>
      </c>
      <c r="L645">
        <v>2252.0792029999998</v>
      </c>
      <c r="M645">
        <v>20.002317999999999</v>
      </c>
      <c r="N645">
        <v>0</v>
      </c>
      <c r="O645">
        <v>32.140065999999997</v>
      </c>
      <c r="P645">
        <v>4.4011000000000002E-2</v>
      </c>
      <c r="Q645">
        <v>18.333065000000001</v>
      </c>
      <c r="R645">
        <v>1680.0786330000001</v>
      </c>
      <c r="S645">
        <v>23.558634999999999</v>
      </c>
      <c r="T645">
        <v>37.727584999999998</v>
      </c>
      <c r="U645">
        <v>0</v>
      </c>
      <c r="V645">
        <v>0</v>
      </c>
      <c r="W645">
        <v>0</v>
      </c>
      <c r="X645">
        <v>0</v>
      </c>
      <c r="Y645">
        <f t="shared" ref="Y645:Y708" si="10">U645+V645*0.74</f>
        <v>0</v>
      </c>
    </row>
    <row r="646" spans="1:25" x14ac:dyDescent="0.25">
      <c r="A646" s="1">
        <v>42880.330231481479</v>
      </c>
      <c r="B646">
        <v>-6.5720400000000003</v>
      </c>
      <c r="C646">
        <v>-0.28594599999999998</v>
      </c>
      <c r="D646">
        <v>0.12371600000000001</v>
      </c>
      <c r="E646">
        <v>-2.6216E-2</v>
      </c>
      <c r="G646">
        <v>21.098320999999999</v>
      </c>
      <c r="H646">
        <v>1.0120000000000001E-3</v>
      </c>
      <c r="I646">
        <v>1682.1630439999999</v>
      </c>
      <c r="J646">
        <v>21.019849000000001</v>
      </c>
      <c r="K646">
        <v>0.27025700000000002</v>
      </c>
      <c r="L646">
        <v>2251.6381660000002</v>
      </c>
      <c r="M646">
        <v>20.001736000000001</v>
      </c>
      <c r="N646">
        <v>0</v>
      </c>
      <c r="O646">
        <v>32.140926</v>
      </c>
      <c r="P646">
        <v>6.9164000000000003E-2</v>
      </c>
      <c r="Q646">
        <v>18.345466999999999</v>
      </c>
      <c r="R646">
        <v>1682.1630439999999</v>
      </c>
      <c r="S646">
        <v>23.564716000000001</v>
      </c>
      <c r="T646">
        <v>37.734192</v>
      </c>
      <c r="U646">
        <v>0</v>
      </c>
      <c r="V646">
        <v>0</v>
      </c>
      <c r="W646">
        <v>0</v>
      </c>
      <c r="X646">
        <v>0</v>
      </c>
      <c r="Y646">
        <f t="shared" si="10"/>
        <v>0</v>
      </c>
    </row>
    <row r="647" spans="1:25" x14ac:dyDescent="0.25">
      <c r="A647" s="1">
        <v>42880.330925925926</v>
      </c>
      <c r="B647">
        <v>-9.8476630000000007</v>
      </c>
      <c r="C647">
        <v>-0.49743399999999999</v>
      </c>
      <c r="D647">
        <v>0.150615</v>
      </c>
      <c r="E647">
        <v>-3.9358999999999998E-2</v>
      </c>
      <c r="G647">
        <v>21.098110999999999</v>
      </c>
      <c r="H647">
        <v>1.011E-3</v>
      </c>
      <c r="I647">
        <v>1682.2261470000001</v>
      </c>
      <c r="J647">
        <v>21.019922999999999</v>
      </c>
      <c r="K647">
        <v>0.27009100000000003</v>
      </c>
      <c r="L647">
        <v>2250.3462650000001</v>
      </c>
      <c r="M647">
        <v>20.002053</v>
      </c>
      <c r="N647">
        <v>0</v>
      </c>
      <c r="O647">
        <v>32.127713999999997</v>
      </c>
      <c r="P647">
        <v>8.3792000000000005E-2</v>
      </c>
      <c r="Q647">
        <v>18.347946</v>
      </c>
      <c r="R647">
        <v>1682.2261470000001</v>
      </c>
      <c r="S647">
        <v>23.566958</v>
      </c>
      <c r="T647">
        <v>37.695124999999997</v>
      </c>
      <c r="U647">
        <v>0</v>
      </c>
      <c r="V647">
        <v>0</v>
      </c>
      <c r="W647">
        <v>0</v>
      </c>
      <c r="X647">
        <v>0</v>
      </c>
      <c r="Y647">
        <f t="shared" si="10"/>
        <v>0</v>
      </c>
    </row>
    <row r="648" spans="1:25" x14ac:dyDescent="0.25">
      <c r="A648" s="1">
        <v>42880.331620370373</v>
      </c>
      <c r="B648">
        <v>-10.854291</v>
      </c>
      <c r="C648">
        <v>-0.216638</v>
      </c>
      <c r="D648">
        <v>0.28308800000000001</v>
      </c>
      <c r="E648">
        <v>-4.3015999999999999E-2</v>
      </c>
      <c r="G648">
        <v>21.098172999999999</v>
      </c>
      <c r="H648">
        <v>1.005E-3</v>
      </c>
      <c r="I648">
        <v>1681.4594199999999</v>
      </c>
      <c r="J648">
        <v>21.019952</v>
      </c>
      <c r="K648">
        <v>0.26993400000000001</v>
      </c>
      <c r="L648">
        <v>2251.9285719999998</v>
      </c>
      <c r="M648">
        <v>20.001683</v>
      </c>
      <c r="N648">
        <v>0</v>
      </c>
      <c r="O648">
        <v>32.126401000000001</v>
      </c>
      <c r="P648">
        <v>7.3311000000000001E-2</v>
      </c>
      <c r="Q648">
        <v>18.345504999999999</v>
      </c>
      <c r="R648">
        <v>1681.4594199999999</v>
      </c>
      <c r="S648">
        <v>23.576060999999999</v>
      </c>
      <c r="T648">
        <v>37.650894000000001</v>
      </c>
      <c r="U648">
        <v>0</v>
      </c>
      <c r="V648">
        <v>0</v>
      </c>
      <c r="W648">
        <v>0</v>
      </c>
      <c r="X648">
        <v>0</v>
      </c>
      <c r="Y648">
        <f t="shared" si="10"/>
        <v>0</v>
      </c>
    </row>
    <row r="649" spans="1:25" x14ac:dyDescent="0.25">
      <c r="A649" s="1">
        <v>42880.332314814812</v>
      </c>
      <c r="B649">
        <v>-14.816131</v>
      </c>
      <c r="C649">
        <v>6.6943000000000003E-2</v>
      </c>
      <c r="D649">
        <v>0.26888699999999999</v>
      </c>
      <c r="E649">
        <v>-5.8316E-2</v>
      </c>
      <c r="G649">
        <v>21.098168000000001</v>
      </c>
      <c r="H649">
        <v>1.0059999999999999E-3</v>
      </c>
      <c r="I649">
        <v>1681.976451</v>
      </c>
      <c r="J649">
        <v>21.020004</v>
      </c>
      <c r="K649">
        <v>0.26976</v>
      </c>
      <c r="L649">
        <v>2255.0049789999998</v>
      </c>
      <c r="M649">
        <v>20.001418000000001</v>
      </c>
      <c r="N649">
        <v>0</v>
      </c>
      <c r="O649">
        <v>32.130488</v>
      </c>
      <c r="P649">
        <v>4.8439999999999997E-2</v>
      </c>
      <c r="Q649">
        <v>18.333376000000001</v>
      </c>
      <c r="R649">
        <v>1681.976451</v>
      </c>
      <c r="S649">
        <v>23.585564999999999</v>
      </c>
      <c r="T649">
        <v>37.641387999999999</v>
      </c>
      <c r="U649">
        <v>0</v>
      </c>
      <c r="V649">
        <v>0</v>
      </c>
      <c r="W649">
        <v>0</v>
      </c>
      <c r="X649">
        <v>0</v>
      </c>
      <c r="Y649">
        <f t="shared" si="10"/>
        <v>0</v>
      </c>
    </row>
    <row r="650" spans="1:25" x14ac:dyDescent="0.25">
      <c r="A650" s="1">
        <v>42880.333009259259</v>
      </c>
      <c r="B650">
        <v>-11.758984999999999</v>
      </c>
      <c r="C650">
        <v>-0.180146</v>
      </c>
      <c r="D650">
        <v>5.8346000000000002E-2</v>
      </c>
      <c r="E650">
        <v>-4.6540999999999999E-2</v>
      </c>
      <c r="G650">
        <v>21.098141999999999</v>
      </c>
      <c r="H650">
        <v>1.003E-3</v>
      </c>
      <c r="I650">
        <v>1683.136041</v>
      </c>
      <c r="J650">
        <v>21.020140999999999</v>
      </c>
      <c r="K650">
        <v>0.26958100000000002</v>
      </c>
      <c r="L650">
        <v>2257.3187309999998</v>
      </c>
      <c r="M650">
        <v>20.001152999999999</v>
      </c>
      <c r="N650">
        <v>0</v>
      </c>
      <c r="O650">
        <v>32.137664000000001</v>
      </c>
      <c r="P650">
        <v>4.5872000000000003E-2</v>
      </c>
      <c r="Q650">
        <v>18.328109000000001</v>
      </c>
      <c r="R650">
        <v>1683.136041</v>
      </c>
      <c r="S650">
        <v>23.588529000000001</v>
      </c>
      <c r="T650">
        <v>37.653329999999997</v>
      </c>
      <c r="U650">
        <v>0</v>
      </c>
      <c r="V650">
        <v>0</v>
      </c>
      <c r="W650">
        <v>0</v>
      </c>
      <c r="X650">
        <v>0</v>
      </c>
      <c r="Y650">
        <f t="shared" si="10"/>
        <v>0</v>
      </c>
    </row>
    <row r="651" spans="1:25" x14ac:dyDescent="0.25">
      <c r="A651" s="1">
        <v>42880.333703703705</v>
      </c>
      <c r="B651">
        <v>4.9125649999999998</v>
      </c>
      <c r="C651">
        <v>-0.33535300000000001</v>
      </c>
      <c r="D651">
        <v>9.4431000000000001E-2</v>
      </c>
      <c r="E651">
        <v>1.899E-2</v>
      </c>
      <c r="G651">
        <v>21.098109000000001</v>
      </c>
      <c r="H651">
        <v>1.003E-3</v>
      </c>
      <c r="I651">
        <v>1684.8248759999999</v>
      </c>
      <c r="J651">
        <v>21.019987</v>
      </c>
      <c r="K651">
        <v>0.26940500000000001</v>
      </c>
      <c r="L651">
        <v>2255.1637529999998</v>
      </c>
      <c r="M651">
        <v>20.000730000000001</v>
      </c>
      <c r="N651">
        <v>0</v>
      </c>
      <c r="O651">
        <v>32.137360000000001</v>
      </c>
      <c r="P651">
        <v>5.5481000000000003E-2</v>
      </c>
      <c r="Q651">
        <v>18.330342000000002</v>
      </c>
      <c r="R651">
        <v>1684.8248759999999</v>
      </c>
      <c r="S651">
        <v>23.587053000000001</v>
      </c>
      <c r="T651">
        <v>37.675989000000001</v>
      </c>
      <c r="U651">
        <v>0</v>
      </c>
      <c r="V651">
        <v>0</v>
      </c>
      <c r="W651">
        <v>0</v>
      </c>
      <c r="X651">
        <v>0</v>
      </c>
      <c r="Y651">
        <f t="shared" si="10"/>
        <v>0</v>
      </c>
    </row>
    <row r="652" spans="1:25" x14ac:dyDescent="0.25">
      <c r="A652" s="1">
        <v>42880.334398148145</v>
      </c>
      <c r="B652">
        <v>2.9773719999999999</v>
      </c>
      <c r="C652">
        <v>0.21868799999999999</v>
      </c>
      <c r="D652">
        <v>0.50427599999999995</v>
      </c>
      <c r="E652">
        <v>1.1975E-2</v>
      </c>
      <c r="G652">
        <v>21.098493000000001</v>
      </c>
      <c r="H652">
        <v>1E-3</v>
      </c>
      <c r="I652">
        <v>1684.3173429999999</v>
      </c>
      <c r="J652">
        <v>21.020015000000001</v>
      </c>
      <c r="K652">
        <v>0.26924700000000001</v>
      </c>
      <c r="L652">
        <v>2255.2702800000002</v>
      </c>
      <c r="M652">
        <v>20.001736000000001</v>
      </c>
      <c r="N652">
        <v>0</v>
      </c>
      <c r="O652">
        <v>32.138759</v>
      </c>
      <c r="P652">
        <v>6.3757999999999995E-2</v>
      </c>
      <c r="Q652">
        <v>18.338795000000001</v>
      </c>
      <c r="R652">
        <v>1684.3173429999999</v>
      </c>
      <c r="S652">
        <v>23.570616000000001</v>
      </c>
      <c r="T652">
        <v>37.735743999999997</v>
      </c>
      <c r="U652">
        <v>0</v>
      </c>
      <c r="V652">
        <v>0</v>
      </c>
      <c r="W652">
        <v>0</v>
      </c>
      <c r="X652">
        <v>0</v>
      </c>
      <c r="Y652">
        <f t="shared" si="10"/>
        <v>0</v>
      </c>
    </row>
    <row r="653" spans="1:25" x14ac:dyDescent="0.25">
      <c r="A653" s="1">
        <v>42880.335092592592</v>
      </c>
      <c r="B653">
        <v>6.443594</v>
      </c>
      <c r="C653">
        <v>0.609066</v>
      </c>
      <c r="D653">
        <v>0.47153899999999999</v>
      </c>
      <c r="E653">
        <v>2.6067E-2</v>
      </c>
      <c r="G653">
        <v>21.098794000000002</v>
      </c>
      <c r="H653">
        <v>9.9799999999999997E-4</v>
      </c>
      <c r="I653">
        <v>1683.0125499999999</v>
      </c>
      <c r="J653">
        <v>21.019971000000002</v>
      </c>
      <c r="K653">
        <v>0.26907199999999998</v>
      </c>
      <c r="L653">
        <v>2255.5891849999998</v>
      </c>
      <c r="M653">
        <v>20.002106000000001</v>
      </c>
      <c r="N653">
        <v>0</v>
      </c>
      <c r="O653">
        <v>32.140701</v>
      </c>
      <c r="P653">
        <v>6.6061999999999996E-2</v>
      </c>
      <c r="Q653">
        <v>18.344529999999999</v>
      </c>
      <c r="R653">
        <v>1683.0125499999999</v>
      </c>
      <c r="S653">
        <v>23.535191999999999</v>
      </c>
      <c r="T653">
        <v>37.803089</v>
      </c>
      <c r="U653">
        <v>0</v>
      </c>
      <c r="V653">
        <v>0</v>
      </c>
      <c r="W653">
        <v>0</v>
      </c>
      <c r="X653">
        <v>0</v>
      </c>
      <c r="Y653">
        <f t="shared" si="10"/>
        <v>0</v>
      </c>
    </row>
    <row r="654" spans="1:25" x14ac:dyDescent="0.25">
      <c r="A654" s="1">
        <v>42880.335787037038</v>
      </c>
      <c r="B654">
        <v>-7.1538209999999998</v>
      </c>
      <c r="C654">
        <v>0.92510899999999996</v>
      </c>
      <c r="D654">
        <v>0.53753200000000001</v>
      </c>
      <c r="E654">
        <v>-2.7172000000000002E-2</v>
      </c>
      <c r="G654">
        <v>21.098665</v>
      </c>
      <c r="H654">
        <v>9.9500000000000001E-4</v>
      </c>
      <c r="I654">
        <v>1682.250573</v>
      </c>
      <c r="J654">
        <v>21.020140999999999</v>
      </c>
      <c r="K654">
        <v>0.26890500000000001</v>
      </c>
      <c r="L654">
        <v>2253.1091959999999</v>
      </c>
      <c r="M654">
        <v>20.001947000000001</v>
      </c>
      <c r="N654">
        <v>0</v>
      </c>
      <c r="O654">
        <v>32.142634000000001</v>
      </c>
      <c r="P654">
        <v>6.2211000000000002E-2</v>
      </c>
      <c r="Q654">
        <v>18.345728000000001</v>
      </c>
      <c r="R654">
        <v>1682.250573</v>
      </c>
      <c r="S654">
        <v>23.512668999999999</v>
      </c>
      <c r="T654">
        <v>37.795059000000002</v>
      </c>
      <c r="U654">
        <v>0</v>
      </c>
      <c r="V654">
        <v>0</v>
      </c>
      <c r="W654">
        <v>0</v>
      </c>
      <c r="X654">
        <v>0</v>
      </c>
      <c r="Y654">
        <f t="shared" si="10"/>
        <v>0</v>
      </c>
    </row>
    <row r="655" spans="1:25" x14ac:dyDescent="0.25">
      <c r="A655" s="1">
        <v>42880.336481481485</v>
      </c>
      <c r="B655">
        <v>-2.307277</v>
      </c>
      <c r="C655">
        <v>0.56445999999999996</v>
      </c>
      <c r="D655">
        <v>0.11814</v>
      </c>
      <c r="E655">
        <v>-8.4700000000000001E-3</v>
      </c>
      <c r="G655">
        <v>21.098526</v>
      </c>
      <c r="H655">
        <v>9.9400000000000009E-4</v>
      </c>
      <c r="I655">
        <v>1682.8205290000001</v>
      </c>
      <c r="J655">
        <v>21.020130999999999</v>
      </c>
      <c r="K655">
        <v>0.26873000000000002</v>
      </c>
      <c r="L655">
        <v>2252.5290620000001</v>
      </c>
      <c r="M655">
        <v>20.001418000000001</v>
      </c>
      <c r="N655">
        <v>0</v>
      </c>
      <c r="O655">
        <v>32.139994000000002</v>
      </c>
      <c r="P655">
        <v>6.3136999999999999E-2</v>
      </c>
      <c r="Q655">
        <v>18.338155</v>
      </c>
      <c r="R655">
        <v>1682.8205290000001</v>
      </c>
      <c r="S655">
        <v>23.514876000000001</v>
      </c>
      <c r="T655">
        <v>37.717917</v>
      </c>
      <c r="U655">
        <v>0</v>
      </c>
      <c r="V655">
        <v>0</v>
      </c>
      <c r="W655">
        <v>0</v>
      </c>
      <c r="X655">
        <v>0</v>
      </c>
      <c r="Y655">
        <f t="shared" si="10"/>
        <v>0</v>
      </c>
    </row>
    <row r="656" spans="1:25" x14ac:dyDescent="0.25">
      <c r="A656" s="1">
        <v>42880.337175925924</v>
      </c>
      <c r="B656">
        <v>-0.75049100000000002</v>
      </c>
      <c r="C656">
        <v>0.74668000000000001</v>
      </c>
      <c r="D656">
        <v>-0.32591300000000001</v>
      </c>
      <c r="E656">
        <v>-2.1329999999999999E-3</v>
      </c>
      <c r="G656">
        <v>21.098454</v>
      </c>
      <c r="H656">
        <v>9.9500000000000001E-4</v>
      </c>
      <c r="I656">
        <v>1681.7362559999999</v>
      </c>
      <c r="J656">
        <v>21.020153000000001</v>
      </c>
      <c r="K656">
        <v>0.26856099999999999</v>
      </c>
      <c r="L656">
        <v>2252.8106469999998</v>
      </c>
      <c r="M656">
        <v>20.000995</v>
      </c>
      <c r="N656">
        <v>0</v>
      </c>
      <c r="O656">
        <v>32.144371999999997</v>
      </c>
      <c r="P656">
        <v>5.7473999999999997E-2</v>
      </c>
      <c r="Q656">
        <v>18.335266000000001</v>
      </c>
      <c r="R656">
        <v>1681.7362559999999</v>
      </c>
      <c r="S656">
        <v>23.544370000000001</v>
      </c>
      <c r="T656">
        <v>37.602075999999997</v>
      </c>
      <c r="U656">
        <v>0</v>
      </c>
      <c r="V656">
        <v>0</v>
      </c>
      <c r="W656">
        <v>0</v>
      </c>
      <c r="X656">
        <v>0</v>
      </c>
      <c r="Y656">
        <f t="shared" si="10"/>
        <v>0</v>
      </c>
    </row>
    <row r="657" spans="1:25" x14ac:dyDescent="0.25">
      <c r="A657" s="1">
        <v>42880.337870370371</v>
      </c>
      <c r="B657">
        <v>-3.0377900000000002</v>
      </c>
      <c r="C657">
        <v>1.296062</v>
      </c>
      <c r="D657">
        <v>-0.11193500000000001</v>
      </c>
      <c r="E657">
        <v>-1.0541E-2</v>
      </c>
      <c r="G657">
        <v>21.098393000000002</v>
      </c>
      <c r="H657">
        <v>9.9700000000000006E-4</v>
      </c>
      <c r="I657">
        <v>1682.628508</v>
      </c>
      <c r="J657">
        <v>21.020218</v>
      </c>
      <c r="K657">
        <v>0.26842300000000002</v>
      </c>
      <c r="L657">
        <v>2256.1883170000001</v>
      </c>
      <c r="M657">
        <v>20.001788000000001</v>
      </c>
      <c r="N657">
        <v>0</v>
      </c>
      <c r="O657">
        <v>32.146489000000003</v>
      </c>
      <c r="P657">
        <v>6.0132999999999999E-2</v>
      </c>
      <c r="Q657">
        <v>18.331499999999998</v>
      </c>
      <c r="R657">
        <v>1682.628508</v>
      </c>
      <c r="S657">
        <v>23.566209000000001</v>
      </c>
      <c r="T657">
        <v>37.526153000000001</v>
      </c>
      <c r="U657">
        <v>0</v>
      </c>
      <c r="V657">
        <v>0</v>
      </c>
      <c r="W657">
        <v>0</v>
      </c>
      <c r="X657">
        <v>0</v>
      </c>
      <c r="Y657">
        <f t="shared" si="10"/>
        <v>0</v>
      </c>
    </row>
    <row r="658" spans="1:25" x14ac:dyDescent="0.25">
      <c r="A658" s="1">
        <v>42880.338564814818</v>
      </c>
      <c r="B658">
        <v>1.6713640000000001</v>
      </c>
      <c r="C658">
        <v>0.77628600000000003</v>
      </c>
      <c r="D658">
        <v>-0.176792</v>
      </c>
      <c r="E658">
        <v>7.4440000000000001E-3</v>
      </c>
      <c r="G658">
        <v>21.098236</v>
      </c>
      <c r="H658">
        <v>1.0009999999999999E-3</v>
      </c>
      <c r="I658">
        <v>1682.913487</v>
      </c>
      <c r="J658">
        <v>21.020247999999999</v>
      </c>
      <c r="K658">
        <v>0.26823200000000003</v>
      </c>
      <c r="L658">
        <v>2254.55105</v>
      </c>
      <c r="M658">
        <v>20.001365</v>
      </c>
      <c r="N658">
        <v>0</v>
      </c>
      <c r="O658">
        <v>32.140005000000002</v>
      </c>
      <c r="P658">
        <v>5.8785999999999998E-2</v>
      </c>
      <c r="Q658">
        <v>18.325648000000001</v>
      </c>
      <c r="R658">
        <v>1682.913487</v>
      </c>
      <c r="S658">
        <v>23.587515</v>
      </c>
      <c r="T658">
        <v>37.476556000000002</v>
      </c>
      <c r="U658">
        <v>0</v>
      </c>
      <c r="V658">
        <v>0</v>
      </c>
      <c r="W658">
        <v>0</v>
      </c>
      <c r="X658">
        <v>0</v>
      </c>
      <c r="Y658">
        <f t="shared" si="10"/>
        <v>0</v>
      </c>
    </row>
    <row r="659" spans="1:25" x14ac:dyDescent="0.25">
      <c r="A659" s="1">
        <v>42880.339259259257</v>
      </c>
      <c r="B659">
        <v>-8.0257930000000002</v>
      </c>
      <c r="C659">
        <v>-0.20310900000000001</v>
      </c>
      <c r="D659">
        <v>9.5000000000000001E-2</v>
      </c>
      <c r="E659">
        <v>-3.1854E-2</v>
      </c>
      <c r="G659">
        <v>21.098224999999999</v>
      </c>
      <c r="H659">
        <v>9.990000000000001E-4</v>
      </c>
      <c r="I659">
        <v>1682.4846620000001</v>
      </c>
      <c r="J659">
        <v>21.020327000000002</v>
      </c>
      <c r="K659">
        <v>0.26802500000000001</v>
      </c>
      <c r="L659">
        <v>2253.3744969999998</v>
      </c>
      <c r="M659">
        <v>20.001206</v>
      </c>
      <c r="N659">
        <v>0</v>
      </c>
      <c r="O659">
        <v>32.143770000000004</v>
      </c>
      <c r="P659">
        <v>6.1175E-2</v>
      </c>
      <c r="Q659">
        <v>18.329032999999999</v>
      </c>
      <c r="R659">
        <v>1682.4846620000001</v>
      </c>
      <c r="S659">
        <v>23.597314000000001</v>
      </c>
      <c r="T659">
        <v>37.478217999999998</v>
      </c>
      <c r="U659">
        <v>0</v>
      </c>
      <c r="V659">
        <v>0</v>
      </c>
      <c r="W659">
        <v>0</v>
      </c>
      <c r="X659">
        <v>0</v>
      </c>
      <c r="Y659">
        <f t="shared" si="10"/>
        <v>0</v>
      </c>
    </row>
    <row r="660" spans="1:25" x14ac:dyDescent="0.25">
      <c r="A660" s="1">
        <v>42880.339953703704</v>
      </c>
      <c r="B660">
        <v>-12.170617</v>
      </c>
      <c r="C660">
        <v>-1.6071059999999999</v>
      </c>
      <c r="D660">
        <v>0.25262200000000001</v>
      </c>
      <c r="E660">
        <v>-4.9738999999999998E-2</v>
      </c>
      <c r="G660">
        <v>21.098237999999998</v>
      </c>
      <c r="H660">
        <v>9.9400000000000009E-4</v>
      </c>
      <c r="I660">
        <v>1682.0402320000001</v>
      </c>
      <c r="J660">
        <v>21.020465999999999</v>
      </c>
      <c r="K660">
        <v>0.26783000000000001</v>
      </c>
      <c r="L660">
        <v>2251.7921900000001</v>
      </c>
      <c r="M660">
        <v>20.000730000000001</v>
      </c>
      <c r="N660">
        <v>0</v>
      </c>
      <c r="O660">
        <v>32.149256999999999</v>
      </c>
      <c r="P660">
        <v>4.3878E-2</v>
      </c>
      <c r="Q660">
        <v>18.328465999999999</v>
      </c>
      <c r="R660">
        <v>1682.0402320000001</v>
      </c>
      <c r="S660">
        <v>23.598873000000001</v>
      </c>
      <c r="T660">
        <v>37.467567000000003</v>
      </c>
      <c r="U660">
        <v>0</v>
      </c>
      <c r="V660">
        <v>0</v>
      </c>
      <c r="W660">
        <v>0</v>
      </c>
      <c r="X660">
        <v>0</v>
      </c>
      <c r="Y660">
        <f t="shared" si="10"/>
        <v>0</v>
      </c>
    </row>
    <row r="661" spans="1:25" x14ac:dyDescent="0.25">
      <c r="A661" s="1">
        <v>42880.340648148151</v>
      </c>
      <c r="B661">
        <v>-21.100833999999999</v>
      </c>
      <c r="C661">
        <v>-1.2200359999999999</v>
      </c>
      <c r="D661">
        <v>0.18416099999999999</v>
      </c>
      <c r="E661">
        <v>-8.4504999999999997E-2</v>
      </c>
      <c r="G661">
        <v>21.098534000000001</v>
      </c>
      <c r="H661">
        <v>9.9099999999999991E-4</v>
      </c>
      <c r="I661">
        <v>1681.9187770000001</v>
      </c>
      <c r="J661">
        <v>21.020651999999998</v>
      </c>
      <c r="K661">
        <v>0.26766099999999998</v>
      </c>
      <c r="L661">
        <v>2250.7085940000002</v>
      </c>
      <c r="M661">
        <v>20.001206</v>
      </c>
      <c r="N661">
        <v>0</v>
      </c>
      <c r="O661">
        <v>32.150768999999997</v>
      </c>
      <c r="P661">
        <v>3.6297999999999997E-2</v>
      </c>
      <c r="Q661">
        <v>18.32817</v>
      </c>
      <c r="R661">
        <v>1681.9187770000001</v>
      </c>
      <c r="S661">
        <v>23.593927999999998</v>
      </c>
      <c r="T661">
        <v>37.488584000000003</v>
      </c>
      <c r="U661">
        <v>0</v>
      </c>
      <c r="V661">
        <v>0</v>
      </c>
      <c r="W661">
        <v>0</v>
      </c>
      <c r="X661">
        <v>0</v>
      </c>
      <c r="Y661">
        <f t="shared" si="10"/>
        <v>0</v>
      </c>
    </row>
    <row r="662" spans="1:25" x14ac:dyDescent="0.25">
      <c r="A662" s="1">
        <v>42880.34134259259</v>
      </c>
      <c r="B662">
        <v>-11.09782</v>
      </c>
      <c r="C662">
        <v>-1.8194490000000001</v>
      </c>
      <c r="D662">
        <v>0.16638</v>
      </c>
      <c r="E662">
        <v>-4.5745000000000001E-2</v>
      </c>
      <c r="G662">
        <v>21.098573999999999</v>
      </c>
      <c r="H662">
        <v>9.8999999999999999E-4</v>
      </c>
      <c r="I662">
        <v>1681.1099819999999</v>
      </c>
      <c r="J662">
        <v>21.020602</v>
      </c>
      <c r="K662">
        <v>0.26747700000000002</v>
      </c>
      <c r="L662">
        <v>2253.4253859999999</v>
      </c>
      <c r="M662">
        <v>20.002053</v>
      </c>
      <c r="N662">
        <v>0</v>
      </c>
      <c r="O662">
        <v>32.138748</v>
      </c>
      <c r="P662">
        <v>6.3181000000000001E-2</v>
      </c>
      <c r="Q662">
        <v>18.341702000000002</v>
      </c>
      <c r="R662">
        <v>1681.1099819999999</v>
      </c>
      <c r="S662">
        <v>23.581042</v>
      </c>
      <c r="T662">
        <v>37.512059000000001</v>
      </c>
      <c r="U662">
        <v>0</v>
      </c>
      <c r="V662">
        <v>0</v>
      </c>
      <c r="W662">
        <v>0</v>
      </c>
      <c r="X662">
        <v>0</v>
      </c>
      <c r="Y662">
        <f t="shared" si="10"/>
        <v>0</v>
      </c>
    </row>
    <row r="663" spans="1:25" x14ac:dyDescent="0.25">
      <c r="A663" s="1">
        <v>42880.342037037037</v>
      </c>
      <c r="B663">
        <v>-16.633333</v>
      </c>
      <c r="C663">
        <v>-2.1943800000000002</v>
      </c>
      <c r="D663">
        <v>9.5409999999999995E-2</v>
      </c>
      <c r="E663">
        <v>-6.7974999999999994E-2</v>
      </c>
      <c r="G663">
        <v>21.098378</v>
      </c>
      <c r="H663">
        <v>9.9200000000000004E-4</v>
      </c>
      <c r="I663">
        <v>1680.3086510000001</v>
      </c>
      <c r="J663">
        <v>21.020693000000001</v>
      </c>
      <c r="K663">
        <v>0.26728800000000003</v>
      </c>
      <c r="L663">
        <v>2254.9744460000002</v>
      </c>
      <c r="M663">
        <v>20.002106000000001</v>
      </c>
      <c r="N663">
        <v>0</v>
      </c>
      <c r="O663">
        <v>32.122576000000002</v>
      </c>
      <c r="P663">
        <v>9.7794000000000006E-2</v>
      </c>
      <c r="Q663">
        <v>18.362324999999998</v>
      </c>
      <c r="R663">
        <v>1680.3086510000001</v>
      </c>
      <c r="S663">
        <v>23.566103999999999</v>
      </c>
      <c r="T663">
        <v>37.536377000000002</v>
      </c>
      <c r="U663">
        <v>0</v>
      </c>
      <c r="V663">
        <v>0</v>
      </c>
      <c r="W663">
        <v>0</v>
      </c>
      <c r="X663">
        <v>0</v>
      </c>
      <c r="Y663">
        <f t="shared" si="10"/>
        <v>0</v>
      </c>
    </row>
    <row r="664" spans="1:25" x14ac:dyDescent="0.25">
      <c r="A664" s="1">
        <v>42880.342731481483</v>
      </c>
      <c r="B664">
        <v>-15.234375999999999</v>
      </c>
      <c r="C664">
        <v>-3.623675</v>
      </c>
      <c r="D664">
        <v>0.26241399999999998</v>
      </c>
      <c r="E664">
        <v>-6.4038999999999999E-2</v>
      </c>
      <c r="G664">
        <v>21.098479999999999</v>
      </c>
      <c r="H664">
        <v>9.8200000000000002E-4</v>
      </c>
      <c r="I664">
        <v>1681.299289</v>
      </c>
      <c r="J664">
        <v>21.020676000000002</v>
      </c>
      <c r="K664">
        <v>0.267098</v>
      </c>
      <c r="L664">
        <v>2257.8391550000001</v>
      </c>
      <c r="M664">
        <v>20.001947000000001</v>
      </c>
      <c r="N664">
        <v>0</v>
      </c>
      <c r="O664">
        <v>32.114806000000002</v>
      </c>
      <c r="P664">
        <v>9.9694000000000005E-2</v>
      </c>
      <c r="Q664">
        <v>18.367453999999999</v>
      </c>
      <c r="R664">
        <v>1681.299289</v>
      </c>
      <c r="S664">
        <v>23.548121999999999</v>
      </c>
      <c r="T664">
        <v>37.569487000000002</v>
      </c>
      <c r="U664">
        <v>0</v>
      </c>
      <c r="V664">
        <v>0</v>
      </c>
      <c r="W664">
        <v>0</v>
      </c>
      <c r="X664">
        <v>0</v>
      </c>
      <c r="Y664">
        <f t="shared" si="10"/>
        <v>0</v>
      </c>
    </row>
    <row r="665" spans="1:25" x14ac:dyDescent="0.25">
      <c r="A665" s="1">
        <v>42880.343425925923</v>
      </c>
      <c r="B665">
        <v>-10.861602</v>
      </c>
      <c r="C665">
        <v>-4.5775379999999997</v>
      </c>
      <c r="D665">
        <v>0.54280300000000004</v>
      </c>
      <c r="E665">
        <v>-4.7858999999999999E-2</v>
      </c>
      <c r="G665">
        <v>21.098590999999999</v>
      </c>
      <c r="H665">
        <v>9.7799999999999992E-4</v>
      </c>
      <c r="I665">
        <v>1680.3622539999999</v>
      </c>
      <c r="J665">
        <v>21.020682999999998</v>
      </c>
      <c r="K665">
        <v>0.26691599999999999</v>
      </c>
      <c r="L665">
        <v>2254.118833</v>
      </c>
      <c r="M665">
        <v>20.001100000000001</v>
      </c>
      <c r="N665">
        <v>0</v>
      </c>
      <c r="O665">
        <v>32.119287999999997</v>
      </c>
      <c r="P665">
        <v>6.1922999999999999E-2</v>
      </c>
      <c r="Q665">
        <v>18.347273999999999</v>
      </c>
      <c r="R665">
        <v>1680.3622539999999</v>
      </c>
      <c r="S665">
        <v>23.520333999999998</v>
      </c>
      <c r="T665">
        <v>37.683038000000003</v>
      </c>
      <c r="U665">
        <v>0</v>
      </c>
      <c r="V665">
        <v>0</v>
      </c>
      <c r="W665">
        <v>0</v>
      </c>
      <c r="X665">
        <v>0</v>
      </c>
      <c r="Y665">
        <f t="shared" si="10"/>
        <v>0</v>
      </c>
    </row>
    <row r="666" spans="1:25" x14ac:dyDescent="0.25">
      <c r="A666" s="1">
        <v>42880.34412037037</v>
      </c>
      <c r="B666">
        <v>-13.213922999999999</v>
      </c>
      <c r="C666">
        <v>-3.2684510000000002</v>
      </c>
      <c r="D666">
        <v>0.20899000000000001</v>
      </c>
      <c r="E666">
        <v>-5.5683999999999997E-2</v>
      </c>
      <c r="G666">
        <v>21.098693000000001</v>
      </c>
      <c r="H666">
        <v>9.7300000000000002E-4</v>
      </c>
      <c r="I666">
        <v>1681.9622019999999</v>
      </c>
      <c r="J666">
        <v>21.020741000000001</v>
      </c>
      <c r="K666">
        <v>0.26675500000000002</v>
      </c>
      <c r="L666">
        <v>2251.9652120000001</v>
      </c>
      <c r="M666">
        <v>20.001047</v>
      </c>
      <c r="N666">
        <v>0</v>
      </c>
      <c r="O666">
        <v>32.131241000000003</v>
      </c>
      <c r="P666">
        <v>4.5702E-2</v>
      </c>
      <c r="Q666">
        <v>18.335196</v>
      </c>
      <c r="R666">
        <v>1681.9622019999999</v>
      </c>
      <c r="S666">
        <v>23.486879999999999</v>
      </c>
      <c r="T666">
        <v>37.799003999999996</v>
      </c>
      <c r="U666">
        <v>0</v>
      </c>
      <c r="V666">
        <v>0</v>
      </c>
      <c r="W666">
        <v>0</v>
      </c>
      <c r="X666">
        <v>0</v>
      </c>
      <c r="Y666">
        <f t="shared" si="10"/>
        <v>0</v>
      </c>
    </row>
    <row r="667" spans="1:25" x14ac:dyDescent="0.25">
      <c r="A667" s="1">
        <v>42880.344814814816</v>
      </c>
      <c r="B667">
        <v>-11.16864</v>
      </c>
      <c r="C667">
        <v>-1.5862540000000001</v>
      </c>
      <c r="D667">
        <v>0.20428199999999999</v>
      </c>
      <c r="E667">
        <v>-4.5767000000000002E-2</v>
      </c>
      <c r="G667">
        <v>21.098471</v>
      </c>
      <c r="H667">
        <v>9.7400000000000004E-4</v>
      </c>
      <c r="I667">
        <v>1680.182446</v>
      </c>
      <c r="J667">
        <v>21.020789000000001</v>
      </c>
      <c r="K667">
        <v>0.266594</v>
      </c>
      <c r="L667">
        <v>2251.1937360000002</v>
      </c>
      <c r="M667">
        <v>20.000941999999998</v>
      </c>
      <c r="N667">
        <v>0</v>
      </c>
      <c r="O667">
        <v>32.136828000000001</v>
      </c>
      <c r="P667">
        <v>5.7277000000000002E-2</v>
      </c>
      <c r="Q667">
        <v>18.334865000000001</v>
      </c>
      <c r="R667">
        <v>1680.182446</v>
      </c>
      <c r="S667">
        <v>23.467956000000001</v>
      </c>
      <c r="T667">
        <v>37.811073999999998</v>
      </c>
      <c r="U667">
        <v>0</v>
      </c>
      <c r="V667">
        <v>0</v>
      </c>
      <c r="W667">
        <v>0</v>
      </c>
      <c r="X667">
        <v>0</v>
      </c>
      <c r="Y667">
        <f t="shared" si="10"/>
        <v>0</v>
      </c>
    </row>
    <row r="668" spans="1:25" x14ac:dyDescent="0.25">
      <c r="A668" s="1">
        <v>42880.345509259256</v>
      </c>
      <c r="B668">
        <v>-13.534528</v>
      </c>
      <c r="C668">
        <v>-0.909246</v>
      </c>
      <c r="D668">
        <v>-4.0670000000000003E-3</v>
      </c>
      <c r="E668">
        <v>-5.4343000000000002E-2</v>
      </c>
      <c r="G668">
        <v>21.098718000000002</v>
      </c>
      <c r="H668">
        <v>9.7199999999999999E-4</v>
      </c>
      <c r="I668">
        <v>1680.677087</v>
      </c>
      <c r="J668">
        <v>21.020911000000002</v>
      </c>
      <c r="K668">
        <v>0.26643299999999998</v>
      </c>
      <c r="L668">
        <v>2251.7053390000001</v>
      </c>
      <c r="M668">
        <v>20.000941999999998</v>
      </c>
      <c r="N668">
        <v>0</v>
      </c>
      <c r="O668">
        <v>32.133961999999997</v>
      </c>
      <c r="P668">
        <v>6.4244999999999997E-2</v>
      </c>
      <c r="Q668">
        <v>18.337907999999999</v>
      </c>
      <c r="R668">
        <v>1680.677087</v>
      </c>
      <c r="S668">
        <v>23.488098999999998</v>
      </c>
      <c r="T668">
        <v>37.712547000000001</v>
      </c>
      <c r="U668">
        <v>0</v>
      </c>
      <c r="V668">
        <v>0</v>
      </c>
      <c r="W668">
        <v>0</v>
      </c>
      <c r="X668">
        <v>0</v>
      </c>
      <c r="Y668">
        <f t="shared" si="10"/>
        <v>0</v>
      </c>
    </row>
    <row r="669" spans="1:25" x14ac:dyDescent="0.25">
      <c r="A669" s="1">
        <v>42880.346203703702</v>
      </c>
      <c r="B669">
        <v>-7.9832010000000002</v>
      </c>
      <c r="C669">
        <v>-0.408721</v>
      </c>
      <c r="D669">
        <v>2.7133999999999998E-2</v>
      </c>
      <c r="E669">
        <v>-3.1912999999999997E-2</v>
      </c>
      <c r="G669">
        <v>21.098680999999999</v>
      </c>
      <c r="H669">
        <v>9.7499999999999996E-4</v>
      </c>
      <c r="I669">
        <v>1681.5340570000001</v>
      </c>
      <c r="J669">
        <v>21.021000999999998</v>
      </c>
      <c r="K669">
        <v>0.26627400000000001</v>
      </c>
      <c r="L669">
        <v>2251.9733540000002</v>
      </c>
      <c r="M669">
        <v>20.001206</v>
      </c>
      <c r="N669">
        <v>0</v>
      </c>
      <c r="O669">
        <v>32.133051999999999</v>
      </c>
      <c r="P669">
        <v>5.1797999999999997E-2</v>
      </c>
      <c r="Q669">
        <v>18.335111999999999</v>
      </c>
      <c r="R669">
        <v>1681.5340570000001</v>
      </c>
      <c r="S669">
        <v>23.535740000000001</v>
      </c>
      <c r="T669">
        <v>37.583812999999999</v>
      </c>
      <c r="U669">
        <v>0</v>
      </c>
      <c r="V669">
        <v>0</v>
      </c>
      <c r="W669">
        <v>0</v>
      </c>
      <c r="X669">
        <v>0</v>
      </c>
      <c r="Y669">
        <f t="shared" si="10"/>
        <v>0</v>
      </c>
    </row>
    <row r="670" spans="1:25" x14ac:dyDescent="0.25">
      <c r="A670" s="1">
        <v>42880.346898148149</v>
      </c>
      <c r="B670">
        <v>-7.7727370000000002</v>
      </c>
      <c r="C670">
        <v>-0.346634</v>
      </c>
      <c r="D670">
        <v>1.916E-3</v>
      </c>
      <c r="E670">
        <v>-3.1015000000000001E-2</v>
      </c>
      <c r="G670">
        <v>21.098454</v>
      </c>
      <c r="H670">
        <v>9.6699999999999998E-4</v>
      </c>
      <c r="I670">
        <v>1682.0945139999999</v>
      </c>
      <c r="J670">
        <v>21.020956999999999</v>
      </c>
      <c r="K670">
        <v>0.26609300000000002</v>
      </c>
      <c r="L670">
        <v>2252.873071</v>
      </c>
      <c r="M670">
        <v>20.001736000000001</v>
      </c>
      <c r="N670">
        <v>0</v>
      </c>
      <c r="O670">
        <v>32.139394000000003</v>
      </c>
      <c r="P670">
        <v>4.5279E-2</v>
      </c>
      <c r="Q670">
        <v>18.334320000000002</v>
      </c>
      <c r="R670">
        <v>1682.0945139999999</v>
      </c>
      <c r="S670">
        <v>23.578002999999999</v>
      </c>
      <c r="T670">
        <v>37.501953</v>
      </c>
      <c r="U670">
        <v>0</v>
      </c>
      <c r="V670">
        <v>0</v>
      </c>
      <c r="W670">
        <v>0</v>
      </c>
      <c r="X670">
        <v>0</v>
      </c>
      <c r="Y670">
        <f t="shared" si="10"/>
        <v>0</v>
      </c>
    </row>
    <row r="671" spans="1:25" x14ac:dyDescent="0.25">
      <c r="A671" s="1">
        <v>42880.347592592596</v>
      </c>
      <c r="B671">
        <v>-4.9898420000000003</v>
      </c>
      <c r="C671">
        <v>-0.15682099999999999</v>
      </c>
      <c r="D671">
        <v>0.37576900000000002</v>
      </c>
      <c r="E671">
        <v>-1.9838000000000001E-2</v>
      </c>
      <c r="G671">
        <v>21.098555999999999</v>
      </c>
      <c r="H671">
        <v>9.6199999999999996E-4</v>
      </c>
      <c r="I671">
        <v>1683.501763</v>
      </c>
      <c r="J671">
        <v>21.020959999999999</v>
      </c>
      <c r="K671">
        <v>0.26592100000000002</v>
      </c>
      <c r="L671">
        <v>2254.0014489999999</v>
      </c>
      <c r="M671">
        <v>20.002158999999999</v>
      </c>
      <c r="N671">
        <v>0</v>
      </c>
      <c r="O671">
        <v>32.142736999999997</v>
      </c>
      <c r="P671">
        <v>6.8909999999999999E-2</v>
      </c>
      <c r="Q671">
        <v>18.336390999999999</v>
      </c>
      <c r="R671">
        <v>1683.501763</v>
      </c>
      <c r="S671">
        <v>23.594836000000001</v>
      </c>
      <c r="T671">
        <v>37.451152</v>
      </c>
      <c r="U671">
        <v>0</v>
      </c>
      <c r="V671">
        <v>0</v>
      </c>
      <c r="W671">
        <v>0</v>
      </c>
      <c r="X671">
        <v>0</v>
      </c>
      <c r="Y671">
        <f t="shared" si="10"/>
        <v>0</v>
      </c>
    </row>
    <row r="672" spans="1:25" x14ac:dyDescent="0.25">
      <c r="A672" s="1">
        <v>42880.348287037035</v>
      </c>
      <c r="B672">
        <v>-11.630065</v>
      </c>
      <c r="C672">
        <v>-0.15570600000000001</v>
      </c>
      <c r="D672">
        <v>0.34603099999999998</v>
      </c>
      <c r="E672">
        <v>-4.6005999999999998E-2</v>
      </c>
      <c r="G672">
        <v>21.098731000000001</v>
      </c>
      <c r="H672">
        <v>9.6000000000000002E-4</v>
      </c>
      <c r="I672">
        <v>1685.008754</v>
      </c>
      <c r="J672">
        <v>21.021114000000001</v>
      </c>
      <c r="K672">
        <v>0.26571800000000001</v>
      </c>
      <c r="L672">
        <v>2252.5555239999999</v>
      </c>
      <c r="M672">
        <v>20.001418000000001</v>
      </c>
      <c r="N672">
        <v>0</v>
      </c>
      <c r="O672">
        <v>32.146996999999999</v>
      </c>
      <c r="P672">
        <v>8.1997E-2</v>
      </c>
      <c r="Q672">
        <v>18.343442</v>
      </c>
      <c r="R672">
        <v>1685.008754</v>
      </c>
      <c r="S672">
        <v>23.601790999999999</v>
      </c>
      <c r="T672">
        <v>37.408774999999999</v>
      </c>
      <c r="U672">
        <v>0</v>
      </c>
      <c r="V672">
        <v>0</v>
      </c>
      <c r="W672">
        <v>0</v>
      </c>
      <c r="X672">
        <v>0</v>
      </c>
      <c r="Y672">
        <f t="shared" si="10"/>
        <v>0</v>
      </c>
    </row>
    <row r="673" spans="1:25" x14ac:dyDescent="0.25">
      <c r="A673" s="1">
        <v>42880.348981481482</v>
      </c>
      <c r="B673">
        <v>-20.415493000000001</v>
      </c>
      <c r="C673">
        <v>-0.36903599999999998</v>
      </c>
      <c r="D673">
        <v>0.14362</v>
      </c>
      <c r="E673">
        <v>-8.0865000000000006E-2</v>
      </c>
      <c r="G673">
        <v>21.098939999999999</v>
      </c>
      <c r="H673">
        <v>9.59E-4</v>
      </c>
      <c r="I673">
        <v>1684.5480399999999</v>
      </c>
      <c r="J673">
        <v>21.021356000000001</v>
      </c>
      <c r="K673">
        <v>0.26554100000000003</v>
      </c>
      <c r="L673">
        <v>2251.7901539999998</v>
      </c>
      <c r="M673">
        <v>20.001365</v>
      </c>
      <c r="N673">
        <v>0</v>
      </c>
      <c r="O673">
        <v>32.149842999999997</v>
      </c>
      <c r="P673">
        <v>7.3021000000000003E-2</v>
      </c>
      <c r="Q673">
        <v>18.347670000000001</v>
      </c>
      <c r="R673">
        <v>1684.5480399999999</v>
      </c>
      <c r="S673">
        <v>23.603518999999999</v>
      </c>
      <c r="T673">
        <v>37.453125</v>
      </c>
      <c r="U673">
        <v>0</v>
      </c>
      <c r="V673">
        <v>0</v>
      </c>
      <c r="W673">
        <v>0</v>
      </c>
      <c r="X673">
        <v>0</v>
      </c>
      <c r="Y673">
        <f t="shared" si="10"/>
        <v>0</v>
      </c>
    </row>
    <row r="674" spans="1:25" x14ac:dyDescent="0.25">
      <c r="A674" s="1">
        <v>42880.349675925929</v>
      </c>
      <c r="B674">
        <v>-20.144596</v>
      </c>
      <c r="C674">
        <v>-0.44294099999999997</v>
      </c>
      <c r="D674">
        <v>5.4951E-2</v>
      </c>
      <c r="E674">
        <v>-7.9879000000000006E-2</v>
      </c>
      <c r="G674">
        <v>21.098628000000001</v>
      </c>
      <c r="H674">
        <v>9.6199999999999996E-4</v>
      </c>
      <c r="I674">
        <v>1683.254782</v>
      </c>
      <c r="J674">
        <v>21.021384999999999</v>
      </c>
      <c r="K674">
        <v>0.265374</v>
      </c>
      <c r="L674">
        <v>2252.5426320000001</v>
      </c>
      <c r="M674">
        <v>20.001047</v>
      </c>
      <c r="N674">
        <v>0</v>
      </c>
      <c r="O674">
        <v>32.148394000000003</v>
      </c>
      <c r="P674">
        <v>5.9608000000000001E-2</v>
      </c>
      <c r="Q674">
        <v>18.347598000000001</v>
      </c>
      <c r="R674">
        <v>1683.254782</v>
      </c>
      <c r="S674">
        <v>23.575678</v>
      </c>
      <c r="T674">
        <v>37.552309999999999</v>
      </c>
      <c r="U674">
        <v>0</v>
      </c>
      <c r="V674">
        <v>0</v>
      </c>
      <c r="W674">
        <v>0</v>
      </c>
      <c r="X674">
        <v>0</v>
      </c>
      <c r="Y674">
        <f t="shared" si="10"/>
        <v>0</v>
      </c>
    </row>
    <row r="675" spans="1:25" x14ac:dyDescent="0.25">
      <c r="A675" s="1">
        <v>42880.350370370368</v>
      </c>
      <c r="B675">
        <v>-13.637028000000001</v>
      </c>
      <c r="C675">
        <v>-0.34175</v>
      </c>
      <c r="D675">
        <v>6.8043000000000006E-2</v>
      </c>
      <c r="E675">
        <v>-5.4121000000000002E-2</v>
      </c>
      <c r="G675">
        <v>21.098582</v>
      </c>
      <c r="H675">
        <v>9.6100000000000005E-4</v>
      </c>
      <c r="I675">
        <v>1682.873454</v>
      </c>
      <c r="J675">
        <v>21.021270999999999</v>
      </c>
      <c r="K675">
        <v>0.26523099999999999</v>
      </c>
      <c r="L675">
        <v>2248.0494760000001</v>
      </c>
      <c r="M675">
        <v>20.001524</v>
      </c>
      <c r="N675">
        <v>0</v>
      </c>
      <c r="O675">
        <v>32.137326999999999</v>
      </c>
      <c r="P675">
        <v>6.3636999999999999E-2</v>
      </c>
      <c r="Q675">
        <v>18.342151000000001</v>
      </c>
      <c r="R675">
        <v>1682.873454</v>
      </c>
      <c r="S675">
        <v>23.537137999999999</v>
      </c>
      <c r="T675">
        <v>37.601542000000002</v>
      </c>
      <c r="U675">
        <v>0</v>
      </c>
      <c r="V675">
        <v>0</v>
      </c>
      <c r="W675">
        <v>0</v>
      </c>
      <c r="X675">
        <v>0</v>
      </c>
      <c r="Y675">
        <f t="shared" si="10"/>
        <v>0</v>
      </c>
    </row>
    <row r="676" spans="1:25" x14ac:dyDescent="0.25">
      <c r="A676" s="1">
        <v>42880.351064814815</v>
      </c>
      <c r="B676">
        <v>0.50115900000000002</v>
      </c>
      <c r="C676">
        <v>-0.740896</v>
      </c>
      <c r="D676">
        <v>7.8875000000000001E-2</v>
      </c>
      <c r="E676">
        <v>1.157E-3</v>
      </c>
      <c r="G676">
        <v>21.099004999999998</v>
      </c>
      <c r="H676">
        <v>9.6400000000000001E-4</v>
      </c>
      <c r="I676">
        <v>1681.325073</v>
      </c>
      <c r="J676">
        <v>21.021101000000002</v>
      </c>
      <c r="K676">
        <v>0.26505099999999998</v>
      </c>
      <c r="L676">
        <v>2247.673577</v>
      </c>
      <c r="M676">
        <v>20.002106000000001</v>
      </c>
      <c r="N676">
        <v>0</v>
      </c>
      <c r="O676">
        <v>32.138888000000001</v>
      </c>
      <c r="P676">
        <v>6.4177999999999999E-2</v>
      </c>
      <c r="Q676">
        <v>18.345358000000001</v>
      </c>
      <c r="R676">
        <v>1681.325073</v>
      </c>
      <c r="S676">
        <v>23.503450000000001</v>
      </c>
      <c r="T676">
        <v>37.564449000000003</v>
      </c>
      <c r="U676">
        <v>0</v>
      </c>
      <c r="V676">
        <v>0</v>
      </c>
      <c r="W676">
        <v>0</v>
      </c>
      <c r="X676">
        <v>0</v>
      </c>
      <c r="Y676">
        <f t="shared" si="10"/>
        <v>0</v>
      </c>
    </row>
    <row r="677" spans="1:25" x14ac:dyDescent="0.25">
      <c r="A677" s="1">
        <v>42880.351759259262</v>
      </c>
      <c r="B677">
        <v>3.0221399999999998</v>
      </c>
      <c r="C677">
        <v>-1.4629989999999999</v>
      </c>
      <c r="D677">
        <v>-6.7857000000000001E-2</v>
      </c>
      <c r="E677">
        <v>1.0295E-2</v>
      </c>
      <c r="G677">
        <v>21.099055</v>
      </c>
      <c r="H677">
        <v>9.6100000000000005E-4</v>
      </c>
      <c r="I677">
        <v>1680.800577</v>
      </c>
      <c r="J677">
        <v>21.021058</v>
      </c>
      <c r="K677">
        <v>0.26486700000000002</v>
      </c>
      <c r="L677">
        <v>2249.0482569999999</v>
      </c>
      <c r="M677">
        <v>20.001947000000001</v>
      </c>
      <c r="N677">
        <v>0</v>
      </c>
      <c r="O677">
        <v>32.141277000000002</v>
      </c>
      <c r="P677">
        <v>5.8097000000000003E-2</v>
      </c>
      <c r="Q677">
        <v>18.344823999999999</v>
      </c>
      <c r="R677">
        <v>1680.800577</v>
      </c>
      <c r="S677">
        <v>23.490116</v>
      </c>
      <c r="T677">
        <v>37.480305999999999</v>
      </c>
      <c r="U677">
        <v>0</v>
      </c>
      <c r="V677">
        <v>0</v>
      </c>
      <c r="W677">
        <v>0</v>
      </c>
      <c r="X677">
        <v>0</v>
      </c>
      <c r="Y677">
        <f t="shared" si="10"/>
        <v>0</v>
      </c>
    </row>
    <row r="678" spans="1:25" x14ac:dyDescent="0.25">
      <c r="A678" s="1">
        <v>42880.352453703701</v>
      </c>
      <c r="B678">
        <v>-7.0567399999999996</v>
      </c>
      <c r="C678">
        <v>-1.031652</v>
      </c>
      <c r="D678">
        <v>-0.11409900000000001</v>
      </c>
      <c r="E678">
        <v>-2.895E-2</v>
      </c>
      <c r="G678">
        <v>21.098693000000001</v>
      </c>
      <c r="H678">
        <v>9.6000000000000002E-4</v>
      </c>
      <c r="I678">
        <v>1681.003455</v>
      </c>
      <c r="J678">
        <v>21.021245</v>
      </c>
      <c r="K678">
        <v>0.26468799999999998</v>
      </c>
      <c r="L678">
        <v>2249.8814790000001</v>
      </c>
      <c r="M678">
        <v>20.001629999999999</v>
      </c>
      <c r="N678">
        <v>0</v>
      </c>
      <c r="O678">
        <v>32.138213999999998</v>
      </c>
      <c r="P678">
        <v>5.9830000000000001E-2</v>
      </c>
      <c r="Q678">
        <v>18.334826</v>
      </c>
      <c r="R678">
        <v>1681.003455</v>
      </c>
      <c r="S678">
        <v>23.488892</v>
      </c>
      <c r="T678">
        <v>37.409816999999997</v>
      </c>
      <c r="U678">
        <v>0</v>
      </c>
      <c r="V678">
        <v>0</v>
      </c>
      <c r="W678">
        <v>0</v>
      </c>
      <c r="X678">
        <v>0</v>
      </c>
      <c r="Y678">
        <f t="shared" si="10"/>
        <v>0</v>
      </c>
    </row>
    <row r="679" spans="1:25" x14ac:dyDescent="0.25">
      <c r="A679" s="1">
        <v>42880.353148148148</v>
      </c>
      <c r="B679">
        <v>-13.080365</v>
      </c>
      <c r="C679">
        <v>1.2461390000000001</v>
      </c>
      <c r="D679">
        <v>-0.14160800000000001</v>
      </c>
      <c r="E679">
        <v>-5.0174000000000003E-2</v>
      </c>
      <c r="G679">
        <v>21.098406000000001</v>
      </c>
      <c r="H679">
        <v>9.5799999999999998E-4</v>
      </c>
      <c r="I679">
        <v>1682.3075690000001</v>
      </c>
      <c r="J679">
        <v>21.021412999999999</v>
      </c>
      <c r="K679">
        <v>0.26456600000000002</v>
      </c>
      <c r="L679">
        <v>2254.487948</v>
      </c>
      <c r="M679">
        <v>20.001100000000001</v>
      </c>
      <c r="N679">
        <v>0</v>
      </c>
      <c r="O679">
        <v>32.139009000000001</v>
      </c>
      <c r="P679">
        <v>7.0474999999999996E-2</v>
      </c>
      <c r="Q679">
        <v>18.336933999999999</v>
      </c>
      <c r="R679">
        <v>1682.3075690000001</v>
      </c>
      <c r="S679">
        <v>23.496583000000001</v>
      </c>
      <c r="T679">
        <v>37.327390000000001</v>
      </c>
      <c r="U679">
        <v>0</v>
      </c>
      <c r="V679">
        <v>0</v>
      </c>
      <c r="W679">
        <v>0</v>
      </c>
      <c r="X679">
        <v>0</v>
      </c>
      <c r="Y679">
        <f t="shared" si="10"/>
        <v>0</v>
      </c>
    </row>
    <row r="680" spans="1:25" x14ac:dyDescent="0.25">
      <c r="A680" s="1">
        <v>42880.353842592594</v>
      </c>
      <c r="B680">
        <v>-5.4655120000000004</v>
      </c>
      <c r="C680">
        <v>1.748464</v>
      </c>
      <c r="D680">
        <v>-0.11429300000000001</v>
      </c>
      <c r="E680">
        <v>-1.9609000000000001E-2</v>
      </c>
      <c r="G680">
        <v>21.098427000000001</v>
      </c>
      <c r="H680">
        <v>9.5500000000000001E-4</v>
      </c>
      <c r="I680">
        <v>1681.54152</v>
      </c>
      <c r="J680">
        <v>21.021450000000002</v>
      </c>
      <c r="K680">
        <v>0.26439800000000002</v>
      </c>
      <c r="L680">
        <v>2254.2185749999999</v>
      </c>
      <c r="M680">
        <v>20.001840999999999</v>
      </c>
      <c r="N680">
        <v>0</v>
      </c>
      <c r="O680">
        <v>32.137009999999997</v>
      </c>
      <c r="P680">
        <v>7.4913999999999994E-2</v>
      </c>
      <c r="Q680">
        <v>18.337588</v>
      </c>
      <c r="R680">
        <v>1681.54152</v>
      </c>
      <c r="S680">
        <v>23.515798</v>
      </c>
      <c r="T680">
        <v>37.278720999999997</v>
      </c>
      <c r="U680">
        <v>0</v>
      </c>
      <c r="V680">
        <v>0</v>
      </c>
      <c r="W680">
        <v>0</v>
      </c>
      <c r="X680">
        <v>0</v>
      </c>
      <c r="Y680">
        <f t="shared" si="10"/>
        <v>0</v>
      </c>
    </row>
    <row r="681" spans="1:25" x14ac:dyDescent="0.25">
      <c r="A681" s="1">
        <v>42880.354537037034</v>
      </c>
      <c r="B681">
        <v>-6.8251000000000006E-2</v>
      </c>
      <c r="C681">
        <v>1.8719030000000001</v>
      </c>
      <c r="D681">
        <v>-4.7863999999999997E-2</v>
      </c>
      <c r="E681">
        <v>1.7979999999999999E-3</v>
      </c>
      <c r="G681">
        <v>21.09843</v>
      </c>
      <c r="H681">
        <v>9.4700000000000003E-4</v>
      </c>
      <c r="I681">
        <v>1683.395235</v>
      </c>
      <c r="J681">
        <v>21.021495999999999</v>
      </c>
      <c r="K681">
        <v>0.26422299999999999</v>
      </c>
      <c r="L681">
        <v>2253.85421</v>
      </c>
      <c r="M681">
        <v>20.001365</v>
      </c>
      <c r="N681">
        <v>0</v>
      </c>
      <c r="O681">
        <v>32.136966000000001</v>
      </c>
      <c r="P681">
        <v>5.6634999999999998E-2</v>
      </c>
      <c r="Q681">
        <v>18.334496999999999</v>
      </c>
      <c r="R681">
        <v>1683.395235</v>
      </c>
      <c r="S681">
        <v>23.524609000000002</v>
      </c>
      <c r="T681">
        <v>37.252403999999999</v>
      </c>
      <c r="U681">
        <v>0</v>
      </c>
      <c r="V681">
        <v>0</v>
      </c>
      <c r="W681">
        <v>0</v>
      </c>
      <c r="X681">
        <v>0</v>
      </c>
      <c r="Y681">
        <f t="shared" si="10"/>
        <v>0</v>
      </c>
    </row>
    <row r="682" spans="1:25" x14ac:dyDescent="0.25">
      <c r="A682" s="1">
        <v>42880.355231481481</v>
      </c>
      <c r="B682">
        <v>-0.105961</v>
      </c>
      <c r="C682">
        <v>0.83072999999999997</v>
      </c>
      <c r="D682">
        <v>2.6204000000000002E-2</v>
      </c>
      <c r="E682">
        <v>5.0000000000000001E-4</v>
      </c>
      <c r="G682">
        <v>21.098576000000001</v>
      </c>
      <c r="H682">
        <v>9.5100000000000002E-4</v>
      </c>
      <c r="I682">
        <v>1684.334306</v>
      </c>
      <c r="J682">
        <v>21.021536999999999</v>
      </c>
      <c r="K682">
        <v>0.26404699999999998</v>
      </c>
      <c r="L682">
        <v>2250.671276</v>
      </c>
      <c r="M682">
        <v>20.001259000000001</v>
      </c>
      <c r="N682">
        <v>0</v>
      </c>
      <c r="O682">
        <v>32.135072000000001</v>
      </c>
      <c r="P682">
        <v>4.5051000000000001E-2</v>
      </c>
      <c r="Q682">
        <v>18.328907999999998</v>
      </c>
      <c r="R682">
        <v>1684.334306</v>
      </c>
      <c r="S682">
        <v>23.528562999999998</v>
      </c>
      <c r="T682">
        <v>37.212358999999999</v>
      </c>
      <c r="U682">
        <v>0</v>
      </c>
      <c r="V682">
        <v>0</v>
      </c>
      <c r="W682">
        <v>0</v>
      </c>
      <c r="X682">
        <v>0</v>
      </c>
      <c r="Y682">
        <f t="shared" si="10"/>
        <v>0</v>
      </c>
    </row>
    <row r="683" spans="1:25" x14ac:dyDescent="0.25">
      <c r="A683" s="1">
        <v>42880.355925925927</v>
      </c>
      <c r="B683">
        <v>-10.504602999999999</v>
      </c>
      <c r="C683">
        <v>0.54774599999999996</v>
      </c>
      <c r="D683">
        <v>-1.8099000000000001E-2</v>
      </c>
      <c r="E683">
        <v>-4.0793999999999997E-2</v>
      </c>
      <c r="G683">
        <v>21.098784999999999</v>
      </c>
      <c r="H683">
        <v>9.5100000000000002E-4</v>
      </c>
      <c r="I683">
        <v>1685.4667549999999</v>
      </c>
      <c r="J683">
        <v>21.021630999999999</v>
      </c>
      <c r="K683">
        <v>0.26388899999999998</v>
      </c>
      <c r="L683">
        <v>2252.811326</v>
      </c>
      <c r="M683">
        <v>20.000941999999998</v>
      </c>
      <c r="N683">
        <v>0</v>
      </c>
      <c r="O683">
        <v>32.132004999999999</v>
      </c>
      <c r="P683">
        <v>5.0483E-2</v>
      </c>
      <c r="Q683">
        <v>18.333030000000001</v>
      </c>
      <c r="R683">
        <v>1685.4667549999999</v>
      </c>
      <c r="S683">
        <v>23.538996999999998</v>
      </c>
      <c r="T683">
        <v>37.127746999999999</v>
      </c>
      <c r="U683">
        <v>0</v>
      </c>
      <c r="V683">
        <v>0</v>
      </c>
      <c r="W683">
        <v>0</v>
      </c>
      <c r="X683">
        <v>0</v>
      </c>
      <c r="Y683">
        <f t="shared" si="10"/>
        <v>0</v>
      </c>
    </row>
    <row r="684" spans="1:25" x14ac:dyDescent="0.25">
      <c r="A684" s="1">
        <v>42880.356620370374</v>
      </c>
      <c r="B684">
        <v>-15.748671999999999</v>
      </c>
      <c r="C684">
        <v>1.405368</v>
      </c>
      <c r="D684">
        <v>-0.17904500000000001</v>
      </c>
      <c r="E684">
        <v>-6.0513999999999998E-2</v>
      </c>
      <c r="G684">
        <v>21.098761</v>
      </c>
      <c r="H684">
        <v>9.5100000000000002E-4</v>
      </c>
      <c r="I684">
        <v>1684.3227710000001</v>
      </c>
      <c r="J684">
        <v>21.021630999999999</v>
      </c>
      <c r="K684">
        <v>0.26372200000000001</v>
      </c>
      <c r="L684">
        <v>2252.4761370000001</v>
      </c>
      <c r="M684">
        <v>20.001470999999999</v>
      </c>
      <c r="N684">
        <v>0</v>
      </c>
      <c r="O684">
        <v>32.129586000000003</v>
      </c>
      <c r="P684">
        <v>6.6905000000000006E-2</v>
      </c>
      <c r="Q684">
        <v>18.343910999999999</v>
      </c>
      <c r="R684">
        <v>1684.3227710000001</v>
      </c>
      <c r="S684">
        <v>23.559961000000001</v>
      </c>
      <c r="T684">
        <v>37.043993</v>
      </c>
      <c r="U684">
        <v>0</v>
      </c>
      <c r="V684">
        <v>0</v>
      </c>
      <c r="W684">
        <v>0</v>
      </c>
      <c r="X684">
        <v>0</v>
      </c>
      <c r="Y684">
        <f t="shared" si="10"/>
        <v>0</v>
      </c>
    </row>
    <row r="685" spans="1:25" x14ac:dyDescent="0.25">
      <c r="A685" s="1">
        <v>42880.357314814813</v>
      </c>
      <c r="B685">
        <v>-13.139824000000001</v>
      </c>
      <c r="C685">
        <v>2.04135</v>
      </c>
      <c r="D685">
        <v>0.18174699999999999</v>
      </c>
      <c r="E685">
        <v>-4.9529999999999998E-2</v>
      </c>
      <c r="G685">
        <v>21.098953000000002</v>
      </c>
      <c r="H685">
        <v>9.5299999999999996E-4</v>
      </c>
      <c r="I685">
        <v>1684.5351479999999</v>
      </c>
      <c r="J685">
        <v>21.021546000000001</v>
      </c>
      <c r="K685">
        <v>0.26355800000000001</v>
      </c>
      <c r="L685">
        <v>2253.1288730000001</v>
      </c>
      <c r="M685">
        <v>20.001470999999999</v>
      </c>
      <c r="N685">
        <v>0</v>
      </c>
      <c r="O685">
        <v>32.129258</v>
      </c>
      <c r="P685">
        <v>7.7065999999999996E-2</v>
      </c>
      <c r="Q685">
        <v>18.353386</v>
      </c>
      <c r="R685">
        <v>1684.5351479999999</v>
      </c>
      <c r="S685">
        <v>23.575344999999999</v>
      </c>
      <c r="T685">
        <v>36.992938000000002</v>
      </c>
      <c r="U685">
        <v>0</v>
      </c>
      <c r="V685">
        <v>0</v>
      </c>
      <c r="W685">
        <v>0</v>
      </c>
      <c r="X685">
        <v>0</v>
      </c>
      <c r="Y685">
        <f t="shared" si="10"/>
        <v>0</v>
      </c>
    </row>
    <row r="686" spans="1:25" x14ac:dyDescent="0.25">
      <c r="A686" s="1">
        <v>42880.35800925926</v>
      </c>
      <c r="B686">
        <v>-7.6825380000000001</v>
      </c>
      <c r="C686">
        <v>2.0069050000000002</v>
      </c>
      <c r="D686">
        <v>0.20019899999999999</v>
      </c>
      <c r="E686">
        <v>-2.8060999999999999E-2</v>
      </c>
      <c r="G686">
        <v>21.098825999999999</v>
      </c>
      <c r="H686">
        <v>9.5200000000000005E-4</v>
      </c>
      <c r="I686">
        <v>1684.0072600000001</v>
      </c>
      <c r="J686">
        <v>21.021591999999998</v>
      </c>
      <c r="K686">
        <v>0.26338699999999998</v>
      </c>
      <c r="L686">
        <v>2254.9547689999999</v>
      </c>
      <c r="M686">
        <v>20.002106000000001</v>
      </c>
      <c r="N686">
        <v>0</v>
      </c>
      <c r="O686">
        <v>32.127457999999997</v>
      </c>
      <c r="P686">
        <v>6.6883999999999999E-2</v>
      </c>
      <c r="Q686">
        <v>18.345969</v>
      </c>
      <c r="R686">
        <v>1684.0072600000001</v>
      </c>
      <c r="S686">
        <v>23.579287999999998</v>
      </c>
      <c r="T686">
        <v>36.963661999999999</v>
      </c>
      <c r="U686">
        <v>0</v>
      </c>
      <c r="V686">
        <v>0</v>
      </c>
      <c r="W686">
        <v>0</v>
      </c>
      <c r="X686">
        <v>0</v>
      </c>
      <c r="Y686">
        <f t="shared" si="10"/>
        <v>0</v>
      </c>
    </row>
    <row r="687" spans="1:25" x14ac:dyDescent="0.25">
      <c r="A687" s="1">
        <v>42880.358703703707</v>
      </c>
      <c r="B687">
        <v>-8.5538699999999999</v>
      </c>
      <c r="C687">
        <v>-0.372006</v>
      </c>
      <c r="D687">
        <v>0.2666</v>
      </c>
      <c r="E687">
        <v>-3.4120999999999999E-2</v>
      </c>
      <c r="G687">
        <v>21.099060000000001</v>
      </c>
      <c r="H687">
        <v>9.5299999999999996E-4</v>
      </c>
      <c r="I687">
        <v>1682.9345209999999</v>
      </c>
      <c r="J687">
        <v>21.021777</v>
      </c>
      <c r="K687">
        <v>0.26319999999999999</v>
      </c>
      <c r="L687">
        <v>2252.1097370000002</v>
      </c>
      <c r="M687">
        <v>20.001736000000001</v>
      </c>
      <c r="N687">
        <v>0</v>
      </c>
      <c r="O687">
        <v>32.140312999999999</v>
      </c>
      <c r="P687">
        <v>3.9904000000000002E-2</v>
      </c>
      <c r="Q687">
        <v>18.343723000000001</v>
      </c>
      <c r="R687">
        <v>1682.9345209999999</v>
      </c>
      <c r="S687">
        <v>23.563561</v>
      </c>
      <c r="T687">
        <v>37.018515000000001</v>
      </c>
      <c r="U687">
        <v>0</v>
      </c>
      <c r="V687">
        <v>0</v>
      </c>
      <c r="W687">
        <v>0</v>
      </c>
      <c r="X687">
        <v>0</v>
      </c>
      <c r="Y687">
        <f t="shared" si="10"/>
        <v>0</v>
      </c>
    </row>
    <row r="688" spans="1:25" x14ac:dyDescent="0.25">
      <c r="A688" s="1">
        <v>42880.359398148146</v>
      </c>
      <c r="B688">
        <v>-8.9040750000000006</v>
      </c>
      <c r="C688">
        <v>-0.66894100000000001</v>
      </c>
      <c r="D688">
        <v>0.216587</v>
      </c>
      <c r="E688">
        <v>-3.5829E-2</v>
      </c>
      <c r="G688">
        <v>21.099153000000001</v>
      </c>
      <c r="H688">
        <v>9.5E-4</v>
      </c>
      <c r="I688">
        <v>1682.374742</v>
      </c>
      <c r="J688">
        <v>21.021843000000001</v>
      </c>
      <c r="K688">
        <v>0.26302199999999998</v>
      </c>
      <c r="L688">
        <v>2247.3003910000002</v>
      </c>
      <c r="M688">
        <v>20.001788000000001</v>
      </c>
      <c r="N688">
        <v>0</v>
      </c>
      <c r="O688">
        <v>32.141573999999999</v>
      </c>
      <c r="P688">
        <v>4.3311000000000002E-2</v>
      </c>
      <c r="Q688">
        <v>18.343980999999999</v>
      </c>
      <c r="R688">
        <v>1682.374742</v>
      </c>
      <c r="S688">
        <v>23.521571000000002</v>
      </c>
      <c r="T688">
        <v>37.147745999999998</v>
      </c>
      <c r="U688">
        <v>0</v>
      </c>
      <c r="V688">
        <v>0</v>
      </c>
      <c r="W688">
        <v>0</v>
      </c>
      <c r="X688">
        <v>0</v>
      </c>
      <c r="Y688">
        <f t="shared" si="10"/>
        <v>0</v>
      </c>
    </row>
    <row r="689" spans="1:25" x14ac:dyDescent="0.25">
      <c r="A689" s="1">
        <v>42880.360092592593</v>
      </c>
      <c r="B689">
        <v>-6.2258899999999997</v>
      </c>
      <c r="C689">
        <v>-1.30549</v>
      </c>
      <c r="D689">
        <v>0.162797</v>
      </c>
      <c r="E689">
        <v>-2.5977E-2</v>
      </c>
      <c r="G689">
        <v>21.099177000000001</v>
      </c>
      <c r="H689">
        <v>9.4600000000000001E-4</v>
      </c>
      <c r="I689">
        <v>1680.9736</v>
      </c>
      <c r="J689">
        <v>21.021808</v>
      </c>
      <c r="K689">
        <v>0.26283600000000001</v>
      </c>
      <c r="L689">
        <v>2249.5150779999999</v>
      </c>
      <c r="M689">
        <v>20.001629999999999</v>
      </c>
      <c r="N689">
        <v>0</v>
      </c>
      <c r="O689">
        <v>32.132595999999999</v>
      </c>
      <c r="P689">
        <v>7.8650999999999999E-2</v>
      </c>
      <c r="Q689">
        <v>18.358559</v>
      </c>
      <c r="R689">
        <v>1680.9736</v>
      </c>
      <c r="S689">
        <v>23.471585999999999</v>
      </c>
      <c r="T689">
        <v>37.225847000000002</v>
      </c>
      <c r="U689">
        <v>0</v>
      </c>
      <c r="V689">
        <v>0</v>
      </c>
      <c r="W689">
        <v>0</v>
      </c>
      <c r="X689">
        <v>0</v>
      </c>
      <c r="Y689">
        <f t="shared" si="10"/>
        <v>0</v>
      </c>
    </row>
    <row r="690" spans="1:25" x14ac:dyDescent="0.25">
      <c r="A690" s="1">
        <v>42880.36078703704</v>
      </c>
      <c r="B690">
        <v>-1.923098</v>
      </c>
      <c r="C690">
        <v>-1.036599</v>
      </c>
      <c r="D690">
        <v>-5.0826999999999997E-2</v>
      </c>
      <c r="E690">
        <v>-8.7229999999999999E-3</v>
      </c>
      <c r="G690">
        <v>21.098977000000001</v>
      </c>
      <c r="H690">
        <v>9.3899999999999995E-4</v>
      </c>
      <c r="I690">
        <v>1680.027744</v>
      </c>
      <c r="J690">
        <v>21.021753</v>
      </c>
      <c r="K690">
        <v>0.26266099999999998</v>
      </c>
      <c r="L690">
        <v>2249.9703650000001</v>
      </c>
      <c r="M690">
        <v>20.001470999999999</v>
      </c>
      <c r="N690">
        <v>0</v>
      </c>
      <c r="O690">
        <v>32.117989999999999</v>
      </c>
      <c r="P690">
        <v>9.8040000000000002E-2</v>
      </c>
      <c r="Q690">
        <v>18.366294</v>
      </c>
      <c r="R690">
        <v>1680.027744</v>
      </c>
      <c r="S690">
        <v>23.442986000000001</v>
      </c>
      <c r="T690">
        <v>37.208382999999998</v>
      </c>
      <c r="U690">
        <v>0</v>
      </c>
      <c r="V690">
        <v>0</v>
      </c>
      <c r="W690">
        <v>0</v>
      </c>
      <c r="X690">
        <v>0</v>
      </c>
      <c r="Y690">
        <f t="shared" si="10"/>
        <v>0</v>
      </c>
    </row>
    <row r="691" spans="1:25" x14ac:dyDescent="0.25">
      <c r="A691" s="1">
        <v>42880.361481481479</v>
      </c>
      <c r="B691">
        <v>6.7208420000000002</v>
      </c>
      <c r="C691">
        <v>-1.781479</v>
      </c>
      <c r="D691">
        <v>-9.2293E-2</v>
      </c>
      <c r="E691">
        <v>2.452E-2</v>
      </c>
      <c r="G691">
        <v>21.098766000000001</v>
      </c>
      <c r="H691">
        <v>9.3999999999999997E-4</v>
      </c>
      <c r="I691">
        <v>1680.702871</v>
      </c>
      <c r="J691">
        <v>21.021697</v>
      </c>
      <c r="K691">
        <v>0.26248500000000002</v>
      </c>
      <c r="L691">
        <v>2254.5178019999998</v>
      </c>
      <c r="M691">
        <v>20.000782999999998</v>
      </c>
      <c r="N691">
        <v>0</v>
      </c>
      <c r="O691">
        <v>32.119107999999997</v>
      </c>
      <c r="P691">
        <v>8.9015999999999998E-2</v>
      </c>
      <c r="Q691">
        <v>18.362283000000001</v>
      </c>
      <c r="R691">
        <v>1680.702871</v>
      </c>
      <c r="S691">
        <v>23.450507999999999</v>
      </c>
      <c r="T691">
        <v>37.122959000000002</v>
      </c>
      <c r="U691">
        <v>0</v>
      </c>
      <c r="V691">
        <v>0</v>
      </c>
      <c r="W691">
        <v>0</v>
      </c>
      <c r="X691">
        <v>0</v>
      </c>
      <c r="Y691">
        <f t="shared" si="10"/>
        <v>0</v>
      </c>
    </row>
    <row r="692" spans="1:25" x14ac:dyDescent="0.25">
      <c r="A692" s="1">
        <v>42880.362175925926</v>
      </c>
      <c r="B692">
        <v>5.121766</v>
      </c>
      <c r="C692">
        <v>-1.4866109999999999</v>
      </c>
      <c r="D692">
        <v>-7.6872999999999997E-2</v>
      </c>
      <c r="E692">
        <v>1.8544000000000001E-2</v>
      </c>
      <c r="G692">
        <v>21.098683000000001</v>
      </c>
      <c r="H692">
        <v>9.4600000000000001E-4</v>
      </c>
      <c r="I692">
        <v>1681.679938</v>
      </c>
      <c r="J692">
        <v>21.021653000000001</v>
      </c>
      <c r="K692">
        <v>0.26233299999999998</v>
      </c>
      <c r="L692">
        <v>2250.0253250000001</v>
      </c>
      <c r="M692">
        <v>20.001206</v>
      </c>
      <c r="N692">
        <v>0</v>
      </c>
      <c r="O692">
        <v>32.128070999999998</v>
      </c>
      <c r="P692">
        <v>5.9315E-2</v>
      </c>
      <c r="Q692">
        <v>18.340336000000001</v>
      </c>
      <c r="R692">
        <v>1681.679938</v>
      </c>
      <c r="S692">
        <v>23.482030999999999</v>
      </c>
      <c r="T692">
        <v>37.042046999999997</v>
      </c>
      <c r="U692">
        <v>0</v>
      </c>
      <c r="V692">
        <v>0</v>
      </c>
      <c r="W692">
        <v>0</v>
      </c>
      <c r="X692">
        <v>0</v>
      </c>
      <c r="Y692">
        <f t="shared" si="10"/>
        <v>0</v>
      </c>
    </row>
    <row r="693" spans="1:25" x14ac:dyDescent="0.25">
      <c r="A693" s="1">
        <v>42880.362870370373</v>
      </c>
      <c r="B693">
        <v>-2.1233279999999999</v>
      </c>
      <c r="C693">
        <v>-1.065501</v>
      </c>
      <c r="D693">
        <v>-8.7049999999999992E-3</v>
      </c>
      <c r="E693">
        <v>-9.5440000000000004E-3</v>
      </c>
      <c r="G693">
        <v>21.098490999999999</v>
      </c>
      <c r="H693">
        <v>9.4799999999999995E-4</v>
      </c>
      <c r="I693">
        <v>1680.4280699999999</v>
      </c>
      <c r="J693">
        <v>21.021766</v>
      </c>
      <c r="K693">
        <v>0.262179</v>
      </c>
      <c r="L693">
        <v>2253.2740760000002</v>
      </c>
      <c r="M693">
        <v>20.001788000000001</v>
      </c>
      <c r="N693">
        <v>0</v>
      </c>
      <c r="O693">
        <v>32.136949000000001</v>
      </c>
      <c r="P693">
        <v>3.9817999999999999E-2</v>
      </c>
      <c r="Q693">
        <v>18.317684</v>
      </c>
      <c r="R693">
        <v>1680.4280699999999</v>
      </c>
      <c r="S693">
        <v>23.519918000000001</v>
      </c>
      <c r="T693">
        <v>37.013427</v>
      </c>
      <c r="U693">
        <v>0</v>
      </c>
      <c r="V693">
        <v>0</v>
      </c>
      <c r="W693">
        <v>0</v>
      </c>
      <c r="X693">
        <v>0</v>
      </c>
      <c r="Y693">
        <f t="shared" si="10"/>
        <v>0</v>
      </c>
    </row>
    <row r="694" spans="1:25" x14ac:dyDescent="0.25">
      <c r="A694" s="1">
        <v>42880.363564814812</v>
      </c>
      <c r="B694">
        <v>-1.407772</v>
      </c>
      <c r="C694">
        <v>-0.42043599999999998</v>
      </c>
      <c r="D694">
        <v>2.1684999999999999E-2</v>
      </c>
      <c r="E694">
        <v>-6.012E-3</v>
      </c>
      <c r="G694">
        <v>21.098697999999999</v>
      </c>
      <c r="H694">
        <v>9.4300000000000004E-4</v>
      </c>
      <c r="I694">
        <v>1679.6077399999999</v>
      </c>
      <c r="J694">
        <v>21.021806000000002</v>
      </c>
      <c r="K694">
        <v>0.26202599999999998</v>
      </c>
      <c r="L694">
        <v>2249.9052270000002</v>
      </c>
      <c r="M694">
        <v>20.001894</v>
      </c>
      <c r="N694">
        <v>0</v>
      </c>
      <c r="O694">
        <v>32.141112999999997</v>
      </c>
      <c r="P694">
        <v>3.6153999999999999E-2</v>
      </c>
      <c r="Q694">
        <v>18.315837999999999</v>
      </c>
      <c r="R694">
        <v>1679.6077399999999</v>
      </c>
      <c r="S694">
        <v>23.51726</v>
      </c>
      <c r="T694">
        <v>37.146687999999997</v>
      </c>
      <c r="U694">
        <v>0</v>
      </c>
      <c r="V694">
        <v>0</v>
      </c>
      <c r="W694">
        <v>0</v>
      </c>
      <c r="X694">
        <v>0</v>
      </c>
      <c r="Y694">
        <f t="shared" si="10"/>
        <v>0</v>
      </c>
    </row>
    <row r="695" spans="1:25" x14ac:dyDescent="0.25">
      <c r="A695" s="1">
        <v>42880.364259259259</v>
      </c>
      <c r="B695">
        <v>2.1593200000000001</v>
      </c>
      <c r="C695">
        <v>-0.49167499999999997</v>
      </c>
      <c r="D695">
        <v>-0.21761800000000001</v>
      </c>
      <c r="E695">
        <v>7.9670000000000001E-3</v>
      </c>
      <c r="G695">
        <v>21.098645999999999</v>
      </c>
      <c r="H695">
        <v>9.3800000000000003E-4</v>
      </c>
      <c r="I695">
        <v>1679.459145</v>
      </c>
      <c r="J695">
        <v>21.021837999999999</v>
      </c>
      <c r="K695">
        <v>0.26184800000000003</v>
      </c>
      <c r="L695">
        <v>2251.9353569999998</v>
      </c>
      <c r="M695">
        <v>20.001577000000001</v>
      </c>
      <c r="N695">
        <v>0</v>
      </c>
      <c r="O695">
        <v>32.139100999999997</v>
      </c>
      <c r="P695">
        <v>5.6404000000000003E-2</v>
      </c>
      <c r="Q695">
        <v>18.332735</v>
      </c>
      <c r="R695">
        <v>1679.459145</v>
      </c>
      <c r="S695">
        <v>23.477024</v>
      </c>
      <c r="T695">
        <v>37.313223999999998</v>
      </c>
      <c r="U695">
        <v>0</v>
      </c>
      <c r="V695">
        <v>0</v>
      </c>
      <c r="W695">
        <v>0</v>
      </c>
      <c r="X695">
        <v>0</v>
      </c>
      <c r="Y695">
        <f t="shared" si="10"/>
        <v>0</v>
      </c>
    </row>
    <row r="696" spans="1:25" x14ac:dyDescent="0.25">
      <c r="A696" s="1">
        <v>42880.364953703705</v>
      </c>
      <c r="B696">
        <v>3.4943179999999998</v>
      </c>
      <c r="C696">
        <v>-0.61527299999999996</v>
      </c>
      <c r="D696">
        <v>-0.447272</v>
      </c>
      <c r="E696">
        <v>1.3091999999999999E-2</v>
      </c>
      <c r="G696">
        <v>21.098728000000001</v>
      </c>
      <c r="H696">
        <v>9.3099999999999997E-4</v>
      </c>
      <c r="I696">
        <v>1679.0276060000001</v>
      </c>
      <c r="J696">
        <v>21.021844999999999</v>
      </c>
      <c r="K696">
        <v>0.26166099999999998</v>
      </c>
      <c r="L696">
        <v>2249.7396680000002</v>
      </c>
      <c r="M696">
        <v>20.001047</v>
      </c>
      <c r="N696">
        <v>0</v>
      </c>
      <c r="O696">
        <v>32.129744000000002</v>
      </c>
      <c r="P696">
        <v>7.3492000000000002E-2</v>
      </c>
      <c r="Q696">
        <v>18.346761000000001</v>
      </c>
      <c r="R696">
        <v>1679.0276060000001</v>
      </c>
      <c r="S696">
        <v>23.423411999999999</v>
      </c>
      <c r="T696">
        <v>37.406075999999999</v>
      </c>
      <c r="U696">
        <v>0</v>
      </c>
      <c r="V696">
        <v>0</v>
      </c>
      <c r="W696">
        <v>0</v>
      </c>
      <c r="X696">
        <v>0</v>
      </c>
      <c r="Y696">
        <f t="shared" si="10"/>
        <v>0</v>
      </c>
    </row>
    <row r="697" spans="1:25" x14ac:dyDescent="0.25">
      <c r="A697" s="1">
        <v>42880.365648148145</v>
      </c>
      <c r="B697">
        <v>-4.5807700000000002</v>
      </c>
      <c r="C697">
        <v>-0.240233</v>
      </c>
      <c r="D697">
        <v>-0.48070600000000002</v>
      </c>
      <c r="E697">
        <v>-1.8318000000000001E-2</v>
      </c>
      <c r="G697">
        <v>21.098600000000001</v>
      </c>
      <c r="H697">
        <v>9.2800000000000001E-4</v>
      </c>
      <c r="I697">
        <v>1678.8742609999999</v>
      </c>
      <c r="J697">
        <v>21.022023999999998</v>
      </c>
      <c r="K697">
        <v>0.26148199999999999</v>
      </c>
      <c r="L697">
        <v>2252.2291559999999</v>
      </c>
      <c r="M697">
        <v>20.001418000000001</v>
      </c>
      <c r="N697">
        <v>0</v>
      </c>
      <c r="O697">
        <v>32.124141000000002</v>
      </c>
      <c r="P697">
        <v>6.6809999999999994E-2</v>
      </c>
      <c r="Q697">
        <v>18.344625000000001</v>
      </c>
      <c r="R697">
        <v>1678.8742609999999</v>
      </c>
      <c r="S697">
        <v>23.400984999999999</v>
      </c>
      <c r="T697">
        <v>37.364806000000002</v>
      </c>
      <c r="U697">
        <v>0</v>
      </c>
      <c r="V697">
        <v>0</v>
      </c>
      <c r="W697">
        <v>0</v>
      </c>
      <c r="X697">
        <v>0</v>
      </c>
      <c r="Y697">
        <f t="shared" si="10"/>
        <v>0</v>
      </c>
    </row>
    <row r="698" spans="1:25" x14ac:dyDescent="0.25">
      <c r="A698" s="1">
        <v>42880.366342592592</v>
      </c>
      <c r="B698">
        <v>-6.5621650000000002</v>
      </c>
      <c r="C698">
        <v>0.30622500000000002</v>
      </c>
      <c r="D698">
        <v>-0.115837</v>
      </c>
      <c r="E698">
        <v>-2.5523000000000001E-2</v>
      </c>
      <c r="G698">
        <v>21.098724000000001</v>
      </c>
      <c r="H698">
        <v>9.3099999999999997E-4</v>
      </c>
      <c r="I698">
        <v>1680.380574</v>
      </c>
      <c r="J698">
        <v>21.022041000000002</v>
      </c>
      <c r="K698">
        <v>0.26132300000000003</v>
      </c>
      <c r="L698">
        <v>2252.3187210000001</v>
      </c>
      <c r="M698">
        <v>20.001470999999999</v>
      </c>
      <c r="N698">
        <v>0</v>
      </c>
      <c r="O698">
        <v>32.124682</v>
      </c>
      <c r="P698">
        <v>5.4781999999999997E-2</v>
      </c>
      <c r="Q698">
        <v>18.34018</v>
      </c>
      <c r="R698">
        <v>1680.380574</v>
      </c>
      <c r="S698">
        <v>23.393834999999999</v>
      </c>
      <c r="T698">
        <v>37.353405000000002</v>
      </c>
      <c r="U698">
        <v>0</v>
      </c>
      <c r="V698">
        <v>0</v>
      </c>
      <c r="W698">
        <v>0</v>
      </c>
      <c r="X698">
        <v>0</v>
      </c>
      <c r="Y698">
        <f t="shared" si="10"/>
        <v>0</v>
      </c>
    </row>
    <row r="699" spans="1:25" x14ac:dyDescent="0.25">
      <c r="A699" s="1">
        <v>42880.367037037038</v>
      </c>
      <c r="B699">
        <v>-4.2049640000000004</v>
      </c>
      <c r="C699">
        <v>0.47269800000000001</v>
      </c>
      <c r="D699">
        <v>-0.195322</v>
      </c>
      <c r="E699">
        <v>-1.6049999999999998E-2</v>
      </c>
      <c r="G699">
        <v>21.098789</v>
      </c>
      <c r="H699">
        <v>9.3199999999999999E-4</v>
      </c>
      <c r="I699">
        <v>1682.0795860000001</v>
      </c>
      <c r="J699">
        <v>21.021923000000001</v>
      </c>
      <c r="K699">
        <v>0.26115100000000002</v>
      </c>
      <c r="L699">
        <v>2253.2109740000001</v>
      </c>
      <c r="M699">
        <v>20.001470999999999</v>
      </c>
      <c r="N699">
        <v>0</v>
      </c>
      <c r="O699">
        <v>32.127406000000001</v>
      </c>
      <c r="P699">
        <v>6.4312999999999995E-2</v>
      </c>
      <c r="Q699">
        <v>18.340983999999999</v>
      </c>
      <c r="R699">
        <v>1682.0795860000001</v>
      </c>
      <c r="S699">
        <v>23.385964000000001</v>
      </c>
      <c r="T699">
        <v>37.349324000000003</v>
      </c>
      <c r="U699">
        <v>0</v>
      </c>
      <c r="V699">
        <v>0</v>
      </c>
      <c r="W699">
        <v>0</v>
      </c>
      <c r="X699">
        <v>0</v>
      </c>
      <c r="Y699">
        <f t="shared" si="10"/>
        <v>0</v>
      </c>
    </row>
    <row r="700" spans="1:25" x14ac:dyDescent="0.25">
      <c r="A700" s="1">
        <v>42880.367731481485</v>
      </c>
      <c r="B700">
        <v>-12.71786</v>
      </c>
      <c r="C700">
        <v>-0.29435</v>
      </c>
      <c r="D700">
        <v>-0.13467299999999999</v>
      </c>
      <c r="E700">
        <v>-5.0445999999999998E-2</v>
      </c>
      <c r="G700">
        <v>21.099038</v>
      </c>
      <c r="H700">
        <v>9.3099999999999997E-4</v>
      </c>
      <c r="I700">
        <v>1681.6229430000001</v>
      </c>
      <c r="J700">
        <v>21.022099999999998</v>
      </c>
      <c r="K700">
        <v>0.26097799999999999</v>
      </c>
      <c r="L700">
        <v>2250.5993520000002</v>
      </c>
      <c r="M700">
        <v>20.002317999999999</v>
      </c>
      <c r="N700">
        <v>0</v>
      </c>
      <c r="O700">
        <v>32.131610999999999</v>
      </c>
      <c r="P700">
        <v>6.9069000000000005E-2</v>
      </c>
      <c r="Q700">
        <v>18.347868999999999</v>
      </c>
      <c r="R700">
        <v>1681.6229430000001</v>
      </c>
      <c r="S700">
        <v>23.384713999999999</v>
      </c>
      <c r="T700">
        <v>37.282297999999997</v>
      </c>
      <c r="U700">
        <v>0</v>
      </c>
      <c r="V700">
        <v>0</v>
      </c>
      <c r="W700">
        <v>0</v>
      </c>
      <c r="X700">
        <v>0</v>
      </c>
      <c r="Y700">
        <f t="shared" si="10"/>
        <v>0</v>
      </c>
    </row>
    <row r="701" spans="1:25" x14ac:dyDescent="0.25">
      <c r="A701" s="1">
        <v>42880.368425925924</v>
      </c>
      <c r="B701">
        <v>-9.8118069999999999</v>
      </c>
      <c r="C701">
        <v>-0.24639</v>
      </c>
      <c r="D701">
        <v>-6.1454000000000002E-2</v>
      </c>
      <c r="E701">
        <v>-3.8940000000000002E-2</v>
      </c>
      <c r="G701">
        <v>21.099245</v>
      </c>
      <c r="H701">
        <v>9.2699999999999998E-4</v>
      </c>
      <c r="I701">
        <v>1681.232794</v>
      </c>
      <c r="J701">
        <v>21.022144000000001</v>
      </c>
      <c r="K701">
        <v>0.26083400000000001</v>
      </c>
      <c r="L701">
        <v>2252.8343960000002</v>
      </c>
      <c r="M701">
        <v>20.002265000000001</v>
      </c>
      <c r="N701">
        <v>0</v>
      </c>
      <c r="O701">
        <v>32.132752000000004</v>
      </c>
      <c r="P701">
        <v>6.5724000000000005E-2</v>
      </c>
      <c r="Q701">
        <v>18.344541</v>
      </c>
      <c r="R701">
        <v>1681.232794</v>
      </c>
      <c r="S701">
        <v>23.409188</v>
      </c>
      <c r="T701">
        <v>37.163699000000001</v>
      </c>
      <c r="U701">
        <v>0</v>
      </c>
      <c r="V701">
        <v>0</v>
      </c>
      <c r="W701">
        <v>0</v>
      </c>
      <c r="X701">
        <v>0</v>
      </c>
      <c r="Y701">
        <f t="shared" si="10"/>
        <v>0</v>
      </c>
    </row>
    <row r="702" spans="1:25" x14ac:dyDescent="0.25">
      <c r="A702" s="1">
        <v>42880.369120370371</v>
      </c>
      <c r="B702">
        <v>-15.033671999999999</v>
      </c>
      <c r="C702">
        <v>-1.231508</v>
      </c>
      <c r="D702">
        <v>2.8192999999999999E-2</v>
      </c>
      <c r="E702">
        <v>-6.0607000000000001E-2</v>
      </c>
      <c r="G702">
        <v>21.09928</v>
      </c>
      <c r="H702">
        <v>9.2900000000000003E-4</v>
      </c>
      <c r="I702">
        <v>1682.2152900000001</v>
      </c>
      <c r="J702">
        <v>21.022304999999999</v>
      </c>
      <c r="K702">
        <v>0.26065700000000003</v>
      </c>
      <c r="L702">
        <v>2254.7661410000001</v>
      </c>
      <c r="M702">
        <v>20.001788000000001</v>
      </c>
      <c r="N702">
        <v>0</v>
      </c>
      <c r="O702">
        <v>32.140095000000002</v>
      </c>
      <c r="P702">
        <v>5.1050999999999999E-2</v>
      </c>
      <c r="Q702">
        <v>18.34441</v>
      </c>
      <c r="R702">
        <v>1682.2152900000001</v>
      </c>
      <c r="S702">
        <v>23.451366</v>
      </c>
      <c r="T702">
        <v>37.077986000000003</v>
      </c>
      <c r="U702">
        <v>0</v>
      </c>
      <c r="V702">
        <v>0</v>
      </c>
      <c r="W702">
        <v>0</v>
      </c>
      <c r="X702">
        <v>0</v>
      </c>
      <c r="Y702">
        <f t="shared" si="10"/>
        <v>0</v>
      </c>
    </row>
    <row r="703" spans="1:25" x14ac:dyDescent="0.25">
      <c r="A703" s="1">
        <v>42880.369814814818</v>
      </c>
      <c r="B703">
        <v>-14.894605</v>
      </c>
      <c r="C703">
        <v>-1.017026</v>
      </c>
      <c r="D703">
        <v>-9.4399999999999996E-4</v>
      </c>
      <c r="E703">
        <v>-5.9822E-2</v>
      </c>
      <c r="G703">
        <v>21.099308000000001</v>
      </c>
      <c r="H703">
        <v>9.2699999999999998E-4</v>
      </c>
      <c r="I703">
        <v>1681.114053</v>
      </c>
      <c r="J703">
        <v>21.022369000000001</v>
      </c>
      <c r="K703">
        <v>0.260486</v>
      </c>
      <c r="L703">
        <v>2257.2013470000002</v>
      </c>
      <c r="M703">
        <v>20.001736000000001</v>
      </c>
      <c r="N703">
        <v>0</v>
      </c>
      <c r="O703">
        <v>32.146296999999997</v>
      </c>
      <c r="P703">
        <v>5.9237999999999999E-2</v>
      </c>
      <c r="Q703">
        <v>18.347390000000001</v>
      </c>
      <c r="R703">
        <v>1681.114053</v>
      </c>
      <c r="S703">
        <v>23.499008</v>
      </c>
      <c r="T703">
        <v>37.019213999999998</v>
      </c>
      <c r="U703">
        <v>0</v>
      </c>
      <c r="V703">
        <v>0</v>
      </c>
      <c r="W703">
        <v>0</v>
      </c>
      <c r="X703">
        <v>0</v>
      </c>
      <c r="Y703">
        <f t="shared" si="10"/>
        <v>0</v>
      </c>
    </row>
    <row r="704" spans="1:25" x14ac:dyDescent="0.25">
      <c r="A704" s="1">
        <v>42880.370509259257</v>
      </c>
      <c r="B704">
        <v>-15.381992</v>
      </c>
      <c r="C704">
        <v>-0.57315000000000005</v>
      </c>
      <c r="D704">
        <v>1.9559999999999998E-3</v>
      </c>
      <c r="E704">
        <v>-6.1253000000000002E-2</v>
      </c>
      <c r="G704">
        <v>21.099081999999999</v>
      </c>
      <c r="H704">
        <v>9.3199999999999999E-4</v>
      </c>
      <c r="I704">
        <v>1681.964238</v>
      </c>
      <c r="J704">
        <v>21.022364</v>
      </c>
      <c r="K704">
        <v>0.26030399999999998</v>
      </c>
      <c r="L704">
        <v>2256.4753310000001</v>
      </c>
      <c r="M704">
        <v>20.001840999999999</v>
      </c>
      <c r="N704">
        <v>0</v>
      </c>
      <c r="O704">
        <v>32.146082</v>
      </c>
      <c r="P704">
        <v>7.281E-2</v>
      </c>
      <c r="Q704">
        <v>18.356304000000002</v>
      </c>
      <c r="R704">
        <v>1681.964238</v>
      </c>
      <c r="S704">
        <v>23.536715999999998</v>
      </c>
      <c r="T704">
        <v>37.000678999999998</v>
      </c>
      <c r="U704">
        <v>0</v>
      </c>
      <c r="V704">
        <v>0</v>
      </c>
      <c r="W704">
        <v>0</v>
      </c>
      <c r="X704">
        <v>0</v>
      </c>
      <c r="Y704">
        <f t="shared" si="10"/>
        <v>0</v>
      </c>
    </row>
    <row r="705" spans="1:25" x14ac:dyDescent="0.25">
      <c r="A705" s="1">
        <v>42880.371203703704</v>
      </c>
      <c r="B705">
        <v>-0.24326900000000001</v>
      </c>
      <c r="C705">
        <v>-0.55968899999999999</v>
      </c>
      <c r="D705">
        <v>-4.9493000000000002E-2</v>
      </c>
      <c r="E705">
        <v>-1.5770000000000001E-3</v>
      </c>
      <c r="G705">
        <v>21.098979</v>
      </c>
      <c r="H705">
        <v>9.3199999999999999E-4</v>
      </c>
      <c r="I705">
        <v>1683.4807290000001</v>
      </c>
      <c r="J705">
        <v>21.022200000000002</v>
      </c>
      <c r="K705">
        <v>0.260133</v>
      </c>
      <c r="L705">
        <v>2254.9127010000002</v>
      </c>
      <c r="M705">
        <v>20.002424000000001</v>
      </c>
      <c r="N705">
        <v>0</v>
      </c>
      <c r="O705">
        <v>32.139302000000001</v>
      </c>
      <c r="P705">
        <v>7.3847999999999997E-2</v>
      </c>
      <c r="Q705">
        <v>18.354194</v>
      </c>
      <c r="R705">
        <v>1683.4807290000001</v>
      </c>
      <c r="S705">
        <v>23.555122999999998</v>
      </c>
      <c r="T705">
        <v>37.011665000000001</v>
      </c>
      <c r="U705">
        <v>0</v>
      </c>
      <c r="V705">
        <v>0</v>
      </c>
      <c r="W705">
        <v>0</v>
      </c>
      <c r="X705">
        <v>0</v>
      </c>
      <c r="Y705">
        <f t="shared" si="10"/>
        <v>0</v>
      </c>
    </row>
    <row r="706" spans="1:25" x14ac:dyDescent="0.25">
      <c r="A706" s="1">
        <v>42880.371898148151</v>
      </c>
      <c r="B706">
        <v>-1.5861130000000001</v>
      </c>
      <c r="C706">
        <v>-0.47158899999999998</v>
      </c>
      <c r="D706">
        <v>0.11913799999999999</v>
      </c>
      <c r="E706">
        <v>-6.7720000000000002E-3</v>
      </c>
      <c r="G706">
        <v>21.098907000000001</v>
      </c>
      <c r="H706">
        <v>9.3400000000000004E-4</v>
      </c>
      <c r="I706">
        <v>1684.429977</v>
      </c>
      <c r="J706">
        <v>21.022212</v>
      </c>
      <c r="K706">
        <v>0.25997300000000001</v>
      </c>
      <c r="L706">
        <v>2253.4002810000002</v>
      </c>
      <c r="M706">
        <v>20.001736000000001</v>
      </c>
      <c r="N706">
        <v>0</v>
      </c>
      <c r="O706">
        <v>32.135401000000002</v>
      </c>
      <c r="P706">
        <v>6.2066000000000003E-2</v>
      </c>
      <c r="Q706">
        <v>18.343035</v>
      </c>
      <c r="R706">
        <v>1684.429977</v>
      </c>
      <c r="S706">
        <v>23.544091999999999</v>
      </c>
      <c r="T706">
        <v>37.083201000000003</v>
      </c>
      <c r="U706">
        <v>0</v>
      </c>
      <c r="V706">
        <v>0</v>
      </c>
      <c r="W706">
        <v>0</v>
      </c>
      <c r="X706">
        <v>0</v>
      </c>
      <c r="Y706">
        <f t="shared" si="10"/>
        <v>0</v>
      </c>
    </row>
    <row r="707" spans="1:25" x14ac:dyDescent="0.25">
      <c r="A707" s="1">
        <v>42880.37259259259</v>
      </c>
      <c r="B707">
        <v>0.284943</v>
      </c>
      <c r="C707">
        <v>-0.370396</v>
      </c>
      <c r="D707">
        <v>4.3513000000000003E-2</v>
      </c>
      <c r="E707">
        <v>7.1400000000000001E-4</v>
      </c>
      <c r="G707">
        <v>21.098911999999999</v>
      </c>
      <c r="H707">
        <v>9.2500000000000004E-4</v>
      </c>
      <c r="I707">
        <v>1684.151106</v>
      </c>
      <c r="J707">
        <v>21.022085000000001</v>
      </c>
      <c r="K707">
        <v>0.25979600000000003</v>
      </c>
      <c r="L707">
        <v>2252.0093160000001</v>
      </c>
      <c r="M707">
        <v>20.001736000000001</v>
      </c>
      <c r="N707">
        <v>0</v>
      </c>
      <c r="O707">
        <v>32.138849</v>
      </c>
      <c r="P707">
        <v>5.9533999999999997E-2</v>
      </c>
      <c r="Q707">
        <v>18.334558999999999</v>
      </c>
      <c r="R707">
        <v>1684.151106</v>
      </c>
      <c r="S707">
        <v>23.508735000000001</v>
      </c>
      <c r="T707">
        <v>37.147457000000003</v>
      </c>
      <c r="U707">
        <v>0</v>
      </c>
      <c r="V707">
        <v>0</v>
      </c>
      <c r="W707">
        <v>0</v>
      </c>
      <c r="X707">
        <v>0</v>
      </c>
      <c r="Y707">
        <f t="shared" si="10"/>
        <v>0</v>
      </c>
    </row>
    <row r="708" spans="1:25" x14ac:dyDescent="0.25">
      <c r="A708" s="1">
        <v>42880.373287037037</v>
      </c>
      <c r="B708">
        <v>1.8249960000000001</v>
      </c>
      <c r="C708">
        <v>0.20066700000000001</v>
      </c>
      <c r="D708">
        <v>4.5110000000000003E-3</v>
      </c>
      <c r="E708">
        <v>7.4139999999999996E-3</v>
      </c>
      <c r="G708">
        <v>21.098953000000002</v>
      </c>
      <c r="H708">
        <v>9.2100000000000005E-4</v>
      </c>
      <c r="I708">
        <v>1684.0065810000001</v>
      </c>
      <c r="J708">
        <v>21.022220000000001</v>
      </c>
      <c r="K708">
        <v>0.259656</v>
      </c>
      <c r="L708">
        <v>2251.7711559999998</v>
      </c>
      <c r="M708">
        <v>20.000889000000001</v>
      </c>
      <c r="N708">
        <v>0</v>
      </c>
      <c r="O708">
        <v>32.136633000000003</v>
      </c>
      <c r="P708">
        <v>8.0569000000000002E-2</v>
      </c>
      <c r="Q708">
        <v>18.329539</v>
      </c>
      <c r="R708">
        <v>1684.0065810000001</v>
      </c>
      <c r="S708">
        <v>23.482064000000001</v>
      </c>
      <c r="T708">
        <v>37.140298000000001</v>
      </c>
      <c r="U708">
        <v>0</v>
      </c>
      <c r="V708">
        <v>0</v>
      </c>
      <c r="W708">
        <v>0</v>
      </c>
      <c r="X708">
        <v>0</v>
      </c>
      <c r="Y708">
        <f t="shared" si="10"/>
        <v>0</v>
      </c>
    </row>
    <row r="709" spans="1:25" x14ac:dyDescent="0.25">
      <c r="A709" s="1">
        <v>42880.373981481483</v>
      </c>
      <c r="B709">
        <v>2.0685229999999999</v>
      </c>
      <c r="C709">
        <v>-7.9874000000000001E-2</v>
      </c>
      <c r="D709">
        <v>1.6386999999999999E-2</v>
      </c>
      <c r="E709">
        <v>8.064E-3</v>
      </c>
      <c r="G709">
        <v>21.099025000000001</v>
      </c>
      <c r="H709">
        <v>9.1699999999999995E-4</v>
      </c>
      <c r="I709">
        <v>1681.163585</v>
      </c>
      <c r="J709">
        <v>21.022193999999999</v>
      </c>
      <c r="K709">
        <v>0.25949699999999998</v>
      </c>
      <c r="L709">
        <v>2252.9795989999998</v>
      </c>
      <c r="M709">
        <v>20.000623999999998</v>
      </c>
      <c r="N709">
        <v>0</v>
      </c>
      <c r="O709">
        <v>32.137628999999997</v>
      </c>
      <c r="P709">
        <v>8.7368000000000001E-2</v>
      </c>
      <c r="Q709">
        <v>18.336866000000001</v>
      </c>
      <c r="R709">
        <v>1681.163585</v>
      </c>
      <c r="S709">
        <v>23.489844000000002</v>
      </c>
      <c r="T709">
        <v>37.037928999999998</v>
      </c>
      <c r="U709">
        <v>0</v>
      </c>
      <c r="V709">
        <v>0</v>
      </c>
      <c r="W709">
        <v>0</v>
      </c>
      <c r="X709">
        <v>0</v>
      </c>
      <c r="Y709">
        <f t="shared" ref="Y709:Y772" si="11">U709+V709*0.74</f>
        <v>0</v>
      </c>
    </row>
    <row r="710" spans="1:25" x14ac:dyDescent="0.25">
      <c r="A710" s="1">
        <v>42880.374675925923</v>
      </c>
      <c r="B710">
        <v>2.308017</v>
      </c>
      <c r="C710">
        <v>-0.107821</v>
      </c>
      <c r="D710">
        <v>3.4130000000000001E-2</v>
      </c>
      <c r="E710">
        <v>8.9770000000000006E-3</v>
      </c>
      <c r="G710">
        <v>21.099067999999999</v>
      </c>
      <c r="H710">
        <v>9.2000000000000003E-4</v>
      </c>
      <c r="I710">
        <v>1680.9132119999999</v>
      </c>
      <c r="J710">
        <v>21.022400999999999</v>
      </c>
      <c r="K710">
        <v>0.259326</v>
      </c>
      <c r="L710">
        <v>2252.9117470000001</v>
      </c>
      <c r="M710">
        <v>20.000782999999998</v>
      </c>
      <c r="N710">
        <v>0</v>
      </c>
      <c r="O710">
        <v>32.136572000000001</v>
      </c>
      <c r="P710">
        <v>8.1251000000000004E-2</v>
      </c>
      <c r="Q710">
        <v>18.338419999999999</v>
      </c>
      <c r="R710">
        <v>1680.9132119999999</v>
      </c>
      <c r="S710">
        <v>23.533111999999999</v>
      </c>
      <c r="T710">
        <v>36.875950000000003</v>
      </c>
      <c r="U710">
        <v>0</v>
      </c>
      <c r="V710">
        <v>0</v>
      </c>
      <c r="W710">
        <v>0</v>
      </c>
      <c r="X710">
        <v>0</v>
      </c>
      <c r="Y710">
        <f t="shared" si="11"/>
        <v>0</v>
      </c>
    </row>
    <row r="711" spans="1:25" x14ac:dyDescent="0.25">
      <c r="A711" s="1">
        <v>42880.37537037037</v>
      </c>
      <c r="B711">
        <v>7.5462759999999998</v>
      </c>
      <c r="C711">
        <v>-1.109E-3</v>
      </c>
      <c r="D711">
        <v>-2.0116999999999999E-2</v>
      </c>
      <c r="E711">
        <v>2.9739000000000002E-2</v>
      </c>
      <c r="G711">
        <v>21.098666999999999</v>
      </c>
      <c r="H711">
        <v>9.2500000000000004E-4</v>
      </c>
      <c r="I711">
        <v>1682.676005</v>
      </c>
      <c r="J711">
        <v>21.022351</v>
      </c>
      <c r="K711">
        <v>0.25914399999999999</v>
      </c>
      <c r="L711">
        <v>2250.0456810000001</v>
      </c>
      <c r="M711">
        <v>20.001100000000001</v>
      </c>
      <c r="N711">
        <v>0</v>
      </c>
      <c r="O711">
        <v>32.139173</v>
      </c>
      <c r="P711">
        <v>5.1386000000000001E-2</v>
      </c>
      <c r="Q711">
        <v>18.331703999999998</v>
      </c>
      <c r="R711">
        <v>1682.676005</v>
      </c>
      <c r="S711">
        <v>23.585291000000002</v>
      </c>
      <c r="T711">
        <v>36.749122999999997</v>
      </c>
      <c r="U711">
        <v>0</v>
      </c>
      <c r="V711">
        <v>0</v>
      </c>
      <c r="W711">
        <v>0</v>
      </c>
      <c r="X711">
        <v>0</v>
      </c>
      <c r="Y711">
        <f t="shared" si="11"/>
        <v>0</v>
      </c>
    </row>
    <row r="712" spans="1:25" x14ac:dyDescent="0.25">
      <c r="A712" s="1">
        <v>42880.376064814816</v>
      </c>
      <c r="B712">
        <v>8.577242</v>
      </c>
      <c r="C712">
        <v>0.20836099999999999</v>
      </c>
      <c r="D712">
        <v>8.2831000000000002E-2</v>
      </c>
      <c r="E712">
        <v>3.4033000000000001E-2</v>
      </c>
      <c r="G712">
        <v>21.098685</v>
      </c>
      <c r="H712">
        <v>9.2599999999999996E-4</v>
      </c>
      <c r="I712">
        <v>1685.6044939999999</v>
      </c>
      <c r="J712">
        <v>21.022299</v>
      </c>
      <c r="K712">
        <v>0.25898399999999999</v>
      </c>
      <c r="L712">
        <v>2248.8623429999998</v>
      </c>
      <c r="M712">
        <v>20.001152999999999</v>
      </c>
      <c r="N712">
        <v>0</v>
      </c>
      <c r="O712">
        <v>32.140501999999998</v>
      </c>
      <c r="P712">
        <v>3.9067999999999999E-2</v>
      </c>
      <c r="Q712">
        <v>18.326858999999999</v>
      </c>
      <c r="R712">
        <v>1685.6044939999999</v>
      </c>
      <c r="S712">
        <v>23.605236999999999</v>
      </c>
      <c r="T712">
        <v>36.790596000000001</v>
      </c>
      <c r="U712">
        <v>0</v>
      </c>
      <c r="V712">
        <v>0</v>
      </c>
      <c r="W712">
        <v>0</v>
      </c>
      <c r="X712">
        <v>0</v>
      </c>
      <c r="Y712">
        <f t="shared" si="11"/>
        <v>0</v>
      </c>
    </row>
    <row r="713" spans="1:25" x14ac:dyDescent="0.25">
      <c r="A713" s="1">
        <v>42880.376759259256</v>
      </c>
      <c r="B713">
        <v>-1.62608</v>
      </c>
      <c r="C713">
        <v>0.57698499999999997</v>
      </c>
      <c r="D713">
        <v>0.432981</v>
      </c>
      <c r="E713">
        <v>-5.7710000000000001E-3</v>
      </c>
      <c r="G713">
        <v>21.098832999999999</v>
      </c>
      <c r="H713">
        <v>9.19E-4</v>
      </c>
      <c r="I713">
        <v>1686.024498</v>
      </c>
      <c r="J713">
        <v>21.022333</v>
      </c>
      <c r="K713">
        <v>0.25881399999999999</v>
      </c>
      <c r="L713">
        <v>2252.5304190000002</v>
      </c>
      <c r="M713">
        <v>20.001683</v>
      </c>
      <c r="N713">
        <v>0</v>
      </c>
      <c r="O713">
        <v>32.138674000000002</v>
      </c>
      <c r="P713">
        <v>4.6573000000000003E-2</v>
      </c>
      <c r="Q713">
        <v>18.337084999999998</v>
      </c>
      <c r="R713">
        <v>1686.024498</v>
      </c>
      <c r="S713">
        <v>23.573712</v>
      </c>
      <c r="T713">
        <v>36.961483000000001</v>
      </c>
      <c r="U713">
        <v>0</v>
      </c>
      <c r="V713">
        <v>0</v>
      </c>
      <c r="W713">
        <v>0</v>
      </c>
      <c r="X713">
        <v>0</v>
      </c>
      <c r="Y713">
        <f t="shared" si="11"/>
        <v>0</v>
      </c>
    </row>
    <row r="714" spans="1:25" x14ac:dyDescent="0.25">
      <c r="A714" s="1">
        <v>42880.377453703702</v>
      </c>
      <c r="B714">
        <v>-3.164288</v>
      </c>
      <c r="C714">
        <v>-0.142987</v>
      </c>
      <c r="D714">
        <v>0.432033</v>
      </c>
      <c r="E714">
        <v>-1.2628E-2</v>
      </c>
      <c r="G714">
        <v>21.099102999999999</v>
      </c>
      <c r="H714">
        <v>9.1E-4</v>
      </c>
      <c r="I714">
        <v>1682.814423</v>
      </c>
      <c r="J714">
        <v>21.022438000000001</v>
      </c>
      <c r="K714">
        <v>0.25863000000000003</v>
      </c>
      <c r="L714">
        <v>2253.2767899999999</v>
      </c>
      <c r="M714">
        <v>20.001788000000001</v>
      </c>
      <c r="N714">
        <v>0</v>
      </c>
      <c r="O714">
        <v>32.132497999999998</v>
      </c>
      <c r="P714">
        <v>7.7890000000000001E-2</v>
      </c>
      <c r="Q714">
        <v>18.355668999999999</v>
      </c>
      <c r="R714">
        <v>1682.814423</v>
      </c>
      <c r="S714">
        <v>23.513141999999998</v>
      </c>
      <c r="T714">
        <v>37.175106999999997</v>
      </c>
      <c r="U714">
        <v>0</v>
      </c>
      <c r="V714">
        <v>0</v>
      </c>
      <c r="W714">
        <v>0</v>
      </c>
      <c r="X714">
        <v>0</v>
      </c>
      <c r="Y714">
        <f t="shared" si="11"/>
        <v>0</v>
      </c>
    </row>
    <row r="715" spans="1:25" x14ac:dyDescent="0.25">
      <c r="A715" s="1">
        <v>42880.378148148149</v>
      </c>
      <c r="B715">
        <v>-13.626993000000001</v>
      </c>
      <c r="C715">
        <v>-0.38455899999999998</v>
      </c>
      <c r="D715">
        <v>-3.3750000000000002E-2</v>
      </c>
      <c r="E715">
        <v>-5.4128999999999997E-2</v>
      </c>
      <c r="G715">
        <v>21.098994000000001</v>
      </c>
      <c r="H715">
        <v>9.1E-4</v>
      </c>
      <c r="I715">
        <v>1682.3930620000001</v>
      </c>
      <c r="J715">
        <v>21.022538999999998</v>
      </c>
      <c r="K715">
        <v>0.25845200000000002</v>
      </c>
      <c r="L715">
        <v>2253.194011</v>
      </c>
      <c r="M715">
        <v>20.001629999999999</v>
      </c>
      <c r="N715">
        <v>0</v>
      </c>
      <c r="O715">
        <v>32.127616000000003</v>
      </c>
      <c r="P715">
        <v>8.4977999999999998E-2</v>
      </c>
      <c r="Q715">
        <v>18.363699</v>
      </c>
      <c r="R715">
        <v>1682.3930620000001</v>
      </c>
      <c r="S715">
        <v>23.457477999999998</v>
      </c>
      <c r="T715">
        <v>37.254375000000003</v>
      </c>
      <c r="U715">
        <v>0</v>
      </c>
      <c r="V715">
        <v>0</v>
      </c>
      <c r="W715">
        <v>0</v>
      </c>
      <c r="X715">
        <v>0</v>
      </c>
      <c r="Y715">
        <f t="shared" si="11"/>
        <v>0</v>
      </c>
    </row>
    <row r="716" spans="1:25" x14ac:dyDescent="0.25">
      <c r="A716" s="1">
        <v>42880.378842592596</v>
      </c>
      <c r="B716">
        <v>-7.0831520000000001</v>
      </c>
      <c r="C716">
        <v>-0.67032400000000003</v>
      </c>
      <c r="D716">
        <v>6.2285E-2</v>
      </c>
      <c r="E716">
        <v>-2.8655E-2</v>
      </c>
      <c r="G716">
        <v>21.098991999999999</v>
      </c>
      <c r="H716">
        <v>9.1600000000000004E-4</v>
      </c>
      <c r="I716">
        <v>1682.5789769999999</v>
      </c>
      <c r="J716">
        <v>21.022532000000002</v>
      </c>
      <c r="K716">
        <v>0.25830399999999998</v>
      </c>
      <c r="L716">
        <v>2252.676301</v>
      </c>
      <c r="M716">
        <v>20.001577000000001</v>
      </c>
      <c r="N716">
        <v>0</v>
      </c>
      <c r="O716">
        <v>32.128000999999998</v>
      </c>
      <c r="P716">
        <v>6.7381999999999997E-2</v>
      </c>
      <c r="Q716">
        <v>18.356348000000001</v>
      </c>
      <c r="R716">
        <v>1682.5789769999999</v>
      </c>
      <c r="S716">
        <v>23.440341</v>
      </c>
      <c r="T716">
        <v>37.286006999999998</v>
      </c>
      <c r="U716">
        <v>0</v>
      </c>
      <c r="V716">
        <v>0</v>
      </c>
      <c r="W716">
        <v>0</v>
      </c>
      <c r="X716">
        <v>0</v>
      </c>
      <c r="Y716">
        <f t="shared" si="11"/>
        <v>0</v>
      </c>
    </row>
    <row r="717" spans="1:25" x14ac:dyDescent="0.25">
      <c r="A717" s="1">
        <v>42880.379537037035</v>
      </c>
      <c r="B717">
        <v>-6.5575590000000004</v>
      </c>
      <c r="C717">
        <v>-0.66608900000000004</v>
      </c>
      <c r="D717">
        <v>2.2547000000000001E-2</v>
      </c>
      <c r="E717">
        <v>-2.6578999999999998E-2</v>
      </c>
      <c r="G717">
        <v>21.099086</v>
      </c>
      <c r="H717">
        <v>9.1500000000000001E-4</v>
      </c>
      <c r="I717">
        <v>1682.1114769999999</v>
      </c>
      <c r="J717">
        <v>21.022577999999999</v>
      </c>
      <c r="K717">
        <v>0.25814599999999999</v>
      </c>
      <c r="L717">
        <v>2253.5027369999998</v>
      </c>
      <c r="M717">
        <v>20.001577000000001</v>
      </c>
      <c r="N717">
        <v>0</v>
      </c>
      <c r="O717">
        <v>32.130101000000003</v>
      </c>
      <c r="P717">
        <v>5.2285999999999999E-2</v>
      </c>
      <c r="Q717">
        <v>18.346205000000001</v>
      </c>
      <c r="R717">
        <v>1682.1114769999999</v>
      </c>
      <c r="S717">
        <v>23.438037999999999</v>
      </c>
      <c r="T717">
        <v>37.291187000000001</v>
      </c>
      <c r="U717">
        <v>0</v>
      </c>
      <c r="V717">
        <v>0</v>
      </c>
      <c r="W717">
        <v>0</v>
      </c>
      <c r="X717">
        <v>0</v>
      </c>
      <c r="Y717">
        <f t="shared" si="11"/>
        <v>0</v>
      </c>
    </row>
    <row r="718" spans="1:25" x14ac:dyDescent="0.25">
      <c r="A718" s="1">
        <v>42880.380231481482</v>
      </c>
      <c r="B718">
        <v>-2.0779890000000001</v>
      </c>
      <c r="C718">
        <v>-0.32040200000000002</v>
      </c>
      <c r="D718">
        <v>1.5956999999999999E-2</v>
      </c>
      <c r="E718">
        <v>-8.5430000000000002E-3</v>
      </c>
      <c r="G718">
        <v>21.099156000000001</v>
      </c>
      <c r="H718">
        <v>9.1100000000000003E-4</v>
      </c>
      <c r="I718">
        <v>1681.746433</v>
      </c>
      <c r="J718">
        <v>21.022621999999998</v>
      </c>
      <c r="K718">
        <v>0.25796799999999998</v>
      </c>
      <c r="L718">
        <v>2252.8086119999998</v>
      </c>
      <c r="M718">
        <v>20.001629999999999</v>
      </c>
      <c r="N718">
        <v>0</v>
      </c>
      <c r="O718">
        <v>32.137383999999997</v>
      </c>
      <c r="P718">
        <v>6.0200999999999998E-2</v>
      </c>
      <c r="Q718">
        <v>18.349947</v>
      </c>
      <c r="R718">
        <v>1681.746433</v>
      </c>
      <c r="S718">
        <v>23.442461999999999</v>
      </c>
      <c r="T718">
        <v>37.326414</v>
      </c>
      <c r="U718">
        <v>0</v>
      </c>
      <c r="V718">
        <v>0</v>
      </c>
      <c r="W718">
        <v>0</v>
      </c>
      <c r="X718">
        <v>0</v>
      </c>
      <c r="Y718">
        <f t="shared" si="11"/>
        <v>0</v>
      </c>
    </row>
    <row r="719" spans="1:25" x14ac:dyDescent="0.25">
      <c r="A719" s="1">
        <v>42880.380925925929</v>
      </c>
      <c r="B719">
        <v>-6.3552679999999997</v>
      </c>
      <c r="C719">
        <v>-0.51256400000000002</v>
      </c>
      <c r="D719">
        <v>4.6848000000000001E-2</v>
      </c>
      <c r="E719">
        <v>-2.5611999999999999E-2</v>
      </c>
      <c r="G719">
        <v>21.099288999999999</v>
      </c>
      <c r="H719">
        <v>9.1299999999999997E-4</v>
      </c>
      <c r="I719">
        <v>1682.8754899999999</v>
      </c>
      <c r="J719">
        <v>21.022665</v>
      </c>
      <c r="K719">
        <v>0.25779000000000002</v>
      </c>
      <c r="L719">
        <v>2252.4632449999999</v>
      </c>
      <c r="M719">
        <v>20.001683</v>
      </c>
      <c r="N719">
        <v>0</v>
      </c>
      <c r="O719">
        <v>32.139890999999999</v>
      </c>
      <c r="P719">
        <v>6.9984000000000005E-2</v>
      </c>
      <c r="Q719">
        <v>18.351928000000001</v>
      </c>
      <c r="R719">
        <v>1682.8754899999999</v>
      </c>
      <c r="S719">
        <v>23.447195000000001</v>
      </c>
      <c r="T719">
        <v>37.316291</v>
      </c>
      <c r="U719">
        <v>0</v>
      </c>
      <c r="V719">
        <v>0</v>
      </c>
      <c r="W719">
        <v>0</v>
      </c>
      <c r="X719">
        <v>0</v>
      </c>
      <c r="Y719">
        <f t="shared" si="11"/>
        <v>0</v>
      </c>
    </row>
    <row r="720" spans="1:25" x14ac:dyDescent="0.25">
      <c r="A720" s="1">
        <v>42880.381620370368</v>
      </c>
      <c r="B720">
        <v>-11.278886</v>
      </c>
      <c r="C720">
        <v>-1.0103530000000001</v>
      </c>
      <c r="D720">
        <v>0.103098</v>
      </c>
      <c r="E720">
        <v>-4.5566000000000002E-2</v>
      </c>
      <c r="G720">
        <v>21.099328</v>
      </c>
      <c r="H720">
        <v>9.1100000000000003E-4</v>
      </c>
      <c r="I720">
        <v>1685.47354</v>
      </c>
      <c r="J720">
        <v>21.022756999999999</v>
      </c>
      <c r="K720">
        <v>0.25762000000000002</v>
      </c>
      <c r="L720">
        <v>2251.953677</v>
      </c>
      <c r="M720">
        <v>20.001418000000001</v>
      </c>
      <c r="N720">
        <v>0</v>
      </c>
      <c r="O720">
        <v>32.141112999999997</v>
      </c>
      <c r="P720">
        <v>6.1643999999999997E-2</v>
      </c>
      <c r="Q720">
        <v>18.349671000000001</v>
      </c>
      <c r="R720">
        <v>1685.47354</v>
      </c>
      <c r="S720">
        <v>23.461763000000001</v>
      </c>
      <c r="T720">
        <v>37.285995999999997</v>
      </c>
      <c r="U720">
        <v>0</v>
      </c>
      <c r="V720">
        <v>0</v>
      </c>
      <c r="W720">
        <v>0</v>
      </c>
      <c r="X720">
        <v>0</v>
      </c>
      <c r="Y720">
        <f t="shared" si="11"/>
        <v>0</v>
      </c>
    </row>
    <row r="721" spans="1:25" x14ac:dyDescent="0.25">
      <c r="A721" s="1">
        <v>42880.382314814815</v>
      </c>
      <c r="B721">
        <v>-17.291855000000002</v>
      </c>
      <c r="C721">
        <v>-0.98402999999999996</v>
      </c>
      <c r="D721">
        <v>0.98919900000000005</v>
      </c>
      <c r="E721">
        <v>-6.9234000000000004E-2</v>
      </c>
      <c r="G721">
        <v>21.099215000000001</v>
      </c>
      <c r="H721">
        <v>9.1200000000000005E-4</v>
      </c>
      <c r="I721">
        <v>1684.954473</v>
      </c>
      <c r="J721">
        <v>21.022962</v>
      </c>
      <c r="K721">
        <v>0.25745800000000002</v>
      </c>
      <c r="L721">
        <v>2252.2311920000002</v>
      </c>
      <c r="M721">
        <v>20.001736000000001</v>
      </c>
      <c r="N721">
        <v>0</v>
      </c>
      <c r="O721">
        <v>32.142806999999998</v>
      </c>
      <c r="P721">
        <v>5.2613E-2</v>
      </c>
      <c r="Q721">
        <v>18.347937000000002</v>
      </c>
      <c r="R721">
        <v>1684.954473</v>
      </c>
      <c r="S721">
        <v>23.489930000000001</v>
      </c>
      <c r="T721">
        <v>37.219861000000002</v>
      </c>
      <c r="U721">
        <v>0</v>
      </c>
      <c r="V721">
        <v>0</v>
      </c>
      <c r="W721">
        <v>0</v>
      </c>
      <c r="X721">
        <v>0</v>
      </c>
      <c r="Y721">
        <f t="shared" si="11"/>
        <v>0</v>
      </c>
    </row>
    <row r="722" spans="1:25" x14ac:dyDescent="0.25">
      <c r="A722" s="1">
        <v>42880.383009259262</v>
      </c>
      <c r="B722">
        <v>-13.807683000000001</v>
      </c>
      <c r="C722">
        <v>-0.20979400000000001</v>
      </c>
      <c r="D722">
        <v>0.93470500000000001</v>
      </c>
      <c r="E722">
        <v>-5.4648000000000002E-2</v>
      </c>
      <c r="G722">
        <v>21.098897999999998</v>
      </c>
      <c r="H722">
        <v>9.0499999999999999E-4</v>
      </c>
      <c r="I722">
        <v>1683.027478</v>
      </c>
      <c r="J722">
        <v>21.022966</v>
      </c>
      <c r="K722">
        <v>0.257301</v>
      </c>
      <c r="L722">
        <v>2248.7619220000001</v>
      </c>
      <c r="M722">
        <v>20.001470999999999</v>
      </c>
      <c r="N722">
        <v>0</v>
      </c>
      <c r="O722">
        <v>32.140619999999998</v>
      </c>
      <c r="P722">
        <v>6.1775999999999998E-2</v>
      </c>
      <c r="Q722">
        <v>18.351315</v>
      </c>
      <c r="R722">
        <v>1683.027478</v>
      </c>
      <c r="S722">
        <v>23.518761999999999</v>
      </c>
      <c r="T722">
        <v>37.229751999999998</v>
      </c>
      <c r="U722">
        <v>0</v>
      </c>
      <c r="V722">
        <v>0</v>
      </c>
      <c r="W722">
        <v>0</v>
      </c>
      <c r="X722">
        <v>0</v>
      </c>
      <c r="Y722">
        <f t="shared" si="11"/>
        <v>0</v>
      </c>
    </row>
    <row r="723" spans="1:25" x14ac:dyDescent="0.25">
      <c r="A723" s="1">
        <v>42880.383703703701</v>
      </c>
      <c r="B723">
        <v>-14.741960000000001</v>
      </c>
      <c r="C723">
        <v>0.174042</v>
      </c>
      <c r="D723">
        <v>-9.1199999999999996E-3</v>
      </c>
      <c r="E723">
        <v>-5.7905999999999999E-2</v>
      </c>
      <c r="G723">
        <v>21.098649999999999</v>
      </c>
      <c r="H723">
        <v>9.0399999999999996E-4</v>
      </c>
      <c r="I723">
        <v>1681.6494049999999</v>
      </c>
      <c r="J723">
        <v>21.023045</v>
      </c>
      <c r="K723">
        <v>0.257135</v>
      </c>
      <c r="L723">
        <v>2248.9681919999998</v>
      </c>
      <c r="M723">
        <v>20.001629999999999</v>
      </c>
      <c r="N723">
        <v>0</v>
      </c>
      <c r="O723">
        <v>32.132604999999998</v>
      </c>
      <c r="P723">
        <v>7.5562000000000004E-2</v>
      </c>
      <c r="Q723">
        <v>18.355739</v>
      </c>
      <c r="R723">
        <v>1681.6494049999999</v>
      </c>
      <c r="S723">
        <v>23.529273</v>
      </c>
      <c r="T723">
        <v>37.246929000000002</v>
      </c>
      <c r="U723">
        <v>0</v>
      </c>
      <c r="V723">
        <v>0</v>
      </c>
      <c r="W723">
        <v>0</v>
      </c>
      <c r="X723">
        <v>0</v>
      </c>
      <c r="Y723">
        <f t="shared" si="11"/>
        <v>0</v>
      </c>
    </row>
    <row r="724" spans="1:25" x14ac:dyDescent="0.25">
      <c r="A724" s="1">
        <v>42880.384398148148</v>
      </c>
      <c r="B724">
        <v>-14.095732</v>
      </c>
      <c r="C724">
        <v>0.36940600000000001</v>
      </c>
      <c r="D724">
        <v>-9.1539999999999996E-2</v>
      </c>
      <c r="E724">
        <v>-5.5142999999999998E-2</v>
      </c>
      <c r="G724">
        <v>21.098855</v>
      </c>
      <c r="H724">
        <v>8.9899999999999995E-4</v>
      </c>
      <c r="I724">
        <v>1680.985813</v>
      </c>
      <c r="J724">
        <v>21.022998999999999</v>
      </c>
      <c r="K724">
        <v>0.25698500000000002</v>
      </c>
      <c r="L724">
        <v>2247.9368420000001</v>
      </c>
      <c r="M724">
        <v>20.001629999999999</v>
      </c>
      <c r="N724">
        <v>0</v>
      </c>
      <c r="O724">
        <v>32.128377999999998</v>
      </c>
      <c r="P724">
        <v>8.2618999999999998E-2</v>
      </c>
      <c r="Q724">
        <v>18.3535</v>
      </c>
      <c r="R724">
        <v>1680.985813</v>
      </c>
      <c r="S724">
        <v>23.536486</v>
      </c>
      <c r="T724">
        <v>37.262619000000001</v>
      </c>
      <c r="U724">
        <v>0</v>
      </c>
      <c r="V724">
        <v>0</v>
      </c>
      <c r="W724">
        <v>0</v>
      </c>
      <c r="X724">
        <v>0</v>
      </c>
      <c r="Y724">
        <f t="shared" si="11"/>
        <v>0</v>
      </c>
    </row>
    <row r="725" spans="1:25" x14ac:dyDescent="0.25">
      <c r="A725" s="1">
        <v>42880.385092592594</v>
      </c>
      <c r="B725">
        <v>-10.815340000000001</v>
      </c>
      <c r="C725">
        <v>0.39491199999999999</v>
      </c>
      <c r="D725">
        <v>-8.3664000000000002E-2</v>
      </c>
      <c r="E725">
        <v>-4.2187000000000002E-2</v>
      </c>
      <c r="G725">
        <v>21.099067999999999</v>
      </c>
      <c r="H725">
        <v>8.9999999999999998E-4</v>
      </c>
      <c r="I725">
        <v>1681.829213</v>
      </c>
      <c r="J725">
        <v>21.022997</v>
      </c>
      <c r="K725">
        <v>0.25683800000000001</v>
      </c>
      <c r="L725">
        <v>2249.3895520000001</v>
      </c>
      <c r="M725">
        <v>20.001894</v>
      </c>
      <c r="N725">
        <v>0</v>
      </c>
      <c r="O725">
        <v>32.130560000000003</v>
      </c>
      <c r="P725">
        <v>7.4590000000000004E-2</v>
      </c>
      <c r="Q725">
        <v>18.341577000000001</v>
      </c>
      <c r="R725">
        <v>1681.829213</v>
      </c>
      <c r="S725">
        <v>23.547761000000001</v>
      </c>
      <c r="T725">
        <v>37.245877999999998</v>
      </c>
      <c r="U725">
        <v>0</v>
      </c>
      <c r="V725">
        <v>0</v>
      </c>
      <c r="W725">
        <v>0</v>
      </c>
      <c r="X725">
        <v>0</v>
      </c>
      <c r="Y725">
        <f t="shared" si="11"/>
        <v>0</v>
      </c>
    </row>
    <row r="726" spans="1:25" x14ac:dyDescent="0.25">
      <c r="A726" s="1">
        <v>42880.385787037034</v>
      </c>
      <c r="B726">
        <v>-4.3554430000000002</v>
      </c>
      <c r="C726">
        <v>0.58343199999999995</v>
      </c>
      <c r="D726">
        <v>-7.6496999999999996E-2</v>
      </c>
      <c r="E726">
        <v>-1.6521000000000001E-2</v>
      </c>
      <c r="G726">
        <v>21.098956999999999</v>
      </c>
      <c r="H726">
        <v>8.9999999999999998E-4</v>
      </c>
      <c r="I726">
        <v>1681.838033</v>
      </c>
      <c r="J726">
        <v>21.022866</v>
      </c>
      <c r="K726">
        <v>0.25667800000000002</v>
      </c>
      <c r="L726">
        <v>2250.4209019999998</v>
      </c>
      <c r="M726">
        <v>20.002053</v>
      </c>
      <c r="N726">
        <v>0</v>
      </c>
      <c r="O726">
        <v>32.133572999999998</v>
      </c>
      <c r="P726">
        <v>6.5629999999999994E-2</v>
      </c>
      <c r="Q726">
        <v>18.332239999999999</v>
      </c>
      <c r="R726">
        <v>1681.838033</v>
      </c>
      <c r="S726">
        <v>23.564817000000001</v>
      </c>
      <c r="T726">
        <v>37.246578999999997</v>
      </c>
      <c r="U726">
        <v>0</v>
      </c>
      <c r="V726">
        <v>0</v>
      </c>
      <c r="W726">
        <v>0</v>
      </c>
      <c r="X726">
        <v>0</v>
      </c>
      <c r="Y726">
        <f t="shared" si="11"/>
        <v>0</v>
      </c>
    </row>
    <row r="727" spans="1:25" x14ac:dyDescent="0.25">
      <c r="A727" s="1">
        <v>42880.386481481481</v>
      </c>
      <c r="B727">
        <v>-6.2293849999999997</v>
      </c>
      <c r="C727">
        <v>1.2477549999999999</v>
      </c>
      <c r="D727">
        <v>-0.165743</v>
      </c>
      <c r="E727">
        <v>-2.3172000000000002E-2</v>
      </c>
      <c r="G727">
        <v>21.098932999999999</v>
      </c>
      <c r="H727">
        <v>9.0499999999999999E-4</v>
      </c>
      <c r="I727">
        <v>1683.516012</v>
      </c>
      <c r="J727">
        <v>21.022902999999999</v>
      </c>
      <c r="K727">
        <v>0.25650000000000001</v>
      </c>
      <c r="L727">
        <v>2256.3572690000001</v>
      </c>
      <c r="M727">
        <v>20.001418000000001</v>
      </c>
      <c r="N727">
        <v>0</v>
      </c>
      <c r="O727">
        <v>32.134335</v>
      </c>
      <c r="P727">
        <v>6.4846000000000001E-2</v>
      </c>
      <c r="Q727">
        <v>18.335439000000001</v>
      </c>
      <c r="R727">
        <v>1683.516012</v>
      </c>
      <c r="S727">
        <v>23.566935999999998</v>
      </c>
      <c r="T727">
        <v>37.335225000000001</v>
      </c>
      <c r="U727">
        <v>0</v>
      </c>
      <c r="V727">
        <v>0</v>
      </c>
      <c r="W727">
        <v>0</v>
      </c>
      <c r="X727">
        <v>0</v>
      </c>
      <c r="Y727">
        <f t="shared" si="11"/>
        <v>0</v>
      </c>
    </row>
    <row r="728" spans="1:25" x14ac:dyDescent="0.25">
      <c r="A728" s="1">
        <v>42880.387175925927</v>
      </c>
      <c r="B728">
        <v>-2.3199040000000002</v>
      </c>
      <c r="C728">
        <v>1.2100839999999999</v>
      </c>
      <c r="D728">
        <v>-0.40606300000000001</v>
      </c>
      <c r="E728">
        <v>-7.8069999999999997E-3</v>
      </c>
      <c r="G728">
        <v>21.099027</v>
      </c>
      <c r="H728">
        <v>9.01E-4</v>
      </c>
      <c r="I728">
        <v>1681.688081</v>
      </c>
      <c r="J728">
        <v>21.022929000000001</v>
      </c>
      <c r="K728">
        <v>0.25632199999999999</v>
      </c>
      <c r="L728">
        <v>2258.5210670000001</v>
      </c>
      <c r="M728">
        <v>20.001894</v>
      </c>
      <c r="N728">
        <v>0</v>
      </c>
      <c r="O728">
        <v>32.132492999999997</v>
      </c>
      <c r="P728">
        <v>6.9570000000000007E-2</v>
      </c>
      <c r="Q728">
        <v>18.341833000000001</v>
      </c>
      <c r="R728">
        <v>1681.688081</v>
      </c>
      <c r="S728">
        <v>23.541461999999999</v>
      </c>
      <c r="T728">
        <v>37.47269</v>
      </c>
      <c r="U728">
        <v>0</v>
      </c>
      <c r="V728">
        <v>0</v>
      </c>
      <c r="W728">
        <v>0</v>
      </c>
      <c r="X728">
        <v>0</v>
      </c>
      <c r="Y728">
        <f t="shared" si="11"/>
        <v>0</v>
      </c>
    </row>
    <row r="729" spans="1:25" x14ac:dyDescent="0.25">
      <c r="A729" s="1">
        <v>42880.387870370374</v>
      </c>
      <c r="B729">
        <v>2.9671530000000002</v>
      </c>
      <c r="C729">
        <v>0.40651100000000001</v>
      </c>
      <c r="D729">
        <v>-0.233237</v>
      </c>
      <c r="E729">
        <v>1.2142E-2</v>
      </c>
      <c r="G729">
        <v>21.099117</v>
      </c>
      <c r="H729">
        <v>9.0200000000000002E-4</v>
      </c>
      <c r="I729">
        <v>1682.0700870000001</v>
      </c>
      <c r="J729">
        <v>21.023071000000002</v>
      </c>
      <c r="K729">
        <v>0.256135</v>
      </c>
      <c r="L729">
        <v>2259.4194269999998</v>
      </c>
      <c r="M729">
        <v>20.001629999999999</v>
      </c>
      <c r="N729">
        <v>0</v>
      </c>
      <c r="O729">
        <v>32.141556999999999</v>
      </c>
      <c r="P729">
        <v>5.7660000000000003E-2</v>
      </c>
      <c r="Q729">
        <v>18.349132000000001</v>
      </c>
      <c r="R729">
        <v>1682.0700870000001</v>
      </c>
      <c r="S729">
        <v>23.495380999999998</v>
      </c>
      <c r="T729">
        <v>37.619076999999997</v>
      </c>
      <c r="U729">
        <v>0</v>
      </c>
      <c r="V729">
        <v>0</v>
      </c>
      <c r="W729">
        <v>0</v>
      </c>
      <c r="X729">
        <v>0</v>
      </c>
      <c r="Y729">
        <f t="shared" si="11"/>
        <v>0</v>
      </c>
    </row>
    <row r="730" spans="1:25" x14ac:dyDescent="0.25">
      <c r="A730" s="1">
        <v>42880.388564814813</v>
      </c>
      <c r="B730">
        <v>3.1844600000000001</v>
      </c>
      <c r="C730">
        <v>-8.7069999999999995E-3</v>
      </c>
      <c r="D730">
        <v>-6.7821000000000006E-2</v>
      </c>
      <c r="E730">
        <v>1.2540000000000001E-2</v>
      </c>
      <c r="G730">
        <v>21.099025000000001</v>
      </c>
      <c r="H730">
        <v>9.0200000000000002E-4</v>
      </c>
      <c r="I730">
        <v>1681.9187770000001</v>
      </c>
      <c r="J730">
        <v>21.023018</v>
      </c>
      <c r="K730">
        <v>0.25597300000000001</v>
      </c>
      <c r="L730">
        <v>2253.41453</v>
      </c>
      <c r="M730">
        <v>20.000782999999998</v>
      </c>
      <c r="N730">
        <v>0</v>
      </c>
      <c r="O730">
        <v>32.146794</v>
      </c>
      <c r="P730">
        <v>4.1086999999999999E-2</v>
      </c>
      <c r="Q730">
        <v>18.34348</v>
      </c>
      <c r="R730">
        <v>1681.9187770000001</v>
      </c>
      <c r="S730">
        <v>23.466145999999998</v>
      </c>
      <c r="T730">
        <v>37.614600000000003</v>
      </c>
      <c r="U730">
        <v>0</v>
      </c>
      <c r="V730">
        <v>0</v>
      </c>
      <c r="W730">
        <v>0</v>
      </c>
      <c r="X730">
        <v>0</v>
      </c>
      <c r="Y730">
        <f t="shared" si="11"/>
        <v>0</v>
      </c>
    </row>
    <row r="731" spans="1:25" x14ac:dyDescent="0.25">
      <c r="A731" s="1">
        <v>42880.38925925926</v>
      </c>
      <c r="B731">
        <v>12.352917</v>
      </c>
      <c r="C731">
        <v>0.76387300000000002</v>
      </c>
      <c r="D731">
        <v>-5.4472E-2</v>
      </c>
      <c r="E731">
        <v>4.9526000000000001E-2</v>
      </c>
      <c r="G731">
        <v>21.099160000000001</v>
      </c>
      <c r="H731">
        <v>9.0300000000000005E-4</v>
      </c>
      <c r="I731">
        <v>1682.7893180000001</v>
      </c>
      <c r="J731">
        <v>21.022931</v>
      </c>
      <c r="K731">
        <v>0.25582300000000002</v>
      </c>
      <c r="L731">
        <v>2255.23839</v>
      </c>
      <c r="M731">
        <v>20.000623999999998</v>
      </c>
      <c r="N731">
        <v>0</v>
      </c>
      <c r="O731">
        <v>32.143214</v>
      </c>
      <c r="P731">
        <v>4.5517000000000002E-2</v>
      </c>
      <c r="Q731">
        <v>18.343243000000001</v>
      </c>
      <c r="R731">
        <v>1682.7893180000001</v>
      </c>
      <c r="S731">
        <v>23.464558</v>
      </c>
      <c r="T731">
        <v>37.570509000000001</v>
      </c>
      <c r="U731">
        <v>0</v>
      </c>
      <c r="V731">
        <v>0</v>
      </c>
      <c r="W731">
        <v>0</v>
      </c>
      <c r="X731">
        <v>0</v>
      </c>
      <c r="Y731">
        <f t="shared" si="11"/>
        <v>0</v>
      </c>
    </row>
    <row r="732" spans="1:25" x14ac:dyDescent="0.25">
      <c r="A732" s="1">
        <v>42880.389953703707</v>
      </c>
      <c r="B732">
        <v>10.026854999999999</v>
      </c>
      <c r="C732">
        <v>0.25268699999999999</v>
      </c>
      <c r="D732">
        <v>-8.6243E-2</v>
      </c>
      <c r="E732">
        <v>3.9794999999999997E-2</v>
      </c>
      <c r="G732">
        <v>21.099406999999999</v>
      </c>
      <c r="H732">
        <v>9.0300000000000005E-4</v>
      </c>
      <c r="I732">
        <v>1681.769503</v>
      </c>
      <c r="J732">
        <v>21.022953000000001</v>
      </c>
      <c r="K732">
        <v>0.255662</v>
      </c>
      <c r="L732">
        <v>2253.7375050000001</v>
      </c>
      <c r="M732">
        <v>20.000571000000001</v>
      </c>
      <c r="N732">
        <v>0</v>
      </c>
      <c r="O732">
        <v>32.143089000000003</v>
      </c>
      <c r="P732">
        <v>7.0927000000000004E-2</v>
      </c>
      <c r="Q732">
        <v>18.357064000000001</v>
      </c>
      <c r="R732">
        <v>1681.769503</v>
      </c>
      <c r="S732">
        <v>23.485264000000001</v>
      </c>
      <c r="T732">
        <v>37.499676000000001</v>
      </c>
      <c r="U732">
        <v>0</v>
      </c>
      <c r="V732">
        <v>0</v>
      </c>
      <c r="W732">
        <v>0</v>
      </c>
      <c r="X732">
        <v>0</v>
      </c>
      <c r="Y732">
        <f t="shared" si="11"/>
        <v>0</v>
      </c>
    </row>
    <row r="733" spans="1:25" x14ac:dyDescent="0.25">
      <c r="A733" s="1">
        <v>42880.390648148146</v>
      </c>
      <c r="B733">
        <v>5.0887219999999997</v>
      </c>
      <c r="C733">
        <v>-0.55343399999999998</v>
      </c>
      <c r="D733">
        <v>1.4143410000000001</v>
      </c>
      <c r="E733">
        <v>1.9443999999999999E-2</v>
      </c>
      <c r="G733">
        <v>21.099677</v>
      </c>
      <c r="H733">
        <v>9.0499999999999999E-4</v>
      </c>
      <c r="I733">
        <v>1681.8896010000001</v>
      </c>
      <c r="J733">
        <v>21.022997</v>
      </c>
      <c r="K733">
        <v>0.25549100000000002</v>
      </c>
      <c r="L733">
        <v>2253.92749</v>
      </c>
      <c r="M733">
        <v>20.001577000000001</v>
      </c>
      <c r="N733">
        <v>0</v>
      </c>
      <c r="O733">
        <v>32.138748</v>
      </c>
      <c r="P733">
        <v>7.8155000000000002E-2</v>
      </c>
      <c r="Q733">
        <v>18.361874</v>
      </c>
      <c r="R733">
        <v>1681.8896010000001</v>
      </c>
      <c r="S733">
        <v>23.506212999999999</v>
      </c>
      <c r="T733">
        <v>37.485478999999998</v>
      </c>
      <c r="U733">
        <v>0</v>
      </c>
      <c r="V733">
        <v>0</v>
      </c>
      <c r="W733">
        <v>0</v>
      </c>
      <c r="X733">
        <v>0</v>
      </c>
      <c r="Y733">
        <f t="shared" si="11"/>
        <v>0</v>
      </c>
    </row>
    <row r="734" spans="1:25" x14ac:dyDescent="0.25">
      <c r="A734" s="1">
        <v>42880.391342592593</v>
      </c>
      <c r="B734">
        <v>0.167049</v>
      </c>
      <c r="C734">
        <v>-1.9018649999999999</v>
      </c>
      <c r="D734">
        <v>0.597221</v>
      </c>
      <c r="E734">
        <v>-1.441E-3</v>
      </c>
      <c r="G734">
        <v>21.099406999999999</v>
      </c>
      <c r="H734">
        <v>9.0600000000000001E-4</v>
      </c>
      <c r="I734">
        <v>1682.283821</v>
      </c>
      <c r="J734">
        <v>21.023014</v>
      </c>
      <c r="K734">
        <v>0.255303</v>
      </c>
      <c r="L734">
        <v>2250.507752</v>
      </c>
      <c r="M734">
        <v>20.001629999999999</v>
      </c>
      <c r="N734">
        <v>0</v>
      </c>
      <c r="O734">
        <v>32.13794</v>
      </c>
      <c r="P734">
        <v>6.3632999999999995E-2</v>
      </c>
      <c r="Q734">
        <v>18.349741000000002</v>
      </c>
      <c r="R734">
        <v>1682.283821</v>
      </c>
      <c r="S734">
        <v>23.526972000000001</v>
      </c>
      <c r="T734">
        <v>37.485988999999996</v>
      </c>
      <c r="U734">
        <v>0</v>
      </c>
      <c r="V734">
        <v>0</v>
      </c>
      <c r="W734">
        <v>0</v>
      </c>
      <c r="X734">
        <v>0</v>
      </c>
      <c r="Y734">
        <f t="shared" si="11"/>
        <v>0</v>
      </c>
    </row>
    <row r="735" spans="1:25" x14ac:dyDescent="0.25">
      <c r="A735" s="1">
        <v>42880.39203703704</v>
      </c>
      <c r="B735">
        <v>3.1521409999999999</v>
      </c>
      <c r="C735">
        <v>-1.2088939999999999</v>
      </c>
      <c r="D735">
        <v>0.62088699999999997</v>
      </c>
      <c r="E735">
        <v>1.1088000000000001E-2</v>
      </c>
      <c r="G735">
        <v>21.099132000000001</v>
      </c>
      <c r="H735">
        <v>8.9700000000000001E-4</v>
      </c>
      <c r="I735">
        <v>1682.2722859999999</v>
      </c>
      <c r="J735">
        <v>21.023005000000001</v>
      </c>
      <c r="K735">
        <v>0.25514700000000001</v>
      </c>
      <c r="L735">
        <v>2250.999679</v>
      </c>
      <c r="M735">
        <v>20.000730000000001</v>
      </c>
      <c r="N735">
        <v>0</v>
      </c>
      <c r="O735">
        <v>32.144998000000001</v>
      </c>
      <c r="P735">
        <v>5.1527000000000003E-2</v>
      </c>
      <c r="Q735">
        <v>18.342468</v>
      </c>
      <c r="R735">
        <v>1682.2722859999999</v>
      </c>
      <c r="S735">
        <v>23.533715000000001</v>
      </c>
      <c r="T735">
        <v>37.495272</v>
      </c>
      <c r="U735">
        <v>0</v>
      </c>
      <c r="V735">
        <v>0</v>
      </c>
      <c r="W735">
        <v>0</v>
      </c>
      <c r="X735">
        <v>0</v>
      </c>
      <c r="Y735">
        <f t="shared" si="11"/>
        <v>0</v>
      </c>
    </row>
    <row r="736" spans="1:25" x14ac:dyDescent="0.25">
      <c r="A736" s="1">
        <v>42880.392731481479</v>
      </c>
      <c r="B736">
        <v>2.1163090000000002</v>
      </c>
      <c r="C736">
        <v>-1.4499960000000001</v>
      </c>
      <c r="D736">
        <v>-7.8672000000000006E-2</v>
      </c>
      <c r="E736">
        <v>6.7400000000000003E-3</v>
      </c>
      <c r="G736">
        <v>21.098986</v>
      </c>
      <c r="H736">
        <v>8.9300000000000002E-4</v>
      </c>
      <c r="I736">
        <v>1681.6941870000001</v>
      </c>
      <c r="J736">
        <v>21.023056</v>
      </c>
      <c r="K736">
        <v>0.25496799999999997</v>
      </c>
      <c r="L736">
        <v>2251.9278939999999</v>
      </c>
      <c r="M736">
        <v>20.000464999999998</v>
      </c>
      <c r="N736">
        <v>0</v>
      </c>
      <c r="O736">
        <v>32.149529999999999</v>
      </c>
      <c r="P736">
        <v>5.8191E-2</v>
      </c>
      <c r="Q736">
        <v>18.345299000000001</v>
      </c>
      <c r="R736">
        <v>1681.6941870000001</v>
      </c>
      <c r="S736">
        <v>23.541318</v>
      </c>
      <c r="T736">
        <v>37.533861000000002</v>
      </c>
      <c r="U736">
        <v>0</v>
      </c>
      <c r="V736">
        <v>0</v>
      </c>
      <c r="W736">
        <v>0</v>
      </c>
      <c r="X736">
        <v>0</v>
      </c>
      <c r="Y736">
        <f t="shared" si="11"/>
        <v>0</v>
      </c>
    </row>
    <row r="737" spans="1:25" x14ac:dyDescent="0.25">
      <c r="A737" s="1">
        <v>42880.393425925926</v>
      </c>
      <c r="B737">
        <v>5.2814930000000002</v>
      </c>
      <c r="C737">
        <v>-0.55043299999999995</v>
      </c>
      <c r="D737">
        <v>-0.17191799999999999</v>
      </c>
      <c r="E737">
        <v>2.0206999999999999E-2</v>
      </c>
      <c r="G737">
        <v>21.099069</v>
      </c>
      <c r="H737">
        <v>8.8999999999999995E-4</v>
      </c>
      <c r="I737">
        <v>1682.283142</v>
      </c>
      <c r="J737">
        <v>21.023054999999999</v>
      </c>
      <c r="K737">
        <v>0.25481399999999998</v>
      </c>
      <c r="L737">
        <v>2253.8243550000002</v>
      </c>
      <c r="M737">
        <v>20.001047</v>
      </c>
      <c r="N737">
        <v>0</v>
      </c>
      <c r="O737">
        <v>32.143493999999997</v>
      </c>
      <c r="P737">
        <v>7.4295E-2</v>
      </c>
      <c r="Q737">
        <v>18.345008</v>
      </c>
      <c r="R737">
        <v>1682.283142</v>
      </c>
      <c r="S737">
        <v>23.529517999999999</v>
      </c>
      <c r="T737">
        <v>37.587684000000003</v>
      </c>
      <c r="U737">
        <v>0</v>
      </c>
      <c r="V737">
        <v>0</v>
      </c>
      <c r="W737">
        <v>0</v>
      </c>
      <c r="X737">
        <v>0</v>
      </c>
      <c r="Y737">
        <f t="shared" si="11"/>
        <v>0</v>
      </c>
    </row>
    <row r="738" spans="1:25" x14ac:dyDescent="0.25">
      <c r="A738" s="1">
        <v>42880.394120370373</v>
      </c>
      <c r="B738">
        <v>-1.931397</v>
      </c>
      <c r="C738">
        <v>-0.84642099999999998</v>
      </c>
      <c r="D738">
        <v>-0.330766</v>
      </c>
      <c r="E738">
        <v>-8.5459999999999998E-3</v>
      </c>
      <c r="G738">
        <v>21.099208000000001</v>
      </c>
      <c r="H738">
        <v>8.8599999999999996E-4</v>
      </c>
      <c r="I738">
        <v>1683.133327</v>
      </c>
      <c r="J738">
        <v>21.023192999999999</v>
      </c>
      <c r="K738">
        <v>0.25464799999999999</v>
      </c>
      <c r="L738">
        <v>2251.39797</v>
      </c>
      <c r="M738">
        <v>20.000995</v>
      </c>
      <c r="N738">
        <v>0</v>
      </c>
      <c r="O738">
        <v>32.140309000000002</v>
      </c>
      <c r="P738">
        <v>6.1349000000000001E-2</v>
      </c>
      <c r="Q738">
        <v>18.338906000000001</v>
      </c>
      <c r="R738">
        <v>1683.133327</v>
      </c>
      <c r="S738">
        <v>23.522098</v>
      </c>
      <c r="T738">
        <v>37.622354999999999</v>
      </c>
      <c r="U738">
        <v>0</v>
      </c>
      <c r="V738">
        <v>0</v>
      </c>
      <c r="W738">
        <v>0</v>
      </c>
      <c r="X738">
        <v>0</v>
      </c>
      <c r="Y738">
        <f t="shared" si="11"/>
        <v>0</v>
      </c>
    </row>
    <row r="739" spans="1:25" x14ac:dyDescent="0.25">
      <c r="A739" s="1">
        <v>42880.394814814812</v>
      </c>
      <c r="B739">
        <v>-8.9685480000000002</v>
      </c>
      <c r="C739">
        <v>-1.475465</v>
      </c>
      <c r="D739">
        <v>-0.28454000000000002</v>
      </c>
      <c r="E739">
        <v>-3.6974E-2</v>
      </c>
      <c r="G739">
        <v>21.09892</v>
      </c>
      <c r="H739">
        <v>8.8699999999999998E-4</v>
      </c>
      <c r="I739">
        <v>1683.8220240000001</v>
      </c>
      <c r="J739">
        <v>21.023299999999999</v>
      </c>
      <c r="K739">
        <v>0.25447799999999998</v>
      </c>
      <c r="L739">
        <v>2251.1693089999999</v>
      </c>
      <c r="M739">
        <v>20.000782999999998</v>
      </c>
      <c r="N739">
        <v>0</v>
      </c>
      <c r="O739">
        <v>32.139443999999997</v>
      </c>
      <c r="P739">
        <v>4.19E-2</v>
      </c>
      <c r="Q739">
        <v>18.328996</v>
      </c>
      <c r="R739">
        <v>1683.8220240000001</v>
      </c>
      <c r="S739">
        <v>23.533709999999999</v>
      </c>
      <c r="T739">
        <v>37.590649999999997</v>
      </c>
      <c r="U739">
        <v>0</v>
      </c>
      <c r="V739">
        <v>0</v>
      </c>
      <c r="W739">
        <v>0</v>
      </c>
      <c r="X739">
        <v>0</v>
      </c>
      <c r="Y739">
        <f t="shared" si="11"/>
        <v>0</v>
      </c>
    </row>
    <row r="740" spans="1:25" x14ac:dyDescent="0.25">
      <c r="A740" s="1">
        <v>42880.395509259259</v>
      </c>
      <c r="B740">
        <v>-8.155545</v>
      </c>
      <c r="C740">
        <v>-1.1790389999999999</v>
      </c>
      <c r="D740">
        <v>-0.108917</v>
      </c>
      <c r="E740">
        <v>-3.3443000000000001E-2</v>
      </c>
      <c r="G740">
        <v>21.098953000000002</v>
      </c>
      <c r="H740">
        <v>8.8999999999999995E-4</v>
      </c>
      <c r="I740">
        <v>1683.7270309999999</v>
      </c>
      <c r="J740">
        <v>21.023327999999999</v>
      </c>
      <c r="K740">
        <v>0.25431700000000002</v>
      </c>
      <c r="L740">
        <v>2250.7153790000002</v>
      </c>
      <c r="M740">
        <v>20.000359</v>
      </c>
      <c r="N740">
        <v>0</v>
      </c>
      <c r="O740">
        <v>32.135672</v>
      </c>
      <c r="P740">
        <v>5.2027999999999998E-2</v>
      </c>
      <c r="Q740">
        <v>18.335296</v>
      </c>
      <c r="R740">
        <v>1683.7270309999999</v>
      </c>
      <c r="S740">
        <v>23.561509000000001</v>
      </c>
      <c r="T740">
        <v>37.624606999999997</v>
      </c>
      <c r="U740">
        <v>0</v>
      </c>
      <c r="V740">
        <v>0</v>
      </c>
      <c r="W740">
        <v>0</v>
      </c>
      <c r="X740">
        <v>0</v>
      </c>
      <c r="Y740">
        <f t="shared" si="11"/>
        <v>0</v>
      </c>
    </row>
    <row r="741" spans="1:25" x14ac:dyDescent="0.25">
      <c r="A741" s="1">
        <v>42880.396203703705</v>
      </c>
      <c r="B741">
        <v>-9.9407610000000002</v>
      </c>
      <c r="C741">
        <v>0.333901</v>
      </c>
      <c r="D741">
        <v>-0.108874</v>
      </c>
      <c r="E741">
        <v>-3.8808000000000002E-2</v>
      </c>
      <c r="G741">
        <v>21.098991999999999</v>
      </c>
      <c r="H741">
        <v>8.92E-4</v>
      </c>
      <c r="I741">
        <v>1682.631901</v>
      </c>
      <c r="J741">
        <v>21.023402000000001</v>
      </c>
      <c r="K741">
        <v>0.25418299999999999</v>
      </c>
      <c r="L741">
        <v>2252.356718</v>
      </c>
      <c r="M741">
        <v>20.000889000000001</v>
      </c>
      <c r="N741">
        <v>0</v>
      </c>
      <c r="O741">
        <v>32.128266000000004</v>
      </c>
      <c r="P741">
        <v>7.5800000000000006E-2</v>
      </c>
      <c r="Q741">
        <v>18.349067000000002</v>
      </c>
      <c r="R741">
        <v>1682.631901</v>
      </c>
      <c r="S741">
        <v>23.574059999999999</v>
      </c>
      <c r="T741">
        <v>37.735571</v>
      </c>
      <c r="U741">
        <v>0</v>
      </c>
      <c r="V741">
        <v>0</v>
      </c>
      <c r="W741">
        <v>0</v>
      </c>
      <c r="X741">
        <v>0</v>
      </c>
      <c r="Y741">
        <f t="shared" si="11"/>
        <v>0</v>
      </c>
    </row>
    <row r="742" spans="1:25" x14ac:dyDescent="0.25">
      <c r="A742" s="1">
        <v>42880.396898148145</v>
      </c>
      <c r="B742">
        <v>-13.225407000000001</v>
      </c>
      <c r="C742">
        <v>2.683719</v>
      </c>
      <c r="D742">
        <v>-0.13669600000000001</v>
      </c>
      <c r="E742">
        <v>-4.9159000000000001E-2</v>
      </c>
      <c r="G742">
        <v>21.098815999999999</v>
      </c>
      <c r="H742">
        <v>8.8800000000000001E-4</v>
      </c>
      <c r="I742">
        <v>1681.8108930000001</v>
      </c>
      <c r="J742">
        <v>21.023481</v>
      </c>
      <c r="K742">
        <v>0.25405499999999998</v>
      </c>
      <c r="L742">
        <v>2252.0351000000001</v>
      </c>
      <c r="M742">
        <v>20.000941999999998</v>
      </c>
      <c r="N742">
        <v>0</v>
      </c>
      <c r="O742">
        <v>32.124125999999997</v>
      </c>
      <c r="P742">
        <v>7.7045000000000002E-2</v>
      </c>
      <c r="Q742">
        <v>18.352456</v>
      </c>
      <c r="R742">
        <v>1681.8108930000001</v>
      </c>
      <c r="S742">
        <v>23.572887000000001</v>
      </c>
      <c r="T742">
        <v>37.883813000000004</v>
      </c>
      <c r="U742">
        <v>0</v>
      </c>
      <c r="V742">
        <v>0</v>
      </c>
      <c r="W742">
        <v>0</v>
      </c>
      <c r="X742">
        <v>0</v>
      </c>
      <c r="Y742">
        <f t="shared" si="11"/>
        <v>0</v>
      </c>
    </row>
    <row r="743" spans="1:25" x14ac:dyDescent="0.25">
      <c r="A743" s="1">
        <v>42880.397592592592</v>
      </c>
      <c r="B743">
        <v>-17.841456000000001</v>
      </c>
      <c r="C743">
        <v>2.6579649999999999</v>
      </c>
      <c r="D743">
        <v>-9.6945000000000003E-2</v>
      </c>
      <c r="E743">
        <v>-6.7378999999999994E-2</v>
      </c>
      <c r="G743">
        <v>21.098804999999999</v>
      </c>
      <c r="H743">
        <v>8.8500000000000004E-4</v>
      </c>
      <c r="I743">
        <v>1680.647232</v>
      </c>
      <c r="J743">
        <v>21.023634000000001</v>
      </c>
      <c r="K743">
        <v>0.25391200000000003</v>
      </c>
      <c r="L743">
        <v>2252.8106469999998</v>
      </c>
      <c r="M743">
        <v>20.001470999999999</v>
      </c>
      <c r="N743">
        <v>0</v>
      </c>
      <c r="O743">
        <v>32.129525000000001</v>
      </c>
      <c r="P743">
        <v>5.5045999999999998E-2</v>
      </c>
      <c r="Q743">
        <v>18.342862</v>
      </c>
      <c r="R743">
        <v>1680.647232</v>
      </c>
      <c r="S743">
        <v>23.570128</v>
      </c>
      <c r="T743">
        <v>38.027850000000001</v>
      </c>
      <c r="U743">
        <v>0</v>
      </c>
      <c r="V743">
        <v>0</v>
      </c>
      <c r="W743">
        <v>0</v>
      </c>
      <c r="X743">
        <v>0</v>
      </c>
      <c r="Y743">
        <f t="shared" si="11"/>
        <v>0</v>
      </c>
    </row>
    <row r="744" spans="1:25" x14ac:dyDescent="0.25">
      <c r="A744" s="1">
        <v>42880.398287037038</v>
      </c>
      <c r="B744">
        <v>-13.518428</v>
      </c>
      <c r="C744">
        <v>3.0884149999999999</v>
      </c>
      <c r="D744">
        <v>-0.16595799999999999</v>
      </c>
      <c r="E744">
        <v>-4.9867000000000002E-2</v>
      </c>
      <c r="G744">
        <v>21.098875</v>
      </c>
      <c r="H744">
        <v>8.8099999999999995E-4</v>
      </c>
      <c r="I744">
        <v>1680.1871960000001</v>
      </c>
      <c r="J744">
        <v>21.023548000000002</v>
      </c>
      <c r="K744">
        <v>0.253743</v>
      </c>
      <c r="L744">
        <v>2250.9752520000002</v>
      </c>
      <c r="M744">
        <v>20.001152999999999</v>
      </c>
      <c r="N744">
        <v>0</v>
      </c>
      <c r="O744">
        <v>32.135959</v>
      </c>
      <c r="P744">
        <v>4.6165999999999999E-2</v>
      </c>
      <c r="Q744">
        <v>18.333224999999999</v>
      </c>
      <c r="R744">
        <v>1680.1871960000001</v>
      </c>
      <c r="S744">
        <v>23.567357000000001</v>
      </c>
      <c r="T744">
        <v>38.10548</v>
      </c>
      <c r="U744">
        <v>0</v>
      </c>
      <c r="V744">
        <v>0</v>
      </c>
      <c r="W744">
        <v>0</v>
      </c>
      <c r="X744">
        <v>0</v>
      </c>
      <c r="Y744">
        <f t="shared" si="11"/>
        <v>0</v>
      </c>
    </row>
    <row r="745" spans="1:25" x14ac:dyDescent="0.25">
      <c r="A745" s="1">
        <v>42880.398981481485</v>
      </c>
      <c r="B745">
        <v>-18.684318000000001</v>
      </c>
      <c r="C745">
        <v>2.3203459999999998</v>
      </c>
      <c r="D745">
        <v>-9.1757000000000005E-2</v>
      </c>
      <c r="E745">
        <v>-7.1072999999999997E-2</v>
      </c>
      <c r="G745">
        <v>21.098984000000002</v>
      </c>
      <c r="H745">
        <v>8.8400000000000002E-4</v>
      </c>
      <c r="I745">
        <v>1680.360218</v>
      </c>
      <c r="J745">
        <v>21.023700999999999</v>
      </c>
      <c r="K745">
        <v>0.25356699999999999</v>
      </c>
      <c r="L745">
        <v>2249.4194069999999</v>
      </c>
      <c r="M745">
        <v>20.000730000000001</v>
      </c>
      <c r="N745">
        <v>0</v>
      </c>
      <c r="O745">
        <v>32.136589999999998</v>
      </c>
      <c r="P745">
        <v>5.2386000000000002E-2</v>
      </c>
      <c r="Q745">
        <v>18.337216000000002</v>
      </c>
      <c r="R745">
        <v>1680.360218</v>
      </c>
      <c r="S745">
        <v>23.570167999999999</v>
      </c>
      <c r="T745">
        <v>38.133932999999999</v>
      </c>
      <c r="U745">
        <v>0</v>
      </c>
      <c r="V745">
        <v>0</v>
      </c>
      <c r="W745">
        <v>0</v>
      </c>
      <c r="X745">
        <v>0</v>
      </c>
      <c r="Y745">
        <f t="shared" si="11"/>
        <v>0</v>
      </c>
    </row>
    <row r="746" spans="1:25" x14ac:dyDescent="0.25">
      <c r="A746" s="1">
        <v>42880.399675925924</v>
      </c>
      <c r="B746">
        <v>-12.656053999999999</v>
      </c>
      <c r="C746">
        <v>2.15421</v>
      </c>
      <c r="D746">
        <v>-0.13311899999999999</v>
      </c>
      <c r="E746">
        <v>-4.7499E-2</v>
      </c>
      <c r="G746">
        <v>21.098844</v>
      </c>
      <c r="H746">
        <v>8.8500000000000004E-4</v>
      </c>
      <c r="I746">
        <v>1681.9907000000001</v>
      </c>
      <c r="J746">
        <v>21.023693999999999</v>
      </c>
      <c r="K746">
        <v>0.25339299999999998</v>
      </c>
      <c r="L746">
        <v>2248.7972049999998</v>
      </c>
      <c r="M746">
        <v>20.001524</v>
      </c>
      <c r="N746">
        <v>0</v>
      </c>
      <c r="O746">
        <v>32.134886000000002</v>
      </c>
      <c r="P746">
        <v>7.6423000000000005E-2</v>
      </c>
      <c r="Q746">
        <v>18.352927999999999</v>
      </c>
      <c r="R746">
        <v>1681.9907000000001</v>
      </c>
      <c r="S746">
        <v>23.583725999999999</v>
      </c>
      <c r="T746">
        <v>38.081474999999998</v>
      </c>
      <c r="U746">
        <v>0</v>
      </c>
      <c r="V746">
        <v>0</v>
      </c>
      <c r="W746">
        <v>0</v>
      </c>
      <c r="X746">
        <v>0</v>
      </c>
      <c r="Y746">
        <f t="shared" si="11"/>
        <v>0</v>
      </c>
    </row>
    <row r="747" spans="1:25" x14ac:dyDescent="0.25">
      <c r="A747" s="1">
        <v>42880.400370370371</v>
      </c>
      <c r="B747">
        <v>-8.3223490000000009</v>
      </c>
      <c r="C747">
        <v>2.0321099999999999</v>
      </c>
      <c r="D747">
        <v>-4.9985000000000002E-2</v>
      </c>
      <c r="E747">
        <v>-3.0554999999999999E-2</v>
      </c>
      <c r="G747">
        <v>21.098901000000001</v>
      </c>
      <c r="H747">
        <v>8.7900000000000001E-4</v>
      </c>
      <c r="I747">
        <v>1681.996807</v>
      </c>
      <c r="J747">
        <v>21.023664</v>
      </c>
      <c r="K747">
        <v>0.25323600000000002</v>
      </c>
      <c r="L747">
        <v>2253.416565</v>
      </c>
      <c r="M747">
        <v>20.001524</v>
      </c>
      <c r="N747">
        <v>0</v>
      </c>
      <c r="O747">
        <v>32.137031999999998</v>
      </c>
      <c r="P747">
        <v>8.3598000000000006E-2</v>
      </c>
      <c r="Q747">
        <v>18.367630999999999</v>
      </c>
      <c r="R747">
        <v>1681.996807</v>
      </c>
      <c r="S747">
        <v>23.606244</v>
      </c>
      <c r="T747">
        <v>38.018875999999999</v>
      </c>
      <c r="U747">
        <v>0</v>
      </c>
      <c r="V747">
        <v>0</v>
      </c>
      <c r="W747">
        <v>0</v>
      </c>
      <c r="X747">
        <v>0</v>
      </c>
      <c r="Y747">
        <f t="shared" si="11"/>
        <v>0</v>
      </c>
    </row>
    <row r="748" spans="1:25" x14ac:dyDescent="0.25">
      <c r="A748" s="1">
        <v>42880.401064814818</v>
      </c>
      <c r="B748">
        <v>-4.5037310000000002</v>
      </c>
      <c r="C748">
        <v>2.4354309999999999</v>
      </c>
      <c r="D748">
        <v>0.12119099999999999</v>
      </c>
      <c r="E748">
        <v>-1.506E-2</v>
      </c>
      <c r="G748">
        <v>21.098883000000001</v>
      </c>
      <c r="H748">
        <v>8.7799999999999998E-4</v>
      </c>
      <c r="I748">
        <v>1682.1895059999999</v>
      </c>
      <c r="J748">
        <v>21.023572999999999</v>
      </c>
      <c r="K748">
        <v>0.25308399999999998</v>
      </c>
      <c r="L748">
        <v>2250.89383</v>
      </c>
      <c r="M748">
        <v>20.001365</v>
      </c>
      <c r="N748">
        <v>0</v>
      </c>
      <c r="O748">
        <v>32.138043000000003</v>
      </c>
      <c r="P748">
        <v>6.7823999999999995E-2</v>
      </c>
      <c r="Q748">
        <v>18.365921</v>
      </c>
      <c r="R748">
        <v>1682.1895059999999</v>
      </c>
      <c r="S748">
        <v>23.626830000000002</v>
      </c>
      <c r="T748">
        <v>37.968977000000002</v>
      </c>
      <c r="U748">
        <v>0</v>
      </c>
      <c r="V748">
        <v>0</v>
      </c>
      <c r="W748">
        <v>0</v>
      </c>
      <c r="X748">
        <v>0</v>
      </c>
      <c r="Y748">
        <f t="shared" si="11"/>
        <v>0</v>
      </c>
    </row>
    <row r="749" spans="1:25" x14ac:dyDescent="0.25">
      <c r="A749" s="1">
        <v>42880.401759259257</v>
      </c>
      <c r="B749">
        <v>2.411934</v>
      </c>
      <c r="C749">
        <v>1.243438</v>
      </c>
      <c r="D749">
        <v>0.12867100000000001</v>
      </c>
      <c r="E749">
        <v>1.0878000000000001E-2</v>
      </c>
      <c r="G749">
        <v>21.098979</v>
      </c>
      <c r="H749">
        <v>8.7299999999999997E-4</v>
      </c>
      <c r="I749">
        <v>1679.3912929999999</v>
      </c>
      <c r="J749">
        <v>21.023472000000002</v>
      </c>
      <c r="K749">
        <v>0.25292300000000001</v>
      </c>
      <c r="L749">
        <v>2249.902513</v>
      </c>
      <c r="M749">
        <v>20.001152999999999</v>
      </c>
      <c r="N749">
        <v>0</v>
      </c>
      <c r="O749">
        <v>32.135869</v>
      </c>
      <c r="P749">
        <v>4.3672000000000002E-2</v>
      </c>
      <c r="Q749">
        <v>18.346170000000001</v>
      </c>
      <c r="R749">
        <v>1679.3912929999999</v>
      </c>
      <c r="S749">
        <v>23.641836999999999</v>
      </c>
      <c r="T749">
        <v>37.959654999999998</v>
      </c>
      <c r="U749">
        <v>0</v>
      </c>
      <c r="V749">
        <v>0</v>
      </c>
      <c r="W749">
        <v>0</v>
      </c>
      <c r="X749">
        <v>0</v>
      </c>
      <c r="Y749">
        <f t="shared" si="11"/>
        <v>0</v>
      </c>
    </row>
    <row r="750" spans="1:25" x14ac:dyDescent="0.25">
      <c r="A750" s="1">
        <v>42880.402453703704</v>
      </c>
      <c r="B750">
        <v>2.2693080000000001</v>
      </c>
      <c r="C750">
        <v>-0.37209599999999998</v>
      </c>
      <c r="D750">
        <v>1.8405000000000001E-2</v>
      </c>
      <c r="E750">
        <v>8.5330000000000007E-3</v>
      </c>
      <c r="G750">
        <v>21.098852999999998</v>
      </c>
      <c r="H750">
        <v>8.7799999999999998E-4</v>
      </c>
      <c r="I750">
        <v>1681.6127650000001</v>
      </c>
      <c r="J750">
        <v>21.023529</v>
      </c>
      <c r="K750">
        <v>0.252745</v>
      </c>
      <c r="L750">
        <v>2248.7225680000001</v>
      </c>
      <c r="M750">
        <v>20.000941999999998</v>
      </c>
      <c r="N750">
        <v>0</v>
      </c>
      <c r="O750">
        <v>32.135882000000002</v>
      </c>
      <c r="P750">
        <v>4.9728000000000001E-2</v>
      </c>
      <c r="Q750">
        <v>18.340837000000001</v>
      </c>
      <c r="R750">
        <v>1681.6127650000001</v>
      </c>
      <c r="S750">
        <v>23.649218999999999</v>
      </c>
      <c r="T750">
        <v>37.949722000000001</v>
      </c>
      <c r="U750">
        <v>0</v>
      </c>
      <c r="V750">
        <v>0</v>
      </c>
      <c r="W750">
        <v>0</v>
      </c>
      <c r="X750">
        <v>0</v>
      </c>
      <c r="Y750">
        <f t="shared" si="11"/>
        <v>0</v>
      </c>
    </row>
    <row r="751" spans="1:25" x14ac:dyDescent="0.25">
      <c r="A751" s="1">
        <v>42880.403148148151</v>
      </c>
      <c r="B751">
        <v>-0.12024600000000001</v>
      </c>
      <c r="C751">
        <v>-1.1854210000000001</v>
      </c>
      <c r="D751">
        <v>-1.6194E-2</v>
      </c>
      <c r="E751">
        <v>-1.7830000000000001E-3</v>
      </c>
      <c r="G751">
        <v>21.098866000000001</v>
      </c>
      <c r="H751">
        <v>8.7699999999999996E-4</v>
      </c>
      <c r="I751">
        <v>1682.6841469999999</v>
      </c>
      <c r="J751">
        <v>21.023734000000001</v>
      </c>
      <c r="K751">
        <v>0.252577</v>
      </c>
      <c r="L751">
        <v>2251.4359669999999</v>
      </c>
      <c r="M751">
        <v>20.001311999999999</v>
      </c>
      <c r="N751">
        <v>0</v>
      </c>
      <c r="O751">
        <v>32.137264000000002</v>
      </c>
      <c r="P751">
        <v>8.2110000000000002E-2</v>
      </c>
      <c r="Q751">
        <v>18.352409999999999</v>
      </c>
      <c r="R751">
        <v>1682.6841469999999</v>
      </c>
      <c r="S751">
        <v>23.656700000000001</v>
      </c>
      <c r="T751">
        <v>37.962907999999999</v>
      </c>
      <c r="U751">
        <v>0</v>
      </c>
      <c r="V751">
        <v>0</v>
      </c>
      <c r="W751">
        <v>0</v>
      </c>
      <c r="X751">
        <v>0</v>
      </c>
      <c r="Y751">
        <f t="shared" si="11"/>
        <v>0</v>
      </c>
    </row>
    <row r="752" spans="1:25" x14ac:dyDescent="0.25">
      <c r="A752" s="1">
        <v>42880.40384259259</v>
      </c>
      <c r="B752">
        <v>-4.7577109999999996</v>
      </c>
      <c r="C752">
        <v>-1.2613529999999999</v>
      </c>
      <c r="D752">
        <v>-0.21184700000000001</v>
      </c>
      <c r="E752">
        <v>-2.0143000000000001E-2</v>
      </c>
      <c r="G752">
        <v>21.098792</v>
      </c>
      <c r="H752">
        <v>8.7699999999999996E-4</v>
      </c>
      <c r="I752">
        <v>1683.132648</v>
      </c>
      <c r="J752">
        <v>21.023803999999998</v>
      </c>
      <c r="K752">
        <v>0.252415</v>
      </c>
      <c r="L752">
        <v>2253.9349539999998</v>
      </c>
      <c r="M752">
        <v>20.001999999999999</v>
      </c>
      <c r="N752">
        <v>0</v>
      </c>
      <c r="O752">
        <v>32.134822999999997</v>
      </c>
      <c r="P752">
        <v>9.0471999999999997E-2</v>
      </c>
      <c r="Q752">
        <v>18.35586</v>
      </c>
      <c r="R752">
        <v>1683.132648</v>
      </c>
      <c r="S752">
        <v>23.658228000000001</v>
      </c>
      <c r="T752">
        <v>37.984284000000002</v>
      </c>
      <c r="U752">
        <v>0</v>
      </c>
      <c r="V752">
        <v>0</v>
      </c>
      <c r="W752">
        <v>0</v>
      </c>
      <c r="X752">
        <v>0</v>
      </c>
      <c r="Y752">
        <f t="shared" si="11"/>
        <v>0</v>
      </c>
    </row>
    <row r="753" spans="1:25" x14ac:dyDescent="0.25">
      <c r="A753" s="1">
        <v>42880.404537037037</v>
      </c>
      <c r="B753">
        <v>-6.6492999999999997E-2</v>
      </c>
      <c r="C753">
        <v>-0.92256499999999997</v>
      </c>
      <c r="D753">
        <v>-0.29560700000000001</v>
      </c>
      <c r="E753">
        <v>-1.281E-3</v>
      </c>
      <c r="G753">
        <v>21.098818000000001</v>
      </c>
      <c r="H753">
        <v>8.7900000000000001E-4</v>
      </c>
      <c r="I753">
        <v>1680.3195069999999</v>
      </c>
      <c r="J753">
        <v>21.023838999999999</v>
      </c>
      <c r="K753">
        <v>0.25224000000000002</v>
      </c>
      <c r="L753">
        <v>2253.431493</v>
      </c>
      <c r="M753">
        <v>20.001894</v>
      </c>
      <c r="N753">
        <v>0</v>
      </c>
      <c r="O753">
        <v>32.129311999999999</v>
      </c>
      <c r="P753">
        <v>6.5678E-2</v>
      </c>
      <c r="Q753">
        <v>18.335699000000002</v>
      </c>
      <c r="R753">
        <v>1680.3195069999999</v>
      </c>
      <c r="S753">
        <v>23.651523999999998</v>
      </c>
      <c r="T753">
        <v>38.033105999999997</v>
      </c>
      <c r="U753">
        <v>0</v>
      </c>
      <c r="V753">
        <v>0</v>
      </c>
      <c r="W753">
        <v>0</v>
      </c>
      <c r="X753">
        <v>0</v>
      </c>
      <c r="Y753">
        <f t="shared" si="11"/>
        <v>0</v>
      </c>
    </row>
    <row r="754" spans="1:25" x14ac:dyDescent="0.25">
      <c r="A754" s="1">
        <v>42880.405231481483</v>
      </c>
      <c r="B754">
        <v>-0.27650200000000003</v>
      </c>
      <c r="C754">
        <v>-1.0493170000000001</v>
      </c>
      <c r="D754">
        <v>-0.22013099999999999</v>
      </c>
      <c r="E754">
        <v>-2.248E-3</v>
      </c>
      <c r="G754">
        <v>21.098856999999999</v>
      </c>
      <c r="H754">
        <v>8.7500000000000002E-4</v>
      </c>
      <c r="I754">
        <v>1681.433636</v>
      </c>
      <c r="J754">
        <v>21.023862999999999</v>
      </c>
      <c r="K754">
        <v>0.25206600000000001</v>
      </c>
      <c r="L754">
        <v>2252.0683469999999</v>
      </c>
      <c r="M754">
        <v>20.001683</v>
      </c>
      <c r="N754">
        <v>0</v>
      </c>
      <c r="O754">
        <v>32.130156999999997</v>
      </c>
      <c r="P754">
        <v>5.0415000000000001E-2</v>
      </c>
      <c r="Q754">
        <v>18.325379000000002</v>
      </c>
      <c r="R754">
        <v>1681.433636</v>
      </c>
      <c r="S754">
        <v>23.642281000000001</v>
      </c>
      <c r="T754">
        <v>38.036369999999998</v>
      </c>
      <c r="U754">
        <v>0</v>
      </c>
      <c r="V754">
        <v>0</v>
      </c>
      <c r="W754">
        <v>0</v>
      </c>
      <c r="X754">
        <v>0</v>
      </c>
      <c r="Y754">
        <f t="shared" si="11"/>
        <v>0</v>
      </c>
    </row>
    <row r="755" spans="1:25" x14ac:dyDescent="0.25">
      <c r="A755" s="1">
        <v>42880.405925925923</v>
      </c>
      <c r="B755">
        <v>-1.293445</v>
      </c>
      <c r="C755">
        <v>-0.374668</v>
      </c>
      <c r="D755">
        <v>2.1322000000000001E-2</v>
      </c>
      <c r="E755">
        <v>-5.5110000000000003E-3</v>
      </c>
      <c r="G755">
        <v>21.098821999999998</v>
      </c>
      <c r="H755">
        <v>8.7299999999999997E-4</v>
      </c>
      <c r="I755">
        <v>1681.181227</v>
      </c>
      <c r="J755">
        <v>21.023814999999999</v>
      </c>
      <c r="K755">
        <v>0.25192199999999998</v>
      </c>
      <c r="L755">
        <v>2253.9159559999998</v>
      </c>
      <c r="M755">
        <v>20.001418000000001</v>
      </c>
      <c r="N755">
        <v>0</v>
      </c>
      <c r="O755">
        <v>32.132907000000003</v>
      </c>
      <c r="P755">
        <v>6.4238000000000003E-2</v>
      </c>
      <c r="Q755">
        <v>18.330107999999999</v>
      </c>
      <c r="R755">
        <v>1681.181227</v>
      </c>
      <c r="S755">
        <v>23.637744999999999</v>
      </c>
      <c r="T755">
        <v>37.987169000000002</v>
      </c>
      <c r="U755">
        <v>0</v>
      </c>
      <c r="V755">
        <v>0</v>
      </c>
      <c r="W755">
        <v>0</v>
      </c>
      <c r="X755">
        <v>0</v>
      </c>
      <c r="Y755">
        <f t="shared" si="11"/>
        <v>0</v>
      </c>
    </row>
    <row r="756" spans="1:25" x14ac:dyDescent="0.25">
      <c r="A756" s="1">
        <v>42880.40662037037</v>
      </c>
      <c r="B756">
        <v>-3.1678069999999998</v>
      </c>
      <c r="C756">
        <v>-0.195355</v>
      </c>
      <c r="D756">
        <v>-1.3939999999999999E-2</v>
      </c>
      <c r="E756">
        <v>-1.2699999999999999E-2</v>
      </c>
      <c r="G756">
        <v>21.098800000000001</v>
      </c>
      <c r="H756">
        <v>8.7299999999999997E-4</v>
      </c>
      <c r="I756">
        <v>1682.3435300000001</v>
      </c>
      <c r="J756">
        <v>21.023790000000002</v>
      </c>
      <c r="K756">
        <v>0.25177699999999997</v>
      </c>
      <c r="L756">
        <v>2256.5893219999998</v>
      </c>
      <c r="M756">
        <v>20.002053</v>
      </c>
      <c r="N756">
        <v>0</v>
      </c>
      <c r="O756">
        <v>32.131926</v>
      </c>
      <c r="P756">
        <v>6.9170999999999996E-2</v>
      </c>
      <c r="Q756">
        <v>18.329863</v>
      </c>
      <c r="R756">
        <v>1682.3435300000001</v>
      </c>
      <c r="S756">
        <v>23.640055</v>
      </c>
      <c r="T756">
        <v>37.925567999999998</v>
      </c>
      <c r="U756">
        <v>0</v>
      </c>
      <c r="V756">
        <v>0</v>
      </c>
      <c r="W756">
        <v>0</v>
      </c>
      <c r="X756">
        <v>0</v>
      </c>
      <c r="Y756">
        <f t="shared" si="11"/>
        <v>0</v>
      </c>
    </row>
    <row r="757" spans="1:25" x14ac:dyDescent="0.25">
      <c r="A757" s="1">
        <v>42880.407314814816</v>
      </c>
      <c r="B757">
        <v>-7.1499449999999998</v>
      </c>
      <c r="C757">
        <v>0.245425</v>
      </c>
      <c r="D757">
        <v>5.5199999999999997E-3</v>
      </c>
      <c r="E757">
        <v>-2.7907000000000001E-2</v>
      </c>
      <c r="G757">
        <v>21.098789</v>
      </c>
      <c r="H757">
        <v>8.7500000000000002E-4</v>
      </c>
      <c r="I757">
        <v>1682.4500579999999</v>
      </c>
      <c r="J757">
        <v>21.023821000000002</v>
      </c>
      <c r="K757">
        <v>0.25162699999999999</v>
      </c>
      <c r="L757">
        <v>2257.9456829999999</v>
      </c>
      <c r="M757">
        <v>20.001683</v>
      </c>
      <c r="N757">
        <v>0</v>
      </c>
      <c r="O757">
        <v>32.130564999999997</v>
      </c>
      <c r="P757">
        <v>5.6184999999999999E-2</v>
      </c>
      <c r="Q757">
        <v>18.319932000000001</v>
      </c>
      <c r="R757">
        <v>1682.4500579999999</v>
      </c>
      <c r="S757">
        <v>23.640964</v>
      </c>
      <c r="T757">
        <v>37.904494999999997</v>
      </c>
      <c r="U757">
        <v>0</v>
      </c>
      <c r="V757">
        <v>0</v>
      </c>
      <c r="W757">
        <v>0</v>
      </c>
      <c r="X757">
        <v>0</v>
      </c>
      <c r="Y757">
        <f t="shared" si="11"/>
        <v>0</v>
      </c>
    </row>
    <row r="758" spans="1:25" x14ac:dyDescent="0.25">
      <c r="A758" s="1">
        <v>42880.408009259256</v>
      </c>
      <c r="B758">
        <v>-11.220473</v>
      </c>
      <c r="C758">
        <v>0.73541699999999999</v>
      </c>
      <c r="D758">
        <v>-6.8501000000000006E-2</v>
      </c>
      <c r="E758">
        <v>-4.3408000000000002E-2</v>
      </c>
      <c r="G758">
        <v>21.098649999999999</v>
      </c>
      <c r="H758">
        <v>8.7399999999999999E-4</v>
      </c>
      <c r="I758">
        <v>1683.193037</v>
      </c>
      <c r="J758">
        <v>21.023955999999998</v>
      </c>
      <c r="K758">
        <v>0.25146200000000002</v>
      </c>
      <c r="L758">
        <v>2256.496365</v>
      </c>
      <c r="M758">
        <v>20.001629999999999</v>
      </c>
      <c r="N758">
        <v>0</v>
      </c>
      <c r="O758">
        <v>32.136913999999997</v>
      </c>
      <c r="P758">
        <v>4.9553E-2</v>
      </c>
      <c r="Q758">
        <v>18.317758000000001</v>
      </c>
      <c r="R758">
        <v>1683.193037</v>
      </c>
      <c r="S758">
        <v>23.635905999999999</v>
      </c>
      <c r="T758">
        <v>37.920498000000002</v>
      </c>
      <c r="U758">
        <v>0</v>
      </c>
      <c r="V758">
        <v>0</v>
      </c>
      <c r="W758">
        <v>0</v>
      </c>
      <c r="X758">
        <v>0</v>
      </c>
      <c r="Y758">
        <f t="shared" si="11"/>
        <v>0</v>
      </c>
    </row>
    <row r="759" spans="1:25" x14ac:dyDescent="0.25">
      <c r="A759" s="1">
        <v>42880.408703703702</v>
      </c>
      <c r="B759">
        <v>53.727319999999999</v>
      </c>
      <c r="C759">
        <v>-1198.6645779999999</v>
      </c>
      <c r="D759">
        <v>1.356015</v>
      </c>
      <c r="E759">
        <v>-1.111586</v>
      </c>
      <c r="G759">
        <v>21.089608999999999</v>
      </c>
      <c r="H759">
        <v>1.1868E-2</v>
      </c>
      <c r="I759">
        <v>1715.19676</v>
      </c>
      <c r="J759">
        <v>21.023178000000001</v>
      </c>
      <c r="K759">
        <v>0.226356</v>
      </c>
      <c r="L759">
        <v>2240.9772680000001</v>
      </c>
      <c r="M759">
        <v>20.007611000000001</v>
      </c>
      <c r="N759">
        <v>0</v>
      </c>
      <c r="O759">
        <v>32.145753999999997</v>
      </c>
      <c r="P759">
        <v>6.3848000000000002E-2</v>
      </c>
      <c r="Q759">
        <v>18.340458999999999</v>
      </c>
      <c r="R759">
        <v>1715.19676</v>
      </c>
      <c r="S759">
        <v>23.633292000000001</v>
      </c>
      <c r="T759">
        <v>37.897945</v>
      </c>
      <c r="U759">
        <v>0</v>
      </c>
      <c r="V759">
        <v>0</v>
      </c>
      <c r="W759">
        <v>0</v>
      </c>
      <c r="X759">
        <v>0</v>
      </c>
      <c r="Y759">
        <f t="shared" si="11"/>
        <v>0</v>
      </c>
    </row>
    <row r="760" spans="1:25" x14ac:dyDescent="0.25">
      <c r="A760" s="1">
        <v>42880.409398148149</v>
      </c>
      <c r="B760">
        <v>-1442.790913</v>
      </c>
      <c r="C760">
        <v>-4926.8328979999997</v>
      </c>
      <c r="D760">
        <v>1.9854529999999999</v>
      </c>
      <c r="E760">
        <v>-11.125263</v>
      </c>
      <c r="G760">
        <v>21.098125</v>
      </c>
      <c r="H760">
        <v>1.1612000000000001E-2</v>
      </c>
      <c r="I760">
        <v>1758.1198939999999</v>
      </c>
      <c r="J760">
        <v>21.059567000000001</v>
      </c>
      <c r="K760">
        <v>0.13053400000000001</v>
      </c>
      <c r="L760">
        <v>2151.9195570000002</v>
      </c>
      <c r="M760">
        <v>20.224616000000001</v>
      </c>
      <c r="N760">
        <v>0</v>
      </c>
      <c r="O760">
        <v>32.142028000000003</v>
      </c>
      <c r="P760">
        <v>7.4409000000000003E-2</v>
      </c>
      <c r="Q760">
        <v>18.351389000000001</v>
      </c>
      <c r="R760">
        <v>1758.1198939999999</v>
      </c>
      <c r="S760">
        <v>23.642168000000002</v>
      </c>
      <c r="T760">
        <v>37.890503000000002</v>
      </c>
      <c r="U760">
        <v>0</v>
      </c>
      <c r="V760">
        <v>0</v>
      </c>
      <c r="W760">
        <v>0</v>
      </c>
      <c r="X760">
        <v>0</v>
      </c>
      <c r="Y760">
        <f t="shared" si="11"/>
        <v>0</v>
      </c>
    </row>
    <row r="761" spans="1:25" x14ac:dyDescent="0.25">
      <c r="A761" s="1">
        <v>42880.410092592596</v>
      </c>
      <c r="B761">
        <v>-3041.27358</v>
      </c>
      <c r="C761">
        <v>-8861.1694590000006</v>
      </c>
      <c r="D761">
        <v>3.0942859999999999</v>
      </c>
      <c r="E761">
        <v>-21.76839</v>
      </c>
      <c r="G761">
        <v>21.108734999999999</v>
      </c>
      <c r="H761">
        <v>1.1329000000000001E-2</v>
      </c>
      <c r="I761">
        <v>1783.3248530000001</v>
      </c>
      <c r="J761">
        <v>21.099767</v>
      </c>
      <c r="K761">
        <v>3.0539E-2</v>
      </c>
      <c r="L761">
        <v>2037.598532</v>
      </c>
      <c r="M761">
        <v>20.791298000000001</v>
      </c>
      <c r="N761">
        <v>0</v>
      </c>
      <c r="O761">
        <v>32.134194000000001</v>
      </c>
      <c r="P761">
        <v>6.0196E-2</v>
      </c>
      <c r="Q761">
        <v>18.340447999999999</v>
      </c>
      <c r="R761">
        <v>1783.3248530000001</v>
      </c>
      <c r="S761">
        <v>23.652062999999998</v>
      </c>
      <c r="T761">
        <v>37.983099000000003</v>
      </c>
      <c r="U761">
        <v>0</v>
      </c>
      <c r="V761">
        <v>0</v>
      </c>
      <c r="W761">
        <v>0</v>
      </c>
      <c r="X761">
        <v>0</v>
      </c>
      <c r="Y761">
        <f t="shared" si="11"/>
        <v>0</v>
      </c>
    </row>
    <row r="762" spans="1:25" x14ac:dyDescent="0.25">
      <c r="A762" s="1">
        <v>42880.410787037035</v>
      </c>
      <c r="B762">
        <v>-3908.3693699999999</v>
      </c>
      <c r="C762">
        <v>-9718.2358629999999</v>
      </c>
      <c r="D762">
        <v>2.4866470000000001</v>
      </c>
      <c r="E762">
        <v>-26.131816000000001</v>
      </c>
      <c r="G762">
        <v>21.125021</v>
      </c>
      <c r="H762">
        <v>1.5300000000000001E-4</v>
      </c>
      <c r="I762">
        <v>1746.001538</v>
      </c>
      <c r="J762">
        <v>21.124659999999999</v>
      </c>
      <c r="K762">
        <v>1.253E-3</v>
      </c>
      <c r="L762">
        <v>1964.6984050000001</v>
      </c>
      <c r="M762">
        <v>21.176645000000001</v>
      </c>
      <c r="N762">
        <v>0</v>
      </c>
      <c r="O762">
        <v>32.149045999999998</v>
      </c>
      <c r="P762">
        <v>5.3053000000000003E-2</v>
      </c>
      <c r="Q762">
        <v>18.340841999999999</v>
      </c>
      <c r="R762">
        <v>1746.001538</v>
      </c>
      <c r="S762">
        <v>23.648226999999999</v>
      </c>
      <c r="T762">
        <v>38.053536000000001</v>
      </c>
      <c r="U762">
        <v>0</v>
      </c>
      <c r="V762">
        <v>0</v>
      </c>
      <c r="W762">
        <v>0</v>
      </c>
      <c r="X762">
        <v>0</v>
      </c>
      <c r="Y762">
        <f t="shared" si="11"/>
        <v>0</v>
      </c>
    </row>
    <row r="763" spans="1:25" x14ac:dyDescent="0.25">
      <c r="A763" s="1">
        <v>42880.411481481482</v>
      </c>
      <c r="B763">
        <v>-3936.0492039999999</v>
      </c>
      <c r="C763">
        <v>-9713.8551050000005</v>
      </c>
      <c r="D763">
        <v>2.4680219999999999</v>
      </c>
      <c r="E763">
        <v>-26.236066000000001</v>
      </c>
      <c r="G763">
        <v>21.124768</v>
      </c>
      <c r="H763">
        <v>1.46E-4</v>
      </c>
      <c r="I763">
        <v>1730.5340100000001</v>
      </c>
      <c r="J763">
        <v>21.125337999999999</v>
      </c>
      <c r="K763">
        <v>1.2149999999999999E-3</v>
      </c>
      <c r="L763">
        <v>1944.0463099999999</v>
      </c>
      <c r="M763">
        <v>20.914024000000001</v>
      </c>
      <c r="N763">
        <v>0</v>
      </c>
      <c r="O763">
        <v>32.152591000000001</v>
      </c>
      <c r="P763">
        <v>5.4690999999999997E-2</v>
      </c>
      <c r="Q763">
        <v>18.344543999999999</v>
      </c>
      <c r="R763">
        <v>1730.5340100000001</v>
      </c>
      <c r="S763">
        <v>23.646369</v>
      </c>
      <c r="T763">
        <v>38.021374000000002</v>
      </c>
      <c r="U763">
        <v>0</v>
      </c>
      <c r="V763">
        <v>0</v>
      </c>
      <c r="W763">
        <v>0</v>
      </c>
      <c r="X763">
        <v>0</v>
      </c>
      <c r="Y763">
        <f t="shared" si="11"/>
        <v>0</v>
      </c>
    </row>
    <row r="764" spans="1:25" x14ac:dyDescent="0.25">
      <c r="A764" s="1">
        <v>42880.412175925929</v>
      </c>
      <c r="B764">
        <v>-3947.751354</v>
      </c>
      <c r="C764">
        <v>-9708.9650149999998</v>
      </c>
      <c r="D764">
        <v>2.4594480000000001</v>
      </c>
      <c r="E764">
        <v>-26.276785</v>
      </c>
      <c r="G764">
        <v>21.124672</v>
      </c>
      <c r="H764">
        <v>1.4200000000000001E-4</v>
      </c>
      <c r="I764">
        <v>1722.5824419999999</v>
      </c>
      <c r="J764">
        <v>21.125648000000002</v>
      </c>
      <c r="K764">
        <v>1.201E-3</v>
      </c>
      <c r="L764">
        <v>1937.8717839999999</v>
      </c>
      <c r="M764">
        <v>20.337524999999999</v>
      </c>
      <c r="N764">
        <v>0</v>
      </c>
      <c r="O764">
        <v>32.141323</v>
      </c>
      <c r="P764">
        <v>6.9825999999999999E-2</v>
      </c>
      <c r="Q764">
        <v>18.346129000000001</v>
      </c>
      <c r="R764">
        <v>1722.5824419999999</v>
      </c>
      <c r="S764">
        <v>23.659723</v>
      </c>
      <c r="T764">
        <v>37.966692999999999</v>
      </c>
      <c r="U764">
        <v>0</v>
      </c>
      <c r="V764">
        <v>0</v>
      </c>
      <c r="W764">
        <v>0</v>
      </c>
      <c r="X764">
        <v>0</v>
      </c>
      <c r="Y764">
        <f t="shared" si="11"/>
        <v>0</v>
      </c>
    </row>
    <row r="765" spans="1:25" x14ac:dyDescent="0.25">
      <c r="A765" s="1">
        <v>42880.412870370368</v>
      </c>
      <c r="B765">
        <v>-3962.4683439999999</v>
      </c>
      <c r="C765">
        <v>-9703.1947799999998</v>
      </c>
      <c r="D765">
        <v>2.4488720000000002</v>
      </c>
      <c r="E765">
        <v>-26.328415</v>
      </c>
      <c r="G765">
        <v>21.124677999999999</v>
      </c>
      <c r="H765">
        <v>1.4799999999999999E-4</v>
      </c>
      <c r="I765">
        <v>1717.2275669999999</v>
      </c>
      <c r="J765">
        <v>21.125995</v>
      </c>
      <c r="K765">
        <v>1.191E-3</v>
      </c>
      <c r="L765">
        <v>1935.273054</v>
      </c>
      <c r="M765">
        <v>20.025977000000001</v>
      </c>
      <c r="N765">
        <v>0</v>
      </c>
      <c r="O765">
        <v>32.132390999999998</v>
      </c>
      <c r="P765">
        <v>6.5747E-2</v>
      </c>
      <c r="Q765">
        <v>18.340342</v>
      </c>
      <c r="R765">
        <v>1717.2275669999999</v>
      </c>
      <c r="S765">
        <v>23.684135000000001</v>
      </c>
      <c r="T765">
        <v>38.010986000000003</v>
      </c>
      <c r="U765">
        <v>0</v>
      </c>
      <c r="V765">
        <v>0</v>
      </c>
      <c r="W765">
        <v>0</v>
      </c>
      <c r="X765">
        <v>0</v>
      </c>
      <c r="Y765">
        <f t="shared" si="11"/>
        <v>0</v>
      </c>
    </row>
    <row r="766" spans="1:25" x14ac:dyDescent="0.25">
      <c r="A766" s="1">
        <v>42880.413564814815</v>
      </c>
      <c r="B766">
        <v>-3957.7111880000002</v>
      </c>
      <c r="C766">
        <v>-9697.3651570000002</v>
      </c>
      <c r="D766">
        <v>2.4502989999999998</v>
      </c>
      <c r="E766">
        <v>-26.303231</v>
      </c>
      <c r="G766">
        <v>21.124848</v>
      </c>
      <c r="H766">
        <v>1.4999999999999999E-4</v>
      </c>
      <c r="I766">
        <v>1714.151161</v>
      </c>
      <c r="J766">
        <v>21.126117000000001</v>
      </c>
      <c r="K766">
        <v>1.1820000000000001E-3</v>
      </c>
      <c r="L766">
        <v>1930.4779579999999</v>
      </c>
      <c r="M766">
        <v>20.206727000000001</v>
      </c>
      <c r="N766">
        <v>0</v>
      </c>
      <c r="O766">
        <v>32.130651999999998</v>
      </c>
      <c r="P766">
        <v>5.8039E-2</v>
      </c>
      <c r="Q766">
        <v>18.331301</v>
      </c>
      <c r="R766">
        <v>1714.151161</v>
      </c>
      <c r="S766">
        <v>23.710709000000001</v>
      </c>
      <c r="T766">
        <v>38.139716999999997</v>
      </c>
      <c r="U766">
        <v>0</v>
      </c>
      <c r="V766">
        <v>0</v>
      </c>
      <c r="W766">
        <v>0</v>
      </c>
      <c r="X766">
        <v>0</v>
      </c>
      <c r="Y766">
        <f t="shared" si="11"/>
        <v>0</v>
      </c>
    </row>
    <row r="767" spans="1:25" x14ac:dyDescent="0.25">
      <c r="A767" s="1">
        <v>42880.414259259262</v>
      </c>
      <c r="B767">
        <v>-4024.7892470000002</v>
      </c>
      <c r="C767">
        <v>-8500.2883569999995</v>
      </c>
      <c r="D767">
        <v>2.059355</v>
      </c>
      <c r="E767">
        <v>-25.246013000000001</v>
      </c>
      <c r="G767">
        <v>21.124777000000002</v>
      </c>
      <c r="H767">
        <v>1.4300000000000001E-4</v>
      </c>
      <c r="I767">
        <v>1711.0259000000001</v>
      </c>
      <c r="J767">
        <v>21.126367999999999</v>
      </c>
      <c r="K767">
        <v>1.1820000000000001E-3</v>
      </c>
      <c r="L767">
        <v>1921.9306489999999</v>
      </c>
      <c r="M767">
        <v>20.752264</v>
      </c>
      <c r="N767">
        <v>0</v>
      </c>
      <c r="O767">
        <v>32.129517999999997</v>
      </c>
      <c r="P767">
        <v>6.6831000000000002E-2</v>
      </c>
      <c r="Q767">
        <v>18.328225</v>
      </c>
      <c r="R767">
        <v>1711.0259000000001</v>
      </c>
      <c r="S767">
        <v>23.740603</v>
      </c>
      <c r="T767">
        <v>38.288314</v>
      </c>
      <c r="U767">
        <v>0</v>
      </c>
      <c r="V767">
        <v>0</v>
      </c>
      <c r="W767">
        <v>0</v>
      </c>
      <c r="X767">
        <v>0</v>
      </c>
      <c r="Y767">
        <f t="shared" si="11"/>
        <v>0</v>
      </c>
    </row>
    <row r="768" spans="1:25" x14ac:dyDescent="0.25">
      <c r="A768" s="1">
        <v>42880.414953703701</v>
      </c>
      <c r="B768">
        <v>-2504.6073620000002</v>
      </c>
      <c r="C768">
        <v>-4784.2778179999996</v>
      </c>
      <c r="D768">
        <v>1.1412389999999999</v>
      </c>
      <c r="E768">
        <v>-15.1525</v>
      </c>
      <c r="G768">
        <v>21.124652000000001</v>
      </c>
      <c r="H768">
        <v>1.4200000000000001E-4</v>
      </c>
      <c r="I768">
        <v>1711.269489</v>
      </c>
      <c r="J768">
        <v>21.126463999999999</v>
      </c>
      <c r="K768">
        <v>1.1850000000000001E-3</v>
      </c>
      <c r="L768">
        <v>1918.8196370000001</v>
      </c>
      <c r="M768">
        <v>21.162825000000002</v>
      </c>
      <c r="N768">
        <v>0</v>
      </c>
      <c r="O768">
        <v>32.128782999999999</v>
      </c>
      <c r="P768">
        <v>8.8246000000000005E-2</v>
      </c>
      <c r="Q768">
        <v>18.331596999999999</v>
      </c>
      <c r="R768">
        <v>1711.269489</v>
      </c>
      <c r="S768">
        <v>23.773797999999999</v>
      </c>
      <c r="T768">
        <v>38.417296999999998</v>
      </c>
      <c r="U768">
        <v>0</v>
      </c>
      <c r="V768">
        <v>0</v>
      </c>
      <c r="W768">
        <v>0</v>
      </c>
      <c r="X768">
        <v>0</v>
      </c>
      <c r="Y768">
        <f t="shared" si="11"/>
        <v>0</v>
      </c>
    </row>
    <row r="769" spans="1:25" x14ac:dyDescent="0.25">
      <c r="A769" s="1">
        <v>42880.415648148148</v>
      </c>
      <c r="B769">
        <v>-904.83927900000003</v>
      </c>
      <c r="C769">
        <v>-863.181467</v>
      </c>
      <c r="D769">
        <v>0.18689500000000001</v>
      </c>
      <c r="E769">
        <v>-4.5189240000000002</v>
      </c>
      <c r="G769">
        <v>21.124454</v>
      </c>
      <c r="H769">
        <v>1.4100000000000001E-4</v>
      </c>
      <c r="I769">
        <v>1710.561115</v>
      </c>
      <c r="J769">
        <v>21.126439000000001</v>
      </c>
      <c r="K769">
        <v>1.183E-3</v>
      </c>
      <c r="L769">
        <v>1918.4512010000001</v>
      </c>
      <c r="M769">
        <v>20.947127999999999</v>
      </c>
      <c r="N769">
        <v>0</v>
      </c>
      <c r="O769">
        <v>32.130113999999999</v>
      </c>
      <c r="P769">
        <v>8.0213000000000007E-2</v>
      </c>
      <c r="Q769">
        <v>18.328870999999999</v>
      </c>
      <c r="R769">
        <v>1710.561115</v>
      </c>
      <c r="S769">
        <v>23.799454000000001</v>
      </c>
      <c r="T769">
        <v>38.514192999999999</v>
      </c>
      <c r="U769">
        <v>0</v>
      </c>
      <c r="V769">
        <v>0</v>
      </c>
      <c r="W769">
        <v>0</v>
      </c>
      <c r="X769">
        <v>0</v>
      </c>
      <c r="Y769">
        <f t="shared" si="11"/>
        <v>0</v>
      </c>
    </row>
    <row r="770" spans="1:25" x14ac:dyDescent="0.25">
      <c r="A770" s="1">
        <v>42880.416342592594</v>
      </c>
      <c r="B770">
        <v>-64.229260999999994</v>
      </c>
      <c r="C770">
        <v>-2.3501979999999998</v>
      </c>
      <c r="D770">
        <v>3.5196999999999999E-2</v>
      </c>
      <c r="E770">
        <v>-0.255722</v>
      </c>
      <c r="G770">
        <v>21.124417000000001</v>
      </c>
      <c r="H770">
        <v>1.36E-4</v>
      </c>
      <c r="I770">
        <v>1709.0514089999999</v>
      </c>
      <c r="J770">
        <v>21.126432999999999</v>
      </c>
      <c r="K770">
        <v>1.178E-3</v>
      </c>
      <c r="L770">
        <v>1919.3855229999999</v>
      </c>
      <c r="M770">
        <v>20.350055999999999</v>
      </c>
      <c r="N770">
        <v>0</v>
      </c>
      <c r="O770">
        <v>32.129593</v>
      </c>
      <c r="P770">
        <v>5.7945000000000003E-2</v>
      </c>
      <c r="Q770">
        <v>18.320245</v>
      </c>
      <c r="R770">
        <v>1709.0514089999999</v>
      </c>
      <c r="S770">
        <v>23.807289000000001</v>
      </c>
      <c r="T770">
        <v>38.593547999999998</v>
      </c>
      <c r="U770">
        <v>0</v>
      </c>
      <c r="V770">
        <v>0</v>
      </c>
      <c r="W770">
        <v>0</v>
      </c>
      <c r="X770">
        <v>0</v>
      </c>
      <c r="Y770">
        <f t="shared" si="11"/>
        <v>0</v>
      </c>
    </row>
    <row r="771" spans="1:25" x14ac:dyDescent="0.25">
      <c r="A771" s="1">
        <v>42880.417037037034</v>
      </c>
      <c r="B771">
        <v>-46.945380999999998</v>
      </c>
      <c r="C771">
        <v>-1.4687399999999999</v>
      </c>
      <c r="D771">
        <v>3.2266000000000003E-2</v>
      </c>
      <c r="E771">
        <v>-0.18663299999999999</v>
      </c>
      <c r="G771">
        <v>21.124572000000001</v>
      </c>
      <c r="H771">
        <v>1.36E-4</v>
      </c>
      <c r="I771">
        <v>1705.6642400000001</v>
      </c>
      <c r="J771">
        <v>21.126536999999999</v>
      </c>
      <c r="K771">
        <v>1.1709999999999999E-3</v>
      </c>
      <c r="L771">
        <v>1918.5746919999999</v>
      </c>
      <c r="M771">
        <v>20.036721</v>
      </c>
      <c r="N771">
        <v>0</v>
      </c>
      <c r="O771">
        <v>32.128709999999998</v>
      </c>
      <c r="P771">
        <v>5.3502000000000001E-2</v>
      </c>
      <c r="Q771">
        <v>18.327382</v>
      </c>
      <c r="R771">
        <v>1705.6642400000001</v>
      </c>
      <c r="S771">
        <v>23.797381000000001</v>
      </c>
      <c r="T771">
        <v>38.646943999999998</v>
      </c>
      <c r="U771">
        <v>0</v>
      </c>
      <c r="V771">
        <v>0</v>
      </c>
      <c r="W771">
        <v>0</v>
      </c>
      <c r="X771">
        <v>0</v>
      </c>
      <c r="Y771">
        <f t="shared" si="11"/>
        <v>0</v>
      </c>
    </row>
    <row r="772" spans="1:25" x14ac:dyDescent="0.25">
      <c r="A772" s="1">
        <v>42880.417731481481</v>
      </c>
      <c r="B772">
        <v>-39.213636000000001</v>
      </c>
      <c r="C772">
        <v>-1.0852280000000001</v>
      </c>
      <c r="D772">
        <v>8.7746000000000005E-2</v>
      </c>
      <c r="E772">
        <v>-0.15573899999999999</v>
      </c>
      <c r="G772">
        <v>21.124596</v>
      </c>
      <c r="H772">
        <v>1.46E-4</v>
      </c>
      <c r="I772">
        <v>1704.926011</v>
      </c>
      <c r="J772">
        <v>21.126615999999999</v>
      </c>
      <c r="K772">
        <v>1.1670000000000001E-3</v>
      </c>
      <c r="L772">
        <v>1917.330966</v>
      </c>
      <c r="M772">
        <v>20.000836</v>
      </c>
      <c r="N772">
        <v>0</v>
      </c>
      <c r="O772">
        <v>32.125812000000003</v>
      </c>
      <c r="P772">
        <v>7.5628000000000001E-2</v>
      </c>
      <c r="Q772">
        <v>18.341419999999999</v>
      </c>
      <c r="R772">
        <v>1704.926011</v>
      </c>
      <c r="S772">
        <v>23.778794000000001</v>
      </c>
      <c r="T772">
        <v>38.664439999999999</v>
      </c>
      <c r="U772">
        <v>0</v>
      </c>
      <c r="V772">
        <v>0</v>
      </c>
      <c r="W772">
        <v>0</v>
      </c>
      <c r="X772">
        <v>0</v>
      </c>
      <c r="Y772">
        <f t="shared" si="11"/>
        <v>0</v>
      </c>
    </row>
    <row r="773" spans="1:25" x14ac:dyDescent="0.25">
      <c r="A773" s="1">
        <v>42880.418425925927</v>
      </c>
      <c r="B773">
        <v>14300.412076000001</v>
      </c>
      <c r="C773">
        <v>13026.901311</v>
      </c>
      <c r="D773">
        <v>0.42762</v>
      </c>
      <c r="E773">
        <v>70.739622999999995</v>
      </c>
      <c r="G773">
        <v>20.778105</v>
      </c>
      <c r="H773">
        <v>0.31994600000000001</v>
      </c>
      <c r="I773">
        <v>1745.8848330000001</v>
      </c>
      <c r="J773">
        <v>20.784496000000001</v>
      </c>
      <c r="K773">
        <v>0.31319999999999998</v>
      </c>
      <c r="L773">
        <v>1948.3637289999999</v>
      </c>
      <c r="M773">
        <v>20.000889000000001</v>
      </c>
      <c r="N773">
        <v>0</v>
      </c>
      <c r="O773">
        <v>32.123314000000001</v>
      </c>
      <c r="P773">
        <v>6.7446999999999993E-2</v>
      </c>
      <c r="Q773">
        <v>18.346264000000001</v>
      </c>
      <c r="R773">
        <v>1745.8848330000001</v>
      </c>
      <c r="S773">
        <v>23.766587000000001</v>
      </c>
      <c r="T773">
        <v>38.659094000000003</v>
      </c>
      <c r="U773">
        <v>0</v>
      </c>
      <c r="V773">
        <v>0</v>
      </c>
      <c r="W773">
        <v>0</v>
      </c>
      <c r="X773">
        <v>0</v>
      </c>
      <c r="Y773">
        <f t="shared" ref="Y773:Y784" si="12">U773+V773*0.74</f>
        <v>0</v>
      </c>
    </row>
    <row r="774" spans="1:25" x14ac:dyDescent="0.25">
      <c r="A774" s="1">
        <v>42880.419120370374</v>
      </c>
      <c r="B774">
        <v>29863.254999000001</v>
      </c>
      <c r="C774">
        <v>28615.573226</v>
      </c>
      <c r="D774">
        <v>0.75312299999999999</v>
      </c>
      <c r="E774">
        <v>149.282681</v>
      </c>
      <c r="G774">
        <v>20.374518999999999</v>
      </c>
      <c r="H774">
        <v>0.72097999999999995</v>
      </c>
      <c r="I774">
        <v>1773.2970150000001</v>
      </c>
      <c r="J774">
        <v>20.381183</v>
      </c>
      <c r="K774">
        <v>0.71483799999999997</v>
      </c>
      <c r="L774">
        <v>1972.868457</v>
      </c>
      <c r="M774">
        <v>20.001152999999999</v>
      </c>
      <c r="N774">
        <v>0</v>
      </c>
      <c r="O774">
        <v>32.124169999999999</v>
      </c>
      <c r="P774">
        <v>6.6211999999999993E-2</v>
      </c>
      <c r="Q774">
        <v>18.341998</v>
      </c>
      <c r="R774">
        <v>1773.2970150000001</v>
      </c>
      <c r="S774">
        <v>23.766302</v>
      </c>
      <c r="T774">
        <v>38.649433000000002</v>
      </c>
      <c r="U774">
        <v>0</v>
      </c>
      <c r="V774">
        <v>0</v>
      </c>
      <c r="W774">
        <v>0</v>
      </c>
      <c r="X774">
        <v>0</v>
      </c>
      <c r="Y774">
        <f t="shared" si="12"/>
        <v>0</v>
      </c>
    </row>
    <row r="775" spans="1:25" x14ac:dyDescent="0.25">
      <c r="A775" s="1">
        <v>42880.419814814813</v>
      </c>
      <c r="B775">
        <v>39393.943245000002</v>
      </c>
      <c r="C775">
        <v>38794.756070000003</v>
      </c>
      <c r="D775">
        <v>0.985402</v>
      </c>
      <c r="E775">
        <v>198.080941</v>
      </c>
      <c r="G775">
        <v>20.104846999999999</v>
      </c>
      <c r="H775">
        <v>0.99931599999999998</v>
      </c>
      <c r="I775">
        <v>1770.6060070000001</v>
      </c>
      <c r="J775">
        <v>20.107755000000001</v>
      </c>
      <c r="K775">
        <v>1.0016229999999999</v>
      </c>
      <c r="L775">
        <v>1971.3546799999999</v>
      </c>
      <c r="M775">
        <v>20.079433999999999</v>
      </c>
      <c r="N775">
        <v>0</v>
      </c>
      <c r="O775">
        <v>32.120058</v>
      </c>
      <c r="P775">
        <v>7.5796000000000002E-2</v>
      </c>
      <c r="Q775">
        <v>18.341439000000001</v>
      </c>
      <c r="R775">
        <v>1770.6060070000001</v>
      </c>
      <c r="S775">
        <v>23.763725999999998</v>
      </c>
      <c r="T775">
        <v>38.667763000000001</v>
      </c>
      <c r="U775">
        <v>0</v>
      </c>
      <c r="V775">
        <v>0</v>
      </c>
      <c r="W775">
        <v>0</v>
      </c>
      <c r="X775">
        <v>0</v>
      </c>
      <c r="Y775">
        <f t="shared" si="12"/>
        <v>0</v>
      </c>
    </row>
    <row r="776" spans="1:25" x14ac:dyDescent="0.25">
      <c r="A776" s="1">
        <v>42880.42050925926</v>
      </c>
      <c r="B776">
        <v>39020.601736999997</v>
      </c>
      <c r="C776">
        <v>38935.191246000002</v>
      </c>
      <c r="D776">
        <v>0.997811</v>
      </c>
      <c r="E776">
        <v>196.76464300000001</v>
      </c>
      <c r="G776">
        <v>20.116478000000001</v>
      </c>
      <c r="H776">
        <v>1.003592</v>
      </c>
      <c r="I776">
        <v>1744.7082800000001</v>
      </c>
      <c r="J776">
        <v>20.119451999999999</v>
      </c>
      <c r="K776">
        <v>1.0059419999999999</v>
      </c>
      <c r="L776">
        <v>1949.9847119999999</v>
      </c>
      <c r="M776">
        <v>20.464015</v>
      </c>
      <c r="N776">
        <v>0</v>
      </c>
      <c r="O776">
        <v>32.124370999999996</v>
      </c>
      <c r="P776">
        <v>8.6955000000000005E-2</v>
      </c>
      <c r="Q776">
        <v>18.349609999999998</v>
      </c>
      <c r="R776">
        <v>1744.7082800000001</v>
      </c>
      <c r="S776">
        <v>23.754867999999998</v>
      </c>
      <c r="T776">
        <v>38.623072000000001</v>
      </c>
      <c r="U776">
        <v>0</v>
      </c>
      <c r="V776">
        <v>0</v>
      </c>
      <c r="W776">
        <v>0</v>
      </c>
      <c r="X776">
        <v>0</v>
      </c>
      <c r="Y776">
        <f t="shared" si="12"/>
        <v>0</v>
      </c>
    </row>
    <row r="777" spans="1:25" x14ac:dyDescent="0.25">
      <c r="A777" s="1">
        <v>42880.421203703707</v>
      </c>
      <c r="B777">
        <v>39013.827948999999</v>
      </c>
      <c r="C777">
        <v>38938.841684999999</v>
      </c>
      <c r="D777">
        <v>0.99807800000000002</v>
      </c>
      <c r="E777">
        <v>196.74197699999999</v>
      </c>
      <c r="G777">
        <v>20.116382999999999</v>
      </c>
      <c r="H777">
        <v>1.0036529999999999</v>
      </c>
      <c r="I777">
        <v>1733.060817</v>
      </c>
      <c r="J777">
        <v>20.119586999999999</v>
      </c>
      <c r="K777">
        <v>1.006041</v>
      </c>
      <c r="L777">
        <v>1938.799998</v>
      </c>
      <c r="M777">
        <v>21.207789999999999</v>
      </c>
      <c r="N777">
        <v>0</v>
      </c>
      <c r="O777">
        <v>32.135322000000002</v>
      </c>
      <c r="P777">
        <v>6.8559999999999996E-2</v>
      </c>
      <c r="Q777">
        <v>18.349148</v>
      </c>
      <c r="R777">
        <v>1733.060817</v>
      </c>
      <c r="S777">
        <v>23.748567000000001</v>
      </c>
      <c r="T777">
        <v>38.515943999999998</v>
      </c>
      <c r="U777">
        <v>0</v>
      </c>
      <c r="V777">
        <v>0</v>
      </c>
      <c r="W777">
        <v>0</v>
      </c>
      <c r="X777">
        <v>0</v>
      </c>
      <c r="Y777">
        <f t="shared" si="12"/>
        <v>0</v>
      </c>
    </row>
    <row r="778" spans="1:25" x14ac:dyDescent="0.25">
      <c r="A778" s="1">
        <v>42880.421898148146</v>
      </c>
      <c r="B778">
        <v>39011.667197000002</v>
      </c>
      <c r="C778">
        <v>38939.740048</v>
      </c>
      <c r="D778">
        <v>0.99815600000000004</v>
      </c>
      <c r="E778">
        <v>196.734453</v>
      </c>
      <c r="G778">
        <v>20.116223000000002</v>
      </c>
      <c r="H778">
        <v>1.003633</v>
      </c>
      <c r="I778">
        <v>1726.7166609999999</v>
      </c>
      <c r="J778">
        <v>20.119648000000002</v>
      </c>
      <c r="K778">
        <v>1.0060560000000001</v>
      </c>
      <c r="L778">
        <v>1930.9379939999999</v>
      </c>
      <c r="M778">
        <v>22.063565000000001</v>
      </c>
      <c r="N778">
        <v>0</v>
      </c>
      <c r="O778">
        <v>32.140239000000001</v>
      </c>
      <c r="P778">
        <v>5.4949999999999999E-2</v>
      </c>
      <c r="Q778">
        <v>18.334382999999999</v>
      </c>
      <c r="R778">
        <v>1726.7166609999999</v>
      </c>
      <c r="S778">
        <v>23.752238999999999</v>
      </c>
      <c r="T778">
        <v>38.382845000000003</v>
      </c>
      <c r="U778">
        <v>0</v>
      </c>
      <c r="V778">
        <v>0</v>
      </c>
      <c r="W778">
        <v>0</v>
      </c>
      <c r="X778">
        <v>0</v>
      </c>
      <c r="Y778">
        <f t="shared" si="12"/>
        <v>0</v>
      </c>
    </row>
    <row r="779" spans="1:25" x14ac:dyDescent="0.25">
      <c r="A779" s="1">
        <v>42880.422592592593</v>
      </c>
      <c r="B779">
        <v>39022.044885000003</v>
      </c>
      <c r="C779">
        <v>38941.612050000003</v>
      </c>
      <c r="D779">
        <v>0.99793900000000002</v>
      </c>
      <c r="E779">
        <v>196.77741900000001</v>
      </c>
      <c r="G779">
        <v>20.116197</v>
      </c>
      <c r="H779">
        <v>1.0036499999999999</v>
      </c>
      <c r="I779">
        <v>1722.349031</v>
      </c>
      <c r="J779">
        <v>20.11955</v>
      </c>
      <c r="K779">
        <v>1.0061009999999999</v>
      </c>
      <c r="L779">
        <v>1929.351615</v>
      </c>
      <c r="M779">
        <v>22.862258000000001</v>
      </c>
      <c r="N779">
        <v>0</v>
      </c>
      <c r="O779">
        <v>32.140554000000002</v>
      </c>
      <c r="P779">
        <v>5.0973999999999998E-2</v>
      </c>
      <c r="Q779">
        <v>18.322558999999998</v>
      </c>
      <c r="R779">
        <v>1722.349031</v>
      </c>
      <c r="S779">
        <v>23.773354000000001</v>
      </c>
      <c r="T779">
        <v>38.213160000000002</v>
      </c>
      <c r="U779">
        <v>0</v>
      </c>
      <c r="V779">
        <v>0</v>
      </c>
      <c r="W779">
        <v>0</v>
      </c>
      <c r="X779">
        <v>0</v>
      </c>
      <c r="Y779">
        <f t="shared" si="12"/>
        <v>0</v>
      </c>
    </row>
    <row r="780" spans="1:25" x14ac:dyDescent="0.25">
      <c r="A780" s="1">
        <v>42880.42328703704</v>
      </c>
      <c r="B780">
        <v>39024.541363999997</v>
      </c>
      <c r="C780">
        <v>38943.294283000003</v>
      </c>
      <c r="D780">
        <v>0.99791799999999997</v>
      </c>
      <c r="E780">
        <v>196.78911400000001</v>
      </c>
      <c r="G780">
        <v>20.115970000000001</v>
      </c>
      <c r="H780">
        <v>1.003547</v>
      </c>
      <c r="I780">
        <v>1721.300041</v>
      </c>
      <c r="J780">
        <v>20.119513000000001</v>
      </c>
      <c r="K780">
        <v>1.0061389999999999</v>
      </c>
      <c r="L780">
        <v>1926.947621</v>
      </c>
      <c r="M780">
        <v>23.043199999999999</v>
      </c>
      <c r="N780">
        <v>0</v>
      </c>
      <c r="O780">
        <v>32.140647999999999</v>
      </c>
      <c r="P780">
        <v>6.6323999999999994E-2</v>
      </c>
      <c r="Q780">
        <v>18.322185000000001</v>
      </c>
      <c r="R780">
        <v>1721.300041</v>
      </c>
      <c r="S780">
        <v>23.812605000000001</v>
      </c>
      <c r="T780">
        <v>38.065213</v>
      </c>
      <c r="U780">
        <v>0</v>
      </c>
      <c r="V780">
        <v>0</v>
      </c>
      <c r="W780">
        <v>0</v>
      </c>
      <c r="X780">
        <v>0</v>
      </c>
      <c r="Y780">
        <f t="shared" si="12"/>
        <v>0</v>
      </c>
    </row>
    <row r="781" spans="1:25" x14ac:dyDescent="0.25">
      <c r="A781" s="1">
        <v>42880.423981481479</v>
      </c>
      <c r="B781">
        <v>24697.986919999999</v>
      </c>
      <c r="C781">
        <v>25914.344041</v>
      </c>
      <c r="D781">
        <v>0.61216999999999999</v>
      </c>
      <c r="E781">
        <v>125.944202</v>
      </c>
      <c r="G781">
        <v>20.116038</v>
      </c>
      <c r="H781">
        <v>1.003452</v>
      </c>
      <c r="I781">
        <v>1719.0846750000001</v>
      </c>
      <c r="J781">
        <v>20.119543</v>
      </c>
      <c r="K781">
        <v>1.006148</v>
      </c>
      <c r="L781">
        <v>1924.4879880000001</v>
      </c>
      <c r="M781">
        <v>22.622582999999999</v>
      </c>
      <c r="N781">
        <v>0</v>
      </c>
      <c r="O781">
        <v>32.137602999999999</v>
      </c>
      <c r="P781">
        <v>8.5761000000000004E-2</v>
      </c>
      <c r="Q781">
        <v>18.325918000000001</v>
      </c>
      <c r="R781">
        <v>1719.0846750000001</v>
      </c>
      <c r="S781">
        <v>23.855764000000001</v>
      </c>
      <c r="T781">
        <v>37.953176999999997</v>
      </c>
      <c r="U781">
        <v>0</v>
      </c>
      <c r="V781">
        <v>0</v>
      </c>
      <c r="W781">
        <v>0</v>
      </c>
      <c r="X781">
        <v>0</v>
      </c>
      <c r="Y781">
        <f t="shared" si="12"/>
        <v>0</v>
      </c>
    </row>
    <row r="782" spans="1:25" x14ac:dyDescent="0.25">
      <c r="A782" s="1">
        <v>42880.424675925926</v>
      </c>
      <c r="B782">
        <v>9136.6651829999992</v>
      </c>
      <c r="C782">
        <v>10327.377522999999</v>
      </c>
      <c r="D782">
        <v>-0.11616899999999999</v>
      </c>
      <c r="E782">
        <v>47.409022</v>
      </c>
      <c r="G782">
        <v>20.116105999999998</v>
      </c>
      <c r="H782">
        <v>1.003458</v>
      </c>
      <c r="I782">
        <v>1715.115337</v>
      </c>
      <c r="J782">
        <v>20.119624000000002</v>
      </c>
      <c r="K782">
        <v>1.006175</v>
      </c>
      <c r="L782">
        <v>1923.5217769999999</v>
      </c>
      <c r="M782">
        <v>22.437567000000001</v>
      </c>
      <c r="N782">
        <v>0</v>
      </c>
      <c r="O782">
        <v>32.129581999999999</v>
      </c>
      <c r="P782">
        <v>8.9521000000000003E-2</v>
      </c>
      <c r="Q782">
        <v>18.327437</v>
      </c>
      <c r="R782">
        <v>1715.115337</v>
      </c>
      <c r="S782">
        <v>23.879702999999999</v>
      </c>
      <c r="T782">
        <v>37.919587</v>
      </c>
      <c r="U782">
        <v>0</v>
      </c>
      <c r="V782">
        <v>0</v>
      </c>
      <c r="W782">
        <v>0</v>
      </c>
      <c r="X782">
        <v>0</v>
      </c>
      <c r="Y782">
        <f t="shared" si="12"/>
        <v>0</v>
      </c>
    </row>
    <row r="783" spans="1:25" x14ac:dyDescent="0.25">
      <c r="A783" s="1">
        <v>42880.425370370373</v>
      </c>
      <c r="B783">
        <v>-1474.5520059999999</v>
      </c>
      <c r="C783">
        <v>-753.01020300000005</v>
      </c>
      <c r="D783">
        <v>-0.40246300000000002</v>
      </c>
      <c r="E783">
        <v>-6.6425330000000002</v>
      </c>
      <c r="G783">
        <v>20.164759</v>
      </c>
      <c r="H783">
        <v>0.95708000000000004</v>
      </c>
      <c r="I783">
        <v>1713.001749</v>
      </c>
      <c r="J783">
        <v>20.158764000000001</v>
      </c>
      <c r="K783">
        <v>0.97007600000000005</v>
      </c>
      <c r="L783">
        <v>1921.197848</v>
      </c>
      <c r="M783">
        <v>22.954713999999999</v>
      </c>
      <c r="N783">
        <v>0</v>
      </c>
      <c r="O783">
        <v>32.127082000000001</v>
      </c>
      <c r="P783">
        <v>8.9502999999999999E-2</v>
      </c>
      <c r="Q783">
        <v>18.329733000000001</v>
      </c>
      <c r="R783">
        <v>1713.001749</v>
      </c>
      <c r="S783">
        <v>23.888182</v>
      </c>
      <c r="T783">
        <v>37.932670000000002</v>
      </c>
      <c r="U783">
        <v>0</v>
      </c>
      <c r="V783">
        <v>0</v>
      </c>
      <c r="W783">
        <v>0</v>
      </c>
      <c r="X783">
        <v>0</v>
      </c>
      <c r="Y783">
        <f t="shared" si="12"/>
        <v>0</v>
      </c>
    </row>
    <row r="784" spans="1:25" x14ac:dyDescent="0.25">
      <c r="A784" s="1">
        <v>42880.426064814812</v>
      </c>
      <c r="B784">
        <v>-17567.973109999999</v>
      </c>
      <c r="C784">
        <v>-17942.228157000001</v>
      </c>
      <c r="D784">
        <v>0.279443</v>
      </c>
      <c r="E784">
        <v>-89.043602000000007</v>
      </c>
      <c r="G784">
        <v>20.556899000000001</v>
      </c>
      <c r="H784">
        <v>0.55669100000000005</v>
      </c>
      <c r="I784">
        <v>1703.480765</v>
      </c>
      <c r="J784">
        <v>20.548584000000002</v>
      </c>
      <c r="K784">
        <v>0.56899599999999995</v>
      </c>
      <c r="L784">
        <v>1916.043136</v>
      </c>
      <c r="M784">
        <v>23.821781999999999</v>
      </c>
      <c r="N784">
        <v>0</v>
      </c>
      <c r="O784">
        <v>32.127009000000001</v>
      </c>
      <c r="P784">
        <v>8.6703000000000002E-2</v>
      </c>
      <c r="Q784">
        <v>18.322329</v>
      </c>
      <c r="R784">
        <v>1703.480765</v>
      </c>
      <c r="S784">
        <v>23.884606999999999</v>
      </c>
      <c r="T784">
        <v>38.011952999999998</v>
      </c>
      <c r="U784">
        <v>0</v>
      </c>
      <c r="V784">
        <v>0</v>
      </c>
      <c r="W784">
        <v>0</v>
      </c>
      <c r="X784">
        <v>0</v>
      </c>
      <c r="Y784">
        <f t="shared" si="1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U3295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9" sqref="A9"/>
      <selection pane="bottomRight" activeCell="W11" sqref="W11"/>
    </sheetView>
  </sheetViews>
  <sheetFormatPr defaultRowHeight="15" x14ac:dyDescent="0.25"/>
  <cols>
    <col min="1" max="2" width="15.8554687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 t="s">
        <v>5</v>
      </c>
      <c r="AE1" t="s">
        <v>5</v>
      </c>
      <c r="AF1" t="s">
        <v>5</v>
      </c>
    </row>
    <row r="2" spans="1:47" s="7" customFormat="1" x14ac:dyDescent="0.25">
      <c r="G2" s="7" t="s">
        <v>53</v>
      </c>
      <c r="H2">
        <f>[1]Summary!$N$33</f>
        <v>0.99508967981990604</v>
      </c>
      <c r="I2" s="7" t="s">
        <v>53</v>
      </c>
      <c r="J2">
        <f>[1]Summary!$P$33</f>
        <v>0.99811093593402156</v>
      </c>
      <c r="L2" s="7" t="s">
        <v>53</v>
      </c>
      <c r="M2">
        <f>[1]Summary!$O$33</f>
        <v>0.99578607794196694</v>
      </c>
      <c r="N2" s="7" t="s">
        <v>53</v>
      </c>
      <c r="O2">
        <f>[1]Summary!$Q$33</f>
        <v>0.99438174013647251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 t="s">
        <v>54</v>
      </c>
      <c r="AE2" s="8" t="s">
        <v>57</v>
      </c>
      <c r="AF2" s="8" t="s">
        <v>58</v>
      </c>
      <c r="AG2" s="5"/>
    </row>
    <row r="3" spans="1:47" s="7" customFormat="1" x14ac:dyDescent="0.25">
      <c r="G3" s="7" t="s">
        <v>59</v>
      </c>
      <c r="H3">
        <f>[1]Summary!$N$34</f>
        <v>0.10620179585538381</v>
      </c>
      <c r="I3" s="7" t="s">
        <v>59</v>
      </c>
      <c r="J3">
        <f>[1]Summary!$P$34</f>
        <v>4.0704586444910262E-2</v>
      </c>
      <c r="L3" s="7" t="s">
        <v>59</v>
      </c>
      <c r="M3">
        <f>[1]Summary!$O$34</f>
        <v>4.9850002370494639E-2</v>
      </c>
      <c r="N3" s="7" t="s">
        <v>59</v>
      </c>
      <c r="O3">
        <f>[1]Summary!$Q$34</f>
        <v>4.8857841748495723E-2</v>
      </c>
      <c r="T3" s="10">
        <f>AVERAGE(C18:C86)</f>
        <v>12.034147715700099</v>
      </c>
      <c r="U3" s="10">
        <f>AVERAGE(D18:D86)</f>
        <v>575.3324052492793</v>
      </c>
      <c r="V3" s="10">
        <f t="shared" ref="V3:W3" si="0">AVERAGE(E18:E65)</f>
        <v>680.85816820554612</v>
      </c>
      <c r="W3" s="10">
        <f t="shared" si="0"/>
        <v>83.963738320139328</v>
      </c>
      <c r="X3" s="10">
        <f>AVERAGE(Z18:Z65)</f>
        <v>0</v>
      </c>
      <c r="Y3" s="10">
        <f>AVERAGE(AA18:AA65)</f>
        <v>575.22891500000003</v>
      </c>
      <c r="Z3" s="11" t="e">
        <f>(T3-X3)/X3</f>
        <v>#DIV/0!</v>
      </c>
      <c r="AA3" s="11">
        <f>(U3-Y3)/Y3</f>
        <v>1.7991141714299131E-4</v>
      </c>
      <c r="AB3" s="11" t="e">
        <f>(U3-#REF!)/#REF!</f>
        <v>#REF!</v>
      </c>
      <c r="AC3" s="11" t="e">
        <f>(W3-Z3)/Z3</f>
        <v>#DIV/0!</v>
      </c>
      <c r="AD3" s="12"/>
      <c r="AE3" s="13"/>
      <c r="AJ3" s="10"/>
      <c r="AL3" s="10">
        <f>AVERAGE(U18:U65)</f>
        <v>32500</v>
      </c>
      <c r="AM3" s="10">
        <f>AVERAGE(V18:V65)</f>
        <v>42.261825206666664</v>
      </c>
      <c r="AS3" s="10" t="e">
        <f>AVERAGE(AB18:AB65)</f>
        <v>#DIV/0!</v>
      </c>
      <c r="AT3" s="10" t="e">
        <f>AVERAGE(AC18:AC65)</f>
        <v>#DIV/0!</v>
      </c>
      <c r="AU3" s="10">
        <f>AVERAGE(AD18:AD65)</f>
        <v>3.3395648807443157E-3</v>
      </c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14">
        <f>AVERAGE(C94:C126)</f>
        <v>18.615579886164127</v>
      </c>
      <c r="U4" s="14">
        <f>AVERAGE(D94:D126)</f>
        <v>730.53262434029909</v>
      </c>
      <c r="V4" s="14">
        <f t="shared" ref="V4:W4" si="1">AVERAGE(E78:E126)</f>
        <v>831.47546628748307</v>
      </c>
      <c r="W4" s="14">
        <f t="shared" si="1"/>
        <v>164.91669168635937</v>
      </c>
      <c r="X4" s="14">
        <f>AVERAGE(Z78:Z126)</f>
        <v>0</v>
      </c>
      <c r="Y4" s="14">
        <f>AVERAGE(AA78:AA126)</f>
        <v>686.72077346938761</v>
      </c>
      <c r="Z4" s="11" t="e">
        <f>(T4-X4)/X4</f>
        <v>#DIV/0!</v>
      </c>
      <c r="AA4" s="11">
        <f>(U4-Y4)/Y4</f>
        <v>6.3798639219211722E-2</v>
      </c>
      <c r="AB4" s="11" t="e">
        <f>(U4-#REF!)/#REF!</f>
        <v>#REF!</v>
      </c>
      <c r="AC4" s="11" t="e">
        <f t="shared" ref="AC4" si="2">(W4-Z4)/Z4</f>
        <v>#DIV/0!</v>
      </c>
      <c r="AD4" s="12"/>
      <c r="AE4" s="13"/>
      <c r="AJ4" s="14"/>
      <c r="AL4" s="14">
        <f>AVERAGE(U78:U126)</f>
        <v>32500</v>
      </c>
      <c r="AM4" s="14">
        <f>AVERAGE(V78:V126)</f>
        <v>87.167193508163237</v>
      </c>
      <c r="AS4" s="14" t="e">
        <f>AVERAGE(AB78:AB126)</f>
        <v>#DIV/0!</v>
      </c>
      <c r="AT4" s="14" t="e">
        <f>AVERAGE(AC78:AC126)</f>
        <v>#DIV/0!</v>
      </c>
      <c r="AU4" s="14">
        <f>AVERAGE(AD78:AD126)</f>
        <v>5.8634591688120751E-3</v>
      </c>
    </row>
    <row r="5" spans="1:47" x14ac:dyDescent="0.25">
      <c r="M5" s="7"/>
      <c r="T5" s="14">
        <f>AVERAGE(C158:C205)</f>
        <v>20.554401081331864</v>
      </c>
      <c r="U5" s="14">
        <f>AVERAGE(D158:D205)</f>
        <v>533.96541505497419</v>
      </c>
      <c r="V5" s="14"/>
      <c r="W5" s="14"/>
      <c r="X5" s="14"/>
      <c r="Y5" s="14"/>
      <c r="Z5" s="14"/>
      <c r="AA5" s="11"/>
      <c r="AB5" s="11"/>
      <c r="AC5" s="11"/>
      <c r="AD5" s="12"/>
      <c r="AE5" s="13"/>
      <c r="AJ5" s="14"/>
      <c r="AS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71</v>
      </c>
      <c r="U7" t="s">
        <v>72</v>
      </c>
      <c r="V7" s="2" t="s">
        <v>73</v>
      </c>
      <c r="W7" s="2" t="s">
        <v>74</v>
      </c>
      <c r="X7" s="2" t="s">
        <v>75</v>
      </c>
      <c r="Y7" s="2" t="s">
        <v>76</v>
      </c>
      <c r="Z7" t="s">
        <v>77</v>
      </c>
      <c r="AA7" t="s">
        <v>78</v>
      </c>
      <c r="AC7" t="s">
        <v>79</v>
      </c>
      <c r="AD7" t="s">
        <v>80</v>
      </c>
      <c r="AE7" t="s">
        <v>40</v>
      </c>
      <c r="AF7" t="s">
        <v>73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3">(G8*H$2+H$3+H$4)</f>
        <v>21.102908488394224</v>
      </c>
      <c r="I8">
        <v>21.028967999999999</v>
      </c>
      <c r="J8">
        <f t="shared" ref="J8:J71" si="4">(I8*J$2+J$3+J$4)</f>
        <v>21.0299475186515</v>
      </c>
      <c r="L8">
        <v>4.9899999999999999E-4</v>
      </c>
      <c r="M8">
        <f t="shared" ref="M8:M71" si="5">(L8*M$2+M$3+M$4)</f>
        <v>5.0346899623387682E-2</v>
      </c>
      <c r="N8">
        <v>0.205957</v>
      </c>
      <c r="O8">
        <f t="shared" ref="O8:O71" si="6">(N8*O$2+O$3+O$4)</f>
        <v>0.2536577218017832</v>
      </c>
      <c r="Q8">
        <f>100-J8-O8</f>
        <v>78.716394759546716</v>
      </c>
      <c r="S8">
        <f t="shared" ref="S8:S71" si="7">((W8-Z8/1000+AA8/1000)/(W8+X8+Y8))</f>
        <v>1</v>
      </c>
      <c r="V8">
        <f t="shared" ref="V8:V71" si="8">X8+Y8+W8</f>
        <v>20.57697026</v>
      </c>
      <c r="W8">
        <v>20.001736000000001</v>
      </c>
      <c r="X8">
        <f>'LowFlowInfusion-1-Infusion-1705'!Y4</f>
        <v>0.57523426</v>
      </c>
      <c r="Y8">
        <v>0</v>
      </c>
      <c r="Z8">
        <f>((Y8*H8)/(100-H8-M8))*1000</f>
        <v>0</v>
      </c>
      <c r="AA8">
        <f>((X8*(100-H8-M8)-M8*Y8)/(100-H8-M8))*1000</f>
        <v>575.23425999999995</v>
      </c>
      <c r="AB8" t="e">
        <f>AA8/Z8</f>
        <v>#DIV/0!</v>
      </c>
      <c r="AE8">
        <v>6.5748000000000001E-2</v>
      </c>
      <c r="AF8">
        <v>0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3"/>
        <v>21.103203034939451</v>
      </c>
      <c r="I9">
        <v>21.028676000000001</v>
      </c>
      <c r="J9">
        <f t="shared" si="4"/>
        <v>21.029656070258209</v>
      </c>
      <c r="L9">
        <v>4.9799999999999996E-4</v>
      </c>
      <c r="M9">
        <f t="shared" si="5"/>
        <v>5.034590383730974E-2</v>
      </c>
      <c r="N9">
        <v>0.20763100000000001</v>
      </c>
      <c r="O9">
        <f t="shared" si="6"/>
        <v>0.25532231683477169</v>
      </c>
      <c r="Q9">
        <f t="shared" ref="Q9:Q72" si="9">100-J9-O9</f>
        <v>78.715021612907009</v>
      </c>
      <c r="S9">
        <f t="shared" si="7"/>
        <v>1</v>
      </c>
      <c r="V9">
        <f t="shared" si="8"/>
        <v>20.57693548</v>
      </c>
      <c r="W9">
        <v>20.001736000000001</v>
      </c>
      <c r="X9">
        <f>'LowFlowInfusion-1-Infusion-1705'!Y5</f>
        <v>0.57519947999999999</v>
      </c>
      <c r="Y9">
        <v>0</v>
      </c>
      <c r="Z9">
        <f t="shared" ref="Z9:Z72" si="10">((Y9*H9)/(100-H9-M9))*1000</f>
        <v>0</v>
      </c>
      <c r="AA9">
        <f t="shared" ref="AA9:AA72" si="11">((X9*(100-H9-M9)-M9*Y9)/(100-H9-M9))*1000</f>
        <v>575.19947999999999</v>
      </c>
      <c r="AB9" t="e">
        <f t="shared" ref="AB9:AB72" si="12">AA9/Z9</f>
        <v>#DIV/0!</v>
      </c>
      <c r="AE9">
        <v>6.0136000000000002E-2</v>
      </c>
      <c r="AF9">
        <v>0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3"/>
        <v>21.103389116709575</v>
      </c>
      <c r="I10">
        <v>21.028566999999999</v>
      </c>
      <c r="J10">
        <f t="shared" si="4"/>
        <v>21.029547276166188</v>
      </c>
      <c r="L10">
        <v>4.9799999999999996E-4</v>
      </c>
      <c r="M10">
        <f t="shared" si="5"/>
        <v>5.034590383730974E-2</v>
      </c>
      <c r="N10">
        <v>0.209233</v>
      </c>
      <c r="O10">
        <f t="shared" si="6"/>
        <v>0.25691531638247028</v>
      </c>
      <c r="Q10">
        <f t="shared" si="9"/>
        <v>78.713537407451341</v>
      </c>
      <c r="S10">
        <f t="shared" si="7"/>
        <v>1</v>
      </c>
      <c r="V10">
        <f t="shared" si="8"/>
        <v>20.577035259999999</v>
      </c>
      <c r="W10">
        <v>20.001840999999999</v>
      </c>
      <c r="X10">
        <f>'LowFlowInfusion-1-Infusion-1705'!Y6</f>
        <v>0.57519425999999996</v>
      </c>
      <c r="Y10">
        <v>0</v>
      </c>
      <c r="Z10">
        <f t="shared" si="10"/>
        <v>0</v>
      </c>
      <c r="AA10">
        <f t="shared" si="11"/>
        <v>575.19425999999999</v>
      </c>
      <c r="AB10" t="e">
        <f t="shared" si="12"/>
        <v>#DIV/0!</v>
      </c>
      <c r="AE10">
        <v>5.9272999999999999E-2</v>
      </c>
      <c r="AF10">
        <v>0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3"/>
        <v>21.103085614357234</v>
      </c>
      <c r="I11">
        <v>21.028233</v>
      </c>
      <c r="J11">
        <f t="shared" si="4"/>
        <v>21.02921390711359</v>
      </c>
      <c r="L11">
        <v>5.0500000000000002E-4</v>
      </c>
      <c r="M11">
        <f t="shared" si="5"/>
        <v>5.035287433985533E-2</v>
      </c>
      <c r="N11">
        <v>0.210927</v>
      </c>
      <c r="O11">
        <f t="shared" si="6"/>
        <v>0.25859979905026143</v>
      </c>
      <c r="Q11">
        <f t="shared" si="9"/>
        <v>78.712186293836155</v>
      </c>
      <c r="S11">
        <f t="shared" si="7"/>
        <v>1</v>
      </c>
      <c r="V11">
        <f t="shared" si="8"/>
        <v>20.57625036</v>
      </c>
      <c r="W11">
        <v>20.001047</v>
      </c>
      <c r="X11">
        <f>'LowFlowInfusion-1-Infusion-1705'!Y7</f>
        <v>0.57520335999999994</v>
      </c>
      <c r="Y11">
        <v>0</v>
      </c>
      <c r="Z11">
        <f t="shared" si="10"/>
        <v>0</v>
      </c>
      <c r="AA11">
        <f t="shared" si="11"/>
        <v>575.20335999999998</v>
      </c>
      <c r="AB11" t="e">
        <f t="shared" si="12"/>
        <v>#DIV/0!</v>
      </c>
      <c r="AE11">
        <v>6.6461999999999993E-2</v>
      </c>
      <c r="AF11">
        <v>0</v>
      </c>
    </row>
    <row r="12" spans="1:47" x14ac:dyDescent="0.25">
      <c r="A12" s="1">
        <v>42879.887175925927</v>
      </c>
      <c r="B12" s="16">
        <v>5</v>
      </c>
      <c r="C12">
        <f>(T12*H12-V12*J12-K12*U12)*10</f>
        <v>10.27858869616221</v>
      </c>
      <c r="D12">
        <f>(V12*O12-T12*M12+P12*U12)*10</f>
        <v>583.75838461169212</v>
      </c>
      <c r="E12">
        <f t="shared" ref="E12:E75" si="13">3.941*C12+1.104*D12</f>
        <v>684.9771746628835</v>
      </c>
      <c r="F12">
        <f>D12/C12</f>
        <v>56.793632070291338</v>
      </c>
      <c r="G12">
        <v>21.100159000000001</v>
      </c>
      <c r="H12">
        <f t="shared" si="3"/>
        <v>21.102752259314492</v>
      </c>
      <c r="I12">
        <v>21.027898</v>
      </c>
      <c r="J12">
        <f t="shared" si="4"/>
        <v>21.028879539950051</v>
      </c>
      <c r="K12">
        <f>SLOPE(J8:J16,B8:B16)</f>
        <v>-3.5722390397078624E-4</v>
      </c>
      <c r="L12">
        <v>5.0299999999999997E-4</v>
      </c>
      <c r="M12">
        <f t="shared" si="5"/>
        <v>5.0350882767699445E-2</v>
      </c>
      <c r="N12">
        <v>0.21259400000000001</v>
      </c>
      <c r="O12">
        <f t="shared" si="6"/>
        <v>0.26025743341106899</v>
      </c>
      <c r="P12">
        <f>SLOPE(O8:O16,B8:B16)</f>
        <v>1.6623908201311478E-3</v>
      </c>
      <c r="Q12">
        <f t="shared" si="9"/>
        <v>78.710863026638876</v>
      </c>
      <c r="R12">
        <f>SLOPE(Q8:Q16,B8:B16)</f>
        <v>-1.3051669161598055E-3</v>
      </c>
      <c r="S12">
        <f t="shared" si="7"/>
        <v>1</v>
      </c>
      <c r="T12">
        <f>(R12*U12+V12*(100-O12-J12))/(100-M12-H12)</f>
        <v>20.003589284084647</v>
      </c>
      <c r="U12">
        <f>$F$1</f>
        <v>32500</v>
      </c>
      <c r="V12">
        <f t="shared" si="8"/>
        <v>20.577069079999998</v>
      </c>
      <c r="W12">
        <v>20.001840999999999</v>
      </c>
      <c r="X12">
        <f>'LowFlowInfusion-1-Infusion-1705'!Y8</f>
        <v>0.57522808000000003</v>
      </c>
      <c r="Y12">
        <v>0</v>
      </c>
      <c r="Z12">
        <f t="shared" si="10"/>
        <v>0</v>
      </c>
      <c r="AA12">
        <f t="shared" si="11"/>
        <v>575.22807999999998</v>
      </c>
      <c r="AB12" t="e">
        <f t="shared" si="12"/>
        <v>#DIV/0!</v>
      </c>
      <c r="AC12" s="6" t="e">
        <f t="shared" ref="AC12:AC75" si="14">(C12-Z12)/Z12</f>
        <v>#DIV/0!</v>
      </c>
      <c r="AD12" s="6">
        <f t="shared" ref="AD12:AD75" si="15">(D12-AA12)/AA12</f>
        <v>1.4829430113516269E-2</v>
      </c>
      <c r="AE12">
        <v>5.8005000000000001E-2</v>
      </c>
      <c r="AF12">
        <v>0</v>
      </c>
    </row>
    <row r="13" spans="1:47" x14ac:dyDescent="0.25">
      <c r="A13" s="1">
        <v>42879.887870370374</v>
      </c>
      <c r="B13" s="16">
        <v>6</v>
      </c>
      <c r="C13">
        <f t="shared" ref="C13:C77" si="16">(T13*H13-V13*J13-K13*U13)*10</f>
        <v>19.067825548032928</v>
      </c>
      <c r="D13">
        <f t="shared" ref="D13:D76" si="17">(V13*O13-T13*M13+P13*U13)*10</f>
        <v>582.84210520265106</v>
      </c>
      <c r="E13">
        <f t="shared" si="13"/>
        <v>718.60398462852459</v>
      </c>
      <c r="F13">
        <f t="shared" ref="F13:F76" si="18">D13/C13</f>
        <v>30.566784017109811</v>
      </c>
      <c r="G13">
        <v>21.100292</v>
      </c>
      <c r="H13">
        <f t="shared" si="3"/>
        <v>21.102884606241908</v>
      </c>
      <c r="I13">
        <v>21.027531</v>
      </c>
      <c r="J13">
        <f t="shared" si="4"/>
        <v>21.028513233236563</v>
      </c>
      <c r="K13">
        <f t="shared" ref="K13:K76" si="19">SLOPE(J9:J17,B9:B17)</f>
        <v>-3.7765190779275314E-4</v>
      </c>
      <c r="L13">
        <v>5.0000000000000001E-4</v>
      </c>
      <c r="M13">
        <f t="shared" si="5"/>
        <v>5.0347895409465625E-2</v>
      </c>
      <c r="N13">
        <v>0.21432100000000001</v>
      </c>
      <c r="O13">
        <f t="shared" si="6"/>
        <v>0.26197473067628463</v>
      </c>
      <c r="P13">
        <f t="shared" ref="P13:P76" si="20">SLOPE(O9:O17,B9:B17)</f>
        <v>1.6584961583156162E-3</v>
      </c>
      <c r="Q13">
        <f t="shared" si="9"/>
        <v>78.709512036087148</v>
      </c>
      <c r="R13">
        <f t="shared" ref="R13:R76" si="21">SLOPE(Q9:Q17,B9:B17)</f>
        <v>-1.2808442505215585E-3</v>
      </c>
      <c r="S13">
        <f t="shared" si="7"/>
        <v>1</v>
      </c>
      <c r="T13">
        <f t="shared" ref="T13:T76" si="22">(R13*U13+V13*(100-O13-J13))/(100-M13-H13)</f>
        <v>20.013486260345804</v>
      </c>
      <c r="U13">
        <f t="shared" ref="U13:U76" si="23">$F$1</f>
        <v>32500</v>
      </c>
      <c r="V13">
        <f t="shared" si="8"/>
        <v>20.577260540000001</v>
      </c>
      <c r="W13">
        <v>20.002053</v>
      </c>
      <c r="X13">
        <f>'LowFlowInfusion-1-Infusion-1705'!Y9</f>
        <v>0.57520753999999996</v>
      </c>
      <c r="Y13">
        <v>0</v>
      </c>
      <c r="Z13">
        <f t="shared" si="10"/>
        <v>0</v>
      </c>
      <c r="AA13">
        <f t="shared" si="11"/>
        <v>575.20753999999999</v>
      </c>
      <c r="AB13" t="e">
        <f t="shared" si="12"/>
        <v>#DIV/0!</v>
      </c>
      <c r="AC13" s="6" t="e">
        <f t="shared" si="14"/>
        <v>#DIV/0!</v>
      </c>
      <c r="AD13" s="6">
        <f t="shared" si="15"/>
        <v>1.3272714058391968E-2</v>
      </c>
      <c r="AE13">
        <v>4.2757999999999997E-2</v>
      </c>
      <c r="AF13">
        <v>0</v>
      </c>
    </row>
    <row r="14" spans="1:47" x14ac:dyDescent="0.25">
      <c r="A14" s="1">
        <v>42879.888564814813</v>
      </c>
      <c r="B14" s="16">
        <v>7</v>
      </c>
      <c r="C14">
        <f t="shared" si="16"/>
        <v>24.867645049805063</v>
      </c>
      <c r="D14">
        <f t="shared" si="17"/>
        <v>583.61643923008626</v>
      </c>
      <c r="E14">
        <f t="shared" si="13"/>
        <v>742.31593805129705</v>
      </c>
      <c r="F14">
        <f t="shared" si="18"/>
        <v>23.468906607811711</v>
      </c>
      <c r="G14">
        <v>21.100518000000001</v>
      </c>
      <c r="H14">
        <f t="shared" si="3"/>
        <v>21.10310949650955</v>
      </c>
      <c r="I14">
        <v>21.027099</v>
      </c>
      <c r="J14">
        <f t="shared" si="4"/>
        <v>21.028082049312239</v>
      </c>
      <c r="K14">
        <f t="shared" si="19"/>
        <v>-3.9182508308292324E-4</v>
      </c>
      <c r="L14">
        <v>4.9799999999999996E-4</v>
      </c>
      <c r="M14">
        <f t="shared" si="5"/>
        <v>5.034590383730974E-2</v>
      </c>
      <c r="N14">
        <v>0.21601999999999999</v>
      </c>
      <c r="O14">
        <f t="shared" si="6"/>
        <v>0.26366418525277652</v>
      </c>
      <c r="P14">
        <f t="shared" si="20"/>
        <v>1.6598220006357994E-3</v>
      </c>
      <c r="Q14">
        <f t="shared" si="9"/>
        <v>78.708253765434975</v>
      </c>
      <c r="R14">
        <f t="shared" si="21"/>
        <v>-1.2679969175522388E-3</v>
      </c>
      <c r="S14">
        <f t="shared" si="7"/>
        <v>1</v>
      </c>
      <c r="T14">
        <f t="shared" si="22"/>
        <v>20.017538245819924</v>
      </c>
      <c r="U14">
        <f t="shared" si="23"/>
        <v>32500</v>
      </c>
      <c r="V14">
        <f t="shared" si="8"/>
        <v>20.57628704</v>
      </c>
      <c r="W14">
        <v>20.001100000000001</v>
      </c>
      <c r="X14">
        <f>'LowFlowInfusion-1-Infusion-1705'!Y10</f>
        <v>0.57518704000000009</v>
      </c>
      <c r="Y14">
        <v>0</v>
      </c>
      <c r="Z14">
        <f t="shared" si="10"/>
        <v>0</v>
      </c>
      <c r="AA14">
        <f t="shared" si="11"/>
        <v>575.18704000000014</v>
      </c>
      <c r="AB14" t="e">
        <f t="shared" si="12"/>
        <v>#DIV/0!</v>
      </c>
      <c r="AC14" s="6" t="e">
        <f t="shared" si="14"/>
        <v>#DIV/0!</v>
      </c>
      <c r="AD14" s="6">
        <f t="shared" si="15"/>
        <v>1.4655057648875602E-2</v>
      </c>
      <c r="AE14">
        <v>5.6281999999999999E-2</v>
      </c>
      <c r="AF14">
        <v>0</v>
      </c>
    </row>
    <row r="15" spans="1:47" x14ac:dyDescent="0.25">
      <c r="A15" s="1">
        <v>42879.88925925926</v>
      </c>
      <c r="B15" s="16">
        <v>8</v>
      </c>
      <c r="C15">
        <f t="shared" si="16"/>
        <v>24.751298923672778</v>
      </c>
      <c r="D15">
        <f t="shared" si="17"/>
        <v>583.09122717869161</v>
      </c>
      <c r="E15">
        <f t="shared" si="13"/>
        <v>741.27758386347</v>
      </c>
      <c r="F15">
        <f t="shared" si="18"/>
        <v>23.558005136490358</v>
      </c>
      <c r="G15">
        <v>21.100228000000001</v>
      </c>
      <c r="H15">
        <f t="shared" si="3"/>
        <v>21.102820920502403</v>
      </c>
      <c r="I15">
        <v>21.026464000000001</v>
      </c>
      <c r="J15">
        <f t="shared" si="4"/>
        <v>21.027448248867923</v>
      </c>
      <c r="K15">
        <f t="shared" si="19"/>
        <v>-3.909766887876624E-4</v>
      </c>
      <c r="L15">
        <v>5.0000000000000001E-4</v>
      </c>
      <c r="M15">
        <f t="shared" si="5"/>
        <v>5.0347895409465625E-2</v>
      </c>
      <c r="N15">
        <v>0.21768799999999999</v>
      </c>
      <c r="O15">
        <f t="shared" si="6"/>
        <v>0.26532281399532415</v>
      </c>
      <c r="P15">
        <f t="shared" si="20"/>
        <v>1.6571537429664349E-3</v>
      </c>
      <c r="Q15">
        <f t="shared" si="9"/>
        <v>78.707228937136748</v>
      </c>
      <c r="R15">
        <f t="shared" si="21"/>
        <v>-1.2661770541785226E-3</v>
      </c>
      <c r="S15">
        <f t="shared" si="7"/>
        <v>1</v>
      </c>
      <c r="T15">
        <f t="shared" si="22"/>
        <v>20.018548111745062</v>
      </c>
      <c r="U15">
        <f t="shared" si="23"/>
        <v>32500</v>
      </c>
      <c r="V15">
        <f t="shared" si="8"/>
        <v>20.57688804</v>
      </c>
      <c r="W15">
        <v>20.001736000000001</v>
      </c>
      <c r="X15">
        <f>'LowFlowInfusion-1-Infusion-1705'!Y11</f>
        <v>0.57515204000000009</v>
      </c>
      <c r="Y15">
        <v>0</v>
      </c>
      <c r="Z15">
        <f t="shared" si="10"/>
        <v>0</v>
      </c>
      <c r="AA15">
        <f t="shared" si="11"/>
        <v>575.15204000000006</v>
      </c>
      <c r="AB15" t="e">
        <f t="shared" si="12"/>
        <v>#DIV/0!</v>
      </c>
      <c r="AC15" s="6" t="e">
        <f t="shared" si="14"/>
        <v>#DIV/0!</v>
      </c>
      <c r="AD15" s="6">
        <f t="shared" si="15"/>
        <v>1.3803632129500146E-2</v>
      </c>
      <c r="AE15">
        <v>8.0782999999999994E-2</v>
      </c>
      <c r="AF15">
        <v>0</v>
      </c>
    </row>
    <row r="16" spans="1:47" x14ac:dyDescent="0.25">
      <c r="A16" s="1">
        <v>42879.889953703707</v>
      </c>
      <c r="B16" s="16">
        <v>9</v>
      </c>
      <c r="C16">
        <f t="shared" si="16"/>
        <v>19.597304942687064</v>
      </c>
      <c r="D16">
        <f t="shared" si="17"/>
        <v>583.08157839653245</v>
      </c>
      <c r="E16">
        <f t="shared" si="13"/>
        <v>720.95504132890153</v>
      </c>
      <c r="F16">
        <f t="shared" si="18"/>
        <v>29.753151267573418</v>
      </c>
      <c r="G16">
        <v>21.10013</v>
      </c>
      <c r="H16">
        <f t="shared" si="3"/>
        <v>21.102723401713778</v>
      </c>
      <c r="I16">
        <v>21.026167999999998</v>
      </c>
      <c r="J16">
        <f t="shared" si="4"/>
        <v>21.027152808030884</v>
      </c>
      <c r="K16">
        <f t="shared" si="19"/>
        <v>-3.7803451698502263E-4</v>
      </c>
      <c r="L16">
        <v>4.9799999999999996E-4</v>
      </c>
      <c r="M16">
        <f t="shared" si="5"/>
        <v>5.034590383730974E-2</v>
      </c>
      <c r="N16">
        <v>0.219249</v>
      </c>
      <c r="O16">
        <f t="shared" si="6"/>
        <v>0.26687504389167716</v>
      </c>
      <c r="P16">
        <f t="shared" si="20"/>
        <v>1.6552809906891749E-3</v>
      </c>
      <c r="Q16">
        <f t="shared" si="9"/>
        <v>78.70597214807745</v>
      </c>
      <c r="R16">
        <f t="shared" si="21"/>
        <v>-1.2772464737032863E-3</v>
      </c>
      <c r="S16">
        <f t="shared" si="7"/>
        <v>1</v>
      </c>
      <c r="T16">
        <f t="shared" si="22"/>
        <v>20.14114936654644</v>
      </c>
      <c r="U16">
        <f t="shared" si="23"/>
        <v>32500</v>
      </c>
      <c r="V16">
        <f t="shared" si="8"/>
        <v>20.704633640000001</v>
      </c>
      <c r="W16">
        <v>20.129451</v>
      </c>
      <c r="X16">
        <f>'LowFlowInfusion-1-Infusion-1705'!Y12</f>
        <v>0.57518263999999997</v>
      </c>
      <c r="Y16">
        <v>0</v>
      </c>
      <c r="Z16">
        <f t="shared" si="10"/>
        <v>0</v>
      </c>
      <c r="AA16">
        <f t="shared" si="11"/>
        <v>575.18263999999999</v>
      </c>
      <c r="AB16" t="e">
        <f t="shared" si="12"/>
        <v>#DIV/0!</v>
      </c>
      <c r="AC16" s="6" t="e">
        <f t="shared" si="14"/>
        <v>#DIV/0!</v>
      </c>
      <c r="AD16" s="6">
        <f t="shared" si="15"/>
        <v>1.3732922114152224E-2</v>
      </c>
      <c r="AE16">
        <v>7.9560000000000006E-2</v>
      </c>
      <c r="AF16">
        <v>0</v>
      </c>
    </row>
    <row r="17" spans="1:32" x14ac:dyDescent="0.25">
      <c r="A17" s="1">
        <v>42879.890648148146</v>
      </c>
      <c r="B17" s="16">
        <v>10</v>
      </c>
      <c r="C17">
        <f t="shared" si="16"/>
        <v>10.689426716094328</v>
      </c>
      <c r="D17">
        <f t="shared" si="17"/>
        <v>583.23211995471479</v>
      </c>
      <c r="E17">
        <f t="shared" si="13"/>
        <v>686.01529111813295</v>
      </c>
      <c r="F17">
        <f t="shared" si="18"/>
        <v>54.561590199835756</v>
      </c>
      <c r="G17">
        <v>21.100214999999999</v>
      </c>
      <c r="H17">
        <f t="shared" si="3"/>
        <v>21.102807984336561</v>
      </c>
      <c r="I17">
        <v>21.025884000000001</v>
      </c>
      <c r="J17">
        <f t="shared" si="4"/>
        <v>21.026869344525082</v>
      </c>
      <c r="K17">
        <f t="shared" si="19"/>
        <v>-3.551611413699381E-4</v>
      </c>
      <c r="L17">
        <v>4.9799999999999996E-4</v>
      </c>
      <c r="M17">
        <f t="shared" si="5"/>
        <v>5.034590383730974E-2</v>
      </c>
      <c r="N17">
        <v>0.22090000000000001</v>
      </c>
      <c r="O17">
        <f t="shared" si="6"/>
        <v>0.26851676814464254</v>
      </c>
      <c r="P17">
        <f t="shared" si="20"/>
        <v>1.6514857670476538E-3</v>
      </c>
      <c r="Q17">
        <f t="shared" si="9"/>
        <v>78.704613887330282</v>
      </c>
      <c r="R17">
        <f t="shared" si="21"/>
        <v>-1.2963246256771773E-3</v>
      </c>
      <c r="S17">
        <f t="shared" si="7"/>
        <v>1</v>
      </c>
      <c r="T17">
        <f t="shared" si="22"/>
        <v>20.608559566761556</v>
      </c>
      <c r="U17">
        <f t="shared" si="23"/>
        <v>32500</v>
      </c>
      <c r="V17">
        <f t="shared" si="8"/>
        <v>21.181102259999999</v>
      </c>
      <c r="W17">
        <v>20.605869999999999</v>
      </c>
      <c r="X17">
        <f>'LowFlowInfusion-1-Infusion-1705'!Y13</f>
        <v>0.57523225999999994</v>
      </c>
      <c r="Y17">
        <v>0</v>
      </c>
      <c r="Z17">
        <f t="shared" si="10"/>
        <v>0</v>
      </c>
      <c r="AA17">
        <f t="shared" si="11"/>
        <v>575.23226</v>
      </c>
      <c r="AB17" t="e">
        <f t="shared" si="12"/>
        <v>#DIV/0!</v>
      </c>
      <c r="AC17" s="6" t="e">
        <f t="shared" si="14"/>
        <v>#DIV/0!</v>
      </c>
      <c r="AD17" s="6">
        <f t="shared" si="15"/>
        <v>1.3907182387014931E-2</v>
      </c>
      <c r="AE17">
        <v>6.3478999999999994E-2</v>
      </c>
      <c r="AF17">
        <v>0</v>
      </c>
    </row>
    <row r="18" spans="1:32" x14ac:dyDescent="0.25">
      <c r="A18" s="1">
        <v>42879.891342592593</v>
      </c>
      <c r="B18" s="16">
        <v>11</v>
      </c>
      <c r="C18">
        <f t="shared" si="16"/>
        <v>0.79151420230708425</v>
      </c>
      <c r="D18">
        <f t="shared" si="17"/>
        <v>584.87551024107199</v>
      </c>
      <c r="E18">
        <f t="shared" si="13"/>
        <v>648.82192077743582</v>
      </c>
      <c r="F18">
        <f t="shared" si="18"/>
        <v>738.93242665298067</v>
      </c>
      <c r="G18">
        <v>21.100442000000001</v>
      </c>
      <c r="H18">
        <f t="shared" si="3"/>
        <v>21.103033869693881</v>
      </c>
      <c r="I18">
        <v>21.025572</v>
      </c>
      <c r="J18">
        <f t="shared" si="4"/>
        <v>21.026557933913068</v>
      </c>
      <c r="K18">
        <f t="shared" si="19"/>
        <v>-3.2992556987316847E-4</v>
      </c>
      <c r="L18">
        <v>4.9399999999999997E-4</v>
      </c>
      <c r="M18">
        <f t="shared" si="5"/>
        <v>5.034192069299797E-2</v>
      </c>
      <c r="N18">
        <v>0.22262199999999999</v>
      </c>
      <c r="O18">
        <f t="shared" si="6"/>
        <v>0.27022909350115748</v>
      </c>
      <c r="P18">
        <f t="shared" si="20"/>
        <v>1.6498616102054312E-3</v>
      </c>
      <c r="Q18">
        <f t="shared" si="9"/>
        <v>78.703212972585774</v>
      </c>
      <c r="R18">
        <f t="shared" si="21"/>
        <v>-1.3199360403317447E-3</v>
      </c>
      <c r="S18">
        <f t="shared" si="7"/>
        <v>1</v>
      </c>
      <c r="T18">
        <f t="shared" si="22"/>
        <v>21.416493483961407</v>
      </c>
      <c r="U18">
        <f t="shared" si="23"/>
        <v>32500</v>
      </c>
      <c r="V18">
        <f t="shared" si="8"/>
        <v>22.00057748</v>
      </c>
      <c r="W18">
        <v>21.425343000000002</v>
      </c>
      <c r="X18">
        <f>'LowFlowInfusion-1-Infusion-1705'!Y14</f>
        <v>0.57523447999999999</v>
      </c>
      <c r="Y18">
        <v>0</v>
      </c>
      <c r="Z18">
        <f t="shared" si="10"/>
        <v>0</v>
      </c>
      <c r="AA18">
        <f t="shared" si="11"/>
        <v>575.23447999999996</v>
      </c>
      <c r="AB18" t="e">
        <f t="shared" si="12"/>
        <v>#DIV/0!</v>
      </c>
      <c r="AC18" s="6" t="e">
        <f t="shared" si="14"/>
        <v>#DIV/0!</v>
      </c>
      <c r="AD18" s="6">
        <f t="shared" si="15"/>
        <v>1.6760174461503127E-2</v>
      </c>
      <c r="AE18">
        <v>6.1835000000000001E-2</v>
      </c>
      <c r="AF18">
        <v>0</v>
      </c>
    </row>
    <row r="19" spans="1:32" x14ac:dyDescent="0.25">
      <c r="A19" s="1">
        <v>42879.89203703704</v>
      </c>
      <c r="B19" s="16">
        <v>12</v>
      </c>
      <c r="C19">
        <f t="shared" si="16"/>
        <v>-11.194180711292407</v>
      </c>
      <c r="D19">
        <f t="shared" si="17"/>
        <v>586.96498120817773</v>
      </c>
      <c r="E19">
        <f t="shared" si="13"/>
        <v>603.89307307062484</v>
      </c>
      <c r="F19">
        <f t="shared" si="18"/>
        <v>-52.43483166356804</v>
      </c>
      <c r="G19">
        <v>21.100557999999999</v>
      </c>
      <c r="H19">
        <f t="shared" si="3"/>
        <v>21.103149300096739</v>
      </c>
      <c r="I19">
        <v>21.025158000000001</v>
      </c>
      <c r="J19">
        <f t="shared" si="4"/>
        <v>21.026144715985591</v>
      </c>
      <c r="K19">
        <f t="shared" si="19"/>
        <v>-2.9973271406126637E-4</v>
      </c>
      <c r="L19">
        <v>4.9299999999999995E-4</v>
      </c>
      <c r="M19">
        <f t="shared" si="5"/>
        <v>5.0340924906920027E-2</v>
      </c>
      <c r="N19">
        <v>0.22430700000000001</v>
      </c>
      <c r="O19">
        <f t="shared" si="6"/>
        <v>0.27190462673328747</v>
      </c>
      <c r="P19">
        <f t="shared" si="20"/>
        <v>1.6490992508713257E-3</v>
      </c>
      <c r="Q19">
        <f t="shared" si="9"/>
        <v>78.701950657281117</v>
      </c>
      <c r="R19">
        <f t="shared" si="21"/>
        <v>-1.3493665368104737E-3</v>
      </c>
      <c r="S19">
        <f t="shared" si="7"/>
        <v>1</v>
      </c>
      <c r="T19">
        <f t="shared" si="22"/>
        <v>22.287631878080393</v>
      </c>
      <c r="U19">
        <f t="shared" si="23"/>
        <v>32500</v>
      </c>
      <c r="V19">
        <f t="shared" si="8"/>
        <v>22.885791040000001</v>
      </c>
      <c r="W19">
        <v>22.310562000000001</v>
      </c>
      <c r="X19">
        <f>'LowFlowInfusion-1-Infusion-1705'!Y15</f>
        <v>0.57522903999999997</v>
      </c>
      <c r="Y19">
        <v>0</v>
      </c>
      <c r="Z19">
        <f t="shared" si="10"/>
        <v>0</v>
      </c>
      <c r="AA19">
        <f t="shared" si="11"/>
        <v>575.22903999999994</v>
      </c>
      <c r="AB19" t="e">
        <f t="shared" si="12"/>
        <v>#DIV/0!</v>
      </c>
      <c r="AC19" s="6" t="e">
        <f t="shared" si="14"/>
        <v>#DIV/0!</v>
      </c>
      <c r="AD19" s="6">
        <f t="shared" si="15"/>
        <v>2.0402205716487806E-2</v>
      </c>
      <c r="AE19">
        <v>6.3266000000000003E-2</v>
      </c>
      <c r="AF19">
        <v>0</v>
      </c>
    </row>
    <row r="20" spans="1:32" x14ac:dyDescent="0.25">
      <c r="A20" s="1">
        <v>42879.892731481479</v>
      </c>
      <c r="B20" s="16">
        <v>13</v>
      </c>
      <c r="C20">
        <f t="shared" si="16"/>
        <v>-12.637569383988154</v>
      </c>
      <c r="D20">
        <f t="shared" si="17"/>
        <v>588.61180989697255</v>
      </c>
      <c r="E20">
        <f t="shared" si="13"/>
        <v>600.02277718396044</v>
      </c>
      <c r="F20">
        <f t="shared" si="18"/>
        <v>-46.576346448609478</v>
      </c>
      <c r="G20">
        <v>21.100497000000001</v>
      </c>
      <c r="H20">
        <f t="shared" si="3"/>
        <v>21.103088599626272</v>
      </c>
      <c r="I20">
        <v>21.024905</v>
      </c>
      <c r="J20">
        <f t="shared" si="4"/>
        <v>21.0258921939188</v>
      </c>
      <c r="K20">
        <f t="shared" si="19"/>
        <v>-2.9510813339127159E-4</v>
      </c>
      <c r="L20">
        <v>4.9600000000000002E-4</v>
      </c>
      <c r="M20">
        <f t="shared" si="5"/>
        <v>5.0343912265153855E-2</v>
      </c>
      <c r="N20">
        <v>0.22597</v>
      </c>
      <c r="O20">
        <f t="shared" si="6"/>
        <v>0.27355828356713441</v>
      </c>
      <c r="P20">
        <f t="shared" si="20"/>
        <v>1.6470607683040455E-3</v>
      </c>
      <c r="Q20">
        <f t="shared" si="9"/>
        <v>78.700549522514066</v>
      </c>
      <c r="R20">
        <f t="shared" si="21"/>
        <v>-1.3519526349130709E-3</v>
      </c>
      <c r="S20">
        <f t="shared" si="7"/>
        <v>1</v>
      </c>
      <c r="T20">
        <f t="shared" si="22"/>
        <v>23.149178260718937</v>
      </c>
      <c r="U20">
        <f t="shared" si="23"/>
        <v>32500</v>
      </c>
      <c r="V20">
        <f t="shared" si="8"/>
        <v>23.750427639999998</v>
      </c>
      <c r="W20">
        <v>23.175205999999999</v>
      </c>
      <c r="X20">
        <f>'LowFlowInfusion-1-Infusion-1705'!Y16</f>
        <v>0.57522163999999987</v>
      </c>
      <c r="Y20">
        <v>0</v>
      </c>
      <c r="Z20">
        <f t="shared" si="10"/>
        <v>0</v>
      </c>
      <c r="AA20">
        <f t="shared" si="11"/>
        <v>575.22163999999987</v>
      </c>
      <c r="AB20" t="e">
        <f t="shared" si="12"/>
        <v>#DIV/0!</v>
      </c>
      <c r="AC20" s="6" t="e">
        <f t="shared" si="14"/>
        <v>#DIV/0!</v>
      </c>
      <c r="AD20" s="6">
        <f t="shared" si="15"/>
        <v>2.3278279129020047E-2</v>
      </c>
      <c r="AE20">
        <v>5.5091000000000001E-2</v>
      </c>
      <c r="AF20">
        <v>0</v>
      </c>
    </row>
    <row r="21" spans="1:32" x14ac:dyDescent="0.25">
      <c r="A21" s="1">
        <v>42879.893425925926</v>
      </c>
      <c r="B21" s="16">
        <v>14</v>
      </c>
      <c r="C21">
        <f t="shared" si="16"/>
        <v>-14.055428319616556</v>
      </c>
      <c r="D21">
        <f t="shared" si="17"/>
        <v>585.84387824095597</v>
      </c>
      <c r="E21">
        <f t="shared" si="13"/>
        <v>591.37919857040652</v>
      </c>
      <c r="F21">
        <f t="shared" si="18"/>
        <v>-41.680969438926233</v>
      </c>
      <c r="G21">
        <v>21.100466000000001</v>
      </c>
      <c r="H21">
        <f t="shared" si="3"/>
        <v>21.103057751846197</v>
      </c>
      <c r="I21">
        <v>21.024640999999999</v>
      </c>
      <c r="J21">
        <f t="shared" si="4"/>
        <v>21.025628692631713</v>
      </c>
      <c r="K21">
        <f t="shared" si="19"/>
        <v>-2.8763893655406509E-4</v>
      </c>
      <c r="L21">
        <v>4.9299999999999995E-4</v>
      </c>
      <c r="M21">
        <f t="shared" si="5"/>
        <v>5.0340924906920027E-2</v>
      </c>
      <c r="N21">
        <v>0.22761799999999999</v>
      </c>
      <c r="O21">
        <f t="shared" si="6"/>
        <v>0.27519702467487928</v>
      </c>
      <c r="P21">
        <f t="shared" si="20"/>
        <v>1.6313661098388906E-3</v>
      </c>
      <c r="Q21">
        <f t="shared" si="9"/>
        <v>78.699174282693406</v>
      </c>
      <c r="R21">
        <f t="shared" si="21"/>
        <v>-1.3437271732847477E-3</v>
      </c>
      <c r="S21">
        <f t="shared" si="7"/>
        <v>1</v>
      </c>
      <c r="T21">
        <f t="shared" si="22"/>
        <v>24.014908893439451</v>
      </c>
      <c r="U21">
        <f t="shared" si="23"/>
        <v>32500</v>
      </c>
      <c r="V21">
        <f t="shared" si="8"/>
        <v>24.614808199999999</v>
      </c>
      <c r="W21">
        <v>24.039593</v>
      </c>
      <c r="X21">
        <f>'LowFlowInfusion-1-Infusion-1705'!Y17</f>
        <v>0.57521520000000004</v>
      </c>
      <c r="Y21">
        <v>0</v>
      </c>
      <c r="Z21">
        <f t="shared" si="10"/>
        <v>0</v>
      </c>
      <c r="AA21">
        <f t="shared" si="11"/>
        <v>575.21519999999998</v>
      </c>
      <c r="AB21" t="e">
        <f t="shared" si="12"/>
        <v>#DIV/0!</v>
      </c>
      <c r="AC21" s="6" t="e">
        <f t="shared" si="14"/>
        <v>#DIV/0!</v>
      </c>
      <c r="AD21" s="6">
        <f t="shared" si="15"/>
        <v>1.8477742314452039E-2</v>
      </c>
      <c r="AE21">
        <v>5.4552000000000003E-2</v>
      </c>
      <c r="AF21">
        <v>0</v>
      </c>
    </row>
    <row r="22" spans="1:32" x14ac:dyDescent="0.25">
      <c r="A22" s="1">
        <v>42879.894120370373</v>
      </c>
      <c r="B22" s="16">
        <v>15</v>
      </c>
      <c r="C22">
        <f t="shared" si="16"/>
        <v>-7.7041019130178512</v>
      </c>
      <c r="D22">
        <f t="shared" si="17"/>
        <v>582.85433331342279</v>
      </c>
      <c r="E22">
        <f t="shared" si="13"/>
        <v>613.10931833881546</v>
      </c>
      <c r="F22">
        <f t="shared" si="18"/>
        <v>-75.655065300805063</v>
      </c>
      <c r="G22">
        <v>21.100646999999999</v>
      </c>
      <c r="H22">
        <f t="shared" si="3"/>
        <v>21.103237863078242</v>
      </c>
      <c r="I22">
        <v>21.024321</v>
      </c>
      <c r="J22">
        <f t="shared" si="4"/>
        <v>21.025309297132214</v>
      </c>
      <c r="K22">
        <f t="shared" si="19"/>
        <v>-2.9866806239589041E-4</v>
      </c>
      <c r="L22">
        <v>4.8799999999999999E-4</v>
      </c>
      <c r="M22">
        <f t="shared" si="5"/>
        <v>5.0335945976530322E-2</v>
      </c>
      <c r="N22">
        <v>0.22924800000000001</v>
      </c>
      <c r="O22">
        <f t="shared" si="6"/>
        <v>0.27681786691130178</v>
      </c>
      <c r="P22">
        <f t="shared" si="20"/>
        <v>1.6149256650686413E-3</v>
      </c>
      <c r="Q22">
        <f t="shared" si="9"/>
        <v>78.697872835956488</v>
      </c>
      <c r="R22">
        <f t="shared" si="21"/>
        <v>-1.316257602672503E-3</v>
      </c>
      <c r="S22">
        <f t="shared" si="7"/>
        <v>1</v>
      </c>
      <c r="T22">
        <f t="shared" si="22"/>
        <v>24.888839104773641</v>
      </c>
      <c r="U22">
        <f t="shared" si="23"/>
        <v>32500</v>
      </c>
      <c r="V22">
        <f t="shared" si="8"/>
        <v>25.479397540000001</v>
      </c>
      <c r="W22">
        <v>24.904185999999999</v>
      </c>
      <c r="X22">
        <f>'LowFlowInfusion-1-Infusion-1705'!Y18</f>
        <v>0.57521153999999997</v>
      </c>
      <c r="Y22">
        <v>0</v>
      </c>
      <c r="Z22">
        <f t="shared" si="10"/>
        <v>0</v>
      </c>
      <c r="AA22">
        <f t="shared" si="11"/>
        <v>575.21154000000001</v>
      </c>
      <c r="AB22" t="e">
        <f t="shared" si="12"/>
        <v>#DIV/0!</v>
      </c>
      <c r="AC22" s="6" t="e">
        <f t="shared" si="14"/>
        <v>#DIV/0!</v>
      </c>
      <c r="AD22" s="6">
        <f t="shared" si="15"/>
        <v>1.3286926255726321E-2</v>
      </c>
      <c r="AE22">
        <v>7.6027999999999998E-2</v>
      </c>
      <c r="AF22">
        <v>0</v>
      </c>
    </row>
    <row r="23" spans="1:32" x14ac:dyDescent="0.25">
      <c r="A23" s="1">
        <v>42879.894814814812</v>
      </c>
      <c r="B23" s="16">
        <v>16</v>
      </c>
      <c r="C23">
        <f t="shared" si="16"/>
        <v>-3.9509297318716108</v>
      </c>
      <c r="D23">
        <f t="shared" si="17"/>
        <v>580.38429216385919</v>
      </c>
      <c r="E23">
        <f t="shared" si="13"/>
        <v>625.17364447559453</v>
      </c>
      <c r="F23">
        <f t="shared" si="18"/>
        <v>-146.89815601679229</v>
      </c>
      <c r="G23">
        <v>21.100404999999999</v>
      </c>
      <c r="H23">
        <f t="shared" si="3"/>
        <v>21.102997051375727</v>
      </c>
      <c r="I23">
        <v>21.024132999999999</v>
      </c>
      <c r="J23">
        <f t="shared" si="4"/>
        <v>21.025121652276258</v>
      </c>
      <c r="K23">
        <f t="shared" si="19"/>
        <v>-3.0414103736120524E-4</v>
      </c>
      <c r="L23">
        <v>4.9600000000000002E-4</v>
      </c>
      <c r="M23">
        <f t="shared" si="5"/>
        <v>5.0343912265153855E-2</v>
      </c>
      <c r="N23">
        <v>0.23086899999999999</v>
      </c>
      <c r="O23">
        <f t="shared" si="6"/>
        <v>0.27842975971206296</v>
      </c>
      <c r="P23">
        <f t="shared" si="20"/>
        <v>1.6000099389665964E-3</v>
      </c>
      <c r="Q23">
        <f t="shared" si="9"/>
        <v>78.696448588011677</v>
      </c>
      <c r="R23">
        <f t="shared" si="21"/>
        <v>-1.2958689016054829E-3</v>
      </c>
      <c r="S23">
        <f t="shared" si="7"/>
        <v>1</v>
      </c>
      <c r="T23">
        <f t="shared" si="22"/>
        <v>25.759642478104237</v>
      </c>
      <c r="U23">
        <f t="shared" si="23"/>
        <v>32500</v>
      </c>
      <c r="V23">
        <f t="shared" si="8"/>
        <v>26.3439777</v>
      </c>
      <c r="W23">
        <v>25.768778000000001</v>
      </c>
      <c r="X23">
        <f>'LowFlowInfusion-1-Infusion-1705'!Y19</f>
        <v>0.57519969999999998</v>
      </c>
      <c r="Y23">
        <v>0</v>
      </c>
      <c r="Z23">
        <f t="shared" si="10"/>
        <v>0</v>
      </c>
      <c r="AA23">
        <f t="shared" si="11"/>
        <v>575.19970000000001</v>
      </c>
      <c r="AB23" t="e">
        <f t="shared" si="12"/>
        <v>#DIV/0!</v>
      </c>
      <c r="AC23" s="6" t="e">
        <f t="shared" si="14"/>
        <v>#DIV/0!</v>
      </c>
      <c r="AD23" s="6">
        <f t="shared" si="15"/>
        <v>9.0135515784503691E-3</v>
      </c>
      <c r="AE23">
        <v>8.8436000000000001E-2</v>
      </c>
      <c r="AF23">
        <v>0</v>
      </c>
    </row>
    <row r="24" spans="1:32" x14ac:dyDescent="0.25">
      <c r="A24" s="1">
        <v>42879.895509259259</v>
      </c>
      <c r="B24" s="16">
        <v>17</v>
      </c>
      <c r="C24">
        <f t="shared" si="16"/>
        <v>1.7826317643858047</v>
      </c>
      <c r="D24">
        <f t="shared" si="17"/>
        <v>579.74308516095357</v>
      </c>
      <c r="E24">
        <f t="shared" si="13"/>
        <v>647.06171780113721</v>
      </c>
      <c r="F24">
        <f t="shared" si="18"/>
        <v>325.2175220610975</v>
      </c>
      <c r="G24">
        <v>21.100169999999999</v>
      </c>
      <c r="H24">
        <f t="shared" si="3"/>
        <v>21.10276320530097</v>
      </c>
      <c r="I24">
        <v>21.023800999999999</v>
      </c>
      <c r="J24">
        <f t="shared" si="4"/>
        <v>21.024790279445529</v>
      </c>
      <c r="K24">
        <f t="shared" si="19"/>
        <v>-3.1548623166646197E-4</v>
      </c>
      <c r="L24">
        <v>5.0199999999999995E-4</v>
      </c>
      <c r="M24">
        <f t="shared" si="5"/>
        <v>5.034988698162151E-2</v>
      </c>
      <c r="N24">
        <v>0.23247699999999999</v>
      </c>
      <c r="O24">
        <f t="shared" si="6"/>
        <v>0.28002872555020242</v>
      </c>
      <c r="P24">
        <f t="shared" si="20"/>
        <v>1.5906461775803118E-3</v>
      </c>
      <c r="Q24">
        <f t="shared" si="9"/>
        <v>78.695180995004279</v>
      </c>
      <c r="R24">
        <f t="shared" si="21"/>
        <v>-1.2751599459145762E-3</v>
      </c>
      <c r="S24">
        <f t="shared" si="7"/>
        <v>1</v>
      </c>
      <c r="T24">
        <f t="shared" si="22"/>
        <v>26.6304995866032</v>
      </c>
      <c r="U24">
        <f t="shared" si="23"/>
        <v>32500</v>
      </c>
      <c r="V24">
        <f t="shared" si="8"/>
        <v>27.208460040000002</v>
      </c>
      <c r="W24">
        <v>26.633268000000001</v>
      </c>
      <c r="X24">
        <f>'LowFlowInfusion-1-Infusion-1705'!Y20</f>
        <v>0.57519204000000002</v>
      </c>
      <c r="Y24">
        <v>0</v>
      </c>
      <c r="Z24">
        <f t="shared" si="10"/>
        <v>0</v>
      </c>
      <c r="AA24">
        <f t="shared" si="11"/>
        <v>575.19204000000002</v>
      </c>
      <c r="AB24" t="e">
        <f t="shared" si="12"/>
        <v>#DIV/0!</v>
      </c>
      <c r="AC24" s="6" t="e">
        <f t="shared" si="14"/>
        <v>#DIV/0!</v>
      </c>
      <c r="AD24" s="6">
        <f t="shared" si="15"/>
        <v>7.9122186060738061E-3</v>
      </c>
      <c r="AE24">
        <v>7.5706999999999997E-2</v>
      </c>
      <c r="AF24">
        <v>0</v>
      </c>
    </row>
    <row r="25" spans="1:32" x14ac:dyDescent="0.25">
      <c r="A25" s="1">
        <v>42879.896203703705</v>
      </c>
      <c r="B25" s="16">
        <v>18</v>
      </c>
      <c r="C25">
        <f t="shared" si="16"/>
        <v>1.6372182874536101</v>
      </c>
      <c r="D25">
        <f t="shared" si="17"/>
        <v>580.07870132080166</v>
      </c>
      <c r="E25">
        <f t="shared" si="13"/>
        <v>646.85916352901972</v>
      </c>
      <c r="F25">
        <f t="shared" si="18"/>
        <v>354.30748957917314</v>
      </c>
      <c r="G25">
        <v>21.100313</v>
      </c>
      <c r="H25">
        <f t="shared" si="3"/>
        <v>21.102905503125186</v>
      </c>
      <c r="I25">
        <v>21.023548000000002</v>
      </c>
      <c r="J25">
        <f t="shared" si="4"/>
        <v>21.024537757378738</v>
      </c>
      <c r="K25">
        <f t="shared" si="19"/>
        <v>-3.1300758950886611E-4</v>
      </c>
      <c r="L25">
        <v>5.0000000000000001E-4</v>
      </c>
      <c r="M25">
        <f t="shared" si="5"/>
        <v>5.0347895409465625E-2</v>
      </c>
      <c r="N25">
        <v>0.234017</v>
      </c>
      <c r="O25">
        <f t="shared" si="6"/>
        <v>0.2815600734300126</v>
      </c>
      <c r="P25">
        <f t="shared" si="20"/>
        <v>1.5844478647334616E-3</v>
      </c>
      <c r="Q25">
        <f t="shared" si="9"/>
        <v>78.693902169191247</v>
      </c>
      <c r="R25">
        <f t="shared" si="21"/>
        <v>-1.2714402752261359E-3</v>
      </c>
      <c r="S25">
        <f t="shared" si="7"/>
        <v>1</v>
      </c>
      <c r="T25">
        <f t="shared" si="22"/>
        <v>27.465891096966146</v>
      </c>
      <c r="U25">
        <f t="shared" si="23"/>
        <v>32500</v>
      </c>
      <c r="V25">
        <f t="shared" si="8"/>
        <v>28.044332579999999</v>
      </c>
      <c r="W25">
        <v>27.469086999999998</v>
      </c>
      <c r="X25">
        <f>'LowFlowInfusion-1-Infusion-1705'!Y21</f>
        <v>0.57524557999999992</v>
      </c>
      <c r="Y25">
        <v>0</v>
      </c>
      <c r="Z25">
        <f t="shared" si="10"/>
        <v>0</v>
      </c>
      <c r="AA25">
        <f t="shared" si="11"/>
        <v>575.2455799999999</v>
      </c>
      <c r="AB25" t="e">
        <f t="shared" si="12"/>
        <v>#DIV/0!</v>
      </c>
      <c r="AC25" s="6" t="e">
        <f t="shared" si="14"/>
        <v>#DIV/0!</v>
      </c>
      <c r="AD25" s="6">
        <f t="shared" si="15"/>
        <v>8.401839994671062E-3</v>
      </c>
      <c r="AE25">
        <v>7.7116000000000004E-2</v>
      </c>
      <c r="AF25">
        <v>0</v>
      </c>
    </row>
    <row r="26" spans="1:32" x14ac:dyDescent="0.25">
      <c r="A26" s="1">
        <v>42879.896898148145</v>
      </c>
      <c r="B26" s="16">
        <v>19</v>
      </c>
      <c r="C26">
        <f t="shared" si="16"/>
        <v>2.9463279362343364</v>
      </c>
      <c r="D26">
        <f t="shared" si="17"/>
        <v>580.86877008597173</v>
      </c>
      <c r="E26">
        <f t="shared" si="13"/>
        <v>652.89060057161237</v>
      </c>
      <c r="F26">
        <f t="shared" si="18"/>
        <v>197.1500738062351</v>
      </c>
      <c r="G26">
        <v>21.100650999999999</v>
      </c>
      <c r="H26">
        <f t="shared" si="3"/>
        <v>21.103241843436962</v>
      </c>
      <c r="I26">
        <v>21.022970000000001</v>
      </c>
      <c r="J26">
        <f t="shared" si="4"/>
        <v>21.023960849257769</v>
      </c>
      <c r="K26">
        <f t="shared" si="19"/>
        <v>-3.137728078929906E-4</v>
      </c>
      <c r="L26">
        <v>4.9700000000000005E-4</v>
      </c>
      <c r="M26">
        <f t="shared" si="5"/>
        <v>5.0344908051231797E-2</v>
      </c>
      <c r="N26">
        <v>0.23563400000000001</v>
      </c>
      <c r="O26">
        <f t="shared" si="6"/>
        <v>0.28316798870381332</v>
      </c>
      <c r="P26">
        <f t="shared" si="20"/>
        <v>1.5791942145397383E-3</v>
      </c>
      <c r="Q26">
        <f t="shared" si="9"/>
        <v>78.692871162038415</v>
      </c>
      <c r="R26">
        <f t="shared" si="21"/>
        <v>-1.2654214066474859E-3</v>
      </c>
      <c r="S26">
        <f t="shared" si="7"/>
        <v>1</v>
      </c>
      <c r="T26">
        <f t="shared" si="22"/>
        <v>28.345196197850026</v>
      </c>
      <c r="U26">
        <f t="shared" si="23"/>
        <v>32500</v>
      </c>
      <c r="V26">
        <f t="shared" si="8"/>
        <v>28.923118640000002</v>
      </c>
      <c r="W26">
        <v>28.347860000000001</v>
      </c>
      <c r="X26">
        <f>'LowFlowInfusion-1-Infusion-1705'!Y22</f>
        <v>0.57525864000000004</v>
      </c>
      <c r="Y26">
        <v>0</v>
      </c>
      <c r="Z26">
        <f t="shared" si="10"/>
        <v>0</v>
      </c>
      <c r="AA26">
        <f t="shared" si="11"/>
        <v>575.25864000000001</v>
      </c>
      <c r="AB26" t="e">
        <f t="shared" si="12"/>
        <v>#DIV/0!</v>
      </c>
      <c r="AC26" s="6" t="e">
        <f t="shared" si="14"/>
        <v>#DIV/0!</v>
      </c>
      <c r="AD26" s="6">
        <f t="shared" si="15"/>
        <v>9.7523612786966883E-3</v>
      </c>
      <c r="AE26">
        <v>8.8625999999999996E-2</v>
      </c>
      <c r="AF26">
        <v>0</v>
      </c>
    </row>
    <row r="27" spans="1:32" x14ac:dyDescent="0.25">
      <c r="A27" s="1">
        <v>42879.897592592592</v>
      </c>
      <c r="B27" s="16">
        <v>20</v>
      </c>
      <c r="C27">
        <f t="shared" si="16"/>
        <v>3.5706763974430444</v>
      </c>
      <c r="D27">
        <f t="shared" si="17"/>
        <v>581.73622519388073</v>
      </c>
      <c r="E27">
        <f t="shared" si="13"/>
        <v>656.30882829636744</v>
      </c>
      <c r="F27">
        <f t="shared" si="18"/>
        <v>162.92045552222572</v>
      </c>
      <c r="G27">
        <v>21.100940999999999</v>
      </c>
      <c r="H27">
        <f t="shared" si="3"/>
        <v>21.103530419444109</v>
      </c>
      <c r="I27">
        <v>21.022715000000002</v>
      </c>
      <c r="J27">
        <f t="shared" si="4"/>
        <v>21.023706330969105</v>
      </c>
      <c r="K27">
        <f t="shared" si="19"/>
        <v>-3.133070227898216E-4</v>
      </c>
      <c r="L27">
        <v>4.9799999999999996E-4</v>
      </c>
      <c r="M27">
        <f t="shared" si="5"/>
        <v>5.034590383730974E-2</v>
      </c>
      <c r="N27">
        <v>0.23718800000000001</v>
      </c>
      <c r="O27">
        <f t="shared" si="6"/>
        <v>0.28471325792798541</v>
      </c>
      <c r="P27">
        <f t="shared" si="20"/>
        <v>1.5744211821870819E-3</v>
      </c>
      <c r="Q27">
        <f t="shared" si="9"/>
        <v>78.691580411102905</v>
      </c>
      <c r="R27">
        <f t="shared" si="21"/>
        <v>-1.2611141593971808E-3</v>
      </c>
      <c r="S27">
        <f t="shared" si="7"/>
        <v>1</v>
      </c>
      <c r="T27">
        <f t="shared" si="22"/>
        <v>29.186328991203592</v>
      </c>
      <c r="U27">
        <f t="shared" si="23"/>
        <v>32500</v>
      </c>
      <c r="V27">
        <f t="shared" si="8"/>
        <v>29.764494540000001</v>
      </c>
      <c r="W27">
        <v>29.189249</v>
      </c>
      <c r="X27">
        <f>'LowFlowInfusion-1-Infusion-1705'!Y23</f>
        <v>0.57524553999999994</v>
      </c>
      <c r="Y27">
        <v>0</v>
      </c>
      <c r="Z27">
        <f t="shared" si="10"/>
        <v>0</v>
      </c>
      <c r="AA27">
        <f t="shared" si="11"/>
        <v>575.24553999999989</v>
      </c>
      <c r="AB27" t="e">
        <f t="shared" si="12"/>
        <v>#DIV/0!</v>
      </c>
      <c r="AC27" s="6" t="e">
        <f t="shared" si="14"/>
        <v>#DIV/0!</v>
      </c>
      <c r="AD27" s="6">
        <f t="shared" si="15"/>
        <v>1.1283329887061509E-2</v>
      </c>
      <c r="AE27">
        <v>8.7529999999999997E-2</v>
      </c>
      <c r="AF27">
        <v>0</v>
      </c>
    </row>
    <row r="28" spans="1:32" x14ac:dyDescent="0.25">
      <c r="A28" s="1">
        <v>42879.898287037038</v>
      </c>
      <c r="B28" s="16">
        <v>21</v>
      </c>
      <c r="C28">
        <f t="shared" si="16"/>
        <v>1.3649553731581321</v>
      </c>
      <c r="D28">
        <f t="shared" si="17"/>
        <v>581.82305694934871</v>
      </c>
      <c r="E28">
        <f t="shared" si="13"/>
        <v>647.71194399769718</v>
      </c>
      <c r="F28">
        <f t="shared" si="18"/>
        <v>426.25793369578804</v>
      </c>
      <c r="G28">
        <v>21.100708000000001</v>
      </c>
      <c r="H28">
        <f t="shared" si="3"/>
        <v>21.103298563548716</v>
      </c>
      <c r="I28">
        <v>21.02243</v>
      </c>
      <c r="J28">
        <f t="shared" si="4"/>
        <v>21.023421869352362</v>
      </c>
      <c r="K28">
        <f t="shared" si="19"/>
        <v>-3.0588773149933248E-4</v>
      </c>
      <c r="L28">
        <v>4.95E-4</v>
      </c>
      <c r="M28">
        <f t="shared" si="5"/>
        <v>5.0342916479075912E-2</v>
      </c>
      <c r="N28">
        <v>0.23880699999999999</v>
      </c>
      <c r="O28">
        <f t="shared" si="6"/>
        <v>0.2863231619652663</v>
      </c>
      <c r="P28">
        <f t="shared" si="20"/>
        <v>1.5670959033680727E-3</v>
      </c>
      <c r="Q28">
        <f t="shared" si="9"/>
        <v>78.690254968682368</v>
      </c>
      <c r="R28">
        <f t="shared" si="21"/>
        <v>-1.2612081718685886E-3</v>
      </c>
      <c r="S28">
        <f t="shared" si="7"/>
        <v>1</v>
      </c>
      <c r="T28">
        <f t="shared" si="22"/>
        <v>30.025777038423858</v>
      </c>
      <c r="U28">
        <f t="shared" si="23"/>
        <v>32500</v>
      </c>
      <c r="V28">
        <f t="shared" si="8"/>
        <v>30.606235139999999</v>
      </c>
      <c r="W28">
        <v>30.030998</v>
      </c>
      <c r="X28">
        <f>'LowFlowInfusion-1-Infusion-1705'!Y24</f>
        <v>0.57523714000000004</v>
      </c>
      <c r="Y28">
        <v>0</v>
      </c>
      <c r="Z28">
        <f t="shared" si="10"/>
        <v>0</v>
      </c>
      <c r="AA28">
        <f t="shared" si="11"/>
        <v>575.23714000000007</v>
      </c>
      <c r="AB28" t="e">
        <f t="shared" si="12"/>
        <v>#DIV/0!</v>
      </c>
      <c r="AC28" s="6" t="e">
        <f t="shared" si="14"/>
        <v>#DIV/0!</v>
      </c>
      <c r="AD28" s="6">
        <f t="shared" si="15"/>
        <v>1.1449046821539795E-2</v>
      </c>
      <c r="AE28">
        <v>9.2878000000000002E-2</v>
      </c>
      <c r="AF28">
        <v>0</v>
      </c>
    </row>
    <row r="29" spans="1:32" x14ac:dyDescent="0.25">
      <c r="A29" s="1">
        <v>42879.898981481485</v>
      </c>
      <c r="B29" s="16">
        <v>22</v>
      </c>
      <c r="C29">
        <f t="shared" si="16"/>
        <v>4.2766382192302821</v>
      </c>
      <c r="D29">
        <f t="shared" si="17"/>
        <v>583.00453248922577</v>
      </c>
      <c r="E29">
        <f t="shared" si="13"/>
        <v>660.49123509009189</v>
      </c>
      <c r="F29">
        <f t="shared" si="18"/>
        <v>136.32308897855665</v>
      </c>
      <c r="G29">
        <v>21.100667000000001</v>
      </c>
      <c r="H29">
        <f t="shared" si="3"/>
        <v>21.103257764871842</v>
      </c>
      <c r="I29">
        <v>21.022272000000001</v>
      </c>
      <c r="J29">
        <f t="shared" si="4"/>
        <v>21.023264167824486</v>
      </c>
      <c r="K29">
        <f t="shared" si="19"/>
        <v>-3.1131080091804838E-4</v>
      </c>
      <c r="L29">
        <v>4.95E-4</v>
      </c>
      <c r="M29">
        <f t="shared" si="5"/>
        <v>5.0342916479075912E-2</v>
      </c>
      <c r="N29">
        <v>0.240401</v>
      </c>
      <c r="O29">
        <f t="shared" si="6"/>
        <v>0.28790820645904386</v>
      </c>
      <c r="P29">
        <f t="shared" si="20"/>
        <v>1.5624057361604291E-3</v>
      </c>
      <c r="Q29">
        <f t="shared" si="9"/>
        <v>78.688827625716456</v>
      </c>
      <c r="R29">
        <f t="shared" si="21"/>
        <v>-1.2510949352405969E-3</v>
      </c>
      <c r="S29">
        <f t="shared" si="7"/>
        <v>1</v>
      </c>
      <c r="T29">
        <f t="shared" si="22"/>
        <v>30.96263058573059</v>
      </c>
      <c r="U29">
        <f t="shared" si="23"/>
        <v>32500</v>
      </c>
      <c r="V29">
        <f t="shared" si="8"/>
        <v>31.54135848</v>
      </c>
      <c r="W29">
        <v>30.966127</v>
      </c>
      <c r="X29">
        <f>'LowFlowInfusion-1-Infusion-1705'!Y25</f>
        <v>0.57523148000000002</v>
      </c>
      <c r="Y29">
        <v>0</v>
      </c>
      <c r="Z29">
        <f t="shared" si="10"/>
        <v>0</v>
      </c>
      <c r="AA29">
        <f t="shared" si="11"/>
        <v>575.23148000000003</v>
      </c>
      <c r="AB29" t="e">
        <f t="shared" si="12"/>
        <v>#DIV/0!</v>
      </c>
      <c r="AC29" s="6" t="e">
        <f t="shared" si="14"/>
        <v>#DIV/0!</v>
      </c>
      <c r="AD29" s="6">
        <f t="shared" si="15"/>
        <v>1.3512912209230505E-2</v>
      </c>
      <c r="AE29">
        <v>0.108797</v>
      </c>
      <c r="AF29">
        <v>0</v>
      </c>
    </row>
    <row r="30" spans="1:32" x14ac:dyDescent="0.25">
      <c r="A30" s="1">
        <v>42879.899675925924</v>
      </c>
      <c r="B30" s="16">
        <v>23</v>
      </c>
      <c r="C30">
        <f t="shared" si="16"/>
        <v>3.5228485900776363</v>
      </c>
      <c r="D30">
        <f t="shared" si="17"/>
        <v>581.67268728126555</v>
      </c>
      <c r="E30">
        <f t="shared" si="13"/>
        <v>656.05019305201324</v>
      </c>
      <c r="F30">
        <f t="shared" si="18"/>
        <v>165.11430236303363</v>
      </c>
      <c r="G30">
        <v>21.100845</v>
      </c>
      <c r="H30">
        <f t="shared" si="3"/>
        <v>21.103434890834848</v>
      </c>
      <c r="I30">
        <v>21.021895000000001</v>
      </c>
      <c r="J30">
        <f t="shared" si="4"/>
        <v>21.02288788000164</v>
      </c>
      <c r="K30">
        <f t="shared" si="19"/>
        <v>-3.0597090741064649E-4</v>
      </c>
      <c r="L30">
        <v>5.0100000000000003E-4</v>
      </c>
      <c r="M30">
        <f t="shared" si="5"/>
        <v>5.0348891195543567E-2</v>
      </c>
      <c r="N30">
        <v>0.24196300000000001</v>
      </c>
      <c r="O30">
        <f t="shared" si="6"/>
        <v>0.28946143073713704</v>
      </c>
      <c r="P30">
        <f t="shared" si="20"/>
        <v>1.5505394473947971E-3</v>
      </c>
      <c r="Q30">
        <f t="shared" si="9"/>
        <v>78.687650689261233</v>
      </c>
      <c r="R30">
        <f t="shared" si="21"/>
        <v>-1.2445685399832484E-3</v>
      </c>
      <c r="S30">
        <f t="shared" si="7"/>
        <v>1</v>
      </c>
      <c r="T30">
        <f t="shared" si="22"/>
        <v>31.81508014130911</v>
      </c>
      <c r="U30">
        <f t="shared" si="23"/>
        <v>32500</v>
      </c>
      <c r="V30">
        <f t="shared" si="8"/>
        <v>32.393229980000001</v>
      </c>
      <c r="W30">
        <v>31.817981</v>
      </c>
      <c r="X30">
        <f>'LowFlowInfusion-1-Infusion-1705'!Y26</f>
        <v>0.57524898000000002</v>
      </c>
      <c r="Y30">
        <v>0</v>
      </c>
      <c r="Z30">
        <f t="shared" si="10"/>
        <v>0</v>
      </c>
      <c r="AA30">
        <f t="shared" si="11"/>
        <v>575.24898000000007</v>
      </c>
      <c r="AB30" t="e">
        <f t="shared" si="12"/>
        <v>#DIV/0!</v>
      </c>
      <c r="AC30" s="6" t="e">
        <f t="shared" si="14"/>
        <v>#DIV/0!</v>
      </c>
      <c r="AD30" s="6">
        <f t="shared" si="15"/>
        <v>1.1166829502705903E-2</v>
      </c>
      <c r="AE30">
        <v>0.10521800000000001</v>
      </c>
      <c r="AF30">
        <v>0</v>
      </c>
    </row>
    <row r="31" spans="1:32" x14ac:dyDescent="0.25">
      <c r="A31" s="1">
        <v>42879.900370370371</v>
      </c>
      <c r="B31" s="16">
        <v>24</v>
      </c>
      <c r="C31">
        <f t="shared" si="16"/>
        <v>13.900117137149532</v>
      </c>
      <c r="D31">
        <f t="shared" si="17"/>
        <v>580.33434557579176</v>
      </c>
      <c r="E31">
        <f t="shared" si="13"/>
        <v>695.46947915318049</v>
      </c>
      <c r="F31">
        <f t="shared" si="18"/>
        <v>41.750320508075923</v>
      </c>
      <c r="G31">
        <v>21.100677000000001</v>
      </c>
      <c r="H31">
        <f t="shared" si="3"/>
        <v>21.103267715768641</v>
      </c>
      <c r="I31">
        <v>21.021626999999999</v>
      </c>
      <c r="J31">
        <f t="shared" si="4"/>
        <v>21.022620386270805</v>
      </c>
      <c r="K31">
        <f t="shared" si="19"/>
        <v>-3.2804579427689144E-4</v>
      </c>
      <c r="L31">
        <v>4.95E-4</v>
      </c>
      <c r="M31">
        <f t="shared" si="5"/>
        <v>5.0342916479075912E-2</v>
      </c>
      <c r="N31">
        <v>0.24351900000000001</v>
      </c>
      <c r="O31">
        <f t="shared" si="6"/>
        <v>0.29100868872478936</v>
      </c>
      <c r="P31">
        <f t="shared" si="20"/>
        <v>1.5384908553101428E-3</v>
      </c>
      <c r="Q31">
        <f t="shared" si="9"/>
        <v>78.686370925004411</v>
      </c>
      <c r="R31">
        <f t="shared" si="21"/>
        <v>-1.2104450610327907E-3</v>
      </c>
      <c r="S31">
        <f t="shared" si="7"/>
        <v>1</v>
      </c>
      <c r="T31">
        <f t="shared" si="22"/>
        <v>32.691165031561511</v>
      </c>
      <c r="U31">
        <f t="shared" si="23"/>
        <v>32500</v>
      </c>
      <c r="V31">
        <f t="shared" si="8"/>
        <v>33.257599259999999</v>
      </c>
      <c r="W31">
        <v>32.682335999999999</v>
      </c>
      <c r="X31">
        <f>'LowFlowInfusion-1-Infusion-1705'!Y27</f>
        <v>0.57526326000000005</v>
      </c>
      <c r="Y31">
        <v>0</v>
      </c>
      <c r="Z31">
        <f t="shared" si="10"/>
        <v>0</v>
      </c>
      <c r="AA31">
        <f t="shared" si="11"/>
        <v>575.26326000000006</v>
      </c>
      <c r="AB31" t="e">
        <f t="shared" si="12"/>
        <v>#DIV/0!</v>
      </c>
      <c r="AC31" s="6" t="e">
        <f t="shared" si="14"/>
        <v>#DIV/0!</v>
      </c>
      <c r="AD31" s="6">
        <f t="shared" si="15"/>
        <v>8.8152432606102785E-3</v>
      </c>
      <c r="AE31">
        <v>9.1694999999999999E-2</v>
      </c>
      <c r="AF31">
        <v>0</v>
      </c>
    </row>
    <row r="32" spans="1:32" x14ac:dyDescent="0.25">
      <c r="A32" s="1">
        <v>42879.901064814818</v>
      </c>
      <c r="B32" s="16">
        <v>25</v>
      </c>
      <c r="C32">
        <f t="shared" si="16"/>
        <v>19.385457434437168</v>
      </c>
      <c r="D32">
        <f t="shared" si="17"/>
        <v>577.84972082276408</v>
      </c>
      <c r="E32">
        <f t="shared" si="13"/>
        <v>714.34417953744844</v>
      </c>
      <c r="F32">
        <f t="shared" si="18"/>
        <v>29.808412970242671</v>
      </c>
      <c r="G32">
        <v>21.100785999999999</v>
      </c>
      <c r="H32">
        <f t="shared" si="3"/>
        <v>21.103376180543741</v>
      </c>
      <c r="I32">
        <v>21.021293</v>
      </c>
      <c r="J32">
        <f t="shared" si="4"/>
        <v>21.022287017218208</v>
      </c>
      <c r="K32">
        <f t="shared" si="19"/>
        <v>-3.3721177970497487E-4</v>
      </c>
      <c r="L32">
        <v>4.9200000000000003E-4</v>
      </c>
      <c r="M32">
        <f t="shared" si="5"/>
        <v>5.0339929120842085E-2</v>
      </c>
      <c r="N32">
        <v>0.24502199999999999</v>
      </c>
      <c r="O32">
        <f t="shared" si="6"/>
        <v>0.29250324448021447</v>
      </c>
      <c r="P32">
        <f t="shared" si="20"/>
        <v>1.5230945113670301E-3</v>
      </c>
      <c r="Q32">
        <f t="shared" si="9"/>
        <v>78.68520973830158</v>
      </c>
      <c r="R32">
        <f t="shared" si="21"/>
        <v>-1.1858827316622467E-3</v>
      </c>
      <c r="S32">
        <f t="shared" si="7"/>
        <v>1</v>
      </c>
      <c r="T32">
        <f t="shared" si="22"/>
        <v>33.535417376611612</v>
      </c>
      <c r="U32">
        <f t="shared" si="23"/>
        <v>32500</v>
      </c>
      <c r="V32">
        <f t="shared" si="8"/>
        <v>34.093881639999999</v>
      </c>
      <c r="W32">
        <v>33.518627000000002</v>
      </c>
      <c r="X32">
        <f>'LowFlowInfusion-1-Infusion-1705'!Y28</f>
        <v>0.57525464000000004</v>
      </c>
      <c r="Y32">
        <v>0</v>
      </c>
      <c r="Z32">
        <f t="shared" si="10"/>
        <v>0</v>
      </c>
      <c r="AA32">
        <f t="shared" si="11"/>
        <v>575.25463999999999</v>
      </c>
      <c r="AB32" t="e">
        <f t="shared" si="12"/>
        <v>#DIV/0!</v>
      </c>
      <c r="AC32" s="6" t="e">
        <f t="shared" si="14"/>
        <v>#DIV/0!</v>
      </c>
      <c r="AD32" s="6">
        <f t="shared" si="15"/>
        <v>4.5111862509515594E-3</v>
      </c>
      <c r="AE32">
        <v>9.9791000000000005E-2</v>
      </c>
      <c r="AF32">
        <v>0</v>
      </c>
    </row>
    <row r="33" spans="1:32" x14ac:dyDescent="0.25">
      <c r="A33" s="1">
        <v>42879.901759259257</v>
      </c>
      <c r="B33" s="16">
        <v>26</v>
      </c>
      <c r="C33">
        <f t="shared" si="16"/>
        <v>21.653635262983446</v>
      </c>
      <c r="D33">
        <f t="shared" si="17"/>
        <v>575.8423929107056</v>
      </c>
      <c r="E33">
        <f t="shared" si="13"/>
        <v>721.0669783448368</v>
      </c>
      <c r="F33">
        <f t="shared" si="18"/>
        <v>26.593335757118769</v>
      </c>
      <c r="G33">
        <v>21.100854000000002</v>
      </c>
      <c r="H33">
        <f t="shared" si="3"/>
        <v>21.103443846641969</v>
      </c>
      <c r="I33">
        <v>21.020804999999999</v>
      </c>
      <c r="J33">
        <f t="shared" si="4"/>
        <v>21.021799939081468</v>
      </c>
      <c r="K33">
        <f t="shared" si="19"/>
        <v>-3.3862577019755E-4</v>
      </c>
      <c r="L33">
        <v>4.8700000000000002E-4</v>
      </c>
      <c r="M33">
        <f t="shared" si="5"/>
        <v>5.0334950190452379E-2</v>
      </c>
      <c r="N33">
        <v>0.24659</v>
      </c>
      <c r="O33">
        <f t="shared" si="6"/>
        <v>0.29406243504874852</v>
      </c>
      <c r="P33">
        <f t="shared" si="20"/>
        <v>1.5086925491640554E-3</v>
      </c>
      <c r="Q33">
        <f t="shared" si="9"/>
        <v>78.684137625869795</v>
      </c>
      <c r="R33">
        <f t="shared" si="21"/>
        <v>-1.1700667789675378E-3</v>
      </c>
      <c r="S33">
        <f t="shared" si="7"/>
        <v>1</v>
      </c>
      <c r="T33">
        <f t="shared" si="22"/>
        <v>34.418626822351946</v>
      </c>
      <c r="U33">
        <f t="shared" si="23"/>
        <v>32500</v>
      </c>
      <c r="V33">
        <f t="shared" si="8"/>
        <v>34.972815580000002</v>
      </c>
      <c r="W33">
        <v>34.397575000000003</v>
      </c>
      <c r="X33">
        <f>'LowFlowInfusion-1-Infusion-1705'!Y29</f>
        <v>0.57524058</v>
      </c>
      <c r="Y33">
        <v>0</v>
      </c>
      <c r="Z33">
        <f t="shared" si="10"/>
        <v>0</v>
      </c>
      <c r="AA33">
        <f t="shared" si="11"/>
        <v>575.24058000000002</v>
      </c>
      <c r="AB33" t="e">
        <f t="shared" si="12"/>
        <v>#DIV/0!</v>
      </c>
      <c r="AC33" s="6" t="e">
        <f t="shared" si="14"/>
        <v>#DIV/0!</v>
      </c>
      <c r="AD33" s="6">
        <f t="shared" si="15"/>
        <v>1.0461934217255251E-3</v>
      </c>
      <c r="AE33">
        <v>0.130527</v>
      </c>
      <c r="AF33">
        <v>0</v>
      </c>
    </row>
    <row r="34" spans="1:32" x14ac:dyDescent="0.25">
      <c r="A34" s="1">
        <v>42879.902453703704</v>
      </c>
      <c r="B34" s="16">
        <v>27</v>
      </c>
      <c r="C34">
        <f t="shared" si="16"/>
        <v>18.617516483949821</v>
      </c>
      <c r="D34">
        <f t="shared" si="17"/>
        <v>573.03519538623686</v>
      </c>
      <c r="E34">
        <f t="shared" si="13"/>
        <v>706.00248816965177</v>
      </c>
      <c r="F34">
        <f t="shared" si="18"/>
        <v>30.779357487356119</v>
      </c>
      <c r="G34">
        <v>21.100712000000001</v>
      </c>
      <c r="H34">
        <f t="shared" si="3"/>
        <v>21.103302543907436</v>
      </c>
      <c r="I34">
        <v>21.020534000000001</v>
      </c>
      <c r="J34">
        <f t="shared" si="4"/>
        <v>21.021529451017834</v>
      </c>
      <c r="K34">
        <f t="shared" si="19"/>
        <v>-3.2714749443426189E-4</v>
      </c>
      <c r="L34">
        <v>4.9600000000000002E-4</v>
      </c>
      <c r="M34">
        <f t="shared" si="5"/>
        <v>5.0343912265153855E-2</v>
      </c>
      <c r="N34">
        <v>0.248085</v>
      </c>
      <c r="O34">
        <f t="shared" si="6"/>
        <v>0.29554903575025249</v>
      </c>
      <c r="P34">
        <f t="shared" si="20"/>
        <v>1.4920366550167697E-3</v>
      </c>
      <c r="Q34">
        <f t="shared" si="9"/>
        <v>78.682921513231904</v>
      </c>
      <c r="R34">
        <f t="shared" si="21"/>
        <v>-1.1648891605844369E-3</v>
      </c>
      <c r="S34">
        <f t="shared" si="7"/>
        <v>1</v>
      </c>
      <c r="T34">
        <f t="shared" si="22"/>
        <v>35.270350461097081</v>
      </c>
      <c r="U34">
        <f t="shared" si="23"/>
        <v>32500</v>
      </c>
      <c r="V34">
        <f t="shared" si="8"/>
        <v>35.824768139999996</v>
      </c>
      <c r="W34">
        <v>35.249530999999998</v>
      </c>
      <c r="X34">
        <f>'LowFlowInfusion-1-Infusion-1705'!Y30</f>
        <v>0.57523714000000004</v>
      </c>
      <c r="Y34">
        <v>0</v>
      </c>
      <c r="Z34">
        <f t="shared" si="10"/>
        <v>0</v>
      </c>
      <c r="AA34">
        <f t="shared" si="11"/>
        <v>575.23714000000007</v>
      </c>
      <c r="AB34" t="e">
        <f t="shared" si="12"/>
        <v>#DIV/0!</v>
      </c>
      <c r="AC34" s="6" t="e">
        <f t="shared" si="14"/>
        <v>#DIV/0!</v>
      </c>
      <c r="AD34" s="6">
        <f t="shared" si="15"/>
        <v>-3.8278902050086733E-3</v>
      </c>
      <c r="AE34">
        <v>0.14804300000000001</v>
      </c>
      <c r="AF34">
        <v>0</v>
      </c>
    </row>
    <row r="35" spans="1:32" x14ac:dyDescent="0.25">
      <c r="A35" s="1">
        <v>42879.903148148151</v>
      </c>
      <c r="B35" s="16">
        <v>28</v>
      </c>
      <c r="C35">
        <f t="shared" si="16"/>
        <v>20.872468830586506</v>
      </c>
      <c r="D35">
        <f t="shared" si="17"/>
        <v>570.13297874259013</v>
      </c>
      <c r="E35">
        <f t="shared" si="13"/>
        <v>711.68520819316097</v>
      </c>
      <c r="F35">
        <f t="shared" si="18"/>
        <v>27.315071512149895</v>
      </c>
      <c r="G35">
        <v>21.100860999999998</v>
      </c>
      <c r="H35">
        <f t="shared" si="3"/>
        <v>21.103450812269724</v>
      </c>
      <c r="I35">
        <v>21.020091000000001</v>
      </c>
      <c r="J35">
        <f t="shared" si="4"/>
        <v>21.021087287873215</v>
      </c>
      <c r="K35">
        <f t="shared" si="19"/>
        <v>-3.2794598318316065E-4</v>
      </c>
      <c r="L35">
        <v>5.0100000000000003E-4</v>
      </c>
      <c r="M35">
        <f t="shared" si="5"/>
        <v>5.0348891195543567E-2</v>
      </c>
      <c r="N35">
        <v>0.24957799999999999</v>
      </c>
      <c r="O35">
        <f t="shared" si="6"/>
        <v>0.29703364768827623</v>
      </c>
      <c r="P35">
        <f t="shared" si="20"/>
        <v>1.475065873318443E-3</v>
      </c>
      <c r="Q35">
        <f t="shared" si="9"/>
        <v>78.681879064438505</v>
      </c>
      <c r="R35">
        <f t="shared" si="21"/>
        <v>-1.1471198901363759E-3</v>
      </c>
      <c r="S35">
        <f t="shared" si="7"/>
        <v>1</v>
      </c>
      <c r="T35">
        <f t="shared" si="22"/>
        <v>36.12103263008764</v>
      </c>
      <c r="U35">
        <f t="shared" si="23"/>
        <v>32500</v>
      </c>
      <c r="V35">
        <f t="shared" si="8"/>
        <v>36.670293139999998</v>
      </c>
      <c r="W35">
        <v>36.095058000000002</v>
      </c>
      <c r="X35">
        <f>'LowFlowInfusion-1-Infusion-1705'!Y31</f>
        <v>0.57523513999999998</v>
      </c>
      <c r="Y35">
        <v>0</v>
      </c>
      <c r="Z35">
        <f t="shared" si="10"/>
        <v>0</v>
      </c>
      <c r="AA35">
        <f t="shared" si="11"/>
        <v>575.23514</v>
      </c>
      <c r="AB35" t="e">
        <f t="shared" si="12"/>
        <v>#DIV/0!</v>
      </c>
      <c r="AC35" s="6" t="e">
        <f t="shared" si="14"/>
        <v>#DIV/0!</v>
      </c>
      <c r="AD35" s="6">
        <f t="shared" si="15"/>
        <v>-8.8696967598500247E-3</v>
      </c>
      <c r="AE35">
        <v>0.12756700000000001</v>
      </c>
      <c r="AF35">
        <v>0</v>
      </c>
    </row>
    <row r="36" spans="1:32" x14ac:dyDescent="0.25">
      <c r="A36" s="1">
        <v>42879.90384259259</v>
      </c>
      <c r="B36" s="16">
        <v>29</v>
      </c>
      <c r="C36">
        <f t="shared" si="16"/>
        <v>20.710946957169174</v>
      </c>
      <c r="D36">
        <f t="shared" si="17"/>
        <v>569.37905869304223</v>
      </c>
      <c r="E36">
        <f t="shared" si="13"/>
        <v>710.21632275532238</v>
      </c>
      <c r="F36">
        <f t="shared" si="18"/>
        <v>27.491696051877025</v>
      </c>
      <c r="G36">
        <v>21.101044000000002</v>
      </c>
      <c r="H36">
        <f t="shared" si="3"/>
        <v>21.103632913681135</v>
      </c>
      <c r="I36">
        <v>21.019884000000001</v>
      </c>
      <c r="J36">
        <f t="shared" si="4"/>
        <v>21.020880678909478</v>
      </c>
      <c r="K36">
        <f t="shared" si="19"/>
        <v>-3.244359597256145E-4</v>
      </c>
      <c r="L36">
        <v>4.9799999999999996E-4</v>
      </c>
      <c r="M36">
        <f t="shared" si="5"/>
        <v>5.034590383730974E-2</v>
      </c>
      <c r="N36">
        <v>0.25107099999999999</v>
      </c>
      <c r="O36">
        <f t="shared" si="6"/>
        <v>0.29851825962629996</v>
      </c>
      <c r="P36">
        <f t="shared" si="20"/>
        <v>1.4644922808149932E-3</v>
      </c>
      <c r="Q36">
        <f t="shared" si="9"/>
        <v>78.680601061464216</v>
      </c>
      <c r="R36">
        <f t="shared" si="21"/>
        <v>-1.1400563210903177E-3</v>
      </c>
      <c r="S36">
        <f t="shared" si="7"/>
        <v>1</v>
      </c>
      <c r="T36">
        <f t="shared" si="22"/>
        <v>36.982843088263813</v>
      </c>
      <c r="U36">
        <f t="shared" si="23"/>
        <v>32500</v>
      </c>
      <c r="V36">
        <f t="shared" si="8"/>
        <v>37.531511199999997</v>
      </c>
      <c r="W36">
        <v>36.956299999999999</v>
      </c>
      <c r="X36">
        <f>'LowFlowInfusion-1-Infusion-1705'!Y32</f>
        <v>0.57521120000000003</v>
      </c>
      <c r="Y36">
        <v>0</v>
      </c>
      <c r="Z36">
        <f t="shared" si="10"/>
        <v>0</v>
      </c>
      <c r="AA36">
        <f t="shared" si="11"/>
        <v>575.21120000000008</v>
      </c>
      <c r="AB36" t="e">
        <f t="shared" si="12"/>
        <v>#DIV/0!</v>
      </c>
      <c r="AC36" s="6" t="e">
        <f t="shared" si="14"/>
        <v>#DIV/0!</v>
      </c>
      <c r="AD36" s="6">
        <f t="shared" si="15"/>
        <v>-1.0139130300240764E-2</v>
      </c>
      <c r="AE36">
        <v>0.111397</v>
      </c>
      <c r="AF36">
        <v>0</v>
      </c>
    </row>
    <row r="37" spans="1:32" x14ac:dyDescent="0.25">
      <c r="A37" s="1">
        <v>42879.904537037037</v>
      </c>
      <c r="B37" s="16">
        <v>30</v>
      </c>
      <c r="C37">
        <f t="shared" si="16"/>
        <v>18.672429893715563</v>
      </c>
      <c r="D37">
        <f t="shared" si="17"/>
        <v>569.1652883419589</v>
      </c>
      <c r="E37">
        <f t="shared" si="13"/>
        <v>701.94652454065567</v>
      </c>
      <c r="F37">
        <f t="shared" si="18"/>
        <v>30.481586573449583</v>
      </c>
      <c r="G37">
        <v>21.100975999999999</v>
      </c>
      <c r="H37">
        <f t="shared" si="3"/>
        <v>21.103565247582903</v>
      </c>
      <c r="I37">
        <v>21.019649000000001</v>
      </c>
      <c r="J37">
        <f t="shared" si="4"/>
        <v>21.020646122839533</v>
      </c>
      <c r="K37">
        <f t="shared" si="19"/>
        <v>-3.16966762888408E-4</v>
      </c>
      <c r="L37">
        <v>4.9200000000000003E-4</v>
      </c>
      <c r="M37">
        <f t="shared" si="5"/>
        <v>5.0339929120842085E-2</v>
      </c>
      <c r="N37">
        <v>0.25253300000000001</v>
      </c>
      <c r="O37">
        <f t="shared" si="6"/>
        <v>0.29997204573037956</v>
      </c>
      <c r="P37">
        <f t="shared" si="20"/>
        <v>1.4555594181827696E-3</v>
      </c>
      <c r="Q37">
        <f t="shared" si="9"/>
        <v>78.679381831430078</v>
      </c>
      <c r="R37">
        <f t="shared" si="21"/>
        <v>-1.1385926552947012E-3</v>
      </c>
      <c r="S37">
        <f t="shared" si="7"/>
        <v>1</v>
      </c>
      <c r="T37">
        <f t="shared" si="22"/>
        <v>37.83854178155164</v>
      </c>
      <c r="U37">
        <f t="shared" si="23"/>
        <v>32500</v>
      </c>
      <c r="V37">
        <f t="shared" si="8"/>
        <v>38.389034639999998</v>
      </c>
      <c r="W37">
        <v>37.813817999999998</v>
      </c>
      <c r="X37">
        <f>'LowFlowInfusion-1-Infusion-1705'!Y33</f>
        <v>0.57521663999999995</v>
      </c>
      <c r="Y37">
        <v>0</v>
      </c>
      <c r="Z37">
        <f t="shared" si="10"/>
        <v>0</v>
      </c>
      <c r="AA37">
        <f t="shared" si="11"/>
        <v>575.21663999999998</v>
      </c>
      <c r="AB37" t="e">
        <f t="shared" si="12"/>
        <v>#DIV/0!</v>
      </c>
      <c r="AC37" s="6" t="e">
        <f t="shared" si="14"/>
        <v>#DIV/0!</v>
      </c>
      <c r="AD37" s="6">
        <f t="shared" si="15"/>
        <v>-1.0520126222428275E-2</v>
      </c>
      <c r="AE37">
        <v>0.131301</v>
      </c>
      <c r="AF37">
        <v>0</v>
      </c>
    </row>
    <row r="38" spans="1:32" x14ac:dyDescent="0.25">
      <c r="A38" s="1">
        <v>42879.905231481483</v>
      </c>
      <c r="B38" s="16">
        <v>31</v>
      </c>
      <c r="C38">
        <f t="shared" si="16"/>
        <v>21.051997411803516</v>
      </c>
      <c r="D38">
        <f t="shared" si="17"/>
        <v>570.47300717916312</v>
      </c>
      <c r="E38">
        <f t="shared" si="13"/>
        <v>712.76812172571374</v>
      </c>
      <c r="F38">
        <f t="shared" si="18"/>
        <v>27.098284120978853</v>
      </c>
      <c r="G38">
        <v>21.100642000000001</v>
      </c>
      <c r="H38">
        <f t="shared" si="3"/>
        <v>21.103232887629847</v>
      </c>
      <c r="I38">
        <v>21.019345000000001</v>
      </c>
      <c r="J38">
        <f t="shared" si="4"/>
        <v>21.020342697115009</v>
      </c>
      <c r="K38">
        <f t="shared" si="19"/>
        <v>-3.2150816764720723E-4</v>
      </c>
      <c r="L38">
        <v>4.8899999999999996E-4</v>
      </c>
      <c r="M38">
        <f t="shared" si="5"/>
        <v>5.0336941762608264E-2</v>
      </c>
      <c r="N38">
        <v>0.253938</v>
      </c>
      <c r="O38">
        <f t="shared" si="6"/>
        <v>0.30136915207527126</v>
      </c>
      <c r="P38">
        <f t="shared" si="20"/>
        <v>1.4515321721352236E-3</v>
      </c>
      <c r="Q38">
        <f t="shared" si="9"/>
        <v>78.67828815080972</v>
      </c>
      <c r="R38">
        <f t="shared" si="21"/>
        <v>-1.1300240044863112E-3</v>
      </c>
      <c r="S38">
        <f t="shared" si="7"/>
        <v>1</v>
      </c>
      <c r="T38">
        <f t="shared" si="22"/>
        <v>38.668052070233202</v>
      </c>
      <c r="U38">
        <f t="shared" si="23"/>
        <v>32500</v>
      </c>
      <c r="V38">
        <f t="shared" si="8"/>
        <v>39.217473080000005</v>
      </c>
      <c r="W38">
        <v>38.642251000000002</v>
      </c>
      <c r="X38">
        <f>'LowFlowInfusion-1-Infusion-1705'!Y34</f>
        <v>0.57522207999999997</v>
      </c>
      <c r="Y38">
        <v>0</v>
      </c>
      <c r="Z38">
        <f t="shared" si="10"/>
        <v>0</v>
      </c>
      <c r="AA38">
        <f t="shared" si="11"/>
        <v>575.22208000000001</v>
      </c>
      <c r="AB38" t="e">
        <f t="shared" si="12"/>
        <v>#DIV/0!</v>
      </c>
      <c r="AC38" s="6" t="e">
        <f t="shared" si="14"/>
        <v>#DIV/0!</v>
      </c>
      <c r="AD38" s="6">
        <f t="shared" si="15"/>
        <v>-8.2560683707358501E-3</v>
      </c>
      <c r="AE38">
        <v>0.163161</v>
      </c>
      <c r="AF38">
        <v>0</v>
      </c>
    </row>
    <row r="39" spans="1:32" x14ac:dyDescent="0.25">
      <c r="A39" s="1">
        <v>42879.905925925923</v>
      </c>
      <c r="B39" s="16">
        <v>32</v>
      </c>
      <c r="C39">
        <f t="shared" si="16"/>
        <v>20.964363522159584</v>
      </c>
      <c r="D39">
        <f t="shared" si="17"/>
        <v>570.81280358796653</v>
      </c>
      <c r="E39">
        <f t="shared" si="13"/>
        <v>712.79789180194609</v>
      </c>
      <c r="F39">
        <f t="shared" si="18"/>
        <v>27.227766919067708</v>
      </c>
      <c r="G39">
        <v>21.100446000000002</v>
      </c>
      <c r="H39">
        <f t="shared" si="3"/>
        <v>21.103037850052601</v>
      </c>
      <c r="I39">
        <v>21.018899999999999</v>
      </c>
      <c r="J39">
        <f t="shared" si="4"/>
        <v>21.019898537748514</v>
      </c>
      <c r="K39">
        <f t="shared" si="19"/>
        <v>-3.1906279585397121E-4</v>
      </c>
      <c r="L39">
        <v>4.8999999999999998E-4</v>
      </c>
      <c r="M39">
        <f t="shared" si="5"/>
        <v>5.03379375486862E-2</v>
      </c>
      <c r="N39">
        <v>0.25536500000000001</v>
      </c>
      <c r="O39">
        <f t="shared" si="6"/>
        <v>0.30278813481844602</v>
      </c>
      <c r="P39">
        <f t="shared" si="20"/>
        <v>1.4443394775482334E-3</v>
      </c>
      <c r="Q39">
        <f t="shared" si="9"/>
        <v>78.677313327433041</v>
      </c>
      <c r="R39">
        <f t="shared" si="21"/>
        <v>-1.1252766816928291E-3</v>
      </c>
      <c r="S39">
        <f t="shared" si="7"/>
        <v>1</v>
      </c>
      <c r="T39">
        <f t="shared" si="22"/>
        <v>39.507831099934663</v>
      </c>
      <c r="U39">
        <f t="shared" si="23"/>
        <v>32500</v>
      </c>
      <c r="V39">
        <f t="shared" si="8"/>
        <v>40.057679540000002</v>
      </c>
      <c r="W39">
        <v>39.482472000000001</v>
      </c>
      <c r="X39">
        <f>'LowFlowInfusion-1-Infusion-1705'!Y35</f>
        <v>0.57520753999999996</v>
      </c>
      <c r="Y39">
        <v>0</v>
      </c>
      <c r="Z39">
        <f t="shared" si="10"/>
        <v>0</v>
      </c>
      <c r="AA39">
        <f t="shared" si="11"/>
        <v>575.20753999999999</v>
      </c>
      <c r="AB39" t="e">
        <f t="shared" si="12"/>
        <v>#DIV/0!</v>
      </c>
      <c r="AC39" s="6" t="e">
        <f t="shared" si="14"/>
        <v>#DIV/0!</v>
      </c>
      <c r="AD39" s="6">
        <f t="shared" si="15"/>
        <v>-7.6402621774281105E-3</v>
      </c>
      <c r="AE39">
        <v>0.16975199999999999</v>
      </c>
      <c r="AF39">
        <v>0</v>
      </c>
    </row>
    <row r="40" spans="1:32" x14ac:dyDescent="0.25">
      <c r="A40" s="1">
        <v>42879.90662037037</v>
      </c>
      <c r="B40" s="16">
        <v>33</v>
      </c>
      <c r="C40">
        <f t="shared" si="16"/>
        <v>25.026737500367169</v>
      </c>
      <c r="D40">
        <f t="shared" si="17"/>
        <v>572.12914747243667</v>
      </c>
      <c r="E40">
        <f t="shared" si="13"/>
        <v>730.26095129851717</v>
      </c>
      <c r="F40">
        <f t="shared" si="18"/>
        <v>22.860716362412116</v>
      </c>
      <c r="G40">
        <v>21.100608000000001</v>
      </c>
      <c r="H40">
        <f t="shared" si="3"/>
        <v>21.103199054580731</v>
      </c>
      <c r="I40">
        <v>21.018550999999999</v>
      </c>
      <c r="J40">
        <f t="shared" si="4"/>
        <v>21.019550197031872</v>
      </c>
      <c r="K40">
        <f t="shared" si="19"/>
        <v>-3.2693123706533099E-4</v>
      </c>
      <c r="L40">
        <v>4.9799999999999996E-4</v>
      </c>
      <c r="M40">
        <f t="shared" si="5"/>
        <v>5.034590383730974E-2</v>
      </c>
      <c r="N40">
        <v>0.25686700000000001</v>
      </c>
      <c r="O40">
        <f t="shared" si="6"/>
        <v>0.30428169619213102</v>
      </c>
      <c r="P40">
        <f t="shared" si="20"/>
        <v>1.4398150406306099E-3</v>
      </c>
      <c r="Q40">
        <f t="shared" si="9"/>
        <v>78.676168106775989</v>
      </c>
      <c r="R40">
        <f t="shared" si="21"/>
        <v>-1.1128838035636098E-3</v>
      </c>
      <c r="S40">
        <f t="shared" si="7"/>
        <v>1</v>
      </c>
      <c r="T40">
        <f t="shared" si="22"/>
        <v>40.374192950028473</v>
      </c>
      <c r="U40">
        <f t="shared" si="23"/>
        <v>32500</v>
      </c>
      <c r="V40">
        <f t="shared" si="8"/>
        <v>40.921295360000002</v>
      </c>
      <c r="W40">
        <v>40.346093000000003</v>
      </c>
      <c r="X40">
        <f>'LowFlowInfusion-1-Infusion-1705'!Y36</f>
        <v>0.57520236000000002</v>
      </c>
      <c r="Y40">
        <v>0</v>
      </c>
      <c r="Z40">
        <f t="shared" si="10"/>
        <v>0</v>
      </c>
      <c r="AA40">
        <f t="shared" si="11"/>
        <v>575.20236</v>
      </c>
      <c r="AB40" t="e">
        <f t="shared" si="12"/>
        <v>#DIV/0!</v>
      </c>
      <c r="AC40" s="6" t="e">
        <f t="shared" si="14"/>
        <v>#DIV/0!</v>
      </c>
      <c r="AD40" s="6">
        <f t="shared" si="15"/>
        <v>-5.3428371322456463E-3</v>
      </c>
      <c r="AE40">
        <v>0.149586</v>
      </c>
      <c r="AF40">
        <v>0</v>
      </c>
    </row>
    <row r="41" spans="1:32" x14ac:dyDescent="0.25">
      <c r="A41" s="1">
        <v>42879.907314814816</v>
      </c>
      <c r="B41" s="16">
        <v>34</v>
      </c>
      <c r="C41">
        <f t="shared" si="16"/>
        <v>24.805122024122426</v>
      </c>
      <c r="D41">
        <f t="shared" si="17"/>
        <v>574.97594315738991</v>
      </c>
      <c r="E41">
        <f t="shared" si="13"/>
        <v>732.53042714282492</v>
      </c>
      <c r="F41">
        <f t="shared" si="18"/>
        <v>23.179726453199411</v>
      </c>
      <c r="G41">
        <v>21.100632000000001</v>
      </c>
      <c r="H41">
        <f t="shared" si="3"/>
        <v>21.103222936733047</v>
      </c>
      <c r="I41">
        <v>21.018259</v>
      </c>
      <c r="J41">
        <f t="shared" si="4"/>
        <v>21.019258748638581</v>
      </c>
      <c r="K41">
        <f t="shared" si="19"/>
        <v>-3.2558378730159393E-4</v>
      </c>
      <c r="L41">
        <v>4.9600000000000002E-4</v>
      </c>
      <c r="M41">
        <f t="shared" si="5"/>
        <v>5.0343912265153855E-2</v>
      </c>
      <c r="N41">
        <v>0.25835000000000002</v>
      </c>
      <c r="O41">
        <f t="shared" si="6"/>
        <v>0.30575636431275344</v>
      </c>
      <c r="P41">
        <f t="shared" si="20"/>
        <v>1.4398316136596081E-3</v>
      </c>
      <c r="Q41">
        <f t="shared" si="9"/>
        <v>78.674984887048666</v>
      </c>
      <c r="R41">
        <f t="shared" si="21"/>
        <v>-1.1142478263572286E-3</v>
      </c>
      <c r="S41">
        <f t="shared" si="7"/>
        <v>1</v>
      </c>
      <c r="T41">
        <f t="shared" si="22"/>
        <v>41.246417538866986</v>
      </c>
      <c r="U41">
        <f t="shared" si="23"/>
        <v>32500</v>
      </c>
      <c r="V41">
        <f t="shared" si="8"/>
        <v>41.796588360000001</v>
      </c>
      <c r="W41">
        <v>41.221347999999999</v>
      </c>
      <c r="X41">
        <f>'LowFlowInfusion-1-Infusion-1705'!Y37</f>
        <v>0.57524036000000001</v>
      </c>
      <c r="Y41">
        <v>0</v>
      </c>
      <c r="Z41">
        <f t="shared" si="10"/>
        <v>0</v>
      </c>
      <c r="AA41">
        <f t="shared" si="11"/>
        <v>575.24036000000001</v>
      </c>
      <c r="AB41" t="e">
        <f t="shared" si="12"/>
        <v>#DIV/0!</v>
      </c>
      <c r="AC41" s="6" t="e">
        <f t="shared" si="14"/>
        <v>#DIV/0!</v>
      </c>
      <c r="AD41" s="6">
        <f t="shared" si="15"/>
        <v>-4.5966323122755714E-4</v>
      </c>
      <c r="AE41">
        <v>0.13395899999999999</v>
      </c>
      <c r="AF41">
        <v>0</v>
      </c>
    </row>
    <row r="42" spans="1:32" x14ac:dyDescent="0.25">
      <c r="A42" s="1">
        <v>42879.908009259256</v>
      </c>
      <c r="B42" s="16">
        <v>35</v>
      </c>
      <c r="C42">
        <f t="shared" si="16"/>
        <v>19.123925326346924</v>
      </c>
      <c r="D42">
        <f t="shared" si="17"/>
        <v>577.84346084359629</v>
      </c>
      <c r="E42">
        <f t="shared" si="13"/>
        <v>713.3065704824636</v>
      </c>
      <c r="F42">
        <f t="shared" si="18"/>
        <v>30.215735053488448</v>
      </c>
      <c r="G42">
        <v>21.100289</v>
      </c>
      <c r="H42">
        <f t="shared" si="3"/>
        <v>21.10288162097287</v>
      </c>
      <c r="I42">
        <v>21.01793</v>
      </c>
      <c r="J42">
        <f t="shared" si="4"/>
        <v>21.018930370140659</v>
      </c>
      <c r="K42">
        <f t="shared" si="19"/>
        <v>-3.1141061201106859E-4</v>
      </c>
      <c r="L42">
        <v>4.9799999999999996E-4</v>
      </c>
      <c r="M42">
        <f t="shared" si="5"/>
        <v>5.034590383730974E-2</v>
      </c>
      <c r="N42">
        <v>0.25979600000000003</v>
      </c>
      <c r="O42">
        <f t="shared" si="6"/>
        <v>0.30719424030899078</v>
      </c>
      <c r="P42">
        <f t="shared" si="20"/>
        <v>1.4398979057756195E-3</v>
      </c>
      <c r="Q42">
        <f t="shared" si="9"/>
        <v>78.673875389550361</v>
      </c>
      <c r="R42">
        <f t="shared" si="21"/>
        <v>-1.1284872937643796E-3</v>
      </c>
      <c r="S42">
        <f t="shared" si="7"/>
        <v>1</v>
      </c>
      <c r="T42">
        <f t="shared" si="22"/>
        <v>42.110565604482801</v>
      </c>
      <c r="U42">
        <f t="shared" si="23"/>
        <v>32500</v>
      </c>
      <c r="V42">
        <f t="shared" si="8"/>
        <v>42.66928514</v>
      </c>
      <c r="W42">
        <v>42.094084000000002</v>
      </c>
      <c r="X42">
        <f>'LowFlowInfusion-1-Infusion-1705'!Y38</f>
        <v>0.57520114</v>
      </c>
      <c r="Y42">
        <v>0</v>
      </c>
      <c r="Z42">
        <f t="shared" si="10"/>
        <v>0</v>
      </c>
      <c r="AA42">
        <f t="shared" si="11"/>
        <v>575.20114000000001</v>
      </c>
      <c r="AB42" t="e">
        <f t="shared" si="12"/>
        <v>#DIV/0!</v>
      </c>
      <c r="AC42" s="6" t="e">
        <f t="shared" si="14"/>
        <v>#DIV/0!</v>
      </c>
      <c r="AD42" s="6">
        <f t="shared" si="15"/>
        <v>4.5937336695756207E-3</v>
      </c>
      <c r="AE42">
        <v>0.14475199999999999</v>
      </c>
      <c r="AF42">
        <v>0</v>
      </c>
    </row>
    <row r="43" spans="1:32" x14ac:dyDescent="0.25">
      <c r="A43" s="1">
        <v>42879.908703703702</v>
      </c>
      <c r="B43" s="16">
        <v>36</v>
      </c>
      <c r="C43">
        <f t="shared" si="16"/>
        <v>8.9792514651411004</v>
      </c>
      <c r="D43">
        <f t="shared" si="17"/>
        <v>579.01062211644864</v>
      </c>
      <c r="E43">
        <f t="shared" si="13"/>
        <v>674.61495684068041</v>
      </c>
      <c r="F43">
        <f t="shared" si="18"/>
        <v>64.483172607901793</v>
      </c>
      <c r="G43">
        <v>21.100297999999999</v>
      </c>
      <c r="H43">
        <f t="shared" si="3"/>
        <v>21.102890576779988</v>
      </c>
      <c r="I43">
        <v>21.017655000000001</v>
      </c>
      <c r="J43">
        <f t="shared" si="4"/>
        <v>21.01865588963328</v>
      </c>
      <c r="K43">
        <f t="shared" si="19"/>
        <v>-2.8501057775554749E-4</v>
      </c>
      <c r="L43">
        <v>4.95E-4</v>
      </c>
      <c r="M43">
        <f t="shared" si="5"/>
        <v>5.0342916479075912E-2</v>
      </c>
      <c r="N43">
        <v>0.261181</v>
      </c>
      <c r="O43">
        <f t="shared" si="6"/>
        <v>0.30857145901907973</v>
      </c>
      <c r="P43">
        <f t="shared" si="20"/>
        <v>1.4350420082779518E-3</v>
      </c>
      <c r="Q43">
        <f t="shared" si="9"/>
        <v>78.672772651347643</v>
      </c>
      <c r="R43">
        <f t="shared" si="21"/>
        <v>-1.1500314305223469E-3</v>
      </c>
      <c r="S43">
        <f t="shared" si="7"/>
        <v>1</v>
      </c>
      <c r="T43">
        <f t="shared" si="22"/>
        <v>42.932130669348709</v>
      </c>
      <c r="U43">
        <f t="shared" si="23"/>
        <v>32500</v>
      </c>
      <c r="V43">
        <f t="shared" si="8"/>
        <v>43.502162039999995</v>
      </c>
      <c r="W43">
        <v>42.926935999999998</v>
      </c>
      <c r="X43">
        <f>'LowFlowInfusion-1-Infusion-1705'!Y39</f>
        <v>0.57522603999999999</v>
      </c>
      <c r="Y43">
        <v>0</v>
      </c>
      <c r="Z43">
        <f t="shared" si="10"/>
        <v>0</v>
      </c>
      <c r="AA43">
        <f t="shared" si="11"/>
        <v>575.22604000000001</v>
      </c>
      <c r="AB43" t="e">
        <f t="shared" si="12"/>
        <v>#DIV/0!</v>
      </c>
      <c r="AC43" s="6" t="e">
        <f t="shared" si="14"/>
        <v>#DIV/0!</v>
      </c>
      <c r="AD43" s="6">
        <f t="shared" si="15"/>
        <v>6.5792955347581837E-3</v>
      </c>
      <c r="AE43">
        <v>0.178012</v>
      </c>
      <c r="AF43">
        <v>0</v>
      </c>
    </row>
    <row r="44" spans="1:32" x14ac:dyDescent="0.25">
      <c r="A44" s="1">
        <v>42879.909398148149</v>
      </c>
      <c r="B44" s="16">
        <v>37</v>
      </c>
      <c r="C44">
        <f t="shared" si="16"/>
        <v>3.2545734488128453</v>
      </c>
      <c r="D44">
        <f t="shared" si="17"/>
        <v>577.77336406782638</v>
      </c>
      <c r="E44">
        <f t="shared" si="13"/>
        <v>650.68806789265182</v>
      </c>
      <c r="F44">
        <f t="shared" si="18"/>
        <v>177.52660161305559</v>
      </c>
      <c r="G44">
        <v>21.100383000000001</v>
      </c>
      <c r="H44">
        <f t="shared" si="3"/>
        <v>21.102975159402774</v>
      </c>
      <c r="I44">
        <v>21.017334000000002</v>
      </c>
      <c r="J44">
        <f t="shared" si="4"/>
        <v>21.018335496022846</v>
      </c>
      <c r="K44">
        <f t="shared" si="19"/>
        <v>-2.6749373083004475E-4</v>
      </c>
      <c r="L44">
        <v>4.9100000000000001E-4</v>
      </c>
      <c r="M44">
        <f t="shared" si="5"/>
        <v>5.0338933334764142E-2</v>
      </c>
      <c r="N44">
        <v>0.262629</v>
      </c>
      <c r="O44">
        <f t="shared" si="6"/>
        <v>0.31001132377879737</v>
      </c>
      <c r="P44">
        <f t="shared" si="20"/>
        <v>1.4223139220042016E-3</v>
      </c>
      <c r="Q44">
        <f t="shared" si="9"/>
        <v>78.671653180198362</v>
      </c>
      <c r="R44">
        <f t="shared" si="21"/>
        <v>-1.1548201911741292E-3</v>
      </c>
      <c r="S44">
        <f t="shared" si="7"/>
        <v>1</v>
      </c>
      <c r="T44">
        <f t="shared" si="22"/>
        <v>43.801447629380995</v>
      </c>
      <c r="U44">
        <f t="shared" si="23"/>
        <v>32500</v>
      </c>
      <c r="V44">
        <f t="shared" si="8"/>
        <v>44.375966419999997</v>
      </c>
      <c r="W44">
        <v>43.800750999999998</v>
      </c>
      <c r="X44">
        <f>'LowFlowInfusion-1-Infusion-1705'!Y40</f>
        <v>0.57521542000000003</v>
      </c>
      <c r="Y44">
        <v>0</v>
      </c>
      <c r="Z44">
        <f t="shared" si="10"/>
        <v>0</v>
      </c>
      <c r="AA44">
        <f t="shared" si="11"/>
        <v>575.21541999999999</v>
      </c>
      <c r="AB44" t="e">
        <f t="shared" si="12"/>
        <v>#DIV/0!</v>
      </c>
      <c r="AC44" s="6" t="e">
        <f t="shared" si="14"/>
        <v>#DIV/0!</v>
      </c>
      <c r="AD44" s="6">
        <f t="shared" si="15"/>
        <v>4.4469323646198211E-3</v>
      </c>
      <c r="AE44">
        <v>0.18931300000000001</v>
      </c>
      <c r="AF44">
        <v>0</v>
      </c>
    </row>
    <row r="45" spans="1:32" x14ac:dyDescent="0.25">
      <c r="A45" s="1">
        <v>42879.910092592596</v>
      </c>
      <c r="B45" s="16">
        <v>38</v>
      </c>
      <c r="C45">
        <f t="shared" si="16"/>
        <v>2.6590918705568711</v>
      </c>
      <c r="D45">
        <f t="shared" si="17"/>
        <v>577.92846323387255</v>
      </c>
      <c r="E45">
        <f t="shared" si="13"/>
        <v>648.51250447205996</v>
      </c>
      <c r="F45">
        <f t="shared" si="18"/>
        <v>217.34054006672656</v>
      </c>
      <c r="G45">
        <v>21.100304999999999</v>
      </c>
      <c r="H45">
        <f t="shared" si="3"/>
        <v>21.102897542407746</v>
      </c>
      <c r="I45">
        <v>21.017042</v>
      </c>
      <c r="J45">
        <f t="shared" si="4"/>
        <v>21.018044047629552</v>
      </c>
      <c r="K45">
        <f t="shared" si="19"/>
        <v>-2.6358446299798997E-4</v>
      </c>
      <c r="L45">
        <v>4.9100000000000001E-4</v>
      </c>
      <c r="M45">
        <f t="shared" si="5"/>
        <v>5.0338933334764142E-2</v>
      </c>
      <c r="N45">
        <v>0.264094</v>
      </c>
      <c r="O45">
        <f t="shared" si="6"/>
        <v>0.3114680930280973</v>
      </c>
      <c r="P45">
        <f t="shared" si="20"/>
        <v>1.4138119581260332E-3</v>
      </c>
      <c r="Q45">
        <f t="shared" si="9"/>
        <v>78.670487859342344</v>
      </c>
      <c r="R45">
        <f t="shared" si="21"/>
        <v>-1.1502274951287934E-3</v>
      </c>
      <c r="S45">
        <f t="shared" si="7"/>
        <v>1</v>
      </c>
      <c r="T45">
        <f t="shared" si="22"/>
        <v>44.670536388636449</v>
      </c>
      <c r="U45">
        <f t="shared" si="23"/>
        <v>32500</v>
      </c>
      <c r="V45">
        <f t="shared" si="8"/>
        <v>45.245805760000003</v>
      </c>
      <c r="W45">
        <v>44.670558</v>
      </c>
      <c r="X45">
        <f>'LowFlowInfusion-1-Infusion-1705'!Y41</f>
        <v>0.57524776</v>
      </c>
      <c r="Y45">
        <v>0</v>
      </c>
      <c r="Z45">
        <f t="shared" si="10"/>
        <v>0</v>
      </c>
      <c r="AA45">
        <f t="shared" si="11"/>
        <v>575.24775999999997</v>
      </c>
      <c r="AB45" t="e">
        <f t="shared" si="12"/>
        <v>#DIV/0!</v>
      </c>
      <c r="AC45" s="6" t="e">
        <f t="shared" si="14"/>
        <v>#DIV/0!</v>
      </c>
      <c r="AD45" s="6">
        <f t="shared" si="15"/>
        <v>4.6600846109728054E-3</v>
      </c>
      <c r="AE45">
        <v>0.16471</v>
      </c>
      <c r="AF45">
        <v>0</v>
      </c>
    </row>
    <row r="46" spans="1:32" x14ac:dyDescent="0.25">
      <c r="A46" s="1">
        <v>42879.910787037035</v>
      </c>
      <c r="B46" s="16">
        <v>39</v>
      </c>
      <c r="C46">
        <f t="shared" si="16"/>
        <v>4.3261899095058887</v>
      </c>
      <c r="D46">
        <f t="shared" si="17"/>
        <v>578.74032957539669</v>
      </c>
      <c r="E46">
        <f t="shared" si="13"/>
        <v>655.97883828460067</v>
      </c>
      <c r="F46">
        <f t="shared" si="18"/>
        <v>133.77598803597064</v>
      </c>
      <c r="G46">
        <v>21.100095</v>
      </c>
      <c r="H46">
        <f t="shared" si="3"/>
        <v>21.102688573574984</v>
      </c>
      <c r="I46">
        <v>21.016818000000001</v>
      </c>
      <c r="J46">
        <f t="shared" si="4"/>
        <v>21.017820470779903</v>
      </c>
      <c r="K46">
        <f t="shared" si="19"/>
        <v>-2.6586348296847953E-4</v>
      </c>
      <c r="L46">
        <v>4.9700000000000005E-4</v>
      </c>
      <c r="M46">
        <f t="shared" si="5"/>
        <v>5.0344908051231797E-2</v>
      </c>
      <c r="N46">
        <v>0.26552300000000001</v>
      </c>
      <c r="O46">
        <f t="shared" si="6"/>
        <v>0.31288906453475235</v>
      </c>
      <c r="P46">
        <f t="shared" si="20"/>
        <v>1.4073153307571436E-3</v>
      </c>
      <c r="Q46">
        <f t="shared" si="9"/>
        <v>78.669290464685346</v>
      </c>
      <c r="R46">
        <f t="shared" si="21"/>
        <v>-1.141451847788962E-3</v>
      </c>
      <c r="S46">
        <f t="shared" si="7"/>
        <v>1</v>
      </c>
      <c r="T46">
        <f t="shared" si="22"/>
        <v>45.541127120334004</v>
      </c>
      <c r="U46">
        <f t="shared" si="23"/>
        <v>32500</v>
      </c>
      <c r="V46">
        <f t="shared" si="8"/>
        <v>46.115541260000001</v>
      </c>
      <c r="W46">
        <v>45.540312999999998</v>
      </c>
      <c r="X46">
        <f>'LowFlowInfusion-1-Infusion-1705'!Y42</f>
        <v>0.57522826000000005</v>
      </c>
      <c r="Y46">
        <v>0</v>
      </c>
      <c r="Z46">
        <f t="shared" si="10"/>
        <v>0</v>
      </c>
      <c r="AA46">
        <f t="shared" si="11"/>
        <v>575.22826000000009</v>
      </c>
      <c r="AB46" t="e">
        <f t="shared" si="12"/>
        <v>#DIV/0!</v>
      </c>
      <c r="AC46" s="6" t="e">
        <f t="shared" si="14"/>
        <v>#DIV/0!</v>
      </c>
      <c r="AD46" s="6">
        <f t="shared" si="15"/>
        <v>6.105523354149176E-3</v>
      </c>
      <c r="AE46">
        <v>0.150006</v>
      </c>
      <c r="AF46">
        <v>0</v>
      </c>
    </row>
    <row r="47" spans="1:32" x14ac:dyDescent="0.25">
      <c r="A47" s="1">
        <v>42879.911481481482</v>
      </c>
      <c r="B47" s="16">
        <v>40</v>
      </c>
      <c r="C47">
        <f t="shared" si="16"/>
        <v>6.4520047122892343</v>
      </c>
      <c r="D47">
        <f t="shared" si="17"/>
        <v>579.0350720080005</v>
      </c>
      <c r="E47">
        <f t="shared" si="13"/>
        <v>664.68207006796456</v>
      </c>
      <c r="F47">
        <f t="shared" si="18"/>
        <v>89.744985911914071</v>
      </c>
      <c r="G47">
        <v>21.100211000000002</v>
      </c>
      <c r="H47">
        <f t="shared" si="3"/>
        <v>21.102804003977845</v>
      </c>
      <c r="I47">
        <v>21.016673999999998</v>
      </c>
      <c r="J47">
        <f t="shared" si="4"/>
        <v>21.017676742805126</v>
      </c>
      <c r="K47">
        <f t="shared" si="19"/>
        <v>-2.685750176778375E-4</v>
      </c>
      <c r="L47">
        <v>5.0100000000000003E-4</v>
      </c>
      <c r="M47">
        <f t="shared" si="5"/>
        <v>5.0348891195543567E-2</v>
      </c>
      <c r="N47">
        <v>0.26694000000000001</v>
      </c>
      <c r="O47">
        <f t="shared" si="6"/>
        <v>0.31429810346052572</v>
      </c>
      <c r="P47">
        <f t="shared" si="20"/>
        <v>1.3991779735170286E-3</v>
      </c>
      <c r="Q47">
        <f t="shared" si="9"/>
        <v>78.668025153734348</v>
      </c>
      <c r="R47">
        <f t="shared" si="21"/>
        <v>-1.1306029558390662E-3</v>
      </c>
      <c r="S47">
        <f t="shared" si="7"/>
        <v>1</v>
      </c>
      <c r="T47">
        <f t="shared" si="22"/>
        <v>46.411433412704326</v>
      </c>
      <c r="U47">
        <f t="shared" si="23"/>
        <v>32500</v>
      </c>
      <c r="V47">
        <f t="shared" si="8"/>
        <v>46.984016480000001</v>
      </c>
      <c r="W47">
        <v>46.408783</v>
      </c>
      <c r="X47">
        <f>'LowFlowInfusion-1-Infusion-1705'!Y43</f>
        <v>0.57523347999999996</v>
      </c>
      <c r="Y47">
        <v>0</v>
      </c>
      <c r="Z47">
        <f t="shared" si="10"/>
        <v>0</v>
      </c>
      <c r="AA47">
        <f t="shared" si="11"/>
        <v>575.23347999999999</v>
      </c>
      <c r="AB47" t="e">
        <f t="shared" si="12"/>
        <v>#DIV/0!</v>
      </c>
      <c r="AC47" s="6" t="e">
        <f t="shared" si="14"/>
        <v>#DIV/0!</v>
      </c>
      <c r="AD47" s="6">
        <f t="shared" si="15"/>
        <v>6.608780851908188E-3</v>
      </c>
      <c r="AE47">
        <v>0.16097700000000001</v>
      </c>
      <c r="AF47">
        <v>0</v>
      </c>
    </row>
    <row r="48" spans="1:32" x14ac:dyDescent="0.25">
      <c r="A48" s="1">
        <v>42879.912175925929</v>
      </c>
      <c r="B48" s="16">
        <v>41</v>
      </c>
      <c r="C48">
        <f t="shared" si="16"/>
        <v>5.2621720018255935</v>
      </c>
      <c r="D48">
        <f t="shared" si="17"/>
        <v>577.66012329608384</v>
      </c>
      <c r="E48">
        <f t="shared" si="13"/>
        <v>658.47499597807132</v>
      </c>
      <c r="F48">
        <f t="shared" si="18"/>
        <v>109.77598662599351</v>
      </c>
      <c r="G48">
        <v>21.100463999999999</v>
      </c>
      <c r="H48">
        <f t="shared" si="3"/>
        <v>21.103055761666837</v>
      </c>
      <c r="I48">
        <v>21.016428999999999</v>
      </c>
      <c r="J48">
        <f t="shared" si="4"/>
        <v>21.017432205625823</v>
      </c>
      <c r="K48">
        <f t="shared" si="19"/>
        <v>-2.6188767440687619E-4</v>
      </c>
      <c r="L48">
        <v>5.0299999999999997E-4</v>
      </c>
      <c r="M48">
        <f t="shared" si="5"/>
        <v>5.0350882767699445E-2</v>
      </c>
      <c r="N48">
        <v>0.26828800000000003</v>
      </c>
      <c r="O48">
        <f t="shared" si="6"/>
        <v>0.31563853004622966</v>
      </c>
      <c r="P48">
        <f t="shared" si="20"/>
        <v>1.386217864837246E-3</v>
      </c>
      <c r="Q48">
        <f t="shared" si="9"/>
        <v>78.666929264327948</v>
      </c>
      <c r="R48">
        <f t="shared" si="21"/>
        <v>-1.1243301904301007E-3</v>
      </c>
      <c r="S48">
        <f t="shared" si="7"/>
        <v>1</v>
      </c>
      <c r="T48">
        <f t="shared" si="22"/>
        <v>47.244042468705835</v>
      </c>
      <c r="U48">
        <f t="shared" si="23"/>
        <v>32500</v>
      </c>
      <c r="V48">
        <f t="shared" si="8"/>
        <v>47.816440419999999</v>
      </c>
      <c r="W48">
        <v>47.241222999999998</v>
      </c>
      <c r="X48">
        <f>'LowFlowInfusion-1-Infusion-1705'!Y44</f>
        <v>0.57521741999999998</v>
      </c>
      <c r="Y48">
        <v>0</v>
      </c>
      <c r="Z48">
        <f t="shared" si="10"/>
        <v>0</v>
      </c>
      <c r="AA48">
        <f t="shared" si="11"/>
        <v>575.21741999999995</v>
      </c>
      <c r="AB48" t="e">
        <f t="shared" si="12"/>
        <v>#DIV/0!</v>
      </c>
      <c r="AC48" s="6" t="e">
        <f t="shared" si="14"/>
        <v>#DIV/0!</v>
      </c>
      <c r="AD48" s="6">
        <f t="shared" si="15"/>
        <v>4.2465739234460106E-3</v>
      </c>
      <c r="AE48">
        <v>0.18997900000000001</v>
      </c>
      <c r="AF48">
        <v>0</v>
      </c>
    </row>
    <row r="49" spans="1:32" x14ac:dyDescent="0.25">
      <c r="A49" s="1">
        <v>42879.912870370368</v>
      </c>
      <c r="B49" s="16">
        <v>42</v>
      </c>
      <c r="C49">
        <f t="shared" si="16"/>
        <v>4.2107533342229964</v>
      </c>
      <c r="D49">
        <f t="shared" si="17"/>
        <v>575.84132019797812</v>
      </c>
      <c r="E49">
        <f t="shared" si="13"/>
        <v>652.32339638874066</v>
      </c>
      <c r="F49">
        <f t="shared" si="18"/>
        <v>136.75494014760122</v>
      </c>
      <c r="G49">
        <v>21.100142999999999</v>
      </c>
      <c r="H49">
        <f t="shared" si="3"/>
        <v>21.102736337879616</v>
      </c>
      <c r="I49">
        <v>21.016043</v>
      </c>
      <c r="J49">
        <f t="shared" si="4"/>
        <v>21.017046934804551</v>
      </c>
      <c r="K49">
        <f t="shared" si="19"/>
        <v>-2.5574929215087158E-4</v>
      </c>
      <c r="L49">
        <v>5.04E-4</v>
      </c>
      <c r="M49">
        <f t="shared" si="5"/>
        <v>5.0351878553777388E-2</v>
      </c>
      <c r="N49">
        <v>0.26970499999999997</v>
      </c>
      <c r="O49">
        <f t="shared" si="6"/>
        <v>0.31704756897200304</v>
      </c>
      <c r="P49">
        <f t="shared" si="20"/>
        <v>1.3713850038802081E-3</v>
      </c>
      <c r="Q49">
        <f t="shared" si="9"/>
        <v>78.665905496223445</v>
      </c>
      <c r="R49">
        <f t="shared" si="21"/>
        <v>-1.1156357117288944E-3</v>
      </c>
      <c r="S49">
        <f t="shared" si="7"/>
        <v>1</v>
      </c>
      <c r="T49">
        <f t="shared" si="22"/>
        <v>48.118082793136388</v>
      </c>
      <c r="U49">
        <f t="shared" si="23"/>
        <v>32500</v>
      </c>
      <c r="V49">
        <f t="shared" si="8"/>
        <v>48.689713359999999</v>
      </c>
      <c r="W49">
        <v>48.114472999999997</v>
      </c>
      <c r="X49">
        <f>'LowFlowInfusion-1-Infusion-1705'!Y45</f>
        <v>0.57524036000000001</v>
      </c>
      <c r="Y49">
        <v>0</v>
      </c>
      <c r="Z49">
        <f t="shared" si="10"/>
        <v>0</v>
      </c>
      <c r="AA49">
        <f t="shared" si="11"/>
        <v>575.24036000000001</v>
      </c>
      <c r="AB49" t="e">
        <f t="shared" si="12"/>
        <v>#DIV/0!</v>
      </c>
      <c r="AC49" s="6" t="e">
        <f t="shared" si="14"/>
        <v>#DIV/0!</v>
      </c>
      <c r="AD49" s="6">
        <f t="shared" si="15"/>
        <v>1.0447114628363541E-3</v>
      </c>
      <c r="AE49">
        <v>0.182834</v>
      </c>
      <c r="AF49">
        <v>0</v>
      </c>
    </row>
    <row r="50" spans="1:32" x14ac:dyDescent="0.25">
      <c r="A50" s="1">
        <v>42879.913564814815</v>
      </c>
      <c r="B50" s="16">
        <v>43</v>
      </c>
      <c r="C50">
        <f t="shared" si="16"/>
        <v>8.3586583986081742</v>
      </c>
      <c r="D50">
        <f t="shared" si="17"/>
        <v>575.46167529616935</v>
      </c>
      <c r="E50">
        <f t="shared" si="13"/>
        <v>668.25116227588592</v>
      </c>
      <c r="F50">
        <f t="shared" si="18"/>
        <v>68.846176964474495</v>
      </c>
      <c r="G50">
        <v>21.099920999999998</v>
      </c>
      <c r="H50">
        <f t="shared" si="3"/>
        <v>21.102515427970694</v>
      </c>
      <c r="I50">
        <v>21.015688000000001</v>
      </c>
      <c r="J50">
        <f t="shared" si="4"/>
        <v>21.016692605422296</v>
      </c>
      <c r="K50">
        <f t="shared" si="19"/>
        <v>-2.6306877234774835E-4</v>
      </c>
      <c r="L50">
        <v>5.0500000000000002E-4</v>
      </c>
      <c r="M50">
        <f t="shared" si="5"/>
        <v>5.035287433985533E-2</v>
      </c>
      <c r="N50">
        <v>0.27109100000000003</v>
      </c>
      <c r="O50">
        <f t="shared" si="6"/>
        <v>0.31842578206383221</v>
      </c>
      <c r="P50">
        <f t="shared" si="20"/>
        <v>1.3609771416667777E-3</v>
      </c>
      <c r="Q50">
        <f t="shared" si="9"/>
        <v>78.664881612513881</v>
      </c>
      <c r="R50">
        <f t="shared" si="21"/>
        <v>-1.0979083693186454E-3</v>
      </c>
      <c r="S50">
        <f t="shared" si="7"/>
        <v>1</v>
      </c>
      <c r="T50">
        <f t="shared" si="22"/>
        <v>48.993500743102565</v>
      </c>
      <c r="U50">
        <f t="shared" si="23"/>
        <v>32500</v>
      </c>
      <c r="V50">
        <f t="shared" si="8"/>
        <v>49.560603759999999</v>
      </c>
      <c r="W50">
        <v>48.985359000000003</v>
      </c>
      <c r="X50">
        <f>'LowFlowInfusion-1-Infusion-1705'!Y46</f>
        <v>0.57524476000000002</v>
      </c>
      <c r="Y50">
        <v>0</v>
      </c>
      <c r="Z50">
        <f t="shared" si="10"/>
        <v>0</v>
      </c>
      <c r="AA50">
        <f t="shared" si="11"/>
        <v>575.24476000000004</v>
      </c>
      <c r="AB50" t="e">
        <f t="shared" si="12"/>
        <v>#DIV/0!</v>
      </c>
      <c r="AC50" s="6" t="e">
        <f t="shared" si="14"/>
        <v>#DIV/0!</v>
      </c>
      <c r="AD50" s="6">
        <f t="shared" si="15"/>
        <v>3.7708348037677797E-4</v>
      </c>
      <c r="AE50">
        <v>0.166217</v>
      </c>
      <c r="AF50">
        <v>0</v>
      </c>
    </row>
    <row r="51" spans="1:32" x14ac:dyDescent="0.25">
      <c r="A51" s="1">
        <v>42879.914259259262</v>
      </c>
      <c r="B51" s="16">
        <v>44</v>
      </c>
      <c r="C51">
        <f t="shared" si="16"/>
        <v>16.033525855838757</v>
      </c>
      <c r="D51">
        <f t="shared" si="17"/>
        <v>576.87534927504532</v>
      </c>
      <c r="E51">
        <f t="shared" si="13"/>
        <v>700.05851099751055</v>
      </c>
      <c r="F51">
        <f t="shared" si="18"/>
        <v>35.979319487296102</v>
      </c>
      <c r="G51">
        <v>21.100014999999999</v>
      </c>
      <c r="H51">
        <f t="shared" si="3"/>
        <v>21.102608966400599</v>
      </c>
      <c r="I51">
        <v>21.015450000000001</v>
      </c>
      <c r="J51">
        <f t="shared" si="4"/>
        <v>21.016455055019545</v>
      </c>
      <c r="K51">
        <f t="shared" si="19"/>
        <v>-2.798204008891266E-4</v>
      </c>
      <c r="L51">
        <v>5.0199999999999995E-4</v>
      </c>
      <c r="M51">
        <f t="shared" si="5"/>
        <v>5.034988698162151E-2</v>
      </c>
      <c r="N51">
        <v>0.27244400000000002</v>
      </c>
      <c r="O51">
        <f t="shared" si="6"/>
        <v>0.31977118055823683</v>
      </c>
      <c r="P51">
        <f t="shared" si="20"/>
        <v>1.3561046711401126E-3</v>
      </c>
      <c r="Q51">
        <f t="shared" si="9"/>
        <v>78.663773764422217</v>
      </c>
      <c r="R51">
        <f t="shared" si="21"/>
        <v>-1.0762842702500091E-3</v>
      </c>
      <c r="S51">
        <f t="shared" si="7"/>
        <v>1</v>
      </c>
      <c r="T51">
        <f t="shared" si="22"/>
        <v>49.865368416581113</v>
      </c>
      <c r="U51">
        <f t="shared" si="23"/>
        <v>32500</v>
      </c>
      <c r="V51">
        <f t="shared" si="8"/>
        <v>50.426210240000003</v>
      </c>
      <c r="W51">
        <v>49.851002000000001</v>
      </c>
      <c r="X51">
        <f>'LowFlowInfusion-1-Infusion-1705'!Y47</f>
        <v>0.57520824000000004</v>
      </c>
      <c r="Y51">
        <v>0</v>
      </c>
      <c r="Z51">
        <f t="shared" si="10"/>
        <v>0</v>
      </c>
      <c r="AA51">
        <f t="shared" si="11"/>
        <v>575.20824000000005</v>
      </c>
      <c r="AB51" t="e">
        <f t="shared" si="12"/>
        <v>#DIV/0!</v>
      </c>
      <c r="AC51" s="6" t="e">
        <f t="shared" si="14"/>
        <v>#DIV/0!</v>
      </c>
      <c r="AD51" s="6">
        <f t="shared" si="15"/>
        <v>2.8982708506492833E-3</v>
      </c>
      <c r="AE51">
        <v>0.16666300000000001</v>
      </c>
      <c r="AF51">
        <v>0</v>
      </c>
    </row>
    <row r="52" spans="1:32" x14ac:dyDescent="0.25">
      <c r="A52" s="1">
        <v>42879.914953703701</v>
      </c>
      <c r="B52" s="16">
        <v>45</v>
      </c>
      <c r="C52">
        <f t="shared" si="16"/>
        <v>18.924682399403849</v>
      </c>
      <c r="D52">
        <f t="shared" si="17"/>
        <v>578.81207493749184</v>
      </c>
      <c r="E52">
        <f t="shared" si="13"/>
        <v>713.59070406704166</v>
      </c>
      <c r="F52">
        <f t="shared" si="18"/>
        <v>30.585035073334975</v>
      </c>
      <c r="G52">
        <v>21.100078</v>
      </c>
      <c r="H52">
        <f t="shared" si="3"/>
        <v>21.102671657050426</v>
      </c>
      <c r="I52">
        <v>21.015315000000001</v>
      </c>
      <c r="J52">
        <f t="shared" si="4"/>
        <v>21.016320310043195</v>
      </c>
      <c r="K52">
        <f t="shared" si="19"/>
        <v>-2.8545972767730633E-4</v>
      </c>
      <c r="L52">
        <v>5.0100000000000003E-4</v>
      </c>
      <c r="M52">
        <f t="shared" si="5"/>
        <v>5.0348891195543567E-2</v>
      </c>
      <c r="N52">
        <v>0.27380199999999999</v>
      </c>
      <c r="O52">
        <f t="shared" si="6"/>
        <v>0.32112155096134215</v>
      </c>
      <c r="P52">
        <f t="shared" si="20"/>
        <v>1.3526574811076413E-3</v>
      </c>
      <c r="Q52">
        <f t="shared" si="9"/>
        <v>78.662558138995465</v>
      </c>
      <c r="R52">
        <f t="shared" si="21"/>
        <v>-1.0671977534296199E-3</v>
      </c>
      <c r="S52">
        <f t="shared" si="7"/>
        <v>1</v>
      </c>
      <c r="T52">
        <f t="shared" si="22"/>
        <v>50.743850807462138</v>
      </c>
      <c r="U52">
        <f t="shared" si="23"/>
        <v>32500</v>
      </c>
      <c r="V52">
        <f t="shared" si="8"/>
        <v>51.303738199999998</v>
      </c>
      <c r="W52">
        <v>50.728561999999997</v>
      </c>
      <c r="X52">
        <f>'LowFlowInfusion-1-Infusion-1705'!Y48</f>
        <v>0.57517620000000003</v>
      </c>
      <c r="Y52">
        <v>0</v>
      </c>
      <c r="Z52">
        <f t="shared" si="10"/>
        <v>0</v>
      </c>
      <c r="AA52">
        <f t="shared" si="11"/>
        <v>575.17619999999999</v>
      </c>
      <c r="AB52" t="e">
        <f t="shared" si="12"/>
        <v>#DIV/0!</v>
      </c>
      <c r="AC52" s="6" t="e">
        <f t="shared" si="14"/>
        <v>#DIV/0!</v>
      </c>
      <c r="AD52" s="6">
        <f t="shared" si="15"/>
        <v>6.3213236874054401E-3</v>
      </c>
      <c r="AE52">
        <v>0.19248499999999999</v>
      </c>
      <c r="AF52">
        <v>0.55924700000000005</v>
      </c>
    </row>
    <row r="53" spans="1:32" x14ac:dyDescent="0.25">
      <c r="A53" s="1">
        <v>42879.915648148148</v>
      </c>
      <c r="B53" s="16">
        <v>46</v>
      </c>
      <c r="C53">
        <f t="shared" si="16"/>
        <v>19.263624092934375</v>
      </c>
      <c r="D53">
        <f t="shared" si="17"/>
        <v>577.12663482642245</v>
      </c>
      <c r="E53">
        <f t="shared" si="13"/>
        <v>713.06574739862481</v>
      </c>
      <c r="F53">
        <f t="shared" si="18"/>
        <v>29.959400787835367</v>
      </c>
      <c r="G53">
        <v>21.099740000000001</v>
      </c>
      <c r="H53">
        <f t="shared" si="3"/>
        <v>21.10233531673865</v>
      </c>
      <c r="I53">
        <v>21.015122999999999</v>
      </c>
      <c r="J53">
        <f t="shared" si="4"/>
        <v>21.016128672743491</v>
      </c>
      <c r="K53">
        <f t="shared" si="19"/>
        <v>-2.8319734288905586E-4</v>
      </c>
      <c r="L53">
        <v>5.0100000000000003E-4</v>
      </c>
      <c r="M53">
        <f t="shared" si="5"/>
        <v>5.0348891195543567E-2</v>
      </c>
      <c r="N53">
        <v>0.275119</v>
      </c>
      <c r="O53">
        <f t="shared" si="6"/>
        <v>0.32243115171310188</v>
      </c>
      <c r="P53">
        <f t="shared" si="20"/>
        <v>1.3384212491946888E-3</v>
      </c>
      <c r="Q53">
        <f t="shared" si="9"/>
        <v>78.661440175543405</v>
      </c>
      <c r="R53">
        <f t="shared" si="21"/>
        <v>-1.0552239063054949E-3</v>
      </c>
      <c r="S53">
        <f t="shared" si="7"/>
        <v>1</v>
      </c>
      <c r="T53">
        <f t="shared" si="22"/>
        <v>51.580358249266553</v>
      </c>
      <c r="U53">
        <f t="shared" si="23"/>
        <v>32500</v>
      </c>
      <c r="V53">
        <f t="shared" si="8"/>
        <v>52.138221260000002</v>
      </c>
      <c r="W53">
        <v>51.563028000000003</v>
      </c>
      <c r="X53">
        <f>'LowFlowInfusion-1-Infusion-1705'!Y49</f>
        <v>0.57519325999999993</v>
      </c>
      <c r="Y53">
        <v>0</v>
      </c>
      <c r="Z53">
        <f t="shared" si="10"/>
        <v>0</v>
      </c>
      <c r="AA53">
        <f t="shared" si="11"/>
        <v>575.1932599999999</v>
      </c>
      <c r="AB53" t="e">
        <f t="shared" si="12"/>
        <v>#DIV/0!</v>
      </c>
      <c r="AC53" s="6" t="e">
        <f t="shared" si="14"/>
        <v>#DIV/0!</v>
      </c>
      <c r="AD53" s="6">
        <f t="shared" si="15"/>
        <v>3.3612612679476649E-3</v>
      </c>
      <c r="AE53">
        <v>0.209566</v>
      </c>
      <c r="AF53">
        <v>0.92714600000000003</v>
      </c>
    </row>
    <row r="54" spans="1:32" x14ac:dyDescent="0.25">
      <c r="A54" s="1">
        <v>42879.916342592594</v>
      </c>
      <c r="B54" s="16">
        <v>47</v>
      </c>
      <c r="C54">
        <f t="shared" si="16"/>
        <v>19.612825714012878</v>
      </c>
      <c r="D54">
        <f t="shared" si="17"/>
        <v>575.71446487401158</v>
      </c>
      <c r="E54">
        <f t="shared" si="13"/>
        <v>712.88291535983353</v>
      </c>
      <c r="F54">
        <f t="shared" si="18"/>
        <v>29.353978527565147</v>
      </c>
      <c r="G54">
        <v>21.099495999999998</v>
      </c>
      <c r="H54">
        <f t="shared" si="3"/>
        <v>21.102092514856771</v>
      </c>
      <c r="I54">
        <v>21.014733</v>
      </c>
      <c r="J54">
        <f t="shared" si="4"/>
        <v>21.015739409478478</v>
      </c>
      <c r="K54">
        <f t="shared" si="19"/>
        <v>-2.8056898409136723E-4</v>
      </c>
      <c r="L54">
        <v>5.0100000000000003E-4</v>
      </c>
      <c r="M54">
        <f t="shared" si="5"/>
        <v>5.0348891195543567E-2</v>
      </c>
      <c r="N54">
        <v>0.27647699999999997</v>
      </c>
      <c r="O54">
        <f t="shared" si="6"/>
        <v>0.3237815221162072</v>
      </c>
      <c r="P54">
        <f t="shared" si="20"/>
        <v>1.324566196948787E-3</v>
      </c>
      <c r="Q54">
        <f t="shared" si="9"/>
        <v>78.660479068405323</v>
      </c>
      <c r="R54">
        <f t="shared" si="21"/>
        <v>-1.0439972128582534E-3</v>
      </c>
      <c r="S54">
        <f t="shared" si="7"/>
        <v>1</v>
      </c>
      <c r="T54">
        <f t="shared" si="22"/>
        <v>52.455296220839735</v>
      </c>
      <c r="U54">
        <f t="shared" si="23"/>
        <v>32500</v>
      </c>
      <c r="V54">
        <f t="shared" si="8"/>
        <v>53.011397860000002</v>
      </c>
      <c r="W54">
        <v>52.436177000000001</v>
      </c>
      <c r="X54">
        <f>'LowFlowInfusion-1-Infusion-1705'!Y50</f>
        <v>0.57522086000000006</v>
      </c>
      <c r="Y54">
        <v>0</v>
      </c>
      <c r="Z54">
        <f t="shared" si="10"/>
        <v>0</v>
      </c>
      <c r="AA54">
        <f t="shared" si="11"/>
        <v>575.22086000000002</v>
      </c>
      <c r="AB54" t="e">
        <f t="shared" si="12"/>
        <v>#DIV/0!</v>
      </c>
      <c r="AC54" s="6" t="e">
        <f t="shared" si="14"/>
        <v>#DIV/0!</v>
      </c>
      <c r="AD54" s="6">
        <f t="shared" si="15"/>
        <v>8.5811365396513365E-4</v>
      </c>
      <c r="AE54">
        <v>0.19704099999999999</v>
      </c>
      <c r="AF54">
        <v>1.372403</v>
      </c>
    </row>
    <row r="55" spans="1:32" x14ac:dyDescent="0.25">
      <c r="A55" s="1">
        <v>42879.917037037034</v>
      </c>
      <c r="B55" s="16">
        <v>48</v>
      </c>
      <c r="C55">
        <f t="shared" si="16"/>
        <v>21.562714548683264</v>
      </c>
      <c r="D55">
        <f t="shared" si="17"/>
        <v>575.22036782981127</v>
      </c>
      <c r="E55">
        <f t="shared" si="13"/>
        <v>720.02194412047243</v>
      </c>
      <c r="F55">
        <f t="shared" si="18"/>
        <v>26.676621189373272</v>
      </c>
      <c r="G55">
        <v>21.099764</v>
      </c>
      <c r="H55">
        <f t="shared" si="3"/>
        <v>21.102359198890966</v>
      </c>
      <c r="I55">
        <v>21.014294</v>
      </c>
      <c r="J55">
        <f t="shared" si="4"/>
        <v>21.015301238777603</v>
      </c>
      <c r="K55">
        <f t="shared" si="19"/>
        <v>-2.8140074320456658E-4</v>
      </c>
      <c r="L55">
        <v>4.9899999999999999E-4</v>
      </c>
      <c r="M55">
        <f t="shared" si="5"/>
        <v>5.0346899623387682E-2</v>
      </c>
      <c r="N55">
        <v>0.27787000000000001</v>
      </c>
      <c r="O55">
        <f t="shared" si="6"/>
        <v>0.32516669588021735</v>
      </c>
      <c r="P55">
        <f t="shared" si="20"/>
        <v>1.3130976608792182E-3</v>
      </c>
      <c r="Q55">
        <f t="shared" si="9"/>
        <v>78.659532065342191</v>
      </c>
      <c r="R55">
        <f t="shared" si="21"/>
        <v>-1.0316969176741963E-3</v>
      </c>
      <c r="S55">
        <f t="shared" si="7"/>
        <v>1</v>
      </c>
      <c r="T55">
        <f t="shared" si="22"/>
        <v>53.367086266719021</v>
      </c>
      <c r="U55">
        <f t="shared" si="23"/>
        <v>32500</v>
      </c>
      <c r="V55">
        <f t="shared" si="8"/>
        <v>53.92074392</v>
      </c>
      <c r="W55">
        <v>53.345509999999997</v>
      </c>
      <c r="X55">
        <f>'LowFlowInfusion-1-Infusion-1705'!Y51</f>
        <v>0.57523392000000007</v>
      </c>
      <c r="Y55">
        <v>0</v>
      </c>
      <c r="Z55">
        <f t="shared" si="10"/>
        <v>0</v>
      </c>
      <c r="AA55">
        <f t="shared" si="11"/>
        <v>575.23392000000001</v>
      </c>
      <c r="AB55" t="e">
        <f t="shared" si="12"/>
        <v>#DIV/0!</v>
      </c>
      <c r="AC55" s="6" t="e">
        <f t="shared" si="14"/>
        <v>#DIV/0!</v>
      </c>
      <c r="AD55" s="6">
        <f t="shared" si="15"/>
        <v>-2.3559407256000393E-5</v>
      </c>
      <c r="AE55">
        <v>0.179567</v>
      </c>
      <c r="AF55">
        <v>0.94820000000000004</v>
      </c>
    </row>
    <row r="56" spans="1:32" x14ac:dyDescent="0.25">
      <c r="A56" s="1">
        <v>42879.917731481481</v>
      </c>
      <c r="B56" s="16">
        <v>49</v>
      </c>
      <c r="C56">
        <f t="shared" si="16"/>
        <v>21.296928791817695</v>
      </c>
      <c r="D56">
        <f t="shared" si="17"/>
        <v>574.28435318989318</v>
      </c>
      <c r="E56">
        <f t="shared" si="13"/>
        <v>717.94112229019561</v>
      </c>
      <c r="F56">
        <f t="shared" si="18"/>
        <v>26.965594842507709</v>
      </c>
      <c r="G56">
        <v>21.099855999999999</v>
      </c>
      <c r="H56">
        <f t="shared" si="3"/>
        <v>21.102450747141507</v>
      </c>
      <c r="I56">
        <v>21.014009999999999</v>
      </c>
      <c r="J56">
        <f t="shared" si="4"/>
        <v>21.015017775271797</v>
      </c>
      <c r="K56">
        <f t="shared" si="19"/>
        <v>-2.7712550136224461E-4</v>
      </c>
      <c r="L56">
        <v>5.04E-4</v>
      </c>
      <c r="M56">
        <f t="shared" si="5"/>
        <v>5.0351878553777388E-2</v>
      </c>
      <c r="N56">
        <v>0.27920699999999998</v>
      </c>
      <c r="O56">
        <f t="shared" si="6"/>
        <v>0.32649618426677979</v>
      </c>
      <c r="P56">
        <f t="shared" si="20"/>
        <v>1.3004358667214814E-3</v>
      </c>
      <c r="Q56">
        <f t="shared" si="9"/>
        <v>78.658486040461426</v>
      </c>
      <c r="R56">
        <f t="shared" si="21"/>
        <v>-1.023310365359246E-3</v>
      </c>
      <c r="S56">
        <f t="shared" si="7"/>
        <v>1</v>
      </c>
      <c r="T56">
        <f t="shared" si="22"/>
        <v>54.260475615601933</v>
      </c>
      <c r="U56">
        <f t="shared" si="23"/>
        <v>32500</v>
      </c>
      <c r="V56">
        <f t="shared" si="8"/>
        <v>54.813463040000002</v>
      </c>
      <c r="W56">
        <v>54.238233999999999</v>
      </c>
      <c r="X56">
        <f>'LowFlowInfusion-1-Infusion-1705'!Y52</f>
        <v>0.57522903999999997</v>
      </c>
      <c r="Y56">
        <v>0</v>
      </c>
      <c r="Z56">
        <f t="shared" si="10"/>
        <v>0</v>
      </c>
      <c r="AA56">
        <f t="shared" si="11"/>
        <v>575.22903999999994</v>
      </c>
      <c r="AB56" t="e">
        <f t="shared" si="12"/>
        <v>#DIV/0!</v>
      </c>
      <c r="AC56" s="6" t="e">
        <f t="shared" si="14"/>
        <v>#DIV/0!</v>
      </c>
      <c r="AD56" s="6">
        <f t="shared" si="15"/>
        <v>-1.6422794129217807E-3</v>
      </c>
      <c r="AE56">
        <v>0.185445</v>
      </c>
      <c r="AF56">
        <v>0.70523999999999998</v>
      </c>
    </row>
    <row r="57" spans="1:32" x14ac:dyDescent="0.25">
      <c r="A57" s="1">
        <v>42879.918425925927</v>
      </c>
      <c r="B57" s="16">
        <v>50</v>
      </c>
      <c r="C57">
        <f t="shared" si="16"/>
        <v>17.087988721907816</v>
      </c>
      <c r="D57">
        <f t="shared" si="17"/>
        <v>573.27967075016454</v>
      </c>
      <c r="E57">
        <f t="shared" si="13"/>
        <v>700.24452006122044</v>
      </c>
      <c r="F57">
        <f t="shared" si="18"/>
        <v>33.548692012839751</v>
      </c>
      <c r="G57">
        <v>21.099395999999999</v>
      </c>
      <c r="H57">
        <f t="shared" si="3"/>
        <v>21.10199300588879</v>
      </c>
      <c r="I57">
        <v>21.013769</v>
      </c>
      <c r="J57">
        <f t="shared" si="4"/>
        <v>21.014777230536239</v>
      </c>
      <c r="K57">
        <f t="shared" si="19"/>
        <v>-2.6444949247560835E-4</v>
      </c>
      <c r="L57">
        <v>5.0900000000000001E-4</v>
      </c>
      <c r="M57">
        <f t="shared" si="5"/>
        <v>5.03568574841671E-2</v>
      </c>
      <c r="N57">
        <v>0.28042600000000001</v>
      </c>
      <c r="O57">
        <f t="shared" si="6"/>
        <v>0.32770833560800616</v>
      </c>
      <c r="P57">
        <f t="shared" si="20"/>
        <v>1.288420420694834E-3</v>
      </c>
      <c r="Q57">
        <f t="shared" si="9"/>
        <v>78.657514433855752</v>
      </c>
      <c r="R57">
        <f t="shared" si="21"/>
        <v>-1.0239709282200713E-3</v>
      </c>
      <c r="S57">
        <f t="shared" si="7"/>
        <v>1</v>
      </c>
      <c r="T57">
        <f t="shared" si="22"/>
        <v>55.063830397971458</v>
      </c>
      <c r="U57">
        <f t="shared" si="23"/>
        <v>32500</v>
      </c>
      <c r="V57">
        <f t="shared" si="8"/>
        <v>55.620022079999998</v>
      </c>
      <c r="W57">
        <v>55.044795000000001</v>
      </c>
      <c r="X57">
        <f>'LowFlowInfusion-1-Infusion-1705'!Y53</f>
        <v>0.57522708</v>
      </c>
      <c r="Y57">
        <v>0</v>
      </c>
      <c r="Z57">
        <f t="shared" si="10"/>
        <v>0</v>
      </c>
      <c r="AA57">
        <f t="shared" si="11"/>
        <v>575.22708</v>
      </c>
      <c r="AB57" t="e">
        <f t="shared" si="12"/>
        <v>#DIV/0!</v>
      </c>
      <c r="AC57" s="6" t="e">
        <f t="shared" si="14"/>
        <v>#DIV/0!</v>
      </c>
      <c r="AD57" s="6">
        <f t="shared" si="15"/>
        <v>-3.3854617029425308E-3</v>
      </c>
      <c r="AE57">
        <v>0.21245800000000001</v>
      </c>
      <c r="AF57">
        <v>0.62349100000000002</v>
      </c>
    </row>
    <row r="58" spans="1:32" x14ac:dyDescent="0.25">
      <c r="A58" s="1">
        <v>42879.919120370374</v>
      </c>
      <c r="B58" s="16">
        <v>51</v>
      </c>
      <c r="C58">
        <f t="shared" si="16"/>
        <v>10.410634304560311</v>
      </c>
      <c r="D58">
        <f t="shared" si="17"/>
        <v>571.94775110113983</v>
      </c>
      <c r="E58">
        <f t="shared" si="13"/>
        <v>672.45862700993064</v>
      </c>
      <c r="F58">
        <f t="shared" si="18"/>
        <v>54.938799536028448</v>
      </c>
      <c r="G58">
        <v>21.099164999999999</v>
      </c>
      <c r="H58">
        <f t="shared" si="3"/>
        <v>21.10176314017275</v>
      </c>
      <c r="I58">
        <v>21.013591999999999</v>
      </c>
      <c r="J58">
        <f t="shared" si="4"/>
        <v>21.014600564900576</v>
      </c>
      <c r="K58">
        <f t="shared" si="19"/>
        <v>-2.4516931622979853E-4</v>
      </c>
      <c r="L58">
        <v>5.1099999999999995E-4</v>
      </c>
      <c r="M58">
        <f t="shared" si="5"/>
        <v>5.0358849056322985E-2</v>
      </c>
      <c r="N58">
        <v>0.28169499999999997</v>
      </c>
      <c r="O58">
        <f t="shared" si="6"/>
        <v>0.32897020603623933</v>
      </c>
      <c r="P58">
        <f t="shared" si="20"/>
        <v>1.2748305369129668E-3</v>
      </c>
      <c r="Q58">
        <f t="shared" si="9"/>
        <v>78.656429229063178</v>
      </c>
      <c r="R58">
        <f t="shared" si="21"/>
        <v>-1.0296612206841379E-3</v>
      </c>
      <c r="S58">
        <f t="shared" si="7"/>
        <v>1</v>
      </c>
      <c r="T58">
        <f t="shared" si="22"/>
        <v>55.913204143203096</v>
      </c>
      <c r="U58">
        <f t="shared" si="23"/>
        <v>32500</v>
      </c>
      <c r="V58">
        <f t="shared" si="8"/>
        <v>56.474741260000002</v>
      </c>
      <c r="W58">
        <v>55.899512999999999</v>
      </c>
      <c r="X58">
        <f>'LowFlowInfusion-1-Infusion-1705'!Y54</f>
        <v>0.57522826000000005</v>
      </c>
      <c r="Y58">
        <v>0</v>
      </c>
      <c r="Z58">
        <f t="shared" si="10"/>
        <v>0</v>
      </c>
      <c r="AA58">
        <f t="shared" si="11"/>
        <v>575.22826000000009</v>
      </c>
      <c r="AB58" t="e">
        <f t="shared" si="12"/>
        <v>#DIV/0!</v>
      </c>
      <c r="AC58" s="6" t="e">
        <f t="shared" si="14"/>
        <v>#DIV/0!</v>
      </c>
      <c r="AD58" s="6">
        <f t="shared" si="15"/>
        <v>-5.702968937687904E-3</v>
      </c>
      <c r="AE58">
        <v>0.22962299999999999</v>
      </c>
      <c r="AF58">
        <v>1.041919</v>
      </c>
    </row>
    <row r="59" spans="1:32" x14ac:dyDescent="0.25">
      <c r="A59" s="1">
        <v>42879.919814814813</v>
      </c>
      <c r="B59" s="16">
        <v>52</v>
      </c>
      <c r="C59">
        <f t="shared" si="16"/>
        <v>6.7054263268722192</v>
      </c>
      <c r="D59">
        <f t="shared" si="17"/>
        <v>571.37267196524226</v>
      </c>
      <c r="E59">
        <f t="shared" si="13"/>
        <v>657.22151500383086</v>
      </c>
      <c r="F59">
        <f t="shared" si="18"/>
        <v>85.210491341236164</v>
      </c>
      <c r="G59">
        <v>21.099312999999999</v>
      </c>
      <c r="H59">
        <f t="shared" si="3"/>
        <v>21.101910413445363</v>
      </c>
      <c r="I59">
        <v>21.013370999999999</v>
      </c>
      <c r="J59">
        <f t="shared" si="4"/>
        <v>21.014379982383737</v>
      </c>
      <c r="K59">
        <f t="shared" si="19"/>
        <v>-2.3284264617095355E-4</v>
      </c>
      <c r="L59">
        <v>5.0799999999999999E-4</v>
      </c>
      <c r="M59">
        <f t="shared" si="5"/>
        <v>5.0355861698089158E-2</v>
      </c>
      <c r="N59">
        <v>0.28299600000000003</v>
      </c>
      <c r="O59">
        <f t="shared" si="6"/>
        <v>0.33026389668015693</v>
      </c>
      <c r="P59">
        <f t="shared" si="20"/>
        <v>1.2633785738723905E-3</v>
      </c>
      <c r="Q59">
        <f t="shared" si="9"/>
        <v>78.655356120936119</v>
      </c>
      <c r="R59">
        <f t="shared" si="21"/>
        <v>-1.0305359277017108E-3</v>
      </c>
      <c r="S59">
        <f t="shared" si="7"/>
        <v>1</v>
      </c>
      <c r="T59">
        <f t="shared" si="22"/>
        <v>56.77212639436155</v>
      </c>
      <c r="U59">
        <f t="shared" si="23"/>
        <v>32500</v>
      </c>
      <c r="V59">
        <f t="shared" si="8"/>
        <v>57.336793639999996</v>
      </c>
      <c r="W59">
        <v>56.761572999999999</v>
      </c>
      <c r="X59">
        <f>'LowFlowInfusion-1-Infusion-1705'!Y55</f>
        <v>0.57522063999999995</v>
      </c>
      <c r="Y59">
        <v>0</v>
      </c>
      <c r="Z59">
        <f t="shared" si="10"/>
        <v>0</v>
      </c>
      <c r="AA59">
        <f t="shared" si="11"/>
        <v>575.22064</v>
      </c>
      <c r="AB59" t="e">
        <f t="shared" si="12"/>
        <v>#DIV/0!</v>
      </c>
      <c r="AC59" s="6" t="e">
        <f t="shared" si="14"/>
        <v>#DIV/0!</v>
      </c>
      <c r="AD59" s="6">
        <f t="shared" si="15"/>
        <v>-6.6895513950225105E-3</v>
      </c>
      <c r="AE59">
        <v>0.21868000000000001</v>
      </c>
      <c r="AF59">
        <v>1.526516</v>
      </c>
    </row>
    <row r="60" spans="1:32" x14ac:dyDescent="0.25">
      <c r="A60" s="1">
        <v>42879.92050925926</v>
      </c>
      <c r="B60" s="16">
        <v>53</v>
      </c>
      <c r="C60">
        <f t="shared" si="16"/>
        <v>14.661337303568569</v>
      </c>
      <c r="D60">
        <f t="shared" si="17"/>
        <v>573.91487044056885</v>
      </c>
      <c r="E60">
        <f t="shared" si="13"/>
        <v>691.3823472797518</v>
      </c>
      <c r="F60">
        <f t="shared" si="18"/>
        <v>39.144783218436558</v>
      </c>
      <c r="G60">
        <v>21.099388999999999</v>
      </c>
      <c r="H60">
        <f t="shared" si="3"/>
        <v>21.101986040261028</v>
      </c>
      <c r="I60">
        <v>21.013165999999998</v>
      </c>
      <c r="J60">
        <f t="shared" si="4"/>
        <v>21.014175369641869</v>
      </c>
      <c r="K60">
        <f t="shared" si="19"/>
        <v>-2.5097499484060627E-4</v>
      </c>
      <c r="L60">
        <v>5.04E-4</v>
      </c>
      <c r="M60">
        <f t="shared" si="5"/>
        <v>5.0351878553777388E-2</v>
      </c>
      <c r="N60">
        <v>0.28426299999999999</v>
      </c>
      <c r="O60">
        <f t="shared" si="6"/>
        <v>0.33152377834490981</v>
      </c>
      <c r="P60">
        <f t="shared" si="20"/>
        <v>1.2614892485661305E-3</v>
      </c>
      <c r="Q60">
        <f t="shared" si="9"/>
        <v>78.654300852013222</v>
      </c>
      <c r="R60">
        <f t="shared" si="21"/>
        <v>-1.0105142537253661E-3</v>
      </c>
      <c r="S60">
        <f t="shared" si="7"/>
        <v>1</v>
      </c>
      <c r="T60">
        <f t="shared" si="22"/>
        <v>57.643315826863059</v>
      </c>
      <c r="U60">
        <f t="shared" si="23"/>
        <v>32500</v>
      </c>
      <c r="V60">
        <f t="shared" si="8"/>
        <v>58.202569360000005</v>
      </c>
      <c r="W60">
        <v>57.627329000000003</v>
      </c>
      <c r="X60">
        <f>'LowFlowInfusion-1-Infusion-1705'!Y56</f>
        <v>0.57524036000000001</v>
      </c>
      <c r="Y60">
        <v>0</v>
      </c>
      <c r="Z60">
        <f t="shared" si="10"/>
        <v>0</v>
      </c>
      <c r="AA60">
        <f t="shared" si="11"/>
        <v>575.24036000000001</v>
      </c>
      <c r="AB60" t="e">
        <f t="shared" si="12"/>
        <v>#DIV/0!</v>
      </c>
      <c r="AC60" s="6" t="e">
        <f t="shared" si="14"/>
        <v>#DIV/0!</v>
      </c>
      <c r="AD60" s="6">
        <f t="shared" si="15"/>
        <v>-2.3042360230620153E-3</v>
      </c>
      <c r="AE60">
        <v>0.196267</v>
      </c>
      <c r="AF60">
        <v>1.775792</v>
      </c>
    </row>
    <row r="61" spans="1:32" x14ac:dyDescent="0.25">
      <c r="A61" s="1">
        <v>42879.921203703707</v>
      </c>
      <c r="B61" s="16">
        <v>54</v>
      </c>
      <c r="C61">
        <f t="shared" si="16"/>
        <v>23.19752715944416</v>
      </c>
      <c r="D61">
        <f t="shared" si="17"/>
        <v>576.57966372235251</v>
      </c>
      <c r="E61">
        <f t="shared" si="13"/>
        <v>727.96540328484662</v>
      </c>
      <c r="F61">
        <f t="shared" si="18"/>
        <v>24.855220979345457</v>
      </c>
      <c r="G61">
        <v>21.099055</v>
      </c>
      <c r="H61">
        <f t="shared" si="3"/>
        <v>21.101653680307972</v>
      </c>
      <c r="I61">
        <v>21.012889999999999</v>
      </c>
      <c r="J61">
        <f t="shared" si="4"/>
        <v>21.013899891023552</v>
      </c>
      <c r="K61">
        <f t="shared" si="19"/>
        <v>-2.7120337647558538E-4</v>
      </c>
      <c r="L61">
        <v>5.0900000000000001E-4</v>
      </c>
      <c r="M61">
        <f t="shared" si="5"/>
        <v>5.03568574841671E-2</v>
      </c>
      <c r="N61">
        <v>0.28553000000000001</v>
      </c>
      <c r="O61">
        <f t="shared" si="6"/>
        <v>0.33278366000966275</v>
      </c>
      <c r="P61">
        <f t="shared" si="20"/>
        <v>1.2599811029269234E-3</v>
      </c>
      <c r="Q61">
        <f t="shared" si="9"/>
        <v>78.653316448966777</v>
      </c>
      <c r="R61">
        <f t="shared" si="21"/>
        <v>-9.8877772645072546E-4</v>
      </c>
      <c r="S61">
        <f t="shared" si="7"/>
        <v>1</v>
      </c>
      <c r="T61">
        <f t="shared" si="22"/>
        <v>58.508696223437283</v>
      </c>
      <c r="U61">
        <f t="shared" si="23"/>
        <v>32500</v>
      </c>
      <c r="V61">
        <f t="shared" si="8"/>
        <v>59.062078360000001</v>
      </c>
      <c r="W61">
        <v>58.486837000000001</v>
      </c>
      <c r="X61">
        <f>'LowFlowInfusion-1-Infusion-1705'!Y57</f>
        <v>0.57524135999999992</v>
      </c>
      <c r="Y61">
        <v>0</v>
      </c>
      <c r="Z61">
        <f t="shared" si="10"/>
        <v>0</v>
      </c>
      <c r="AA61">
        <f t="shared" si="11"/>
        <v>575.24135999999987</v>
      </c>
      <c r="AB61" t="e">
        <f t="shared" si="12"/>
        <v>#DIV/0!</v>
      </c>
      <c r="AC61" s="6" t="e">
        <f t="shared" si="14"/>
        <v>#DIV/0!</v>
      </c>
      <c r="AD61" s="6">
        <f t="shared" si="15"/>
        <v>2.3265081675501128E-3</v>
      </c>
      <c r="AE61">
        <v>0.201712</v>
      </c>
      <c r="AF61">
        <v>1.7715209999999999</v>
      </c>
    </row>
    <row r="62" spans="1:32" x14ac:dyDescent="0.25">
      <c r="A62" s="1">
        <v>42879.921898148146</v>
      </c>
      <c r="B62" s="16">
        <v>55</v>
      </c>
      <c r="C62">
        <f t="shared" si="16"/>
        <v>29.805846232915396</v>
      </c>
      <c r="D62">
        <f t="shared" si="17"/>
        <v>575.9820071687692</v>
      </c>
      <c r="E62">
        <f t="shared" si="13"/>
        <v>753.34897591824085</v>
      </c>
      <c r="F62">
        <f t="shared" si="18"/>
        <v>19.324464156051935</v>
      </c>
      <c r="G62">
        <v>21.099070999999999</v>
      </c>
      <c r="H62">
        <f t="shared" si="3"/>
        <v>21.101669601742849</v>
      </c>
      <c r="I62">
        <v>21.012623000000001</v>
      </c>
      <c r="J62">
        <f t="shared" si="4"/>
        <v>21.013633395403659</v>
      </c>
      <c r="K62">
        <f t="shared" si="19"/>
        <v>-2.8397919645518265E-4</v>
      </c>
      <c r="L62">
        <v>5.1699999999999999E-4</v>
      </c>
      <c r="M62">
        <f t="shared" si="5"/>
        <v>5.0364823772790633E-2</v>
      </c>
      <c r="N62">
        <v>0.28679199999999999</v>
      </c>
      <c r="O62">
        <f t="shared" si="6"/>
        <v>0.33403856976571494</v>
      </c>
      <c r="P62">
        <f t="shared" si="20"/>
        <v>1.2482639714223142E-3</v>
      </c>
      <c r="Q62">
        <f t="shared" si="9"/>
        <v>78.652328034830632</v>
      </c>
      <c r="R62">
        <f t="shared" si="21"/>
        <v>-9.6428477496601772E-4</v>
      </c>
      <c r="S62">
        <f t="shared" si="7"/>
        <v>1</v>
      </c>
      <c r="T62">
        <f t="shared" si="22"/>
        <v>59.38927369906451</v>
      </c>
      <c r="U62">
        <f t="shared" si="23"/>
        <v>32500</v>
      </c>
      <c r="V62">
        <f t="shared" si="8"/>
        <v>59.935449859999999</v>
      </c>
      <c r="W62">
        <v>59.360194</v>
      </c>
      <c r="X62">
        <f>'LowFlowInfusion-1-Infusion-1705'!Y58</f>
        <v>0.57525585999999995</v>
      </c>
      <c r="Y62">
        <v>0</v>
      </c>
      <c r="Z62">
        <f t="shared" si="10"/>
        <v>0</v>
      </c>
      <c r="AA62">
        <f t="shared" si="11"/>
        <v>575.25585999999998</v>
      </c>
      <c r="AB62" t="e">
        <f t="shared" si="12"/>
        <v>#DIV/0!</v>
      </c>
      <c r="AC62" s="6" t="e">
        <f t="shared" si="14"/>
        <v>#DIV/0!</v>
      </c>
      <c r="AD62" s="6">
        <f t="shared" si="15"/>
        <v>1.2623029494549026E-3</v>
      </c>
      <c r="AE62">
        <v>0.229269</v>
      </c>
      <c r="AF62">
        <v>1.8655409999999999</v>
      </c>
    </row>
    <row r="63" spans="1:32" x14ac:dyDescent="0.25">
      <c r="A63" s="1">
        <v>42879.922592592593</v>
      </c>
      <c r="B63" s="16">
        <v>56</v>
      </c>
      <c r="C63">
        <f t="shared" si="16"/>
        <v>25.469638808429131</v>
      </c>
      <c r="D63">
        <f t="shared" si="17"/>
        <v>574.19348884917792</v>
      </c>
      <c r="E63">
        <f t="shared" si="13"/>
        <v>734.28545823351169</v>
      </c>
      <c r="F63">
        <f t="shared" si="18"/>
        <v>22.544233672412723</v>
      </c>
      <c r="G63">
        <v>21.099322999999998</v>
      </c>
      <c r="H63">
        <f t="shared" si="3"/>
        <v>21.10192036434216</v>
      </c>
      <c r="I63">
        <v>21.012381000000001</v>
      </c>
      <c r="J63">
        <f t="shared" si="4"/>
        <v>21.013391852557163</v>
      </c>
      <c r="K63">
        <f t="shared" si="19"/>
        <v>-2.6902416759870816E-4</v>
      </c>
      <c r="L63">
        <v>5.1599999999999997E-4</v>
      </c>
      <c r="M63">
        <f t="shared" si="5"/>
        <v>5.0363827986712698E-2</v>
      </c>
      <c r="N63">
        <v>0.288045</v>
      </c>
      <c r="O63">
        <f t="shared" si="6"/>
        <v>0.33528453008610593</v>
      </c>
      <c r="P63">
        <f t="shared" si="20"/>
        <v>1.2328510544501977E-3</v>
      </c>
      <c r="Q63">
        <f t="shared" si="9"/>
        <v>78.651323617356738</v>
      </c>
      <c r="R63">
        <f t="shared" si="21"/>
        <v>-9.6382688685115641E-4</v>
      </c>
      <c r="S63">
        <f t="shared" si="7"/>
        <v>1</v>
      </c>
      <c r="T63">
        <f t="shared" si="22"/>
        <v>60.254347509959366</v>
      </c>
      <c r="U63">
        <f t="shared" si="23"/>
        <v>32500</v>
      </c>
      <c r="V63">
        <f t="shared" si="8"/>
        <v>60.803071360000004</v>
      </c>
      <c r="W63">
        <v>60.227834000000001</v>
      </c>
      <c r="X63">
        <f>'LowFlowInfusion-1-Infusion-1705'!Y59</f>
        <v>0.57523736000000003</v>
      </c>
      <c r="Y63">
        <v>0</v>
      </c>
      <c r="Z63">
        <f t="shared" si="10"/>
        <v>0</v>
      </c>
      <c r="AA63">
        <f t="shared" si="11"/>
        <v>575.23736000000008</v>
      </c>
      <c r="AB63" t="e">
        <f t="shared" si="12"/>
        <v>#DIV/0!</v>
      </c>
      <c r="AC63" s="6" t="e">
        <f t="shared" si="14"/>
        <v>#DIV/0!</v>
      </c>
      <c r="AD63" s="6">
        <f t="shared" si="15"/>
        <v>-1.81467898889974E-3</v>
      </c>
      <c r="AE63">
        <v>0.250996</v>
      </c>
      <c r="AF63">
        <v>2.3423180000000001</v>
      </c>
    </row>
    <row r="64" spans="1:32" x14ac:dyDescent="0.25">
      <c r="A64" s="1">
        <v>42879.92328703704</v>
      </c>
      <c r="B64" s="16">
        <v>57</v>
      </c>
      <c r="C64">
        <f t="shared" si="16"/>
        <v>18.962109905253364</v>
      </c>
      <c r="D64">
        <f t="shared" si="17"/>
        <v>573.17536760678149</v>
      </c>
      <c r="E64">
        <f t="shared" si="13"/>
        <v>707.51528097449034</v>
      </c>
      <c r="F64">
        <f t="shared" si="18"/>
        <v>30.227404569993865</v>
      </c>
      <c r="G64">
        <v>21.099186</v>
      </c>
      <c r="H64">
        <f t="shared" si="3"/>
        <v>21.101784037056028</v>
      </c>
      <c r="I64">
        <v>21.011883999999998</v>
      </c>
      <c r="J64">
        <f t="shared" si="4"/>
        <v>21.012895791422</v>
      </c>
      <c r="K64">
        <f t="shared" si="19"/>
        <v>-2.4941128770752388E-4</v>
      </c>
      <c r="L64">
        <v>5.1999999999999995E-4</v>
      </c>
      <c r="M64">
        <f t="shared" si="5"/>
        <v>5.0367811131024461E-2</v>
      </c>
      <c r="N64">
        <v>0.28933999999999999</v>
      </c>
      <c r="O64">
        <f t="shared" si="6"/>
        <v>0.33657225443958266</v>
      </c>
      <c r="P64">
        <f t="shared" si="20"/>
        <v>1.2193274627843457E-3</v>
      </c>
      <c r="Q64">
        <f t="shared" si="9"/>
        <v>78.650531954138415</v>
      </c>
      <c r="R64">
        <f t="shared" si="21"/>
        <v>-9.6991617507621679E-4</v>
      </c>
      <c r="S64">
        <f t="shared" si="7"/>
        <v>1</v>
      </c>
      <c r="T64">
        <f t="shared" si="22"/>
        <v>61.155100222298671</v>
      </c>
      <c r="U64">
        <f t="shared" si="23"/>
        <v>32500</v>
      </c>
      <c r="V64">
        <f t="shared" si="8"/>
        <v>61.709313479999999</v>
      </c>
      <c r="W64">
        <v>61.134045999999998</v>
      </c>
      <c r="X64">
        <f>'LowFlowInfusion-1-Infusion-1705'!Y60</f>
        <v>0.57526747999999994</v>
      </c>
      <c r="Y64">
        <v>0</v>
      </c>
      <c r="Z64">
        <f t="shared" si="10"/>
        <v>0</v>
      </c>
      <c r="AA64">
        <f t="shared" si="11"/>
        <v>575.26747999999998</v>
      </c>
      <c r="AB64" t="e">
        <f t="shared" si="12"/>
        <v>#DIV/0!</v>
      </c>
      <c r="AC64" s="6" t="e">
        <f t="shared" si="14"/>
        <v>#DIV/0!</v>
      </c>
      <c r="AD64" s="6">
        <f t="shared" si="15"/>
        <v>-3.6367645763992875E-3</v>
      </c>
      <c r="AE64">
        <v>0.22995099999999999</v>
      </c>
      <c r="AF64">
        <v>2.9052950000000002</v>
      </c>
    </row>
    <row r="65" spans="1:32" x14ac:dyDescent="0.25">
      <c r="A65" s="1">
        <v>42879.923981481479</v>
      </c>
      <c r="B65" s="16">
        <v>58</v>
      </c>
      <c r="C65">
        <f t="shared" si="16"/>
        <v>10.430850036376684</v>
      </c>
      <c r="D65">
        <f t="shared" si="17"/>
        <v>572.83176790959624</v>
      </c>
      <c r="E65">
        <f t="shared" si="13"/>
        <v>673.51425176555472</v>
      </c>
      <c r="F65">
        <f t="shared" si="18"/>
        <v>54.917074438985814</v>
      </c>
      <c r="G65">
        <v>21.098662999999998</v>
      </c>
      <c r="H65">
        <f t="shared" si="3"/>
        <v>21.101263605153481</v>
      </c>
      <c r="I65">
        <v>21.011604999999999</v>
      </c>
      <c r="J65">
        <f t="shared" si="4"/>
        <v>21.012617318470877</v>
      </c>
      <c r="K65">
        <f t="shared" si="19"/>
        <v>-2.2660445282139582E-4</v>
      </c>
      <c r="L65">
        <v>5.1999999999999995E-4</v>
      </c>
      <c r="M65">
        <f t="shared" si="5"/>
        <v>5.0367811131024461E-2</v>
      </c>
      <c r="N65">
        <v>0.29054200000000002</v>
      </c>
      <c r="O65">
        <f t="shared" si="6"/>
        <v>0.33776750129122673</v>
      </c>
      <c r="P65">
        <f t="shared" si="20"/>
        <v>1.2084555557588519E-3</v>
      </c>
      <c r="Q65">
        <f t="shared" si="9"/>
        <v>78.649615180237902</v>
      </c>
      <c r="R65">
        <f t="shared" si="21"/>
        <v>-9.8185110293750699E-4</v>
      </c>
      <c r="S65">
        <f t="shared" si="7"/>
        <v>1</v>
      </c>
      <c r="T65">
        <f t="shared" si="22"/>
        <v>61.99871150212676</v>
      </c>
      <c r="U65">
        <f t="shared" si="23"/>
        <v>32500</v>
      </c>
      <c r="V65">
        <f t="shared" si="8"/>
        <v>62.561112420000001</v>
      </c>
      <c r="W65">
        <v>61.985861</v>
      </c>
      <c r="X65">
        <f>'LowFlowInfusion-1-Infusion-1705'!Y61</f>
        <v>0.57525141999999996</v>
      </c>
      <c r="Y65">
        <v>0</v>
      </c>
      <c r="Z65">
        <f t="shared" si="10"/>
        <v>0</v>
      </c>
      <c r="AA65">
        <f t="shared" si="11"/>
        <v>575.25141999999994</v>
      </c>
      <c r="AB65" t="e">
        <f t="shared" si="12"/>
        <v>#DIV/0!</v>
      </c>
      <c r="AC65" s="6" t="e">
        <f t="shared" si="14"/>
        <v>#DIV/0!</v>
      </c>
      <c r="AD65" s="6">
        <f t="shared" si="15"/>
        <v>-4.206251399438009E-3</v>
      </c>
      <c r="AE65">
        <v>0.21314</v>
      </c>
      <c r="AF65">
        <v>3.170331</v>
      </c>
    </row>
    <row r="66" spans="1:32" x14ac:dyDescent="0.25">
      <c r="A66" s="1">
        <v>42879.924675925926</v>
      </c>
      <c r="B66" s="16">
        <v>59</v>
      </c>
      <c r="C66">
        <f t="shared" si="16"/>
        <v>7.5275653810097953</v>
      </c>
      <c r="D66">
        <f t="shared" si="17"/>
        <v>572.66341177365916</v>
      </c>
      <c r="E66">
        <f t="shared" si="13"/>
        <v>661.88654176467935</v>
      </c>
      <c r="F66">
        <f t="shared" si="18"/>
        <v>76.075514829582048</v>
      </c>
      <c r="G66">
        <v>21.098410000000001</v>
      </c>
      <c r="H66">
        <f t="shared" si="3"/>
        <v>21.101011847464488</v>
      </c>
      <c r="I66">
        <v>21.011417000000002</v>
      </c>
      <c r="J66">
        <f t="shared" si="4"/>
        <v>21.012429673614925</v>
      </c>
      <c r="K66">
        <f t="shared" si="19"/>
        <v>-2.1733865629952238E-4</v>
      </c>
      <c r="L66">
        <v>5.2700000000000002E-4</v>
      </c>
      <c r="M66">
        <f t="shared" si="5"/>
        <v>5.0374781633570058E-2</v>
      </c>
      <c r="N66">
        <v>0.29169800000000001</v>
      </c>
      <c r="O66">
        <f t="shared" si="6"/>
        <v>0.33891700658282448</v>
      </c>
      <c r="P66">
        <f t="shared" si="20"/>
        <v>1.1984785922994864E-3</v>
      </c>
      <c r="Q66">
        <f t="shared" si="9"/>
        <v>78.648653319802264</v>
      </c>
      <c r="R66">
        <f t="shared" si="21"/>
        <v>-9.8113993600084846E-4</v>
      </c>
      <c r="S66">
        <f t="shared" si="7"/>
        <v>1</v>
      </c>
      <c r="T66">
        <f t="shared" si="22"/>
        <v>62.813173293607065</v>
      </c>
      <c r="U66">
        <f t="shared" si="23"/>
        <v>32500</v>
      </c>
      <c r="V66">
        <f t="shared" si="8"/>
        <v>63.378309139999999</v>
      </c>
      <c r="W66">
        <v>62.803072999999998</v>
      </c>
      <c r="X66">
        <f>'LowFlowInfusion-1-Infusion-1705'!Y62</f>
        <v>0.57523614000000001</v>
      </c>
      <c r="Y66">
        <v>0</v>
      </c>
      <c r="Z66">
        <f t="shared" si="10"/>
        <v>0</v>
      </c>
      <c r="AA66">
        <f t="shared" si="11"/>
        <v>575.23613999999998</v>
      </c>
      <c r="AB66" t="e">
        <f t="shared" si="12"/>
        <v>#DIV/0!</v>
      </c>
      <c r="AC66" s="6" t="e">
        <f t="shared" si="14"/>
        <v>#DIV/0!</v>
      </c>
      <c r="AD66" s="6">
        <f t="shared" si="15"/>
        <v>-4.4724732113333738E-3</v>
      </c>
      <c r="AE66">
        <v>0.218834</v>
      </c>
      <c r="AF66">
        <v>3.4092009999999999</v>
      </c>
    </row>
    <row r="67" spans="1:32" x14ac:dyDescent="0.25">
      <c r="A67" s="1">
        <v>42879.925370370373</v>
      </c>
      <c r="B67" s="16">
        <v>60</v>
      </c>
      <c r="C67">
        <f t="shared" si="16"/>
        <v>2.3611055388627999</v>
      </c>
      <c r="D67">
        <f t="shared" si="17"/>
        <v>571.41178450739062</v>
      </c>
      <c r="E67">
        <f t="shared" si="13"/>
        <v>640.14372702481762</v>
      </c>
      <c r="F67">
        <f t="shared" si="18"/>
        <v>242.01026811474284</v>
      </c>
      <c r="G67">
        <v>21.098490999999999</v>
      </c>
      <c r="H67">
        <f t="shared" si="3"/>
        <v>21.101092449728551</v>
      </c>
      <c r="I67">
        <v>21.011467</v>
      </c>
      <c r="J67">
        <f t="shared" si="4"/>
        <v>21.012479579161717</v>
      </c>
      <c r="K67">
        <f t="shared" si="19"/>
        <v>-2.0163504424092576E-4</v>
      </c>
      <c r="L67">
        <v>5.2800000000000004E-4</v>
      </c>
      <c r="M67">
        <f t="shared" si="5"/>
        <v>5.0375777419648E-2</v>
      </c>
      <c r="N67">
        <v>0.29287400000000002</v>
      </c>
      <c r="O67">
        <f t="shared" si="6"/>
        <v>0.34008639950922498</v>
      </c>
      <c r="P67">
        <f t="shared" si="20"/>
        <v>1.1848555624596182E-3</v>
      </c>
      <c r="Q67">
        <f t="shared" si="9"/>
        <v>78.647434021329062</v>
      </c>
      <c r="R67">
        <f t="shared" si="21"/>
        <v>-9.832205182192411E-4</v>
      </c>
      <c r="S67">
        <f t="shared" si="7"/>
        <v>1</v>
      </c>
      <c r="T67">
        <f t="shared" si="22"/>
        <v>63.649189461031298</v>
      </c>
      <c r="U67">
        <f t="shared" si="23"/>
        <v>32500</v>
      </c>
      <c r="V67">
        <f t="shared" si="8"/>
        <v>64.218240140000006</v>
      </c>
      <c r="W67">
        <v>63.643042000000001</v>
      </c>
      <c r="X67">
        <f>'LowFlowInfusion-1-Infusion-1705'!Y63</f>
        <v>0.57519814000000002</v>
      </c>
      <c r="Y67">
        <v>0</v>
      </c>
      <c r="Z67">
        <f t="shared" si="10"/>
        <v>0</v>
      </c>
      <c r="AA67">
        <f t="shared" si="11"/>
        <v>575.19814000000008</v>
      </c>
      <c r="AB67" t="e">
        <f t="shared" si="12"/>
        <v>#DIV/0!</v>
      </c>
      <c r="AC67" s="6" t="e">
        <f t="shared" si="14"/>
        <v>#DIV/0!</v>
      </c>
      <c r="AD67" s="6">
        <f t="shared" si="15"/>
        <v>-6.5826977337052218E-3</v>
      </c>
      <c r="AE67">
        <v>0.23850299999999999</v>
      </c>
      <c r="AF67">
        <v>3.7880479999999999</v>
      </c>
    </row>
    <row r="68" spans="1:32" x14ac:dyDescent="0.25">
      <c r="A68" s="1">
        <v>42879.926064814812</v>
      </c>
      <c r="B68" s="16">
        <v>61</v>
      </c>
      <c r="C68">
        <f t="shared" si="16"/>
        <v>-4.525819099281847E-2</v>
      </c>
      <c r="D68">
        <f t="shared" si="17"/>
        <v>570.04308873314608</v>
      </c>
      <c r="E68">
        <f t="shared" si="13"/>
        <v>629.14920743069069</v>
      </c>
      <c r="F68">
        <f t="shared" si="18"/>
        <v>-12595.357353624673</v>
      </c>
      <c r="G68">
        <v>21.098589</v>
      </c>
      <c r="H68">
        <f t="shared" si="3"/>
        <v>21.101189968517176</v>
      </c>
      <c r="I68">
        <v>21.011282000000001</v>
      </c>
      <c r="J68">
        <f t="shared" si="4"/>
        <v>21.012294928638571</v>
      </c>
      <c r="K68">
        <f t="shared" si="19"/>
        <v>-1.9200327370914039E-4</v>
      </c>
      <c r="L68">
        <v>5.2999999999999998E-4</v>
      </c>
      <c r="M68">
        <f t="shared" si="5"/>
        <v>5.0377768991803878E-2</v>
      </c>
      <c r="N68">
        <v>0.29407100000000003</v>
      </c>
      <c r="O68">
        <f t="shared" si="6"/>
        <v>0.34127667445216836</v>
      </c>
      <c r="P68">
        <f t="shared" si="20"/>
        <v>1.1706193305466618E-3</v>
      </c>
      <c r="Q68">
        <f t="shared" si="9"/>
        <v>78.646428396909258</v>
      </c>
      <c r="R68">
        <f t="shared" si="21"/>
        <v>-9.7861605683746689E-4</v>
      </c>
      <c r="S68">
        <f t="shared" si="7"/>
        <v>1</v>
      </c>
      <c r="T68">
        <f t="shared" si="22"/>
        <v>64.505649293075876</v>
      </c>
      <c r="U68">
        <f t="shared" si="23"/>
        <v>32500</v>
      </c>
      <c r="V68">
        <f t="shared" si="8"/>
        <v>65.07573764</v>
      </c>
      <c r="W68">
        <v>64.500518999999997</v>
      </c>
      <c r="X68">
        <f>'LowFlowInfusion-1-Infusion-1705'!Y64</f>
        <v>0.57521863999999989</v>
      </c>
      <c r="Y68">
        <v>0</v>
      </c>
      <c r="Z68">
        <f t="shared" si="10"/>
        <v>0</v>
      </c>
      <c r="AA68">
        <f t="shared" si="11"/>
        <v>575.21863999999994</v>
      </c>
      <c r="AB68" t="e">
        <f t="shared" si="12"/>
        <v>#DIV/0!</v>
      </c>
      <c r="AC68" s="6" t="e">
        <f t="shared" si="14"/>
        <v>#DIV/0!</v>
      </c>
      <c r="AD68" s="6">
        <f t="shared" si="15"/>
        <v>-8.9975374700198511E-3</v>
      </c>
      <c r="AE68">
        <v>0.23142799999999999</v>
      </c>
      <c r="AF68">
        <v>4.3521669999999997</v>
      </c>
    </row>
    <row r="69" spans="1:32" x14ac:dyDescent="0.25">
      <c r="A69" s="1">
        <v>42879.926759259259</v>
      </c>
      <c r="B69" s="16">
        <v>62</v>
      </c>
      <c r="C69">
        <f t="shared" si="16"/>
        <v>5.6789655367409342</v>
      </c>
      <c r="D69">
        <f t="shared" si="17"/>
        <v>569.29411517427843</v>
      </c>
      <c r="E69">
        <f t="shared" si="13"/>
        <v>650.88150633269936</v>
      </c>
      <c r="F69">
        <f t="shared" si="18"/>
        <v>100.24609437953853</v>
      </c>
      <c r="G69">
        <v>21.098337999999998</v>
      </c>
      <c r="H69">
        <f t="shared" si="3"/>
        <v>21.100940201007539</v>
      </c>
      <c r="I69">
        <v>21.011064000000001</v>
      </c>
      <c r="J69">
        <f t="shared" si="4"/>
        <v>21.012077340454539</v>
      </c>
      <c r="K69">
        <f t="shared" si="19"/>
        <v>-2.0301576436925945E-4</v>
      </c>
      <c r="L69">
        <v>5.31E-4</v>
      </c>
      <c r="M69">
        <f t="shared" si="5"/>
        <v>5.0378764777881821E-2</v>
      </c>
      <c r="N69">
        <v>0.295296</v>
      </c>
      <c r="O69">
        <f t="shared" si="6"/>
        <v>0.34249479208383549</v>
      </c>
      <c r="P69">
        <f t="shared" si="20"/>
        <v>1.1578083791278994E-3</v>
      </c>
      <c r="Q69">
        <f t="shared" si="9"/>
        <v>78.645427867461621</v>
      </c>
      <c r="R69">
        <f t="shared" si="21"/>
        <v>-9.5479261475877784E-4</v>
      </c>
      <c r="S69">
        <f t="shared" si="7"/>
        <v>1</v>
      </c>
      <c r="T69">
        <f t="shared" si="22"/>
        <v>65.411008490362406</v>
      </c>
      <c r="U69">
        <f t="shared" si="23"/>
        <v>32500</v>
      </c>
      <c r="V69">
        <f t="shared" si="8"/>
        <v>65.974623640000004</v>
      </c>
      <c r="W69">
        <v>65.399405999999999</v>
      </c>
      <c r="X69">
        <f>'LowFlowInfusion-1-Infusion-1705'!Y65</f>
        <v>0.57521763999999997</v>
      </c>
      <c r="Y69">
        <v>0</v>
      </c>
      <c r="Z69">
        <f t="shared" si="10"/>
        <v>0</v>
      </c>
      <c r="AA69">
        <f t="shared" si="11"/>
        <v>575.21763999999996</v>
      </c>
      <c r="AB69" t="e">
        <f t="shared" si="12"/>
        <v>#DIV/0!</v>
      </c>
      <c r="AC69" s="6" t="e">
        <f t="shared" si="14"/>
        <v>#DIV/0!</v>
      </c>
      <c r="AD69" s="6">
        <f t="shared" si="15"/>
        <v>-1.029788451154163E-2</v>
      </c>
      <c r="AE69">
        <v>0.21717500000000001</v>
      </c>
      <c r="AF69">
        <v>4.7622939999999998</v>
      </c>
    </row>
    <row r="70" spans="1:32" x14ac:dyDescent="0.25">
      <c r="A70" s="1">
        <v>42879.927453703705</v>
      </c>
      <c r="B70" s="16">
        <v>63</v>
      </c>
      <c r="C70">
        <f t="shared" si="16"/>
        <v>11.474199242405447</v>
      </c>
      <c r="D70">
        <f t="shared" si="17"/>
        <v>568.99503179428518</v>
      </c>
      <c r="E70">
        <f t="shared" si="13"/>
        <v>673.39033431521068</v>
      </c>
      <c r="F70">
        <f t="shared" si="18"/>
        <v>49.589084150764776</v>
      </c>
      <c r="G70">
        <v>21.098641000000001</v>
      </c>
      <c r="H70">
        <f t="shared" si="3"/>
        <v>21.101241713180528</v>
      </c>
      <c r="I70">
        <v>21.010680000000001</v>
      </c>
      <c r="J70">
        <f t="shared" si="4"/>
        <v>21.011694065855139</v>
      </c>
      <c r="K70">
        <f t="shared" si="19"/>
        <v>-2.1308004963991323E-4</v>
      </c>
      <c r="L70">
        <v>5.31E-4</v>
      </c>
      <c r="M70">
        <f t="shared" si="5"/>
        <v>5.0378764777881821E-2</v>
      </c>
      <c r="N70">
        <v>0.29648400000000003</v>
      </c>
      <c r="O70">
        <f t="shared" si="6"/>
        <v>0.34367611759111766</v>
      </c>
      <c r="P70">
        <f t="shared" si="20"/>
        <v>1.1465552924353555E-3</v>
      </c>
      <c r="Q70">
        <f t="shared" si="9"/>
        <v>78.644629816553746</v>
      </c>
      <c r="R70">
        <f t="shared" si="21"/>
        <v>-9.3347524279584107E-4</v>
      </c>
      <c r="S70">
        <f t="shared" si="7"/>
        <v>1</v>
      </c>
      <c r="T70">
        <f t="shared" si="22"/>
        <v>66.297392027447984</v>
      </c>
      <c r="U70">
        <f t="shared" si="23"/>
        <v>32500</v>
      </c>
      <c r="V70">
        <f t="shared" si="8"/>
        <v>66.854912859999999</v>
      </c>
      <c r="W70">
        <v>66.279691999999997</v>
      </c>
      <c r="X70">
        <f>'LowFlowInfusion-1-Infusion-1705'!Y66</f>
        <v>0.57522086000000006</v>
      </c>
      <c r="Y70">
        <v>0</v>
      </c>
      <c r="Z70">
        <f t="shared" si="10"/>
        <v>0</v>
      </c>
      <c r="AA70">
        <f t="shared" si="11"/>
        <v>575.22086000000002</v>
      </c>
      <c r="AB70" t="e">
        <f t="shared" si="12"/>
        <v>#DIV/0!</v>
      </c>
      <c r="AC70" s="6" t="e">
        <f t="shared" si="14"/>
        <v>#DIV/0!</v>
      </c>
      <c r="AD70" s="6">
        <f t="shared" si="15"/>
        <v>-1.0823370010807385E-2</v>
      </c>
      <c r="AE70">
        <v>0.221526</v>
      </c>
      <c r="AF70">
        <v>5.1498030000000004</v>
      </c>
    </row>
    <row r="71" spans="1:32" x14ac:dyDescent="0.25">
      <c r="A71" s="1">
        <v>42879.928148148145</v>
      </c>
      <c r="B71" s="16">
        <v>64</v>
      </c>
      <c r="C71">
        <f t="shared" si="16"/>
        <v>17.068451439664287</v>
      </c>
      <c r="D71">
        <f t="shared" si="17"/>
        <v>568.17085318454724</v>
      </c>
      <c r="E71">
        <f t="shared" si="13"/>
        <v>694.52738903945715</v>
      </c>
      <c r="F71">
        <f t="shared" si="18"/>
        <v>33.287779807851294</v>
      </c>
      <c r="G71">
        <v>21.098693999999998</v>
      </c>
      <c r="H71">
        <f t="shared" si="3"/>
        <v>21.101294452933555</v>
      </c>
      <c r="I71">
        <v>21.010558</v>
      </c>
      <c r="J71">
        <f t="shared" si="4"/>
        <v>21.011572296320953</v>
      </c>
      <c r="K71">
        <f t="shared" si="19"/>
        <v>-2.234604033733471E-4</v>
      </c>
      <c r="L71">
        <v>5.3700000000000004E-4</v>
      </c>
      <c r="M71">
        <f t="shared" si="5"/>
        <v>5.0384739494349476E-2</v>
      </c>
      <c r="N71">
        <v>0.29759000000000002</v>
      </c>
      <c r="O71">
        <f t="shared" si="6"/>
        <v>0.3447759037957086</v>
      </c>
      <c r="P71">
        <f t="shared" si="20"/>
        <v>1.1342083858286583E-3</v>
      </c>
      <c r="Q71">
        <f t="shared" si="9"/>
        <v>78.643651799883344</v>
      </c>
      <c r="R71">
        <f t="shared" si="21"/>
        <v>-9.1074798245477004E-4</v>
      </c>
      <c r="S71">
        <f t="shared" si="7"/>
        <v>1</v>
      </c>
      <c r="T71">
        <f t="shared" si="22"/>
        <v>67.1396031782553</v>
      </c>
      <c r="U71">
        <f t="shared" si="23"/>
        <v>32500</v>
      </c>
      <c r="V71">
        <f t="shared" si="8"/>
        <v>67.690705579999999</v>
      </c>
      <c r="W71">
        <v>67.115504000000001</v>
      </c>
      <c r="X71">
        <f>'LowFlowInfusion-1-Infusion-1705'!Y67</f>
        <v>0.57520157999999999</v>
      </c>
      <c r="Y71">
        <v>0</v>
      </c>
      <c r="Z71">
        <f t="shared" si="10"/>
        <v>0</v>
      </c>
      <c r="AA71">
        <f t="shared" si="11"/>
        <v>575.20158000000004</v>
      </c>
      <c r="AB71" t="e">
        <f t="shared" si="12"/>
        <v>#DIV/0!</v>
      </c>
      <c r="AC71" s="6" t="e">
        <f t="shared" si="14"/>
        <v>#DIV/0!</v>
      </c>
      <c r="AD71" s="6">
        <f t="shared" si="15"/>
        <v>-1.2223065895355842E-2</v>
      </c>
      <c r="AE71">
        <v>0.24333399999999999</v>
      </c>
      <c r="AF71">
        <v>5.5865179999999999</v>
      </c>
    </row>
    <row r="72" spans="1:32" x14ac:dyDescent="0.25">
      <c r="A72" s="1">
        <v>42879.928842592592</v>
      </c>
      <c r="B72" s="16">
        <v>65</v>
      </c>
      <c r="C72">
        <f t="shared" si="16"/>
        <v>17.259886341720598</v>
      </c>
      <c r="D72">
        <f t="shared" si="17"/>
        <v>568.28639515263899</v>
      </c>
      <c r="E72">
        <f t="shared" si="13"/>
        <v>695.40939232123446</v>
      </c>
      <c r="F72">
        <f t="shared" si="18"/>
        <v>32.925268677985272</v>
      </c>
      <c r="G72">
        <v>21.098369000000002</v>
      </c>
      <c r="H72">
        <f t="shared" ref="H72:H135" si="24">(G72*H$2+H$3+H$4)</f>
        <v>21.100971048787617</v>
      </c>
      <c r="I72">
        <v>21.010252999999999</v>
      </c>
      <c r="J72">
        <f t="shared" ref="J72:J135" si="25">(I72*J$2+J$3+J$4)</f>
        <v>21.011267872485494</v>
      </c>
      <c r="K72">
        <f t="shared" si="19"/>
        <v>-2.2168043887097846E-4</v>
      </c>
      <c r="L72">
        <v>5.3600000000000002E-4</v>
      </c>
      <c r="M72">
        <f t="shared" ref="M72:M135" si="26">(L72*M$2+M$3+M$4)</f>
        <v>5.0383743708271533E-2</v>
      </c>
      <c r="N72">
        <v>0.29871399999999998</v>
      </c>
      <c r="O72">
        <f t="shared" ref="O72:O135" si="27">(N72*O$2+O$3+O$4)</f>
        <v>0.34589358887162197</v>
      </c>
      <c r="P72">
        <f t="shared" si="20"/>
        <v>1.1244800178043227E-3</v>
      </c>
      <c r="Q72">
        <f t="shared" si="9"/>
        <v>78.642838538642891</v>
      </c>
      <c r="R72">
        <f t="shared" si="21"/>
        <v>-9.0279957893220819E-4</v>
      </c>
      <c r="S72">
        <f t="shared" ref="S72:S135" si="28">((W72-Z72/1000+AA72/1000)/(W72+X72+Y72))</f>
        <v>1</v>
      </c>
      <c r="T72">
        <f t="shared" si="22"/>
        <v>67.992463631189452</v>
      </c>
      <c r="U72">
        <f t="shared" si="23"/>
        <v>32500</v>
      </c>
      <c r="V72">
        <f t="shared" ref="V72:V135" si="29">X72+Y72+W72</f>
        <v>68.543490140000003</v>
      </c>
      <c r="W72">
        <v>67.968254000000002</v>
      </c>
      <c r="X72">
        <f>'LowFlowInfusion-1-Infusion-1705'!Y68</f>
        <v>0.57523614000000001</v>
      </c>
      <c r="Y72">
        <v>0</v>
      </c>
      <c r="Z72">
        <f t="shared" si="10"/>
        <v>0</v>
      </c>
      <c r="AA72">
        <f t="shared" si="11"/>
        <v>575.23613999999998</v>
      </c>
      <c r="AB72" t="e">
        <f t="shared" si="12"/>
        <v>#DIV/0!</v>
      </c>
      <c r="AC72" s="6" t="e">
        <f t="shared" si="14"/>
        <v>#DIV/0!</v>
      </c>
      <c r="AD72" s="6">
        <f t="shared" si="15"/>
        <v>-1.2081551147605207E-2</v>
      </c>
      <c r="AE72">
        <v>0.25378600000000001</v>
      </c>
      <c r="AF72">
        <v>6.1766240000000003</v>
      </c>
    </row>
    <row r="73" spans="1:32" x14ac:dyDescent="0.25">
      <c r="A73" s="1">
        <v>42879.929537037038</v>
      </c>
      <c r="B73" s="16">
        <v>66</v>
      </c>
      <c r="C73">
        <f t="shared" si="16"/>
        <v>18.464062393461063</v>
      </c>
      <c r="D73">
        <f t="shared" si="17"/>
        <v>568.89176990878559</v>
      </c>
      <c r="E73">
        <f t="shared" si="13"/>
        <v>700.82338387192931</v>
      </c>
      <c r="F73">
        <f t="shared" si="18"/>
        <v>30.810758639456029</v>
      </c>
      <c r="G73">
        <v>21.097840999999999</v>
      </c>
      <c r="H73">
        <f t="shared" si="24"/>
        <v>21.100445641436668</v>
      </c>
      <c r="I73">
        <v>21.010031999999999</v>
      </c>
      <c r="J73">
        <f t="shared" si="25"/>
        <v>21.011047289968651</v>
      </c>
      <c r="K73">
        <f t="shared" si="19"/>
        <v>-2.2336059227979395E-4</v>
      </c>
      <c r="L73">
        <v>5.3899999999999998E-4</v>
      </c>
      <c r="M73">
        <f t="shared" si="26"/>
        <v>5.0386731066505361E-2</v>
      </c>
      <c r="N73">
        <v>0.29978399999999999</v>
      </c>
      <c r="O73">
        <f t="shared" si="27"/>
        <v>0.34695757733356797</v>
      </c>
      <c r="P73">
        <f t="shared" si="20"/>
        <v>1.1165746829702404E-3</v>
      </c>
      <c r="Q73">
        <f t="shared" ref="Q73:Q136" si="30">100-J73-O73</f>
        <v>78.641995132697787</v>
      </c>
      <c r="R73">
        <f t="shared" si="21"/>
        <v>-8.932140906904825E-4</v>
      </c>
      <c r="S73">
        <f t="shared" si="28"/>
        <v>1</v>
      </c>
      <c r="T73">
        <f t="shared" si="22"/>
        <v>68.818378432484678</v>
      </c>
      <c r="U73">
        <f t="shared" si="23"/>
        <v>32500</v>
      </c>
      <c r="V73">
        <f t="shared" si="29"/>
        <v>69.368806140000004</v>
      </c>
      <c r="W73">
        <v>68.793571</v>
      </c>
      <c r="X73">
        <f>'LowFlowInfusion-1-Infusion-1705'!Y69</f>
        <v>0.57523513999999998</v>
      </c>
      <c r="Y73">
        <v>0</v>
      </c>
      <c r="Z73">
        <f t="shared" ref="Z73:Z136" si="31">((Y73*H73)/(100-H73-M73))*1000</f>
        <v>0</v>
      </c>
      <c r="AA73">
        <f t="shared" ref="AA73:AA136" si="32">((X73*(100-H73-M73)-M73*Y73)/(100-H73-M73))*1000</f>
        <v>575.23514</v>
      </c>
      <c r="AB73" t="e">
        <f t="shared" ref="AB73:AB136" si="33">AA73/Z73</f>
        <v>#DIV/0!</v>
      </c>
      <c r="AC73" s="6" t="e">
        <f t="shared" si="14"/>
        <v>#DIV/0!</v>
      </c>
      <c r="AD73" s="6">
        <f t="shared" si="15"/>
        <v>-1.102743843363674E-2</v>
      </c>
      <c r="AE73">
        <v>0.24504999999999999</v>
      </c>
      <c r="AF73">
        <v>6.7497670000000003</v>
      </c>
    </row>
    <row r="74" spans="1:32" x14ac:dyDescent="0.25">
      <c r="A74" s="1">
        <v>42879.930231481485</v>
      </c>
      <c r="B74" s="16">
        <v>67</v>
      </c>
      <c r="C74">
        <f t="shared" si="16"/>
        <v>18.16871490097439</v>
      </c>
      <c r="D74">
        <f t="shared" si="17"/>
        <v>569.78930474159756</v>
      </c>
      <c r="E74">
        <f t="shared" si="13"/>
        <v>700.65029785946376</v>
      </c>
      <c r="F74">
        <f t="shared" si="18"/>
        <v>31.361013029657904</v>
      </c>
      <c r="G74">
        <v>21.098002000000001</v>
      </c>
      <c r="H74">
        <f t="shared" si="24"/>
        <v>21.100605850875123</v>
      </c>
      <c r="I74">
        <v>21.009931999999999</v>
      </c>
      <c r="J74">
        <f t="shared" si="25"/>
        <v>21.01094747887506</v>
      </c>
      <c r="K74">
        <f t="shared" si="19"/>
        <v>-2.202498131958682E-4</v>
      </c>
      <c r="L74">
        <v>5.4000000000000001E-4</v>
      </c>
      <c r="M74">
        <f t="shared" si="26"/>
        <v>5.0387726852583303E-2</v>
      </c>
      <c r="N74">
        <v>0.30091600000000002</v>
      </c>
      <c r="O74">
        <f t="shared" si="27"/>
        <v>0.34808321746340248</v>
      </c>
      <c r="P74">
        <f t="shared" si="20"/>
        <v>1.108884797513183E-3</v>
      </c>
      <c r="Q74">
        <f t="shared" si="30"/>
        <v>78.640969303661535</v>
      </c>
      <c r="R74">
        <f t="shared" si="21"/>
        <v>-8.8863498431805969E-4</v>
      </c>
      <c r="S74">
        <f t="shared" si="28"/>
        <v>1</v>
      </c>
      <c r="T74">
        <f t="shared" si="22"/>
        <v>69.695932050159129</v>
      </c>
      <c r="U74">
        <f t="shared" si="23"/>
        <v>32500</v>
      </c>
      <c r="V74">
        <f t="shared" si="29"/>
        <v>70.247552639999995</v>
      </c>
      <c r="W74">
        <v>69.672298999999995</v>
      </c>
      <c r="X74">
        <f>'LowFlowInfusion-1-Infusion-1705'!Y70</f>
        <v>0.57525364000000012</v>
      </c>
      <c r="Y74">
        <v>0</v>
      </c>
      <c r="Z74">
        <f t="shared" si="31"/>
        <v>0</v>
      </c>
      <c r="AA74">
        <f t="shared" si="32"/>
        <v>575.25364000000013</v>
      </c>
      <c r="AB74" t="e">
        <f t="shared" si="33"/>
        <v>#DIV/0!</v>
      </c>
      <c r="AC74" s="6" t="e">
        <f t="shared" si="14"/>
        <v>#DIV/0!</v>
      </c>
      <c r="AD74" s="6">
        <f t="shared" si="15"/>
        <v>-9.4990016202288943E-3</v>
      </c>
      <c r="AE74">
        <v>0.23652699999999999</v>
      </c>
      <c r="AF74">
        <v>7.3590619999999998</v>
      </c>
    </row>
    <row r="75" spans="1:32" x14ac:dyDescent="0.25">
      <c r="A75" s="1">
        <v>42879.930925925924</v>
      </c>
      <c r="B75" s="16">
        <v>68</v>
      </c>
      <c r="C75">
        <f t="shared" si="16"/>
        <v>25.272860256276999</v>
      </c>
      <c r="D75">
        <f t="shared" si="17"/>
        <v>570.92507218042567</v>
      </c>
      <c r="E75">
        <f t="shared" si="13"/>
        <v>729.90162195717767</v>
      </c>
      <c r="F75">
        <f t="shared" si="18"/>
        <v>22.590441540491067</v>
      </c>
      <c r="G75">
        <v>21.098087</v>
      </c>
      <c r="H75">
        <f t="shared" si="24"/>
        <v>21.100690433497906</v>
      </c>
      <c r="I75">
        <v>21.009744000000001</v>
      </c>
      <c r="J75">
        <f t="shared" si="25"/>
        <v>21.010759834019105</v>
      </c>
      <c r="K75">
        <f t="shared" si="19"/>
        <v>-2.3523811241699851E-4</v>
      </c>
      <c r="L75">
        <v>5.5000000000000003E-4</v>
      </c>
      <c r="M75">
        <f t="shared" si="26"/>
        <v>5.0397684713362721E-2</v>
      </c>
      <c r="N75">
        <v>0.30204799999999998</v>
      </c>
      <c r="O75">
        <f t="shared" si="27"/>
        <v>0.34920885759323694</v>
      </c>
      <c r="P75">
        <f t="shared" si="20"/>
        <v>1.101973844419237E-3</v>
      </c>
      <c r="Q75">
        <f t="shared" si="30"/>
        <v>78.640031308387663</v>
      </c>
      <c r="R75">
        <f t="shared" si="21"/>
        <v>-8.6673573200333933E-4</v>
      </c>
      <c r="S75">
        <f t="shared" si="28"/>
        <v>1</v>
      </c>
      <c r="T75">
        <f t="shared" si="22"/>
        <v>70.572363428075477</v>
      </c>
      <c r="U75">
        <f t="shared" si="23"/>
        <v>32500</v>
      </c>
      <c r="V75">
        <f t="shared" si="29"/>
        <v>71.118015639999996</v>
      </c>
      <c r="W75">
        <v>70.542796999999993</v>
      </c>
      <c r="X75">
        <f>'LowFlowInfusion-1-Infusion-1705'!Y71</f>
        <v>0.57521863999999989</v>
      </c>
      <c r="Y75">
        <v>0</v>
      </c>
      <c r="Z75">
        <f t="shared" si="31"/>
        <v>0</v>
      </c>
      <c r="AA75">
        <f t="shared" si="32"/>
        <v>575.21863999999994</v>
      </c>
      <c r="AB75" t="e">
        <f t="shared" si="33"/>
        <v>#DIV/0!</v>
      </c>
      <c r="AC75" s="6" t="e">
        <f t="shared" si="14"/>
        <v>#DIV/0!</v>
      </c>
      <c r="AD75" s="6">
        <f t="shared" si="15"/>
        <v>-7.4642362416737131E-3</v>
      </c>
      <c r="AE75">
        <v>0.23084499999999999</v>
      </c>
      <c r="AF75">
        <v>7.9657099999999996</v>
      </c>
    </row>
    <row r="76" spans="1:32" x14ac:dyDescent="0.25">
      <c r="A76" s="1">
        <v>42879.931620370371</v>
      </c>
      <c r="B76" s="16">
        <v>69</v>
      </c>
      <c r="C76">
        <f t="shared" si="16"/>
        <v>28.220802667862579</v>
      </c>
      <c r="D76">
        <f t="shared" si="17"/>
        <v>572.23388719388072</v>
      </c>
      <c r="E76">
        <f t="shared" ref="E76:E139" si="34">3.941*C76+1.104*D76</f>
        <v>742.96439477609078</v>
      </c>
      <c r="F76">
        <f t="shared" si="18"/>
        <v>20.277023794419993</v>
      </c>
      <c r="G76">
        <v>21.097684000000001</v>
      </c>
      <c r="H76">
        <f t="shared" si="24"/>
        <v>21.10028941235694</v>
      </c>
      <c r="I76">
        <v>21.009446000000001</v>
      </c>
      <c r="J76">
        <f t="shared" si="25"/>
        <v>21.010462396960197</v>
      </c>
      <c r="K76">
        <f t="shared" si="19"/>
        <v>-2.4096061511655147E-4</v>
      </c>
      <c r="L76">
        <v>5.5199999999999997E-4</v>
      </c>
      <c r="M76">
        <f t="shared" si="26"/>
        <v>5.0399676285518606E-2</v>
      </c>
      <c r="N76">
        <v>0.303205</v>
      </c>
      <c r="O76">
        <f t="shared" si="27"/>
        <v>0.35035935726657486</v>
      </c>
      <c r="P76">
        <f t="shared" si="20"/>
        <v>1.0951291834413004E-3</v>
      </c>
      <c r="Q76">
        <f t="shared" si="30"/>
        <v>78.639178245773238</v>
      </c>
      <c r="R76">
        <f t="shared" si="21"/>
        <v>-8.5416856832551955E-4</v>
      </c>
      <c r="S76">
        <f t="shared" si="28"/>
        <v>1</v>
      </c>
      <c r="T76">
        <f t="shared" si="22"/>
        <v>71.479907275473749</v>
      </c>
      <c r="U76">
        <f t="shared" si="23"/>
        <v>32500</v>
      </c>
      <c r="V76">
        <f t="shared" si="29"/>
        <v>72.023920360000005</v>
      </c>
      <c r="W76">
        <v>71.448716000000005</v>
      </c>
      <c r="X76">
        <f>'LowFlowInfusion-1-Infusion-1705'!Y72</f>
        <v>0.57520435999999997</v>
      </c>
      <c r="Y76">
        <v>0</v>
      </c>
      <c r="Z76">
        <f t="shared" si="31"/>
        <v>0</v>
      </c>
      <c r="AA76">
        <f t="shared" si="32"/>
        <v>575.20435999999995</v>
      </c>
      <c r="AB76" t="e">
        <f t="shared" si="33"/>
        <v>#DIV/0!</v>
      </c>
      <c r="AC76" s="6" t="e">
        <f t="shared" ref="AC76:AC139" si="35">(C76-Z76)/Z76</f>
        <v>#DIV/0!</v>
      </c>
      <c r="AD76" s="6">
        <f t="shared" ref="AD76:AD139" si="36">(D76-AA76)/AA76</f>
        <v>-5.1642042597160303E-3</v>
      </c>
      <c r="AE76">
        <v>0.24062600000000001</v>
      </c>
      <c r="AF76">
        <v>8.5951559999999994</v>
      </c>
    </row>
    <row r="77" spans="1:32" x14ac:dyDescent="0.25">
      <c r="A77" s="1">
        <v>42879.932314814818</v>
      </c>
      <c r="B77" s="16">
        <v>70</v>
      </c>
      <c r="C77">
        <f t="shared" si="16"/>
        <v>34.173651002148731</v>
      </c>
      <c r="D77">
        <f t="shared" ref="D77:D140" si="37">(V77*O77-T77*M77+P77*U77)*10</f>
        <v>573.47267733567082</v>
      </c>
      <c r="E77">
        <f t="shared" si="34"/>
        <v>767.79219437804886</v>
      </c>
      <c r="F77">
        <f t="shared" ref="F77:F140" si="38">D77/C77</f>
        <v>16.78113577327786</v>
      </c>
      <c r="G77">
        <v>21.097013</v>
      </c>
      <c r="H77">
        <f t="shared" si="24"/>
        <v>21.099621707181779</v>
      </c>
      <c r="I77">
        <v>21.009119999999999</v>
      </c>
      <c r="J77">
        <f t="shared" si="25"/>
        <v>21.010137012795081</v>
      </c>
      <c r="K77">
        <f t="shared" ref="K77:K140" si="39">SLOPE(J73:J81,B73:B81)</f>
        <v>-2.5451828866316359E-4</v>
      </c>
      <c r="L77">
        <v>5.6099999999999998E-4</v>
      </c>
      <c r="M77">
        <f t="shared" si="26"/>
        <v>5.0408638360220082E-2</v>
      </c>
      <c r="N77">
        <v>0.30431900000000001</v>
      </c>
      <c r="O77">
        <f t="shared" si="27"/>
        <v>0.3514670985250869</v>
      </c>
      <c r="P77">
        <f t="shared" ref="P77:P140" si="40">SLOPE(O73:O81,B73:B81)</f>
        <v>1.0882845224633637E-3</v>
      </c>
      <c r="Q77">
        <f t="shared" si="30"/>
        <v>78.638395888679824</v>
      </c>
      <c r="R77">
        <f t="shared" ref="R77:R140" si="41">SLOPE(Q73:Q81,B73:B81)</f>
        <v>-8.3376623380052213E-4</v>
      </c>
      <c r="S77">
        <f t="shared" si="28"/>
        <v>1</v>
      </c>
      <c r="T77">
        <f t="shared" ref="T77:T140" si="42">(R77*U77+V77*(100-O77-J77))/(100-M77-H77)</f>
        <v>72.372903513666373</v>
      </c>
      <c r="U77">
        <f t="shared" ref="U77:U140" si="43">$F$1</f>
        <v>32500</v>
      </c>
      <c r="V77">
        <f t="shared" si="29"/>
        <v>72.912202539999996</v>
      </c>
      <c r="W77">
        <v>72.336995000000002</v>
      </c>
      <c r="X77">
        <f>'LowFlowInfusion-1-Infusion-1705'!Y73</f>
        <v>0.57520753999999996</v>
      </c>
      <c r="Y77">
        <v>0</v>
      </c>
      <c r="Z77">
        <f t="shared" si="31"/>
        <v>0</v>
      </c>
      <c r="AA77">
        <f t="shared" si="32"/>
        <v>575.20753999999999</v>
      </c>
      <c r="AB77" t="e">
        <f t="shared" si="33"/>
        <v>#DIV/0!</v>
      </c>
      <c r="AC77" s="6" t="e">
        <f t="shared" si="35"/>
        <v>#DIV/0!</v>
      </c>
      <c r="AD77" s="6">
        <f t="shared" si="36"/>
        <v>-3.0160638442416295E-3</v>
      </c>
      <c r="AE77">
        <v>0.26095099999999999</v>
      </c>
      <c r="AF77">
        <v>9.2120909999999991</v>
      </c>
    </row>
    <row r="78" spans="1:32" x14ac:dyDescent="0.25">
      <c r="A78" s="1">
        <v>42879.933009259257</v>
      </c>
      <c r="B78" s="16">
        <v>71</v>
      </c>
      <c r="C78">
        <f t="shared" ref="C78:C141" si="44">(T78*H78-V78*J78-K78*U78)*10</f>
        <v>32.611277549714913</v>
      </c>
      <c r="D78">
        <f t="shared" si="37"/>
        <v>572.95522824267425</v>
      </c>
      <c r="E78">
        <f t="shared" si="34"/>
        <v>761.06361680333885</v>
      </c>
      <c r="F78">
        <f t="shared" si="38"/>
        <v>17.569235899121743</v>
      </c>
      <c r="G78">
        <v>21.097155999999998</v>
      </c>
      <c r="H78">
        <f t="shared" si="24"/>
        <v>21.099764005005991</v>
      </c>
      <c r="I78">
        <v>21.008924</v>
      </c>
      <c r="J78">
        <f t="shared" si="25"/>
        <v>21.00994138305164</v>
      </c>
      <c r="K78">
        <f t="shared" si="39"/>
        <v>-2.4731525474231596E-4</v>
      </c>
      <c r="L78">
        <v>5.6700000000000001E-4</v>
      </c>
      <c r="M78">
        <f t="shared" si="26"/>
        <v>5.0414613076687737E-2</v>
      </c>
      <c r="N78">
        <v>0.30535299999999999</v>
      </c>
      <c r="O78">
        <f t="shared" si="27"/>
        <v>0.352495289244388</v>
      </c>
      <c r="P78">
        <f t="shared" si="40"/>
        <v>1.0766005370167623E-3</v>
      </c>
      <c r="Q78">
        <f t="shared" si="30"/>
        <v>78.637563327703973</v>
      </c>
      <c r="R78">
        <f t="shared" si="41"/>
        <v>-8.2928528227389125E-4</v>
      </c>
      <c r="S78">
        <f t="shared" si="28"/>
        <v>1</v>
      </c>
      <c r="T78">
        <f t="shared" si="42"/>
        <v>73.210696409307218</v>
      </c>
      <c r="U78">
        <f t="shared" si="43"/>
        <v>32500</v>
      </c>
      <c r="V78">
        <f t="shared" si="29"/>
        <v>73.75104035999999</v>
      </c>
      <c r="W78">
        <v>73.175799999999995</v>
      </c>
      <c r="X78">
        <f>'LowFlowInfusion-1-Infusion-1705'!Y74</f>
        <v>0.57524036000000001</v>
      </c>
      <c r="Y78">
        <v>0</v>
      </c>
      <c r="Z78">
        <f t="shared" si="31"/>
        <v>0</v>
      </c>
      <c r="AA78">
        <f t="shared" si="32"/>
        <v>575.24036000000001</v>
      </c>
      <c r="AB78" t="e">
        <f t="shared" si="33"/>
        <v>#DIV/0!</v>
      </c>
      <c r="AC78" s="6" t="e">
        <f t="shared" si="35"/>
        <v>#DIV/0!</v>
      </c>
      <c r="AD78" s="6">
        <f t="shared" si="36"/>
        <v>-3.9724816202495903E-3</v>
      </c>
      <c r="AE78">
        <v>0.271235</v>
      </c>
      <c r="AF78">
        <v>9.7939559999999997</v>
      </c>
    </row>
    <row r="79" spans="1:32" x14ac:dyDescent="0.25">
      <c r="A79" s="1">
        <v>42879.933703703704</v>
      </c>
      <c r="B79" s="16">
        <v>72</v>
      </c>
      <c r="C79">
        <f t="shared" si="44"/>
        <v>23.337685890448547</v>
      </c>
      <c r="D79">
        <f t="shared" si="37"/>
        <v>572.3895187945833</v>
      </c>
      <c r="E79">
        <f t="shared" si="34"/>
        <v>723.89184884347765</v>
      </c>
      <c r="F79">
        <f t="shared" si="38"/>
        <v>24.526404266536389</v>
      </c>
      <c r="G79">
        <v>21.097442000000001</v>
      </c>
      <c r="H79">
        <f t="shared" si="24"/>
        <v>21.100048600654421</v>
      </c>
      <c r="I79">
        <v>21.008597000000002</v>
      </c>
      <c r="J79">
        <f t="shared" si="25"/>
        <v>21.00961500077559</v>
      </c>
      <c r="K79">
        <f t="shared" si="39"/>
        <v>-2.2071559829957011E-4</v>
      </c>
      <c r="L79">
        <v>5.6899999999999995E-4</v>
      </c>
      <c r="M79">
        <f t="shared" si="26"/>
        <v>5.0416604648843621E-2</v>
      </c>
      <c r="N79">
        <v>0.306394</v>
      </c>
      <c r="O79">
        <f t="shared" si="27"/>
        <v>0.35353044063587008</v>
      </c>
      <c r="P79">
        <f t="shared" si="40"/>
        <v>1.0646679561351253E-3</v>
      </c>
      <c r="Q79">
        <f t="shared" si="30"/>
        <v>78.636854558588539</v>
      </c>
      <c r="R79">
        <f t="shared" si="41"/>
        <v>-8.4395235783579401E-4</v>
      </c>
      <c r="S79">
        <f t="shared" si="28"/>
        <v>1</v>
      </c>
      <c r="T79">
        <f t="shared" si="42"/>
        <v>74.041941027095788</v>
      </c>
      <c r="U79">
        <f t="shared" si="43"/>
        <v>32500</v>
      </c>
      <c r="V79">
        <f t="shared" si="29"/>
        <v>74.59099286</v>
      </c>
      <c r="W79">
        <v>74.015736000000004</v>
      </c>
      <c r="X79">
        <f>'LowFlowInfusion-1-Infusion-1705'!Y75</f>
        <v>0.57525685999999998</v>
      </c>
      <c r="Y79">
        <v>0</v>
      </c>
      <c r="Z79">
        <f t="shared" si="31"/>
        <v>0</v>
      </c>
      <c r="AA79">
        <f t="shared" si="32"/>
        <v>575.25685999999996</v>
      </c>
      <c r="AB79" t="e">
        <f t="shared" si="33"/>
        <v>#DIV/0!</v>
      </c>
      <c r="AC79" s="6" t="e">
        <f t="shared" si="35"/>
        <v>#DIV/0!</v>
      </c>
      <c r="AD79" s="6">
        <f t="shared" si="36"/>
        <v>-4.9844537367475543E-3</v>
      </c>
      <c r="AE79">
        <v>0.24829999999999999</v>
      </c>
      <c r="AF79">
        <v>10.334255000000001</v>
      </c>
    </row>
    <row r="80" spans="1:32" x14ac:dyDescent="0.25">
      <c r="A80" s="1">
        <v>42879.934398148151</v>
      </c>
      <c r="B80" s="16">
        <v>73</v>
      </c>
      <c r="C80">
        <f t="shared" si="44"/>
        <v>13.543791569152619</v>
      </c>
      <c r="D80">
        <f t="shared" si="37"/>
        <v>572.72310444300103</v>
      </c>
      <c r="E80">
        <f t="shared" si="34"/>
        <v>685.66238987910367</v>
      </c>
      <c r="F80">
        <f t="shared" si="38"/>
        <v>42.286763017487431</v>
      </c>
      <c r="G80">
        <v>21.097439999999999</v>
      </c>
      <c r="H80">
        <f t="shared" si="24"/>
        <v>21.100046610475061</v>
      </c>
      <c r="I80">
        <v>21.008368000000001</v>
      </c>
      <c r="J80">
        <f t="shared" si="25"/>
        <v>21.009386433371258</v>
      </c>
      <c r="K80">
        <f t="shared" si="39"/>
        <v>-1.9416584740360084E-4</v>
      </c>
      <c r="L80">
        <v>5.7600000000000001E-4</v>
      </c>
      <c r="M80">
        <f t="shared" si="26"/>
        <v>5.0423575151389212E-2</v>
      </c>
      <c r="N80">
        <v>0.30748999999999999</v>
      </c>
      <c r="O80">
        <f t="shared" si="27"/>
        <v>0.35462028302305965</v>
      </c>
      <c r="P80">
        <f t="shared" si="40"/>
        <v>1.0549064420527822E-3</v>
      </c>
      <c r="Q80">
        <f t="shared" si="30"/>
        <v>78.635993283605686</v>
      </c>
      <c r="R80">
        <f t="shared" si="41"/>
        <v>-8.6074059464920079E-4</v>
      </c>
      <c r="S80">
        <f t="shared" si="28"/>
        <v>1</v>
      </c>
      <c r="T80">
        <f t="shared" si="42"/>
        <v>74.917164327126144</v>
      </c>
      <c r="U80">
        <f t="shared" si="43"/>
        <v>32500</v>
      </c>
      <c r="V80">
        <f t="shared" si="29"/>
        <v>75.476343639999996</v>
      </c>
      <c r="W80">
        <v>74.901083999999997</v>
      </c>
      <c r="X80">
        <f>'LowFlowInfusion-1-Infusion-1705'!Y76</f>
        <v>0.57525964000000007</v>
      </c>
      <c r="Y80">
        <v>0</v>
      </c>
      <c r="Z80">
        <f t="shared" si="31"/>
        <v>0</v>
      </c>
      <c r="AA80">
        <f t="shared" si="32"/>
        <v>575.2596400000001</v>
      </c>
      <c r="AB80" t="e">
        <f t="shared" si="33"/>
        <v>#DIV/0!</v>
      </c>
      <c r="AC80" s="6" t="e">
        <f t="shared" si="35"/>
        <v>#DIV/0!</v>
      </c>
      <c r="AD80" s="6">
        <f t="shared" si="36"/>
        <v>-4.4093751423254189E-3</v>
      </c>
      <c r="AE80">
        <v>0.24446000000000001</v>
      </c>
      <c r="AF80">
        <v>10.853921</v>
      </c>
    </row>
    <row r="81" spans="1:32" x14ac:dyDescent="0.25">
      <c r="A81" s="1">
        <v>42879.93509259259</v>
      </c>
      <c r="B81" s="16">
        <v>74</v>
      </c>
      <c r="C81">
        <f t="shared" si="44"/>
        <v>7.1054905074714192</v>
      </c>
      <c r="D81">
        <f t="shared" si="37"/>
        <v>573.85994873528455</v>
      </c>
      <c r="E81">
        <f t="shared" si="34"/>
        <v>661.54412149369898</v>
      </c>
      <c r="F81">
        <f t="shared" si="38"/>
        <v>80.762890068162235</v>
      </c>
      <c r="G81">
        <v>21.097283000000001</v>
      </c>
      <c r="H81">
        <f t="shared" si="24"/>
        <v>21.09989038139533</v>
      </c>
      <c r="I81">
        <v>21.008084</v>
      </c>
      <c r="J81">
        <f t="shared" si="25"/>
        <v>21.009102969865452</v>
      </c>
      <c r="K81">
        <f t="shared" si="39"/>
        <v>-1.7649928383770921E-4</v>
      </c>
      <c r="L81">
        <v>5.8399999999999999E-4</v>
      </c>
      <c r="M81">
        <f t="shared" si="26"/>
        <v>5.0431541440012745E-2</v>
      </c>
      <c r="N81">
        <v>0.30856</v>
      </c>
      <c r="O81">
        <f t="shared" si="27"/>
        <v>0.3556842714850057</v>
      </c>
      <c r="P81">
        <f t="shared" si="40"/>
        <v>1.0476143092917787E-3</v>
      </c>
      <c r="Q81">
        <f t="shared" si="30"/>
        <v>78.635212758649544</v>
      </c>
      <c r="R81">
        <f t="shared" si="41"/>
        <v>-8.7111502545340609E-4</v>
      </c>
      <c r="S81">
        <f t="shared" si="28"/>
        <v>1</v>
      </c>
      <c r="T81">
        <f t="shared" si="42"/>
        <v>75.796027021772417</v>
      </c>
      <c r="U81">
        <f t="shared" si="43"/>
        <v>32500</v>
      </c>
      <c r="V81">
        <f t="shared" si="29"/>
        <v>76.36278148000001</v>
      </c>
      <c r="W81">
        <v>75.787512000000007</v>
      </c>
      <c r="X81">
        <f>'LowFlowInfusion-1-Infusion-1705'!Y77</f>
        <v>0.57526948</v>
      </c>
      <c r="Y81">
        <v>0</v>
      </c>
      <c r="Z81">
        <f t="shared" si="31"/>
        <v>0</v>
      </c>
      <c r="AA81">
        <f t="shared" si="32"/>
        <v>575.26948000000004</v>
      </c>
      <c r="AB81" t="e">
        <f t="shared" si="33"/>
        <v>#DIV/0!</v>
      </c>
      <c r="AC81" s="6" t="e">
        <f t="shared" si="35"/>
        <v>#DIV/0!</v>
      </c>
      <c r="AD81" s="6">
        <f t="shared" si="36"/>
        <v>-2.4502104035060176E-3</v>
      </c>
      <c r="AE81">
        <v>0.26092399999999999</v>
      </c>
      <c r="AF81">
        <v>11.390008999999999</v>
      </c>
    </row>
    <row r="82" spans="1:32" x14ac:dyDescent="0.25">
      <c r="A82" s="1">
        <v>42879.935787037037</v>
      </c>
      <c r="B82" s="16">
        <v>75</v>
      </c>
      <c r="C82">
        <f t="shared" si="44"/>
        <v>5.1776034673528937</v>
      </c>
      <c r="D82">
        <f t="shared" si="37"/>
        <v>574.23746493847273</v>
      </c>
      <c r="E82">
        <f t="shared" si="34"/>
        <v>654.36309655691161</v>
      </c>
      <c r="F82">
        <f t="shared" si="38"/>
        <v>110.90796515401321</v>
      </c>
      <c r="G82">
        <v>21.097287000000001</v>
      </c>
      <c r="H82">
        <f t="shared" si="24"/>
        <v>21.09989436175405</v>
      </c>
      <c r="I82">
        <v>21.008130000000001</v>
      </c>
      <c r="J82">
        <f t="shared" si="25"/>
        <v>21.009148882968507</v>
      </c>
      <c r="K82">
        <f t="shared" si="39"/>
        <v>-1.6972876465561152E-4</v>
      </c>
      <c r="L82">
        <v>5.9100000000000005E-4</v>
      </c>
      <c r="M82">
        <f t="shared" si="26"/>
        <v>5.0438511942558342E-2</v>
      </c>
      <c r="N82">
        <v>0.30961100000000003</v>
      </c>
      <c r="O82">
        <f t="shared" si="27"/>
        <v>0.35672936669388916</v>
      </c>
      <c r="P82">
        <f t="shared" si="40"/>
        <v>1.0381179636734749E-3</v>
      </c>
      <c r="Q82">
        <f t="shared" si="30"/>
        <v>78.634121750337613</v>
      </c>
      <c r="R82">
        <f t="shared" si="41"/>
        <v>-8.6838919901784572E-4</v>
      </c>
      <c r="S82">
        <f t="shared" si="28"/>
        <v>1</v>
      </c>
      <c r="T82">
        <f t="shared" si="42"/>
        <v>76.665404618528896</v>
      </c>
      <c r="U82">
        <f t="shared" si="43"/>
        <v>32500</v>
      </c>
      <c r="V82">
        <f t="shared" si="29"/>
        <v>77.23446448</v>
      </c>
      <c r="W82">
        <v>76.659231000000005</v>
      </c>
      <c r="X82">
        <f>'LowFlowInfusion-1-Infusion-1705'!Y78</f>
        <v>0.57523347999999996</v>
      </c>
      <c r="Y82">
        <v>0</v>
      </c>
      <c r="Z82">
        <f t="shared" si="31"/>
        <v>0</v>
      </c>
      <c r="AA82">
        <f t="shared" si="32"/>
        <v>575.23347999999999</v>
      </c>
      <c r="AB82" t="e">
        <f t="shared" si="33"/>
        <v>#DIV/0!</v>
      </c>
      <c r="AC82" s="6" t="e">
        <f t="shared" si="35"/>
        <v>#DIV/0!</v>
      </c>
      <c r="AD82" s="6">
        <f t="shared" si="36"/>
        <v>-1.7314970288712327E-3</v>
      </c>
      <c r="AE82">
        <v>0.27153300000000002</v>
      </c>
      <c r="AF82">
        <v>11.958916</v>
      </c>
    </row>
    <row r="83" spans="1:32" x14ac:dyDescent="0.25">
      <c r="A83" s="1">
        <v>42879.936481481483</v>
      </c>
      <c r="B83" s="16">
        <v>76</v>
      </c>
      <c r="C83">
        <f t="shared" si="44"/>
        <v>2.8402673692485969</v>
      </c>
      <c r="D83">
        <f t="shared" si="37"/>
        <v>572.52367169023489</v>
      </c>
      <c r="E83">
        <f t="shared" si="34"/>
        <v>643.25962724822807</v>
      </c>
      <c r="F83">
        <f t="shared" si="38"/>
        <v>201.57386515400418</v>
      </c>
      <c r="G83">
        <v>21.097483</v>
      </c>
      <c r="H83">
        <f t="shared" si="24"/>
        <v>21.100089399331296</v>
      </c>
      <c r="I83">
        <v>21.008071000000001</v>
      </c>
      <c r="J83">
        <f t="shared" si="25"/>
        <v>21.009089994423288</v>
      </c>
      <c r="K83">
        <f t="shared" si="39"/>
        <v>-1.5993064230131657E-4</v>
      </c>
      <c r="L83">
        <v>5.9500000000000004E-4</v>
      </c>
      <c r="M83">
        <f t="shared" si="26"/>
        <v>5.0442495086870112E-2</v>
      </c>
      <c r="N83">
        <v>0.31064900000000001</v>
      </c>
      <c r="O83">
        <f t="shared" si="27"/>
        <v>0.35776153494015078</v>
      </c>
      <c r="P83">
        <f t="shared" si="40"/>
        <v>1.0222575749182959E-3</v>
      </c>
      <c r="Q83">
        <f t="shared" si="30"/>
        <v>78.633148470636556</v>
      </c>
      <c r="R83">
        <f t="shared" si="41"/>
        <v>-8.6232693261744471E-4</v>
      </c>
      <c r="S83">
        <f t="shared" si="28"/>
        <v>1</v>
      </c>
      <c r="T83">
        <f t="shared" si="42"/>
        <v>77.525900075678862</v>
      </c>
      <c r="U83">
        <f t="shared" si="43"/>
        <v>32500</v>
      </c>
      <c r="V83">
        <f t="shared" si="29"/>
        <v>78.095583480000002</v>
      </c>
      <c r="W83">
        <v>77.520356000000007</v>
      </c>
      <c r="X83">
        <f>'LowFlowInfusion-1-Infusion-1705'!Y79</f>
        <v>0.57522748000000001</v>
      </c>
      <c r="Y83">
        <v>0</v>
      </c>
      <c r="Z83">
        <f t="shared" si="31"/>
        <v>0</v>
      </c>
      <c r="AA83">
        <f t="shared" si="32"/>
        <v>575.22748000000001</v>
      </c>
      <c r="AB83" t="e">
        <f t="shared" si="33"/>
        <v>#DIV/0!</v>
      </c>
      <c r="AC83" s="6" t="e">
        <f t="shared" si="35"/>
        <v>#DIV/0!</v>
      </c>
      <c r="AD83" s="6">
        <f t="shared" si="36"/>
        <v>-4.7004157551115647E-3</v>
      </c>
      <c r="AE83">
        <v>0.25092100000000001</v>
      </c>
      <c r="AF83">
        <v>12.551062999999999</v>
      </c>
    </row>
    <row r="84" spans="1:32" x14ac:dyDescent="0.25">
      <c r="A84" s="1">
        <v>42879.937175925923</v>
      </c>
      <c r="B84" s="16">
        <v>77</v>
      </c>
      <c r="C84">
        <f t="shared" si="44"/>
        <v>5.5365572719260303</v>
      </c>
      <c r="D84">
        <f t="shared" si="37"/>
        <v>569.79070437633186</v>
      </c>
      <c r="E84">
        <f t="shared" si="34"/>
        <v>650.86850984013086</v>
      </c>
      <c r="F84">
        <f t="shared" si="38"/>
        <v>102.91426176796612</v>
      </c>
      <c r="G84">
        <v>21.097225999999999</v>
      </c>
      <c r="H84">
        <f t="shared" si="24"/>
        <v>21.099833661283579</v>
      </c>
      <c r="I84">
        <v>21.007840000000002</v>
      </c>
      <c r="J84">
        <f t="shared" si="25"/>
        <v>21.008859430797088</v>
      </c>
      <c r="K84">
        <f t="shared" si="39"/>
        <v>-1.6234274372960064E-4</v>
      </c>
      <c r="L84">
        <v>5.9100000000000005E-4</v>
      </c>
      <c r="M84">
        <f t="shared" si="26"/>
        <v>5.0438511942558342E-2</v>
      </c>
      <c r="N84">
        <v>0.31169999999999998</v>
      </c>
      <c r="O84">
        <f t="shared" si="27"/>
        <v>0.35880663014903419</v>
      </c>
      <c r="P84">
        <f t="shared" si="40"/>
        <v>1.0031488724786717E-3</v>
      </c>
      <c r="Q84">
        <f t="shared" si="30"/>
        <v>78.632333939053879</v>
      </c>
      <c r="R84">
        <f t="shared" si="41"/>
        <v>-8.4080612875017853E-4</v>
      </c>
      <c r="S84">
        <f t="shared" si="28"/>
        <v>1</v>
      </c>
      <c r="T84">
        <f t="shared" si="42"/>
        <v>78.394206552895241</v>
      </c>
      <c r="U84">
        <f t="shared" si="43"/>
        <v>32500</v>
      </c>
      <c r="V84">
        <f t="shared" si="29"/>
        <v>78.958460700000003</v>
      </c>
      <c r="W84">
        <v>78.383229999999998</v>
      </c>
      <c r="X84">
        <f>'LowFlowInfusion-1-Infusion-1705'!Y80</f>
        <v>0.57523070000000009</v>
      </c>
      <c r="Y84">
        <v>0</v>
      </c>
      <c r="Z84">
        <f t="shared" si="31"/>
        <v>0</v>
      </c>
      <c r="AA84">
        <f t="shared" si="32"/>
        <v>575.23070000000007</v>
      </c>
      <c r="AB84" t="e">
        <f t="shared" si="33"/>
        <v>#DIV/0!</v>
      </c>
      <c r="AC84" s="6" t="e">
        <f t="shared" si="35"/>
        <v>#DIV/0!</v>
      </c>
      <c r="AD84" s="6">
        <f t="shared" si="36"/>
        <v>-9.4570676142080208E-3</v>
      </c>
      <c r="AE84">
        <v>0.23349200000000001</v>
      </c>
      <c r="AF84">
        <v>13.149886</v>
      </c>
    </row>
    <row r="85" spans="1:32" x14ac:dyDescent="0.25">
      <c r="A85" s="1">
        <v>42879.93787037037</v>
      </c>
      <c r="B85" s="16">
        <v>78</v>
      </c>
      <c r="C85">
        <f t="shared" si="44"/>
        <v>7.2583189926601488</v>
      </c>
      <c r="D85">
        <f t="shared" si="37"/>
        <v>569.06571328846564</v>
      </c>
      <c r="E85">
        <f t="shared" si="34"/>
        <v>656.85358262053978</v>
      </c>
      <c r="F85">
        <f t="shared" si="38"/>
        <v>78.401860522239872</v>
      </c>
      <c r="G85">
        <v>21.096737999999998</v>
      </c>
      <c r="H85">
        <f t="shared" si="24"/>
        <v>21.099348057519826</v>
      </c>
      <c r="I85">
        <v>21.007603</v>
      </c>
      <c r="J85">
        <f t="shared" si="25"/>
        <v>21.008622878505268</v>
      </c>
      <c r="K85">
        <f t="shared" si="39"/>
        <v>-1.6422251932570001E-4</v>
      </c>
      <c r="L85">
        <v>6.0400000000000004E-4</v>
      </c>
      <c r="M85">
        <f t="shared" si="26"/>
        <v>5.0451457161571588E-2</v>
      </c>
      <c r="N85">
        <v>0.31270399999999998</v>
      </c>
      <c r="O85">
        <f t="shared" si="27"/>
        <v>0.3598049894161312</v>
      </c>
      <c r="P85">
        <f t="shared" si="40"/>
        <v>9.9025505591490335E-4</v>
      </c>
      <c r="Q85">
        <f t="shared" si="30"/>
        <v>78.631572132078603</v>
      </c>
      <c r="R85">
        <f t="shared" si="41"/>
        <v>-8.2603253659006739E-4</v>
      </c>
      <c r="S85">
        <f t="shared" si="28"/>
        <v>1</v>
      </c>
      <c r="T85">
        <f t="shared" si="42"/>
        <v>79.265753745703918</v>
      </c>
      <c r="U85">
        <f t="shared" si="43"/>
        <v>32500</v>
      </c>
      <c r="V85">
        <f t="shared" si="29"/>
        <v>79.82756114</v>
      </c>
      <c r="W85">
        <v>79.252325999999996</v>
      </c>
      <c r="X85">
        <f>'LowFlowInfusion-1-Infusion-1705'!Y81</f>
        <v>0.57523513999999998</v>
      </c>
      <c r="Y85">
        <v>0</v>
      </c>
      <c r="Z85">
        <f t="shared" si="31"/>
        <v>0</v>
      </c>
      <c r="AA85">
        <f t="shared" si="32"/>
        <v>575.23514</v>
      </c>
      <c r="AB85" t="e">
        <f t="shared" si="33"/>
        <v>#DIV/0!</v>
      </c>
      <c r="AC85" s="6" t="e">
        <f t="shared" si="35"/>
        <v>#DIV/0!</v>
      </c>
      <c r="AD85" s="6">
        <f t="shared" si="36"/>
        <v>-1.0725051865806315E-2</v>
      </c>
      <c r="AE85">
        <v>0.25076700000000002</v>
      </c>
      <c r="AF85">
        <v>13.753425</v>
      </c>
    </row>
    <row r="86" spans="1:32" x14ac:dyDescent="0.25">
      <c r="A86" s="1">
        <v>42879.938564814816</v>
      </c>
      <c r="B86" s="16">
        <v>79</v>
      </c>
      <c r="C86">
        <f t="shared" si="44"/>
        <v>15.256519416921206</v>
      </c>
      <c r="D86">
        <f t="shared" si="37"/>
        <v>573.01653551312438</v>
      </c>
      <c r="E86">
        <f t="shared" si="34"/>
        <v>692.73619822857586</v>
      </c>
      <c r="F86">
        <f t="shared" si="38"/>
        <v>37.558798298226804</v>
      </c>
      <c r="G86">
        <v>21.096723000000001</v>
      </c>
      <c r="H86">
        <f t="shared" si="24"/>
        <v>21.099333131174632</v>
      </c>
      <c r="I86">
        <v>21.007386</v>
      </c>
      <c r="J86">
        <f t="shared" si="25"/>
        <v>21.008406288432173</v>
      </c>
      <c r="K86">
        <f t="shared" si="39"/>
        <v>-1.833862492957176E-4</v>
      </c>
      <c r="L86">
        <v>6.0599999999999998E-4</v>
      </c>
      <c r="M86">
        <f t="shared" si="26"/>
        <v>5.0453448733727473E-2</v>
      </c>
      <c r="N86">
        <v>0.31365300000000002</v>
      </c>
      <c r="O86">
        <f t="shared" si="27"/>
        <v>0.36074865768752074</v>
      </c>
      <c r="P86">
        <f t="shared" si="40"/>
        <v>9.9217752727916728E-4</v>
      </c>
      <c r="Q86">
        <f t="shared" si="30"/>
        <v>78.630845053880307</v>
      </c>
      <c r="R86">
        <f t="shared" si="41"/>
        <v>-8.0879127798425541E-4</v>
      </c>
      <c r="S86">
        <f t="shared" si="28"/>
        <v>1</v>
      </c>
      <c r="T86">
        <f t="shared" si="42"/>
        <v>80.100085403903535</v>
      </c>
      <c r="U86">
        <f t="shared" si="43"/>
        <v>32500</v>
      </c>
      <c r="V86">
        <f t="shared" si="29"/>
        <v>80.657845420000001</v>
      </c>
      <c r="W86">
        <v>80.082629999999995</v>
      </c>
      <c r="X86">
        <f>'LowFlowInfusion-1-Infusion-1705'!Y82</f>
        <v>0.57521542000000003</v>
      </c>
      <c r="Y86">
        <v>0</v>
      </c>
      <c r="Z86">
        <f t="shared" si="31"/>
        <v>0</v>
      </c>
      <c r="AA86">
        <f t="shared" si="32"/>
        <v>575.21541999999999</v>
      </c>
      <c r="AB86" t="e">
        <f t="shared" si="33"/>
        <v>#DIV/0!</v>
      </c>
      <c r="AC86" s="6" t="e">
        <f t="shared" si="35"/>
        <v>#DIV/0!</v>
      </c>
      <c r="AD86" s="6">
        <f t="shared" si="36"/>
        <v>-3.8227147785356887E-3</v>
      </c>
      <c r="AE86">
        <v>0.27168199999999998</v>
      </c>
      <c r="AF86">
        <v>14.330577</v>
      </c>
    </row>
    <row r="87" spans="1:32" x14ac:dyDescent="0.25">
      <c r="A87" s="1">
        <v>42879.939259259256</v>
      </c>
      <c r="B87" s="16">
        <v>80</v>
      </c>
      <c r="C87">
        <f t="shared" si="44"/>
        <v>20.784371618842272</v>
      </c>
      <c r="D87">
        <f t="shared" si="37"/>
        <v>584.24944273680251</v>
      </c>
      <c r="E87">
        <f t="shared" si="34"/>
        <v>726.92259333128743</v>
      </c>
      <c r="F87">
        <f t="shared" si="38"/>
        <v>28.11003639903867</v>
      </c>
      <c r="G87">
        <v>21.096689999999999</v>
      </c>
      <c r="H87">
        <f t="shared" si="24"/>
        <v>21.099300293215197</v>
      </c>
      <c r="I87">
        <v>21.007242999999999</v>
      </c>
      <c r="J87">
        <f t="shared" si="25"/>
        <v>21.008263558568331</v>
      </c>
      <c r="K87">
        <f t="shared" si="39"/>
        <v>-2.0146869241829772E-4</v>
      </c>
      <c r="L87">
        <v>6.1899999999999998E-4</v>
      </c>
      <c r="M87">
        <f t="shared" si="26"/>
        <v>5.0466393952740718E-2</v>
      </c>
      <c r="N87">
        <v>0.31459799999999999</v>
      </c>
      <c r="O87">
        <f t="shared" si="27"/>
        <v>0.36168834843194969</v>
      </c>
      <c r="P87">
        <f t="shared" si="40"/>
        <v>1.0163741496224898E-3</v>
      </c>
      <c r="Q87">
        <f t="shared" si="30"/>
        <v>78.630048092999715</v>
      </c>
      <c r="R87">
        <f t="shared" si="41"/>
        <v>-8.1490545720370729E-4</v>
      </c>
      <c r="S87">
        <f t="shared" si="28"/>
        <v>1</v>
      </c>
      <c r="T87">
        <f t="shared" si="42"/>
        <v>80.935760788882206</v>
      </c>
      <c r="U87">
        <f t="shared" si="43"/>
        <v>32500</v>
      </c>
      <c r="V87">
        <f t="shared" si="29"/>
        <v>81.49922586000001</v>
      </c>
      <c r="W87">
        <v>80.924006000000006</v>
      </c>
      <c r="X87">
        <f>'LowFlowInfusion-1-Infusion-1705'!Y83</f>
        <v>0.57521986000000003</v>
      </c>
      <c r="Y87">
        <v>0</v>
      </c>
      <c r="Z87">
        <f t="shared" si="31"/>
        <v>0</v>
      </c>
      <c r="AA87">
        <f t="shared" si="32"/>
        <v>575.21986000000004</v>
      </c>
      <c r="AB87" t="e">
        <f t="shared" si="33"/>
        <v>#DIV/0!</v>
      </c>
      <c r="AC87" s="6" t="e">
        <f t="shared" si="35"/>
        <v>#DIV/0!</v>
      </c>
      <c r="AD87" s="6">
        <f t="shared" si="36"/>
        <v>1.5697619927104858E-2</v>
      </c>
      <c r="AE87">
        <v>0.27959499999999998</v>
      </c>
      <c r="AF87">
        <v>14.913823000000001</v>
      </c>
    </row>
    <row r="88" spans="1:32" x14ac:dyDescent="0.25">
      <c r="A88" s="1">
        <v>42879.939953703702</v>
      </c>
      <c r="B88" s="16">
        <v>81</v>
      </c>
      <c r="C88">
        <f t="shared" si="44"/>
        <v>21.874415396628457</v>
      </c>
      <c r="D88">
        <f t="shared" si="37"/>
        <v>604.28287648642777</v>
      </c>
      <c r="E88">
        <f t="shared" si="34"/>
        <v>753.33536671912907</v>
      </c>
      <c r="F88">
        <f t="shared" si="38"/>
        <v>27.625098341122616</v>
      </c>
      <c r="G88">
        <v>21.096554999999999</v>
      </c>
      <c r="H88">
        <f t="shared" si="24"/>
        <v>21.099165956108422</v>
      </c>
      <c r="I88">
        <v>21.007048000000001</v>
      </c>
      <c r="J88">
        <f t="shared" si="25"/>
        <v>21.008068926935827</v>
      </c>
      <c r="K88">
        <f t="shared" si="39"/>
        <v>-2.1459385122586384E-4</v>
      </c>
      <c r="L88">
        <v>6.2399999999999999E-4</v>
      </c>
      <c r="M88">
        <f t="shared" si="26"/>
        <v>5.0471372883130423E-2</v>
      </c>
      <c r="N88">
        <v>0.31555899999999998</v>
      </c>
      <c r="O88">
        <f t="shared" si="27"/>
        <v>0.36264394928422083</v>
      </c>
      <c r="P88">
        <f t="shared" si="40"/>
        <v>1.0674687980365037E-3</v>
      </c>
      <c r="Q88">
        <f t="shared" si="30"/>
        <v>78.629287123779946</v>
      </c>
      <c r="R88">
        <f t="shared" si="41"/>
        <v>-8.5287494681007088E-4</v>
      </c>
      <c r="S88">
        <f t="shared" si="28"/>
        <v>1</v>
      </c>
      <c r="T88">
        <f t="shared" si="42"/>
        <v>81.76357161891039</v>
      </c>
      <c r="U88">
        <f t="shared" si="43"/>
        <v>32500</v>
      </c>
      <c r="V88">
        <f t="shared" si="29"/>
        <v>82.345980080000004</v>
      </c>
      <c r="W88">
        <v>81.770758999999998</v>
      </c>
      <c r="X88">
        <f>'LowFlowInfusion-1-Infusion-1705'!Y84</f>
        <v>0.57522107999999994</v>
      </c>
      <c r="Y88">
        <v>0</v>
      </c>
      <c r="Z88">
        <f t="shared" si="31"/>
        <v>0</v>
      </c>
      <c r="AA88">
        <f t="shared" si="32"/>
        <v>575.22107999999992</v>
      </c>
      <c r="AB88" t="e">
        <f t="shared" si="33"/>
        <v>#DIV/0!</v>
      </c>
      <c r="AC88" s="6" t="e">
        <f t="shared" si="35"/>
        <v>#DIV/0!</v>
      </c>
      <c r="AD88" s="6">
        <f t="shared" si="36"/>
        <v>5.0522829390097904E-2</v>
      </c>
      <c r="AE88">
        <v>0.25858100000000001</v>
      </c>
      <c r="AF88">
        <v>15.501042999999999</v>
      </c>
    </row>
    <row r="89" spans="1:32" x14ac:dyDescent="0.25">
      <c r="A89" s="1">
        <v>42879.940648148149</v>
      </c>
      <c r="B89" s="16">
        <v>82</v>
      </c>
      <c r="C89">
        <f t="shared" si="44"/>
        <v>18.382647060057764</v>
      </c>
      <c r="D89">
        <f t="shared" si="37"/>
        <v>631.20747775258042</v>
      </c>
      <c r="E89">
        <f t="shared" si="34"/>
        <v>769.29906750253645</v>
      </c>
      <c r="F89">
        <f t="shared" si="38"/>
        <v>34.33713739323661</v>
      </c>
      <c r="G89">
        <v>21.096356</v>
      </c>
      <c r="H89">
        <f t="shared" si="24"/>
        <v>21.098967933262138</v>
      </c>
      <c r="I89">
        <v>21.006955000000001</v>
      </c>
      <c r="J89">
        <f t="shared" si="25"/>
        <v>21.007976102618784</v>
      </c>
      <c r="K89">
        <f t="shared" si="39"/>
        <v>-2.2123128894963411E-4</v>
      </c>
      <c r="L89">
        <v>6.38E-4</v>
      </c>
      <c r="M89">
        <f t="shared" si="26"/>
        <v>5.0485313888221611E-2</v>
      </c>
      <c r="N89">
        <v>0.31657400000000002</v>
      </c>
      <c r="O89">
        <f t="shared" si="27"/>
        <v>0.3636532467504594</v>
      </c>
      <c r="P89">
        <f t="shared" si="40"/>
        <v>1.1386996766882809E-3</v>
      </c>
      <c r="Q89">
        <f t="shared" si="30"/>
        <v>78.628370650630757</v>
      </c>
      <c r="R89">
        <f t="shared" si="41"/>
        <v>-9.1746838773782238E-4</v>
      </c>
      <c r="S89">
        <f t="shared" si="28"/>
        <v>1</v>
      </c>
      <c r="T89">
        <f t="shared" si="42"/>
        <v>82.671786689307737</v>
      </c>
      <c r="U89">
        <f t="shared" si="43"/>
        <v>32500</v>
      </c>
      <c r="V89">
        <f t="shared" si="29"/>
        <v>83.284611519999999</v>
      </c>
      <c r="W89">
        <v>82.657522999999998</v>
      </c>
      <c r="X89">
        <f>'LowFlowInfusion-1-Infusion-1705'!Y85</f>
        <v>0.62708852000000004</v>
      </c>
      <c r="Y89">
        <v>0</v>
      </c>
      <c r="Z89">
        <f t="shared" si="31"/>
        <v>0</v>
      </c>
      <c r="AA89">
        <f t="shared" si="32"/>
        <v>627.08852000000002</v>
      </c>
      <c r="AB89" t="e">
        <f t="shared" si="33"/>
        <v>#DIV/0!</v>
      </c>
      <c r="AC89" s="6" t="e">
        <f t="shared" si="35"/>
        <v>#DIV/0!</v>
      </c>
      <c r="AD89" s="6">
        <f t="shared" si="36"/>
        <v>6.5683832843573655E-3</v>
      </c>
      <c r="AE89">
        <v>0.25256099999999998</v>
      </c>
      <c r="AF89">
        <v>16.116132</v>
      </c>
    </row>
    <row r="90" spans="1:32" x14ac:dyDescent="0.25">
      <c r="A90" s="1">
        <v>42879.941342592596</v>
      </c>
      <c r="B90" s="16">
        <v>83</v>
      </c>
      <c r="C90">
        <f t="shared" si="44"/>
        <v>15.532488222786567</v>
      </c>
      <c r="D90">
        <f t="shared" si="37"/>
        <v>660.31930839704103</v>
      </c>
      <c r="E90">
        <f t="shared" si="34"/>
        <v>790.20605255633529</v>
      </c>
      <c r="F90">
        <f t="shared" si="38"/>
        <v>42.512139647293296</v>
      </c>
      <c r="G90">
        <v>21.096792000000001</v>
      </c>
      <c r="H90">
        <f t="shared" si="24"/>
        <v>21.099401792362539</v>
      </c>
      <c r="I90">
        <v>21.006696999999999</v>
      </c>
      <c r="J90">
        <f t="shared" si="25"/>
        <v>21.007718589997314</v>
      </c>
      <c r="K90">
        <f t="shared" si="39"/>
        <v>-2.2880029688063057E-4</v>
      </c>
      <c r="L90">
        <v>6.4300000000000002E-4</v>
      </c>
      <c r="M90">
        <f t="shared" si="26"/>
        <v>5.0490292818611324E-2</v>
      </c>
      <c r="N90">
        <v>0.31773099999999999</v>
      </c>
      <c r="O90">
        <f t="shared" si="27"/>
        <v>0.36480374642379726</v>
      </c>
      <c r="P90">
        <f t="shared" si="40"/>
        <v>1.2162117333319178E-3</v>
      </c>
      <c r="Q90">
        <f t="shared" si="30"/>
        <v>78.627477663578887</v>
      </c>
      <c r="R90">
        <f t="shared" si="41"/>
        <v>-9.8741143645047678E-4</v>
      </c>
      <c r="S90">
        <f t="shared" si="28"/>
        <v>1</v>
      </c>
      <c r="T90">
        <f t="shared" si="42"/>
        <v>83.578442339826012</v>
      </c>
      <c r="U90">
        <f t="shared" si="43"/>
        <v>32500</v>
      </c>
      <c r="V90">
        <f t="shared" si="29"/>
        <v>84.223229160000002</v>
      </c>
      <c r="W90">
        <v>83.541909000000004</v>
      </c>
      <c r="X90">
        <f>'LowFlowInfusion-1-Infusion-1705'!Y86</f>
        <v>0.68132015999999995</v>
      </c>
      <c r="Y90">
        <v>0</v>
      </c>
      <c r="Z90">
        <f t="shared" si="31"/>
        <v>0</v>
      </c>
      <c r="AA90">
        <f t="shared" si="32"/>
        <v>681.32015999999999</v>
      </c>
      <c r="AB90" t="e">
        <f t="shared" si="33"/>
        <v>#DIV/0!</v>
      </c>
      <c r="AC90" s="6" t="e">
        <f t="shared" si="35"/>
        <v>#DIV/0!</v>
      </c>
      <c r="AD90" s="6">
        <f t="shared" si="36"/>
        <v>-3.0823763681026201E-2</v>
      </c>
      <c r="AE90">
        <v>0.26172699999999999</v>
      </c>
      <c r="AF90">
        <v>16.731909999999999</v>
      </c>
    </row>
    <row r="91" spans="1:32" x14ac:dyDescent="0.25">
      <c r="A91" s="1">
        <v>42879.942037037035</v>
      </c>
      <c r="B91" s="16">
        <v>84</v>
      </c>
      <c r="C91">
        <f t="shared" si="44"/>
        <v>16.124523589514617</v>
      </c>
      <c r="D91">
        <f t="shared" si="37"/>
        <v>685.55478770931984</v>
      </c>
      <c r="E91">
        <f t="shared" si="34"/>
        <v>820.39923309736628</v>
      </c>
      <c r="F91">
        <f t="shared" si="38"/>
        <v>42.516281730960372</v>
      </c>
      <c r="G91">
        <v>21.096772999999999</v>
      </c>
      <c r="H91">
        <f t="shared" si="24"/>
        <v>21.099382885658621</v>
      </c>
      <c r="I91">
        <v>21.006309000000002</v>
      </c>
      <c r="J91">
        <f t="shared" si="25"/>
        <v>21.007331322954172</v>
      </c>
      <c r="K91">
        <f t="shared" si="39"/>
        <v>-2.4313982399366553E-4</v>
      </c>
      <c r="L91">
        <v>6.5700000000000003E-4</v>
      </c>
      <c r="M91">
        <f t="shared" si="26"/>
        <v>5.0504233823702512E-2</v>
      </c>
      <c r="N91">
        <v>0.319046</v>
      </c>
      <c r="O91">
        <f t="shared" si="27"/>
        <v>0.3661113584120767</v>
      </c>
      <c r="P91">
        <f t="shared" si="40"/>
        <v>1.2818077821229225E-3</v>
      </c>
      <c r="Q91">
        <f t="shared" si="30"/>
        <v>78.626557318633758</v>
      </c>
      <c r="R91">
        <f t="shared" si="41"/>
        <v>-1.0386679581287695E-3</v>
      </c>
      <c r="S91">
        <f t="shared" si="28"/>
        <v>1</v>
      </c>
      <c r="T91">
        <f t="shared" si="42"/>
        <v>84.445621635880372</v>
      </c>
      <c r="U91">
        <f t="shared" si="43"/>
        <v>32500</v>
      </c>
      <c r="V91">
        <f t="shared" si="29"/>
        <v>85.115051900000012</v>
      </c>
      <c r="W91">
        <v>84.391867000000005</v>
      </c>
      <c r="X91">
        <f>'LowFlowInfusion-1-Infusion-1705'!Y87</f>
        <v>0.72318490000000002</v>
      </c>
      <c r="Y91">
        <v>0</v>
      </c>
      <c r="Z91">
        <f t="shared" si="31"/>
        <v>0</v>
      </c>
      <c r="AA91">
        <f t="shared" si="32"/>
        <v>723.18489999999997</v>
      </c>
      <c r="AB91" t="e">
        <f t="shared" si="33"/>
        <v>#DIV/0!</v>
      </c>
      <c r="AC91" s="6" t="e">
        <f t="shared" si="35"/>
        <v>#DIV/0!</v>
      </c>
      <c r="AD91" s="6">
        <f t="shared" si="36"/>
        <v>-5.2033874449923016E-2</v>
      </c>
      <c r="AE91">
        <v>0.27943600000000002</v>
      </c>
      <c r="AF91">
        <v>17.323103</v>
      </c>
    </row>
    <row r="92" spans="1:32" x14ac:dyDescent="0.25">
      <c r="A92" s="1">
        <v>42879.942731481482</v>
      </c>
      <c r="B92" s="16">
        <v>85</v>
      </c>
      <c r="C92">
        <f t="shared" si="44"/>
        <v>17.859136245405676</v>
      </c>
      <c r="D92">
        <f t="shared" si="37"/>
        <v>706.93132789543506</v>
      </c>
      <c r="E92">
        <f t="shared" si="34"/>
        <v>850.83504193970418</v>
      </c>
      <c r="F92">
        <f t="shared" si="38"/>
        <v>39.58373563991907</v>
      </c>
      <c r="G92">
        <v>21.096163000000001</v>
      </c>
      <c r="H92">
        <f t="shared" si="24"/>
        <v>21.098775880953934</v>
      </c>
      <c r="I92">
        <v>21.006001999999999</v>
      </c>
      <c r="J92">
        <f t="shared" si="25"/>
        <v>21.007024902896838</v>
      </c>
      <c r="K92">
        <f t="shared" si="39"/>
        <v>-2.5950884334318878E-4</v>
      </c>
      <c r="L92">
        <v>6.6799999999999997E-4</v>
      </c>
      <c r="M92">
        <f t="shared" si="26"/>
        <v>5.0515187470559872E-2</v>
      </c>
      <c r="N92">
        <v>0.32051299999999999</v>
      </c>
      <c r="O92">
        <f t="shared" si="27"/>
        <v>0.36757011642485693</v>
      </c>
      <c r="P92">
        <f t="shared" si="40"/>
        <v>1.3351397894522425E-3</v>
      </c>
      <c r="Q92">
        <f t="shared" si="30"/>
        <v>78.625404980678312</v>
      </c>
      <c r="R92">
        <f t="shared" si="41"/>
        <v>-1.075630946109148E-3</v>
      </c>
      <c r="S92">
        <f t="shared" si="28"/>
        <v>1</v>
      </c>
      <c r="T92">
        <f t="shared" si="42"/>
        <v>85.309530988349948</v>
      </c>
      <c r="U92">
        <f t="shared" si="43"/>
        <v>32500</v>
      </c>
      <c r="V92">
        <f t="shared" si="29"/>
        <v>85.998603180000003</v>
      </c>
      <c r="W92">
        <v>85.275478000000007</v>
      </c>
      <c r="X92">
        <f>'LowFlowInfusion-1-Infusion-1705'!Y88</f>
        <v>0.72312517999999992</v>
      </c>
      <c r="Y92">
        <v>0</v>
      </c>
      <c r="Z92">
        <f t="shared" si="31"/>
        <v>0</v>
      </c>
      <c r="AA92">
        <f t="shared" si="32"/>
        <v>723.12517999999989</v>
      </c>
      <c r="AB92" t="e">
        <f t="shared" si="33"/>
        <v>#DIV/0!</v>
      </c>
      <c r="AC92" s="6" t="e">
        <f t="shared" si="35"/>
        <v>#DIV/0!</v>
      </c>
      <c r="AD92" s="6">
        <f t="shared" si="36"/>
        <v>-2.2394258355883594E-2</v>
      </c>
      <c r="AE92">
        <v>0.26860099999999998</v>
      </c>
      <c r="AF92">
        <v>17.935172000000001</v>
      </c>
    </row>
    <row r="93" spans="1:32" x14ac:dyDescent="0.25">
      <c r="A93" s="1">
        <v>42879.943425925929</v>
      </c>
      <c r="B93" s="16">
        <v>86</v>
      </c>
      <c r="C93">
        <f t="shared" si="44"/>
        <v>16.9044265249482</v>
      </c>
      <c r="D93">
        <f t="shared" si="37"/>
        <v>723.42443441159207</v>
      </c>
      <c r="E93">
        <f t="shared" si="34"/>
        <v>865.28092052521856</v>
      </c>
      <c r="F93">
        <f t="shared" si="38"/>
        <v>42.794970497457257</v>
      </c>
      <c r="G93">
        <v>21.095934</v>
      </c>
      <c r="H93">
        <f t="shared" si="24"/>
        <v>21.098548005417253</v>
      </c>
      <c r="I93">
        <v>21.005870999999999</v>
      </c>
      <c r="J93">
        <f t="shared" si="25"/>
        <v>21.006894150364232</v>
      </c>
      <c r="K93">
        <f t="shared" si="39"/>
        <v>-2.6568049596361237E-4</v>
      </c>
      <c r="L93">
        <v>6.78E-4</v>
      </c>
      <c r="M93">
        <f t="shared" si="26"/>
        <v>5.052514533133929E-2</v>
      </c>
      <c r="N93">
        <v>0.32196900000000001</v>
      </c>
      <c r="O93">
        <f t="shared" si="27"/>
        <v>0.36901793623849566</v>
      </c>
      <c r="P93">
        <f t="shared" si="40"/>
        <v>1.3734732055345042E-3</v>
      </c>
      <c r="Q93">
        <f t="shared" si="30"/>
        <v>78.624087913397275</v>
      </c>
      <c r="R93">
        <f t="shared" si="41"/>
        <v>-1.1077927095717163E-3</v>
      </c>
      <c r="S93">
        <f t="shared" si="28"/>
        <v>1</v>
      </c>
      <c r="T93">
        <f t="shared" si="42"/>
        <v>86.167870952113091</v>
      </c>
      <c r="U93">
        <f t="shared" si="43"/>
        <v>32500</v>
      </c>
      <c r="V93">
        <f t="shared" si="29"/>
        <v>86.874390959999999</v>
      </c>
      <c r="W93">
        <v>86.151230999999996</v>
      </c>
      <c r="X93">
        <f>'LowFlowInfusion-1-Infusion-1705'!Y89</f>
        <v>0.72315995999999994</v>
      </c>
      <c r="Y93">
        <v>0</v>
      </c>
      <c r="Z93">
        <f t="shared" si="31"/>
        <v>0</v>
      </c>
      <c r="AA93">
        <f t="shared" si="32"/>
        <v>723.15995999999996</v>
      </c>
      <c r="AB93" t="e">
        <f t="shared" si="33"/>
        <v>#DIV/0!</v>
      </c>
      <c r="AC93" s="6" t="e">
        <f t="shared" si="35"/>
        <v>#DIV/0!</v>
      </c>
      <c r="AD93" s="6">
        <f t="shared" si="36"/>
        <v>3.6572048539871942E-4</v>
      </c>
      <c r="AE93">
        <v>0.25886900000000002</v>
      </c>
      <c r="AF93">
        <v>18.541943</v>
      </c>
    </row>
    <row r="94" spans="1:32" x14ac:dyDescent="0.25">
      <c r="A94" s="1">
        <v>42879.944120370368</v>
      </c>
      <c r="B94" s="16">
        <v>87</v>
      </c>
      <c r="C94">
        <f t="shared" si="44"/>
        <v>17.536910318340162</v>
      </c>
      <c r="D94">
        <f t="shared" si="37"/>
        <v>731.76330684540449</v>
      </c>
      <c r="E94">
        <f t="shared" si="34"/>
        <v>876.97965432190517</v>
      </c>
      <c r="F94">
        <f t="shared" si="38"/>
        <v>41.727037064226977</v>
      </c>
      <c r="G94">
        <v>21.096067000000001</v>
      </c>
      <c r="H94">
        <f t="shared" si="24"/>
        <v>21.098680352344672</v>
      </c>
      <c r="I94">
        <v>21.005661</v>
      </c>
      <c r="J94">
        <f t="shared" si="25"/>
        <v>21.006684547067685</v>
      </c>
      <c r="K94">
        <f t="shared" si="39"/>
        <v>-2.6925706015070718E-4</v>
      </c>
      <c r="L94">
        <v>6.8800000000000003E-4</v>
      </c>
      <c r="M94">
        <f t="shared" si="26"/>
        <v>5.0535103192118715E-2</v>
      </c>
      <c r="N94">
        <v>0.323376</v>
      </c>
      <c r="O94">
        <f t="shared" si="27"/>
        <v>0.37041703134686765</v>
      </c>
      <c r="P94">
        <f t="shared" si="40"/>
        <v>1.3868476399393388E-3</v>
      </c>
      <c r="Q94">
        <f t="shared" si="30"/>
        <v>78.622898421585447</v>
      </c>
      <c r="R94">
        <f t="shared" si="41"/>
        <v>-1.1175905797891517E-3</v>
      </c>
      <c r="S94">
        <f t="shared" si="28"/>
        <v>1</v>
      </c>
      <c r="T94">
        <f t="shared" si="42"/>
        <v>87.029676623472781</v>
      </c>
      <c r="U94">
        <f t="shared" si="43"/>
        <v>32500</v>
      </c>
      <c r="V94">
        <f t="shared" si="29"/>
        <v>87.743903020000005</v>
      </c>
      <c r="W94">
        <v>87.020729000000003</v>
      </c>
      <c r="X94">
        <f>'LowFlowInfusion-1-Infusion-1705'!Y90</f>
        <v>0.72317401999999997</v>
      </c>
      <c r="Y94">
        <v>0</v>
      </c>
      <c r="Z94">
        <f t="shared" si="31"/>
        <v>0</v>
      </c>
      <c r="AA94">
        <f t="shared" si="32"/>
        <v>723.17401999999993</v>
      </c>
      <c r="AB94" t="e">
        <f t="shared" si="33"/>
        <v>#DIV/0!</v>
      </c>
      <c r="AC94" s="6" t="e">
        <f t="shared" si="35"/>
        <v>#DIV/0!</v>
      </c>
      <c r="AD94" s="6">
        <f t="shared" si="36"/>
        <v>1.1877206049803281E-2</v>
      </c>
      <c r="AE94">
        <v>0.267899</v>
      </c>
      <c r="AF94">
        <v>19.144210000000001</v>
      </c>
    </row>
    <row r="95" spans="1:32" x14ac:dyDescent="0.25">
      <c r="A95" s="1">
        <v>42879.944814814815</v>
      </c>
      <c r="B95" s="16">
        <v>88</v>
      </c>
      <c r="C95">
        <f t="shared" si="44"/>
        <v>17.98125993577667</v>
      </c>
      <c r="D95">
        <f t="shared" si="37"/>
        <v>732.54040355837924</v>
      </c>
      <c r="E95">
        <f t="shared" si="34"/>
        <v>879.58875093534664</v>
      </c>
      <c r="F95">
        <f t="shared" si="38"/>
        <v>40.739103164893898</v>
      </c>
      <c r="G95">
        <v>21.096022999999999</v>
      </c>
      <c r="H95">
        <f t="shared" si="24"/>
        <v>21.098636568398756</v>
      </c>
      <c r="I95">
        <v>21.005344999999998</v>
      </c>
      <c r="J95">
        <f t="shared" si="25"/>
        <v>21.006369144011927</v>
      </c>
      <c r="K95">
        <f t="shared" si="39"/>
        <v>-2.6782643447571531E-4</v>
      </c>
      <c r="L95">
        <v>6.9700000000000003E-4</v>
      </c>
      <c r="M95">
        <f t="shared" si="26"/>
        <v>5.054406526682019E-2</v>
      </c>
      <c r="N95">
        <v>0.32467800000000002</v>
      </c>
      <c r="O95">
        <f t="shared" si="27"/>
        <v>0.37171171637252537</v>
      </c>
      <c r="P95">
        <f t="shared" si="40"/>
        <v>1.3778319121621012E-3</v>
      </c>
      <c r="Q95">
        <f t="shared" si="30"/>
        <v>78.621919139615542</v>
      </c>
      <c r="R95">
        <f t="shared" si="41"/>
        <v>-1.1100054776870631E-3</v>
      </c>
      <c r="S95">
        <f t="shared" si="28"/>
        <v>1</v>
      </c>
      <c r="T95">
        <f t="shared" si="42"/>
        <v>87.832299136377173</v>
      </c>
      <c r="U95">
        <f t="shared" si="43"/>
        <v>32500</v>
      </c>
      <c r="V95">
        <f t="shared" si="29"/>
        <v>88.546858279999995</v>
      </c>
      <c r="W95">
        <v>87.823644999999999</v>
      </c>
      <c r="X95">
        <f>'LowFlowInfusion-1-Infusion-1705'!Y91</f>
        <v>0.72321327999999996</v>
      </c>
      <c r="Y95">
        <v>0</v>
      </c>
      <c r="Z95">
        <f t="shared" si="31"/>
        <v>0</v>
      </c>
      <c r="AA95">
        <f t="shared" si="32"/>
        <v>723.21327999999994</v>
      </c>
      <c r="AB95" t="e">
        <f t="shared" si="33"/>
        <v>#DIV/0!</v>
      </c>
      <c r="AC95" s="6" t="e">
        <f t="shared" si="35"/>
        <v>#DIV/0!</v>
      </c>
      <c r="AD95" s="6">
        <f t="shared" si="36"/>
        <v>1.289678137323377E-2</v>
      </c>
      <c r="AE95">
        <v>0.28120099999999998</v>
      </c>
      <c r="AF95">
        <v>19.701335</v>
      </c>
    </row>
    <row r="96" spans="1:32" x14ac:dyDescent="0.25">
      <c r="A96" s="1">
        <v>42879.945509259262</v>
      </c>
      <c r="B96" s="16">
        <v>89</v>
      </c>
      <c r="C96">
        <f t="shared" si="44"/>
        <v>22.855392140152979</v>
      </c>
      <c r="D96">
        <f t="shared" si="37"/>
        <v>731.42723841823886</v>
      </c>
      <c r="E96">
        <f t="shared" si="34"/>
        <v>897.56877163807872</v>
      </c>
      <c r="F96">
        <f t="shared" si="38"/>
        <v>32.002392867862788</v>
      </c>
      <c r="G96">
        <v>21.095694000000002</v>
      </c>
      <c r="H96">
        <f t="shared" si="24"/>
        <v>21.098309183894099</v>
      </c>
      <c r="I96">
        <v>21.004982999999999</v>
      </c>
      <c r="J96">
        <f t="shared" si="25"/>
        <v>21.006007827853121</v>
      </c>
      <c r="K96">
        <f t="shared" si="39"/>
        <v>-2.763270126132274E-4</v>
      </c>
      <c r="L96">
        <v>7.0699999999999995E-4</v>
      </c>
      <c r="M96">
        <f t="shared" si="26"/>
        <v>5.0554023127599608E-2</v>
      </c>
      <c r="N96">
        <v>0.32606800000000002</v>
      </c>
      <c r="O96">
        <f t="shared" si="27"/>
        <v>0.37309390699131506</v>
      </c>
      <c r="P96">
        <f t="shared" si="40"/>
        <v>1.3619052312909116E-3</v>
      </c>
      <c r="Q96">
        <f t="shared" si="30"/>
        <v>78.62089826515556</v>
      </c>
      <c r="R96">
        <f t="shared" si="41"/>
        <v>-1.0855782186771042E-3</v>
      </c>
      <c r="S96">
        <f t="shared" si="28"/>
        <v>1</v>
      </c>
      <c r="T96">
        <f t="shared" si="42"/>
        <v>88.722174893722112</v>
      </c>
      <c r="U96">
        <f t="shared" si="43"/>
        <v>32500</v>
      </c>
      <c r="V96">
        <f t="shared" si="29"/>
        <v>89.430746740000004</v>
      </c>
      <c r="W96">
        <v>88.707514000000003</v>
      </c>
      <c r="X96">
        <f>'LowFlowInfusion-1-Infusion-1705'!Y92</f>
        <v>0.72323273999999993</v>
      </c>
      <c r="Y96">
        <v>0</v>
      </c>
      <c r="Z96">
        <f t="shared" si="31"/>
        <v>0</v>
      </c>
      <c r="AA96">
        <f t="shared" si="32"/>
        <v>723.23273999999992</v>
      </c>
      <c r="AB96" t="e">
        <f t="shared" si="33"/>
        <v>#DIV/0!</v>
      </c>
      <c r="AC96" s="6" t="e">
        <f t="shared" si="35"/>
        <v>#DIV/0!</v>
      </c>
      <c r="AD96" s="6">
        <f t="shared" si="36"/>
        <v>1.1330375361932505E-2</v>
      </c>
      <c r="AE96">
        <v>0.27931499999999998</v>
      </c>
      <c r="AF96">
        <v>20.315999999999999</v>
      </c>
    </row>
    <row r="97" spans="1:32" x14ac:dyDescent="0.25">
      <c r="A97" s="1">
        <v>42879.946203703701</v>
      </c>
      <c r="B97" s="16">
        <v>90</v>
      </c>
      <c r="C97">
        <f t="shared" si="44"/>
        <v>25.92565546681957</v>
      </c>
      <c r="D97">
        <f t="shared" si="37"/>
        <v>730.60870807684546</v>
      </c>
      <c r="E97">
        <f t="shared" si="34"/>
        <v>908.76502191157329</v>
      </c>
      <c r="F97">
        <f t="shared" si="38"/>
        <v>28.180915580394885</v>
      </c>
      <c r="G97">
        <v>21.095656999999999</v>
      </c>
      <c r="H97">
        <f t="shared" si="24"/>
        <v>21.098272365575944</v>
      </c>
      <c r="I97">
        <v>21.004815000000001</v>
      </c>
      <c r="J97">
        <f t="shared" si="25"/>
        <v>21.005840145215885</v>
      </c>
      <c r="K97">
        <f t="shared" si="39"/>
        <v>-2.8065216000232595E-4</v>
      </c>
      <c r="L97">
        <v>7.2099999999999996E-4</v>
      </c>
      <c r="M97">
        <f t="shared" si="26"/>
        <v>5.0567964132690796E-2</v>
      </c>
      <c r="N97">
        <v>0.32750800000000002</v>
      </c>
      <c r="O97">
        <f t="shared" si="27"/>
        <v>0.3745258166971116</v>
      </c>
      <c r="P97">
        <f t="shared" si="40"/>
        <v>1.3476524263489516E-3</v>
      </c>
      <c r="Q97">
        <f t="shared" si="30"/>
        <v>78.619634038087</v>
      </c>
      <c r="R97">
        <f t="shared" si="41"/>
        <v>-1.067000266346696E-3</v>
      </c>
      <c r="S97">
        <f t="shared" si="28"/>
        <v>1</v>
      </c>
      <c r="T97">
        <f t="shared" si="42"/>
        <v>89.512400227389946</v>
      </c>
      <c r="U97">
        <f t="shared" si="43"/>
        <v>32500</v>
      </c>
      <c r="V97">
        <f t="shared" si="29"/>
        <v>90.217083279999997</v>
      </c>
      <c r="W97">
        <v>89.493836000000002</v>
      </c>
      <c r="X97">
        <f>'LowFlowInfusion-1-Infusion-1705'!Y93</f>
        <v>0.72324727999999994</v>
      </c>
      <c r="Y97">
        <v>0</v>
      </c>
      <c r="Z97">
        <f t="shared" si="31"/>
        <v>0</v>
      </c>
      <c r="AA97">
        <f t="shared" si="32"/>
        <v>723.24727999999993</v>
      </c>
      <c r="AB97" t="e">
        <f t="shared" si="33"/>
        <v>#DIV/0!</v>
      </c>
      <c r="AC97" s="6" t="e">
        <f t="shared" si="35"/>
        <v>#DIV/0!</v>
      </c>
      <c r="AD97" s="6">
        <f t="shared" si="36"/>
        <v>1.0178300396574637E-2</v>
      </c>
      <c r="AE97">
        <v>0.27383000000000002</v>
      </c>
      <c r="AF97">
        <v>20.955673999999998</v>
      </c>
    </row>
    <row r="98" spans="1:32" x14ac:dyDescent="0.25">
      <c r="A98" s="1">
        <v>42879.946898148148</v>
      </c>
      <c r="B98" s="16">
        <v>91</v>
      </c>
      <c r="C98">
        <f t="shared" si="44"/>
        <v>25.446724175113857</v>
      </c>
      <c r="D98">
        <f t="shared" si="37"/>
        <v>732.21787789106827</v>
      </c>
      <c r="E98">
        <f t="shared" si="34"/>
        <v>908.6540771658631</v>
      </c>
      <c r="F98">
        <f t="shared" si="38"/>
        <v>28.774543742929225</v>
      </c>
      <c r="G98">
        <v>21.095679000000001</v>
      </c>
      <c r="H98">
        <f t="shared" si="24"/>
        <v>21.098294257548901</v>
      </c>
      <c r="I98">
        <v>21.004411999999999</v>
      </c>
      <c r="J98">
        <f t="shared" si="25"/>
        <v>21.005437906508703</v>
      </c>
      <c r="K98">
        <f t="shared" si="39"/>
        <v>-2.7817351784484854E-4</v>
      </c>
      <c r="L98">
        <v>7.3399999999999995E-4</v>
      </c>
      <c r="M98">
        <f t="shared" si="26"/>
        <v>5.0580909351704041E-2</v>
      </c>
      <c r="N98">
        <v>0.32884999999999998</v>
      </c>
      <c r="O98">
        <f t="shared" si="27"/>
        <v>0.37586027699237468</v>
      </c>
      <c r="P98">
        <f t="shared" si="40"/>
        <v>1.3447852923315583E-3</v>
      </c>
      <c r="Q98">
        <f t="shared" si="30"/>
        <v>78.618701816498927</v>
      </c>
      <c r="R98">
        <f t="shared" si="41"/>
        <v>-1.0666117744863848E-3</v>
      </c>
      <c r="S98">
        <f t="shared" si="28"/>
        <v>1</v>
      </c>
      <c r="T98">
        <f t="shared" si="42"/>
        <v>89.924604806284165</v>
      </c>
      <c r="U98">
        <f t="shared" si="43"/>
        <v>32500</v>
      </c>
      <c r="V98">
        <f t="shared" si="29"/>
        <v>90.63137596</v>
      </c>
      <c r="W98">
        <v>89.908142999999995</v>
      </c>
      <c r="X98">
        <f>'LowFlowInfusion-1-Infusion-1705'!Y94</f>
        <v>0.72323296000000004</v>
      </c>
      <c r="Y98">
        <v>0</v>
      </c>
      <c r="Z98">
        <f t="shared" si="31"/>
        <v>0</v>
      </c>
      <c r="AA98">
        <f t="shared" si="32"/>
        <v>723.23296000000005</v>
      </c>
      <c r="AB98" t="e">
        <f t="shared" si="33"/>
        <v>#DIV/0!</v>
      </c>
      <c r="AC98" s="6" t="e">
        <f t="shared" si="35"/>
        <v>#DIV/0!</v>
      </c>
      <c r="AD98" s="6">
        <f t="shared" si="36"/>
        <v>1.2423269386213014E-2</v>
      </c>
      <c r="AE98">
        <v>0.27812100000000001</v>
      </c>
      <c r="AF98">
        <v>21.557728999999998</v>
      </c>
    </row>
    <row r="99" spans="1:32" x14ac:dyDescent="0.25">
      <c r="A99" s="1">
        <v>42879.947592592594</v>
      </c>
      <c r="B99" s="16">
        <v>92</v>
      </c>
      <c r="C99">
        <f t="shared" si="44"/>
        <v>23.630338966398146</v>
      </c>
      <c r="D99">
        <f t="shared" si="37"/>
        <v>733.82372189779915</v>
      </c>
      <c r="E99">
        <f t="shared" si="34"/>
        <v>903.26855484174541</v>
      </c>
      <c r="F99">
        <f t="shared" si="38"/>
        <v>31.054303661969527</v>
      </c>
      <c r="G99">
        <v>21.095662999999998</v>
      </c>
      <c r="H99">
        <f t="shared" si="24"/>
        <v>21.098278336114021</v>
      </c>
      <c r="I99">
        <v>21.004173999999999</v>
      </c>
      <c r="J99">
        <f t="shared" si="25"/>
        <v>21.005200356105952</v>
      </c>
      <c r="K99">
        <f t="shared" si="39"/>
        <v>-2.7389827600240817E-4</v>
      </c>
      <c r="L99">
        <v>7.4899999999999999E-4</v>
      </c>
      <c r="M99">
        <f t="shared" si="26"/>
        <v>5.0595846142873172E-2</v>
      </c>
      <c r="N99">
        <v>0.33013500000000001</v>
      </c>
      <c r="O99">
        <f t="shared" si="27"/>
        <v>0.37713805752845009</v>
      </c>
      <c r="P99">
        <f t="shared" si="40"/>
        <v>1.3451830450276129E-3</v>
      </c>
      <c r="Q99">
        <f t="shared" si="30"/>
        <v>78.6176615863656</v>
      </c>
      <c r="R99">
        <f t="shared" si="41"/>
        <v>-1.0712847690245535E-3</v>
      </c>
      <c r="S99">
        <f t="shared" si="28"/>
        <v>1</v>
      </c>
      <c r="T99">
        <f t="shared" si="42"/>
        <v>90.022304157068817</v>
      </c>
      <c r="U99">
        <f t="shared" si="43"/>
        <v>32500</v>
      </c>
      <c r="V99">
        <f t="shared" si="29"/>
        <v>90.732497540000011</v>
      </c>
      <c r="W99">
        <v>90.009291000000005</v>
      </c>
      <c r="X99">
        <f>'LowFlowInfusion-1-Infusion-1705'!Y95</f>
        <v>0.72320653999999995</v>
      </c>
      <c r="Y99">
        <v>0</v>
      </c>
      <c r="Z99">
        <f t="shared" si="31"/>
        <v>0</v>
      </c>
      <c r="AA99">
        <f t="shared" si="32"/>
        <v>723.2065399999999</v>
      </c>
      <c r="AB99" t="e">
        <f t="shared" si="33"/>
        <v>#DIV/0!</v>
      </c>
      <c r="AC99" s="6" t="e">
        <f t="shared" si="35"/>
        <v>#DIV/0!</v>
      </c>
      <c r="AD99" s="6">
        <f t="shared" si="36"/>
        <v>1.4680705041466085E-2</v>
      </c>
      <c r="AE99">
        <v>0.27452399999999999</v>
      </c>
      <c r="AF99">
        <v>22.124243</v>
      </c>
    </row>
    <row r="100" spans="1:32" x14ac:dyDescent="0.25">
      <c r="A100" s="1">
        <v>42879.948287037034</v>
      </c>
      <c r="B100" s="16">
        <v>93</v>
      </c>
      <c r="C100">
        <f t="shared" si="44"/>
        <v>22.273406283989328</v>
      </c>
      <c r="D100">
        <f t="shared" si="37"/>
        <v>732.17029978113931</v>
      </c>
      <c r="E100">
        <f t="shared" si="34"/>
        <v>896.09550512357987</v>
      </c>
      <c r="F100">
        <f t="shared" si="38"/>
        <v>32.871950093571513</v>
      </c>
      <c r="G100">
        <v>21.095002000000001</v>
      </c>
      <c r="H100">
        <f t="shared" si="24"/>
        <v>21.097620581835663</v>
      </c>
      <c r="I100">
        <v>21.003879000000001</v>
      </c>
      <c r="J100">
        <f t="shared" si="25"/>
        <v>21.004905913379851</v>
      </c>
      <c r="K100">
        <f t="shared" si="39"/>
        <v>-2.7053796918507324E-4</v>
      </c>
      <c r="L100">
        <v>7.7300000000000003E-4</v>
      </c>
      <c r="M100">
        <f t="shared" si="26"/>
        <v>5.0619745008743777E-2</v>
      </c>
      <c r="N100">
        <v>0.331488</v>
      </c>
      <c r="O100">
        <f t="shared" si="27"/>
        <v>0.37848345602285471</v>
      </c>
      <c r="P100">
        <f t="shared" si="40"/>
        <v>1.3364324857144153E-3</v>
      </c>
      <c r="Q100">
        <f t="shared" si="30"/>
        <v>78.616610630597307</v>
      </c>
      <c r="R100">
        <f t="shared" si="41"/>
        <v>-1.0658945165291792E-3</v>
      </c>
      <c r="S100">
        <f t="shared" si="28"/>
        <v>1</v>
      </c>
      <c r="T100">
        <f t="shared" si="42"/>
        <v>90.019996026502923</v>
      </c>
      <c r="U100">
        <f t="shared" si="43"/>
        <v>32500</v>
      </c>
      <c r="V100">
        <f t="shared" si="29"/>
        <v>90.729892919999998</v>
      </c>
      <c r="W100">
        <v>90.006694999999993</v>
      </c>
      <c r="X100">
        <f>'LowFlowInfusion-1-Infusion-1705'!Y96</f>
        <v>0.72319792000000005</v>
      </c>
      <c r="Y100">
        <v>0</v>
      </c>
      <c r="Z100">
        <f t="shared" si="31"/>
        <v>0</v>
      </c>
      <c r="AA100">
        <f t="shared" si="32"/>
        <v>723.19792000000007</v>
      </c>
      <c r="AB100" t="e">
        <f t="shared" si="33"/>
        <v>#DIV/0!</v>
      </c>
      <c r="AC100" s="6" t="e">
        <f t="shared" si="35"/>
        <v>#DIV/0!</v>
      </c>
      <c r="AD100" s="6">
        <f t="shared" si="36"/>
        <v>1.2406534273687122E-2</v>
      </c>
      <c r="AE100">
        <v>0.25834600000000002</v>
      </c>
      <c r="AF100">
        <v>22.727277999999998</v>
      </c>
    </row>
    <row r="101" spans="1:32" x14ac:dyDescent="0.25">
      <c r="A101" s="1">
        <v>42879.948981481481</v>
      </c>
      <c r="B101" s="16">
        <v>94</v>
      </c>
      <c r="C101">
        <f t="shared" si="44"/>
        <v>20.290721513577648</v>
      </c>
      <c r="D101">
        <f t="shared" si="37"/>
        <v>731.0257137763125</v>
      </c>
      <c r="E101">
        <f t="shared" si="34"/>
        <v>887.01812149405862</v>
      </c>
      <c r="F101">
        <f t="shared" si="38"/>
        <v>36.027585972590607</v>
      </c>
      <c r="G101">
        <v>21.094894</v>
      </c>
      <c r="H101">
        <f t="shared" si="24"/>
        <v>21.097513112150242</v>
      </c>
      <c r="I101">
        <v>21.003717999999999</v>
      </c>
      <c r="J101">
        <f t="shared" si="25"/>
        <v>21.004745217519165</v>
      </c>
      <c r="K101">
        <f t="shared" si="39"/>
        <v>-2.6483210166799629E-4</v>
      </c>
      <c r="L101">
        <v>7.9299999999999998E-4</v>
      </c>
      <c r="M101">
        <f t="shared" si="26"/>
        <v>5.063966073030262E-2</v>
      </c>
      <c r="N101">
        <v>0.33278999999999997</v>
      </c>
      <c r="O101">
        <f t="shared" si="27"/>
        <v>0.37977814104851237</v>
      </c>
      <c r="P101">
        <f t="shared" si="40"/>
        <v>1.3293558023304453E-3</v>
      </c>
      <c r="Q101">
        <f t="shared" si="30"/>
        <v>78.615476641432309</v>
      </c>
      <c r="R101">
        <f t="shared" si="41"/>
        <v>-1.0645237006625527E-3</v>
      </c>
      <c r="S101">
        <f t="shared" si="28"/>
        <v>1</v>
      </c>
      <c r="T101">
        <f t="shared" si="42"/>
        <v>90.018602987737211</v>
      </c>
      <c r="U101">
        <f t="shared" si="43"/>
        <v>32500</v>
      </c>
      <c r="V101">
        <f t="shared" si="29"/>
        <v>90.729337979999997</v>
      </c>
      <c r="W101">
        <v>90.006124</v>
      </c>
      <c r="X101">
        <f>'LowFlowInfusion-1-Infusion-1705'!Y97</f>
        <v>0.72321397999999992</v>
      </c>
      <c r="Y101">
        <v>0</v>
      </c>
      <c r="Z101">
        <f t="shared" si="31"/>
        <v>0</v>
      </c>
      <c r="AA101">
        <f t="shared" si="32"/>
        <v>723.21397999999988</v>
      </c>
      <c r="AB101" t="e">
        <f t="shared" si="33"/>
        <v>#DIV/0!</v>
      </c>
      <c r="AC101" s="6" t="e">
        <f t="shared" si="35"/>
        <v>#DIV/0!</v>
      </c>
      <c r="AD101" s="6">
        <f t="shared" si="36"/>
        <v>1.0801414231943668E-2</v>
      </c>
      <c r="AE101">
        <v>0.25714799999999999</v>
      </c>
      <c r="AF101">
        <v>23.306037</v>
      </c>
    </row>
    <row r="102" spans="1:32" x14ac:dyDescent="0.25">
      <c r="A102" s="1">
        <v>42879.949675925927</v>
      </c>
      <c r="B102" s="16">
        <v>95</v>
      </c>
      <c r="C102">
        <f t="shared" si="44"/>
        <v>18.73440832152891</v>
      </c>
      <c r="D102">
        <f t="shared" si="37"/>
        <v>730.82602772496375</v>
      </c>
      <c r="E102">
        <f t="shared" si="34"/>
        <v>880.66423780350544</v>
      </c>
      <c r="F102">
        <f t="shared" si="38"/>
        <v>39.009827008260764</v>
      </c>
      <c r="G102">
        <v>21.095137999999999</v>
      </c>
      <c r="H102">
        <f t="shared" si="24"/>
        <v>21.097755914032117</v>
      </c>
      <c r="I102">
        <v>21.003412999999998</v>
      </c>
      <c r="J102">
        <f t="shared" si="25"/>
        <v>21.004440793683703</v>
      </c>
      <c r="K102">
        <f t="shared" si="39"/>
        <v>-2.5940903224945798E-4</v>
      </c>
      <c r="L102">
        <v>8.0900000000000004E-4</v>
      </c>
      <c r="M102">
        <f t="shared" si="26"/>
        <v>5.0655593307549693E-2</v>
      </c>
      <c r="N102">
        <v>0.33421099999999998</v>
      </c>
      <c r="O102">
        <f t="shared" si="27"/>
        <v>0.38119115750124632</v>
      </c>
      <c r="P102">
        <f t="shared" si="40"/>
        <v>1.324864511470833E-3</v>
      </c>
      <c r="Q102">
        <f t="shared" si="30"/>
        <v>78.614368048815052</v>
      </c>
      <c r="R102">
        <f t="shared" si="41"/>
        <v>-1.0654554792225213E-3</v>
      </c>
      <c r="S102">
        <f t="shared" si="28"/>
        <v>1</v>
      </c>
      <c r="T102">
        <f t="shared" si="42"/>
        <v>90.014710500596209</v>
      </c>
      <c r="U102">
        <f t="shared" si="43"/>
        <v>32500</v>
      </c>
      <c r="V102">
        <f t="shared" si="29"/>
        <v>90.726802120000002</v>
      </c>
      <c r="W102">
        <v>90.003579999999999</v>
      </c>
      <c r="X102">
        <f>'LowFlowInfusion-1-Infusion-1705'!Y98</f>
        <v>0.72322211999999997</v>
      </c>
      <c r="Y102">
        <v>0</v>
      </c>
      <c r="Z102">
        <f t="shared" si="31"/>
        <v>0</v>
      </c>
      <c r="AA102">
        <f t="shared" si="32"/>
        <v>723.22212000000002</v>
      </c>
      <c r="AB102" t="e">
        <f t="shared" si="33"/>
        <v>#DIV/0!</v>
      </c>
      <c r="AC102" s="6" t="e">
        <f t="shared" si="35"/>
        <v>#DIV/0!</v>
      </c>
      <c r="AD102" s="6">
        <f t="shared" si="36"/>
        <v>1.0513931356197641E-2</v>
      </c>
      <c r="AE102">
        <v>0.27385999999999999</v>
      </c>
      <c r="AF102">
        <v>23.944679000000001</v>
      </c>
    </row>
    <row r="103" spans="1:32" x14ac:dyDescent="0.25">
      <c r="A103" s="1">
        <v>42879.950370370374</v>
      </c>
      <c r="B103" s="16">
        <v>96</v>
      </c>
      <c r="C103">
        <f t="shared" si="44"/>
        <v>20.461025068961884</v>
      </c>
      <c r="D103">
        <f t="shared" si="37"/>
        <v>731.01415363324418</v>
      </c>
      <c r="E103">
        <f t="shared" si="34"/>
        <v>887.67652540788049</v>
      </c>
      <c r="F103">
        <f t="shared" si="38"/>
        <v>35.727152044896698</v>
      </c>
      <c r="G103">
        <v>21.095378</v>
      </c>
      <c r="H103">
        <f t="shared" si="24"/>
        <v>21.097994735555275</v>
      </c>
      <c r="I103">
        <v>21.003088000000002</v>
      </c>
      <c r="J103">
        <f t="shared" si="25"/>
        <v>21.004116407629528</v>
      </c>
      <c r="K103">
        <f t="shared" si="39"/>
        <v>-2.6215383732305735E-4</v>
      </c>
      <c r="L103">
        <v>8.1899999999999996E-4</v>
      </c>
      <c r="M103">
        <f t="shared" si="26"/>
        <v>5.0665551168329111E-2</v>
      </c>
      <c r="N103">
        <v>0.33556200000000003</v>
      </c>
      <c r="O103">
        <f t="shared" si="27"/>
        <v>0.38253456723217072</v>
      </c>
      <c r="P103">
        <f t="shared" si="40"/>
        <v>1.3217156359603994E-3</v>
      </c>
      <c r="Q103">
        <f t="shared" si="30"/>
        <v>78.613349025138305</v>
      </c>
      <c r="R103">
        <f t="shared" si="41"/>
        <v>-1.0595617986380054E-3</v>
      </c>
      <c r="S103">
        <f t="shared" si="28"/>
        <v>1</v>
      </c>
      <c r="T103">
        <f t="shared" si="42"/>
        <v>90.01697843143549</v>
      </c>
      <c r="U103">
        <f t="shared" si="43"/>
        <v>32500</v>
      </c>
      <c r="V103">
        <f t="shared" si="29"/>
        <v>90.727531560000003</v>
      </c>
      <c r="W103">
        <v>90.004306</v>
      </c>
      <c r="X103">
        <f>'LowFlowInfusion-1-Infusion-1705'!Y99</f>
        <v>0.72322556000000005</v>
      </c>
      <c r="Y103">
        <v>0</v>
      </c>
      <c r="Z103">
        <f t="shared" si="31"/>
        <v>0</v>
      </c>
      <c r="AA103">
        <f t="shared" si="32"/>
        <v>723.22556000000009</v>
      </c>
      <c r="AB103" t="e">
        <f t="shared" si="33"/>
        <v>#DIV/0!</v>
      </c>
      <c r="AC103" s="6" t="e">
        <f t="shared" si="35"/>
        <v>#DIV/0!</v>
      </c>
      <c r="AD103" s="6">
        <f t="shared" si="36"/>
        <v>1.0769245535575499E-2</v>
      </c>
      <c r="AE103">
        <v>0.27731499999999998</v>
      </c>
      <c r="AF103">
        <v>24.550467999999999</v>
      </c>
    </row>
    <row r="104" spans="1:32" x14ac:dyDescent="0.25">
      <c r="A104" s="1">
        <v>42879.951064814813</v>
      </c>
      <c r="B104" s="16">
        <v>97</v>
      </c>
      <c r="C104">
        <f t="shared" si="44"/>
        <v>19.862067377653876</v>
      </c>
      <c r="D104">
        <f t="shared" si="37"/>
        <v>728.02934581204443</v>
      </c>
      <c r="E104">
        <f t="shared" si="34"/>
        <v>882.02080531183094</v>
      </c>
      <c r="F104">
        <f t="shared" si="38"/>
        <v>36.654258188204771</v>
      </c>
      <c r="G104">
        <v>21.094788999999999</v>
      </c>
      <c r="H104">
        <f t="shared" si="24"/>
        <v>21.097408627733859</v>
      </c>
      <c r="I104">
        <v>21.002825999999999</v>
      </c>
      <c r="J104">
        <f t="shared" si="25"/>
        <v>21.00385490256431</v>
      </c>
      <c r="K104">
        <f t="shared" si="39"/>
        <v>-2.5965855998310395E-4</v>
      </c>
      <c r="L104">
        <v>8.3600000000000005E-4</v>
      </c>
      <c r="M104">
        <f t="shared" si="26"/>
        <v>5.0682479531654126E-2</v>
      </c>
      <c r="N104">
        <v>0.336843</v>
      </c>
      <c r="O104">
        <f t="shared" si="27"/>
        <v>0.38380837024128556</v>
      </c>
      <c r="P104">
        <f t="shared" si="40"/>
        <v>1.3090372687736608E-3</v>
      </c>
      <c r="Q104">
        <f t="shared" si="30"/>
        <v>78.612336727194403</v>
      </c>
      <c r="R104">
        <f t="shared" si="41"/>
        <v>-1.0493787087905086E-3</v>
      </c>
      <c r="S104">
        <f t="shared" si="28"/>
        <v>1</v>
      </c>
      <c r="T104">
        <f t="shared" si="42"/>
        <v>90.01828934156562</v>
      </c>
      <c r="U104">
        <f t="shared" si="43"/>
        <v>32500</v>
      </c>
      <c r="V104">
        <f t="shared" si="29"/>
        <v>90.726456619999993</v>
      </c>
      <c r="W104">
        <v>90.003215999999995</v>
      </c>
      <c r="X104">
        <f>'LowFlowInfusion-1-Infusion-1705'!Y100</f>
        <v>0.72324062</v>
      </c>
      <c r="Y104">
        <v>0</v>
      </c>
      <c r="Z104">
        <f t="shared" si="31"/>
        <v>0</v>
      </c>
      <c r="AA104">
        <f t="shared" si="32"/>
        <v>723.24062000000004</v>
      </c>
      <c r="AB104" t="e">
        <f t="shared" si="33"/>
        <v>#DIV/0!</v>
      </c>
      <c r="AC104" s="6" t="e">
        <f t="shared" si="35"/>
        <v>#DIV/0!</v>
      </c>
      <c r="AD104" s="6">
        <f t="shared" si="36"/>
        <v>6.6212069394614341E-3</v>
      </c>
      <c r="AE104">
        <v>0.25295200000000001</v>
      </c>
      <c r="AF104">
        <v>25.127668</v>
      </c>
    </row>
    <row r="105" spans="1:32" x14ac:dyDescent="0.25">
      <c r="A105" s="1">
        <v>42879.95175925926</v>
      </c>
      <c r="B105" s="16">
        <v>98</v>
      </c>
      <c r="C105">
        <f t="shared" si="44"/>
        <v>17.210169494224825</v>
      </c>
      <c r="D105">
        <f t="shared" si="37"/>
        <v>726.26213920067414</v>
      </c>
      <c r="E105">
        <f t="shared" si="34"/>
        <v>869.61867965428439</v>
      </c>
      <c r="F105">
        <f t="shared" si="38"/>
        <v>42.199592481897646</v>
      </c>
      <c r="G105">
        <v>21.094784000000001</v>
      </c>
      <c r="H105">
        <f t="shared" si="24"/>
        <v>21.097403652285461</v>
      </c>
      <c r="I105">
        <v>21.002683999999999</v>
      </c>
      <c r="J105">
        <f t="shared" si="25"/>
        <v>21.003713170811409</v>
      </c>
      <c r="K105">
        <f t="shared" si="39"/>
        <v>-2.5169030767789499E-4</v>
      </c>
      <c r="L105">
        <v>8.5999999999999998E-4</v>
      </c>
      <c r="M105">
        <f t="shared" si="26"/>
        <v>5.0706378397524732E-2</v>
      </c>
      <c r="N105">
        <v>0.33817199999999997</v>
      </c>
      <c r="O105">
        <f t="shared" si="27"/>
        <v>0.3851299035739269</v>
      </c>
      <c r="P105">
        <f t="shared" si="40"/>
        <v>1.2999718219094134E-3</v>
      </c>
      <c r="Q105">
        <f t="shared" si="30"/>
        <v>78.611156925614665</v>
      </c>
      <c r="R105">
        <f t="shared" si="41"/>
        <v>-1.0482815142308273E-3</v>
      </c>
      <c r="S105">
        <f t="shared" si="28"/>
        <v>1</v>
      </c>
      <c r="T105">
        <f t="shared" si="42"/>
        <v>90.01774793029378</v>
      </c>
      <c r="U105">
        <f t="shared" si="43"/>
        <v>32500</v>
      </c>
      <c r="V105">
        <f t="shared" si="29"/>
        <v>90.726799900000003</v>
      </c>
      <c r="W105">
        <v>90.003579999999999</v>
      </c>
      <c r="X105">
        <f>'LowFlowInfusion-1-Infusion-1705'!Y101</f>
        <v>0.72321989999999992</v>
      </c>
      <c r="Y105">
        <v>0</v>
      </c>
      <c r="Z105">
        <f t="shared" si="31"/>
        <v>0</v>
      </c>
      <c r="AA105">
        <f t="shared" si="32"/>
        <v>723.21989999999994</v>
      </c>
      <c r="AB105" t="e">
        <f t="shared" si="33"/>
        <v>#DIV/0!</v>
      </c>
      <c r="AC105" s="6" t="e">
        <f t="shared" si="35"/>
        <v>#DIV/0!</v>
      </c>
      <c r="AD105" s="6">
        <f t="shared" si="36"/>
        <v>4.2065203137720674E-3</v>
      </c>
      <c r="AE105">
        <v>0.235401</v>
      </c>
      <c r="AF105">
        <v>25.730806000000001</v>
      </c>
    </row>
    <row r="106" spans="1:32" x14ac:dyDescent="0.25">
      <c r="A106" s="1">
        <v>42879.952453703707</v>
      </c>
      <c r="B106" s="16">
        <v>99</v>
      </c>
      <c r="C106">
        <f t="shared" si="44"/>
        <v>14.288964346870285</v>
      </c>
      <c r="D106">
        <f t="shared" si="37"/>
        <v>724.80684678207024</v>
      </c>
      <c r="E106">
        <f t="shared" si="34"/>
        <v>856.49956733842134</v>
      </c>
      <c r="F106">
        <f t="shared" si="38"/>
        <v>50.724939133942542</v>
      </c>
      <c r="G106">
        <v>21.095057000000001</v>
      </c>
      <c r="H106">
        <f t="shared" si="24"/>
        <v>21.09767531176805</v>
      </c>
      <c r="I106">
        <v>21.002314999999999</v>
      </c>
      <c r="J106">
        <f t="shared" si="25"/>
        <v>21.003344867876049</v>
      </c>
      <c r="K106">
        <f t="shared" si="39"/>
        <v>-2.4187555014118327E-4</v>
      </c>
      <c r="L106">
        <v>8.8199999999999997E-4</v>
      </c>
      <c r="M106">
        <f t="shared" si="26"/>
        <v>5.0728285691239453E-2</v>
      </c>
      <c r="N106">
        <v>0.33943699999999999</v>
      </c>
      <c r="O106">
        <f t="shared" si="27"/>
        <v>0.38638779647519955</v>
      </c>
      <c r="P106">
        <f t="shared" si="40"/>
        <v>1.2920499140463245E-3</v>
      </c>
      <c r="Q106">
        <f t="shared" si="30"/>
        <v>78.610267335648743</v>
      </c>
      <c r="R106">
        <f t="shared" si="41"/>
        <v>-1.0501743639058721E-3</v>
      </c>
      <c r="S106">
        <f t="shared" si="28"/>
        <v>1</v>
      </c>
      <c r="T106">
        <f t="shared" si="42"/>
        <v>90.015405677564559</v>
      </c>
      <c r="U106">
        <f t="shared" si="43"/>
        <v>32500</v>
      </c>
      <c r="V106">
        <f t="shared" si="29"/>
        <v>90.725923559999998</v>
      </c>
      <c r="W106">
        <v>90.002696999999998</v>
      </c>
      <c r="X106">
        <f>'LowFlowInfusion-1-Infusion-1705'!Y102</f>
        <v>0.72322655999999996</v>
      </c>
      <c r="Y106">
        <v>0</v>
      </c>
      <c r="Z106">
        <f t="shared" si="31"/>
        <v>0</v>
      </c>
      <c r="AA106">
        <f t="shared" si="32"/>
        <v>723.22655999999995</v>
      </c>
      <c r="AB106" t="e">
        <f t="shared" si="33"/>
        <v>#DIV/0!</v>
      </c>
      <c r="AC106" s="6" t="e">
        <f t="shared" si="35"/>
        <v>#DIV/0!</v>
      </c>
      <c r="AD106" s="6">
        <f t="shared" si="36"/>
        <v>2.1850508118372875E-3</v>
      </c>
      <c r="AE106">
        <v>0.239902</v>
      </c>
      <c r="AF106">
        <v>26.308734000000001</v>
      </c>
    </row>
    <row r="107" spans="1:32" x14ac:dyDescent="0.25">
      <c r="A107" s="1">
        <v>42879.953148148146</v>
      </c>
      <c r="B107" s="16">
        <v>100</v>
      </c>
      <c r="C107">
        <f t="shared" si="44"/>
        <v>11.459663574256336</v>
      </c>
      <c r="D107">
        <f t="shared" si="37"/>
        <v>726.40900927956227</v>
      </c>
      <c r="E107">
        <f t="shared" si="34"/>
        <v>847.11808039078107</v>
      </c>
      <c r="F107">
        <f t="shared" si="38"/>
        <v>63.388336365424401</v>
      </c>
      <c r="G107">
        <v>21.095441000000001</v>
      </c>
      <c r="H107">
        <f t="shared" si="24"/>
        <v>21.098057426205102</v>
      </c>
      <c r="I107">
        <v>21.002071000000001</v>
      </c>
      <c r="J107">
        <f t="shared" si="25"/>
        <v>21.003101328807684</v>
      </c>
      <c r="K107">
        <f t="shared" si="39"/>
        <v>-2.3430654221042366E-4</v>
      </c>
      <c r="L107">
        <v>8.9599999999999999E-4</v>
      </c>
      <c r="M107">
        <f t="shared" si="26"/>
        <v>5.074222669633064E-2</v>
      </c>
      <c r="N107">
        <v>0.34076200000000001</v>
      </c>
      <c r="O107">
        <f t="shared" si="27"/>
        <v>0.38770535228088038</v>
      </c>
      <c r="P107">
        <f t="shared" si="40"/>
        <v>1.2933260372794983E-3</v>
      </c>
      <c r="Q107">
        <f t="shared" si="30"/>
        <v>78.609193318911437</v>
      </c>
      <c r="R107">
        <f t="shared" si="41"/>
        <v>-1.0590194950696721E-3</v>
      </c>
      <c r="S107">
        <f t="shared" si="28"/>
        <v>1</v>
      </c>
      <c r="T107">
        <f t="shared" si="42"/>
        <v>90.011674054294488</v>
      </c>
      <c r="U107">
        <f t="shared" si="43"/>
        <v>32500</v>
      </c>
      <c r="V107">
        <f t="shared" si="29"/>
        <v>90.726623399999994</v>
      </c>
      <c r="W107">
        <v>90.003423999999995</v>
      </c>
      <c r="X107">
        <f>'LowFlowInfusion-1-Infusion-1705'!Y103</f>
        <v>0.72319940000000005</v>
      </c>
      <c r="Y107">
        <v>0</v>
      </c>
      <c r="Z107">
        <f t="shared" si="31"/>
        <v>0</v>
      </c>
      <c r="AA107">
        <f t="shared" si="32"/>
        <v>723.19940000000008</v>
      </c>
      <c r="AB107" t="e">
        <f t="shared" si="33"/>
        <v>#DIV/0!</v>
      </c>
      <c r="AC107" s="6" t="e">
        <f t="shared" si="35"/>
        <v>#DIV/0!</v>
      </c>
      <c r="AD107" s="6">
        <f t="shared" si="36"/>
        <v>4.4380696106249354E-3</v>
      </c>
      <c r="AE107">
        <v>0.26200600000000002</v>
      </c>
      <c r="AF107">
        <v>26.923568</v>
      </c>
    </row>
    <row r="108" spans="1:32" x14ac:dyDescent="0.25">
      <c r="A108" s="1">
        <v>42879.953842592593</v>
      </c>
      <c r="B108" s="16">
        <v>101</v>
      </c>
      <c r="C108">
        <f t="shared" si="44"/>
        <v>8.0082182772093535</v>
      </c>
      <c r="D108">
        <f t="shared" si="37"/>
        <v>729.18255289221122</v>
      </c>
      <c r="E108">
        <f t="shared" si="34"/>
        <v>836.57792662348334</v>
      </c>
      <c r="F108">
        <f t="shared" si="38"/>
        <v>91.054280446800149</v>
      </c>
      <c r="G108">
        <v>21.094846</v>
      </c>
      <c r="H108">
        <f t="shared" si="24"/>
        <v>21.09746534784561</v>
      </c>
      <c r="I108">
        <v>21.001861999999999</v>
      </c>
      <c r="J108">
        <f t="shared" si="25"/>
        <v>21.002892723622072</v>
      </c>
      <c r="K108">
        <f t="shared" si="39"/>
        <v>-2.2878366169803616E-4</v>
      </c>
      <c r="L108">
        <v>9.1799999999999998E-4</v>
      </c>
      <c r="M108">
        <f t="shared" si="26"/>
        <v>5.0764133990045368E-2</v>
      </c>
      <c r="N108">
        <v>0.34199000000000002</v>
      </c>
      <c r="O108">
        <f t="shared" si="27"/>
        <v>0.38892645305776796</v>
      </c>
      <c r="P108">
        <f t="shared" si="40"/>
        <v>1.2984968223282054E-3</v>
      </c>
      <c r="Q108">
        <f t="shared" si="30"/>
        <v>78.608180823320168</v>
      </c>
      <c r="R108">
        <f t="shared" si="41"/>
        <v>-1.0697131606299593E-3</v>
      </c>
      <c r="S108">
        <f t="shared" si="28"/>
        <v>1</v>
      </c>
      <c r="T108">
        <f t="shared" si="42"/>
        <v>90.005961845385073</v>
      </c>
      <c r="U108">
        <f t="shared" si="43"/>
        <v>32500</v>
      </c>
      <c r="V108">
        <f t="shared" si="29"/>
        <v>90.727136180000002</v>
      </c>
      <c r="W108">
        <v>90.003943000000007</v>
      </c>
      <c r="X108">
        <f>'LowFlowInfusion-1-Infusion-1705'!Y104</f>
        <v>0.72319317999999999</v>
      </c>
      <c r="Y108">
        <v>0</v>
      </c>
      <c r="Z108">
        <f t="shared" si="31"/>
        <v>0</v>
      </c>
      <c r="AA108">
        <f t="shared" si="32"/>
        <v>723.19317999999998</v>
      </c>
      <c r="AB108" t="e">
        <f t="shared" si="33"/>
        <v>#DIV/0!</v>
      </c>
      <c r="AC108" s="6" t="e">
        <f t="shared" si="35"/>
        <v>#DIV/0!</v>
      </c>
      <c r="AD108" s="6">
        <f t="shared" si="36"/>
        <v>8.2818437145815403E-3</v>
      </c>
      <c r="AE108">
        <v>0.26547799999999999</v>
      </c>
      <c r="AF108">
        <v>27.488396000000002</v>
      </c>
    </row>
    <row r="109" spans="1:32" x14ac:dyDescent="0.25">
      <c r="A109" s="1">
        <v>42879.95453703704</v>
      </c>
      <c r="B109" s="16">
        <v>102</v>
      </c>
      <c r="C109">
        <f t="shared" si="44"/>
        <v>3.0183942778140604</v>
      </c>
      <c r="D109">
        <f t="shared" si="37"/>
        <v>732.09850720590248</v>
      </c>
      <c r="E109">
        <f t="shared" si="34"/>
        <v>820.1322438041816</v>
      </c>
      <c r="F109">
        <f t="shared" si="38"/>
        <v>242.54568483216602</v>
      </c>
      <c r="G109">
        <v>21.094653999999998</v>
      </c>
      <c r="H109">
        <f t="shared" si="24"/>
        <v>21.097274290627084</v>
      </c>
      <c r="I109">
        <v>21.001735</v>
      </c>
      <c r="J109">
        <f t="shared" si="25"/>
        <v>21.002765963533207</v>
      </c>
      <c r="K109">
        <f t="shared" si="39"/>
        <v>-2.1873601160979917E-4</v>
      </c>
      <c r="L109">
        <v>9.5399999999999999E-4</v>
      </c>
      <c r="M109">
        <f t="shared" si="26"/>
        <v>5.0799982288851277E-2</v>
      </c>
      <c r="N109">
        <v>0.34331699999999998</v>
      </c>
      <c r="O109">
        <f t="shared" si="27"/>
        <v>0.39024599762692902</v>
      </c>
      <c r="P109">
        <f t="shared" si="40"/>
        <v>1.3038664837249452E-3</v>
      </c>
      <c r="Q109">
        <f t="shared" si="30"/>
        <v>78.606988038839859</v>
      </c>
      <c r="R109">
        <f t="shared" si="41"/>
        <v>-1.0851304721152626E-3</v>
      </c>
      <c r="S109">
        <f t="shared" si="28"/>
        <v>1</v>
      </c>
      <c r="T109">
        <f t="shared" si="42"/>
        <v>89.998609567071867</v>
      </c>
      <c r="U109">
        <f t="shared" si="43"/>
        <v>32500</v>
      </c>
      <c r="V109">
        <f t="shared" si="29"/>
        <v>90.727689679999997</v>
      </c>
      <c r="W109">
        <v>90.004514</v>
      </c>
      <c r="X109">
        <f>'LowFlowInfusion-1-Infusion-1705'!Y105</f>
        <v>0.72317567999999999</v>
      </c>
      <c r="Y109">
        <v>0</v>
      </c>
      <c r="Z109">
        <f t="shared" si="31"/>
        <v>0</v>
      </c>
      <c r="AA109">
        <f t="shared" si="32"/>
        <v>723.17567999999994</v>
      </c>
      <c r="AB109" t="e">
        <f t="shared" si="33"/>
        <v>#DIV/0!</v>
      </c>
      <c r="AC109" s="6" t="e">
        <f t="shared" si="35"/>
        <v>#DIV/0!</v>
      </c>
      <c r="AD109" s="6">
        <f t="shared" si="36"/>
        <v>1.2338395016135687E-2</v>
      </c>
      <c r="AE109">
        <v>0.23953199999999999</v>
      </c>
      <c r="AF109">
        <v>28.046779000000001</v>
      </c>
    </row>
    <row r="110" spans="1:32" x14ac:dyDescent="0.25">
      <c r="A110" s="1">
        <v>42879.955231481479</v>
      </c>
      <c r="B110" s="16">
        <v>103</v>
      </c>
      <c r="C110">
        <f t="shared" si="44"/>
        <v>0.13111419295462667</v>
      </c>
      <c r="D110">
        <f t="shared" si="37"/>
        <v>733.78688534008552</v>
      </c>
      <c r="E110">
        <f t="shared" si="34"/>
        <v>810.6174424498887</v>
      </c>
      <c r="F110">
        <f t="shared" si="38"/>
        <v>5596.5480838067588</v>
      </c>
      <c r="G110">
        <v>21.094408000000001</v>
      </c>
      <c r="H110">
        <f t="shared" si="24"/>
        <v>21.097029498565849</v>
      </c>
      <c r="I110">
        <v>21.001428000000001</v>
      </c>
      <c r="J110">
        <f t="shared" si="25"/>
        <v>21.002459543475876</v>
      </c>
      <c r="K110">
        <f t="shared" si="39"/>
        <v>-2.126475349005119E-4</v>
      </c>
      <c r="L110">
        <v>9.8999999999999999E-4</v>
      </c>
      <c r="M110">
        <f t="shared" si="26"/>
        <v>5.0835830587657185E-2</v>
      </c>
      <c r="N110">
        <v>0.34466400000000003</v>
      </c>
      <c r="O110">
        <f t="shared" si="27"/>
        <v>0.39158542983089289</v>
      </c>
      <c r="P110">
        <f t="shared" si="40"/>
        <v>1.30542434845116E-3</v>
      </c>
      <c r="Q110">
        <f t="shared" si="30"/>
        <v>78.605955026693223</v>
      </c>
      <c r="R110">
        <f t="shared" si="41"/>
        <v>-1.0927768135497709E-3</v>
      </c>
      <c r="S110">
        <f t="shared" si="28"/>
        <v>1</v>
      </c>
      <c r="T110">
        <f t="shared" si="42"/>
        <v>89.993086908853144</v>
      </c>
      <c r="U110">
        <f t="shared" si="43"/>
        <v>32500</v>
      </c>
      <c r="V110">
        <f t="shared" si="29"/>
        <v>90.726742680000001</v>
      </c>
      <c r="W110">
        <v>90.003528000000003</v>
      </c>
      <c r="X110">
        <f>'LowFlowInfusion-1-Infusion-1705'!Y106</f>
        <v>0.72321468</v>
      </c>
      <c r="Y110">
        <v>0</v>
      </c>
      <c r="Z110">
        <f t="shared" si="31"/>
        <v>0</v>
      </c>
      <c r="AA110">
        <f t="shared" si="32"/>
        <v>723.21468000000004</v>
      </c>
      <c r="AB110" t="e">
        <f t="shared" si="33"/>
        <v>#DIV/0!</v>
      </c>
      <c r="AC110" s="6" t="e">
        <f t="shared" si="35"/>
        <v>#DIV/0!</v>
      </c>
      <c r="AD110" s="6">
        <f t="shared" si="36"/>
        <v>1.4618350031397971E-2</v>
      </c>
      <c r="AE110">
        <v>0.22057199999999999</v>
      </c>
      <c r="AF110">
        <v>28.393961999999998</v>
      </c>
    </row>
    <row r="111" spans="1:32" x14ac:dyDescent="0.25">
      <c r="A111" s="1">
        <v>42879.955925925926</v>
      </c>
      <c r="B111" s="16">
        <v>104</v>
      </c>
      <c r="C111">
        <f t="shared" si="44"/>
        <v>9.6322624775288457</v>
      </c>
      <c r="D111">
        <f t="shared" si="37"/>
        <v>734.19213900736077</v>
      </c>
      <c r="E111">
        <f t="shared" si="34"/>
        <v>848.50886788806747</v>
      </c>
      <c r="F111">
        <f t="shared" si="38"/>
        <v>76.222189825096791</v>
      </c>
      <c r="G111">
        <v>21.094321999999998</v>
      </c>
      <c r="H111">
        <f t="shared" si="24"/>
        <v>21.096943920853381</v>
      </c>
      <c r="I111">
        <v>21.001203</v>
      </c>
      <c r="J111">
        <f t="shared" si="25"/>
        <v>21.002234968515292</v>
      </c>
      <c r="K111">
        <f t="shared" si="39"/>
        <v>-2.3558745124502661E-4</v>
      </c>
      <c r="L111">
        <v>1.0070000000000001E-3</v>
      </c>
      <c r="M111">
        <f t="shared" si="26"/>
        <v>5.0852758950982201E-2</v>
      </c>
      <c r="N111">
        <v>0.345995</v>
      </c>
      <c r="O111">
        <f t="shared" si="27"/>
        <v>0.39290895192701453</v>
      </c>
      <c r="P111">
        <f t="shared" si="40"/>
        <v>1.303037832274831E-3</v>
      </c>
      <c r="Q111">
        <f t="shared" si="30"/>
        <v>78.604856079557692</v>
      </c>
      <c r="R111">
        <f t="shared" si="41"/>
        <v>-1.067450381029289E-3</v>
      </c>
      <c r="S111">
        <f t="shared" si="28"/>
        <v>1</v>
      </c>
      <c r="T111">
        <f t="shared" si="42"/>
        <v>90.002166083470328</v>
      </c>
      <c r="U111">
        <f t="shared" si="43"/>
        <v>32500</v>
      </c>
      <c r="V111">
        <f t="shared" si="29"/>
        <v>90.726725959999996</v>
      </c>
      <c r="W111">
        <v>90.003528000000003</v>
      </c>
      <c r="X111">
        <f>'LowFlowInfusion-1-Infusion-1705'!Y107</f>
        <v>0.72319795999999992</v>
      </c>
      <c r="Y111">
        <v>0</v>
      </c>
      <c r="Z111">
        <f t="shared" si="31"/>
        <v>0</v>
      </c>
      <c r="AA111">
        <f t="shared" si="32"/>
        <v>723.19795999999997</v>
      </c>
      <c r="AB111" t="e">
        <f t="shared" si="33"/>
        <v>#DIV/0!</v>
      </c>
      <c r="AC111" s="6" t="e">
        <f t="shared" si="35"/>
        <v>#DIV/0!</v>
      </c>
      <c r="AD111" s="6">
        <f t="shared" si="36"/>
        <v>1.5202170934443454E-2</v>
      </c>
      <c r="AE111">
        <v>0.23252100000000001</v>
      </c>
      <c r="AF111">
        <v>28.722950999999998</v>
      </c>
    </row>
    <row r="112" spans="1:32" x14ac:dyDescent="0.25">
      <c r="A112" s="1">
        <v>42879.956620370373</v>
      </c>
      <c r="B112" s="16">
        <v>105</v>
      </c>
      <c r="C112">
        <f t="shared" si="44"/>
        <v>22.274155599566274</v>
      </c>
      <c r="D112">
        <f t="shared" si="37"/>
        <v>735.48998564522299</v>
      </c>
      <c r="E112">
        <f t="shared" si="34"/>
        <v>899.76339137021694</v>
      </c>
      <c r="F112">
        <f t="shared" si="38"/>
        <v>33.019881824815151</v>
      </c>
      <c r="G112">
        <v>21.093634000000002</v>
      </c>
      <c r="H112">
        <f t="shared" si="24"/>
        <v>21.096259299153669</v>
      </c>
      <c r="I112">
        <v>21.001026</v>
      </c>
      <c r="J112">
        <f t="shared" si="25"/>
        <v>21.002058302879632</v>
      </c>
      <c r="K112">
        <f t="shared" si="39"/>
        <v>-2.6855838249518392E-4</v>
      </c>
      <c r="L112">
        <v>1.0250000000000001E-3</v>
      </c>
      <c r="M112">
        <f t="shared" si="26"/>
        <v>5.0870683100385158E-2</v>
      </c>
      <c r="N112">
        <v>0.34731099999999998</v>
      </c>
      <c r="O112">
        <f t="shared" si="27"/>
        <v>0.39421755829703409</v>
      </c>
      <c r="P112">
        <f t="shared" si="40"/>
        <v>1.3035681692029047E-3</v>
      </c>
      <c r="Q112">
        <f t="shared" si="30"/>
        <v>78.603724138823338</v>
      </c>
      <c r="R112">
        <f t="shared" si="41"/>
        <v>-1.0350097867075192E-3</v>
      </c>
      <c r="S112">
        <f t="shared" si="28"/>
        <v>1</v>
      </c>
      <c r="T112">
        <f t="shared" si="42"/>
        <v>90.001899229954404</v>
      </c>
      <c r="U112">
        <f t="shared" si="43"/>
        <v>32500</v>
      </c>
      <c r="V112">
        <f t="shared" si="29"/>
        <v>90.715115059999988</v>
      </c>
      <c r="W112">
        <v>90.003007999999994</v>
      </c>
      <c r="X112">
        <f>'LowFlowInfusion-1-Infusion-1705'!Y108</f>
        <v>0.71210706000000001</v>
      </c>
      <c r="Y112">
        <v>0</v>
      </c>
      <c r="Z112">
        <f t="shared" si="31"/>
        <v>0</v>
      </c>
      <c r="AA112">
        <f t="shared" si="32"/>
        <v>712.10706000000005</v>
      </c>
      <c r="AB112" t="e">
        <f t="shared" si="33"/>
        <v>#DIV/0!</v>
      </c>
      <c r="AC112" s="6" t="e">
        <f t="shared" si="35"/>
        <v>#DIV/0!</v>
      </c>
      <c r="AD112" s="6">
        <f t="shared" si="36"/>
        <v>3.2836250275657904E-2</v>
      </c>
      <c r="AE112">
        <v>0.255241</v>
      </c>
      <c r="AF112">
        <v>29.170354</v>
      </c>
    </row>
    <row r="113" spans="1:32" x14ac:dyDescent="0.25">
      <c r="A113" s="1">
        <v>42879.957314814812</v>
      </c>
      <c r="B113" s="16">
        <v>106</v>
      </c>
      <c r="C113">
        <f t="shared" si="44"/>
        <v>30.844016475643361</v>
      </c>
      <c r="D113">
        <f t="shared" si="37"/>
        <v>733.79827752393362</v>
      </c>
      <c r="E113">
        <f t="shared" si="34"/>
        <v>931.66956731693324</v>
      </c>
      <c r="F113">
        <f t="shared" si="38"/>
        <v>23.790620073860783</v>
      </c>
      <c r="G113">
        <v>21.093648999999999</v>
      </c>
      <c r="H113">
        <f t="shared" si="24"/>
        <v>21.096274225498863</v>
      </c>
      <c r="I113">
        <v>21.000906000000001</v>
      </c>
      <c r="J113">
        <f t="shared" si="25"/>
        <v>21.001938529567319</v>
      </c>
      <c r="K113">
        <f t="shared" si="39"/>
        <v>-2.8788846428782952E-4</v>
      </c>
      <c r="L113">
        <v>1.054E-3</v>
      </c>
      <c r="M113">
        <f t="shared" si="26"/>
        <v>5.089956089664547E-2</v>
      </c>
      <c r="N113">
        <v>0.34865000000000002</v>
      </c>
      <c r="O113">
        <f t="shared" si="27"/>
        <v>0.39554903544707687</v>
      </c>
      <c r="P113">
        <f t="shared" si="40"/>
        <v>1.294734744744692E-3</v>
      </c>
      <c r="Q113">
        <f t="shared" si="30"/>
        <v>78.602512434985599</v>
      </c>
      <c r="R113">
        <f t="shared" si="41"/>
        <v>-1.0068462804558938E-3</v>
      </c>
      <c r="S113">
        <f t="shared" si="28"/>
        <v>1</v>
      </c>
      <c r="T113">
        <f t="shared" si="42"/>
        <v>90.012891238952022</v>
      </c>
      <c r="U113">
        <f t="shared" si="43"/>
        <v>32500</v>
      </c>
      <c r="V113">
        <f t="shared" si="29"/>
        <v>90.7158455</v>
      </c>
      <c r="W113">
        <v>90.003735000000006</v>
      </c>
      <c r="X113">
        <f>'LowFlowInfusion-1-Infusion-1705'!Y109</f>
        <v>0.71211049999999998</v>
      </c>
      <c r="Y113">
        <v>0</v>
      </c>
      <c r="Z113">
        <f t="shared" si="31"/>
        <v>0</v>
      </c>
      <c r="AA113">
        <f t="shared" si="32"/>
        <v>712.1105</v>
      </c>
      <c r="AB113" t="e">
        <f t="shared" si="33"/>
        <v>#DIV/0!</v>
      </c>
      <c r="AC113" s="6" t="e">
        <f t="shared" si="35"/>
        <v>#DIV/0!</v>
      </c>
      <c r="AD113" s="6">
        <f t="shared" si="36"/>
        <v>3.0455635079013187E-2</v>
      </c>
      <c r="AE113">
        <v>0.26025300000000001</v>
      </c>
      <c r="AF113">
        <v>29.798338999999999</v>
      </c>
    </row>
    <row r="114" spans="1:32" x14ac:dyDescent="0.25">
      <c r="A114" s="1">
        <v>42879.958009259259</v>
      </c>
      <c r="B114" s="16">
        <v>107</v>
      </c>
      <c r="C114">
        <f t="shared" si="44"/>
        <v>30.739774323806284</v>
      </c>
      <c r="D114">
        <f t="shared" si="37"/>
        <v>732.80294776120184</v>
      </c>
      <c r="E114">
        <f t="shared" si="34"/>
        <v>930.15990493848744</v>
      </c>
      <c r="F114">
        <f t="shared" si="38"/>
        <v>23.838917619954216</v>
      </c>
      <c r="G114">
        <v>21.093899</v>
      </c>
      <c r="H114">
        <f t="shared" si="24"/>
        <v>21.096522997918822</v>
      </c>
      <c r="I114">
        <v>21.000544000000001</v>
      </c>
      <c r="J114">
        <f t="shared" si="25"/>
        <v>21.001577213408513</v>
      </c>
      <c r="K114">
        <f t="shared" si="39"/>
        <v>-2.8526010548984479E-4</v>
      </c>
      <c r="L114">
        <v>1.073E-3</v>
      </c>
      <c r="M114">
        <f t="shared" si="26"/>
        <v>5.091848083212637E-2</v>
      </c>
      <c r="N114">
        <v>0.349883</v>
      </c>
      <c r="O114">
        <f t="shared" si="27"/>
        <v>0.39677510813266514</v>
      </c>
      <c r="P114">
        <f t="shared" si="40"/>
        <v>1.288188398288793E-3</v>
      </c>
      <c r="Q114">
        <f t="shared" si="30"/>
        <v>78.601647678458832</v>
      </c>
      <c r="R114">
        <f t="shared" si="41"/>
        <v>-1.0029282927983255E-3</v>
      </c>
      <c r="S114">
        <f t="shared" si="28"/>
        <v>1</v>
      </c>
      <c r="T114">
        <f t="shared" si="42"/>
        <v>90.024617666562818</v>
      </c>
      <c r="U114">
        <f t="shared" si="43"/>
        <v>32500</v>
      </c>
      <c r="V114">
        <f t="shared" si="29"/>
        <v>90.72668084</v>
      </c>
      <c r="W114">
        <v>90.003476000000006</v>
      </c>
      <c r="X114">
        <f>'LowFlowInfusion-1-Infusion-1705'!Y110</f>
        <v>0.72320484000000007</v>
      </c>
      <c r="Y114">
        <v>0</v>
      </c>
      <c r="Z114">
        <f t="shared" si="31"/>
        <v>0</v>
      </c>
      <c r="AA114">
        <f t="shared" si="32"/>
        <v>723.2048400000001</v>
      </c>
      <c r="AB114" t="e">
        <f t="shared" si="33"/>
        <v>#DIV/0!</v>
      </c>
      <c r="AC114" s="6" t="e">
        <f t="shared" si="35"/>
        <v>#DIV/0!</v>
      </c>
      <c r="AD114" s="6">
        <f t="shared" si="36"/>
        <v>1.3271630982449911E-2</v>
      </c>
      <c r="AE114">
        <v>0.246918</v>
      </c>
      <c r="AF114">
        <v>30.365663000000001</v>
      </c>
    </row>
    <row r="115" spans="1:32" x14ac:dyDescent="0.25">
      <c r="A115" s="1">
        <v>42879.958703703705</v>
      </c>
      <c r="B115" s="16">
        <v>108</v>
      </c>
      <c r="C115">
        <f t="shared" si="44"/>
        <v>31.39306949115765</v>
      </c>
      <c r="D115">
        <f t="shared" si="37"/>
        <v>731.74069902686733</v>
      </c>
      <c r="E115">
        <f t="shared" si="34"/>
        <v>931.56181859031392</v>
      </c>
      <c r="F115">
        <f t="shared" si="38"/>
        <v>23.308988604410715</v>
      </c>
      <c r="G115">
        <v>21.094096</v>
      </c>
      <c r="H115">
        <f t="shared" si="24"/>
        <v>21.096719030585746</v>
      </c>
      <c r="I115">
        <v>21.000033999999999</v>
      </c>
      <c r="J115">
        <f t="shared" si="25"/>
        <v>21.001068176831183</v>
      </c>
      <c r="K115">
        <f t="shared" si="39"/>
        <v>-2.8419545382506092E-4</v>
      </c>
      <c r="L115">
        <v>1.091E-3</v>
      </c>
      <c r="M115">
        <f t="shared" si="26"/>
        <v>5.0936404981529328E-2</v>
      </c>
      <c r="N115">
        <v>0.35116999999999998</v>
      </c>
      <c r="O115">
        <f t="shared" si="27"/>
        <v>0.39805487743222073</v>
      </c>
      <c r="P115">
        <f t="shared" si="40"/>
        <v>1.2814100294268661E-3</v>
      </c>
      <c r="Q115">
        <f t="shared" si="30"/>
        <v>78.600876945736601</v>
      </c>
      <c r="R115">
        <f t="shared" si="41"/>
        <v>-9.9721457560211974E-4</v>
      </c>
      <c r="S115">
        <f t="shared" si="28"/>
        <v>1</v>
      </c>
      <c r="T115">
        <f t="shared" si="42"/>
        <v>90.025364930464178</v>
      </c>
      <c r="U115">
        <f t="shared" si="43"/>
        <v>32500</v>
      </c>
      <c r="V115">
        <f t="shared" si="29"/>
        <v>90.725712559999991</v>
      </c>
      <c r="W115">
        <v>90.002488999999997</v>
      </c>
      <c r="X115">
        <f>'LowFlowInfusion-1-Infusion-1705'!Y111</f>
        <v>0.72322355999999999</v>
      </c>
      <c r="Y115">
        <v>0</v>
      </c>
      <c r="Z115">
        <f t="shared" si="31"/>
        <v>0</v>
      </c>
      <c r="AA115">
        <f t="shared" si="32"/>
        <v>723.22356000000002</v>
      </c>
      <c r="AB115" t="e">
        <f t="shared" si="33"/>
        <v>#DIV/0!</v>
      </c>
      <c r="AC115" s="6" t="e">
        <f t="shared" si="35"/>
        <v>#DIV/0!</v>
      </c>
      <c r="AD115" s="6">
        <f t="shared" si="36"/>
        <v>1.177663380721075E-2</v>
      </c>
      <c r="AE115">
        <v>0.22112599999999999</v>
      </c>
      <c r="AF115">
        <v>30.904447999999999</v>
      </c>
    </row>
    <row r="116" spans="1:32" x14ac:dyDescent="0.25">
      <c r="A116" s="1">
        <v>42879.959398148145</v>
      </c>
      <c r="B116" s="16">
        <v>109</v>
      </c>
      <c r="C116">
        <f t="shared" si="44"/>
        <v>28.061761713452338</v>
      </c>
      <c r="D116">
        <f t="shared" si="37"/>
        <v>730.61676300534043</v>
      </c>
      <c r="E116">
        <f t="shared" si="34"/>
        <v>917.19230927061164</v>
      </c>
      <c r="F116">
        <f t="shared" si="38"/>
        <v>26.036026193433713</v>
      </c>
      <c r="G116">
        <v>21.093748999999999</v>
      </c>
      <c r="H116">
        <f t="shared" si="24"/>
        <v>21.096373734466844</v>
      </c>
      <c r="I116">
        <v>20.999618000000002</v>
      </c>
      <c r="J116">
        <f t="shared" si="25"/>
        <v>21.000652962681837</v>
      </c>
      <c r="K116">
        <f t="shared" si="39"/>
        <v>-2.7517918503724796E-4</v>
      </c>
      <c r="L116">
        <v>1.1169999999999999E-3</v>
      </c>
      <c r="M116">
        <f t="shared" si="26"/>
        <v>5.0962295419555818E-2</v>
      </c>
      <c r="N116">
        <v>0.352491</v>
      </c>
      <c r="O116">
        <f t="shared" si="27"/>
        <v>0.39936845571094104</v>
      </c>
      <c r="P116">
        <f t="shared" si="40"/>
        <v>1.2743664921009016E-3</v>
      </c>
      <c r="Q116">
        <f t="shared" si="30"/>
        <v>78.599978581607218</v>
      </c>
      <c r="R116">
        <f t="shared" si="41"/>
        <v>-9.9918730706344641E-4</v>
      </c>
      <c r="S116">
        <f t="shared" si="28"/>
        <v>1</v>
      </c>
      <c r="T116">
        <f t="shared" si="42"/>
        <v>90.021907118708157</v>
      </c>
      <c r="U116">
        <f t="shared" si="43"/>
        <v>32500</v>
      </c>
      <c r="V116">
        <f t="shared" si="29"/>
        <v>90.724462119999998</v>
      </c>
      <c r="W116">
        <v>90.001243000000002</v>
      </c>
      <c r="X116">
        <f>'LowFlowInfusion-1-Infusion-1705'!Y112</f>
        <v>0.72321911999999999</v>
      </c>
      <c r="Y116">
        <v>0</v>
      </c>
      <c r="Z116">
        <f t="shared" si="31"/>
        <v>0</v>
      </c>
      <c r="AA116">
        <f t="shared" si="32"/>
        <v>723.21911999999998</v>
      </c>
      <c r="AB116" t="e">
        <f t="shared" si="33"/>
        <v>#DIV/0!</v>
      </c>
      <c r="AC116" s="6" t="e">
        <f t="shared" si="35"/>
        <v>#DIV/0!</v>
      </c>
      <c r="AD116" s="6">
        <f t="shared" si="36"/>
        <v>1.0228771337434297E-2</v>
      </c>
      <c r="AE116">
        <v>0.205952</v>
      </c>
      <c r="AF116">
        <v>31.089656999999999</v>
      </c>
    </row>
    <row r="117" spans="1:32" x14ac:dyDescent="0.25">
      <c r="A117" s="1">
        <v>42879.960092592592</v>
      </c>
      <c r="B117" s="16">
        <v>110</v>
      </c>
      <c r="C117">
        <f t="shared" si="44"/>
        <v>23.615072303919167</v>
      </c>
      <c r="D117">
        <f t="shared" si="37"/>
        <v>730.87808526157846</v>
      </c>
      <c r="E117">
        <f t="shared" si="34"/>
        <v>899.95640607852806</v>
      </c>
      <c r="F117">
        <f t="shared" si="38"/>
        <v>30.94964418721181</v>
      </c>
      <c r="G117">
        <v>21.093492000000001</v>
      </c>
      <c r="H117">
        <f t="shared" si="24"/>
        <v>21.096117996419135</v>
      </c>
      <c r="I117">
        <v>20.999471</v>
      </c>
      <c r="J117">
        <f t="shared" si="25"/>
        <v>21.000506240374254</v>
      </c>
      <c r="K117">
        <f t="shared" si="39"/>
        <v>-2.6484873685029463E-4</v>
      </c>
      <c r="L117">
        <v>1.1529999999999999E-3</v>
      </c>
      <c r="M117">
        <f t="shared" si="26"/>
        <v>5.0998143718361727E-2</v>
      </c>
      <c r="N117">
        <v>0.35374699999999998</v>
      </c>
      <c r="O117">
        <f t="shared" si="27"/>
        <v>0.40061739917655242</v>
      </c>
      <c r="P117">
        <f t="shared" si="40"/>
        <v>1.2717645265475429E-3</v>
      </c>
      <c r="Q117">
        <f t="shared" si="30"/>
        <v>78.598876360449196</v>
      </c>
      <c r="R117">
        <f t="shared" si="41"/>
        <v>-1.0069157896969235E-3</v>
      </c>
      <c r="S117">
        <f t="shared" si="28"/>
        <v>1</v>
      </c>
      <c r="T117">
        <f t="shared" si="42"/>
        <v>90.018267167042438</v>
      </c>
      <c r="U117">
        <f t="shared" si="43"/>
        <v>32500</v>
      </c>
      <c r="V117">
        <f t="shared" si="29"/>
        <v>90.725530179999993</v>
      </c>
      <c r="W117">
        <v>90.002332999999993</v>
      </c>
      <c r="X117">
        <f>'LowFlowInfusion-1-Infusion-1705'!Y113</f>
        <v>0.72319718</v>
      </c>
      <c r="Y117">
        <v>0</v>
      </c>
      <c r="Z117">
        <f t="shared" si="31"/>
        <v>0</v>
      </c>
      <c r="AA117">
        <f t="shared" si="32"/>
        <v>723.19718</v>
      </c>
      <c r="AB117" t="e">
        <f t="shared" si="33"/>
        <v>#DIV/0!</v>
      </c>
      <c r="AC117" s="6" t="e">
        <f t="shared" si="35"/>
        <v>#DIV/0!</v>
      </c>
      <c r="AD117" s="6">
        <f t="shared" si="36"/>
        <v>1.0620762184911257E-2</v>
      </c>
      <c r="AE117">
        <v>0.218246</v>
      </c>
      <c r="AF117">
        <v>31.181612000000001</v>
      </c>
    </row>
    <row r="118" spans="1:32" x14ac:dyDescent="0.25">
      <c r="A118" s="1">
        <v>42879.960787037038</v>
      </c>
      <c r="B118" s="16">
        <v>111</v>
      </c>
      <c r="C118">
        <f t="shared" si="44"/>
        <v>14.796891660332321</v>
      </c>
      <c r="D118">
        <f t="shared" si="37"/>
        <v>732.5379604176967</v>
      </c>
      <c r="E118">
        <f t="shared" si="34"/>
        <v>867.03645833450685</v>
      </c>
      <c r="F118">
        <f t="shared" si="38"/>
        <v>49.506205575694857</v>
      </c>
      <c r="G118">
        <v>21.093254000000002</v>
      </c>
      <c r="H118">
        <f t="shared" si="24"/>
        <v>21.095881165075337</v>
      </c>
      <c r="I118">
        <v>20.999362000000001</v>
      </c>
      <c r="J118">
        <f t="shared" si="25"/>
        <v>21.000397446282239</v>
      </c>
      <c r="K118">
        <f t="shared" si="39"/>
        <v>-2.4486988294931679E-4</v>
      </c>
      <c r="L118">
        <v>1.1950000000000001E-3</v>
      </c>
      <c r="M118">
        <f t="shared" si="26"/>
        <v>5.1039966733635291E-2</v>
      </c>
      <c r="N118">
        <v>0.35506199999999999</v>
      </c>
      <c r="O118">
        <f t="shared" si="27"/>
        <v>0.40192501116483192</v>
      </c>
      <c r="P118">
        <f t="shared" si="40"/>
        <v>1.2733223912737596E-3</v>
      </c>
      <c r="Q118">
        <f t="shared" si="30"/>
        <v>78.59767754255293</v>
      </c>
      <c r="R118">
        <f t="shared" si="41"/>
        <v>-1.0284525083252541E-3</v>
      </c>
      <c r="S118">
        <f t="shared" si="28"/>
        <v>1</v>
      </c>
      <c r="T118">
        <f t="shared" si="42"/>
        <v>90.007655611242384</v>
      </c>
      <c r="U118">
        <f t="shared" si="43"/>
        <v>32500</v>
      </c>
      <c r="V118">
        <f t="shared" si="29"/>
        <v>90.725396680000003</v>
      </c>
      <c r="W118">
        <v>90.002178000000001</v>
      </c>
      <c r="X118">
        <f>'LowFlowInfusion-1-Infusion-1705'!Y114</f>
        <v>0.72321868</v>
      </c>
      <c r="Y118">
        <v>0</v>
      </c>
      <c r="Z118">
        <f t="shared" si="31"/>
        <v>0</v>
      </c>
      <c r="AA118">
        <f t="shared" si="32"/>
        <v>723.21867999999995</v>
      </c>
      <c r="AB118" t="e">
        <f t="shared" si="33"/>
        <v>#DIV/0!</v>
      </c>
      <c r="AC118" s="6" t="e">
        <f t="shared" si="35"/>
        <v>#DIV/0!</v>
      </c>
      <c r="AD118" s="6">
        <f t="shared" si="36"/>
        <v>1.2885840307245308E-2</v>
      </c>
      <c r="AE118">
        <v>0.25003700000000001</v>
      </c>
      <c r="AF118">
        <v>31.466054</v>
      </c>
    </row>
    <row r="119" spans="1:32" x14ac:dyDescent="0.25">
      <c r="A119" s="1">
        <v>42879.961481481485</v>
      </c>
      <c r="B119" s="16">
        <v>112</v>
      </c>
      <c r="C119">
        <f t="shared" si="44"/>
        <v>10.961680480612159</v>
      </c>
      <c r="D119">
        <f t="shared" si="37"/>
        <v>731.36688236519626</v>
      </c>
      <c r="E119">
        <f t="shared" si="34"/>
        <v>850.62902090526927</v>
      </c>
      <c r="F119">
        <f t="shared" si="38"/>
        <v>66.720324831467153</v>
      </c>
      <c r="G119">
        <v>21.093433000000001</v>
      </c>
      <c r="H119">
        <f t="shared" si="24"/>
        <v>21.096059286128025</v>
      </c>
      <c r="I119">
        <v>20.999129</v>
      </c>
      <c r="J119">
        <f t="shared" si="25"/>
        <v>21.000164886434163</v>
      </c>
      <c r="K119">
        <f t="shared" si="39"/>
        <v>-2.3365777010226908E-4</v>
      </c>
      <c r="L119">
        <v>1.2340000000000001E-3</v>
      </c>
      <c r="M119">
        <f t="shared" si="26"/>
        <v>5.1078802390675027E-2</v>
      </c>
      <c r="N119">
        <v>0.35631099999999999</v>
      </c>
      <c r="O119">
        <f t="shared" si="27"/>
        <v>0.40316699395826239</v>
      </c>
      <c r="P119">
        <f t="shared" si="40"/>
        <v>1.266361719092803E-3</v>
      </c>
      <c r="Q119">
        <f t="shared" si="30"/>
        <v>78.596668119607571</v>
      </c>
      <c r="R119">
        <f t="shared" si="41"/>
        <v>-1.0327039489913166E-3</v>
      </c>
      <c r="S119">
        <f t="shared" si="28"/>
        <v>1</v>
      </c>
      <c r="T119">
        <f t="shared" si="42"/>
        <v>90.004406638115157</v>
      </c>
      <c r="U119">
        <f t="shared" si="43"/>
        <v>32500</v>
      </c>
      <c r="V119">
        <f t="shared" si="29"/>
        <v>90.724811840000001</v>
      </c>
      <c r="W119">
        <v>90.001605999999995</v>
      </c>
      <c r="X119">
        <f>'LowFlowInfusion-1-Infusion-1705'!Y115</f>
        <v>0.72320583999999999</v>
      </c>
      <c r="Y119">
        <v>0</v>
      </c>
      <c r="Z119">
        <f t="shared" si="31"/>
        <v>0</v>
      </c>
      <c r="AA119">
        <f t="shared" si="32"/>
        <v>723.20583999999997</v>
      </c>
      <c r="AB119" t="e">
        <f t="shared" si="33"/>
        <v>#DIV/0!</v>
      </c>
      <c r="AC119" s="6" t="e">
        <f t="shared" si="35"/>
        <v>#DIV/0!</v>
      </c>
      <c r="AD119" s="6">
        <f t="shared" si="36"/>
        <v>1.1284536039139694E-2</v>
      </c>
      <c r="AE119">
        <v>0.25101000000000001</v>
      </c>
      <c r="AF119">
        <v>32.046019000000001</v>
      </c>
    </row>
    <row r="120" spans="1:32" x14ac:dyDescent="0.25">
      <c r="A120" s="1">
        <v>42879.962175925924</v>
      </c>
      <c r="B120" s="16">
        <v>113</v>
      </c>
      <c r="C120">
        <f t="shared" si="44"/>
        <v>12.173064607780155</v>
      </c>
      <c r="D120">
        <f t="shared" si="37"/>
        <v>728.54506173987602</v>
      </c>
      <c r="E120">
        <f t="shared" si="34"/>
        <v>852.28779578008471</v>
      </c>
      <c r="F120">
        <f t="shared" si="38"/>
        <v>59.84894397703615</v>
      </c>
      <c r="G120">
        <v>21.093223999999999</v>
      </c>
      <c r="H120">
        <f t="shared" si="24"/>
        <v>21.095851312384941</v>
      </c>
      <c r="I120">
        <v>20.998954999999999</v>
      </c>
      <c r="J120">
        <f t="shared" si="25"/>
        <v>20.99999121513131</v>
      </c>
      <c r="K120">
        <f t="shared" si="39"/>
        <v>-2.3485550322543958E-4</v>
      </c>
      <c r="L120">
        <v>1.2669999999999999E-3</v>
      </c>
      <c r="M120">
        <f t="shared" si="26"/>
        <v>5.1111663331247115E-2</v>
      </c>
      <c r="N120">
        <v>0.35755500000000001</v>
      </c>
      <c r="O120">
        <f t="shared" si="27"/>
        <v>0.40440400484299216</v>
      </c>
      <c r="P120">
        <f t="shared" si="40"/>
        <v>1.2543131270081498E-3</v>
      </c>
      <c r="Q120">
        <f t="shared" si="30"/>
        <v>78.59560478002571</v>
      </c>
      <c r="R120">
        <f t="shared" si="41"/>
        <v>-1.0194576237824531E-3</v>
      </c>
      <c r="S120">
        <f t="shared" si="28"/>
        <v>1</v>
      </c>
      <c r="T120">
        <f t="shared" si="42"/>
        <v>90.009383462867959</v>
      </c>
      <c r="U120">
        <f t="shared" si="43"/>
        <v>32500</v>
      </c>
      <c r="V120">
        <f t="shared" si="29"/>
        <v>90.725755459999988</v>
      </c>
      <c r="W120">
        <v>90.002540999999994</v>
      </c>
      <c r="X120">
        <f>'LowFlowInfusion-1-Infusion-1705'!Y116</f>
        <v>0.72321446000000011</v>
      </c>
      <c r="Y120">
        <v>0</v>
      </c>
      <c r="Z120">
        <f t="shared" si="31"/>
        <v>0</v>
      </c>
      <c r="AA120">
        <f t="shared" si="32"/>
        <v>723.21446000000014</v>
      </c>
      <c r="AB120" t="e">
        <f t="shared" si="33"/>
        <v>#DIV/0!</v>
      </c>
      <c r="AC120" s="6" t="e">
        <f t="shared" si="35"/>
        <v>#DIV/0!</v>
      </c>
      <c r="AD120" s="6">
        <f t="shared" si="36"/>
        <v>7.3707068023444568E-3</v>
      </c>
      <c r="AE120">
        <v>0.22092800000000001</v>
      </c>
      <c r="AF120">
        <v>32.531204000000002</v>
      </c>
    </row>
    <row r="121" spans="1:32" x14ac:dyDescent="0.25">
      <c r="A121" s="1">
        <v>42879.962870370371</v>
      </c>
      <c r="B121" s="16">
        <v>114</v>
      </c>
      <c r="C121">
        <f t="shared" si="44"/>
        <v>18.270056580519078</v>
      </c>
      <c r="D121">
        <f t="shared" si="37"/>
        <v>726.98826755136656</v>
      </c>
      <c r="E121">
        <f t="shared" si="34"/>
        <v>874.59734036053442</v>
      </c>
      <c r="F121">
        <f t="shared" si="38"/>
        <v>39.791243357534903</v>
      </c>
      <c r="G121">
        <v>21.093226000000001</v>
      </c>
      <c r="H121">
        <f t="shared" si="24"/>
        <v>21.095853302564304</v>
      </c>
      <c r="I121">
        <v>20.998633999999999</v>
      </c>
      <c r="J121">
        <f t="shared" si="25"/>
        <v>20.999670821520876</v>
      </c>
      <c r="K121">
        <f t="shared" si="39"/>
        <v>-2.4774776948112512E-4</v>
      </c>
      <c r="L121">
        <v>1.3029999999999999E-3</v>
      </c>
      <c r="M121">
        <f t="shared" si="26"/>
        <v>5.1147511630053023E-2</v>
      </c>
      <c r="N121">
        <v>0.35886699999999999</v>
      </c>
      <c r="O121">
        <f t="shared" si="27"/>
        <v>0.4057086336860512</v>
      </c>
      <c r="P121">
        <f t="shared" si="40"/>
        <v>1.245993466449008E-3</v>
      </c>
      <c r="Q121">
        <f t="shared" si="30"/>
        <v>78.594620544793074</v>
      </c>
      <c r="R121">
        <f t="shared" si="41"/>
        <v>-9.9824569696783287E-4</v>
      </c>
      <c r="S121">
        <f t="shared" si="28"/>
        <v>1</v>
      </c>
      <c r="T121">
        <f t="shared" si="42"/>
        <v>90.016936469029176</v>
      </c>
      <c r="U121">
        <f t="shared" si="43"/>
        <v>32500</v>
      </c>
      <c r="V121">
        <f t="shared" si="29"/>
        <v>90.725654680000005</v>
      </c>
      <c r="W121">
        <v>90.002437</v>
      </c>
      <c r="X121">
        <f>'LowFlowInfusion-1-Infusion-1705'!Y117</f>
        <v>0.72321767999999997</v>
      </c>
      <c r="Y121">
        <v>0</v>
      </c>
      <c r="Z121">
        <f t="shared" si="31"/>
        <v>0</v>
      </c>
      <c r="AA121">
        <f t="shared" si="32"/>
        <v>723.21767999999997</v>
      </c>
      <c r="AB121" t="e">
        <f t="shared" si="33"/>
        <v>#DIV/0!</v>
      </c>
      <c r="AC121" s="6" t="e">
        <f t="shared" si="35"/>
        <v>#DIV/0!</v>
      </c>
      <c r="AD121" s="6">
        <f t="shared" si="36"/>
        <v>5.2136274535857429E-3</v>
      </c>
      <c r="AE121">
        <v>0.19966500000000001</v>
      </c>
      <c r="AF121">
        <v>32.596398000000001</v>
      </c>
    </row>
    <row r="122" spans="1:32" x14ac:dyDescent="0.25">
      <c r="A122" s="1">
        <v>42879.963564814818</v>
      </c>
      <c r="B122" s="16">
        <v>115</v>
      </c>
      <c r="C122">
        <f t="shared" si="44"/>
        <v>21.19165943433142</v>
      </c>
      <c r="D122">
        <f t="shared" si="37"/>
        <v>726.8313590708633</v>
      </c>
      <c r="E122">
        <f t="shared" si="34"/>
        <v>885.93815024493324</v>
      </c>
      <c r="F122">
        <f t="shared" si="38"/>
        <v>34.29799168503834</v>
      </c>
      <c r="G122">
        <v>21.093108000000001</v>
      </c>
      <c r="H122">
        <f t="shared" si="24"/>
        <v>21.095735881982083</v>
      </c>
      <c r="I122">
        <v>20.998331</v>
      </c>
      <c r="J122">
        <f t="shared" si="25"/>
        <v>20.999368393907289</v>
      </c>
      <c r="K122">
        <f t="shared" si="39"/>
        <v>-2.5421885538232656E-4</v>
      </c>
      <c r="L122">
        <v>1.3339999999999999E-3</v>
      </c>
      <c r="M122">
        <f t="shared" si="26"/>
        <v>5.1178380998469226E-2</v>
      </c>
      <c r="N122">
        <v>0.36014499999999999</v>
      </c>
      <c r="O122">
        <f t="shared" si="27"/>
        <v>0.40697945354994564</v>
      </c>
      <c r="P122">
        <f t="shared" si="40"/>
        <v>1.2420490855464641E-3</v>
      </c>
      <c r="Q122">
        <f t="shared" si="30"/>
        <v>78.593652152542759</v>
      </c>
      <c r="R122">
        <f t="shared" si="41"/>
        <v>-9.8783023016390343E-4</v>
      </c>
      <c r="S122">
        <f t="shared" si="28"/>
        <v>1</v>
      </c>
      <c r="T122">
        <f t="shared" si="42"/>
        <v>90.020413760363539</v>
      </c>
      <c r="U122">
        <f t="shared" si="43"/>
        <v>32500</v>
      </c>
      <c r="V122">
        <f t="shared" si="29"/>
        <v>90.726053460000003</v>
      </c>
      <c r="W122">
        <v>90.002801000000005</v>
      </c>
      <c r="X122">
        <f>'LowFlowInfusion-1-Infusion-1705'!Y118</f>
        <v>0.72325245999999999</v>
      </c>
      <c r="Y122">
        <v>0</v>
      </c>
      <c r="Z122">
        <f t="shared" si="31"/>
        <v>0</v>
      </c>
      <c r="AA122">
        <f t="shared" si="32"/>
        <v>723.25246000000004</v>
      </c>
      <c r="AB122" t="e">
        <f t="shared" si="33"/>
        <v>#DIV/0!</v>
      </c>
      <c r="AC122" s="6" t="e">
        <f t="shared" si="35"/>
        <v>#DIV/0!</v>
      </c>
      <c r="AD122" s="6">
        <f t="shared" si="36"/>
        <v>4.948339990248022E-3</v>
      </c>
      <c r="AE122">
        <v>0.214838</v>
      </c>
      <c r="AF122">
        <v>32.505747999999997</v>
      </c>
    </row>
    <row r="123" spans="1:32" x14ac:dyDescent="0.25">
      <c r="A123" s="1">
        <v>42879.964259259257</v>
      </c>
      <c r="B123" s="16">
        <v>116</v>
      </c>
      <c r="C123">
        <f t="shared" si="44"/>
        <v>21.437284384509674</v>
      </c>
      <c r="D123">
        <f t="shared" si="37"/>
        <v>728.48858340203037</v>
      </c>
      <c r="E123">
        <f t="shared" si="34"/>
        <v>888.7357338351942</v>
      </c>
      <c r="F123">
        <f t="shared" si="38"/>
        <v>33.982316525521654</v>
      </c>
      <c r="G123">
        <v>21.093364999999999</v>
      </c>
      <c r="H123">
        <f t="shared" si="24"/>
        <v>21.095991620029796</v>
      </c>
      <c r="I123">
        <v>20.998007999999999</v>
      </c>
      <c r="J123">
        <f t="shared" si="25"/>
        <v>20.99904600407498</v>
      </c>
      <c r="K123">
        <f t="shared" si="39"/>
        <v>-2.5428539611116463E-4</v>
      </c>
      <c r="L123">
        <v>1.3669999999999999E-3</v>
      </c>
      <c r="M123">
        <f t="shared" si="26"/>
        <v>5.1211241939041308E-2</v>
      </c>
      <c r="N123">
        <v>0.36134899999999998</v>
      </c>
      <c r="O123">
        <f t="shared" si="27"/>
        <v>0.40817668916506988</v>
      </c>
      <c r="P123">
        <f t="shared" si="40"/>
        <v>1.2439052647947174E-3</v>
      </c>
      <c r="Q123">
        <f t="shared" si="30"/>
        <v>78.592777306759942</v>
      </c>
      <c r="R123">
        <f t="shared" si="41"/>
        <v>-9.8961986868341487E-4</v>
      </c>
      <c r="S123">
        <f t="shared" si="28"/>
        <v>1</v>
      </c>
      <c r="T123">
        <f t="shared" si="42"/>
        <v>90.018055320982512</v>
      </c>
      <c r="U123">
        <f t="shared" si="43"/>
        <v>32500</v>
      </c>
      <c r="V123">
        <f t="shared" si="29"/>
        <v>90.725106620000005</v>
      </c>
      <c r="W123">
        <v>90.001866000000007</v>
      </c>
      <c r="X123">
        <f>'LowFlowInfusion-1-Infusion-1705'!Y119</f>
        <v>0.72324062</v>
      </c>
      <c r="Y123">
        <v>0</v>
      </c>
      <c r="Z123">
        <f t="shared" si="31"/>
        <v>0</v>
      </c>
      <c r="AA123">
        <f t="shared" si="32"/>
        <v>723.24062000000004</v>
      </c>
      <c r="AB123" t="e">
        <f t="shared" si="33"/>
        <v>#DIV/0!</v>
      </c>
      <c r="AC123" s="6" t="e">
        <f t="shared" si="35"/>
        <v>#DIV/0!</v>
      </c>
      <c r="AD123" s="6">
        <f t="shared" si="36"/>
        <v>7.2561790044789465E-3</v>
      </c>
      <c r="AE123">
        <v>0.24022099999999999</v>
      </c>
      <c r="AF123">
        <v>32.661031999999999</v>
      </c>
    </row>
    <row r="124" spans="1:32" x14ac:dyDescent="0.25">
      <c r="A124" s="1">
        <v>42879.964953703704</v>
      </c>
      <c r="B124" s="16">
        <v>117</v>
      </c>
      <c r="C124">
        <f t="shared" si="44"/>
        <v>21.250007187938138</v>
      </c>
      <c r="D124">
        <f t="shared" si="37"/>
        <v>727.96880880894855</v>
      </c>
      <c r="E124">
        <f t="shared" si="34"/>
        <v>887.4238432527435</v>
      </c>
      <c r="F124">
        <f t="shared" si="38"/>
        <v>34.257344120907213</v>
      </c>
      <c r="G124">
        <v>21.092903</v>
      </c>
      <c r="H124">
        <f t="shared" si="24"/>
        <v>21.095531888597719</v>
      </c>
      <c r="I124">
        <v>20.997824999999999</v>
      </c>
      <c r="J124">
        <f t="shared" si="25"/>
        <v>20.998863349773707</v>
      </c>
      <c r="K124">
        <f t="shared" si="39"/>
        <v>-2.5425212574674559E-4</v>
      </c>
      <c r="L124">
        <v>1.405E-3</v>
      </c>
      <c r="M124">
        <f t="shared" si="26"/>
        <v>5.1249081810003101E-2</v>
      </c>
      <c r="N124">
        <v>0.36253000000000002</v>
      </c>
      <c r="O124">
        <f t="shared" si="27"/>
        <v>0.40935105400017113</v>
      </c>
      <c r="P124">
        <f t="shared" si="40"/>
        <v>1.2391156594130591E-3</v>
      </c>
      <c r="Q124">
        <f t="shared" si="30"/>
        <v>78.591785596226131</v>
      </c>
      <c r="R124">
        <f t="shared" si="41"/>
        <v>-9.8486353366572152E-4</v>
      </c>
      <c r="S124">
        <f t="shared" si="28"/>
        <v>1</v>
      </c>
      <c r="T124">
        <f t="shared" si="42"/>
        <v>90.019961818379187</v>
      </c>
      <c r="U124">
        <f t="shared" si="43"/>
        <v>32500</v>
      </c>
      <c r="V124">
        <f t="shared" si="29"/>
        <v>90.72668062000001</v>
      </c>
      <c r="W124">
        <v>90.003476000000006</v>
      </c>
      <c r="X124">
        <f>'LowFlowInfusion-1-Infusion-1705'!Y120</f>
        <v>0.72320461999999996</v>
      </c>
      <c r="Y124">
        <v>0</v>
      </c>
      <c r="Z124">
        <f t="shared" si="31"/>
        <v>0</v>
      </c>
      <c r="AA124">
        <f t="shared" si="32"/>
        <v>723.20461999999998</v>
      </c>
      <c r="AB124" t="e">
        <f t="shared" si="33"/>
        <v>#DIV/0!</v>
      </c>
      <c r="AC124" s="6" t="e">
        <f t="shared" si="35"/>
        <v>#DIV/0!</v>
      </c>
      <c r="AD124" s="6">
        <f t="shared" si="36"/>
        <v>6.5876083714019621E-3</v>
      </c>
      <c r="AE124">
        <v>0.239425</v>
      </c>
      <c r="AF124">
        <v>33.188557000000003</v>
      </c>
    </row>
    <row r="125" spans="1:32" x14ac:dyDescent="0.25">
      <c r="A125" s="1">
        <v>42879.965648148151</v>
      </c>
      <c r="B125" s="16">
        <v>118</v>
      </c>
      <c r="C125">
        <f t="shared" si="44"/>
        <v>14.668101427597895</v>
      </c>
      <c r="D125">
        <f t="shared" si="37"/>
        <v>728.16548925592429</v>
      </c>
      <c r="E125">
        <f t="shared" si="34"/>
        <v>861.70168786470367</v>
      </c>
      <c r="F125">
        <f t="shared" si="38"/>
        <v>49.642790708134029</v>
      </c>
      <c r="G125">
        <v>21.092663000000002</v>
      </c>
      <c r="H125">
        <f t="shared" si="24"/>
        <v>21.095293067074564</v>
      </c>
      <c r="I125">
        <v>20.997617000000002</v>
      </c>
      <c r="J125">
        <f t="shared" si="25"/>
        <v>20.998655742699032</v>
      </c>
      <c r="K125">
        <f t="shared" si="39"/>
        <v>-2.3848197295925171E-4</v>
      </c>
      <c r="L125">
        <v>1.457E-3</v>
      </c>
      <c r="M125">
        <f t="shared" si="26"/>
        <v>5.1300862686056083E-2</v>
      </c>
      <c r="N125">
        <v>0.36377500000000002</v>
      </c>
      <c r="O125">
        <f t="shared" si="27"/>
        <v>0.41058905926664102</v>
      </c>
      <c r="P125">
        <f t="shared" si="40"/>
        <v>1.2363976826566879E-3</v>
      </c>
      <c r="Q125">
        <f t="shared" si="30"/>
        <v>78.59075519803433</v>
      </c>
      <c r="R125">
        <f t="shared" si="41"/>
        <v>-9.9791570969595482E-4</v>
      </c>
      <c r="S125">
        <f t="shared" si="28"/>
        <v>1</v>
      </c>
      <c r="T125">
        <f t="shared" si="42"/>
        <v>90.013171392172183</v>
      </c>
      <c r="U125">
        <f t="shared" si="43"/>
        <v>32500</v>
      </c>
      <c r="V125">
        <f t="shared" si="29"/>
        <v>90.726668780000011</v>
      </c>
      <c r="W125">
        <v>90.003476000000006</v>
      </c>
      <c r="X125">
        <f>'LowFlowInfusion-1-Infusion-1705'!Y121</f>
        <v>0.72319277999999998</v>
      </c>
      <c r="Y125">
        <v>0</v>
      </c>
      <c r="Z125">
        <f t="shared" si="31"/>
        <v>0</v>
      </c>
      <c r="AA125">
        <f t="shared" si="32"/>
        <v>723.19277999999997</v>
      </c>
      <c r="AB125" t="e">
        <f t="shared" si="33"/>
        <v>#DIV/0!</v>
      </c>
      <c r="AC125" s="6" t="e">
        <f t="shared" si="35"/>
        <v>#DIV/0!</v>
      </c>
      <c r="AD125" s="6">
        <f t="shared" si="36"/>
        <v>6.8760493653218097E-3</v>
      </c>
      <c r="AE125">
        <v>0.210983</v>
      </c>
      <c r="AF125">
        <v>33.696443000000002</v>
      </c>
    </row>
    <row r="126" spans="1:32" x14ac:dyDescent="0.25">
      <c r="A126" s="1">
        <v>42879.96634259259</v>
      </c>
      <c r="B126" s="16">
        <v>119</v>
      </c>
      <c r="C126">
        <f t="shared" si="44"/>
        <v>13.890844363079111</v>
      </c>
      <c r="D126">
        <f t="shared" si="37"/>
        <v>729.17255527051998</v>
      </c>
      <c r="E126">
        <f t="shared" si="34"/>
        <v>859.7503186535489</v>
      </c>
      <c r="F126">
        <f t="shared" si="38"/>
        <v>52.493033267913461</v>
      </c>
      <c r="G126">
        <v>21.092663000000002</v>
      </c>
      <c r="H126">
        <f t="shared" si="24"/>
        <v>21.095293067074564</v>
      </c>
      <c r="I126">
        <v>20.997396999999999</v>
      </c>
      <c r="J126">
        <f t="shared" si="25"/>
        <v>20.998436158293128</v>
      </c>
      <c r="K126">
        <f t="shared" si="39"/>
        <v>-2.3663546772780819E-4</v>
      </c>
      <c r="L126">
        <v>1.5039999999999999E-3</v>
      </c>
      <c r="M126">
        <f t="shared" si="26"/>
        <v>5.1347664631719359E-2</v>
      </c>
      <c r="N126">
        <v>0.36509200000000003</v>
      </c>
      <c r="O126">
        <f t="shared" si="27"/>
        <v>0.41189866001840075</v>
      </c>
      <c r="P126">
        <f t="shared" si="40"/>
        <v>1.2359667839026303E-3</v>
      </c>
      <c r="Q126">
        <f t="shared" si="30"/>
        <v>78.589665181688474</v>
      </c>
      <c r="R126">
        <f t="shared" si="41"/>
        <v>-9.9933131617291338E-4</v>
      </c>
      <c r="S126">
        <f t="shared" si="28"/>
        <v>1</v>
      </c>
      <c r="T126">
        <f t="shared" si="42"/>
        <v>90.011432189093199</v>
      </c>
      <c r="U126">
        <f t="shared" si="43"/>
        <v>32500</v>
      </c>
      <c r="V126">
        <f t="shared" si="29"/>
        <v>90.726713900000007</v>
      </c>
      <c r="W126">
        <v>90.003528000000003</v>
      </c>
      <c r="X126">
        <f>'LowFlowInfusion-1-Infusion-1705'!Y122</f>
        <v>0.72318590000000005</v>
      </c>
      <c r="Y126">
        <v>0</v>
      </c>
      <c r="Z126">
        <f t="shared" si="31"/>
        <v>0</v>
      </c>
      <c r="AA126">
        <f t="shared" si="32"/>
        <v>723.18590000000006</v>
      </c>
      <c r="AB126" t="e">
        <f t="shared" si="33"/>
        <v>#DIV/0!</v>
      </c>
      <c r="AC126" s="6" t="e">
        <f t="shared" si="35"/>
        <v>#DIV/0!</v>
      </c>
      <c r="AD126" s="6">
        <f t="shared" si="36"/>
        <v>8.2781692377021151E-3</v>
      </c>
      <c r="AE126">
        <v>0.20014199999999999</v>
      </c>
      <c r="AF126">
        <v>33.874121000000002</v>
      </c>
    </row>
    <row r="127" spans="1:32" x14ac:dyDescent="0.25">
      <c r="A127" s="1">
        <v>42879.967037037037</v>
      </c>
      <c r="B127" s="16">
        <v>120</v>
      </c>
      <c r="C127">
        <f t="shared" si="44"/>
        <v>17.115189980130019</v>
      </c>
      <c r="D127">
        <f t="shared" si="37"/>
        <v>731.29024501142317</v>
      </c>
      <c r="E127">
        <f t="shared" si="34"/>
        <v>874.79539420430365</v>
      </c>
      <c r="F127">
        <f t="shared" si="38"/>
        <v>42.727556390575792</v>
      </c>
      <c r="G127">
        <v>21.092921</v>
      </c>
      <c r="H127">
        <f t="shared" si="24"/>
        <v>21.095549800211955</v>
      </c>
      <c r="I127">
        <v>20.997111</v>
      </c>
      <c r="J127">
        <f t="shared" si="25"/>
        <v>20.99815069856545</v>
      </c>
      <c r="K127">
        <f t="shared" si="39"/>
        <v>-2.4433755711665838E-4</v>
      </c>
      <c r="L127">
        <v>1.5430000000000001E-3</v>
      </c>
      <c r="M127">
        <f t="shared" si="26"/>
        <v>5.1386500288759095E-2</v>
      </c>
      <c r="N127">
        <v>0.36637199999999998</v>
      </c>
      <c r="O127">
        <f t="shared" si="27"/>
        <v>0.41317146864577542</v>
      </c>
      <c r="P127">
        <f t="shared" si="40"/>
        <v>1.239065940326058E-3</v>
      </c>
      <c r="Q127">
        <f t="shared" si="30"/>
        <v>78.588677832788775</v>
      </c>
      <c r="R127">
        <f t="shared" si="41"/>
        <v>-9.9472838320859101E-4</v>
      </c>
      <c r="S127">
        <f t="shared" si="28"/>
        <v>1</v>
      </c>
      <c r="T127">
        <f t="shared" si="42"/>
        <v>90.010109684968967</v>
      </c>
      <c r="U127">
        <f t="shared" si="43"/>
        <v>32500</v>
      </c>
      <c r="V127">
        <f t="shared" si="29"/>
        <v>90.724284740000002</v>
      </c>
      <c r="W127">
        <v>90.001086999999998</v>
      </c>
      <c r="X127">
        <f>'LowFlowInfusion-1-Infusion-1705'!Y123</f>
        <v>0.72319774000000003</v>
      </c>
      <c r="Y127">
        <v>0</v>
      </c>
      <c r="Z127">
        <f t="shared" si="31"/>
        <v>0</v>
      </c>
      <c r="AA127">
        <f t="shared" si="32"/>
        <v>723.19774000000007</v>
      </c>
      <c r="AB127" t="e">
        <f t="shared" si="33"/>
        <v>#DIV/0!</v>
      </c>
      <c r="AC127" s="6" t="e">
        <f t="shared" si="35"/>
        <v>#DIV/0!</v>
      </c>
      <c r="AD127" s="6">
        <f t="shared" si="36"/>
        <v>1.1189892561643098E-2</v>
      </c>
      <c r="AE127">
        <v>0.214335</v>
      </c>
      <c r="AF127">
        <v>33.967424000000001</v>
      </c>
    </row>
    <row r="128" spans="1:32" x14ac:dyDescent="0.25">
      <c r="A128" s="1">
        <v>42879.967731481483</v>
      </c>
      <c r="B128" s="16">
        <v>121</v>
      </c>
      <c r="C128">
        <f t="shared" si="44"/>
        <v>22.691342284644147</v>
      </c>
      <c r="D128">
        <f t="shared" si="37"/>
        <v>730.5871339431252</v>
      </c>
      <c r="E128">
        <f t="shared" si="34"/>
        <v>895.99477581699284</v>
      </c>
      <c r="F128">
        <f t="shared" si="38"/>
        <v>32.19673498281913</v>
      </c>
      <c r="G128">
        <v>21.09282</v>
      </c>
      <c r="H128">
        <f t="shared" si="24"/>
        <v>21.095449296154293</v>
      </c>
      <c r="I128">
        <v>20.996841</v>
      </c>
      <c r="J128">
        <f t="shared" si="25"/>
        <v>20.997881208612746</v>
      </c>
      <c r="K128">
        <f t="shared" si="39"/>
        <v>-2.5694702527421972E-4</v>
      </c>
      <c r="L128">
        <v>1.578E-3</v>
      </c>
      <c r="M128">
        <f t="shared" si="26"/>
        <v>5.1421352801487061E-2</v>
      </c>
      <c r="N128">
        <v>0.36753799999999998</v>
      </c>
      <c r="O128">
        <f t="shared" si="27"/>
        <v>0.41433091775477454</v>
      </c>
      <c r="P128">
        <f t="shared" si="40"/>
        <v>1.2337791440743299E-3</v>
      </c>
      <c r="Q128">
        <f t="shared" si="30"/>
        <v>78.587787873632493</v>
      </c>
      <c r="R128">
        <f t="shared" si="41"/>
        <v>-9.7683211880029335E-4</v>
      </c>
      <c r="S128">
        <f t="shared" si="28"/>
        <v>1</v>
      </c>
      <c r="T128">
        <f t="shared" si="42"/>
        <v>90.015781488341446</v>
      </c>
      <c r="U128">
        <f t="shared" si="43"/>
        <v>32500</v>
      </c>
      <c r="V128">
        <f t="shared" si="29"/>
        <v>90.72367727999999</v>
      </c>
      <c r="W128">
        <v>90.000463999999994</v>
      </c>
      <c r="X128">
        <f>'LowFlowInfusion-1-Infusion-1705'!Y124</f>
        <v>0.72321327999999996</v>
      </c>
      <c r="Y128">
        <v>0</v>
      </c>
      <c r="Z128">
        <f t="shared" si="31"/>
        <v>0</v>
      </c>
      <c r="AA128">
        <f t="shared" si="32"/>
        <v>723.21327999999994</v>
      </c>
      <c r="AB128" t="e">
        <f t="shared" si="33"/>
        <v>#DIV/0!</v>
      </c>
      <c r="AC128" s="6" t="e">
        <f t="shared" si="35"/>
        <v>#DIV/0!</v>
      </c>
      <c r="AD128" s="6">
        <f t="shared" si="36"/>
        <v>1.0195960371642035E-2</v>
      </c>
      <c r="AE128">
        <v>0.232684</v>
      </c>
      <c r="AF128">
        <v>34.198053999999999</v>
      </c>
    </row>
    <row r="129" spans="1:32" x14ac:dyDescent="0.25">
      <c r="A129" s="1">
        <v>42879.968425925923</v>
      </c>
      <c r="B129" s="16">
        <v>122</v>
      </c>
      <c r="C129">
        <f t="shared" si="44"/>
        <v>18.606408695885406</v>
      </c>
      <c r="D129">
        <f t="shared" si="37"/>
        <v>728.6691103003011</v>
      </c>
      <c r="E129">
        <f t="shared" si="34"/>
        <v>877.77855444201691</v>
      </c>
      <c r="F129">
        <f t="shared" si="38"/>
        <v>39.162265121126673</v>
      </c>
      <c r="G129">
        <v>21.092724</v>
      </c>
      <c r="H129">
        <f t="shared" si="24"/>
        <v>21.095353767545031</v>
      </c>
      <c r="I129">
        <v>20.996722999999999</v>
      </c>
      <c r="J129">
        <f t="shared" si="25"/>
        <v>20.997763431522305</v>
      </c>
      <c r="K129">
        <f t="shared" si="39"/>
        <v>-2.4571827724475528E-4</v>
      </c>
      <c r="L129">
        <v>1.624E-3</v>
      </c>
      <c r="M129">
        <f t="shared" si="26"/>
        <v>5.1467158961072394E-2</v>
      </c>
      <c r="N129">
        <v>0.36882100000000001</v>
      </c>
      <c r="O129">
        <f t="shared" si="27"/>
        <v>0.41560670952736967</v>
      </c>
      <c r="P129">
        <f t="shared" si="40"/>
        <v>1.2244319557170461E-3</v>
      </c>
      <c r="Q129">
        <f t="shared" si="30"/>
        <v>78.586629858950332</v>
      </c>
      <c r="R129">
        <f t="shared" si="41"/>
        <v>-9.7871367847233168E-4</v>
      </c>
      <c r="S129">
        <f t="shared" si="28"/>
        <v>1</v>
      </c>
      <c r="T129">
        <f t="shared" si="42"/>
        <v>90.014296978395578</v>
      </c>
      <c r="U129">
        <f t="shared" si="43"/>
        <v>32500</v>
      </c>
      <c r="V129">
        <f t="shared" si="29"/>
        <v>90.724359679999992</v>
      </c>
      <c r="W129">
        <v>90.001138999999995</v>
      </c>
      <c r="X129">
        <f>'LowFlowInfusion-1-Infusion-1705'!Y125</f>
        <v>0.72322068000000006</v>
      </c>
      <c r="Y129">
        <v>0</v>
      </c>
      <c r="Z129">
        <f t="shared" si="31"/>
        <v>0</v>
      </c>
      <c r="AA129">
        <f t="shared" si="32"/>
        <v>723.22068000000002</v>
      </c>
      <c r="AB129" t="e">
        <f t="shared" si="33"/>
        <v>#DIV/0!</v>
      </c>
      <c r="AC129" s="6" t="e">
        <f t="shared" si="35"/>
        <v>#DIV/0!</v>
      </c>
      <c r="AD129" s="6">
        <f t="shared" si="36"/>
        <v>7.5335654122903172E-3</v>
      </c>
      <c r="AE129">
        <v>0.22234899999999999</v>
      </c>
      <c r="AF129">
        <v>34.708745</v>
      </c>
    </row>
    <row r="130" spans="1:32" x14ac:dyDescent="0.25">
      <c r="A130" s="1">
        <v>42879.96912037037</v>
      </c>
      <c r="B130" s="16">
        <v>123</v>
      </c>
      <c r="C130">
        <f t="shared" si="44"/>
        <v>11.295570598614031</v>
      </c>
      <c r="D130">
        <f t="shared" si="37"/>
        <v>727.26831901767525</v>
      </c>
      <c r="E130">
        <f t="shared" si="34"/>
        <v>847.42006792465145</v>
      </c>
      <c r="F130">
        <f t="shared" si="38"/>
        <v>64.38526612430816</v>
      </c>
      <c r="G130">
        <v>21.092676000000001</v>
      </c>
      <c r="H130">
        <f t="shared" si="24"/>
        <v>21.095306003240403</v>
      </c>
      <c r="I130">
        <v>20.996357</v>
      </c>
      <c r="J130">
        <f t="shared" si="25"/>
        <v>20.997398122919755</v>
      </c>
      <c r="K130">
        <f t="shared" si="39"/>
        <v>-2.2617193808264582E-4</v>
      </c>
      <c r="L130">
        <v>1.663E-3</v>
      </c>
      <c r="M130">
        <f t="shared" si="26"/>
        <v>5.150599461811213E-2</v>
      </c>
      <c r="N130">
        <v>0.37003200000000003</v>
      </c>
      <c r="O130">
        <f t="shared" si="27"/>
        <v>0.41681090581467495</v>
      </c>
      <c r="P130">
        <f t="shared" si="40"/>
        <v>1.2168580814630062E-3</v>
      </c>
      <c r="Q130">
        <f t="shared" si="30"/>
        <v>78.585790971265581</v>
      </c>
      <c r="R130">
        <f t="shared" si="41"/>
        <v>-9.9068614338169905E-4</v>
      </c>
      <c r="S130">
        <f t="shared" si="28"/>
        <v>1</v>
      </c>
      <c r="T130">
        <f t="shared" si="42"/>
        <v>90.008423091580497</v>
      </c>
      <c r="U130">
        <f t="shared" si="43"/>
        <v>32500</v>
      </c>
      <c r="V130">
        <f t="shared" si="29"/>
        <v>90.72439584</v>
      </c>
      <c r="W130">
        <v>90.001191000000006</v>
      </c>
      <c r="X130">
        <f>'LowFlowInfusion-1-Infusion-1705'!Y126</f>
        <v>0.72320484000000007</v>
      </c>
      <c r="Y130">
        <v>0</v>
      </c>
      <c r="Z130">
        <f t="shared" si="31"/>
        <v>0</v>
      </c>
      <c r="AA130">
        <f t="shared" si="32"/>
        <v>723.2048400000001</v>
      </c>
      <c r="AB130" t="e">
        <f t="shared" si="33"/>
        <v>#DIV/0!</v>
      </c>
      <c r="AC130" s="6" t="e">
        <f t="shared" si="35"/>
        <v>#DIV/0!</v>
      </c>
      <c r="AD130" s="6">
        <f t="shared" si="36"/>
        <v>5.6187110385975143E-3</v>
      </c>
      <c r="AE130">
        <v>0.20461099999999999</v>
      </c>
      <c r="AF130">
        <v>34.880965000000003</v>
      </c>
    </row>
    <row r="131" spans="1:32" x14ac:dyDescent="0.25">
      <c r="A131" s="1">
        <v>42879.969814814816</v>
      </c>
      <c r="B131" s="16">
        <v>124</v>
      </c>
      <c r="C131">
        <f t="shared" si="44"/>
        <v>3.1085627684649619</v>
      </c>
      <c r="D131">
        <f t="shared" si="37"/>
        <v>727.91592904635297</v>
      </c>
      <c r="E131">
        <f t="shared" si="34"/>
        <v>815.8700315376941</v>
      </c>
      <c r="F131">
        <f t="shared" si="38"/>
        <v>234.16478394155277</v>
      </c>
      <c r="G131">
        <v>21.092756999999999</v>
      </c>
      <c r="H131">
        <f t="shared" si="24"/>
        <v>21.095386605504466</v>
      </c>
      <c r="I131">
        <v>20.996023000000001</v>
      </c>
      <c r="J131">
        <f t="shared" si="25"/>
        <v>20.997064753867154</v>
      </c>
      <c r="K131">
        <f t="shared" si="39"/>
        <v>-2.055609472555157E-4</v>
      </c>
      <c r="L131">
        <v>1.7030000000000001E-3</v>
      </c>
      <c r="M131">
        <f t="shared" si="26"/>
        <v>5.1545826061229809E-2</v>
      </c>
      <c r="N131">
        <v>0.37127900000000003</v>
      </c>
      <c r="O131">
        <f t="shared" si="27"/>
        <v>0.41805089984462512</v>
      </c>
      <c r="P131">
        <f t="shared" si="40"/>
        <v>1.2154825200558171E-3</v>
      </c>
      <c r="Q131">
        <f t="shared" si="30"/>
        <v>78.58488434628822</v>
      </c>
      <c r="R131">
        <f t="shared" si="41"/>
        <v>-1.0099215728018862E-3</v>
      </c>
      <c r="S131">
        <f t="shared" si="28"/>
        <v>1</v>
      </c>
      <c r="T131">
        <f t="shared" si="42"/>
        <v>89.999858093721585</v>
      </c>
      <c r="U131">
        <f t="shared" si="43"/>
        <v>32500</v>
      </c>
      <c r="V131">
        <f t="shared" si="29"/>
        <v>90.724665459999997</v>
      </c>
      <c r="W131">
        <v>90.001451000000003</v>
      </c>
      <c r="X131">
        <f>'LowFlowInfusion-1-Infusion-1705'!Y127</f>
        <v>0.72321446000000011</v>
      </c>
      <c r="Y131">
        <v>0</v>
      </c>
      <c r="Z131">
        <f t="shared" si="31"/>
        <v>0</v>
      </c>
      <c r="AA131">
        <f t="shared" si="32"/>
        <v>723.21446000000014</v>
      </c>
      <c r="AB131" t="e">
        <f t="shared" si="33"/>
        <v>#DIV/0!</v>
      </c>
      <c r="AC131" s="6" t="e">
        <f t="shared" si="35"/>
        <v>#DIV/0!</v>
      </c>
      <c r="AD131" s="6">
        <f t="shared" si="36"/>
        <v>6.5007951394567328E-3</v>
      </c>
      <c r="AE131">
        <v>0.20844499999999999</v>
      </c>
      <c r="AF131">
        <v>34.936774</v>
      </c>
    </row>
    <row r="132" spans="1:32" x14ac:dyDescent="0.25">
      <c r="A132" s="1">
        <v>42879.970509259256</v>
      </c>
      <c r="B132" s="16">
        <v>125</v>
      </c>
      <c r="C132">
        <f t="shared" si="44"/>
        <v>1.181888882968849</v>
      </c>
      <c r="D132">
        <f t="shared" si="37"/>
        <v>730.03740202179131</v>
      </c>
      <c r="E132">
        <f t="shared" si="34"/>
        <v>810.6191159198379</v>
      </c>
      <c r="F132">
        <f t="shared" si="38"/>
        <v>617.68700301839874</v>
      </c>
      <c r="G132">
        <v>21.092473999999999</v>
      </c>
      <c r="H132">
        <f t="shared" si="24"/>
        <v>21.095104995125077</v>
      </c>
      <c r="I132">
        <v>20.995775999999999</v>
      </c>
      <c r="J132">
        <f t="shared" si="25"/>
        <v>20.996818220465975</v>
      </c>
      <c r="K132">
        <f t="shared" si="39"/>
        <v>-2.0235035707827365E-4</v>
      </c>
      <c r="L132">
        <v>1.738E-3</v>
      </c>
      <c r="M132">
        <f t="shared" si="26"/>
        <v>5.1580678573957775E-2</v>
      </c>
      <c r="N132">
        <v>0.37243100000000001</v>
      </c>
      <c r="O132">
        <f t="shared" si="27"/>
        <v>0.41919642760926235</v>
      </c>
      <c r="P132">
        <f t="shared" si="40"/>
        <v>1.2188965640302825E-3</v>
      </c>
      <c r="Q132">
        <f t="shared" si="30"/>
        <v>78.583985351924767</v>
      </c>
      <c r="R132">
        <f t="shared" si="41"/>
        <v>-1.01654620695489E-3</v>
      </c>
      <c r="S132">
        <f t="shared" si="28"/>
        <v>1</v>
      </c>
      <c r="T132">
        <f t="shared" si="42"/>
        <v>89.996329946860243</v>
      </c>
      <c r="U132">
        <f t="shared" si="43"/>
        <v>32500</v>
      </c>
      <c r="V132">
        <f t="shared" si="29"/>
        <v>90.725185460000006</v>
      </c>
      <c r="W132">
        <v>90.00197</v>
      </c>
      <c r="X132">
        <f>'LowFlowInfusion-1-Infusion-1705'!Y128</f>
        <v>0.72321546000000003</v>
      </c>
      <c r="Y132">
        <v>0</v>
      </c>
      <c r="Z132">
        <f t="shared" si="31"/>
        <v>0</v>
      </c>
      <c r="AA132">
        <f t="shared" si="32"/>
        <v>723.21546000000001</v>
      </c>
      <c r="AB132" t="e">
        <f t="shared" si="33"/>
        <v>#DIV/0!</v>
      </c>
      <c r="AC132" s="6" t="e">
        <f t="shared" si="35"/>
        <v>#DIV/0!</v>
      </c>
      <c r="AD132" s="6">
        <f t="shared" si="36"/>
        <v>9.4327934054276186E-3</v>
      </c>
      <c r="AE132">
        <v>0.216699</v>
      </c>
      <c r="AF132">
        <v>35.116746999999997</v>
      </c>
    </row>
    <row r="133" spans="1:32" x14ac:dyDescent="0.25">
      <c r="A133" s="1">
        <v>42879.971203703702</v>
      </c>
      <c r="B133" s="16">
        <v>126</v>
      </c>
      <c r="C133">
        <f t="shared" si="44"/>
        <v>4.9229106916144172</v>
      </c>
      <c r="D133">
        <f t="shared" si="37"/>
        <v>730.69884751080986</v>
      </c>
      <c r="E133">
        <f t="shared" si="34"/>
        <v>826.09271868758663</v>
      </c>
      <c r="F133">
        <f t="shared" si="38"/>
        <v>148.42821519298877</v>
      </c>
      <c r="G133">
        <v>21.091975999999999</v>
      </c>
      <c r="H133">
        <f t="shared" si="24"/>
        <v>21.094609440464524</v>
      </c>
      <c r="I133">
        <v>20.995805000000001</v>
      </c>
      <c r="J133">
        <f t="shared" si="25"/>
        <v>20.996847165683121</v>
      </c>
      <c r="K133">
        <f t="shared" si="39"/>
        <v>-2.1331294219126089E-4</v>
      </c>
      <c r="L133">
        <v>1.81E-3</v>
      </c>
      <c r="M133">
        <f t="shared" si="26"/>
        <v>5.1652375171569599E-2</v>
      </c>
      <c r="N133">
        <v>0.373664</v>
      </c>
      <c r="O133">
        <f t="shared" si="27"/>
        <v>0.42042250029485057</v>
      </c>
      <c r="P133">
        <f t="shared" si="40"/>
        <v>1.2177033059421166E-3</v>
      </c>
      <c r="Q133">
        <f t="shared" si="30"/>
        <v>78.582730334022031</v>
      </c>
      <c r="R133">
        <f t="shared" si="41"/>
        <v>-1.0043903637528236E-3</v>
      </c>
      <c r="S133">
        <f t="shared" si="28"/>
        <v>1</v>
      </c>
      <c r="T133">
        <f t="shared" si="42"/>
        <v>90.000226463180169</v>
      </c>
      <c r="U133">
        <f t="shared" si="43"/>
        <v>32500</v>
      </c>
      <c r="V133">
        <f t="shared" si="29"/>
        <v>90.726002399999999</v>
      </c>
      <c r="W133">
        <v>90.002801000000005</v>
      </c>
      <c r="X133">
        <f>'LowFlowInfusion-1-Infusion-1705'!Y129</f>
        <v>0.72320139999999999</v>
      </c>
      <c r="Y133">
        <v>0</v>
      </c>
      <c r="Z133">
        <f t="shared" si="31"/>
        <v>0</v>
      </c>
      <c r="AA133">
        <f t="shared" si="32"/>
        <v>723.20140000000004</v>
      </c>
      <c r="AB133" t="e">
        <f t="shared" si="33"/>
        <v>#DIV/0!</v>
      </c>
      <c r="AC133" s="6" t="e">
        <f t="shared" si="35"/>
        <v>#DIV/0!</v>
      </c>
      <c r="AD133" s="6">
        <f t="shared" si="36"/>
        <v>1.0367025714842118E-2</v>
      </c>
      <c r="AE133">
        <v>0.214313</v>
      </c>
      <c r="AF133">
        <v>35.493377000000002</v>
      </c>
    </row>
    <row r="134" spans="1:32" x14ac:dyDescent="0.25">
      <c r="A134" s="1">
        <v>42879.971898148149</v>
      </c>
      <c r="B134" s="16">
        <v>127</v>
      </c>
      <c r="C134">
        <f t="shared" si="44"/>
        <v>7.8134194416558245</v>
      </c>
      <c r="D134">
        <f t="shared" si="37"/>
        <v>731.98024172066584</v>
      </c>
      <c r="E134">
        <f t="shared" si="34"/>
        <v>838.89887287918077</v>
      </c>
      <c r="F134">
        <f t="shared" si="38"/>
        <v>93.682445590754583</v>
      </c>
      <c r="G134">
        <v>21.091963</v>
      </c>
      <c r="H134">
        <f t="shared" si="24"/>
        <v>21.094596504298689</v>
      </c>
      <c r="I134">
        <v>20.995685000000002</v>
      </c>
      <c r="J134">
        <f t="shared" si="25"/>
        <v>20.996727392370808</v>
      </c>
      <c r="K134">
        <f t="shared" si="39"/>
        <v>-2.2086531493989981E-4</v>
      </c>
      <c r="L134">
        <v>1.8680000000000001E-3</v>
      </c>
      <c r="M134">
        <f t="shared" si="26"/>
        <v>5.1710130764090236E-2</v>
      </c>
      <c r="N134">
        <v>0.37491799999999997</v>
      </c>
      <c r="O134">
        <f t="shared" si="27"/>
        <v>0.42166945499698172</v>
      </c>
      <c r="P134">
        <f t="shared" si="40"/>
        <v>1.2183330810442031E-3</v>
      </c>
      <c r="Q134">
        <f t="shared" si="30"/>
        <v>78.581603152632198</v>
      </c>
      <c r="R134">
        <f t="shared" si="41"/>
        <v>-9.9746776610534966E-4</v>
      </c>
      <c r="S134">
        <f t="shared" si="28"/>
        <v>1</v>
      </c>
      <c r="T134">
        <f t="shared" si="42"/>
        <v>90.001353737720635</v>
      </c>
      <c r="U134">
        <f t="shared" si="43"/>
        <v>32500</v>
      </c>
      <c r="V134">
        <f t="shared" si="29"/>
        <v>90.725520559999993</v>
      </c>
      <c r="W134">
        <v>90.002332999999993</v>
      </c>
      <c r="X134">
        <f>'LowFlowInfusion-1-Infusion-1705'!Y130</f>
        <v>0.72318756000000006</v>
      </c>
      <c r="Y134">
        <v>0</v>
      </c>
      <c r="Z134">
        <f t="shared" si="31"/>
        <v>0</v>
      </c>
      <c r="AA134">
        <f t="shared" si="32"/>
        <v>723.18756000000008</v>
      </c>
      <c r="AB134" t="e">
        <f t="shared" si="33"/>
        <v>#DIV/0!</v>
      </c>
      <c r="AC134" s="6" t="e">
        <f t="shared" si="35"/>
        <v>#DIV/0!</v>
      </c>
      <c r="AD134" s="6">
        <f t="shared" si="36"/>
        <v>1.2158231428463409E-2</v>
      </c>
      <c r="AE134">
        <v>0.20203499999999999</v>
      </c>
      <c r="AF134">
        <v>35.761704999999999</v>
      </c>
    </row>
    <row r="135" spans="1:32" x14ac:dyDescent="0.25">
      <c r="A135" s="1">
        <v>42879.972592592596</v>
      </c>
      <c r="B135" s="16">
        <v>128</v>
      </c>
      <c r="C135">
        <f t="shared" si="44"/>
        <v>14.978455080169715</v>
      </c>
      <c r="D135">
        <f t="shared" si="37"/>
        <v>731.77719322955818</v>
      </c>
      <c r="E135">
        <f t="shared" si="34"/>
        <v>866.91211279638117</v>
      </c>
      <c r="F135">
        <f t="shared" si="38"/>
        <v>48.855318476628014</v>
      </c>
      <c r="G135">
        <v>21.091996000000002</v>
      </c>
      <c r="H135">
        <f t="shared" si="24"/>
        <v>21.094629342258123</v>
      </c>
      <c r="I135">
        <v>20.995493</v>
      </c>
      <c r="J135">
        <f t="shared" si="25"/>
        <v>20.996535755071108</v>
      </c>
      <c r="K135">
        <f t="shared" si="39"/>
        <v>-2.3750049720524895E-4</v>
      </c>
      <c r="L135">
        <v>1.9289999999999999E-3</v>
      </c>
      <c r="M135">
        <f t="shared" si="26"/>
        <v>5.1770873714844692E-2</v>
      </c>
      <c r="N135">
        <v>0.37615100000000001</v>
      </c>
      <c r="O135">
        <f t="shared" si="27"/>
        <v>0.42289552768256999</v>
      </c>
      <c r="P135">
        <f t="shared" si="40"/>
        <v>1.2144549922576732E-3</v>
      </c>
      <c r="Q135">
        <f t="shared" si="30"/>
        <v>78.580568717246322</v>
      </c>
      <c r="R135">
        <f t="shared" si="41"/>
        <v>-9.7695449505271381E-4</v>
      </c>
      <c r="S135">
        <f t="shared" si="28"/>
        <v>1</v>
      </c>
      <c r="T135">
        <f t="shared" si="42"/>
        <v>90.009652381850515</v>
      </c>
      <c r="U135">
        <f t="shared" si="43"/>
        <v>32500</v>
      </c>
      <c r="V135">
        <f t="shared" si="29"/>
        <v>90.726451120000007</v>
      </c>
      <c r="W135">
        <v>90.003268000000006</v>
      </c>
      <c r="X135">
        <f>'LowFlowInfusion-1-Infusion-1705'!Y131</f>
        <v>0.72318311999999996</v>
      </c>
      <c r="Y135">
        <v>0</v>
      </c>
      <c r="Z135">
        <f t="shared" si="31"/>
        <v>0</v>
      </c>
      <c r="AA135">
        <f t="shared" si="32"/>
        <v>723.18311999999992</v>
      </c>
      <c r="AB135" t="e">
        <f t="shared" si="33"/>
        <v>#DIV/0!</v>
      </c>
      <c r="AC135" s="6" t="e">
        <f t="shared" si="35"/>
        <v>#DIV/0!</v>
      </c>
      <c r="AD135" s="6">
        <f t="shared" si="36"/>
        <v>1.1883675091252493E-2</v>
      </c>
      <c r="AE135">
        <v>0.21097099999999999</v>
      </c>
      <c r="AF135">
        <v>35.847814999999997</v>
      </c>
    </row>
    <row r="136" spans="1:32" x14ac:dyDescent="0.25">
      <c r="A136" s="1">
        <v>42879.973287037035</v>
      </c>
      <c r="B136" s="16">
        <v>129</v>
      </c>
      <c r="C136">
        <f t="shared" si="44"/>
        <v>25.485200638849488</v>
      </c>
      <c r="D136">
        <f t="shared" si="37"/>
        <v>731.06139963325722</v>
      </c>
      <c r="E136">
        <f t="shared" si="34"/>
        <v>907.52896091282184</v>
      </c>
      <c r="F136">
        <f t="shared" si="38"/>
        <v>28.68572274525599</v>
      </c>
      <c r="G136">
        <v>21.091918</v>
      </c>
      <c r="H136">
        <f t="shared" ref="H136:H199" si="45">(G136*H$2+H$3+H$4)</f>
        <v>21.094551725263095</v>
      </c>
      <c r="I136">
        <v>20.995113</v>
      </c>
      <c r="J136">
        <f t="shared" ref="J136:J199" si="46">(I136*J$2+J$3+J$4)</f>
        <v>20.996156472915452</v>
      </c>
      <c r="K136">
        <f t="shared" si="39"/>
        <v>-2.6170468740159455E-4</v>
      </c>
      <c r="L136">
        <v>1.9659999999999999E-3</v>
      </c>
      <c r="M136">
        <f t="shared" ref="M136:M199" si="47">(L136*M$2+M$3+M$4)</f>
        <v>5.1807717799728543E-2</v>
      </c>
      <c r="N136">
        <v>0.377388</v>
      </c>
      <c r="O136">
        <f t="shared" ref="O136:O199" si="48">(N136*O$2+O$3+O$4)</f>
        <v>0.42412557789511879</v>
      </c>
      <c r="P136">
        <f t="shared" si="40"/>
        <v>1.2089527466289209E-3</v>
      </c>
      <c r="Q136">
        <f t="shared" si="30"/>
        <v>78.579717949189416</v>
      </c>
      <c r="R136">
        <f t="shared" si="41"/>
        <v>-9.4724805922723481E-4</v>
      </c>
      <c r="S136">
        <f t="shared" ref="S136:S199" si="49">((W136-Z136/1000+AA136/1000)/(W136+X136+Y136))</f>
        <v>1</v>
      </c>
      <c r="T136">
        <f t="shared" si="42"/>
        <v>90.019648201005623</v>
      </c>
      <c r="U136">
        <f t="shared" si="43"/>
        <v>32500</v>
      </c>
      <c r="V136">
        <f t="shared" ref="V136:V199" si="50">X136+Y136+W136</f>
        <v>90.725224400000002</v>
      </c>
      <c r="W136">
        <v>90.002021999999997</v>
      </c>
      <c r="X136">
        <f>'LowFlowInfusion-1-Infusion-1705'!Y132</f>
        <v>0.72320240000000002</v>
      </c>
      <c r="Y136">
        <v>0</v>
      </c>
      <c r="Z136">
        <f t="shared" si="31"/>
        <v>0</v>
      </c>
      <c r="AA136">
        <f t="shared" si="32"/>
        <v>723.20240000000001</v>
      </c>
      <c r="AB136" t="e">
        <f t="shared" si="33"/>
        <v>#DIV/0!</v>
      </c>
      <c r="AC136" s="6" t="e">
        <f t="shared" si="35"/>
        <v>#DIV/0!</v>
      </c>
      <c r="AD136" s="6">
        <f t="shared" si="36"/>
        <v>1.0866943518518761E-2</v>
      </c>
      <c r="AE136">
        <v>0.227023</v>
      </c>
      <c r="AF136">
        <v>36.134507999999997</v>
      </c>
    </row>
    <row r="137" spans="1:32" x14ac:dyDescent="0.25">
      <c r="A137" s="1">
        <v>42879.973981481482</v>
      </c>
      <c r="B137" s="16">
        <v>130</v>
      </c>
      <c r="C137">
        <f t="shared" si="44"/>
        <v>35.761714743277281</v>
      </c>
      <c r="D137">
        <f t="shared" si="37"/>
        <v>727.84615612850507</v>
      </c>
      <c r="E137">
        <f t="shared" si="34"/>
        <v>944.4790741691254</v>
      </c>
      <c r="F137">
        <f t="shared" si="38"/>
        <v>20.352663773353605</v>
      </c>
      <c r="G137">
        <v>21.091902000000001</v>
      </c>
      <c r="H137">
        <f t="shared" si="45"/>
        <v>21.094535803828222</v>
      </c>
      <c r="I137">
        <v>20.994738000000002</v>
      </c>
      <c r="J137">
        <f t="shared" si="46"/>
        <v>20.995782181314478</v>
      </c>
      <c r="K137">
        <f t="shared" si="39"/>
        <v>-2.8356331689855332E-4</v>
      </c>
      <c r="L137">
        <v>2.0140000000000002E-3</v>
      </c>
      <c r="M137">
        <f t="shared" si="47"/>
        <v>5.1855515531469762E-2</v>
      </c>
      <c r="N137">
        <v>0.37861499999999998</v>
      </c>
      <c r="O137">
        <f t="shared" si="48"/>
        <v>0.42534568429026626</v>
      </c>
      <c r="P137">
        <f t="shared" si="40"/>
        <v>1.1957937616011169E-3</v>
      </c>
      <c r="Q137">
        <f t="shared" ref="Q137:Q200" si="51">100-J137-O137</f>
        <v>78.578872134395255</v>
      </c>
      <c r="R137">
        <f t="shared" si="41"/>
        <v>-9.1223044470183372E-4</v>
      </c>
      <c r="S137">
        <f t="shared" si="49"/>
        <v>1</v>
      </c>
      <c r="T137">
        <f t="shared" si="42"/>
        <v>90.034346398615028</v>
      </c>
      <c r="U137">
        <f t="shared" si="43"/>
        <v>32500</v>
      </c>
      <c r="V137">
        <f t="shared" si="50"/>
        <v>90.726430840000006</v>
      </c>
      <c r="W137">
        <v>90.003268000000006</v>
      </c>
      <c r="X137">
        <f>'LowFlowInfusion-1-Infusion-1705'!Y133</f>
        <v>0.72316283999999997</v>
      </c>
      <c r="Y137">
        <v>0</v>
      </c>
      <c r="Z137">
        <f t="shared" ref="Z137:Z200" si="52">((Y137*H137)/(100-H137-M137))*1000</f>
        <v>0</v>
      </c>
      <c r="AA137">
        <f t="shared" ref="AA137:AA200" si="53">((X137*(100-H137-M137)-M137*Y137)/(100-H137-M137))*1000</f>
        <v>723.16283999999996</v>
      </c>
      <c r="AB137" t="e">
        <f t="shared" ref="AB137:AB200" si="54">AA137/Z137</f>
        <v>#DIV/0!</v>
      </c>
      <c r="AC137" s="6" t="e">
        <f t="shared" si="35"/>
        <v>#DIV/0!</v>
      </c>
      <c r="AD137" s="6">
        <f t="shared" si="36"/>
        <v>6.4761570554497964E-3</v>
      </c>
      <c r="AE137">
        <v>0.22551399999999999</v>
      </c>
      <c r="AF137">
        <v>36.611275999999997</v>
      </c>
    </row>
    <row r="138" spans="1:32" x14ac:dyDescent="0.25">
      <c r="A138" s="1">
        <v>42879.974675925929</v>
      </c>
      <c r="B138" s="16">
        <v>131</v>
      </c>
      <c r="C138">
        <f t="shared" si="44"/>
        <v>39.953400750389548</v>
      </c>
      <c r="D138">
        <f t="shared" si="37"/>
        <v>725.68616381167317</v>
      </c>
      <c r="E138">
        <f t="shared" si="34"/>
        <v>958.61387720537255</v>
      </c>
      <c r="F138">
        <f t="shared" si="38"/>
        <v>18.163314015380724</v>
      </c>
      <c r="G138">
        <v>21.091939</v>
      </c>
      <c r="H138">
        <f t="shared" si="45"/>
        <v>21.094572622146373</v>
      </c>
      <c r="I138">
        <v>20.994410999999999</v>
      </c>
      <c r="J138">
        <f t="shared" si="46"/>
        <v>20.995455799038428</v>
      </c>
      <c r="K138">
        <f t="shared" si="39"/>
        <v>-2.9133194701659685E-4</v>
      </c>
      <c r="L138">
        <v>2.0600000000000002E-3</v>
      </c>
      <c r="M138">
        <f t="shared" si="47"/>
        <v>5.1901321691055088E-2</v>
      </c>
      <c r="N138">
        <v>0.37980799999999998</v>
      </c>
      <c r="O138">
        <f t="shared" si="48"/>
        <v>0.42653198170624906</v>
      </c>
      <c r="P138">
        <f t="shared" si="40"/>
        <v>1.1859991014607717E-3</v>
      </c>
      <c r="Q138">
        <f t="shared" si="51"/>
        <v>78.578012219255328</v>
      </c>
      <c r="R138">
        <f t="shared" si="41"/>
        <v>-8.9466715444359575E-4</v>
      </c>
      <c r="S138">
        <f t="shared" si="49"/>
        <v>1</v>
      </c>
      <c r="T138">
        <f t="shared" si="42"/>
        <v>90.038435796938913</v>
      </c>
      <c r="U138">
        <f t="shared" si="43"/>
        <v>32500</v>
      </c>
      <c r="V138">
        <f t="shared" si="50"/>
        <v>90.72416856000001</v>
      </c>
      <c r="W138">
        <v>90.000983000000005</v>
      </c>
      <c r="X138">
        <f>'LowFlowInfusion-1-Infusion-1705'!Y134</f>
        <v>0.72318556000000012</v>
      </c>
      <c r="Y138">
        <v>0</v>
      </c>
      <c r="Z138">
        <f t="shared" si="52"/>
        <v>0</v>
      </c>
      <c r="AA138">
        <f t="shared" si="53"/>
        <v>723.18556000000012</v>
      </c>
      <c r="AB138" t="e">
        <f t="shared" si="54"/>
        <v>#DIV/0!</v>
      </c>
      <c r="AC138" s="6" t="e">
        <f t="shared" si="35"/>
        <v>#DIV/0!</v>
      </c>
      <c r="AD138" s="6">
        <f t="shared" si="36"/>
        <v>3.457762364161481E-3</v>
      </c>
      <c r="AE138">
        <v>0.189776</v>
      </c>
      <c r="AF138">
        <v>36.905059999999999</v>
      </c>
    </row>
    <row r="139" spans="1:32" x14ac:dyDescent="0.25">
      <c r="A139" s="1">
        <v>42879.975370370368</v>
      </c>
      <c r="B139" s="16">
        <v>132</v>
      </c>
      <c r="C139">
        <f t="shared" si="44"/>
        <v>36.199050928574351</v>
      </c>
      <c r="D139">
        <f t="shared" si="37"/>
        <v>724.4281160905922</v>
      </c>
      <c r="E139">
        <f t="shared" si="34"/>
        <v>942.42909987352539</v>
      </c>
      <c r="F139">
        <f t="shared" si="38"/>
        <v>20.012351084010113</v>
      </c>
      <c r="G139">
        <v>21.091757999999999</v>
      </c>
      <c r="H139">
        <f t="shared" si="45"/>
        <v>21.094392510914325</v>
      </c>
      <c r="I139">
        <v>20.994154000000002</v>
      </c>
      <c r="J139">
        <f t="shared" si="46"/>
        <v>20.995199284527896</v>
      </c>
      <c r="K139">
        <f t="shared" si="39"/>
        <v>-2.8118448583468826E-4</v>
      </c>
      <c r="L139">
        <v>2.1120000000000002E-3</v>
      </c>
      <c r="M139">
        <f t="shared" si="47"/>
        <v>5.1953102567108077E-2</v>
      </c>
      <c r="N139">
        <v>0.38097300000000001</v>
      </c>
      <c r="O139">
        <f t="shared" si="48"/>
        <v>0.42769043643350807</v>
      </c>
      <c r="P139">
        <f t="shared" si="40"/>
        <v>1.1790384292798162E-3</v>
      </c>
      <c r="Q139">
        <f t="shared" si="51"/>
        <v>78.577110279038592</v>
      </c>
      <c r="R139">
        <f t="shared" si="41"/>
        <v>-8.9785394344493361E-4</v>
      </c>
      <c r="S139">
        <f t="shared" si="49"/>
        <v>1</v>
      </c>
      <c r="T139">
        <f t="shared" si="42"/>
        <v>90.035539774838043</v>
      </c>
      <c r="U139">
        <f t="shared" si="43"/>
        <v>32500</v>
      </c>
      <c r="V139">
        <f t="shared" si="50"/>
        <v>90.723768840000005</v>
      </c>
      <c r="W139">
        <v>90.000568000000001</v>
      </c>
      <c r="X139">
        <f>'LowFlowInfusion-1-Infusion-1705'!Y135</f>
        <v>0.72320084000000007</v>
      </c>
      <c r="Y139">
        <v>0</v>
      </c>
      <c r="Z139">
        <f t="shared" si="52"/>
        <v>0</v>
      </c>
      <c r="AA139">
        <f t="shared" si="53"/>
        <v>723.20084000000008</v>
      </c>
      <c r="AB139" t="e">
        <f t="shared" si="54"/>
        <v>#DIV/0!</v>
      </c>
      <c r="AC139" s="6" t="e">
        <f t="shared" si="35"/>
        <v>#DIV/0!</v>
      </c>
      <c r="AD139" s="6">
        <f t="shared" si="36"/>
        <v>1.6970058975486161E-3</v>
      </c>
      <c r="AE139">
        <v>0.18699299999999999</v>
      </c>
      <c r="AF139">
        <v>36.835732999999998</v>
      </c>
    </row>
    <row r="140" spans="1:32" x14ac:dyDescent="0.25">
      <c r="A140" s="1">
        <v>42879.976064814815</v>
      </c>
      <c r="B140" s="16">
        <v>133</v>
      </c>
      <c r="C140">
        <f t="shared" si="44"/>
        <v>26.926881671915197</v>
      </c>
      <c r="D140">
        <f t="shared" si="37"/>
        <v>723.44541222865428</v>
      </c>
      <c r="E140">
        <f t="shared" ref="E140:E203" si="55">3.941*C140+1.104*D140</f>
        <v>904.80257576945223</v>
      </c>
      <c r="F140">
        <f t="shared" si="38"/>
        <v>26.867032768343524</v>
      </c>
      <c r="G140">
        <v>21.091445</v>
      </c>
      <c r="H140">
        <f t="shared" si="45"/>
        <v>21.094081047844544</v>
      </c>
      <c r="I140">
        <v>20.993907</v>
      </c>
      <c r="J140">
        <f t="shared" si="46"/>
        <v>20.994952751126718</v>
      </c>
      <c r="K140">
        <f t="shared" si="39"/>
        <v>-2.5821129912599144E-4</v>
      </c>
      <c r="L140">
        <v>2.1770000000000001E-3</v>
      </c>
      <c r="M140">
        <f t="shared" si="47"/>
        <v>5.2017828662174304E-2</v>
      </c>
      <c r="N140">
        <v>0.38212499999999999</v>
      </c>
      <c r="O140">
        <f t="shared" si="48"/>
        <v>0.42883596419814529</v>
      </c>
      <c r="P140">
        <f t="shared" si="40"/>
        <v>1.1729892736939871E-3</v>
      </c>
      <c r="Q140">
        <f t="shared" si="51"/>
        <v>78.576211284675139</v>
      </c>
      <c r="R140">
        <f t="shared" si="41"/>
        <v>-9.1477797456747108E-4</v>
      </c>
      <c r="S140">
        <f t="shared" si="49"/>
        <v>1</v>
      </c>
      <c r="T140">
        <f t="shared" si="42"/>
        <v>90.026711649443413</v>
      </c>
      <c r="U140">
        <f t="shared" si="43"/>
        <v>32500</v>
      </c>
      <c r="V140">
        <f t="shared" si="50"/>
        <v>90.723230179999987</v>
      </c>
      <c r="W140">
        <v>89.999996999999993</v>
      </c>
      <c r="X140">
        <f>'LowFlowInfusion-1-Infusion-1705'!Y136</f>
        <v>0.72323317999999992</v>
      </c>
      <c r="Y140">
        <v>0</v>
      </c>
      <c r="Z140">
        <f t="shared" si="52"/>
        <v>0</v>
      </c>
      <c r="AA140">
        <f t="shared" si="53"/>
        <v>723.23317999999995</v>
      </c>
      <c r="AB140" t="e">
        <f t="shared" si="54"/>
        <v>#DIV/0!</v>
      </c>
      <c r="AC140" s="6" t="e">
        <f t="shared" ref="AC140:AC203" si="56">(C140-Z140)/Z140</f>
        <v>#DIV/0!</v>
      </c>
      <c r="AD140" s="6">
        <f t="shared" ref="AD140:AD203" si="57">(D140-AA140)/AA140</f>
        <v>2.9344924226835039E-4</v>
      </c>
      <c r="AE140">
        <v>0.21329699999999999</v>
      </c>
      <c r="AF140">
        <v>36.778241999999999</v>
      </c>
    </row>
    <row r="141" spans="1:32" x14ac:dyDescent="0.25">
      <c r="A141" s="1">
        <v>42879.976759259262</v>
      </c>
      <c r="B141" s="16">
        <v>134</v>
      </c>
      <c r="C141">
        <f t="shared" si="44"/>
        <v>16.24008874194212</v>
      </c>
      <c r="D141">
        <f t="shared" ref="D141:D204" si="58">(V141*O141-T141*M141+P141*U141)*10</f>
        <v>724.80551452138366</v>
      </c>
      <c r="E141">
        <f t="shared" si="55"/>
        <v>864.18747776360146</v>
      </c>
      <c r="F141">
        <f t="shared" ref="F141:F204" si="59">D141/C141</f>
        <v>44.630637556153253</v>
      </c>
      <c r="G141">
        <v>21.091318000000001</v>
      </c>
      <c r="H141">
        <f t="shared" si="45"/>
        <v>21.093954671455204</v>
      </c>
      <c r="I141">
        <v>20.993722000000002</v>
      </c>
      <c r="J141">
        <f t="shared" si="46"/>
        <v>20.994768100603572</v>
      </c>
      <c r="K141">
        <f t="shared" ref="K141:K204" si="60">SLOPE(J137:J145,B137:B145)</f>
        <v>-2.3297572762951782E-4</v>
      </c>
      <c r="L141">
        <v>2.2599999999999999E-3</v>
      </c>
      <c r="M141">
        <f t="shared" si="47"/>
        <v>5.2100478906643488E-2</v>
      </c>
      <c r="N141">
        <v>0.38328099999999998</v>
      </c>
      <c r="O141">
        <f t="shared" si="48"/>
        <v>0.42998546948974303</v>
      </c>
      <c r="P141">
        <f t="shared" ref="P141:P204" si="61">SLOPE(O137:O145,B137:B145)</f>
        <v>1.1741493857241464E-3</v>
      </c>
      <c r="Q141">
        <f t="shared" si="51"/>
        <v>78.575246429906684</v>
      </c>
      <c r="R141">
        <f t="shared" ref="R141:R204" si="62">SLOPE(Q137:Q145,B137:B145)</f>
        <v>-9.4117365809485889E-4</v>
      </c>
      <c r="S141">
        <f t="shared" si="49"/>
        <v>1</v>
      </c>
      <c r="T141">
        <f t="shared" ref="T141:T204" si="63">(R141*U141+V141*(100-O141-J141))/(100-M141-H141)</f>
        <v>90.016868694220477</v>
      </c>
      <c r="U141">
        <f t="shared" ref="U141:U204" si="64">$F$1</f>
        <v>32500</v>
      </c>
      <c r="V141">
        <f t="shared" si="50"/>
        <v>90.725434120000003</v>
      </c>
      <c r="W141">
        <v>90.002178000000001</v>
      </c>
      <c r="X141">
        <f>'LowFlowInfusion-1-Infusion-1705'!Y137</f>
        <v>0.72325611999999995</v>
      </c>
      <c r="Y141">
        <v>0</v>
      </c>
      <c r="Z141">
        <f t="shared" si="52"/>
        <v>0</v>
      </c>
      <c r="AA141">
        <f t="shared" si="53"/>
        <v>723.2561199999999</v>
      </c>
      <c r="AB141" t="e">
        <f t="shared" si="54"/>
        <v>#DIV/0!</v>
      </c>
      <c r="AC141" s="6" t="e">
        <f t="shared" si="56"/>
        <v>#DIV/0!</v>
      </c>
      <c r="AD141" s="6">
        <f t="shared" si="57"/>
        <v>2.1422487532960811E-3</v>
      </c>
      <c r="AE141">
        <v>0.24812600000000001</v>
      </c>
      <c r="AF141">
        <v>37.081361000000001</v>
      </c>
    </row>
    <row r="142" spans="1:32" x14ac:dyDescent="0.25">
      <c r="A142" s="1">
        <v>42879.977453703701</v>
      </c>
      <c r="B142" s="16">
        <v>135</v>
      </c>
      <c r="C142">
        <f t="shared" ref="C142:C205" si="65">(T142*H142-V142*J142-K142*U142)*10</f>
        <v>8.9048822350166557</v>
      </c>
      <c r="D142">
        <f t="shared" si="58"/>
        <v>728.19694510684099</v>
      </c>
      <c r="E142">
        <f t="shared" si="55"/>
        <v>839.02356828615314</v>
      </c>
      <c r="F142">
        <f t="shared" si="59"/>
        <v>81.775022497586008</v>
      </c>
      <c r="G142">
        <v>21.091481999999999</v>
      </c>
      <c r="H142">
        <f t="shared" si="45"/>
        <v>21.094117866162694</v>
      </c>
      <c r="I142">
        <v>20.993383999999999</v>
      </c>
      <c r="J142">
        <f t="shared" si="46"/>
        <v>20.994430739107223</v>
      </c>
      <c r="K142">
        <f t="shared" si="60"/>
        <v>-2.1597457135401991E-4</v>
      </c>
      <c r="L142">
        <v>2.32E-3</v>
      </c>
      <c r="M142">
        <f t="shared" si="47"/>
        <v>5.2160226071320002E-2</v>
      </c>
      <c r="N142">
        <v>0.38450299999999998</v>
      </c>
      <c r="O142">
        <f t="shared" si="48"/>
        <v>0.43120060397618981</v>
      </c>
      <c r="P142">
        <f t="shared" si="61"/>
        <v>1.1813420803111346E-3</v>
      </c>
      <c r="Q142">
        <f t="shared" si="51"/>
        <v>78.574368656916576</v>
      </c>
      <c r="R142">
        <f t="shared" si="62"/>
        <v>-9.6536750895689731E-4</v>
      </c>
      <c r="S142">
        <f t="shared" si="49"/>
        <v>1</v>
      </c>
      <c r="T142">
        <f t="shared" si="63"/>
        <v>90.006024997128236</v>
      </c>
      <c r="U142">
        <f t="shared" si="64"/>
        <v>32500</v>
      </c>
      <c r="V142">
        <f t="shared" si="50"/>
        <v>90.725317059999995</v>
      </c>
      <c r="W142">
        <v>90.002073999999993</v>
      </c>
      <c r="X142">
        <f>'LowFlowInfusion-1-Infusion-1705'!Y138</f>
        <v>0.72324305999999994</v>
      </c>
      <c r="Y142">
        <v>0</v>
      </c>
      <c r="Z142">
        <f t="shared" si="52"/>
        <v>0</v>
      </c>
      <c r="AA142">
        <f t="shared" si="53"/>
        <v>723.2430599999999</v>
      </c>
      <c r="AB142" t="e">
        <f t="shared" si="54"/>
        <v>#DIV/0!</v>
      </c>
      <c r="AC142" s="6" t="e">
        <f t="shared" si="56"/>
        <v>#DIV/0!</v>
      </c>
      <c r="AD142" s="6">
        <f t="shared" si="57"/>
        <v>6.8495439235062771E-3</v>
      </c>
      <c r="AE142">
        <v>0.230934</v>
      </c>
      <c r="AF142">
        <v>37.704025999999999</v>
      </c>
    </row>
    <row r="143" spans="1:32" x14ac:dyDescent="0.25">
      <c r="A143" s="1">
        <v>42879.978148148148</v>
      </c>
      <c r="B143" s="16">
        <v>136</v>
      </c>
      <c r="C143">
        <f t="shared" si="65"/>
        <v>3.6059749153082432</v>
      </c>
      <c r="D143">
        <f t="shared" si="58"/>
        <v>733.00228851720453</v>
      </c>
      <c r="E143">
        <f t="shared" si="55"/>
        <v>823.44567366422359</v>
      </c>
      <c r="F143">
        <f t="shared" si="59"/>
        <v>203.27437259905247</v>
      </c>
      <c r="G143">
        <v>21.091602000000002</v>
      </c>
      <c r="H143">
        <f t="shared" si="45"/>
        <v>21.094237276924275</v>
      </c>
      <c r="I143">
        <v>20.993198</v>
      </c>
      <c r="J143">
        <f t="shared" si="46"/>
        <v>20.994245090473139</v>
      </c>
      <c r="K143">
        <f t="shared" si="60"/>
        <v>-2.0537796025094462E-4</v>
      </c>
      <c r="L143">
        <v>2.3540000000000002E-3</v>
      </c>
      <c r="M143">
        <f t="shared" si="47"/>
        <v>5.2194082797970026E-2</v>
      </c>
      <c r="N143">
        <v>0.38568799999999998</v>
      </c>
      <c r="O143">
        <f t="shared" si="48"/>
        <v>0.43237894633825152</v>
      </c>
      <c r="P143">
        <f t="shared" si="61"/>
        <v>1.192910054554719E-3</v>
      </c>
      <c r="Q143">
        <f t="shared" si="51"/>
        <v>78.57337596318861</v>
      </c>
      <c r="R143">
        <f t="shared" si="62"/>
        <v>-9.8753209430337083E-4</v>
      </c>
      <c r="S143">
        <f t="shared" si="49"/>
        <v>1</v>
      </c>
      <c r="T143">
        <f t="shared" si="63"/>
        <v>89.99641950639824</v>
      </c>
      <c r="U143">
        <f t="shared" si="64"/>
        <v>32500</v>
      </c>
      <c r="V143">
        <f t="shared" si="50"/>
        <v>90.725815820000008</v>
      </c>
      <c r="W143">
        <v>90.002593000000005</v>
      </c>
      <c r="X143">
        <f>'LowFlowInfusion-1-Infusion-1705'!Y139</f>
        <v>0.72322281999999993</v>
      </c>
      <c r="Y143">
        <v>0</v>
      </c>
      <c r="Z143">
        <f t="shared" si="52"/>
        <v>0</v>
      </c>
      <c r="AA143">
        <f t="shared" si="53"/>
        <v>723.22281999999996</v>
      </c>
      <c r="AB143" t="e">
        <f t="shared" si="54"/>
        <v>#DIV/0!</v>
      </c>
      <c r="AC143" s="6" t="e">
        <f t="shared" si="56"/>
        <v>#DIV/0!</v>
      </c>
      <c r="AD143" s="6">
        <f t="shared" si="57"/>
        <v>1.3522068506085826E-2</v>
      </c>
      <c r="AE143">
        <v>0.19294600000000001</v>
      </c>
      <c r="AF143">
        <v>38.001789000000002</v>
      </c>
    </row>
    <row r="144" spans="1:32" x14ac:dyDescent="0.25">
      <c r="A144" s="1">
        <v>42879.978842592594</v>
      </c>
      <c r="B144" s="16">
        <v>137</v>
      </c>
      <c r="C144">
        <f t="shared" si="65"/>
        <v>2.5044135214946017</v>
      </c>
      <c r="D144">
        <f t="shared" si="58"/>
        <v>736.66429180549585</v>
      </c>
      <c r="E144">
        <f t="shared" si="55"/>
        <v>823.14727184147773</v>
      </c>
      <c r="F144">
        <f t="shared" si="59"/>
        <v>294.14642808902585</v>
      </c>
      <c r="G144">
        <v>21.091514</v>
      </c>
      <c r="H144">
        <f t="shared" si="45"/>
        <v>21.09414970903245</v>
      </c>
      <c r="I144">
        <v>20.993009000000001</v>
      </c>
      <c r="J144">
        <f t="shared" si="46"/>
        <v>20.994056447506249</v>
      </c>
      <c r="K144">
        <f t="shared" si="60"/>
        <v>-2.0479572887162809E-4</v>
      </c>
      <c r="L144">
        <v>2.395E-3</v>
      </c>
      <c r="M144">
        <f t="shared" si="47"/>
        <v>5.2234910027165647E-2</v>
      </c>
      <c r="N144">
        <v>0.386853</v>
      </c>
      <c r="O144">
        <f t="shared" si="48"/>
        <v>0.43353740106551053</v>
      </c>
      <c r="P144">
        <f t="shared" si="61"/>
        <v>1.2010474117948348E-3</v>
      </c>
      <c r="Q144">
        <f t="shared" si="51"/>
        <v>78.57240615142824</v>
      </c>
      <c r="R144">
        <f t="shared" si="62"/>
        <v>-9.962516829235804E-4</v>
      </c>
      <c r="S144">
        <f t="shared" si="49"/>
        <v>1</v>
      </c>
      <c r="T144">
        <f t="shared" si="63"/>
        <v>89.991813161715882</v>
      </c>
      <c r="U144">
        <f t="shared" si="64"/>
        <v>32500</v>
      </c>
      <c r="V144">
        <f t="shared" si="50"/>
        <v>90.72597304</v>
      </c>
      <c r="W144">
        <v>90.002748999999994</v>
      </c>
      <c r="X144">
        <f>'LowFlowInfusion-1-Infusion-1705'!Y140</f>
        <v>0.72322404000000007</v>
      </c>
      <c r="Y144">
        <v>0</v>
      </c>
      <c r="Z144">
        <f t="shared" si="52"/>
        <v>0</v>
      </c>
      <c r="AA144">
        <f t="shared" si="53"/>
        <v>723.22404000000006</v>
      </c>
      <c r="AB144" t="e">
        <f t="shared" si="54"/>
        <v>#DIV/0!</v>
      </c>
      <c r="AC144" s="6" t="e">
        <f t="shared" si="56"/>
        <v>#DIV/0!</v>
      </c>
      <c r="AD144" s="6">
        <f t="shared" si="57"/>
        <v>1.8583801231905662E-2</v>
      </c>
      <c r="AE144">
        <v>0.17338400000000001</v>
      </c>
      <c r="AF144">
        <v>37.860177</v>
      </c>
    </row>
    <row r="145" spans="1:46" x14ac:dyDescent="0.25">
      <c r="A145" s="1">
        <v>42879.979537037034</v>
      </c>
      <c r="B145" s="16">
        <v>138</v>
      </c>
      <c r="C145">
        <f t="shared" si="65"/>
        <v>4.3507326678799263</v>
      </c>
      <c r="D145">
        <f t="shared" si="58"/>
        <v>735.98606551948069</v>
      </c>
      <c r="E145">
        <f t="shared" si="55"/>
        <v>829.67485377762159</v>
      </c>
      <c r="F145">
        <f t="shared" si="59"/>
        <v>169.16370682874438</v>
      </c>
      <c r="G145">
        <v>21.091588000000002</v>
      </c>
      <c r="H145">
        <f t="shared" si="45"/>
        <v>21.094223345668759</v>
      </c>
      <c r="I145">
        <v>20.992896999999999</v>
      </c>
      <c r="J145">
        <f t="shared" si="46"/>
        <v>20.993944659081421</v>
      </c>
      <c r="K145">
        <f t="shared" si="60"/>
        <v>-2.0832238751194627E-4</v>
      </c>
      <c r="L145">
        <v>2.4489999999999998E-3</v>
      </c>
      <c r="M145">
        <f t="shared" si="47"/>
        <v>5.2288682475374514E-2</v>
      </c>
      <c r="N145">
        <v>0.38809100000000002</v>
      </c>
      <c r="O145">
        <f t="shared" si="48"/>
        <v>0.4347684456597995</v>
      </c>
      <c r="P145">
        <f t="shared" si="61"/>
        <v>1.1956777503981007E-3</v>
      </c>
      <c r="Q145">
        <f t="shared" si="51"/>
        <v>78.57128689525878</v>
      </c>
      <c r="R145">
        <f t="shared" si="62"/>
        <v>-9.8735536288548542E-4</v>
      </c>
      <c r="S145">
        <f t="shared" si="49"/>
        <v>1.0000000000000002</v>
      </c>
      <c r="T145">
        <f t="shared" si="63"/>
        <v>89.994271647148622</v>
      </c>
      <c r="U145">
        <f t="shared" si="64"/>
        <v>32500</v>
      </c>
      <c r="V145">
        <f t="shared" si="50"/>
        <v>90.725906979999991</v>
      </c>
      <c r="W145">
        <v>90.002696999999998</v>
      </c>
      <c r="X145">
        <f>'LowFlowInfusion-1-Infusion-1705'!Y141</f>
        <v>0.72320998000000003</v>
      </c>
      <c r="Y145">
        <v>0</v>
      </c>
      <c r="Z145">
        <f t="shared" si="52"/>
        <v>0</v>
      </c>
      <c r="AA145">
        <f t="shared" si="53"/>
        <v>723.20998000000009</v>
      </c>
      <c r="AB145" t="e">
        <f t="shared" si="54"/>
        <v>#DIV/0!</v>
      </c>
      <c r="AC145" s="6" t="e">
        <f t="shared" si="56"/>
        <v>#DIV/0!</v>
      </c>
      <c r="AD145" s="6">
        <f t="shared" si="57"/>
        <v>1.7665803670851722E-2</v>
      </c>
      <c r="AE145">
        <v>0.192134</v>
      </c>
      <c r="AF145">
        <v>37.544660999999998</v>
      </c>
    </row>
    <row r="146" spans="1:46" x14ac:dyDescent="0.25">
      <c r="A146" s="1">
        <v>42879.980231481481</v>
      </c>
      <c r="B146" s="16">
        <v>139</v>
      </c>
      <c r="C146">
        <f t="shared" si="65"/>
        <v>9.8893922420008096</v>
      </c>
      <c r="D146">
        <f t="shared" si="58"/>
        <v>728.51602579719929</v>
      </c>
      <c r="E146">
        <f t="shared" si="55"/>
        <v>843.25578730583322</v>
      </c>
      <c r="F146">
        <f t="shared" si="59"/>
        <v>73.66641022722817</v>
      </c>
      <c r="G146">
        <v>21.091664999999999</v>
      </c>
      <c r="H146">
        <f t="shared" si="45"/>
        <v>21.094299967574102</v>
      </c>
      <c r="I146">
        <v>20.992688000000001</v>
      </c>
      <c r="J146">
        <f t="shared" si="46"/>
        <v>20.993736053895816</v>
      </c>
      <c r="K146">
        <f t="shared" si="60"/>
        <v>-2.1612428799429041E-4</v>
      </c>
      <c r="L146">
        <v>2.5010000000000002E-3</v>
      </c>
      <c r="M146">
        <f t="shared" si="47"/>
        <v>5.2340463351427502E-2</v>
      </c>
      <c r="N146">
        <v>0.389324</v>
      </c>
      <c r="O146">
        <f t="shared" si="48"/>
        <v>0.43599451834538777</v>
      </c>
      <c r="P146">
        <f t="shared" si="61"/>
        <v>1.169426072458495E-3</v>
      </c>
      <c r="Q146">
        <f t="shared" si="51"/>
        <v>78.570269427758802</v>
      </c>
      <c r="R146">
        <f t="shared" si="62"/>
        <v>-9.5330178446388918E-4</v>
      </c>
      <c r="S146">
        <f t="shared" si="49"/>
        <v>1</v>
      </c>
      <c r="T146">
        <f t="shared" si="63"/>
        <v>90.008009826444905</v>
      </c>
      <c r="U146">
        <f t="shared" si="64"/>
        <v>32500</v>
      </c>
      <c r="V146">
        <f t="shared" si="50"/>
        <v>90.726636459999995</v>
      </c>
      <c r="W146">
        <v>90.003423999999995</v>
      </c>
      <c r="X146">
        <f>'LowFlowInfusion-1-Infusion-1705'!Y142</f>
        <v>0.72321246000000006</v>
      </c>
      <c r="Y146">
        <v>0</v>
      </c>
      <c r="Z146">
        <f t="shared" si="52"/>
        <v>0</v>
      </c>
      <c r="AA146">
        <f t="shared" si="53"/>
        <v>723.21246000000008</v>
      </c>
      <c r="AB146" t="e">
        <f t="shared" si="54"/>
        <v>#DIV/0!</v>
      </c>
      <c r="AC146" s="6" t="e">
        <f t="shared" si="56"/>
        <v>#DIV/0!</v>
      </c>
      <c r="AD146" s="6">
        <f t="shared" si="57"/>
        <v>7.3333440593642586E-3</v>
      </c>
      <c r="AE146">
        <v>0.22603699999999999</v>
      </c>
      <c r="AF146">
        <v>37.613784000000003</v>
      </c>
    </row>
    <row r="147" spans="1:46" x14ac:dyDescent="0.25">
      <c r="A147" s="1">
        <v>42879.980925925927</v>
      </c>
      <c r="B147" s="16">
        <v>140</v>
      </c>
      <c r="C147">
        <f t="shared" si="65"/>
        <v>19.391567133462111</v>
      </c>
      <c r="D147">
        <f t="shared" si="58"/>
        <v>712.40598972428393</v>
      </c>
      <c r="E147">
        <f t="shared" si="55"/>
        <v>862.91837872858366</v>
      </c>
      <c r="F147">
        <f t="shared" si="59"/>
        <v>36.737927616739924</v>
      </c>
      <c r="G147">
        <v>21.091519000000002</v>
      </c>
      <c r="H147">
        <f t="shared" si="45"/>
        <v>21.094154684480849</v>
      </c>
      <c r="I147">
        <v>20.992488000000002</v>
      </c>
      <c r="J147">
        <f t="shared" si="46"/>
        <v>20.993536431708627</v>
      </c>
      <c r="K147">
        <f t="shared" si="60"/>
        <v>-2.2858403951122596E-4</v>
      </c>
      <c r="L147">
        <v>2.5490000000000001E-3</v>
      </c>
      <c r="M147">
        <f t="shared" si="47"/>
        <v>5.2388261083168713E-2</v>
      </c>
      <c r="N147">
        <v>0.39057599999999998</v>
      </c>
      <c r="O147">
        <f t="shared" si="48"/>
        <v>0.43723948428403858</v>
      </c>
      <c r="P147">
        <f t="shared" si="61"/>
        <v>1.1165581099412383E-3</v>
      </c>
      <c r="Q147">
        <f t="shared" si="51"/>
        <v>78.569224084007331</v>
      </c>
      <c r="R147">
        <f t="shared" si="62"/>
        <v>-8.8797407043017529E-4</v>
      </c>
      <c r="S147">
        <f t="shared" si="49"/>
        <v>1</v>
      </c>
      <c r="T147">
        <f t="shared" si="63"/>
        <v>90.033355857409134</v>
      </c>
      <c r="U147">
        <f t="shared" si="64"/>
        <v>32500</v>
      </c>
      <c r="V147">
        <f t="shared" si="50"/>
        <v>90.726370279999998</v>
      </c>
      <c r="W147">
        <v>90.003163999999998</v>
      </c>
      <c r="X147">
        <f>'LowFlowInfusion-1-Infusion-1705'!Y143</f>
        <v>0.72320627999999987</v>
      </c>
      <c r="Y147">
        <v>0</v>
      </c>
      <c r="Z147">
        <f t="shared" si="52"/>
        <v>0</v>
      </c>
      <c r="AA147">
        <f t="shared" si="53"/>
        <v>723.20627999999988</v>
      </c>
      <c r="AB147" t="e">
        <f t="shared" si="54"/>
        <v>#DIV/0!</v>
      </c>
      <c r="AC147" s="6" t="e">
        <f t="shared" si="56"/>
        <v>#DIV/0!</v>
      </c>
      <c r="AD147" s="6">
        <f t="shared" si="57"/>
        <v>-1.493390001496662E-2</v>
      </c>
      <c r="AE147">
        <v>0.220281</v>
      </c>
      <c r="AF147">
        <v>38.145390999999996</v>
      </c>
    </row>
    <row r="148" spans="1:46" x14ac:dyDescent="0.25">
      <c r="A148" s="1">
        <v>42879.981620370374</v>
      </c>
      <c r="B148" s="16">
        <v>141</v>
      </c>
      <c r="C148">
        <f t="shared" si="65"/>
        <v>29.451378350883537</v>
      </c>
      <c r="D148">
        <f t="shared" si="58"/>
        <v>685.89351629513453</v>
      </c>
      <c r="E148">
        <f t="shared" si="55"/>
        <v>873.29432407066065</v>
      </c>
      <c r="F148">
        <f t="shared" si="59"/>
        <v>23.289012423235459</v>
      </c>
      <c r="G148">
        <v>21.091087000000002</v>
      </c>
      <c r="H148">
        <f t="shared" si="45"/>
        <v>21.093724805739168</v>
      </c>
      <c r="I148">
        <v>20.992177999999999</v>
      </c>
      <c r="J148">
        <f t="shared" si="46"/>
        <v>20.993227017318485</v>
      </c>
      <c r="K148">
        <f t="shared" si="60"/>
        <v>-2.3613641225986488E-4</v>
      </c>
      <c r="L148">
        <v>2.6329999999999999E-3</v>
      </c>
      <c r="M148">
        <f t="shared" si="47"/>
        <v>5.247190711371584E-2</v>
      </c>
      <c r="N148">
        <v>0.39176</v>
      </c>
      <c r="O148">
        <f t="shared" si="48"/>
        <v>0.43841683226436018</v>
      </c>
      <c r="P148">
        <f t="shared" si="61"/>
        <v>1.0320190890006362E-3</v>
      </c>
      <c r="Q148">
        <f t="shared" si="51"/>
        <v>78.568356150417145</v>
      </c>
      <c r="R148">
        <f t="shared" si="62"/>
        <v>-7.9588267673997844E-4</v>
      </c>
      <c r="S148">
        <f t="shared" si="49"/>
        <v>1</v>
      </c>
      <c r="T148">
        <f t="shared" si="63"/>
        <v>90.067089082055986</v>
      </c>
      <c r="U148">
        <f t="shared" si="64"/>
        <v>32500</v>
      </c>
      <c r="V148">
        <f t="shared" si="50"/>
        <v>90.723531219999998</v>
      </c>
      <c r="W148">
        <v>90.002437</v>
      </c>
      <c r="X148">
        <f>'LowFlowInfusion-1-Infusion-1705'!Y144</f>
        <v>0.7210942199999999</v>
      </c>
      <c r="Y148">
        <v>0</v>
      </c>
      <c r="Z148">
        <f t="shared" si="52"/>
        <v>0</v>
      </c>
      <c r="AA148">
        <f t="shared" si="53"/>
        <v>721.09421999999995</v>
      </c>
      <c r="AB148" t="e">
        <f t="shared" si="54"/>
        <v>#DIV/0!</v>
      </c>
      <c r="AC148" s="6" t="e">
        <f t="shared" si="56"/>
        <v>#DIV/0!</v>
      </c>
      <c r="AD148" s="6">
        <f t="shared" si="57"/>
        <v>-4.8815678629160864E-2</v>
      </c>
      <c r="AE148">
        <v>0.19164500000000001</v>
      </c>
      <c r="AF148">
        <v>38.462743000000003</v>
      </c>
    </row>
    <row r="149" spans="1:46" x14ac:dyDescent="0.25">
      <c r="A149" s="1">
        <v>42879.982314814813</v>
      </c>
      <c r="B149" s="16">
        <v>142</v>
      </c>
      <c r="C149">
        <f t="shared" si="65"/>
        <v>33.598158329104024</v>
      </c>
      <c r="D149">
        <f t="shared" si="58"/>
        <v>652.84614752380412</v>
      </c>
      <c r="E149">
        <f t="shared" si="55"/>
        <v>853.15248884127868</v>
      </c>
      <c r="F149">
        <f t="shared" si="59"/>
        <v>19.431009912179725</v>
      </c>
      <c r="G149">
        <v>21.090758000000001</v>
      </c>
      <c r="H149">
        <f t="shared" si="45"/>
        <v>21.093397421234506</v>
      </c>
      <c r="I149">
        <v>20.991931000000001</v>
      </c>
      <c r="J149">
        <f t="shared" si="46"/>
        <v>20.992980483917311</v>
      </c>
      <c r="K149">
        <f t="shared" si="60"/>
        <v>-2.2517382714670002E-4</v>
      </c>
      <c r="L149">
        <v>2.7169999999999998E-3</v>
      </c>
      <c r="M149">
        <f t="shared" si="47"/>
        <v>5.2555553144262961E-2</v>
      </c>
      <c r="N149">
        <v>0.39281300000000002</v>
      </c>
      <c r="O149">
        <f t="shared" si="48"/>
        <v>0.43946391623672393</v>
      </c>
      <c r="P149">
        <f t="shared" si="61"/>
        <v>9.284708037944271E-4</v>
      </c>
      <c r="Q149">
        <f t="shared" si="51"/>
        <v>78.567555599845974</v>
      </c>
      <c r="R149">
        <f t="shared" si="62"/>
        <v>-7.0329697664798607E-4</v>
      </c>
      <c r="S149">
        <f t="shared" si="49"/>
        <v>1</v>
      </c>
      <c r="T149">
        <f t="shared" si="63"/>
        <v>90.039864230805222</v>
      </c>
      <c r="U149">
        <f t="shared" si="64"/>
        <v>32500</v>
      </c>
      <c r="V149">
        <f t="shared" si="50"/>
        <v>90.659112219999997</v>
      </c>
      <c r="W149">
        <v>90.001243000000002</v>
      </c>
      <c r="X149">
        <f>'LowFlowInfusion-1-Infusion-1705'!Y145</f>
        <v>0.65786921999999992</v>
      </c>
      <c r="Y149">
        <v>0</v>
      </c>
      <c r="Z149">
        <f t="shared" si="52"/>
        <v>0</v>
      </c>
      <c r="AA149">
        <f t="shared" si="53"/>
        <v>657.86921999999993</v>
      </c>
      <c r="AB149" t="e">
        <f t="shared" si="54"/>
        <v>#DIV/0!</v>
      </c>
      <c r="AC149" s="6" t="e">
        <f t="shared" si="56"/>
        <v>#DIV/0!</v>
      </c>
      <c r="AD149" s="6">
        <f t="shared" si="57"/>
        <v>-7.6353663060810288E-3</v>
      </c>
      <c r="AE149">
        <v>0.18180399999999999</v>
      </c>
      <c r="AF149">
        <v>38.316538999999999</v>
      </c>
    </row>
    <row r="150" spans="1:46" x14ac:dyDescent="0.25">
      <c r="A150" s="1">
        <v>42879.98300925926</v>
      </c>
      <c r="B150" s="16">
        <v>143</v>
      </c>
      <c r="C150">
        <f t="shared" si="65"/>
        <v>26.172816497428677</v>
      </c>
      <c r="D150">
        <f t="shared" si="58"/>
        <v>618.16308910472958</v>
      </c>
      <c r="E150">
        <f t="shared" si="55"/>
        <v>785.59912018798798</v>
      </c>
      <c r="F150">
        <f t="shared" si="59"/>
        <v>23.618516148824121</v>
      </c>
      <c r="G150">
        <v>21.090796999999998</v>
      </c>
      <c r="H150">
        <f t="shared" si="45"/>
        <v>21.093436229732017</v>
      </c>
      <c r="I150">
        <v>20.991603999999999</v>
      </c>
      <c r="J150">
        <f t="shared" si="46"/>
        <v>20.992654101641261</v>
      </c>
      <c r="K150">
        <f t="shared" si="60"/>
        <v>-1.8381876403470443E-4</v>
      </c>
      <c r="L150">
        <v>2.7859999999999998E-3</v>
      </c>
      <c r="M150">
        <f t="shared" si="47"/>
        <v>5.2624262383640957E-2</v>
      </c>
      <c r="N150">
        <v>0.39372499999999999</v>
      </c>
      <c r="O150">
        <f t="shared" si="48"/>
        <v>0.44037079238372834</v>
      </c>
      <c r="P150">
        <f t="shared" si="61"/>
        <v>8.2023235138057313E-4</v>
      </c>
      <c r="Q150">
        <f t="shared" si="51"/>
        <v>78.566975105975004</v>
      </c>
      <c r="R150">
        <f t="shared" si="62"/>
        <v>-6.3641358734685123E-4</v>
      </c>
      <c r="S150">
        <f t="shared" si="49"/>
        <v>1</v>
      </c>
      <c r="T150">
        <f t="shared" si="63"/>
        <v>90.002255507392377</v>
      </c>
      <c r="U150">
        <f t="shared" si="64"/>
        <v>32500</v>
      </c>
      <c r="V150">
        <f t="shared" si="50"/>
        <v>90.594245779999994</v>
      </c>
      <c r="W150">
        <v>90.001605999999995</v>
      </c>
      <c r="X150">
        <f>'LowFlowInfusion-1-Infusion-1705'!Y146</f>
        <v>0.59263977999999995</v>
      </c>
      <c r="Y150">
        <v>0</v>
      </c>
      <c r="Z150">
        <f t="shared" si="52"/>
        <v>0</v>
      </c>
      <c r="AA150">
        <f t="shared" si="53"/>
        <v>592.63977999999997</v>
      </c>
      <c r="AB150" t="e">
        <f t="shared" si="54"/>
        <v>#DIV/0!</v>
      </c>
      <c r="AC150" s="6" t="e">
        <f t="shared" si="56"/>
        <v>#DIV/0!</v>
      </c>
      <c r="AD150" s="6">
        <f t="shared" si="57"/>
        <v>4.3067154730533963E-2</v>
      </c>
      <c r="AE150">
        <v>0.19975100000000001</v>
      </c>
      <c r="AF150">
        <v>38.035150999999999</v>
      </c>
    </row>
    <row r="151" spans="1:46" x14ac:dyDescent="0.25">
      <c r="A151" s="1">
        <v>42879.983703703707</v>
      </c>
      <c r="B151" s="16">
        <v>144</v>
      </c>
      <c r="C151">
        <f t="shared" si="65"/>
        <v>17.545861788030123</v>
      </c>
      <c r="D151">
        <f t="shared" si="58"/>
        <v>586.39041104195962</v>
      </c>
      <c r="E151">
        <f t="shared" si="55"/>
        <v>716.52325509695015</v>
      </c>
      <c r="F151">
        <f t="shared" si="59"/>
        <v>33.420439424753603</v>
      </c>
      <c r="G151">
        <v>21.090692000000001</v>
      </c>
      <c r="H151">
        <f t="shared" si="45"/>
        <v>21.093331745315638</v>
      </c>
      <c r="I151">
        <v>20.991427000000002</v>
      </c>
      <c r="J151">
        <f t="shared" si="46"/>
        <v>20.992477436005601</v>
      </c>
      <c r="K151">
        <f t="shared" si="60"/>
        <v>-1.4219753800605398E-4</v>
      </c>
      <c r="L151">
        <v>2.823E-3</v>
      </c>
      <c r="M151">
        <f t="shared" si="47"/>
        <v>5.2661106468524815E-2</v>
      </c>
      <c r="N151">
        <v>0.39440700000000001</v>
      </c>
      <c r="O151">
        <f t="shared" si="48"/>
        <v>0.44104896073050143</v>
      </c>
      <c r="P151">
        <f t="shared" si="61"/>
        <v>7.2129136823699438E-4</v>
      </c>
      <c r="Q151">
        <f t="shared" si="51"/>
        <v>78.566473603263901</v>
      </c>
      <c r="R151">
        <f t="shared" si="62"/>
        <v>-5.7909383023092191E-4</v>
      </c>
      <c r="S151">
        <f t="shared" si="49"/>
        <v>1</v>
      </c>
      <c r="T151">
        <f t="shared" si="63"/>
        <v>89.977539090746077</v>
      </c>
      <c r="U151">
        <f t="shared" si="64"/>
        <v>32500</v>
      </c>
      <c r="V151">
        <f t="shared" si="50"/>
        <v>90.546383640000002</v>
      </c>
      <c r="W151">
        <v>90.001138999999995</v>
      </c>
      <c r="X151">
        <f>'LowFlowInfusion-1-Infusion-1705'!Y147</f>
        <v>0.54524464000000006</v>
      </c>
      <c r="Y151">
        <v>0</v>
      </c>
      <c r="Z151">
        <f t="shared" si="52"/>
        <v>0</v>
      </c>
      <c r="AA151">
        <f t="shared" si="53"/>
        <v>545.24464</v>
      </c>
      <c r="AB151" t="e">
        <f t="shared" si="54"/>
        <v>#DIV/0!</v>
      </c>
      <c r="AC151" s="6" t="e">
        <f t="shared" si="56"/>
        <v>#DIV/0!</v>
      </c>
      <c r="AD151" s="6">
        <f t="shared" si="57"/>
        <v>7.5462953733868188E-2</v>
      </c>
      <c r="AE151">
        <v>0.21432999999999999</v>
      </c>
      <c r="AF151">
        <v>38.165591999999997</v>
      </c>
    </row>
    <row r="152" spans="1:46" x14ac:dyDescent="0.25">
      <c r="A152" s="1">
        <v>42879.984398148146</v>
      </c>
      <c r="B152" s="16">
        <v>145</v>
      </c>
      <c r="C152">
        <f t="shared" si="65"/>
        <v>11.295331942308779</v>
      </c>
      <c r="D152">
        <f t="shared" si="58"/>
        <v>561.01692089081723</v>
      </c>
      <c r="E152">
        <f t="shared" si="55"/>
        <v>663.87758384810115</v>
      </c>
      <c r="F152">
        <f t="shared" si="59"/>
        <v>49.668033109272635</v>
      </c>
      <c r="G152">
        <v>21.090824999999999</v>
      </c>
      <c r="H152">
        <f t="shared" si="45"/>
        <v>21.093464092243053</v>
      </c>
      <c r="I152">
        <v>20.991243999999998</v>
      </c>
      <c r="J152">
        <f t="shared" si="46"/>
        <v>20.992294781704324</v>
      </c>
      <c r="K152">
        <f t="shared" si="60"/>
        <v>-1.0967575667682657E-4</v>
      </c>
      <c r="L152">
        <v>2.8649999999999999E-3</v>
      </c>
      <c r="M152">
        <f t="shared" si="47"/>
        <v>5.2702929483798372E-2</v>
      </c>
      <c r="N152">
        <v>0.394924</v>
      </c>
      <c r="O152">
        <f t="shared" si="48"/>
        <v>0.44156305609015201</v>
      </c>
      <c r="P152">
        <f t="shared" si="61"/>
        <v>6.419231323451023E-4</v>
      </c>
      <c r="Q152">
        <f t="shared" si="51"/>
        <v>78.566142162205537</v>
      </c>
      <c r="R152">
        <f t="shared" si="62"/>
        <v>-5.3224737566874103E-4</v>
      </c>
      <c r="S152">
        <f t="shared" si="49"/>
        <v>1</v>
      </c>
      <c r="T152">
        <f t="shared" si="63"/>
        <v>89.997536771051344</v>
      </c>
      <c r="U152">
        <f t="shared" si="64"/>
        <v>32500</v>
      </c>
      <c r="V152">
        <f t="shared" si="50"/>
        <v>90.547258360000001</v>
      </c>
      <c r="W152">
        <v>90.002021999999997</v>
      </c>
      <c r="X152">
        <f>'LowFlowInfusion-1-Infusion-1705'!Y148</f>
        <v>0.54523635999999998</v>
      </c>
      <c r="Y152">
        <v>0</v>
      </c>
      <c r="Z152">
        <f t="shared" si="52"/>
        <v>0</v>
      </c>
      <c r="AA152">
        <f t="shared" si="53"/>
        <v>545.23635999999999</v>
      </c>
      <c r="AB152" t="e">
        <f t="shared" si="54"/>
        <v>#DIV/0!</v>
      </c>
      <c r="AC152" s="6" t="e">
        <f t="shared" si="56"/>
        <v>#DIV/0!</v>
      </c>
      <c r="AD152" s="6">
        <f t="shared" si="57"/>
        <v>2.8942605534996311E-2</v>
      </c>
      <c r="AE152">
        <v>0.20638899999999999</v>
      </c>
      <c r="AF152">
        <v>38.643940999999998</v>
      </c>
    </row>
    <row r="153" spans="1:46" x14ac:dyDescent="0.25">
      <c r="A153" s="1">
        <v>42879.985092592593</v>
      </c>
      <c r="B153" s="16">
        <v>146</v>
      </c>
      <c r="C153">
        <f t="shared" si="65"/>
        <v>6.0818451465688739</v>
      </c>
      <c r="D153">
        <f t="shared" si="58"/>
        <v>543.86328298339765</v>
      </c>
      <c r="E153">
        <f t="shared" si="55"/>
        <v>624.39361613629899</v>
      </c>
      <c r="F153">
        <f t="shared" si="59"/>
        <v>89.424059619509208</v>
      </c>
      <c r="G153">
        <v>21.090934000000001</v>
      </c>
      <c r="H153">
        <f t="shared" si="45"/>
        <v>21.093572557018156</v>
      </c>
      <c r="I153">
        <v>20.99127</v>
      </c>
      <c r="J153">
        <f t="shared" si="46"/>
        <v>20.992320732588659</v>
      </c>
      <c r="K153">
        <f t="shared" si="60"/>
        <v>-8.565455348534812E-5</v>
      </c>
      <c r="L153">
        <v>2.9229999999999998E-3</v>
      </c>
      <c r="M153">
        <f t="shared" si="47"/>
        <v>5.2760685076319008E-2</v>
      </c>
      <c r="N153">
        <v>0.39549000000000001</v>
      </c>
      <c r="O153">
        <f t="shared" si="48"/>
        <v>0.44212587615506926</v>
      </c>
      <c r="P153">
        <f t="shared" si="61"/>
        <v>5.8774590053666713E-4</v>
      </c>
      <c r="Q153">
        <f t="shared" si="51"/>
        <v>78.565553391256259</v>
      </c>
      <c r="R153">
        <f t="shared" si="62"/>
        <v>-5.0209134705217668E-4</v>
      </c>
      <c r="S153">
        <f t="shared" si="49"/>
        <v>1</v>
      </c>
      <c r="T153">
        <f t="shared" si="63"/>
        <v>90.010150482162885</v>
      </c>
      <c r="U153">
        <f t="shared" si="64"/>
        <v>32500</v>
      </c>
      <c r="V153">
        <f t="shared" si="50"/>
        <v>90.547931919999996</v>
      </c>
      <c r="W153">
        <v>90.002696999999998</v>
      </c>
      <c r="X153">
        <f>'LowFlowInfusion-1-Infusion-1705'!Y149</f>
        <v>0.54523492000000007</v>
      </c>
      <c r="Y153">
        <v>0</v>
      </c>
      <c r="Z153">
        <f t="shared" si="52"/>
        <v>0</v>
      </c>
      <c r="AA153">
        <f t="shared" si="53"/>
        <v>545.2349200000001</v>
      </c>
      <c r="AB153" t="e">
        <f t="shared" si="54"/>
        <v>#DIV/0!</v>
      </c>
      <c r="AC153" s="6" t="e">
        <f t="shared" si="56"/>
        <v>#DIV/0!</v>
      </c>
      <c r="AD153" s="6">
        <f t="shared" si="57"/>
        <v>-2.515680794257361E-3</v>
      </c>
      <c r="AE153">
        <v>0.18624099999999999</v>
      </c>
      <c r="AF153">
        <v>38.822077999999998</v>
      </c>
    </row>
    <row r="154" spans="1:46" x14ac:dyDescent="0.25">
      <c r="A154" s="1">
        <v>42879.98578703704</v>
      </c>
      <c r="B154" s="16">
        <v>147</v>
      </c>
      <c r="C154">
        <f t="shared" si="65"/>
        <v>5.389503052451694</v>
      </c>
      <c r="D154">
        <f t="shared" si="58"/>
        <v>534.28318092609413</v>
      </c>
      <c r="E154">
        <f t="shared" si="55"/>
        <v>611.08866327212013</v>
      </c>
      <c r="F154">
        <f t="shared" si="59"/>
        <v>99.134034386166235</v>
      </c>
      <c r="G154">
        <v>21.091080999999999</v>
      </c>
      <c r="H154">
        <f t="shared" si="45"/>
        <v>21.093718835201088</v>
      </c>
      <c r="I154">
        <v>20.991432</v>
      </c>
      <c r="J154">
        <f t="shared" si="46"/>
        <v>20.992482426560279</v>
      </c>
      <c r="K154">
        <f t="shared" si="60"/>
        <v>-7.780274745616822E-5</v>
      </c>
      <c r="L154">
        <v>2.97E-3</v>
      </c>
      <c r="M154">
        <f t="shared" si="47"/>
        <v>5.2807487021982284E-2</v>
      </c>
      <c r="N154">
        <v>0.39603100000000002</v>
      </c>
      <c r="O154">
        <f t="shared" si="48"/>
        <v>0.44266383667648307</v>
      </c>
      <c r="P154">
        <f t="shared" si="61"/>
        <v>5.5692006659243765E-4</v>
      </c>
      <c r="Q154">
        <f t="shared" si="51"/>
        <v>78.564853736763226</v>
      </c>
      <c r="R154">
        <f t="shared" si="62"/>
        <v>-4.7911731913596135E-4</v>
      </c>
      <c r="S154">
        <f t="shared" si="49"/>
        <v>1</v>
      </c>
      <c r="T154">
        <f t="shared" si="63"/>
        <v>90.018525682126466</v>
      </c>
      <c r="U154">
        <f t="shared" si="64"/>
        <v>32500</v>
      </c>
      <c r="V154">
        <f t="shared" si="50"/>
        <v>90.547419360000006</v>
      </c>
      <c r="W154">
        <v>90.002178000000001</v>
      </c>
      <c r="X154">
        <f>'LowFlowInfusion-1-Infusion-1705'!Y150</f>
        <v>0.54524136000000001</v>
      </c>
      <c r="Y154">
        <v>0</v>
      </c>
      <c r="Z154">
        <f t="shared" si="52"/>
        <v>0</v>
      </c>
      <c r="AA154">
        <f t="shared" si="53"/>
        <v>545.24135999999999</v>
      </c>
      <c r="AB154" t="e">
        <f t="shared" si="54"/>
        <v>#DIV/0!</v>
      </c>
      <c r="AC154" s="6" t="e">
        <f t="shared" si="56"/>
        <v>#DIV/0!</v>
      </c>
      <c r="AD154" s="6">
        <f t="shared" si="57"/>
        <v>-2.0097850012526293E-2</v>
      </c>
      <c r="AE154">
        <v>0.18992000000000001</v>
      </c>
      <c r="AF154">
        <v>38.703830000000004</v>
      </c>
      <c r="AT154">
        <v>0</v>
      </c>
    </row>
    <row r="155" spans="1:46" x14ac:dyDescent="0.25">
      <c r="A155" s="1">
        <v>42879.986481481479</v>
      </c>
      <c r="B155" s="16">
        <v>148</v>
      </c>
      <c r="C155">
        <f t="shared" si="65"/>
        <v>8.4976268167030469</v>
      </c>
      <c r="D155">
        <f t="shared" si="58"/>
        <v>531.88406009952234</v>
      </c>
      <c r="E155">
        <f t="shared" si="55"/>
        <v>620.68914963449947</v>
      </c>
      <c r="F155">
        <f t="shared" si="59"/>
        <v>62.592070889020924</v>
      </c>
      <c r="G155">
        <v>21.090889000000001</v>
      </c>
      <c r="H155">
        <f t="shared" si="45"/>
        <v>21.093527777982562</v>
      </c>
      <c r="I155">
        <v>20.991330999999999</v>
      </c>
      <c r="J155">
        <f t="shared" si="46"/>
        <v>20.99238161735575</v>
      </c>
      <c r="K155">
        <f t="shared" si="60"/>
        <v>-8.4040940805666745E-5</v>
      </c>
      <c r="L155">
        <v>3.032E-3</v>
      </c>
      <c r="M155">
        <f t="shared" si="47"/>
        <v>5.2869225758814684E-2</v>
      </c>
      <c r="N155">
        <v>0.396615</v>
      </c>
      <c r="O155">
        <f t="shared" si="48"/>
        <v>0.44324455561272275</v>
      </c>
      <c r="P155">
        <f t="shared" si="61"/>
        <v>5.4810321516322316E-4</v>
      </c>
      <c r="Q155">
        <f t="shared" si="51"/>
        <v>78.564373827031531</v>
      </c>
      <c r="R155">
        <f t="shared" si="62"/>
        <v>-4.640622743574833E-4</v>
      </c>
      <c r="S155">
        <f t="shared" si="49"/>
        <v>1</v>
      </c>
      <c r="T155">
        <f t="shared" si="63"/>
        <v>90.023781326717213</v>
      </c>
      <c r="U155">
        <f t="shared" si="64"/>
        <v>32500</v>
      </c>
      <c r="V155">
        <f t="shared" si="50"/>
        <v>90.547167760000008</v>
      </c>
      <c r="W155">
        <v>90.001918000000003</v>
      </c>
      <c r="X155">
        <f>'LowFlowInfusion-1-Infusion-1705'!Y151</f>
        <v>0.54524976000000003</v>
      </c>
      <c r="Y155">
        <v>0</v>
      </c>
      <c r="Z155">
        <f t="shared" si="52"/>
        <v>0</v>
      </c>
      <c r="AA155">
        <f t="shared" si="53"/>
        <v>545.24976000000004</v>
      </c>
      <c r="AB155" t="e">
        <f t="shared" si="54"/>
        <v>#DIV/0!</v>
      </c>
      <c r="AC155" s="6" t="e">
        <f t="shared" si="56"/>
        <v>#DIV/0!</v>
      </c>
      <c r="AD155" s="6">
        <f t="shared" si="57"/>
        <v>-2.4512986306454664E-2</v>
      </c>
      <c r="AE155">
        <v>0.21501799999999999</v>
      </c>
      <c r="AF155">
        <v>38.692912999999997</v>
      </c>
      <c r="AT155">
        <v>0</v>
      </c>
    </row>
    <row r="156" spans="1:46" x14ac:dyDescent="0.25">
      <c r="A156" s="1">
        <v>42879.987175925926</v>
      </c>
      <c r="B156" s="16">
        <v>149</v>
      </c>
      <c r="C156">
        <f t="shared" si="65"/>
        <v>14.048054285479283</v>
      </c>
      <c r="D156">
        <f t="shared" si="58"/>
        <v>532.57416636420555</v>
      </c>
      <c r="E156">
        <f t="shared" si="55"/>
        <v>643.32526160515681</v>
      </c>
      <c r="F156">
        <f t="shared" si="59"/>
        <v>37.910884706268455</v>
      </c>
      <c r="G156">
        <v>21.090257000000001</v>
      </c>
      <c r="H156">
        <f t="shared" si="45"/>
        <v>21.092898881304919</v>
      </c>
      <c r="I156">
        <v>20.991105000000001</v>
      </c>
      <c r="J156">
        <f t="shared" si="46"/>
        <v>20.992156044284229</v>
      </c>
      <c r="K156">
        <f t="shared" si="60"/>
        <v>-9.9079145573573627E-5</v>
      </c>
      <c r="L156">
        <v>3.1080000000000001E-3</v>
      </c>
      <c r="M156">
        <f t="shared" si="47"/>
        <v>5.2944905500738271E-2</v>
      </c>
      <c r="N156">
        <v>0.39716800000000002</v>
      </c>
      <c r="O156">
        <f t="shared" si="48"/>
        <v>0.44379444871501827</v>
      </c>
      <c r="P156">
        <f t="shared" si="61"/>
        <v>5.4891529358433444E-4</v>
      </c>
      <c r="Q156">
        <f t="shared" si="51"/>
        <v>78.564049507000746</v>
      </c>
      <c r="R156">
        <f t="shared" si="62"/>
        <v>-4.498361480109736E-4</v>
      </c>
      <c r="S156">
        <f t="shared" si="49"/>
        <v>1</v>
      </c>
      <c r="T156">
        <f t="shared" si="63"/>
        <v>90.028378427921197</v>
      </c>
      <c r="U156">
        <f t="shared" si="64"/>
        <v>32500</v>
      </c>
      <c r="V156">
        <f t="shared" si="50"/>
        <v>90.54690454</v>
      </c>
      <c r="W156">
        <v>90.001658000000006</v>
      </c>
      <c r="X156">
        <f>'LowFlowInfusion-1-Infusion-1705'!Y152</f>
        <v>0.54524653999999995</v>
      </c>
      <c r="Y156">
        <v>0</v>
      </c>
      <c r="Z156">
        <f t="shared" si="52"/>
        <v>0</v>
      </c>
      <c r="AA156">
        <f t="shared" si="53"/>
        <v>545.24653999999998</v>
      </c>
      <c r="AB156" t="e">
        <f t="shared" si="54"/>
        <v>#DIV/0!</v>
      </c>
      <c r="AC156" s="6" t="e">
        <f t="shared" si="56"/>
        <v>#DIV/0!</v>
      </c>
      <c r="AD156" s="6">
        <f t="shared" si="57"/>
        <v>-2.3241548008345783E-2</v>
      </c>
      <c r="AE156">
        <v>0.22433400000000001</v>
      </c>
      <c r="AF156">
        <v>39.122698</v>
      </c>
      <c r="AT156">
        <v>1.4595050000000001</v>
      </c>
    </row>
    <row r="157" spans="1:46" x14ac:dyDescent="0.25">
      <c r="A157" s="1">
        <v>42879.987870370373</v>
      </c>
      <c r="B157" s="16">
        <v>150</v>
      </c>
      <c r="C157">
        <f t="shared" si="65"/>
        <v>23.229565862078658</v>
      </c>
      <c r="D157">
        <f t="shared" si="58"/>
        <v>531.87095493098298</v>
      </c>
      <c r="E157">
        <f t="shared" si="55"/>
        <v>678.73325330625721</v>
      </c>
      <c r="F157">
        <f t="shared" si="59"/>
        <v>22.89629337409362</v>
      </c>
      <c r="G157">
        <v>21.089998999999999</v>
      </c>
      <c r="H157">
        <f t="shared" si="45"/>
        <v>21.092642148167521</v>
      </c>
      <c r="I157">
        <v>20.991019000000001</v>
      </c>
      <c r="J157">
        <f t="shared" si="46"/>
        <v>20.99207020674374</v>
      </c>
      <c r="K157">
        <f t="shared" si="60"/>
        <v>-1.2138692499163994E-4</v>
      </c>
      <c r="L157">
        <v>3.1870000000000002E-3</v>
      </c>
      <c r="M157">
        <f t="shared" si="47"/>
        <v>5.3023572600895685E-2</v>
      </c>
      <c r="N157">
        <v>0.39771600000000001</v>
      </c>
      <c r="O157">
        <f t="shared" si="48"/>
        <v>0.44433936990861306</v>
      </c>
      <c r="P157">
        <f t="shared" si="61"/>
        <v>5.4546810355186046E-4</v>
      </c>
      <c r="Q157">
        <f t="shared" si="51"/>
        <v>78.563590423347648</v>
      </c>
      <c r="R157">
        <f t="shared" si="62"/>
        <v>-4.2408117855880314E-4</v>
      </c>
      <c r="S157">
        <f t="shared" si="49"/>
        <v>1</v>
      </c>
      <c r="T157">
        <f t="shared" si="63"/>
        <v>90.038206930931551</v>
      </c>
      <c r="U157">
        <f t="shared" si="64"/>
        <v>32500</v>
      </c>
      <c r="V157">
        <f t="shared" si="50"/>
        <v>90.546848319999995</v>
      </c>
      <c r="W157">
        <v>90.001605999999995</v>
      </c>
      <c r="X157">
        <f>'LowFlowInfusion-1-Infusion-1705'!Y153</f>
        <v>0.54524231999999995</v>
      </c>
      <c r="Y157">
        <v>0</v>
      </c>
      <c r="Z157">
        <f t="shared" si="52"/>
        <v>0</v>
      </c>
      <c r="AA157">
        <f t="shared" si="53"/>
        <v>545.24231999999995</v>
      </c>
      <c r="AB157" t="e">
        <f t="shared" si="54"/>
        <v>#DIV/0!</v>
      </c>
      <c r="AC157" s="6" t="e">
        <f t="shared" si="56"/>
        <v>#DIV/0!</v>
      </c>
      <c r="AD157" s="6">
        <f t="shared" si="57"/>
        <v>-2.4523710978665368E-2</v>
      </c>
      <c r="AE157">
        <v>0.19661000000000001</v>
      </c>
      <c r="AF157">
        <v>39.508560000000003</v>
      </c>
      <c r="AT157">
        <v>1.999312</v>
      </c>
    </row>
    <row r="158" spans="1:46" x14ac:dyDescent="0.25">
      <c r="A158" s="1">
        <v>42879.988564814812</v>
      </c>
      <c r="B158" s="16">
        <v>151</v>
      </c>
      <c r="C158">
        <f t="shared" si="65"/>
        <v>27.969634998806676</v>
      </c>
      <c r="D158">
        <f t="shared" si="58"/>
        <v>531.68045135121326</v>
      </c>
      <c r="E158">
        <f t="shared" si="55"/>
        <v>697.20354982203651</v>
      </c>
      <c r="F158">
        <f t="shared" si="59"/>
        <v>19.009202350116382</v>
      </c>
      <c r="G158">
        <v>21.090198000000001</v>
      </c>
      <c r="H158">
        <f t="shared" si="45"/>
        <v>21.092840171013808</v>
      </c>
      <c r="I158">
        <v>20.990794999999999</v>
      </c>
      <c r="J158">
        <f t="shared" si="46"/>
        <v>20.991846629894088</v>
      </c>
      <c r="K158">
        <f t="shared" si="60"/>
        <v>-1.3160092690262342E-4</v>
      </c>
      <c r="L158">
        <v>3.2499999999999999E-3</v>
      </c>
      <c r="M158">
        <f t="shared" si="47"/>
        <v>5.3086307123806034E-2</v>
      </c>
      <c r="N158">
        <v>0.39824100000000001</v>
      </c>
      <c r="O158">
        <f t="shared" si="48"/>
        <v>0.44486142032218468</v>
      </c>
      <c r="P158">
        <f t="shared" si="61"/>
        <v>5.4361192430360896E-4</v>
      </c>
      <c r="Q158">
        <f t="shared" si="51"/>
        <v>78.563291949783732</v>
      </c>
      <c r="R158">
        <f t="shared" si="62"/>
        <v>-4.1201099740083199E-4</v>
      </c>
      <c r="S158">
        <f t="shared" si="49"/>
        <v>1</v>
      </c>
      <c r="T158">
        <f t="shared" si="63"/>
        <v>90.042922323647645</v>
      </c>
      <c r="U158">
        <f t="shared" si="64"/>
        <v>32500</v>
      </c>
      <c r="V158">
        <f t="shared" si="50"/>
        <v>90.546633140000012</v>
      </c>
      <c r="W158">
        <v>90.001399000000006</v>
      </c>
      <c r="X158">
        <f>'LowFlowInfusion-1-Infusion-1705'!Y154</f>
        <v>0.54523414000000003</v>
      </c>
      <c r="Y158">
        <v>0</v>
      </c>
      <c r="Z158">
        <f t="shared" si="52"/>
        <v>0</v>
      </c>
      <c r="AA158">
        <f t="shared" si="53"/>
        <v>545.23414000000002</v>
      </c>
      <c r="AB158" t="e">
        <f t="shared" si="54"/>
        <v>#DIV/0!</v>
      </c>
      <c r="AC158" s="6" t="e">
        <f t="shared" si="56"/>
        <v>#DIV/0!</v>
      </c>
      <c r="AD158" s="6">
        <f t="shared" si="57"/>
        <v>-2.4858473918721889E-2</v>
      </c>
      <c r="AE158">
        <v>0.17283799999999999</v>
      </c>
      <c r="AF158">
        <v>39.432245000000002</v>
      </c>
      <c r="AT158">
        <v>2.0000330000000002</v>
      </c>
    </row>
    <row r="159" spans="1:46" x14ac:dyDescent="0.25">
      <c r="A159" s="1">
        <v>42879.989259259259</v>
      </c>
      <c r="B159" s="16">
        <v>152</v>
      </c>
      <c r="C159">
        <f t="shared" si="65"/>
        <v>24.812923170288627</v>
      </c>
      <c r="D159">
        <f t="shared" si="58"/>
        <v>530.56028451858072</v>
      </c>
      <c r="E159">
        <f t="shared" si="55"/>
        <v>683.52628432262065</v>
      </c>
      <c r="F159">
        <f t="shared" si="59"/>
        <v>21.382417576413637</v>
      </c>
      <c r="G159">
        <v>21.090498</v>
      </c>
      <c r="H159">
        <f t="shared" si="45"/>
        <v>21.093138697917752</v>
      </c>
      <c r="I159">
        <v>20.990708000000001</v>
      </c>
      <c r="J159">
        <f t="shared" si="46"/>
        <v>20.991759794242665</v>
      </c>
      <c r="K159">
        <f t="shared" si="60"/>
        <v>-1.2213550819370294E-4</v>
      </c>
      <c r="L159">
        <v>3.2989999999999998E-3</v>
      </c>
      <c r="M159">
        <f t="shared" si="47"/>
        <v>5.3135100641625188E-2</v>
      </c>
      <c r="N159">
        <v>0.39878999999999998</v>
      </c>
      <c r="O159">
        <f t="shared" si="48"/>
        <v>0.44540733589751957</v>
      </c>
      <c r="P159">
        <f t="shared" si="61"/>
        <v>5.3875602680593935E-4</v>
      </c>
      <c r="Q159">
        <f t="shared" si="51"/>
        <v>78.562832869859818</v>
      </c>
      <c r="R159">
        <f t="shared" si="62"/>
        <v>-4.1662051861332354E-4</v>
      </c>
      <c r="S159">
        <f t="shared" si="49"/>
        <v>1</v>
      </c>
      <c r="T159">
        <f t="shared" si="63"/>
        <v>90.042554178651372</v>
      </c>
      <c r="U159">
        <f t="shared" si="64"/>
        <v>32500</v>
      </c>
      <c r="V159">
        <f t="shared" si="50"/>
        <v>90.548301540000011</v>
      </c>
      <c r="W159">
        <v>90.003060000000005</v>
      </c>
      <c r="X159">
        <f>'LowFlowInfusion-1-Infusion-1705'!Y155</f>
        <v>0.54524153999999991</v>
      </c>
      <c r="Y159">
        <v>0</v>
      </c>
      <c r="Z159">
        <f t="shared" si="52"/>
        <v>0</v>
      </c>
      <c r="AA159">
        <f t="shared" si="53"/>
        <v>545.24153999999987</v>
      </c>
      <c r="AB159" t="e">
        <f t="shared" si="54"/>
        <v>#DIV/0!</v>
      </c>
      <c r="AC159" s="6" t="e">
        <f t="shared" si="56"/>
        <v>#DIV/0!</v>
      </c>
      <c r="AD159" s="6">
        <f t="shared" si="57"/>
        <v>-2.6926149980097187E-2</v>
      </c>
      <c r="AE159">
        <v>0.17505899999999999</v>
      </c>
      <c r="AF159">
        <v>38.938490000000002</v>
      </c>
      <c r="AT159">
        <v>2.0000239999999998</v>
      </c>
    </row>
    <row r="160" spans="1:46" x14ac:dyDescent="0.25">
      <c r="A160" s="1">
        <v>42879.989953703705</v>
      </c>
      <c r="B160" s="16">
        <v>153</v>
      </c>
      <c r="C160">
        <f t="shared" si="65"/>
        <v>21.39061782403639</v>
      </c>
      <c r="D160">
        <f t="shared" si="58"/>
        <v>530.35523646827482</v>
      </c>
      <c r="E160">
        <f t="shared" si="55"/>
        <v>669.81260590550278</v>
      </c>
      <c r="F160">
        <f t="shared" si="59"/>
        <v>24.793825069994977</v>
      </c>
      <c r="G160">
        <v>21.090329000000001</v>
      </c>
      <c r="H160">
        <f t="shared" si="45"/>
        <v>21.092970527761864</v>
      </c>
      <c r="I160">
        <v>20.990573000000001</v>
      </c>
      <c r="J160">
        <f t="shared" si="46"/>
        <v>20.991625049266315</v>
      </c>
      <c r="K160">
        <f t="shared" si="60"/>
        <v>-1.1378464669628366E-4</v>
      </c>
      <c r="L160">
        <v>3.3509999999999998E-3</v>
      </c>
      <c r="M160">
        <f t="shared" si="47"/>
        <v>5.318688151767817E-2</v>
      </c>
      <c r="N160">
        <v>0.39934900000000001</v>
      </c>
      <c r="O160">
        <f t="shared" si="48"/>
        <v>0.44596319529025591</v>
      </c>
      <c r="P160">
        <f t="shared" si="61"/>
        <v>5.3671754423865461E-4</v>
      </c>
      <c r="Q160">
        <f t="shared" si="51"/>
        <v>78.562411755443421</v>
      </c>
      <c r="R160">
        <f t="shared" si="62"/>
        <v>-4.229328975431675E-4</v>
      </c>
      <c r="S160">
        <f t="shared" si="49"/>
        <v>1</v>
      </c>
      <c r="T160">
        <f t="shared" si="63"/>
        <v>90.039095361355493</v>
      </c>
      <c r="U160">
        <f t="shared" si="64"/>
        <v>32500</v>
      </c>
      <c r="V160">
        <f t="shared" si="50"/>
        <v>90.548059980000005</v>
      </c>
      <c r="W160">
        <v>90.002853000000002</v>
      </c>
      <c r="X160">
        <f>'LowFlowInfusion-1-Infusion-1705'!Y156</f>
        <v>0.54520698000000001</v>
      </c>
      <c r="Y160">
        <v>0</v>
      </c>
      <c r="Z160">
        <f t="shared" si="52"/>
        <v>0</v>
      </c>
      <c r="AA160">
        <f t="shared" si="53"/>
        <v>545.20698000000004</v>
      </c>
      <c r="AB160" t="e">
        <f t="shared" si="54"/>
        <v>#DIV/0!</v>
      </c>
      <c r="AC160" s="6" t="e">
        <f t="shared" si="56"/>
        <v>#DIV/0!</v>
      </c>
      <c r="AD160" s="6">
        <f t="shared" si="57"/>
        <v>-2.7240560147863878E-2</v>
      </c>
      <c r="AE160">
        <v>0.20067099999999999</v>
      </c>
      <c r="AF160">
        <v>38.667050000000003</v>
      </c>
      <c r="AT160">
        <v>2.0001709999999999</v>
      </c>
    </row>
    <row r="161" spans="1:46" x14ac:dyDescent="0.25">
      <c r="A161" s="1">
        <v>42879.990648148145</v>
      </c>
      <c r="B161" s="16">
        <v>154</v>
      </c>
      <c r="C161">
        <f t="shared" si="65"/>
        <v>19.163516945910551</v>
      </c>
      <c r="D161">
        <f t="shared" si="58"/>
        <v>530.15286209279725</v>
      </c>
      <c r="E161">
        <f t="shared" si="55"/>
        <v>660.81218003428171</v>
      </c>
      <c r="F161">
        <f t="shared" si="59"/>
        <v>27.66469555610097</v>
      </c>
      <c r="G161">
        <v>21.090259</v>
      </c>
      <c r="H161">
        <f t="shared" si="45"/>
        <v>21.092900871484275</v>
      </c>
      <c r="I161">
        <v>20.990479000000001</v>
      </c>
      <c r="J161">
        <f t="shared" si="46"/>
        <v>20.991531226838337</v>
      </c>
      <c r="K161">
        <f t="shared" si="60"/>
        <v>-1.0817859027281903E-4</v>
      </c>
      <c r="L161">
        <v>3.4069999999999999E-3</v>
      </c>
      <c r="M161">
        <f t="shared" si="47"/>
        <v>5.3242645538042921E-2</v>
      </c>
      <c r="N161">
        <v>0.39987400000000001</v>
      </c>
      <c r="O161">
        <f t="shared" si="48"/>
        <v>0.44648524570382753</v>
      </c>
      <c r="P161">
        <f t="shared" si="61"/>
        <v>5.3479507287438981E-4</v>
      </c>
      <c r="Q161">
        <f t="shared" si="51"/>
        <v>78.561983527457841</v>
      </c>
      <c r="R161">
        <f t="shared" si="62"/>
        <v>-4.2661648260278184E-4</v>
      </c>
      <c r="S161">
        <f t="shared" si="49"/>
        <v>1</v>
      </c>
      <c r="T161">
        <f t="shared" si="63"/>
        <v>90.036779134852722</v>
      </c>
      <c r="U161">
        <f t="shared" si="64"/>
        <v>32500</v>
      </c>
      <c r="V161">
        <f t="shared" si="50"/>
        <v>90.547768479999988</v>
      </c>
      <c r="W161">
        <v>90.002540999999994</v>
      </c>
      <c r="X161">
        <f>'LowFlowInfusion-1-Infusion-1705'!Y157</f>
        <v>0.54522747999999999</v>
      </c>
      <c r="Y161">
        <v>0</v>
      </c>
      <c r="Z161">
        <f t="shared" si="52"/>
        <v>0</v>
      </c>
      <c r="AA161">
        <f t="shared" si="53"/>
        <v>545.22748000000001</v>
      </c>
      <c r="AB161" t="e">
        <f t="shared" si="54"/>
        <v>#DIV/0!</v>
      </c>
      <c r="AC161" s="6" t="e">
        <f t="shared" si="56"/>
        <v>#DIV/0!</v>
      </c>
      <c r="AD161" s="6">
        <f t="shared" si="57"/>
        <v>-2.7648309118980512E-2</v>
      </c>
      <c r="AE161">
        <v>0.22010399999999999</v>
      </c>
      <c r="AF161">
        <v>38.856256999999999</v>
      </c>
      <c r="AT161">
        <v>1.999984</v>
      </c>
    </row>
    <row r="162" spans="1:46" x14ac:dyDescent="0.25">
      <c r="A162" s="1">
        <v>42879.991342592592</v>
      </c>
      <c r="B162" s="16">
        <v>155</v>
      </c>
      <c r="C162">
        <f t="shared" si="65"/>
        <v>13.613135656362303</v>
      </c>
      <c r="D162">
        <f t="shared" si="58"/>
        <v>530.73805079620968</v>
      </c>
      <c r="E162">
        <f t="shared" si="55"/>
        <v>639.58417570073937</v>
      </c>
      <c r="F162">
        <f t="shared" si="59"/>
        <v>38.987200612238176</v>
      </c>
      <c r="G162">
        <v>21.090385000000001</v>
      </c>
      <c r="H162">
        <f t="shared" si="45"/>
        <v>21.093026252783933</v>
      </c>
      <c r="I162">
        <v>20.990437</v>
      </c>
      <c r="J162">
        <f t="shared" si="46"/>
        <v>20.991489306179027</v>
      </c>
      <c r="K162">
        <f t="shared" si="60"/>
        <v>-9.4620916726384513E-5</v>
      </c>
      <c r="L162">
        <v>3.4550000000000002E-3</v>
      </c>
      <c r="M162">
        <f t="shared" si="47"/>
        <v>5.3290443269784132E-2</v>
      </c>
      <c r="N162">
        <v>0.40042800000000001</v>
      </c>
      <c r="O162">
        <f t="shared" si="48"/>
        <v>0.44703613318786317</v>
      </c>
      <c r="P162">
        <f t="shared" si="61"/>
        <v>5.351928255704463E-4</v>
      </c>
      <c r="Q162">
        <f t="shared" si="51"/>
        <v>78.561474560633101</v>
      </c>
      <c r="R162">
        <f t="shared" si="62"/>
        <v>-4.4057190884435232E-4</v>
      </c>
      <c r="S162">
        <f t="shared" si="49"/>
        <v>1</v>
      </c>
      <c r="T162">
        <f t="shared" si="63"/>
        <v>90.029848284860051</v>
      </c>
      <c r="U162">
        <f t="shared" si="64"/>
        <v>32500</v>
      </c>
      <c r="V162">
        <f t="shared" si="50"/>
        <v>90.546973199999996</v>
      </c>
      <c r="W162">
        <v>90.001761999999999</v>
      </c>
      <c r="X162">
        <f>'LowFlowInfusion-1-Infusion-1705'!Y158</f>
        <v>0.54521120000000001</v>
      </c>
      <c r="Y162">
        <v>0</v>
      </c>
      <c r="Z162">
        <f t="shared" si="52"/>
        <v>0</v>
      </c>
      <c r="AA162">
        <f t="shared" si="53"/>
        <v>545.21119999999996</v>
      </c>
      <c r="AB162" t="e">
        <f t="shared" si="54"/>
        <v>#DIV/0!</v>
      </c>
      <c r="AC162" s="6" t="e">
        <f t="shared" si="56"/>
        <v>#DIV/0!</v>
      </c>
      <c r="AD162" s="6">
        <f t="shared" si="57"/>
        <v>-2.6545949906733916E-2</v>
      </c>
      <c r="AE162">
        <v>0.201461</v>
      </c>
      <c r="AF162">
        <v>39.306395999999999</v>
      </c>
      <c r="AT162">
        <v>2.0000960000000001</v>
      </c>
    </row>
    <row r="163" spans="1:46" x14ac:dyDescent="0.25">
      <c r="A163" s="1">
        <v>42879.992037037038</v>
      </c>
      <c r="B163" s="16">
        <v>156</v>
      </c>
      <c r="C163">
        <f t="shared" si="65"/>
        <v>14.547132850734833</v>
      </c>
      <c r="D163">
        <f t="shared" si="58"/>
        <v>530.94519606342362</v>
      </c>
      <c r="E163">
        <f t="shared" si="55"/>
        <v>643.4937470187657</v>
      </c>
      <c r="F163">
        <f t="shared" si="59"/>
        <v>36.498270931553598</v>
      </c>
      <c r="G163">
        <v>21.090616000000001</v>
      </c>
      <c r="H163">
        <f t="shared" si="45"/>
        <v>21.093256118499973</v>
      </c>
      <c r="I163">
        <v>20.990321999999999</v>
      </c>
      <c r="J163">
        <f t="shared" si="46"/>
        <v>20.991374523421392</v>
      </c>
      <c r="K163">
        <f t="shared" si="60"/>
        <v>-9.6068177583556275E-5</v>
      </c>
      <c r="L163">
        <v>3.5019999999999999E-3</v>
      </c>
      <c r="M163">
        <f t="shared" si="47"/>
        <v>5.3337245215447408E-2</v>
      </c>
      <c r="N163">
        <v>0.40094099999999999</v>
      </c>
      <c r="O163">
        <f t="shared" si="48"/>
        <v>0.44754625102055312</v>
      </c>
      <c r="P163">
        <f t="shared" si="61"/>
        <v>5.3454647743935986E-4</v>
      </c>
      <c r="Q163">
        <f t="shared" si="51"/>
        <v>78.561079225558046</v>
      </c>
      <c r="R163">
        <f t="shared" si="62"/>
        <v>-4.3847829985494969E-4</v>
      </c>
      <c r="S163">
        <f t="shared" si="49"/>
        <v>1</v>
      </c>
      <c r="T163">
        <f t="shared" si="63"/>
        <v>90.030026076787578</v>
      </c>
      <c r="U163">
        <f t="shared" si="64"/>
        <v>32500</v>
      </c>
      <c r="V163">
        <f t="shared" si="50"/>
        <v>90.546424139999999</v>
      </c>
      <c r="W163">
        <v>90.001191000000006</v>
      </c>
      <c r="X163">
        <f>'LowFlowInfusion-1-Infusion-1705'!Y159</f>
        <v>0.54523314000000001</v>
      </c>
      <c r="Y163">
        <v>0</v>
      </c>
      <c r="Z163">
        <f t="shared" si="52"/>
        <v>0</v>
      </c>
      <c r="AA163">
        <f t="shared" si="53"/>
        <v>545.23314000000005</v>
      </c>
      <c r="AB163" t="e">
        <f t="shared" si="54"/>
        <v>#DIV/0!</v>
      </c>
      <c r="AC163" s="6" t="e">
        <f t="shared" si="56"/>
        <v>#DIV/0!</v>
      </c>
      <c r="AD163" s="6">
        <f t="shared" si="57"/>
        <v>-2.6205200836795107E-2</v>
      </c>
      <c r="AE163">
        <v>0.17988499999999999</v>
      </c>
      <c r="AF163">
        <v>39.356389</v>
      </c>
      <c r="AT163">
        <v>2.0000360000000001</v>
      </c>
    </row>
    <row r="164" spans="1:46" x14ac:dyDescent="0.25">
      <c r="A164" s="1">
        <v>42879.992731481485</v>
      </c>
      <c r="B164" s="16">
        <v>157</v>
      </c>
      <c r="C164">
        <f t="shared" si="65"/>
        <v>13.786252795835786</v>
      </c>
      <c r="D164">
        <f t="shared" si="58"/>
        <v>531.30650648652238</v>
      </c>
      <c r="E164">
        <f t="shared" si="55"/>
        <v>640.89400542950966</v>
      </c>
      <c r="F164">
        <f t="shared" si="59"/>
        <v>38.53886290602523</v>
      </c>
      <c r="G164">
        <v>21.090446</v>
      </c>
      <c r="H164">
        <f t="shared" si="45"/>
        <v>21.093086953254403</v>
      </c>
      <c r="I164">
        <v>20.990154</v>
      </c>
      <c r="J164">
        <f t="shared" si="46"/>
        <v>20.991206840784159</v>
      </c>
      <c r="K164">
        <f t="shared" si="60"/>
        <v>-9.4454564903874899E-5</v>
      </c>
      <c r="L164">
        <v>3.5850000000000001E-3</v>
      </c>
      <c r="M164">
        <f t="shared" si="47"/>
        <v>5.3419895459916593E-2</v>
      </c>
      <c r="N164">
        <v>0.40148099999999998</v>
      </c>
      <c r="O164">
        <f t="shared" si="48"/>
        <v>0.44808321716022681</v>
      </c>
      <c r="P164">
        <f t="shared" si="61"/>
        <v>5.3438074714933599E-4</v>
      </c>
      <c r="Q164">
        <f t="shared" si="51"/>
        <v>78.56070994205561</v>
      </c>
      <c r="R164">
        <f t="shared" si="62"/>
        <v>-4.3992618224351074E-4</v>
      </c>
      <c r="S164">
        <f t="shared" si="49"/>
        <v>1</v>
      </c>
      <c r="T164">
        <f t="shared" si="63"/>
        <v>90.029608206309945</v>
      </c>
      <c r="U164">
        <f t="shared" si="64"/>
        <v>32500</v>
      </c>
      <c r="V164">
        <f t="shared" si="50"/>
        <v>90.54712846000001</v>
      </c>
      <c r="W164">
        <v>90.001918000000003</v>
      </c>
      <c r="X164">
        <f>'LowFlowInfusion-1-Infusion-1705'!Y160</f>
        <v>0.54521045999999995</v>
      </c>
      <c r="Y164">
        <v>0</v>
      </c>
      <c r="Z164">
        <f t="shared" si="52"/>
        <v>0</v>
      </c>
      <c r="AA164">
        <f t="shared" si="53"/>
        <v>545.2104599999999</v>
      </c>
      <c r="AB164" t="e">
        <f t="shared" si="54"/>
        <v>#DIV/0!</v>
      </c>
      <c r="AC164" s="6" t="e">
        <f t="shared" si="56"/>
        <v>#DIV/0!</v>
      </c>
      <c r="AD164" s="6">
        <f t="shared" si="57"/>
        <v>-2.5501993328369967E-2</v>
      </c>
      <c r="AE164">
        <v>0.177811</v>
      </c>
      <c r="AF164">
        <v>39.040362999999999</v>
      </c>
      <c r="AT164">
        <v>2.0000010000000001</v>
      </c>
    </row>
    <row r="165" spans="1:46" x14ac:dyDescent="0.25">
      <c r="A165" s="1">
        <v>42879.993425925924</v>
      </c>
      <c r="B165" s="16">
        <v>158</v>
      </c>
      <c r="C165">
        <f t="shared" si="65"/>
        <v>13.15405488412793</v>
      </c>
      <c r="D165">
        <f t="shared" si="58"/>
        <v>531.94269701040196</v>
      </c>
      <c r="E165">
        <f t="shared" si="55"/>
        <v>639.10486779783196</v>
      </c>
      <c r="F165">
        <f t="shared" si="59"/>
        <v>40.439446368150683</v>
      </c>
      <c r="G165">
        <v>21.090564000000001</v>
      </c>
      <c r="H165">
        <f t="shared" si="45"/>
        <v>21.09320437383662</v>
      </c>
      <c r="I165">
        <v>20.990100999999999</v>
      </c>
      <c r="J165">
        <f t="shared" si="46"/>
        <v>20.991153940904553</v>
      </c>
      <c r="K165">
        <f t="shared" si="60"/>
        <v>-9.2857587406314218E-5</v>
      </c>
      <c r="L165">
        <v>3.673E-3</v>
      </c>
      <c r="M165">
        <f t="shared" si="47"/>
        <v>5.3507524634775483E-2</v>
      </c>
      <c r="N165">
        <v>0.40200799999999998</v>
      </c>
      <c r="O165">
        <f t="shared" si="48"/>
        <v>0.44860725633727871</v>
      </c>
      <c r="P165">
        <f t="shared" si="61"/>
        <v>5.3510996042543848E-4</v>
      </c>
      <c r="Q165">
        <f t="shared" si="51"/>
        <v>78.560238802758164</v>
      </c>
      <c r="R165">
        <f t="shared" si="62"/>
        <v>-4.4225237301726374E-4</v>
      </c>
      <c r="S165">
        <f t="shared" si="49"/>
        <v>1</v>
      </c>
      <c r="T165">
        <f t="shared" si="63"/>
        <v>90.029075657874344</v>
      </c>
      <c r="U165">
        <f t="shared" si="64"/>
        <v>32500</v>
      </c>
      <c r="V165">
        <f t="shared" si="50"/>
        <v>90.547864300000001</v>
      </c>
      <c r="W165">
        <v>90.002645000000001</v>
      </c>
      <c r="X165">
        <f>'LowFlowInfusion-1-Infusion-1705'!Y161</f>
        <v>0.54521929999999996</v>
      </c>
      <c r="Y165">
        <v>0</v>
      </c>
      <c r="Z165">
        <f t="shared" si="52"/>
        <v>0</v>
      </c>
      <c r="AA165">
        <f t="shared" si="53"/>
        <v>545.21929999999998</v>
      </c>
      <c r="AB165" t="e">
        <f t="shared" si="54"/>
        <v>#DIV/0!</v>
      </c>
      <c r="AC165" s="6" t="e">
        <f t="shared" si="56"/>
        <v>#DIV/0!</v>
      </c>
      <c r="AD165" s="6">
        <f t="shared" si="57"/>
        <v>-2.4350940969254057E-2</v>
      </c>
      <c r="AE165">
        <v>0.204817</v>
      </c>
      <c r="AF165">
        <v>38.916043999999999</v>
      </c>
      <c r="AT165">
        <v>2.0000930000000001</v>
      </c>
    </row>
    <row r="166" spans="1:46" x14ac:dyDescent="0.25">
      <c r="A166" s="1">
        <v>42879.994120370371</v>
      </c>
      <c r="B166" s="16">
        <v>159</v>
      </c>
      <c r="C166">
        <f t="shared" si="65"/>
        <v>11.099619938151299</v>
      </c>
      <c r="D166">
        <f t="shared" si="58"/>
        <v>532.31139704740951</v>
      </c>
      <c r="E166">
        <f t="shared" si="55"/>
        <v>631.41538451659449</v>
      </c>
      <c r="F166">
        <f t="shared" si="59"/>
        <v>47.957623775726219</v>
      </c>
      <c r="G166">
        <v>21.090852000000002</v>
      </c>
      <c r="H166">
        <f t="shared" si="45"/>
        <v>21.093490959664411</v>
      </c>
      <c r="I166">
        <v>20.990076999999999</v>
      </c>
      <c r="J166">
        <f t="shared" si="46"/>
        <v>20.99112998624209</v>
      </c>
      <c r="K166">
        <f t="shared" si="60"/>
        <v>-8.7251530982790365E-5</v>
      </c>
      <c r="L166">
        <v>3.7369999999999999E-3</v>
      </c>
      <c r="M166">
        <f t="shared" si="47"/>
        <v>5.3571254943763767E-2</v>
      </c>
      <c r="N166">
        <v>0.40256799999999998</v>
      </c>
      <c r="O166">
        <f t="shared" si="48"/>
        <v>0.44916411011175517</v>
      </c>
      <c r="P166">
        <f t="shared" si="61"/>
        <v>5.3487793801940868E-4</v>
      </c>
      <c r="Q166">
        <f t="shared" si="51"/>
        <v>78.559705903646162</v>
      </c>
      <c r="R166">
        <f t="shared" si="62"/>
        <v>-4.4762640703481792E-4</v>
      </c>
      <c r="S166">
        <f t="shared" si="49"/>
        <v>1</v>
      </c>
      <c r="T166">
        <f t="shared" si="63"/>
        <v>90.025632742891332</v>
      </c>
      <c r="U166">
        <f t="shared" si="64"/>
        <v>32500</v>
      </c>
      <c r="V166">
        <f t="shared" si="50"/>
        <v>90.546844520000008</v>
      </c>
      <c r="W166">
        <v>90.001658000000006</v>
      </c>
      <c r="X166">
        <f>'LowFlowInfusion-1-Infusion-1705'!Y162</f>
        <v>0.54518652000000001</v>
      </c>
      <c r="Y166">
        <v>0</v>
      </c>
      <c r="Z166">
        <f t="shared" si="52"/>
        <v>0</v>
      </c>
      <c r="AA166">
        <f t="shared" si="53"/>
        <v>545.18651999999997</v>
      </c>
      <c r="AB166" t="e">
        <f t="shared" si="54"/>
        <v>#DIV/0!</v>
      </c>
      <c r="AC166" s="6" t="e">
        <f t="shared" si="56"/>
        <v>#DIV/0!</v>
      </c>
      <c r="AD166" s="6">
        <f t="shared" si="57"/>
        <v>-2.3615996508113333E-2</v>
      </c>
      <c r="AE166">
        <v>0.208701</v>
      </c>
      <c r="AF166">
        <v>39.221356999999998</v>
      </c>
      <c r="AT166">
        <v>2.00007</v>
      </c>
    </row>
    <row r="167" spans="1:46" x14ac:dyDescent="0.25">
      <c r="A167" s="1">
        <v>42879.994814814818</v>
      </c>
      <c r="B167" s="16">
        <v>160</v>
      </c>
      <c r="C167">
        <f t="shared" si="65"/>
        <v>10.147848529647995</v>
      </c>
      <c r="D167">
        <f t="shared" si="58"/>
        <v>533.12685996009066</v>
      </c>
      <c r="E167">
        <f t="shared" si="55"/>
        <v>628.56472445128281</v>
      </c>
      <c r="F167">
        <f t="shared" si="59"/>
        <v>52.535949704265406</v>
      </c>
      <c r="G167">
        <v>21.090855999999999</v>
      </c>
      <c r="H167">
        <f t="shared" si="45"/>
        <v>21.093494940023128</v>
      </c>
      <c r="I167">
        <v>20.989896000000002</v>
      </c>
      <c r="J167">
        <f t="shared" si="46"/>
        <v>20.990949328162689</v>
      </c>
      <c r="K167">
        <f t="shared" si="60"/>
        <v>-8.4955875830180125E-5</v>
      </c>
      <c r="L167">
        <v>3.7680000000000001E-3</v>
      </c>
      <c r="M167">
        <f t="shared" si="47"/>
        <v>5.360212431217997E-2</v>
      </c>
      <c r="N167">
        <v>0.403109</v>
      </c>
      <c r="O167">
        <f t="shared" si="48"/>
        <v>0.44970207063316903</v>
      </c>
      <c r="P167">
        <f t="shared" si="61"/>
        <v>5.35971757933564E-4</v>
      </c>
      <c r="Q167">
        <f t="shared" si="51"/>
        <v>78.55934860120415</v>
      </c>
      <c r="R167">
        <f t="shared" si="62"/>
        <v>-4.5101588210272325E-4</v>
      </c>
      <c r="S167">
        <f t="shared" si="49"/>
        <v>1</v>
      </c>
      <c r="T167">
        <f t="shared" si="63"/>
        <v>90.023791848569772</v>
      </c>
      <c r="U167">
        <f t="shared" si="64"/>
        <v>32500</v>
      </c>
      <c r="V167">
        <f t="shared" si="50"/>
        <v>90.546770859999995</v>
      </c>
      <c r="W167">
        <v>90.001553999999999</v>
      </c>
      <c r="X167">
        <f>'LowFlowInfusion-1-Infusion-1705'!Y163</f>
        <v>0.54521686000000003</v>
      </c>
      <c r="Y167">
        <v>0</v>
      </c>
      <c r="Z167">
        <f t="shared" si="52"/>
        <v>0</v>
      </c>
      <c r="AA167">
        <f t="shared" si="53"/>
        <v>545.21686</v>
      </c>
      <c r="AB167" t="e">
        <f t="shared" si="54"/>
        <v>#DIV/0!</v>
      </c>
      <c r="AC167" s="6" t="e">
        <f t="shared" si="56"/>
        <v>#DIV/0!</v>
      </c>
      <c r="AD167" s="6">
        <f t="shared" si="57"/>
        <v>-2.2174662830326528E-2</v>
      </c>
      <c r="AE167">
        <v>0.189057</v>
      </c>
      <c r="AF167">
        <v>39.459282000000002</v>
      </c>
      <c r="AT167">
        <v>2.000108</v>
      </c>
    </row>
    <row r="168" spans="1:46" x14ac:dyDescent="0.25">
      <c r="A168" s="1">
        <v>42879.995509259257</v>
      </c>
      <c r="B168" s="16">
        <v>161</v>
      </c>
      <c r="C168">
        <f t="shared" si="65"/>
        <v>10.664132723744487</v>
      </c>
      <c r="D168">
        <f t="shared" si="58"/>
        <v>533.92854249583365</v>
      </c>
      <c r="E168">
        <f t="shared" si="55"/>
        <v>631.48445797967747</v>
      </c>
      <c r="F168">
        <f t="shared" si="59"/>
        <v>50.067694797815292</v>
      </c>
      <c r="G168">
        <v>21.090337000000002</v>
      </c>
      <c r="H168">
        <f t="shared" si="45"/>
        <v>21.092978488479304</v>
      </c>
      <c r="I168">
        <v>20.989826000000001</v>
      </c>
      <c r="J168">
        <f t="shared" si="46"/>
        <v>20.990879460397171</v>
      </c>
      <c r="K168">
        <f t="shared" si="60"/>
        <v>-8.7966843820493545E-5</v>
      </c>
      <c r="L168">
        <v>3.8089999999999999E-3</v>
      </c>
      <c r="M168">
        <f t="shared" si="47"/>
        <v>5.3642951541375591E-2</v>
      </c>
      <c r="N168">
        <v>0.40364699999999998</v>
      </c>
      <c r="O168">
        <f t="shared" si="48"/>
        <v>0.45023704800936243</v>
      </c>
      <c r="P168">
        <f t="shared" si="61"/>
        <v>5.3706557784771454E-4</v>
      </c>
      <c r="Q168">
        <f t="shared" si="51"/>
        <v>78.558883491593477</v>
      </c>
      <c r="R168">
        <f t="shared" si="62"/>
        <v>-4.4909873402711279E-4</v>
      </c>
      <c r="S168">
        <f t="shared" si="49"/>
        <v>1</v>
      </c>
      <c r="T168">
        <f t="shared" si="63"/>
        <v>90.02309985022795</v>
      </c>
      <c r="U168">
        <f t="shared" si="64"/>
        <v>32500</v>
      </c>
      <c r="V168">
        <f t="shared" si="50"/>
        <v>90.54636425999999</v>
      </c>
      <c r="W168">
        <v>90.001138999999995</v>
      </c>
      <c r="X168">
        <f>'LowFlowInfusion-1-Infusion-1705'!Y164</f>
        <v>0.54522525999999993</v>
      </c>
      <c r="Y168">
        <v>0</v>
      </c>
      <c r="Z168">
        <f t="shared" si="52"/>
        <v>0</v>
      </c>
      <c r="AA168">
        <f t="shared" si="53"/>
        <v>545.22525999999993</v>
      </c>
      <c r="AB168" t="e">
        <f t="shared" si="54"/>
        <v>#DIV/0!</v>
      </c>
      <c r="AC168" s="6" t="e">
        <f t="shared" si="56"/>
        <v>#DIV/0!</v>
      </c>
      <c r="AD168" s="6">
        <f t="shared" si="57"/>
        <v>-2.0719358278019406E-2</v>
      </c>
      <c r="AE168">
        <v>0.18554499999999999</v>
      </c>
      <c r="AF168">
        <v>39.295020000000001</v>
      </c>
      <c r="AT168">
        <v>2.0001250000000002</v>
      </c>
    </row>
    <row r="169" spans="1:46" x14ac:dyDescent="0.25">
      <c r="A169" s="1">
        <v>42879.996203703704</v>
      </c>
      <c r="B169" s="16">
        <v>162</v>
      </c>
      <c r="C169">
        <f t="shared" si="65"/>
        <v>12.182995345245594</v>
      </c>
      <c r="D169">
        <f t="shared" si="58"/>
        <v>534.17825889362803</v>
      </c>
      <c r="E169">
        <f t="shared" si="55"/>
        <v>637.74598247417828</v>
      </c>
      <c r="F169">
        <f t="shared" si="59"/>
        <v>43.846217104736134</v>
      </c>
      <c r="G169">
        <v>21.08999</v>
      </c>
      <c r="H169">
        <f t="shared" si="45"/>
        <v>21.092633192360402</v>
      </c>
      <c r="I169">
        <v>20.989774000000001</v>
      </c>
      <c r="J169">
        <f t="shared" si="46"/>
        <v>20.990827558628503</v>
      </c>
      <c r="K169">
        <f t="shared" si="60"/>
        <v>-9.2624694854611295E-5</v>
      </c>
      <c r="L169">
        <v>3.862E-3</v>
      </c>
      <c r="M169">
        <f t="shared" si="47"/>
        <v>5.3695728203506515E-2</v>
      </c>
      <c r="N169">
        <v>0.40417599999999998</v>
      </c>
      <c r="O169">
        <f t="shared" si="48"/>
        <v>0.45076307594989462</v>
      </c>
      <c r="P169">
        <f t="shared" si="61"/>
        <v>5.3650209486163689E-4</v>
      </c>
      <c r="Q169">
        <f t="shared" si="51"/>
        <v>78.55840936542161</v>
      </c>
      <c r="R169">
        <f t="shared" si="62"/>
        <v>-4.4387740000810066E-4</v>
      </c>
      <c r="S169">
        <f t="shared" si="49"/>
        <v>1</v>
      </c>
      <c r="T169">
        <f t="shared" si="63"/>
        <v>90.02556321645126</v>
      </c>
      <c r="U169">
        <f t="shared" si="64"/>
        <v>32500</v>
      </c>
      <c r="V169">
        <f t="shared" si="50"/>
        <v>90.547558479999992</v>
      </c>
      <c r="W169">
        <v>90.002332999999993</v>
      </c>
      <c r="X169">
        <f>'LowFlowInfusion-1-Infusion-1705'!Y165</f>
        <v>0.54522547999999993</v>
      </c>
      <c r="Y169">
        <v>0</v>
      </c>
      <c r="Z169">
        <f t="shared" si="52"/>
        <v>0</v>
      </c>
      <c r="AA169">
        <f t="shared" si="53"/>
        <v>545.22547999999995</v>
      </c>
      <c r="AB169" t="e">
        <f t="shared" si="54"/>
        <v>#DIV/0!</v>
      </c>
      <c r="AC169" s="6" t="e">
        <f t="shared" si="56"/>
        <v>#DIV/0!</v>
      </c>
      <c r="AD169" s="6">
        <f t="shared" si="57"/>
        <v>-2.0261747683494032E-2</v>
      </c>
      <c r="AE169">
        <v>0.20183100000000001</v>
      </c>
      <c r="AF169">
        <v>39.137084000000002</v>
      </c>
      <c r="AT169">
        <v>2.0001190000000002</v>
      </c>
    </row>
    <row r="170" spans="1:46" x14ac:dyDescent="0.25">
      <c r="A170" s="1">
        <v>42879.996898148151</v>
      </c>
      <c r="B170" s="16">
        <v>163</v>
      </c>
      <c r="C170">
        <f t="shared" si="65"/>
        <v>15.080109795176618</v>
      </c>
      <c r="D170">
        <f t="shared" si="58"/>
        <v>534.81585880790385</v>
      </c>
      <c r="E170">
        <f t="shared" si="55"/>
        <v>649.86742082671697</v>
      </c>
      <c r="F170">
        <f t="shared" si="59"/>
        <v>35.464984411384393</v>
      </c>
      <c r="G170">
        <v>21.090160999999998</v>
      </c>
      <c r="H170">
        <f t="shared" si="45"/>
        <v>21.09280335269565</v>
      </c>
      <c r="I170">
        <v>20.989751999999999</v>
      </c>
      <c r="J170">
        <f t="shared" si="46"/>
        <v>20.990805600187912</v>
      </c>
      <c r="K170">
        <f t="shared" si="60"/>
        <v>-9.9544930677216331E-5</v>
      </c>
      <c r="L170">
        <v>3.9150000000000001E-3</v>
      </c>
      <c r="M170">
        <f t="shared" si="47"/>
        <v>5.3748504865637439E-2</v>
      </c>
      <c r="N170">
        <v>0.40471200000000002</v>
      </c>
      <c r="O170">
        <f t="shared" si="48"/>
        <v>0.45129606456260779</v>
      </c>
      <c r="P170">
        <f t="shared" si="61"/>
        <v>5.3714844299272333E-4</v>
      </c>
      <c r="Q170">
        <f t="shared" si="51"/>
        <v>78.557898335249476</v>
      </c>
      <c r="R170">
        <f t="shared" si="62"/>
        <v>-4.3760351231701596E-4</v>
      </c>
      <c r="S170">
        <f t="shared" si="49"/>
        <v>1</v>
      </c>
      <c r="T170">
        <f t="shared" si="63"/>
        <v>90.026226830986786</v>
      </c>
      <c r="U170">
        <f t="shared" si="64"/>
        <v>32500</v>
      </c>
      <c r="V170">
        <f t="shared" si="50"/>
        <v>90.545962580000008</v>
      </c>
      <c r="W170">
        <v>90.000724000000005</v>
      </c>
      <c r="X170">
        <f>'LowFlowInfusion-1-Infusion-1705'!Y166</f>
        <v>0.54523857999999992</v>
      </c>
      <c r="Y170">
        <v>0</v>
      </c>
      <c r="Z170">
        <f t="shared" si="52"/>
        <v>0</v>
      </c>
      <c r="AA170">
        <f t="shared" si="53"/>
        <v>545.23857999999996</v>
      </c>
      <c r="AB170" t="e">
        <f t="shared" si="54"/>
        <v>#DIV/0!</v>
      </c>
      <c r="AC170" s="6" t="e">
        <f t="shared" si="56"/>
        <v>#DIV/0!</v>
      </c>
      <c r="AD170" s="6">
        <f t="shared" si="57"/>
        <v>-1.9115890867620017E-2</v>
      </c>
      <c r="AE170">
        <v>0.22070000000000001</v>
      </c>
      <c r="AF170">
        <v>39.394393000000001</v>
      </c>
      <c r="AT170">
        <v>2.0000640000000001</v>
      </c>
    </row>
    <row r="171" spans="1:46" x14ac:dyDescent="0.25">
      <c r="A171" s="1">
        <v>42879.99759259259</v>
      </c>
      <c r="B171" s="16">
        <v>164</v>
      </c>
      <c r="C171">
        <f t="shared" si="65"/>
        <v>12.99423320809845</v>
      </c>
      <c r="D171">
        <f t="shared" si="58"/>
        <v>535.43930360691309</v>
      </c>
      <c r="E171">
        <f t="shared" si="55"/>
        <v>642.3352642551481</v>
      </c>
      <c r="F171">
        <f t="shared" si="59"/>
        <v>41.205917658397034</v>
      </c>
      <c r="G171">
        <v>21.090156</v>
      </c>
      <c r="H171">
        <f t="shared" si="45"/>
        <v>21.092798377247256</v>
      </c>
      <c r="I171">
        <v>20.989573</v>
      </c>
      <c r="J171">
        <f t="shared" si="46"/>
        <v>20.990626938330379</v>
      </c>
      <c r="K171">
        <f t="shared" si="60"/>
        <v>-9.4404659357335183E-5</v>
      </c>
      <c r="L171">
        <v>3.9719999999999998E-3</v>
      </c>
      <c r="M171">
        <f t="shared" si="47"/>
        <v>5.3805264672080133E-2</v>
      </c>
      <c r="N171">
        <v>0.40524900000000003</v>
      </c>
      <c r="O171">
        <f t="shared" si="48"/>
        <v>0.45183004755706108</v>
      </c>
      <c r="P171">
        <f t="shared" si="61"/>
        <v>5.3774507203680486E-4</v>
      </c>
      <c r="Q171">
        <f t="shared" si="51"/>
        <v>78.557543014112554</v>
      </c>
      <c r="R171">
        <f t="shared" si="62"/>
        <v>-4.4334041268072609E-4</v>
      </c>
      <c r="S171">
        <f t="shared" si="49"/>
        <v>1</v>
      </c>
      <c r="T171">
        <f t="shared" si="63"/>
        <v>90.022432469600773</v>
      </c>
      <c r="U171">
        <f t="shared" si="64"/>
        <v>32500</v>
      </c>
      <c r="V171">
        <f t="shared" si="50"/>
        <v>90.544877540000002</v>
      </c>
      <c r="W171">
        <v>89.999633000000003</v>
      </c>
      <c r="X171">
        <f>'LowFlowInfusion-1-Infusion-1705'!Y167</f>
        <v>0.54524454</v>
      </c>
      <c r="Y171">
        <v>0</v>
      </c>
      <c r="Z171">
        <f t="shared" si="52"/>
        <v>0</v>
      </c>
      <c r="AA171">
        <f t="shared" si="53"/>
        <v>545.24454000000003</v>
      </c>
      <c r="AB171" t="e">
        <f t="shared" si="54"/>
        <v>#DIV/0!</v>
      </c>
      <c r="AC171" s="6" t="e">
        <f t="shared" si="56"/>
        <v>#DIV/0!</v>
      </c>
      <c r="AD171" s="6">
        <f t="shared" si="57"/>
        <v>-1.7983190428806389E-2</v>
      </c>
      <c r="AE171">
        <v>0.21151300000000001</v>
      </c>
      <c r="AF171">
        <v>39.914369000000001</v>
      </c>
      <c r="AT171">
        <v>2.000102</v>
      </c>
    </row>
    <row r="172" spans="1:46" x14ac:dyDescent="0.25">
      <c r="A172" s="1">
        <v>42879.998287037037</v>
      </c>
      <c r="B172" s="16">
        <v>165</v>
      </c>
      <c r="C172">
        <f t="shared" si="65"/>
        <v>15.133949803438909</v>
      </c>
      <c r="D172">
        <f t="shared" si="58"/>
        <v>535.39812608866373</v>
      </c>
      <c r="E172">
        <f t="shared" si="55"/>
        <v>650.72242737723752</v>
      </c>
      <c r="F172">
        <f t="shared" si="59"/>
        <v>35.377289672720103</v>
      </c>
      <c r="G172">
        <v>21.090029999999999</v>
      </c>
      <c r="H172">
        <f t="shared" si="45"/>
        <v>21.092672995947595</v>
      </c>
      <c r="I172">
        <v>20.989421</v>
      </c>
      <c r="J172">
        <f t="shared" si="46"/>
        <v>20.990475225468117</v>
      </c>
      <c r="K172">
        <f t="shared" si="60"/>
        <v>-9.9495025130676615E-5</v>
      </c>
      <c r="L172">
        <v>4.052E-3</v>
      </c>
      <c r="M172">
        <f t="shared" si="47"/>
        <v>5.388492755831549E-2</v>
      </c>
      <c r="N172">
        <v>0.40581299999999998</v>
      </c>
      <c r="O172">
        <f t="shared" si="48"/>
        <v>0.45239087885849805</v>
      </c>
      <c r="P172">
        <f t="shared" si="61"/>
        <v>5.3627007245560059E-4</v>
      </c>
      <c r="Q172">
        <f t="shared" si="51"/>
        <v>78.557133895673388</v>
      </c>
      <c r="R172">
        <f t="shared" si="62"/>
        <v>-4.3677504732571039E-4</v>
      </c>
      <c r="S172">
        <f t="shared" si="49"/>
        <v>1</v>
      </c>
      <c r="T172">
        <f t="shared" si="63"/>
        <v>90.025437183714516</v>
      </c>
      <c r="U172">
        <f t="shared" si="64"/>
        <v>32500</v>
      </c>
      <c r="V172">
        <f t="shared" si="50"/>
        <v>90.545701359999995</v>
      </c>
      <c r="W172">
        <v>90.000463999999994</v>
      </c>
      <c r="X172">
        <f>'LowFlowInfusion-1-Infusion-1705'!Y168</f>
        <v>0.54523736</v>
      </c>
      <c r="Y172">
        <v>0</v>
      </c>
      <c r="Z172">
        <f t="shared" si="52"/>
        <v>0</v>
      </c>
      <c r="AA172">
        <f t="shared" si="53"/>
        <v>545.23735999999997</v>
      </c>
      <c r="AB172" t="e">
        <f t="shared" si="54"/>
        <v>#DIV/0!</v>
      </c>
      <c r="AC172" s="6" t="e">
        <f t="shared" si="56"/>
        <v>#DIV/0!</v>
      </c>
      <c r="AD172" s="6">
        <f t="shared" si="57"/>
        <v>-1.8045780852831209E-2</v>
      </c>
      <c r="AE172">
        <v>0.186171</v>
      </c>
      <c r="AF172">
        <v>40.089395000000003</v>
      </c>
      <c r="AT172">
        <v>2.0002049999999998</v>
      </c>
    </row>
    <row r="173" spans="1:46" x14ac:dyDescent="0.25">
      <c r="A173" s="1">
        <v>42879.998981481483</v>
      </c>
      <c r="B173" s="16">
        <v>166</v>
      </c>
      <c r="C173">
        <f t="shared" si="65"/>
        <v>16.55378388723031</v>
      </c>
      <c r="D173">
        <f t="shared" si="58"/>
        <v>534.37910661720207</v>
      </c>
      <c r="E173">
        <f t="shared" si="55"/>
        <v>655.19299600496572</v>
      </c>
      <c r="F173">
        <f t="shared" si="59"/>
        <v>32.281387159429173</v>
      </c>
      <c r="G173">
        <v>21.08999</v>
      </c>
      <c r="H173">
        <f t="shared" si="45"/>
        <v>21.092633192360402</v>
      </c>
      <c r="I173">
        <v>20.989381000000002</v>
      </c>
      <c r="J173">
        <f t="shared" si="46"/>
        <v>20.990435301030683</v>
      </c>
      <c r="K173">
        <f t="shared" si="60"/>
        <v>-1.0227310056899104E-4</v>
      </c>
      <c r="L173">
        <v>4.1370000000000001E-3</v>
      </c>
      <c r="M173">
        <f t="shared" si="47"/>
        <v>5.396956937494056E-2</v>
      </c>
      <c r="N173">
        <v>0.406331</v>
      </c>
      <c r="O173">
        <f t="shared" si="48"/>
        <v>0.45290596859988874</v>
      </c>
      <c r="P173">
        <f t="shared" si="61"/>
        <v>5.3191136582800096E-4</v>
      </c>
      <c r="Q173">
        <f t="shared" si="51"/>
        <v>78.556658730369421</v>
      </c>
      <c r="R173">
        <f t="shared" si="62"/>
        <v>-4.2963826525882118E-4</v>
      </c>
      <c r="S173">
        <f t="shared" si="49"/>
        <v>1</v>
      </c>
      <c r="T173">
        <f t="shared" si="63"/>
        <v>90.030052817270089</v>
      </c>
      <c r="U173">
        <f t="shared" si="64"/>
        <v>32500</v>
      </c>
      <c r="V173">
        <f t="shared" si="50"/>
        <v>90.547878139999995</v>
      </c>
      <c r="W173">
        <v>90.002645000000001</v>
      </c>
      <c r="X173">
        <f>'LowFlowInfusion-1-Infusion-1705'!Y169</f>
        <v>0.54523314000000001</v>
      </c>
      <c r="Y173">
        <v>0</v>
      </c>
      <c r="Z173">
        <f t="shared" si="52"/>
        <v>0</v>
      </c>
      <c r="AA173">
        <f t="shared" si="53"/>
        <v>545.23314000000005</v>
      </c>
      <c r="AB173" t="e">
        <f t="shared" si="54"/>
        <v>#DIV/0!</v>
      </c>
      <c r="AC173" s="6" t="e">
        <f t="shared" si="56"/>
        <v>#DIV/0!</v>
      </c>
      <c r="AD173" s="6">
        <f t="shared" si="57"/>
        <v>-1.9907141709687673E-2</v>
      </c>
      <c r="AE173">
        <v>0.15701799999999999</v>
      </c>
      <c r="AF173">
        <v>39.815863</v>
      </c>
      <c r="AT173">
        <v>2.0001310000000001</v>
      </c>
    </row>
    <row r="174" spans="1:46" x14ac:dyDescent="0.25">
      <c r="A174" s="1">
        <v>42879.999675925923</v>
      </c>
      <c r="B174" s="16">
        <v>167</v>
      </c>
      <c r="C174">
        <f t="shared" si="65"/>
        <v>19.050868479382963</v>
      </c>
      <c r="D174">
        <f t="shared" si="58"/>
        <v>532.54011907523704</v>
      </c>
      <c r="E174">
        <f t="shared" si="55"/>
        <v>663.00376413630988</v>
      </c>
      <c r="F174">
        <f t="shared" si="59"/>
        <v>27.953587504504437</v>
      </c>
      <c r="G174">
        <v>21.090176</v>
      </c>
      <c r="H174">
        <f t="shared" si="45"/>
        <v>21.092818279040848</v>
      </c>
      <c r="I174">
        <v>20.98922</v>
      </c>
      <c r="J174">
        <f t="shared" si="46"/>
        <v>20.990274605169994</v>
      </c>
      <c r="K174">
        <f t="shared" si="60"/>
        <v>-1.0618236840134187E-4</v>
      </c>
      <c r="L174">
        <v>4.1999999999999997E-3</v>
      </c>
      <c r="M174">
        <f t="shared" si="47"/>
        <v>5.4032303897850902E-2</v>
      </c>
      <c r="N174">
        <v>0.40690300000000001</v>
      </c>
      <c r="O174">
        <f t="shared" si="48"/>
        <v>0.45347475495524681</v>
      </c>
      <c r="P174">
        <f t="shared" si="61"/>
        <v>5.2485125547302913E-4</v>
      </c>
      <c r="Q174">
        <f t="shared" si="51"/>
        <v>78.556250639874762</v>
      </c>
      <c r="R174">
        <f t="shared" si="62"/>
        <v>-4.1866888707081293E-4</v>
      </c>
      <c r="S174">
        <f t="shared" si="49"/>
        <v>1</v>
      </c>
      <c r="T174">
        <f t="shared" si="63"/>
        <v>90.034225449404417</v>
      </c>
      <c r="U174">
        <f t="shared" si="64"/>
        <v>32500</v>
      </c>
      <c r="V174">
        <f t="shared" si="50"/>
        <v>90.5477147</v>
      </c>
      <c r="W174">
        <v>90.002488999999997</v>
      </c>
      <c r="X174">
        <f>'LowFlowInfusion-1-Infusion-1705'!Y170</f>
        <v>0.54522570000000004</v>
      </c>
      <c r="Y174">
        <v>0</v>
      </c>
      <c r="Z174">
        <f t="shared" si="52"/>
        <v>0</v>
      </c>
      <c r="AA174">
        <f t="shared" si="53"/>
        <v>545.22570000000007</v>
      </c>
      <c r="AB174" t="e">
        <f t="shared" si="54"/>
        <v>#DIV/0!</v>
      </c>
      <c r="AC174" s="6" t="e">
        <f t="shared" si="56"/>
        <v>#DIV/0!</v>
      </c>
      <c r="AD174" s="6">
        <f t="shared" si="57"/>
        <v>-2.3266659889222076E-2</v>
      </c>
      <c r="AE174">
        <v>0.17204900000000001</v>
      </c>
      <c r="AF174">
        <v>39.331187999999997</v>
      </c>
      <c r="AT174">
        <v>2.0001310000000001</v>
      </c>
    </row>
    <row r="175" spans="1:46" x14ac:dyDescent="0.25">
      <c r="A175" s="1">
        <v>42880.00037037037</v>
      </c>
      <c r="B175" s="16">
        <v>168</v>
      </c>
      <c r="C175">
        <f t="shared" si="65"/>
        <v>17.485198441531679</v>
      </c>
      <c r="D175">
        <f t="shared" si="58"/>
        <v>530.9364562363171</v>
      </c>
      <c r="E175">
        <f t="shared" si="55"/>
        <v>655.06301474297049</v>
      </c>
      <c r="F175">
        <f t="shared" si="59"/>
        <v>30.364908811970441</v>
      </c>
      <c r="G175">
        <v>21.089993</v>
      </c>
      <c r="H175">
        <f t="shared" si="45"/>
        <v>21.092636177629444</v>
      </c>
      <c r="I175">
        <v>20.989211000000001</v>
      </c>
      <c r="J175">
        <f t="shared" si="46"/>
        <v>20.99026562217157</v>
      </c>
      <c r="K175">
        <f t="shared" si="60"/>
        <v>-1.018239506477651E-4</v>
      </c>
      <c r="L175">
        <v>4.2430000000000002E-3</v>
      </c>
      <c r="M175">
        <f t="shared" si="47"/>
        <v>5.4075122699202408E-2</v>
      </c>
      <c r="N175">
        <v>0.40742600000000001</v>
      </c>
      <c r="O175">
        <f t="shared" si="48"/>
        <v>0.45399481660533819</v>
      </c>
      <c r="P175">
        <f t="shared" si="61"/>
        <v>5.1860322353916946E-4</v>
      </c>
      <c r="Q175">
        <f t="shared" si="51"/>
        <v>78.555739561223092</v>
      </c>
      <c r="R175">
        <f t="shared" si="62"/>
        <v>-4.1677927289048472E-4</v>
      </c>
      <c r="S175">
        <f t="shared" si="49"/>
        <v>1</v>
      </c>
      <c r="T175">
        <f t="shared" si="63"/>
        <v>90.032917102205488</v>
      </c>
      <c r="U175">
        <f t="shared" si="64"/>
        <v>32500</v>
      </c>
      <c r="V175">
        <f t="shared" si="50"/>
        <v>90.546368359999988</v>
      </c>
      <c r="W175">
        <v>90.001138999999995</v>
      </c>
      <c r="X175">
        <f>'LowFlowInfusion-1-Infusion-1705'!Y171</f>
        <v>0.54522936</v>
      </c>
      <c r="Y175">
        <v>0</v>
      </c>
      <c r="Z175">
        <f t="shared" si="52"/>
        <v>0</v>
      </c>
      <c r="AA175">
        <f t="shared" si="53"/>
        <v>545.22936000000004</v>
      </c>
      <c r="AB175" t="e">
        <f t="shared" si="54"/>
        <v>#DIV/0!</v>
      </c>
      <c r="AC175" s="6" t="e">
        <f t="shared" si="56"/>
        <v>#DIV/0!</v>
      </c>
      <c r="AD175" s="6">
        <f t="shared" si="57"/>
        <v>-2.6214479285713709E-2</v>
      </c>
      <c r="AE175">
        <v>0.21112300000000001</v>
      </c>
      <c r="AF175">
        <v>39.26079</v>
      </c>
      <c r="AT175">
        <v>2.000159</v>
      </c>
    </row>
    <row r="176" spans="1:46" x14ac:dyDescent="0.25">
      <c r="A176" s="1">
        <v>42880.001064814816</v>
      </c>
      <c r="B176" s="16">
        <v>169</v>
      </c>
      <c r="C176">
        <f t="shared" si="65"/>
        <v>19.623694249981305</v>
      </c>
      <c r="D176">
        <f t="shared" si="58"/>
        <v>530.49748796688118</v>
      </c>
      <c r="E176">
        <f t="shared" si="55"/>
        <v>663.00620575461312</v>
      </c>
      <c r="F176">
        <f t="shared" si="59"/>
        <v>27.033517808064431</v>
      </c>
      <c r="G176">
        <v>21.089642000000001</v>
      </c>
      <c r="H176">
        <f t="shared" si="45"/>
        <v>21.092286901151827</v>
      </c>
      <c r="I176">
        <v>20.989066999999999</v>
      </c>
      <c r="J176">
        <f t="shared" si="46"/>
        <v>20.990121894196793</v>
      </c>
      <c r="K176">
        <f t="shared" si="60"/>
        <v>-1.0729692561313915E-4</v>
      </c>
      <c r="L176">
        <v>4.2929999999999999E-3</v>
      </c>
      <c r="M176">
        <f t="shared" si="47"/>
        <v>5.4124912003099504E-2</v>
      </c>
      <c r="N176">
        <v>0.40793299999999999</v>
      </c>
      <c r="O176">
        <f t="shared" si="48"/>
        <v>0.45449896814758733</v>
      </c>
      <c r="P176">
        <f t="shared" si="61"/>
        <v>5.1598468495680963E-4</v>
      </c>
      <c r="Q176">
        <f t="shared" si="51"/>
        <v>78.555379137655621</v>
      </c>
      <c r="R176">
        <f t="shared" si="62"/>
        <v>-4.0868775934370659E-4</v>
      </c>
      <c r="S176">
        <f t="shared" si="49"/>
        <v>1</v>
      </c>
      <c r="T176">
        <f t="shared" si="63"/>
        <v>90.035941066283087</v>
      </c>
      <c r="U176">
        <f t="shared" si="64"/>
        <v>32500</v>
      </c>
      <c r="V176">
        <f t="shared" si="50"/>
        <v>90.546814859999998</v>
      </c>
      <c r="W176">
        <v>90.001605999999995</v>
      </c>
      <c r="X176">
        <f>'LowFlowInfusion-1-Infusion-1705'!Y172</f>
        <v>0.54520886000000002</v>
      </c>
      <c r="Y176">
        <v>0</v>
      </c>
      <c r="Z176">
        <f t="shared" si="52"/>
        <v>0</v>
      </c>
      <c r="AA176">
        <f t="shared" si="53"/>
        <v>545.20886000000007</v>
      </c>
      <c r="AB176" t="e">
        <f t="shared" si="54"/>
        <v>#DIV/0!</v>
      </c>
      <c r="AC176" s="6" t="e">
        <f t="shared" si="56"/>
        <v>#DIV/0!</v>
      </c>
      <c r="AD176" s="6">
        <f t="shared" si="57"/>
        <v>-2.6983002501314614E-2</v>
      </c>
      <c r="AE176">
        <v>0.23830000000000001</v>
      </c>
      <c r="AF176">
        <v>39.611403000000003</v>
      </c>
      <c r="AT176">
        <v>2.0001449999999998</v>
      </c>
    </row>
    <row r="177" spans="1:46" x14ac:dyDescent="0.25">
      <c r="A177" s="1">
        <v>42880.001759259256</v>
      </c>
      <c r="B177" s="16">
        <v>170</v>
      </c>
      <c r="C177">
        <f t="shared" si="65"/>
        <v>21.372059474158981</v>
      </c>
      <c r="D177">
        <f t="shared" si="58"/>
        <v>531.16589818646787</v>
      </c>
      <c r="E177">
        <f t="shared" si="55"/>
        <v>670.63443798552112</v>
      </c>
      <c r="F177">
        <f t="shared" si="59"/>
        <v>24.853285610060279</v>
      </c>
      <c r="G177">
        <v>21.089628999999999</v>
      </c>
      <c r="H177">
        <f t="shared" si="45"/>
        <v>21.092273964985988</v>
      </c>
      <c r="I177">
        <v>20.988982</v>
      </c>
      <c r="J177">
        <f t="shared" si="46"/>
        <v>20.990037054767242</v>
      </c>
      <c r="K177">
        <f t="shared" si="60"/>
        <v>-1.1177178964250818E-4</v>
      </c>
      <c r="L177">
        <v>4.3499999999999997E-3</v>
      </c>
      <c r="M177">
        <f t="shared" si="47"/>
        <v>5.4181671809542198E-2</v>
      </c>
      <c r="N177">
        <v>0.40842299999999998</v>
      </c>
      <c r="O177">
        <f t="shared" si="48"/>
        <v>0.45498621520025423</v>
      </c>
      <c r="P177">
        <f t="shared" si="61"/>
        <v>5.1682990943592577E-4</v>
      </c>
      <c r="Q177">
        <f t="shared" si="51"/>
        <v>78.554976730032507</v>
      </c>
      <c r="R177">
        <f t="shared" si="62"/>
        <v>-4.0505811979324826E-4</v>
      </c>
      <c r="S177">
        <f t="shared" si="49"/>
        <v>1</v>
      </c>
      <c r="T177">
        <f t="shared" si="63"/>
        <v>90.038072641287755</v>
      </c>
      <c r="U177">
        <f t="shared" si="64"/>
        <v>32500</v>
      </c>
      <c r="V177">
        <f t="shared" si="50"/>
        <v>90.547866479999996</v>
      </c>
      <c r="W177">
        <v>90.002645000000001</v>
      </c>
      <c r="X177">
        <f>'LowFlowInfusion-1-Infusion-1705'!Y173</f>
        <v>0.54522147999999993</v>
      </c>
      <c r="Y177">
        <v>0</v>
      </c>
      <c r="Z177">
        <f t="shared" si="52"/>
        <v>0</v>
      </c>
      <c r="AA177">
        <f t="shared" si="53"/>
        <v>545.22147999999993</v>
      </c>
      <c r="AB177" t="e">
        <f t="shared" si="54"/>
        <v>#DIV/0!</v>
      </c>
      <c r="AC177" s="6" t="e">
        <f t="shared" si="56"/>
        <v>#DIV/0!</v>
      </c>
      <c r="AD177" s="6">
        <f t="shared" si="57"/>
        <v>-2.5779581929772942E-2</v>
      </c>
      <c r="AE177">
        <v>0.21535000000000001</v>
      </c>
      <c r="AF177">
        <v>40.169893000000002</v>
      </c>
      <c r="AT177">
        <v>2.0001159999999998</v>
      </c>
    </row>
    <row r="178" spans="1:46" x14ac:dyDescent="0.25">
      <c r="A178" s="1">
        <v>42880.002453703702</v>
      </c>
      <c r="B178" s="16">
        <v>171</v>
      </c>
      <c r="C178">
        <f t="shared" si="65"/>
        <v>19.479554836749529</v>
      </c>
      <c r="D178">
        <f t="shared" si="58"/>
        <v>531.22650523751315</v>
      </c>
      <c r="E178">
        <f t="shared" si="55"/>
        <v>663.24298739384449</v>
      </c>
      <c r="F178">
        <f t="shared" si="59"/>
        <v>27.270977683500117</v>
      </c>
      <c r="G178">
        <v>21.089894999999999</v>
      </c>
      <c r="H178">
        <f t="shared" si="45"/>
        <v>21.092538658840819</v>
      </c>
      <c r="I178">
        <v>20.988818999999999</v>
      </c>
      <c r="J178">
        <f t="shared" si="46"/>
        <v>20.989874362684684</v>
      </c>
      <c r="K178">
        <f t="shared" si="60"/>
        <v>-1.0603265176065691E-4</v>
      </c>
      <c r="L178">
        <v>4.3949999999999996E-3</v>
      </c>
      <c r="M178">
        <f t="shared" si="47"/>
        <v>5.4226482183049582E-2</v>
      </c>
      <c r="N178">
        <v>0.40891499999999997</v>
      </c>
      <c r="O178">
        <f t="shared" si="48"/>
        <v>0.45547545101640136</v>
      </c>
      <c r="P178">
        <f t="shared" si="61"/>
        <v>5.1578580860878371E-4</v>
      </c>
      <c r="Q178">
        <f t="shared" si="51"/>
        <v>78.554650186298915</v>
      </c>
      <c r="R178">
        <f t="shared" si="62"/>
        <v>-4.0975315684832481E-4</v>
      </c>
      <c r="S178">
        <f t="shared" si="49"/>
        <v>1</v>
      </c>
      <c r="T178">
        <f t="shared" si="63"/>
        <v>90.035181089599178</v>
      </c>
      <c r="U178">
        <f t="shared" si="64"/>
        <v>32500</v>
      </c>
      <c r="V178">
        <f t="shared" si="50"/>
        <v>90.546928039999997</v>
      </c>
      <c r="W178">
        <v>90.001710000000003</v>
      </c>
      <c r="X178">
        <f>'LowFlowInfusion-1-Infusion-1705'!Y174</f>
        <v>0.54521803999999996</v>
      </c>
      <c r="Y178">
        <v>0</v>
      </c>
      <c r="Z178">
        <f t="shared" si="52"/>
        <v>0</v>
      </c>
      <c r="AA178">
        <f t="shared" si="53"/>
        <v>545.21803999999997</v>
      </c>
      <c r="AB178" t="e">
        <f t="shared" si="54"/>
        <v>#DIV/0!</v>
      </c>
      <c r="AC178" s="6" t="e">
        <f t="shared" si="56"/>
        <v>#DIV/0!</v>
      </c>
      <c r="AD178" s="6">
        <f t="shared" si="57"/>
        <v>-2.5662274055507816E-2</v>
      </c>
      <c r="AE178">
        <v>0.18773500000000001</v>
      </c>
      <c r="AF178">
        <v>40.303496000000003</v>
      </c>
      <c r="AT178">
        <v>2.000156</v>
      </c>
    </row>
    <row r="179" spans="1:46" x14ac:dyDescent="0.25">
      <c r="A179" s="1">
        <v>42880.003148148149</v>
      </c>
      <c r="B179" s="16">
        <v>172</v>
      </c>
      <c r="C179">
        <f t="shared" si="65"/>
        <v>21.613767639890398</v>
      </c>
      <c r="D179">
        <f t="shared" si="58"/>
        <v>532.03969719511292</v>
      </c>
      <c r="E179">
        <f t="shared" si="55"/>
        <v>672.5516839722128</v>
      </c>
      <c r="F179">
        <f t="shared" si="59"/>
        <v>24.615777594146973</v>
      </c>
      <c r="G179">
        <v>21.089755</v>
      </c>
      <c r="H179">
        <f t="shared" si="45"/>
        <v>21.092399346285646</v>
      </c>
      <c r="I179">
        <v>20.988731999999999</v>
      </c>
      <c r="J179">
        <f t="shared" si="46"/>
        <v>20.989787527033258</v>
      </c>
      <c r="K179">
        <f t="shared" si="60"/>
        <v>-1.1188823591794517E-4</v>
      </c>
      <c r="L179">
        <v>4.4460000000000003E-3</v>
      </c>
      <c r="M179">
        <f t="shared" si="47"/>
        <v>5.4277267273024621E-2</v>
      </c>
      <c r="N179">
        <v>0.40944199999999997</v>
      </c>
      <c r="O179">
        <f t="shared" si="48"/>
        <v>0.45599949019345326</v>
      </c>
      <c r="P179">
        <f t="shared" si="61"/>
        <v>5.169790666969496E-4</v>
      </c>
      <c r="Q179">
        <f t="shared" si="51"/>
        <v>78.554212982773294</v>
      </c>
      <c r="R179">
        <f t="shared" si="62"/>
        <v>-4.0509083077987874E-4</v>
      </c>
      <c r="S179">
        <f t="shared" si="49"/>
        <v>1</v>
      </c>
      <c r="T179">
        <f t="shared" si="63"/>
        <v>90.035835770444493</v>
      </c>
      <c r="U179">
        <f t="shared" si="64"/>
        <v>32500</v>
      </c>
      <c r="V179">
        <f t="shared" si="50"/>
        <v>90.546261700000002</v>
      </c>
      <c r="W179">
        <v>90.001035000000002</v>
      </c>
      <c r="X179">
        <f>'LowFlowInfusion-1-Infusion-1705'!Y175</f>
        <v>0.54522670000000006</v>
      </c>
      <c r="Y179">
        <v>0</v>
      </c>
      <c r="Z179">
        <f t="shared" si="52"/>
        <v>0</v>
      </c>
      <c r="AA179">
        <f t="shared" si="53"/>
        <v>545.22670000000005</v>
      </c>
      <c r="AB179" t="e">
        <f t="shared" si="54"/>
        <v>#DIV/0!</v>
      </c>
      <c r="AC179" s="6" t="e">
        <f t="shared" si="56"/>
        <v>#DIV/0!</v>
      </c>
      <c r="AD179" s="6">
        <f t="shared" si="57"/>
        <v>-2.4186274819056233E-2</v>
      </c>
      <c r="AE179">
        <v>0.17666999999999999</v>
      </c>
      <c r="AF179">
        <v>39.985430000000001</v>
      </c>
      <c r="AT179">
        <v>2.000156</v>
      </c>
    </row>
    <row r="180" spans="1:46" x14ac:dyDescent="0.25">
      <c r="A180" s="1">
        <v>42880.003842592596</v>
      </c>
      <c r="B180" s="16">
        <v>173</v>
      </c>
      <c r="C180">
        <f t="shared" si="65"/>
        <v>20.544946038400148</v>
      </c>
      <c r="D180">
        <f t="shared" si="58"/>
        <v>532.57418971348193</v>
      </c>
      <c r="E180">
        <f t="shared" si="55"/>
        <v>668.92953778101912</v>
      </c>
      <c r="F180">
        <f t="shared" si="59"/>
        <v>25.922394184830573</v>
      </c>
      <c r="G180">
        <v>21.089369000000001</v>
      </c>
      <c r="H180">
        <f t="shared" si="45"/>
        <v>21.092015241669237</v>
      </c>
      <c r="I180">
        <v>20.988553</v>
      </c>
      <c r="J180">
        <f t="shared" si="46"/>
        <v>20.989608865175725</v>
      </c>
      <c r="K180">
        <f t="shared" si="60"/>
        <v>-1.1020808250907047E-4</v>
      </c>
      <c r="L180">
        <v>4.5310000000000003E-3</v>
      </c>
      <c r="M180">
        <f t="shared" si="47"/>
        <v>5.436190908964969E-2</v>
      </c>
      <c r="N180">
        <v>0.41000799999999998</v>
      </c>
      <c r="O180">
        <f t="shared" si="48"/>
        <v>0.45656231025837052</v>
      </c>
      <c r="P180">
        <f t="shared" si="61"/>
        <v>5.1729395424799838E-4</v>
      </c>
      <c r="Q180">
        <f t="shared" si="51"/>
        <v>78.553828824565898</v>
      </c>
      <c r="R180">
        <f t="shared" si="62"/>
        <v>-4.0708587174004642E-4</v>
      </c>
      <c r="S180">
        <f t="shared" si="49"/>
        <v>1</v>
      </c>
      <c r="T180">
        <f t="shared" si="63"/>
        <v>90.03370483632456</v>
      </c>
      <c r="U180">
        <f t="shared" si="64"/>
        <v>32500</v>
      </c>
      <c r="V180">
        <f t="shared" si="50"/>
        <v>90.545734080000003</v>
      </c>
      <c r="W180">
        <v>90.000516000000005</v>
      </c>
      <c r="X180">
        <f>'LowFlowInfusion-1-Infusion-1705'!Y176</f>
        <v>0.54521807999999994</v>
      </c>
      <c r="Y180">
        <v>0</v>
      </c>
      <c r="Z180">
        <f t="shared" si="52"/>
        <v>0</v>
      </c>
      <c r="AA180">
        <f t="shared" si="53"/>
        <v>545.21807999999999</v>
      </c>
      <c r="AB180" t="e">
        <f t="shared" si="54"/>
        <v>#DIV/0!</v>
      </c>
      <c r="AC180" s="6" t="e">
        <f t="shared" si="56"/>
        <v>#DIV/0!</v>
      </c>
      <c r="AD180" s="6">
        <f t="shared" si="57"/>
        <v>-2.3190519079114284E-2</v>
      </c>
      <c r="AE180">
        <v>0.19375000000000001</v>
      </c>
      <c r="AF180">
        <v>39.586762999999998</v>
      </c>
      <c r="AT180">
        <v>2.0001850000000001</v>
      </c>
    </row>
    <row r="181" spans="1:46" x14ac:dyDescent="0.25">
      <c r="A181" s="1">
        <v>42880.004537037035</v>
      </c>
      <c r="B181" s="16">
        <v>174</v>
      </c>
      <c r="C181">
        <f t="shared" si="65"/>
        <v>26.918999487643951</v>
      </c>
      <c r="D181">
        <f t="shared" si="58"/>
        <v>533.91943848375047</v>
      </c>
      <c r="E181">
        <f t="shared" si="55"/>
        <v>695.53483706686541</v>
      </c>
      <c r="F181">
        <f t="shared" si="59"/>
        <v>19.834297286153745</v>
      </c>
      <c r="G181">
        <v>21.089172999999999</v>
      </c>
      <c r="H181">
        <f t="shared" si="45"/>
        <v>21.091820204091992</v>
      </c>
      <c r="I181">
        <v>20.988503000000001</v>
      </c>
      <c r="J181">
        <f t="shared" si="46"/>
        <v>20.98955895962893</v>
      </c>
      <c r="K181">
        <f t="shared" si="60"/>
        <v>-1.2695971105068556E-4</v>
      </c>
      <c r="L181">
        <v>4.6100000000000004E-3</v>
      </c>
      <c r="M181">
        <f t="shared" si="47"/>
        <v>5.4440576189807105E-2</v>
      </c>
      <c r="N181">
        <v>0.41054499999999999</v>
      </c>
      <c r="O181">
        <f t="shared" si="48"/>
        <v>0.4570962932528238</v>
      </c>
      <c r="P181">
        <f t="shared" si="61"/>
        <v>5.2017766129439373E-4</v>
      </c>
      <c r="Q181">
        <f t="shared" si="51"/>
        <v>78.553344747118246</v>
      </c>
      <c r="R181">
        <f t="shared" si="62"/>
        <v>-3.9321795024444364E-4</v>
      </c>
      <c r="S181">
        <f t="shared" si="49"/>
        <v>1</v>
      </c>
      <c r="T181">
        <f t="shared" si="63"/>
        <v>90.038264201003656</v>
      </c>
      <c r="U181">
        <f t="shared" si="64"/>
        <v>32500</v>
      </c>
      <c r="V181">
        <f t="shared" si="50"/>
        <v>90.545264639999999</v>
      </c>
      <c r="W181">
        <v>90.000049000000004</v>
      </c>
      <c r="X181">
        <f>'LowFlowInfusion-1-Infusion-1705'!Y177</f>
        <v>0.54521563999999989</v>
      </c>
      <c r="Y181">
        <v>0</v>
      </c>
      <c r="Z181">
        <f t="shared" si="52"/>
        <v>0</v>
      </c>
      <c r="AA181">
        <f t="shared" si="53"/>
        <v>545.21563999999989</v>
      </c>
      <c r="AB181" t="e">
        <f t="shared" si="54"/>
        <v>#DIV/0!</v>
      </c>
      <c r="AC181" s="6" t="e">
        <f t="shared" si="56"/>
        <v>#DIV/0!</v>
      </c>
      <c r="AD181" s="6">
        <f t="shared" si="57"/>
        <v>-2.0718777466195628E-2</v>
      </c>
      <c r="AE181">
        <v>0.22073799999999999</v>
      </c>
      <c r="AF181">
        <v>39.644714</v>
      </c>
      <c r="AT181">
        <v>2.000197</v>
      </c>
    </row>
    <row r="182" spans="1:46" x14ac:dyDescent="0.25">
      <c r="A182" s="1">
        <v>42880.005231481482</v>
      </c>
      <c r="B182" s="16">
        <v>175</v>
      </c>
      <c r="C182">
        <f t="shared" si="65"/>
        <v>32.444975226708692</v>
      </c>
      <c r="D182">
        <f t="shared" si="58"/>
        <v>534.97544691259816</v>
      </c>
      <c r="E182">
        <f t="shared" si="55"/>
        <v>718.47854075996747</v>
      </c>
      <c r="F182">
        <f t="shared" si="59"/>
        <v>16.488699503527638</v>
      </c>
      <c r="G182">
        <v>21.089278</v>
      </c>
      <c r="H182">
        <f t="shared" si="45"/>
        <v>21.091924688508371</v>
      </c>
      <c r="I182">
        <v>20.988477</v>
      </c>
      <c r="J182">
        <f t="shared" si="46"/>
        <v>20.989533008744594</v>
      </c>
      <c r="K182">
        <f t="shared" si="60"/>
        <v>-1.407003716018096E-4</v>
      </c>
      <c r="L182">
        <v>4.653E-3</v>
      </c>
      <c r="M182">
        <f t="shared" si="47"/>
        <v>5.4483394991158611E-2</v>
      </c>
      <c r="N182">
        <v>0.41105199999999997</v>
      </c>
      <c r="O182">
        <f t="shared" si="48"/>
        <v>0.457600444795073</v>
      </c>
      <c r="P182">
        <f t="shared" si="61"/>
        <v>5.2214985174566615E-4</v>
      </c>
      <c r="Q182">
        <f t="shared" si="51"/>
        <v>78.552866546460336</v>
      </c>
      <c r="R182">
        <f t="shared" si="62"/>
        <v>-3.8144948014367706E-4</v>
      </c>
      <c r="S182">
        <f t="shared" si="49"/>
        <v>1</v>
      </c>
      <c r="T182">
        <f t="shared" si="63"/>
        <v>90.042622508314167</v>
      </c>
      <c r="U182">
        <f t="shared" si="64"/>
        <v>32500</v>
      </c>
      <c r="V182">
        <f t="shared" si="50"/>
        <v>90.545152979999997</v>
      </c>
      <c r="W182">
        <v>89.999944999999997</v>
      </c>
      <c r="X182">
        <f>'LowFlowInfusion-1-Infusion-1705'!Y178</f>
        <v>0.54520798000000004</v>
      </c>
      <c r="Y182">
        <v>0</v>
      </c>
      <c r="Z182">
        <f t="shared" si="52"/>
        <v>0</v>
      </c>
      <c r="AA182">
        <f t="shared" si="53"/>
        <v>545.20798000000002</v>
      </c>
      <c r="AB182" t="e">
        <f t="shared" si="54"/>
        <v>#DIV/0!</v>
      </c>
      <c r="AC182" s="6" t="e">
        <f t="shared" si="56"/>
        <v>#DIV/0!</v>
      </c>
      <c r="AD182" s="6">
        <f t="shared" si="57"/>
        <v>-1.8768127875534509E-2</v>
      </c>
      <c r="AE182">
        <v>0.22430800000000001</v>
      </c>
      <c r="AF182">
        <v>40.117299000000003</v>
      </c>
      <c r="AT182">
        <v>2.000162</v>
      </c>
    </row>
    <row r="183" spans="1:46" x14ac:dyDescent="0.25">
      <c r="A183" s="1">
        <v>42880.005925925929</v>
      </c>
      <c r="B183" s="16">
        <v>176</v>
      </c>
      <c r="C183">
        <f t="shared" si="65"/>
        <v>37.085400765097944</v>
      </c>
      <c r="D183">
        <f t="shared" si="58"/>
        <v>534.53889453778675</v>
      </c>
      <c r="E183">
        <f t="shared" si="55"/>
        <v>736.28450398496761</v>
      </c>
      <c r="F183">
        <f t="shared" si="59"/>
        <v>14.413728408211123</v>
      </c>
      <c r="G183">
        <v>21.089265000000001</v>
      </c>
      <c r="H183">
        <f t="shared" si="45"/>
        <v>21.091911752342536</v>
      </c>
      <c r="I183">
        <v>20.988278000000001</v>
      </c>
      <c r="J183">
        <f t="shared" si="46"/>
        <v>20.989334384668346</v>
      </c>
      <c r="K183">
        <f t="shared" si="60"/>
        <v>-1.5116390124691274E-4</v>
      </c>
      <c r="L183">
        <v>4.6680000000000003E-3</v>
      </c>
      <c r="M183">
        <f t="shared" si="47"/>
        <v>5.4498331782327741E-2</v>
      </c>
      <c r="N183">
        <v>0.411551</v>
      </c>
      <c r="O183">
        <f t="shared" si="48"/>
        <v>0.45809664128340111</v>
      </c>
      <c r="P183">
        <f t="shared" si="61"/>
        <v>5.1946502104729855E-4</v>
      </c>
      <c r="Q183">
        <f t="shared" si="51"/>
        <v>78.552568974048242</v>
      </c>
      <c r="R183">
        <f t="shared" si="62"/>
        <v>-3.6830111980066247E-4</v>
      </c>
      <c r="S183">
        <f t="shared" si="49"/>
        <v>1</v>
      </c>
      <c r="T183">
        <f t="shared" si="63"/>
        <v>90.048430926227212</v>
      </c>
      <c r="U183">
        <f t="shared" si="64"/>
        <v>32500</v>
      </c>
      <c r="V183">
        <f t="shared" si="50"/>
        <v>90.545884419999993</v>
      </c>
      <c r="W183">
        <v>90.000671999999994</v>
      </c>
      <c r="X183">
        <f>'LowFlowInfusion-1-Infusion-1705'!Y179</f>
        <v>0.54521242000000003</v>
      </c>
      <c r="Y183">
        <v>0</v>
      </c>
      <c r="Z183">
        <f t="shared" si="52"/>
        <v>0</v>
      </c>
      <c r="AA183">
        <f t="shared" si="53"/>
        <v>545.21242000000007</v>
      </c>
      <c r="AB183" t="e">
        <f t="shared" si="54"/>
        <v>#DIV/0!</v>
      </c>
      <c r="AC183" s="6" t="e">
        <f t="shared" si="56"/>
        <v>#DIV/0!</v>
      </c>
      <c r="AD183" s="6">
        <f t="shared" si="57"/>
        <v>-1.9576820099243736E-2</v>
      </c>
      <c r="AE183">
        <v>0.21037800000000001</v>
      </c>
      <c r="AF183">
        <v>40.612124999999999</v>
      </c>
      <c r="AT183">
        <v>2.000194</v>
      </c>
    </row>
    <row r="184" spans="1:46" x14ac:dyDescent="0.25">
      <c r="A184" s="1">
        <v>42880.006620370368</v>
      </c>
      <c r="B184" s="16">
        <v>177</v>
      </c>
      <c r="C184">
        <f t="shared" si="65"/>
        <v>37.796532072724354</v>
      </c>
      <c r="D184">
        <f t="shared" si="58"/>
        <v>533.62729400690182</v>
      </c>
      <c r="E184">
        <f t="shared" si="55"/>
        <v>738.08066548222632</v>
      </c>
      <c r="F184">
        <f t="shared" si="59"/>
        <v>14.118419461874145</v>
      </c>
      <c r="G184">
        <v>21.089167</v>
      </c>
      <c r="H184">
        <f t="shared" si="45"/>
        <v>21.091814233553912</v>
      </c>
      <c r="I184">
        <v>20.988167000000001</v>
      </c>
      <c r="J184">
        <f t="shared" si="46"/>
        <v>20.989223594354456</v>
      </c>
      <c r="K184">
        <f t="shared" si="60"/>
        <v>-1.522618232764117E-4</v>
      </c>
      <c r="L184">
        <v>4.7130000000000002E-3</v>
      </c>
      <c r="M184">
        <f t="shared" si="47"/>
        <v>5.4543142155835132E-2</v>
      </c>
      <c r="N184">
        <v>0.41204600000000002</v>
      </c>
      <c r="O184">
        <f t="shared" si="48"/>
        <v>0.45858886024476869</v>
      </c>
      <c r="P184">
        <f t="shared" si="61"/>
        <v>5.1542120197074119E-4</v>
      </c>
      <c r="Q184">
        <f t="shared" si="51"/>
        <v>78.55218754540077</v>
      </c>
      <c r="R184">
        <f t="shared" si="62"/>
        <v>-3.6315937869441464E-4</v>
      </c>
      <c r="S184">
        <f t="shared" si="49"/>
        <v>1</v>
      </c>
      <c r="T184">
        <f t="shared" si="63"/>
        <v>90.049606378065789</v>
      </c>
      <c r="U184">
        <f t="shared" si="64"/>
        <v>32500</v>
      </c>
      <c r="V184">
        <f t="shared" si="50"/>
        <v>90.54543713999999</v>
      </c>
      <c r="W184">
        <v>90.000203999999997</v>
      </c>
      <c r="X184">
        <f>'LowFlowInfusion-1-Infusion-1705'!Y180</f>
        <v>0.54523314000000001</v>
      </c>
      <c r="Y184">
        <v>0</v>
      </c>
      <c r="Z184">
        <f t="shared" si="52"/>
        <v>0</v>
      </c>
      <c r="AA184">
        <f t="shared" si="53"/>
        <v>545.23314000000005</v>
      </c>
      <c r="AB184" t="e">
        <f t="shared" si="54"/>
        <v>#DIV/0!</v>
      </c>
      <c r="AC184" s="6" t="e">
        <f t="shared" si="56"/>
        <v>#DIV/0!</v>
      </c>
      <c r="AD184" s="6">
        <f t="shared" si="57"/>
        <v>-2.128602453089742E-2</v>
      </c>
      <c r="AE184">
        <v>0.17909600000000001</v>
      </c>
      <c r="AF184">
        <v>40.696195000000003</v>
      </c>
      <c r="AT184">
        <v>2.0002</v>
      </c>
    </row>
    <row r="185" spans="1:46" x14ac:dyDescent="0.25">
      <c r="A185" s="1">
        <v>42880.007314814815</v>
      </c>
      <c r="B185" s="16">
        <v>178</v>
      </c>
      <c r="C185">
        <f t="shared" si="65"/>
        <v>36.378024525692744</v>
      </c>
      <c r="D185">
        <f t="shared" si="58"/>
        <v>533.59646852130993</v>
      </c>
      <c r="E185">
        <f t="shared" si="55"/>
        <v>732.45629590328122</v>
      </c>
      <c r="F185">
        <f t="shared" si="59"/>
        <v>14.668099092199089</v>
      </c>
      <c r="G185">
        <v>21.089081</v>
      </c>
      <c r="H185">
        <f t="shared" si="45"/>
        <v>21.091728655841447</v>
      </c>
      <c r="I185">
        <v>20.987808999999999</v>
      </c>
      <c r="J185">
        <f t="shared" si="46"/>
        <v>20.988866270639392</v>
      </c>
      <c r="K185">
        <f t="shared" si="60"/>
        <v>-1.4803648698104391E-4</v>
      </c>
      <c r="L185">
        <v>4.7679999999999997E-3</v>
      </c>
      <c r="M185">
        <f t="shared" si="47"/>
        <v>5.4597910390121934E-2</v>
      </c>
      <c r="N185">
        <v>0.41260599999999997</v>
      </c>
      <c r="O185">
        <f t="shared" si="48"/>
        <v>0.45914571401924509</v>
      </c>
      <c r="P185">
        <f t="shared" si="61"/>
        <v>5.1391305633153672E-4</v>
      </c>
      <c r="Q185">
        <f t="shared" si="51"/>
        <v>78.551988015341365</v>
      </c>
      <c r="R185">
        <f t="shared" si="62"/>
        <v>-3.6587656935035777E-4</v>
      </c>
      <c r="S185">
        <f t="shared" si="49"/>
        <v>1</v>
      </c>
      <c r="T185">
        <f t="shared" si="63"/>
        <v>90.049127636004428</v>
      </c>
      <c r="U185">
        <f t="shared" si="64"/>
        <v>32500</v>
      </c>
      <c r="V185">
        <f t="shared" si="50"/>
        <v>90.546346079999992</v>
      </c>
      <c r="W185">
        <v>90.001086999999998</v>
      </c>
      <c r="X185">
        <f>'LowFlowInfusion-1-Infusion-1705'!Y181</f>
        <v>0.54525908000000001</v>
      </c>
      <c r="Y185">
        <v>0</v>
      </c>
      <c r="Z185">
        <f t="shared" si="52"/>
        <v>0</v>
      </c>
      <c r="AA185">
        <f t="shared" si="53"/>
        <v>545.25908000000004</v>
      </c>
      <c r="AB185" t="e">
        <f t="shared" si="54"/>
        <v>#DIV/0!</v>
      </c>
      <c r="AC185" s="6" t="e">
        <f t="shared" si="56"/>
        <v>#DIV/0!</v>
      </c>
      <c r="AD185" s="6">
        <f t="shared" si="57"/>
        <v>-2.138911923977517E-2</v>
      </c>
      <c r="AE185">
        <v>0.152115</v>
      </c>
      <c r="AF185">
        <v>40.343286999999997</v>
      </c>
      <c r="AT185">
        <v>2.0001479999999998</v>
      </c>
    </row>
    <row r="186" spans="1:46" x14ac:dyDescent="0.25">
      <c r="A186" s="1">
        <v>42880.008009259262</v>
      </c>
      <c r="B186" s="16">
        <v>179</v>
      </c>
      <c r="C186">
        <f t="shared" si="65"/>
        <v>34.088925667994502</v>
      </c>
      <c r="D186">
        <f t="shared" si="58"/>
        <v>534.58620218604688</v>
      </c>
      <c r="E186">
        <f t="shared" si="55"/>
        <v>724.52762327096207</v>
      </c>
      <c r="F186">
        <f t="shared" si="59"/>
        <v>15.682107655506449</v>
      </c>
      <c r="G186">
        <v>21.089282000000001</v>
      </c>
      <c r="H186">
        <f t="shared" si="45"/>
        <v>21.091928668867091</v>
      </c>
      <c r="I186">
        <v>20.987646000000002</v>
      </c>
      <c r="J186">
        <f t="shared" si="46"/>
        <v>20.988703578556837</v>
      </c>
      <c r="K186">
        <f t="shared" si="60"/>
        <v>-1.4211436209462155E-4</v>
      </c>
      <c r="L186">
        <v>4.81E-3</v>
      </c>
      <c r="M186">
        <f t="shared" si="47"/>
        <v>5.4639733405395498E-2</v>
      </c>
      <c r="N186">
        <v>0.41314800000000002</v>
      </c>
      <c r="O186">
        <f t="shared" si="48"/>
        <v>0.45968466892239906</v>
      </c>
      <c r="P186">
        <f t="shared" si="61"/>
        <v>5.1557035923176415E-4</v>
      </c>
      <c r="Q186">
        <f t="shared" si="51"/>
        <v>78.55161175252077</v>
      </c>
      <c r="R186">
        <f t="shared" si="62"/>
        <v>-3.7345599713702884E-4</v>
      </c>
      <c r="S186">
        <f t="shared" si="49"/>
        <v>1</v>
      </c>
      <c r="T186">
        <f t="shared" si="63"/>
        <v>90.045595983481988</v>
      </c>
      <c r="U186">
        <f t="shared" si="64"/>
        <v>32500</v>
      </c>
      <c r="V186">
        <f t="shared" si="50"/>
        <v>90.546093259999992</v>
      </c>
      <c r="W186">
        <v>90.000827999999998</v>
      </c>
      <c r="X186">
        <f>'LowFlowInfusion-1-Infusion-1705'!Y182</f>
        <v>0.54526525999999997</v>
      </c>
      <c r="Y186">
        <v>0</v>
      </c>
      <c r="Z186">
        <f t="shared" si="52"/>
        <v>0</v>
      </c>
      <c r="AA186">
        <f t="shared" si="53"/>
        <v>545.26526000000001</v>
      </c>
      <c r="AB186" t="e">
        <f t="shared" si="54"/>
        <v>#DIV/0!</v>
      </c>
      <c r="AC186" s="6" t="e">
        <f t="shared" si="56"/>
        <v>#DIV/0!</v>
      </c>
      <c r="AD186" s="6">
        <f t="shared" si="57"/>
        <v>-1.9585069134888836E-2</v>
      </c>
      <c r="AE186">
        <v>0.17258399999999999</v>
      </c>
      <c r="AF186">
        <v>39.836778000000002</v>
      </c>
      <c r="AT186">
        <v>2.000257</v>
      </c>
    </row>
    <row r="187" spans="1:46" x14ac:dyDescent="0.25">
      <c r="A187" s="1">
        <v>42880.008703703701</v>
      </c>
      <c r="B187" s="16">
        <v>180</v>
      </c>
      <c r="C187">
        <f t="shared" si="65"/>
        <v>26.629539636404012</v>
      </c>
      <c r="D187">
        <f t="shared" si="58"/>
        <v>535.68056943728243</v>
      </c>
      <c r="E187">
        <f t="shared" si="55"/>
        <v>696.33836436582806</v>
      </c>
      <c r="F187">
        <f t="shared" si="59"/>
        <v>20.116028168394557</v>
      </c>
      <c r="G187">
        <v>21.089358000000001</v>
      </c>
      <c r="H187">
        <f t="shared" si="45"/>
        <v>21.092004295682759</v>
      </c>
      <c r="I187">
        <v>20.987565</v>
      </c>
      <c r="J187">
        <f t="shared" si="46"/>
        <v>20.988622731571024</v>
      </c>
      <c r="K187">
        <f t="shared" si="60"/>
        <v>-1.2428144670604269E-4</v>
      </c>
      <c r="L187">
        <v>4.8339999999999998E-3</v>
      </c>
      <c r="M187">
        <f t="shared" si="47"/>
        <v>5.466363227126611E-2</v>
      </c>
      <c r="N187">
        <v>0.41364400000000001</v>
      </c>
      <c r="O187">
        <f t="shared" si="48"/>
        <v>0.46017788226550677</v>
      </c>
      <c r="P187">
        <f t="shared" si="61"/>
        <v>5.1762541482804254E-4</v>
      </c>
      <c r="Q187">
        <f t="shared" si="51"/>
        <v>78.551199386163461</v>
      </c>
      <c r="R187">
        <f t="shared" si="62"/>
        <v>-3.9334396812075548E-4</v>
      </c>
      <c r="S187">
        <f t="shared" si="49"/>
        <v>1</v>
      </c>
      <c r="T187">
        <f t="shared" si="63"/>
        <v>90.036236550199533</v>
      </c>
      <c r="U187">
        <f t="shared" si="64"/>
        <v>32500</v>
      </c>
      <c r="V187">
        <f t="shared" si="50"/>
        <v>90.545287580000007</v>
      </c>
      <c r="W187">
        <v>90.000049000000004</v>
      </c>
      <c r="X187">
        <f>'LowFlowInfusion-1-Infusion-1705'!Y183</f>
        <v>0.54523857999999992</v>
      </c>
      <c r="Y187">
        <v>0</v>
      </c>
      <c r="Z187">
        <f t="shared" si="52"/>
        <v>0</v>
      </c>
      <c r="AA187">
        <f t="shared" si="53"/>
        <v>545.23857999999996</v>
      </c>
      <c r="AB187" t="e">
        <f t="shared" si="54"/>
        <v>#DIV/0!</v>
      </c>
      <c r="AC187" s="6" t="e">
        <f t="shared" si="56"/>
        <v>#DIV/0!</v>
      </c>
      <c r="AD187" s="6">
        <f t="shared" si="57"/>
        <v>-1.7529960118958434E-2</v>
      </c>
      <c r="AE187">
        <v>0.21196100000000001</v>
      </c>
      <c r="AF187">
        <v>39.752657999999997</v>
      </c>
      <c r="AT187">
        <v>2.0002629999999999</v>
      </c>
    </row>
    <row r="188" spans="1:46" x14ac:dyDescent="0.25">
      <c r="A188" s="1">
        <v>42880.009398148148</v>
      </c>
      <c r="B188" s="16">
        <v>181</v>
      </c>
      <c r="C188">
        <f t="shared" si="65"/>
        <v>21.972076465502056</v>
      </c>
      <c r="D188">
        <f t="shared" si="58"/>
        <v>536.77984248955386</v>
      </c>
      <c r="E188">
        <f t="shared" si="55"/>
        <v>679.19689945901109</v>
      </c>
      <c r="F188">
        <f t="shared" si="59"/>
        <v>24.430091681700716</v>
      </c>
      <c r="G188">
        <v>21.089244999999998</v>
      </c>
      <c r="H188">
        <f t="shared" si="45"/>
        <v>21.091891850548937</v>
      </c>
      <c r="I188">
        <v>20.987501000000002</v>
      </c>
      <c r="J188">
        <f t="shared" si="46"/>
        <v>20.988558852471126</v>
      </c>
      <c r="K188">
        <f t="shared" si="60"/>
        <v>-1.1381791706093954E-4</v>
      </c>
      <c r="L188">
        <v>4.895E-3</v>
      </c>
      <c r="M188">
        <f t="shared" si="47"/>
        <v>5.4724375222020567E-2</v>
      </c>
      <c r="N188">
        <v>0.41414699999999999</v>
      </c>
      <c r="O188">
        <f t="shared" si="48"/>
        <v>0.46067805628079539</v>
      </c>
      <c r="P188">
        <f t="shared" si="61"/>
        <v>5.1976333556933156E-4</v>
      </c>
      <c r="Q188">
        <f t="shared" si="51"/>
        <v>78.550763091248072</v>
      </c>
      <c r="R188">
        <f t="shared" si="62"/>
        <v>-4.0594541850798765E-4</v>
      </c>
      <c r="S188">
        <f t="shared" si="49"/>
        <v>1</v>
      </c>
      <c r="T188">
        <f t="shared" si="63"/>
        <v>90.031244713976065</v>
      </c>
      <c r="U188">
        <f t="shared" si="64"/>
        <v>32500</v>
      </c>
      <c r="V188">
        <f t="shared" si="50"/>
        <v>90.54605248</v>
      </c>
      <c r="W188">
        <v>90.000827999999998</v>
      </c>
      <c r="X188">
        <f>'LowFlowInfusion-1-Infusion-1705'!Y184</f>
        <v>0.54522448000000001</v>
      </c>
      <c r="Y188">
        <v>0</v>
      </c>
      <c r="Z188">
        <f t="shared" si="52"/>
        <v>0</v>
      </c>
      <c r="AA188">
        <f t="shared" si="53"/>
        <v>545.22447999999997</v>
      </c>
      <c r="AB188" t="e">
        <f t="shared" si="54"/>
        <v>#DIV/0!</v>
      </c>
      <c r="AC188" s="6" t="e">
        <f t="shared" si="56"/>
        <v>#DIV/0!</v>
      </c>
      <c r="AD188" s="6">
        <f t="shared" si="57"/>
        <v>-1.5488368223022771E-2</v>
      </c>
      <c r="AE188">
        <v>0.23582500000000001</v>
      </c>
      <c r="AF188">
        <v>40.114544000000002</v>
      </c>
      <c r="AT188">
        <v>2.0001790000000002</v>
      </c>
    </row>
    <row r="189" spans="1:46" x14ac:dyDescent="0.25">
      <c r="A189" s="1">
        <v>42880.010092592594</v>
      </c>
      <c r="B189" s="16">
        <v>182</v>
      </c>
      <c r="C189">
        <f t="shared" si="65"/>
        <v>13.928336026158341</v>
      </c>
      <c r="D189">
        <f t="shared" si="58"/>
        <v>537.13099691881939</v>
      </c>
      <c r="E189">
        <f t="shared" si="55"/>
        <v>647.88419287746672</v>
      </c>
      <c r="F189">
        <f t="shared" si="59"/>
        <v>38.563902817253378</v>
      </c>
      <c r="G189">
        <v>21.089279999999999</v>
      </c>
      <c r="H189">
        <f t="shared" si="45"/>
        <v>21.091926678687731</v>
      </c>
      <c r="I189">
        <v>20.987497000000001</v>
      </c>
      <c r="J189">
        <f t="shared" si="46"/>
        <v>20.988554860027381</v>
      </c>
      <c r="K189">
        <f t="shared" si="60"/>
        <v>-9.4404659357216761E-5</v>
      </c>
      <c r="L189">
        <v>4.9690000000000003E-3</v>
      </c>
      <c r="M189">
        <f t="shared" si="47"/>
        <v>5.4798063391788276E-2</v>
      </c>
      <c r="N189">
        <v>0.41465400000000002</v>
      </c>
      <c r="O189">
        <f t="shared" si="48"/>
        <v>0.46118220782304464</v>
      </c>
      <c r="P189">
        <f t="shared" si="61"/>
        <v>5.1961417830831229E-4</v>
      </c>
      <c r="Q189">
        <f t="shared" si="51"/>
        <v>78.550262932149579</v>
      </c>
      <c r="R189">
        <f t="shared" si="62"/>
        <v>-4.2520951895165618E-4</v>
      </c>
      <c r="S189">
        <f t="shared" si="49"/>
        <v>1</v>
      </c>
      <c r="T189">
        <f t="shared" si="63"/>
        <v>90.024051479107143</v>
      </c>
      <c r="U189">
        <f t="shared" si="64"/>
        <v>32500</v>
      </c>
      <c r="V189">
        <f t="shared" si="50"/>
        <v>90.547254139999993</v>
      </c>
      <c r="W189">
        <v>90.002021999999997</v>
      </c>
      <c r="X189">
        <f>'LowFlowInfusion-1-Infusion-1705'!Y185</f>
        <v>0.54523213999999998</v>
      </c>
      <c r="Y189">
        <v>0</v>
      </c>
      <c r="Z189">
        <f t="shared" si="52"/>
        <v>0</v>
      </c>
      <c r="AA189">
        <f t="shared" si="53"/>
        <v>545.23213999999996</v>
      </c>
      <c r="AB189" t="e">
        <f t="shared" si="54"/>
        <v>#DIV/0!</v>
      </c>
      <c r="AC189" s="6" t="e">
        <f t="shared" si="56"/>
        <v>#DIV/0!</v>
      </c>
      <c r="AD189" s="6">
        <f t="shared" si="57"/>
        <v>-1.4858153962054707E-2</v>
      </c>
      <c r="AE189">
        <v>0.20324800000000001</v>
      </c>
      <c r="AF189">
        <v>40.607024000000003</v>
      </c>
      <c r="AT189">
        <v>2.0002309999999999</v>
      </c>
    </row>
    <row r="190" spans="1:46" x14ac:dyDescent="0.25">
      <c r="A190" s="1">
        <v>42880.010787037034</v>
      </c>
      <c r="B190" s="16">
        <v>183</v>
      </c>
      <c r="C190">
        <f t="shared" si="65"/>
        <v>12.937125035505908</v>
      </c>
      <c r="D190">
        <f t="shared" si="58"/>
        <v>538.68452504296965</v>
      </c>
      <c r="E190">
        <f t="shared" si="55"/>
        <v>645.69292541236734</v>
      </c>
      <c r="F190">
        <f t="shared" si="59"/>
        <v>41.638658014400519</v>
      </c>
      <c r="G190">
        <v>21.089230000000001</v>
      </c>
      <c r="H190">
        <f t="shared" si="45"/>
        <v>21.091876924203742</v>
      </c>
      <c r="I190">
        <v>20.987321000000001</v>
      </c>
      <c r="J190">
        <f t="shared" si="46"/>
        <v>20.988379192502656</v>
      </c>
      <c r="K190">
        <f t="shared" si="60"/>
        <v>-9.2657965219267174E-5</v>
      </c>
      <c r="L190">
        <v>5.0350000000000004E-3</v>
      </c>
      <c r="M190">
        <f t="shared" si="47"/>
        <v>5.4863785272932446E-2</v>
      </c>
      <c r="N190">
        <v>0.41519200000000001</v>
      </c>
      <c r="O190">
        <f t="shared" si="48"/>
        <v>0.46171718519923804</v>
      </c>
      <c r="P190">
        <f t="shared" si="61"/>
        <v>5.230945143987882E-4</v>
      </c>
      <c r="Q190">
        <f t="shared" si="51"/>
        <v>78.549903622298103</v>
      </c>
      <c r="R190">
        <f t="shared" si="62"/>
        <v>-4.3043654917980235E-4</v>
      </c>
      <c r="S190">
        <f t="shared" si="49"/>
        <v>1</v>
      </c>
      <c r="T190">
        <f t="shared" si="63"/>
        <v>90.02046973999245</v>
      </c>
      <c r="U190">
        <f t="shared" si="64"/>
        <v>32500</v>
      </c>
      <c r="V190">
        <f t="shared" si="50"/>
        <v>90.54621714000001</v>
      </c>
      <c r="W190">
        <v>90.000983000000005</v>
      </c>
      <c r="X190">
        <f>'LowFlowInfusion-1-Infusion-1705'!Y186</f>
        <v>0.54523414000000003</v>
      </c>
      <c r="Y190">
        <v>0</v>
      </c>
      <c r="Z190">
        <f t="shared" si="52"/>
        <v>0</v>
      </c>
      <c r="AA190">
        <f t="shared" si="53"/>
        <v>545.23414000000002</v>
      </c>
      <c r="AB190" t="e">
        <f t="shared" si="54"/>
        <v>#DIV/0!</v>
      </c>
      <c r="AC190" s="6" t="e">
        <f t="shared" si="56"/>
        <v>#DIV/0!</v>
      </c>
      <c r="AD190" s="6">
        <f t="shared" si="57"/>
        <v>-1.2012481384658656E-2</v>
      </c>
      <c r="AE190">
        <v>0.174982</v>
      </c>
      <c r="AF190">
        <v>40.683338999999997</v>
      </c>
      <c r="AT190">
        <v>2.0001709999999999</v>
      </c>
    </row>
    <row r="191" spans="1:46" x14ac:dyDescent="0.25">
      <c r="A191" s="1">
        <v>42880.011481481481</v>
      </c>
      <c r="B191" s="16">
        <v>184</v>
      </c>
      <c r="C191">
        <f t="shared" si="65"/>
        <v>13.181529120148134</v>
      </c>
      <c r="D191">
        <f t="shared" si="58"/>
        <v>540.37768916949813</v>
      </c>
      <c r="E191">
        <f t="shared" si="55"/>
        <v>648.52537510562979</v>
      </c>
      <c r="F191">
        <f t="shared" si="59"/>
        <v>40.995068496531559</v>
      </c>
      <c r="G191">
        <v>21.089403999999998</v>
      </c>
      <c r="H191">
        <f t="shared" si="45"/>
        <v>21.092050069808028</v>
      </c>
      <c r="I191">
        <v>20.987237</v>
      </c>
      <c r="J191">
        <f t="shared" si="46"/>
        <v>20.988295351184039</v>
      </c>
      <c r="K191">
        <f t="shared" si="60"/>
        <v>-9.3639440972914653E-5</v>
      </c>
      <c r="L191">
        <v>5.0740000000000004E-3</v>
      </c>
      <c r="M191">
        <f t="shared" si="47"/>
        <v>5.4902620929972182E-2</v>
      </c>
      <c r="N191">
        <v>0.41572599999999998</v>
      </c>
      <c r="O191">
        <f t="shared" si="48"/>
        <v>0.46224818504847087</v>
      </c>
      <c r="P191">
        <f t="shared" si="61"/>
        <v>5.2693945712731596E-4</v>
      </c>
      <c r="Q191">
        <f t="shared" si="51"/>
        <v>78.549456463767498</v>
      </c>
      <c r="R191">
        <f t="shared" si="62"/>
        <v>-4.3330001615373705E-4</v>
      </c>
      <c r="S191">
        <f t="shared" si="49"/>
        <v>1</v>
      </c>
      <c r="T191">
        <f t="shared" si="63"/>
        <v>90.018265379950861</v>
      </c>
      <c r="U191">
        <f t="shared" si="64"/>
        <v>32500</v>
      </c>
      <c r="V191">
        <f t="shared" si="50"/>
        <v>90.545461539999991</v>
      </c>
      <c r="W191">
        <v>90.000255999999993</v>
      </c>
      <c r="X191">
        <f>'LowFlowInfusion-1-Infusion-1705'!Y187</f>
        <v>0.54520553999999999</v>
      </c>
      <c r="Y191">
        <v>0</v>
      </c>
      <c r="Z191">
        <f t="shared" si="52"/>
        <v>0</v>
      </c>
      <c r="AA191">
        <f t="shared" si="53"/>
        <v>545.20554000000004</v>
      </c>
      <c r="AB191" t="e">
        <f t="shared" si="54"/>
        <v>#DIV/0!</v>
      </c>
      <c r="AC191" s="6" t="e">
        <f t="shared" si="56"/>
        <v>#DIV/0!</v>
      </c>
      <c r="AD191" s="6">
        <f t="shared" si="57"/>
        <v>-8.855102298670545E-3</v>
      </c>
      <c r="AE191">
        <v>0.17454600000000001</v>
      </c>
      <c r="AF191">
        <v>40.439343999999998</v>
      </c>
      <c r="AT191">
        <v>2.000251</v>
      </c>
    </row>
    <row r="192" spans="1:46" x14ac:dyDescent="0.25">
      <c r="A192" s="1">
        <v>42880.012175925927</v>
      </c>
      <c r="B192" s="16">
        <v>185</v>
      </c>
      <c r="C192">
        <f t="shared" si="65"/>
        <v>15.493304897150587</v>
      </c>
      <c r="D192">
        <f t="shared" si="58"/>
        <v>541.17575772341627</v>
      </c>
      <c r="E192">
        <f t="shared" si="55"/>
        <v>658.51715112632212</v>
      </c>
      <c r="F192">
        <f t="shared" si="59"/>
        <v>34.929652602586117</v>
      </c>
      <c r="G192">
        <v>21.08933</v>
      </c>
      <c r="H192">
        <f t="shared" si="45"/>
        <v>21.091976433171723</v>
      </c>
      <c r="I192">
        <v>20.987065000000001</v>
      </c>
      <c r="J192">
        <f t="shared" si="46"/>
        <v>20.988123676103058</v>
      </c>
      <c r="K192">
        <f t="shared" si="60"/>
        <v>-9.9495025130498982E-5</v>
      </c>
      <c r="L192">
        <v>5.1289999999999999E-3</v>
      </c>
      <c r="M192">
        <f t="shared" si="47"/>
        <v>5.4957389164258991E-2</v>
      </c>
      <c r="N192">
        <v>0.41627199999999998</v>
      </c>
      <c r="O192">
        <f t="shared" si="48"/>
        <v>0.46279111747858537</v>
      </c>
      <c r="P192">
        <f t="shared" si="61"/>
        <v>5.2803327704146748E-4</v>
      </c>
      <c r="Q192">
        <f t="shared" si="51"/>
        <v>78.549085206418354</v>
      </c>
      <c r="R192">
        <f t="shared" si="62"/>
        <v>-4.2853825191121092E-4</v>
      </c>
      <c r="S192">
        <f t="shared" si="49"/>
        <v>1</v>
      </c>
      <c r="T192">
        <f t="shared" si="63"/>
        <v>90.020051187173664</v>
      </c>
      <c r="U192">
        <f t="shared" si="64"/>
        <v>32500</v>
      </c>
      <c r="V192">
        <f t="shared" si="50"/>
        <v>90.545733640000009</v>
      </c>
      <c r="W192">
        <v>90.000516000000005</v>
      </c>
      <c r="X192">
        <f>'LowFlowInfusion-1-Infusion-1705'!Y188</f>
        <v>0.54521763999999995</v>
      </c>
      <c r="Y192">
        <v>0</v>
      </c>
      <c r="Z192">
        <f t="shared" si="52"/>
        <v>0</v>
      </c>
      <c r="AA192">
        <f t="shared" si="53"/>
        <v>545.21763999999996</v>
      </c>
      <c r="AB192" t="e">
        <f t="shared" si="54"/>
        <v>#DIV/0!</v>
      </c>
      <c r="AC192" s="6" t="e">
        <f t="shared" si="56"/>
        <v>#DIV/0!</v>
      </c>
      <c r="AD192" s="6">
        <f t="shared" si="57"/>
        <v>-7.4133373171559385E-3</v>
      </c>
      <c r="AE192">
        <v>0.196377</v>
      </c>
      <c r="AF192">
        <v>40.349204</v>
      </c>
      <c r="AT192">
        <v>2.0001880000000001</v>
      </c>
    </row>
    <row r="193" spans="1:46" x14ac:dyDescent="0.25">
      <c r="A193" s="1">
        <v>42880.012870370374</v>
      </c>
      <c r="B193" s="16">
        <v>186</v>
      </c>
      <c r="C193">
        <f t="shared" si="65"/>
        <v>17.367249313532092</v>
      </c>
      <c r="D193">
        <f t="shared" si="58"/>
        <v>540.67753685812977</v>
      </c>
      <c r="E193">
        <f t="shared" si="55"/>
        <v>665.35233023600517</v>
      </c>
      <c r="F193">
        <f t="shared" si="59"/>
        <v>31.132019072061595</v>
      </c>
      <c r="G193">
        <v>21.089183999999999</v>
      </c>
      <c r="H193">
        <f t="shared" si="45"/>
        <v>21.09183115007847</v>
      </c>
      <c r="I193">
        <v>20.987034999999999</v>
      </c>
      <c r="J193">
        <f t="shared" si="46"/>
        <v>20.988093732774978</v>
      </c>
      <c r="K193">
        <f t="shared" si="60"/>
        <v>-1.0403642988906132E-4</v>
      </c>
      <c r="L193">
        <v>5.1850000000000004E-3</v>
      </c>
      <c r="M193">
        <f t="shared" si="47"/>
        <v>5.5013153184623742E-2</v>
      </c>
      <c r="N193">
        <v>0.41679899999999998</v>
      </c>
      <c r="O193">
        <f t="shared" si="48"/>
        <v>0.46331515665563733</v>
      </c>
      <c r="P193">
        <f t="shared" si="61"/>
        <v>5.2518271605307698E-4</v>
      </c>
      <c r="Q193">
        <f t="shared" si="51"/>
        <v>78.548591110569376</v>
      </c>
      <c r="R193">
        <f t="shared" si="62"/>
        <v>-4.2114628616450508E-4</v>
      </c>
      <c r="S193">
        <f t="shared" si="49"/>
        <v>1</v>
      </c>
      <c r="T193">
        <f t="shared" si="63"/>
        <v>90.023701852455247</v>
      </c>
      <c r="U193">
        <f t="shared" si="64"/>
        <v>32500</v>
      </c>
      <c r="V193">
        <f t="shared" si="50"/>
        <v>90.547012139999993</v>
      </c>
      <c r="W193">
        <v>90.001813999999996</v>
      </c>
      <c r="X193">
        <f>'LowFlowInfusion-1-Infusion-1705'!Y189</f>
        <v>0.54519814</v>
      </c>
      <c r="Y193">
        <v>0</v>
      </c>
      <c r="Z193">
        <f t="shared" si="52"/>
        <v>0</v>
      </c>
      <c r="AA193">
        <f t="shared" si="53"/>
        <v>545.19813999999997</v>
      </c>
      <c r="AB193" t="e">
        <f t="shared" si="54"/>
        <v>#DIV/0!</v>
      </c>
      <c r="AC193" s="6" t="e">
        <f t="shared" si="56"/>
        <v>#DIV/0!</v>
      </c>
      <c r="AD193" s="6">
        <f t="shared" si="57"/>
        <v>-8.291670147426029E-3</v>
      </c>
      <c r="AE193">
        <v>0.196213</v>
      </c>
      <c r="AF193">
        <v>40.471482000000002</v>
      </c>
      <c r="AT193">
        <v>2.0001280000000001</v>
      </c>
    </row>
    <row r="194" spans="1:46" x14ac:dyDescent="0.25">
      <c r="A194" s="1">
        <v>42880.013564814813</v>
      </c>
      <c r="B194" s="16">
        <v>187</v>
      </c>
      <c r="C194">
        <f t="shared" si="65"/>
        <v>18.249832301923668</v>
      </c>
      <c r="D194">
        <f t="shared" si="58"/>
        <v>539.75061000006394</v>
      </c>
      <c r="E194">
        <f t="shared" si="55"/>
        <v>667.80726254195179</v>
      </c>
      <c r="F194">
        <f t="shared" si="59"/>
        <v>29.575647659138777</v>
      </c>
      <c r="G194">
        <v>21.089200999999999</v>
      </c>
      <c r="H194">
        <f t="shared" si="45"/>
        <v>21.091848066603024</v>
      </c>
      <c r="I194">
        <v>20.986934000000002</v>
      </c>
      <c r="J194">
        <f t="shared" si="46"/>
        <v>20.987992923570452</v>
      </c>
      <c r="K194">
        <f t="shared" si="60"/>
        <v>-1.0525079819453016E-4</v>
      </c>
      <c r="L194">
        <v>5.2240000000000003E-3</v>
      </c>
      <c r="M194">
        <f t="shared" si="47"/>
        <v>5.5051988841663471E-2</v>
      </c>
      <c r="N194">
        <v>0.41734199999999999</v>
      </c>
      <c r="O194">
        <f t="shared" si="48"/>
        <v>0.46385510594053142</v>
      </c>
      <c r="P194">
        <f t="shared" si="61"/>
        <v>5.2094002062849545E-4</v>
      </c>
      <c r="Q194">
        <f t="shared" si="51"/>
        <v>78.548151970489016</v>
      </c>
      <c r="R194">
        <f t="shared" si="62"/>
        <v>-4.1568922243371274E-4</v>
      </c>
      <c r="S194">
        <f t="shared" si="49"/>
        <v>1</v>
      </c>
      <c r="T194">
        <f t="shared" si="63"/>
        <v>90.025266422301939</v>
      </c>
      <c r="U194">
        <f t="shared" si="64"/>
        <v>32500</v>
      </c>
      <c r="V194">
        <f t="shared" si="50"/>
        <v>90.546767200000005</v>
      </c>
      <c r="W194">
        <v>90.001553999999999</v>
      </c>
      <c r="X194">
        <f>'LowFlowInfusion-1-Infusion-1705'!Y190</f>
        <v>0.54521319999999995</v>
      </c>
      <c r="Y194">
        <v>0</v>
      </c>
      <c r="Z194">
        <f t="shared" si="52"/>
        <v>0</v>
      </c>
      <c r="AA194">
        <f t="shared" si="53"/>
        <v>545.21319999999992</v>
      </c>
      <c r="AB194" t="e">
        <f t="shared" si="54"/>
        <v>#DIV/0!</v>
      </c>
      <c r="AC194" s="6" t="e">
        <f t="shared" si="56"/>
        <v>#DIV/0!</v>
      </c>
      <c r="AD194" s="6">
        <f t="shared" si="57"/>
        <v>-1.0019181487051254E-2</v>
      </c>
      <c r="AE194">
        <v>0.18764400000000001</v>
      </c>
      <c r="AF194">
        <v>40.414755999999997</v>
      </c>
      <c r="AT194">
        <v>2.0002230000000001</v>
      </c>
    </row>
    <row r="195" spans="1:46" x14ac:dyDescent="0.25">
      <c r="A195" s="1">
        <v>42880.01425925926</v>
      </c>
      <c r="B195" s="16">
        <v>188</v>
      </c>
      <c r="C195">
        <f t="shared" si="65"/>
        <v>18.345431137043974</v>
      </c>
      <c r="D195">
        <f t="shared" si="58"/>
        <v>538.509206710071</v>
      </c>
      <c r="E195">
        <f t="shared" si="55"/>
        <v>666.81350831900863</v>
      </c>
      <c r="F195">
        <f t="shared" si="59"/>
        <v>29.353859426213614</v>
      </c>
      <c r="G195">
        <v>21.089136</v>
      </c>
      <c r="H195">
        <f t="shared" si="45"/>
        <v>21.091783385773837</v>
      </c>
      <c r="I195">
        <v>20.986878000000001</v>
      </c>
      <c r="J195">
        <f t="shared" si="46"/>
        <v>20.987937029358037</v>
      </c>
      <c r="K195">
        <f t="shared" si="60"/>
        <v>-1.0470183717969188E-4</v>
      </c>
      <c r="L195">
        <v>5.2579999999999997E-3</v>
      </c>
      <c r="M195">
        <f t="shared" si="47"/>
        <v>5.5085845568313502E-2</v>
      </c>
      <c r="N195">
        <v>0.417854</v>
      </c>
      <c r="O195">
        <f t="shared" si="48"/>
        <v>0.46436422939148131</v>
      </c>
      <c r="P195">
        <f t="shared" si="61"/>
        <v>5.1580238163779395E-4</v>
      </c>
      <c r="Q195">
        <f t="shared" si="51"/>
        <v>78.547698741250485</v>
      </c>
      <c r="R195">
        <f t="shared" si="62"/>
        <v>-4.1110054445828343E-4</v>
      </c>
      <c r="S195">
        <f t="shared" si="49"/>
        <v>1</v>
      </c>
      <c r="T195">
        <f t="shared" si="63"/>
        <v>90.026249304426926</v>
      </c>
      <c r="U195">
        <f t="shared" si="64"/>
        <v>32500</v>
      </c>
      <c r="V195">
        <f t="shared" si="50"/>
        <v>90.546413080000008</v>
      </c>
      <c r="W195">
        <v>90.001191000000006</v>
      </c>
      <c r="X195">
        <f>'LowFlowInfusion-1-Infusion-1705'!Y191</f>
        <v>0.54522207999999994</v>
      </c>
      <c r="Y195">
        <v>0</v>
      </c>
      <c r="Z195">
        <f t="shared" si="52"/>
        <v>0</v>
      </c>
      <c r="AA195">
        <f t="shared" si="53"/>
        <v>545.22207999999989</v>
      </c>
      <c r="AB195" t="e">
        <f t="shared" si="54"/>
        <v>#DIV/0!</v>
      </c>
      <c r="AC195" s="6" t="e">
        <f t="shared" si="56"/>
        <v>#DIV/0!</v>
      </c>
      <c r="AD195" s="6">
        <f t="shared" si="57"/>
        <v>-1.2312181652527525E-2</v>
      </c>
      <c r="AE195">
        <v>0.186948</v>
      </c>
      <c r="AF195">
        <v>39.970075000000001</v>
      </c>
      <c r="AT195">
        <v>2.000337</v>
      </c>
    </row>
    <row r="196" spans="1:46" x14ac:dyDescent="0.25">
      <c r="A196" s="1">
        <v>42880.014953703707</v>
      </c>
      <c r="B196" s="16">
        <v>189</v>
      </c>
      <c r="C196">
        <f t="shared" si="65"/>
        <v>16.497590572406843</v>
      </c>
      <c r="D196">
        <f t="shared" si="58"/>
        <v>536.52648419701882</v>
      </c>
      <c r="E196">
        <f t="shared" si="55"/>
        <v>657.3422429993642</v>
      </c>
      <c r="F196">
        <f t="shared" si="59"/>
        <v>32.521505600605089</v>
      </c>
      <c r="G196">
        <v>21.089089999999999</v>
      </c>
      <c r="H196">
        <f t="shared" si="45"/>
        <v>21.091737611648565</v>
      </c>
      <c r="I196">
        <v>20.986713999999999</v>
      </c>
      <c r="J196">
        <f t="shared" si="46"/>
        <v>20.987773339164544</v>
      </c>
      <c r="K196">
        <f t="shared" si="60"/>
        <v>-9.8596725288165507E-5</v>
      </c>
      <c r="L196">
        <v>5.3290000000000004E-3</v>
      </c>
      <c r="M196">
        <f t="shared" si="47"/>
        <v>5.5156546379847383E-2</v>
      </c>
      <c r="N196">
        <v>0.41836899999999999</v>
      </c>
      <c r="O196">
        <f t="shared" si="48"/>
        <v>0.4648763359876516</v>
      </c>
      <c r="P196">
        <f t="shared" si="61"/>
        <v>5.0846052978978276E-4</v>
      </c>
      <c r="Q196">
        <f t="shared" si="51"/>
        <v>78.547350324847798</v>
      </c>
      <c r="R196">
        <f t="shared" si="62"/>
        <v>-4.0986380450055054E-4</v>
      </c>
      <c r="S196">
        <f t="shared" si="49"/>
        <v>1</v>
      </c>
      <c r="T196">
        <f t="shared" si="63"/>
        <v>90.027216186375725</v>
      </c>
      <c r="U196">
        <f t="shared" si="64"/>
        <v>32500</v>
      </c>
      <c r="V196">
        <f t="shared" si="50"/>
        <v>90.547245079999996</v>
      </c>
      <c r="W196">
        <v>90.002021999999997</v>
      </c>
      <c r="X196">
        <f>'LowFlowInfusion-1-Infusion-1705'!Y192</f>
        <v>0.54522307999999997</v>
      </c>
      <c r="Y196">
        <v>0</v>
      </c>
      <c r="Z196">
        <f t="shared" si="52"/>
        <v>0</v>
      </c>
      <c r="AA196">
        <f t="shared" si="53"/>
        <v>545.22307999999998</v>
      </c>
      <c r="AB196" t="e">
        <f t="shared" si="54"/>
        <v>#DIV/0!</v>
      </c>
      <c r="AC196" s="6" t="e">
        <f t="shared" si="56"/>
        <v>#DIV/0!</v>
      </c>
      <c r="AD196" s="6">
        <f t="shared" si="57"/>
        <v>-1.5950527631701072E-2</v>
      </c>
      <c r="AE196">
        <v>0.18690200000000001</v>
      </c>
      <c r="AF196">
        <v>39.508203000000002</v>
      </c>
      <c r="AT196">
        <v>2.0001709999999999</v>
      </c>
    </row>
    <row r="197" spans="1:46" x14ac:dyDescent="0.25">
      <c r="A197" s="1">
        <v>42880.015648148146</v>
      </c>
      <c r="B197" s="16">
        <v>190</v>
      </c>
      <c r="C197">
        <f t="shared" si="65"/>
        <v>13.741504741067402</v>
      </c>
      <c r="D197">
        <f t="shared" si="58"/>
        <v>535.28675929976976</v>
      </c>
      <c r="E197">
        <f t="shared" si="55"/>
        <v>645.1118524514925</v>
      </c>
      <c r="F197">
        <f t="shared" si="59"/>
        <v>38.954013362163288</v>
      </c>
      <c r="G197">
        <v>21.089081</v>
      </c>
      <c r="H197">
        <f t="shared" si="45"/>
        <v>21.091728655841447</v>
      </c>
      <c r="I197">
        <v>20.986601</v>
      </c>
      <c r="J197">
        <f t="shared" si="46"/>
        <v>20.987660552628782</v>
      </c>
      <c r="K197">
        <f t="shared" si="60"/>
        <v>-9.081145998776444E-5</v>
      </c>
      <c r="L197">
        <v>5.3930000000000002E-3</v>
      </c>
      <c r="M197">
        <f t="shared" si="47"/>
        <v>5.5220276688835668E-2</v>
      </c>
      <c r="N197">
        <v>0.41886200000000001</v>
      </c>
      <c r="O197">
        <f t="shared" si="48"/>
        <v>0.4653665661855389</v>
      </c>
      <c r="P197">
        <f t="shared" si="61"/>
        <v>5.0345547503109485E-4</v>
      </c>
      <c r="Q197">
        <f t="shared" si="51"/>
        <v>78.546972881185681</v>
      </c>
      <c r="R197">
        <f t="shared" si="62"/>
        <v>-4.1264401504198154E-4</v>
      </c>
      <c r="S197">
        <f t="shared" si="49"/>
        <v>1</v>
      </c>
      <c r="T197">
        <f t="shared" si="63"/>
        <v>90.025593825441746</v>
      </c>
      <c r="U197">
        <f t="shared" si="64"/>
        <v>32500</v>
      </c>
      <c r="V197">
        <f t="shared" si="50"/>
        <v>90.547139080000008</v>
      </c>
      <c r="W197">
        <v>90.001918000000003</v>
      </c>
      <c r="X197">
        <f>'LowFlowInfusion-1-Infusion-1705'!Y193</f>
        <v>0.54522108000000002</v>
      </c>
      <c r="Y197">
        <v>0</v>
      </c>
      <c r="Z197">
        <f t="shared" si="52"/>
        <v>0</v>
      </c>
      <c r="AA197">
        <f t="shared" si="53"/>
        <v>545.22108000000003</v>
      </c>
      <c r="AB197" t="e">
        <f t="shared" si="54"/>
        <v>#DIV/0!</v>
      </c>
      <c r="AC197" s="6" t="e">
        <f t="shared" si="56"/>
        <v>#DIV/0!</v>
      </c>
      <c r="AD197" s="6">
        <f t="shared" si="57"/>
        <v>-1.8220720116379714E-2</v>
      </c>
      <c r="AE197">
        <v>0.189669</v>
      </c>
      <c r="AF197">
        <v>39.050055</v>
      </c>
      <c r="AT197">
        <v>2.0001910000000001</v>
      </c>
    </row>
    <row r="198" spans="1:46" x14ac:dyDescent="0.25">
      <c r="A198" s="1">
        <v>42880.016342592593</v>
      </c>
      <c r="B198" s="16">
        <v>191</v>
      </c>
      <c r="C198">
        <f t="shared" si="65"/>
        <v>12.494514494242551</v>
      </c>
      <c r="D198">
        <f t="shared" si="58"/>
        <v>534.23183447863596</v>
      </c>
      <c r="E198">
        <f t="shared" si="55"/>
        <v>639.03282688622403</v>
      </c>
      <c r="F198">
        <f t="shared" si="59"/>
        <v>42.757310396078935</v>
      </c>
      <c r="G198">
        <v>21.089030999999999</v>
      </c>
      <c r="H198">
        <f t="shared" si="45"/>
        <v>21.091678901357454</v>
      </c>
      <c r="I198">
        <v>20.986431</v>
      </c>
      <c r="J198">
        <f t="shared" si="46"/>
        <v>20.987490873769673</v>
      </c>
      <c r="K198">
        <f t="shared" si="60"/>
        <v>-8.6769110697263824E-5</v>
      </c>
      <c r="L198">
        <v>5.4310000000000001E-3</v>
      </c>
      <c r="M198">
        <f t="shared" si="47"/>
        <v>5.5258116559797461E-2</v>
      </c>
      <c r="N198">
        <v>0.41938599999999998</v>
      </c>
      <c r="O198">
        <f t="shared" si="48"/>
        <v>0.46588762221737035</v>
      </c>
      <c r="P198">
        <f t="shared" si="61"/>
        <v>4.9888131902646557E-4</v>
      </c>
      <c r="Q198">
        <f t="shared" si="51"/>
        <v>78.546621504012961</v>
      </c>
      <c r="R198">
        <f t="shared" si="62"/>
        <v>-4.1211220832787867E-4</v>
      </c>
      <c r="S198">
        <f t="shared" si="49"/>
        <v>1</v>
      </c>
      <c r="T198">
        <f t="shared" si="63"/>
        <v>90.023900160016041</v>
      </c>
      <c r="U198">
        <f t="shared" si="64"/>
        <v>32500</v>
      </c>
      <c r="V198">
        <f t="shared" si="50"/>
        <v>90.545637479999996</v>
      </c>
      <c r="W198">
        <v>90.000411999999997</v>
      </c>
      <c r="X198">
        <f>'LowFlowInfusion-1-Infusion-1705'!Y194</f>
        <v>0.54522547999999993</v>
      </c>
      <c r="Y198">
        <v>0</v>
      </c>
      <c r="Z198">
        <f t="shared" si="52"/>
        <v>0</v>
      </c>
      <c r="AA198">
        <f t="shared" si="53"/>
        <v>545.22547999999995</v>
      </c>
      <c r="AB198" t="e">
        <f t="shared" si="54"/>
        <v>#DIV/0!</v>
      </c>
      <c r="AC198" s="6" t="e">
        <f t="shared" si="56"/>
        <v>#DIV/0!</v>
      </c>
      <c r="AD198" s="6">
        <f t="shared" si="57"/>
        <v>-2.0163484511699616E-2</v>
      </c>
      <c r="AE198">
        <v>0.19672000000000001</v>
      </c>
      <c r="AF198">
        <v>38.765912999999998</v>
      </c>
      <c r="AT198">
        <v>2.0000960000000001</v>
      </c>
    </row>
    <row r="199" spans="1:46" x14ac:dyDescent="0.25">
      <c r="A199" s="1">
        <v>42880.01703703704</v>
      </c>
      <c r="B199" s="16">
        <v>192</v>
      </c>
      <c r="C199">
        <f t="shared" si="65"/>
        <v>13.300254297296249</v>
      </c>
      <c r="D199">
        <f t="shared" si="58"/>
        <v>533.95635221882128</v>
      </c>
      <c r="E199">
        <f t="shared" si="55"/>
        <v>641.9041150352233</v>
      </c>
      <c r="F199">
        <f t="shared" si="59"/>
        <v>40.146326550114679</v>
      </c>
      <c r="G199">
        <v>21.089119</v>
      </c>
      <c r="H199">
        <f t="shared" si="45"/>
        <v>21.091766469249279</v>
      </c>
      <c r="I199">
        <v>20.986411</v>
      </c>
      <c r="J199">
        <f t="shared" si="46"/>
        <v>20.987470911550957</v>
      </c>
      <c r="K199">
        <f t="shared" si="60"/>
        <v>-8.8249641918676974E-5</v>
      </c>
      <c r="L199">
        <v>5.4479999999999997E-3</v>
      </c>
      <c r="M199">
        <f t="shared" si="47"/>
        <v>5.5275044923122477E-2</v>
      </c>
      <c r="N199">
        <v>0.41988300000000001</v>
      </c>
      <c r="O199">
        <f t="shared" si="48"/>
        <v>0.46638182994221822</v>
      </c>
      <c r="P199">
        <f t="shared" si="61"/>
        <v>4.9671025222716714E-4</v>
      </c>
      <c r="Q199">
        <f t="shared" si="51"/>
        <v>78.546147258506821</v>
      </c>
      <c r="R199">
        <f t="shared" si="62"/>
        <v>-4.0846061030729665E-4</v>
      </c>
      <c r="S199">
        <f t="shared" si="49"/>
        <v>1</v>
      </c>
      <c r="T199">
        <f t="shared" si="63"/>
        <v>90.02460876207887</v>
      </c>
      <c r="U199">
        <f t="shared" si="64"/>
        <v>32500</v>
      </c>
      <c r="V199">
        <f t="shared" si="50"/>
        <v>90.545264860000003</v>
      </c>
      <c r="W199">
        <v>90.000049000000004</v>
      </c>
      <c r="X199">
        <f>'LowFlowInfusion-1-Infusion-1705'!Y195</f>
        <v>0.54521586</v>
      </c>
      <c r="Y199">
        <v>0</v>
      </c>
      <c r="Z199">
        <f t="shared" si="52"/>
        <v>0</v>
      </c>
      <c r="AA199">
        <f t="shared" si="53"/>
        <v>545.21586000000002</v>
      </c>
      <c r="AB199" t="e">
        <f t="shared" si="54"/>
        <v>#DIV/0!</v>
      </c>
      <c r="AC199" s="6" t="e">
        <f t="shared" si="56"/>
        <v>#DIV/0!</v>
      </c>
      <c r="AD199" s="6">
        <f t="shared" si="57"/>
        <v>-2.0651467807959109E-2</v>
      </c>
      <c r="AE199">
        <v>0.20242099999999999</v>
      </c>
      <c r="AF199">
        <v>38.807540000000003</v>
      </c>
      <c r="AT199">
        <v>2.000257</v>
      </c>
    </row>
    <row r="200" spans="1:46" x14ac:dyDescent="0.25">
      <c r="A200" s="1">
        <v>42880.017731481479</v>
      </c>
      <c r="B200" s="16">
        <v>193</v>
      </c>
      <c r="C200">
        <f t="shared" si="65"/>
        <v>15.18193479368913</v>
      </c>
      <c r="D200">
        <f t="shared" si="58"/>
        <v>533.61366894487492</v>
      </c>
      <c r="E200">
        <f t="shared" si="55"/>
        <v>648.94149553707075</v>
      </c>
      <c r="F200">
        <f t="shared" si="59"/>
        <v>35.147935766835786</v>
      </c>
      <c r="G200">
        <v>21.088785000000001</v>
      </c>
      <c r="H200">
        <f t="shared" ref="H200:H264" si="66">(G200*H$2+H$3+H$4)</f>
        <v>21.091434109296223</v>
      </c>
      <c r="I200">
        <v>20.986371999999999</v>
      </c>
      <c r="J200">
        <f t="shared" ref="J200:J263" si="67">(I200*J$2+J$3+J$4)</f>
        <v>20.987431985224454</v>
      </c>
      <c r="K200">
        <f t="shared" si="60"/>
        <v>-9.3406548421152519E-5</v>
      </c>
      <c r="L200">
        <v>5.4879999999999998E-3</v>
      </c>
      <c r="M200">
        <f t="shared" ref="M200:M264" si="68">(L200*M$2+M$3+M$4)</f>
        <v>5.5314876366240155E-2</v>
      </c>
      <c r="N200">
        <v>0.42035499999999998</v>
      </c>
      <c r="O200">
        <f t="shared" ref="O200:O263" si="69">(N200*O$2+O$3+O$4)</f>
        <v>0.46685117812356258</v>
      </c>
      <c r="P200">
        <f t="shared" si="61"/>
        <v>4.9445632028285536E-4</v>
      </c>
      <c r="Q200">
        <f t="shared" si="51"/>
        <v>78.545716836651991</v>
      </c>
      <c r="R200">
        <f t="shared" si="62"/>
        <v>-4.0104977186080265E-4</v>
      </c>
      <c r="S200">
        <f t="shared" ref="S200:S263" si="70">((W200-Z200/1000+AA200/1000)/(W200+X200+Y200))</f>
        <v>1</v>
      </c>
      <c r="T200">
        <f t="shared" si="63"/>
        <v>90.02730952584912</v>
      </c>
      <c r="U200">
        <f t="shared" si="64"/>
        <v>32500</v>
      </c>
      <c r="V200">
        <f t="shared" ref="V200:V263" si="71">X200+Y200+W200</f>
        <v>90.54574126</v>
      </c>
      <c r="W200">
        <v>90.000516000000005</v>
      </c>
      <c r="X200">
        <f>'LowFlowInfusion-1-Infusion-1705'!Y196</f>
        <v>0.54522525999999993</v>
      </c>
      <c r="Y200">
        <v>0</v>
      </c>
      <c r="Z200">
        <f t="shared" si="52"/>
        <v>0</v>
      </c>
      <c r="AA200">
        <f t="shared" si="53"/>
        <v>545.22525999999993</v>
      </c>
      <c r="AB200" t="e">
        <f t="shared" si="54"/>
        <v>#DIV/0!</v>
      </c>
      <c r="AC200" s="6" t="e">
        <f t="shared" si="56"/>
        <v>#DIV/0!</v>
      </c>
      <c r="AD200" s="6">
        <f t="shared" si="57"/>
        <v>-2.1296869215349668E-2</v>
      </c>
      <c r="AE200">
        <v>0.19969000000000001</v>
      </c>
      <c r="AF200">
        <v>38.959048000000003</v>
      </c>
      <c r="AT200">
        <v>2.0002249999999999</v>
      </c>
    </row>
    <row r="201" spans="1:46" x14ac:dyDescent="0.25">
      <c r="A201" s="1">
        <v>42880.018425925926</v>
      </c>
      <c r="B201" s="16">
        <v>194</v>
      </c>
      <c r="C201">
        <f t="shared" si="65"/>
        <v>24.077585306349668</v>
      </c>
      <c r="D201">
        <f t="shared" si="58"/>
        <v>533.71170156523829</v>
      </c>
      <c r="E201">
        <f t="shared" si="55"/>
        <v>684.10748222034726</v>
      </c>
      <c r="F201">
        <f t="shared" si="59"/>
        <v>22.166330002555924</v>
      </c>
      <c r="G201">
        <v>21.088989999999999</v>
      </c>
      <c r="H201">
        <f t="shared" si="66"/>
        <v>21.091638102680584</v>
      </c>
      <c r="I201">
        <v>20.986395999999999</v>
      </c>
      <c r="J201">
        <f t="shared" si="67"/>
        <v>20.987455939886917</v>
      </c>
      <c r="K201">
        <f t="shared" si="60"/>
        <v>-1.1456650026306173E-4</v>
      </c>
      <c r="L201">
        <v>5.5420000000000001E-3</v>
      </c>
      <c r="M201">
        <f t="shared" si="68"/>
        <v>5.5368648814449022E-2</v>
      </c>
      <c r="N201">
        <v>0.42086499999999999</v>
      </c>
      <c r="O201">
        <f t="shared" si="69"/>
        <v>0.46735831281103224</v>
      </c>
      <c r="P201">
        <f t="shared" si="61"/>
        <v>4.9349508460072675E-4</v>
      </c>
      <c r="Q201">
        <f t="shared" ref="Q201:Q264" si="72">100-J201-O201</f>
        <v>78.545185747302057</v>
      </c>
      <c r="R201">
        <f t="shared" si="62"/>
        <v>-3.7892858433773803E-4</v>
      </c>
      <c r="S201">
        <f t="shared" si="70"/>
        <v>1</v>
      </c>
      <c r="T201">
        <f t="shared" si="63"/>
        <v>90.037205803741102</v>
      </c>
      <c r="U201">
        <f t="shared" si="64"/>
        <v>32500</v>
      </c>
      <c r="V201">
        <f t="shared" si="71"/>
        <v>90.546839919999996</v>
      </c>
      <c r="W201">
        <v>90.001605999999995</v>
      </c>
      <c r="X201">
        <f>'LowFlowInfusion-1-Infusion-1705'!Y197</f>
        <v>0.54523392000000004</v>
      </c>
      <c r="Y201">
        <v>0</v>
      </c>
      <c r="Z201">
        <f t="shared" ref="Z201:Z264" si="73">((Y201*H201)/(100-H201-M201))*1000</f>
        <v>0</v>
      </c>
      <c r="AA201">
        <f t="shared" ref="AA201:AA264" si="74">((X201*(100-H201-M201)-M201*Y201)/(100-H201-M201))*1000</f>
        <v>545.23392000000001</v>
      </c>
      <c r="AB201" t="e">
        <f t="shared" ref="AB201:AB264" si="75">AA201/Z201</f>
        <v>#DIV/0!</v>
      </c>
      <c r="AC201" s="6" t="e">
        <f t="shared" si="56"/>
        <v>#DIV/0!</v>
      </c>
      <c r="AD201" s="6">
        <f t="shared" si="57"/>
        <v>-2.1132614850451207E-2</v>
      </c>
      <c r="AE201">
        <v>0.19284599999999999</v>
      </c>
      <c r="AF201">
        <v>38.874214000000002</v>
      </c>
      <c r="AT201">
        <v>2.000251</v>
      </c>
    </row>
    <row r="202" spans="1:46" x14ac:dyDescent="0.25">
      <c r="A202" s="1">
        <v>42880.019120370373</v>
      </c>
      <c r="B202" s="16">
        <v>195</v>
      </c>
      <c r="C202">
        <f t="shared" si="65"/>
        <v>29.830187951034233</v>
      </c>
      <c r="D202">
        <f t="shared" si="58"/>
        <v>532.77629560721448</v>
      </c>
      <c r="E202">
        <f t="shared" si="55"/>
        <v>705.74580106539076</v>
      </c>
      <c r="F202">
        <f t="shared" si="59"/>
        <v>17.860306360850227</v>
      </c>
      <c r="G202">
        <v>21.089303999999998</v>
      </c>
      <c r="H202">
        <f t="shared" si="66"/>
        <v>21.091950560840047</v>
      </c>
      <c r="I202">
        <v>20.98621</v>
      </c>
      <c r="J202">
        <f t="shared" si="67"/>
        <v>20.987270291252834</v>
      </c>
      <c r="K202">
        <f t="shared" si="60"/>
        <v>-1.2654383149429311E-4</v>
      </c>
      <c r="L202">
        <v>5.5770000000000004E-3</v>
      </c>
      <c r="M202">
        <f t="shared" si="68"/>
        <v>5.5403501327176988E-2</v>
      </c>
      <c r="N202">
        <v>0.42136099999999999</v>
      </c>
      <c r="O202">
        <f t="shared" si="69"/>
        <v>0.46785152615413989</v>
      </c>
      <c r="P202">
        <f t="shared" si="61"/>
        <v>4.8935182735016056E-4</v>
      </c>
      <c r="Q202">
        <f t="shared" si="72"/>
        <v>78.544878182593038</v>
      </c>
      <c r="R202">
        <f t="shared" si="62"/>
        <v>-3.6280799585621063E-4</v>
      </c>
      <c r="S202">
        <f t="shared" si="70"/>
        <v>1</v>
      </c>
      <c r="T202">
        <f t="shared" si="63"/>
        <v>90.043808752343708</v>
      </c>
      <c r="U202">
        <f t="shared" si="64"/>
        <v>32500</v>
      </c>
      <c r="V202">
        <f t="shared" si="71"/>
        <v>90.546754859999993</v>
      </c>
      <c r="W202">
        <v>90.001503</v>
      </c>
      <c r="X202">
        <f>'LowFlowInfusion-1-Infusion-1705'!Y198</f>
        <v>0.54525186000000003</v>
      </c>
      <c r="Y202">
        <v>0</v>
      </c>
      <c r="Z202">
        <f t="shared" si="73"/>
        <v>0</v>
      </c>
      <c r="AA202">
        <f t="shared" si="74"/>
        <v>545.25186000000008</v>
      </c>
      <c r="AB202" t="e">
        <f t="shared" si="75"/>
        <v>#DIV/0!</v>
      </c>
      <c r="AC202" s="6" t="e">
        <f t="shared" si="56"/>
        <v>#DIV/0!</v>
      </c>
      <c r="AD202" s="6">
        <f t="shared" si="57"/>
        <v>-2.2880370170191806E-2</v>
      </c>
      <c r="AE202">
        <v>0.18905</v>
      </c>
      <c r="AF202">
        <v>38.610272000000002</v>
      </c>
      <c r="AT202">
        <v>2.000197</v>
      </c>
    </row>
    <row r="203" spans="1:46" x14ac:dyDescent="0.25">
      <c r="A203" s="1">
        <v>42880.019814814812</v>
      </c>
      <c r="B203" s="16">
        <v>196</v>
      </c>
      <c r="C203">
        <f t="shared" si="65"/>
        <v>33.703386527682362</v>
      </c>
      <c r="D203">
        <f t="shared" si="58"/>
        <v>532.34086550534005</v>
      </c>
      <c r="E203">
        <f t="shared" si="55"/>
        <v>720.52936182349163</v>
      </c>
      <c r="F203">
        <f t="shared" si="59"/>
        <v>15.794877617657221</v>
      </c>
      <c r="G203">
        <v>21.089327999999998</v>
      </c>
      <c r="H203">
        <f t="shared" si="66"/>
        <v>21.09197444299236</v>
      </c>
      <c r="I203">
        <v>20.986046999999999</v>
      </c>
      <c r="J203">
        <f t="shared" si="67"/>
        <v>20.987107599170276</v>
      </c>
      <c r="K203">
        <f t="shared" si="60"/>
        <v>-1.3514422072571363E-4</v>
      </c>
      <c r="L203">
        <v>5.5950000000000001E-3</v>
      </c>
      <c r="M203">
        <f t="shared" si="68"/>
        <v>5.5421425476579946E-2</v>
      </c>
      <c r="N203">
        <v>0.42185899999999998</v>
      </c>
      <c r="O203">
        <f t="shared" si="69"/>
        <v>0.46834672826072787</v>
      </c>
      <c r="P203">
        <f t="shared" si="61"/>
        <v>4.8668356968079306E-4</v>
      </c>
      <c r="Q203">
        <f t="shared" si="72"/>
        <v>78.544545672569001</v>
      </c>
      <c r="R203">
        <f t="shared" si="62"/>
        <v>-3.515393489552802E-4</v>
      </c>
      <c r="S203">
        <f t="shared" si="70"/>
        <v>1</v>
      </c>
      <c r="T203">
        <f t="shared" si="63"/>
        <v>90.048575501022285</v>
      </c>
      <c r="U203">
        <f t="shared" si="64"/>
        <v>32500</v>
      </c>
      <c r="V203">
        <f t="shared" si="71"/>
        <v>90.547212979999998</v>
      </c>
      <c r="W203">
        <v>90.00197</v>
      </c>
      <c r="X203">
        <f>'LowFlowInfusion-1-Infusion-1705'!Y199</f>
        <v>0.54524298000000004</v>
      </c>
      <c r="Y203">
        <v>0</v>
      </c>
      <c r="Z203">
        <f t="shared" si="73"/>
        <v>0</v>
      </c>
      <c r="AA203">
        <f t="shared" si="74"/>
        <v>545.24297999999999</v>
      </c>
      <c r="AB203" t="e">
        <f t="shared" si="75"/>
        <v>#DIV/0!</v>
      </c>
      <c r="AC203" s="6" t="e">
        <f t="shared" si="56"/>
        <v>#DIV/0!</v>
      </c>
      <c r="AD203" s="6">
        <f t="shared" si="57"/>
        <v>-2.3663054762593991E-2</v>
      </c>
      <c r="AE203">
        <v>0.19567000000000001</v>
      </c>
      <c r="AF203">
        <v>38.195995000000003</v>
      </c>
      <c r="AT203">
        <v>2.0001850000000001</v>
      </c>
    </row>
    <row r="204" spans="1:46" x14ac:dyDescent="0.25">
      <c r="A204" s="1">
        <v>42880.020509259259</v>
      </c>
      <c r="B204" s="16">
        <v>197</v>
      </c>
      <c r="C204">
        <f t="shared" si="65"/>
        <v>36.731208693665927</v>
      </c>
      <c r="D204">
        <f t="shared" si="58"/>
        <v>532.49337261018457</v>
      </c>
      <c r="E204">
        <f t="shared" ref="E204:E267" si="76">3.941*C204+1.104*D204</f>
        <v>732.6303768233812</v>
      </c>
      <c r="F204">
        <f t="shared" si="59"/>
        <v>14.497028318646366</v>
      </c>
      <c r="G204">
        <v>21.088913000000002</v>
      </c>
      <c r="H204">
        <f t="shared" si="66"/>
        <v>21.091561480775241</v>
      </c>
      <c r="I204">
        <v>20.98584</v>
      </c>
      <c r="J204">
        <f t="shared" si="67"/>
        <v>20.986900990206536</v>
      </c>
      <c r="K204">
        <f t="shared" si="60"/>
        <v>-1.4316237857763998E-4</v>
      </c>
      <c r="L204">
        <v>5.6499999999999996E-3</v>
      </c>
      <c r="M204">
        <f t="shared" si="68"/>
        <v>5.5476193710866754E-2</v>
      </c>
      <c r="N204">
        <v>0.42234699999999997</v>
      </c>
      <c r="O204">
        <f t="shared" si="69"/>
        <v>0.46883198654991443</v>
      </c>
      <c r="P204">
        <f t="shared" si="61"/>
        <v>4.8595435640469696E-4</v>
      </c>
      <c r="Q204">
        <f t="shared" si="72"/>
        <v>78.544267023243549</v>
      </c>
      <c r="R204">
        <f t="shared" si="62"/>
        <v>-3.4279197782822736E-4</v>
      </c>
      <c r="S204">
        <f t="shared" si="70"/>
        <v>1</v>
      </c>
      <c r="T204">
        <f t="shared" si="63"/>
        <v>90.051699196083106</v>
      </c>
      <c r="U204">
        <f t="shared" si="64"/>
        <v>32500</v>
      </c>
      <c r="V204">
        <f t="shared" si="71"/>
        <v>90.54746136</v>
      </c>
      <c r="W204">
        <v>90.002229</v>
      </c>
      <c r="X204">
        <f>'LowFlowInfusion-1-Infusion-1705'!Y200</f>
        <v>0.54523235999999997</v>
      </c>
      <c r="Y204">
        <v>0</v>
      </c>
      <c r="Z204">
        <f t="shared" si="73"/>
        <v>0</v>
      </c>
      <c r="AA204">
        <f t="shared" si="74"/>
        <v>545.23235999999997</v>
      </c>
      <c r="AB204" t="e">
        <f t="shared" si="75"/>
        <v>#DIV/0!</v>
      </c>
      <c r="AC204" s="6" t="e">
        <f t="shared" ref="AC204:AC267" si="77">(C204-Z204)/Z204</f>
        <v>#DIV/0!</v>
      </c>
      <c r="AD204" s="6">
        <f t="shared" ref="AD204:AD267" si="78">(D204-AA204)/AA204</f>
        <v>-2.3364327439800908E-2</v>
      </c>
      <c r="AE204">
        <v>0.21640100000000001</v>
      </c>
      <c r="AF204">
        <v>38.041783000000002</v>
      </c>
      <c r="AT204">
        <v>2.000156</v>
      </c>
    </row>
    <row r="205" spans="1:46" x14ac:dyDescent="0.25">
      <c r="A205" s="1">
        <v>42880.021203703705</v>
      </c>
      <c r="B205" s="16">
        <v>198</v>
      </c>
      <c r="C205">
        <f t="shared" si="65"/>
        <v>36.77177133033247</v>
      </c>
      <c r="D205">
        <f t="shared" ref="D205:D268" si="79">(V205*O205-T205*M205+P205*U205)*10</f>
        <v>529.15301729739087</v>
      </c>
      <c r="E205">
        <f t="shared" si="76"/>
        <v>729.10248190915991</v>
      </c>
      <c r="F205">
        <f t="shared" ref="F205:F268" si="80">D205/C205</f>
        <v>14.390196559851352</v>
      </c>
      <c r="G205">
        <v>21.088937999999999</v>
      </c>
      <c r="H205">
        <f t="shared" si="66"/>
        <v>21.091586358017231</v>
      </c>
      <c r="I205">
        <v>20.985544999999998</v>
      </c>
      <c r="J205">
        <f t="shared" si="67"/>
        <v>20.986606547480434</v>
      </c>
      <c r="K205">
        <f t="shared" ref="K205:K268" si="81">SLOPE(J201:J209,B201:B209)</f>
        <v>-1.4020131613428076E-4</v>
      </c>
      <c r="L205">
        <v>5.7149999999999996E-3</v>
      </c>
      <c r="M205">
        <f t="shared" si="68"/>
        <v>5.5540919805932981E-2</v>
      </c>
      <c r="N205">
        <v>0.422846</v>
      </c>
      <c r="O205">
        <f t="shared" si="69"/>
        <v>0.46932818303824259</v>
      </c>
      <c r="P205">
        <f t="shared" ref="P205:P268" si="82">SLOPE(O201:O209,B201:B209)</f>
        <v>4.7446924730612056E-4</v>
      </c>
      <c r="Q205">
        <f t="shared" si="72"/>
        <v>78.544065269481322</v>
      </c>
      <c r="R205">
        <f t="shared" ref="R205:R268" si="83">SLOPE(Q201:Q209,B201:B209)</f>
        <v>-3.3426793117333393E-4</v>
      </c>
      <c r="S205">
        <f t="shared" si="70"/>
        <v>1</v>
      </c>
      <c r="T205">
        <f t="shared" ref="T205:T268" si="84">(R205*U205+V205*(100-O205-J205))/(100-M205-H205)</f>
        <v>90.055847794032445</v>
      </c>
      <c r="U205">
        <f t="shared" ref="U205:U268" si="85">$F$1</f>
        <v>32500</v>
      </c>
      <c r="V205">
        <f t="shared" si="71"/>
        <v>90.548229039999995</v>
      </c>
      <c r="W205">
        <v>90.003007999999994</v>
      </c>
      <c r="X205">
        <f>'LowFlowInfusion-1-Infusion-1705'!Y201</f>
        <v>0.54522103999999993</v>
      </c>
      <c r="Y205">
        <v>0</v>
      </c>
      <c r="Z205">
        <f t="shared" si="73"/>
        <v>0</v>
      </c>
      <c r="AA205">
        <f t="shared" si="74"/>
        <v>545.2210399999999</v>
      </c>
      <c r="AB205" t="e">
        <f t="shared" si="75"/>
        <v>#DIV/0!</v>
      </c>
      <c r="AC205" s="6" t="e">
        <f t="shared" si="77"/>
        <v>#DIV/0!</v>
      </c>
      <c r="AD205" s="6">
        <f t="shared" si="78"/>
        <v>-2.9470657813588836E-2</v>
      </c>
      <c r="AE205">
        <v>0.22856199999999999</v>
      </c>
      <c r="AF205">
        <v>38.265628</v>
      </c>
      <c r="AT205">
        <v>2.0001910000000001</v>
      </c>
    </row>
    <row r="206" spans="1:46" x14ac:dyDescent="0.25">
      <c r="A206" s="1">
        <v>42880.021898148145</v>
      </c>
      <c r="B206" s="16">
        <v>199</v>
      </c>
      <c r="C206">
        <f t="shared" ref="C206:C269" si="86">(T206*H206-V206*J206-K206*U206)*10</f>
        <v>27.644565341743657</v>
      </c>
      <c r="D206">
        <f t="shared" si="79"/>
        <v>509.83137729744072</v>
      </c>
      <c r="E206">
        <f t="shared" si="76"/>
        <v>671.80107254818631</v>
      </c>
      <c r="F206">
        <f t="shared" si="80"/>
        <v>18.442372704901555</v>
      </c>
      <c r="G206">
        <v>21.088826000000001</v>
      </c>
      <c r="H206">
        <f t="shared" si="66"/>
        <v>21.091474907973094</v>
      </c>
      <c r="I206">
        <v>20.985531999999999</v>
      </c>
      <c r="J206">
        <f t="shared" si="67"/>
        <v>20.98659357203827</v>
      </c>
      <c r="K206">
        <f t="shared" si="81"/>
        <v>-1.0578312402665564E-4</v>
      </c>
      <c r="L206">
        <v>5.764E-3</v>
      </c>
      <c r="M206">
        <f t="shared" si="68"/>
        <v>5.5589713323752135E-2</v>
      </c>
      <c r="N206">
        <v>0.42330099999999998</v>
      </c>
      <c r="O206">
        <f t="shared" si="69"/>
        <v>0.46978062673000465</v>
      </c>
      <c r="P206">
        <f t="shared" si="82"/>
        <v>4.1394454538981422E-4</v>
      </c>
      <c r="Q206">
        <f t="shared" si="72"/>
        <v>78.543625801231727</v>
      </c>
      <c r="R206">
        <f t="shared" si="83"/>
        <v>-3.0816142136510887E-4</v>
      </c>
      <c r="S206">
        <f t="shared" si="70"/>
        <v>1</v>
      </c>
      <c r="T206">
        <f t="shared" si="84"/>
        <v>90.06334222804368</v>
      </c>
      <c r="U206">
        <f t="shared" si="85"/>
        <v>32500</v>
      </c>
      <c r="V206">
        <f t="shared" si="71"/>
        <v>90.545529040000005</v>
      </c>
      <c r="W206">
        <v>90.000308000000004</v>
      </c>
      <c r="X206">
        <f>'LowFlowInfusion-1-Infusion-1705'!Y202</f>
        <v>0.54522103999999993</v>
      </c>
      <c r="Y206">
        <v>0</v>
      </c>
      <c r="Z206">
        <f t="shared" si="73"/>
        <v>0</v>
      </c>
      <c r="AA206">
        <f t="shared" si="74"/>
        <v>545.2210399999999</v>
      </c>
      <c r="AB206" t="e">
        <f t="shared" si="75"/>
        <v>#DIV/0!</v>
      </c>
      <c r="AC206" s="6" t="e">
        <f t="shared" si="77"/>
        <v>#DIV/0!</v>
      </c>
      <c r="AD206" s="6">
        <f t="shared" si="78"/>
        <v>-6.490883532770339E-2</v>
      </c>
      <c r="AE206">
        <v>0.21950700000000001</v>
      </c>
      <c r="AF206">
        <v>38.739691999999998</v>
      </c>
      <c r="AT206">
        <v>2.000248</v>
      </c>
    </row>
    <row r="207" spans="1:46" x14ac:dyDescent="0.25">
      <c r="A207" s="1">
        <v>42880.022592592592</v>
      </c>
      <c r="B207" s="16">
        <v>200</v>
      </c>
      <c r="C207">
        <f t="shared" si="86"/>
        <v>19.94316509281694</v>
      </c>
      <c r="D207">
        <f t="shared" si="79"/>
        <v>465.64919121739399</v>
      </c>
      <c r="E207">
        <f t="shared" si="76"/>
        <v>592.67272073479467</v>
      </c>
      <c r="F207">
        <f t="shared" si="80"/>
        <v>23.348810935988787</v>
      </c>
      <c r="G207">
        <v>21.088702000000001</v>
      </c>
      <c r="H207">
        <f t="shared" si="66"/>
        <v>21.091351516852797</v>
      </c>
      <c r="I207">
        <v>20.985527999999999</v>
      </c>
      <c r="J207">
        <f t="shared" si="67"/>
        <v>20.986589579594526</v>
      </c>
      <c r="K207">
        <f t="shared" si="81"/>
        <v>-5.8738828579466919E-5</v>
      </c>
      <c r="L207">
        <v>5.7920000000000003E-3</v>
      </c>
      <c r="M207">
        <f t="shared" si="68"/>
        <v>5.5617595333934511E-2</v>
      </c>
      <c r="N207">
        <v>0.42377799999999999</v>
      </c>
      <c r="O207">
        <f t="shared" si="69"/>
        <v>0.47025494682004976</v>
      </c>
      <c r="P207">
        <f t="shared" si="82"/>
        <v>2.7680273039599188E-4</v>
      </c>
      <c r="Q207">
        <f t="shared" si="72"/>
        <v>78.543155473585429</v>
      </c>
      <c r="R207">
        <f t="shared" si="83"/>
        <v>-2.1806390181756304E-4</v>
      </c>
      <c r="S207">
        <f t="shared" si="70"/>
        <v>1</v>
      </c>
      <c r="T207">
        <f t="shared" si="84"/>
        <v>90.100987733875087</v>
      </c>
      <c r="U207">
        <f t="shared" si="85"/>
        <v>32500</v>
      </c>
      <c r="V207">
        <f t="shared" si="71"/>
        <v>90.546693759999997</v>
      </c>
      <c r="W207">
        <v>90.001451000000003</v>
      </c>
      <c r="X207">
        <f>'LowFlowInfusion-1-Infusion-1705'!Y203</f>
        <v>0.54524276000000005</v>
      </c>
      <c r="Y207">
        <v>0</v>
      </c>
      <c r="Z207">
        <f t="shared" si="73"/>
        <v>0</v>
      </c>
      <c r="AA207">
        <f t="shared" si="74"/>
        <v>545.24276000000009</v>
      </c>
      <c r="AB207" t="e">
        <f t="shared" si="75"/>
        <v>#DIV/0!</v>
      </c>
      <c r="AC207" s="6" t="e">
        <f t="shared" si="77"/>
        <v>#DIV/0!</v>
      </c>
      <c r="AD207" s="6">
        <f t="shared" si="78"/>
        <v>-0.14597822221904622</v>
      </c>
      <c r="AE207">
        <v>0.19841700000000001</v>
      </c>
      <c r="AF207">
        <v>38.969047000000003</v>
      </c>
      <c r="AT207">
        <v>2.0001679999999999</v>
      </c>
    </row>
    <row r="208" spans="1:46" x14ac:dyDescent="0.25">
      <c r="A208" s="1">
        <v>42880.023287037038</v>
      </c>
      <c r="B208" s="16">
        <v>201</v>
      </c>
      <c r="C208">
        <f t="shared" si="86"/>
        <v>13.138839280688376</v>
      </c>
      <c r="D208">
        <f t="shared" si="79"/>
        <v>395.43149598618749</v>
      </c>
      <c r="E208">
        <f t="shared" si="76"/>
        <v>488.33653717394395</v>
      </c>
      <c r="F208">
        <f t="shared" si="80"/>
        <v>30.096379713495502</v>
      </c>
      <c r="G208">
        <v>21.088286</v>
      </c>
      <c r="H208">
        <f t="shared" si="66"/>
        <v>21.090937559545992</v>
      </c>
      <c r="I208">
        <v>20.985336</v>
      </c>
      <c r="J208">
        <f t="shared" si="67"/>
        <v>20.986397942294825</v>
      </c>
      <c r="K208">
        <f t="shared" si="81"/>
        <v>2.7115347097132295E-6</v>
      </c>
      <c r="L208">
        <v>5.8380000000000003E-3</v>
      </c>
      <c r="M208">
        <f t="shared" si="68"/>
        <v>5.5663401493519844E-2</v>
      </c>
      <c r="N208">
        <v>0.42428399999999999</v>
      </c>
      <c r="O208">
        <f t="shared" si="69"/>
        <v>0.47075810398055884</v>
      </c>
      <c r="P208">
        <f t="shared" si="82"/>
        <v>5.9679477437193E-5</v>
      </c>
      <c r="Q208">
        <f t="shared" si="72"/>
        <v>78.542843953724613</v>
      </c>
      <c r="R208">
        <f t="shared" si="83"/>
        <v>-6.2391012147600125E-5</v>
      </c>
      <c r="S208">
        <f t="shared" si="70"/>
        <v>1</v>
      </c>
      <c r="T208">
        <f t="shared" si="84"/>
        <v>90.15677384329426</v>
      </c>
      <c r="U208">
        <f t="shared" si="85"/>
        <v>32500</v>
      </c>
      <c r="V208">
        <f t="shared" si="71"/>
        <v>90.53906649999999</v>
      </c>
      <c r="W208">
        <v>90.001813999999996</v>
      </c>
      <c r="X208">
        <f>'LowFlowInfusion-1-Infusion-1705'!Y204</f>
        <v>0.53725250000000002</v>
      </c>
      <c r="Y208">
        <v>0</v>
      </c>
      <c r="Z208">
        <f t="shared" si="73"/>
        <v>0</v>
      </c>
      <c r="AA208">
        <f t="shared" si="74"/>
        <v>537.25250000000005</v>
      </c>
      <c r="AB208" t="e">
        <f t="shared" si="75"/>
        <v>#DIV/0!</v>
      </c>
      <c r="AC208" s="6" t="e">
        <f t="shared" si="77"/>
        <v>#DIV/0!</v>
      </c>
      <c r="AD208" s="6">
        <f t="shared" si="78"/>
        <v>-0.26397458180987998</v>
      </c>
      <c r="AE208">
        <v>0.19900100000000001</v>
      </c>
      <c r="AF208">
        <v>38.917166999999999</v>
      </c>
      <c r="AT208">
        <v>2.0001790000000002</v>
      </c>
    </row>
    <row r="209" spans="1:46" x14ac:dyDescent="0.25">
      <c r="A209" s="1">
        <v>42880.023981481485</v>
      </c>
      <c r="B209" s="16">
        <v>202</v>
      </c>
      <c r="C209">
        <f t="shared" si="86"/>
        <v>9.5823520077728688</v>
      </c>
      <c r="D209">
        <f t="shared" si="79"/>
        <v>309.60434999773543</v>
      </c>
      <c r="E209">
        <f t="shared" si="76"/>
        <v>379.5672516601328</v>
      </c>
      <c r="F209">
        <f t="shared" si="80"/>
        <v>32.30984937169864</v>
      </c>
      <c r="G209">
        <v>21.088449000000001</v>
      </c>
      <c r="H209">
        <f t="shared" si="66"/>
        <v>21.091099759163804</v>
      </c>
      <c r="I209">
        <v>20.985281000000001</v>
      </c>
      <c r="J209">
        <f t="shared" si="67"/>
        <v>20.986343046193351</v>
      </c>
      <c r="K209">
        <f t="shared" si="81"/>
        <v>6.6989878983688317E-5</v>
      </c>
      <c r="L209">
        <v>5.8849999999999996E-3</v>
      </c>
      <c r="M209">
        <f t="shared" si="68"/>
        <v>5.5710203439183113E-2</v>
      </c>
      <c r="N209">
        <v>0.42463200000000001</v>
      </c>
      <c r="O209">
        <f t="shared" si="69"/>
        <v>0.47110414882612633</v>
      </c>
      <c r="P209">
        <f t="shared" si="82"/>
        <v>-2.0248926834979253E-4</v>
      </c>
      <c r="Q209">
        <f t="shared" si="72"/>
        <v>78.542552804980517</v>
      </c>
      <c r="R209">
        <f t="shared" si="83"/>
        <v>1.3549938936563422E-4</v>
      </c>
      <c r="S209">
        <f t="shared" si="70"/>
        <v>1</v>
      </c>
      <c r="T209">
        <f t="shared" si="84"/>
        <v>90.035001782009886</v>
      </c>
      <c r="U209">
        <f t="shared" si="85"/>
        <v>32500</v>
      </c>
      <c r="V209">
        <f t="shared" si="71"/>
        <v>90.33502378</v>
      </c>
      <c r="W209">
        <v>90.002280999999996</v>
      </c>
      <c r="X209">
        <f>'LowFlowInfusion-1-Infusion-1705'!Y205</f>
        <v>0.33274278000000002</v>
      </c>
      <c r="Y209">
        <v>0</v>
      </c>
      <c r="Z209">
        <f t="shared" si="73"/>
        <v>0</v>
      </c>
      <c r="AA209">
        <f t="shared" si="74"/>
        <v>332.74278000000004</v>
      </c>
      <c r="AB209" t="e">
        <f t="shared" si="75"/>
        <v>#DIV/0!</v>
      </c>
      <c r="AC209" s="6" t="e">
        <f t="shared" si="77"/>
        <v>#DIV/0!</v>
      </c>
      <c r="AD209" s="6">
        <f t="shared" si="78"/>
        <v>-6.9538488565445686E-2</v>
      </c>
      <c r="AE209">
        <v>0.202095</v>
      </c>
      <c r="AF209">
        <v>38.981952999999997</v>
      </c>
      <c r="AT209">
        <v>2.0001910000000001</v>
      </c>
    </row>
    <row r="210" spans="1:46" x14ac:dyDescent="0.25">
      <c r="A210" s="1">
        <v>42880.024675925924</v>
      </c>
      <c r="B210" s="16">
        <v>203</v>
      </c>
      <c r="C210">
        <f t="shared" si="86"/>
        <v>12.96725616848466</v>
      </c>
      <c r="D210">
        <f t="shared" si="79"/>
        <v>217.24568883829448</v>
      </c>
      <c r="E210">
        <f t="shared" si="76"/>
        <v>290.94319703747516</v>
      </c>
      <c r="F210">
        <f t="shared" si="80"/>
        <v>16.753404576542856</v>
      </c>
      <c r="G210">
        <v>21.088811</v>
      </c>
      <c r="H210">
        <f t="shared" si="66"/>
        <v>21.091459981627896</v>
      </c>
      <c r="I210">
        <v>20.985451000000001</v>
      </c>
      <c r="J210">
        <f t="shared" si="67"/>
        <v>20.98651272505246</v>
      </c>
      <c r="K210">
        <f t="shared" si="81"/>
        <v>1.1860884955350315E-4</v>
      </c>
      <c r="L210">
        <v>5.9109999999999996E-3</v>
      </c>
      <c r="M210">
        <f t="shared" si="68"/>
        <v>5.5736093877209604E-2</v>
      </c>
      <c r="N210">
        <v>0.42432399999999998</v>
      </c>
      <c r="O210">
        <f t="shared" si="69"/>
        <v>0.47079787925016425</v>
      </c>
      <c r="P210">
        <f t="shared" si="82"/>
        <v>-4.8310379541630365E-4</v>
      </c>
      <c r="Q210">
        <f t="shared" si="72"/>
        <v>78.542689395697366</v>
      </c>
      <c r="R210">
        <f t="shared" si="83"/>
        <v>3.6449494586250354E-4</v>
      </c>
      <c r="S210">
        <f t="shared" si="70"/>
        <v>1</v>
      </c>
      <c r="T210">
        <f t="shared" si="84"/>
        <v>89.936654487330088</v>
      </c>
      <c r="U210">
        <f t="shared" si="85"/>
        <v>32500</v>
      </c>
      <c r="V210">
        <f t="shared" si="71"/>
        <v>90.140932919999997</v>
      </c>
      <c r="W210">
        <v>90.000411999999997</v>
      </c>
      <c r="X210">
        <f>'LowFlowInfusion-1-Infusion-1705'!Y206</f>
        <v>0.14052091999999999</v>
      </c>
      <c r="Y210">
        <v>0</v>
      </c>
      <c r="Z210">
        <f t="shared" si="73"/>
        <v>0</v>
      </c>
      <c r="AA210">
        <f t="shared" si="74"/>
        <v>140.52091999999999</v>
      </c>
      <c r="AB210" t="e">
        <f t="shared" si="75"/>
        <v>#DIV/0!</v>
      </c>
      <c r="AC210" s="6" t="e">
        <f t="shared" si="77"/>
        <v>#DIV/0!</v>
      </c>
      <c r="AD210" s="6">
        <f t="shared" si="78"/>
        <v>0.54600246595520796</v>
      </c>
      <c r="AE210">
        <v>0.20261499999999999</v>
      </c>
      <c r="AF210">
        <v>39.127288999999998</v>
      </c>
      <c r="AT210">
        <v>2.0001329999999999</v>
      </c>
    </row>
    <row r="211" spans="1:46" x14ac:dyDescent="0.25">
      <c r="A211" s="1">
        <v>42880.025370370371</v>
      </c>
      <c r="B211" s="16">
        <v>204</v>
      </c>
      <c r="C211">
        <f t="shared" si="86"/>
        <v>13.492554172780791</v>
      </c>
      <c r="D211">
        <f t="shared" si="79"/>
        <v>127.28441195867688</v>
      </c>
      <c r="E211">
        <f t="shared" si="76"/>
        <v>193.69614679730839</v>
      </c>
      <c r="F211">
        <f t="shared" si="80"/>
        <v>9.433678036694797</v>
      </c>
      <c r="G211">
        <v>21.088823999999999</v>
      </c>
      <c r="H211">
        <f t="shared" si="66"/>
        <v>21.091472917793734</v>
      </c>
      <c r="I211">
        <v>20.985637000000001</v>
      </c>
      <c r="J211">
        <f t="shared" si="67"/>
        <v>20.986698373686544</v>
      </c>
      <c r="K211">
        <f t="shared" si="81"/>
        <v>1.7478586006441549E-4</v>
      </c>
      <c r="L211">
        <v>5.9329999999999999E-3</v>
      </c>
      <c r="M211">
        <f t="shared" si="68"/>
        <v>5.5758001170924332E-2</v>
      </c>
      <c r="N211">
        <v>0.42341299999999998</v>
      </c>
      <c r="O211">
        <f t="shared" si="69"/>
        <v>0.46989199748489996</v>
      </c>
      <c r="P211">
        <f t="shared" si="82"/>
        <v>-7.5539866192367397E-4</v>
      </c>
      <c r="Q211">
        <f t="shared" si="72"/>
        <v>78.543409628828556</v>
      </c>
      <c r="R211">
        <f t="shared" si="83"/>
        <v>5.8061280185910395E-4</v>
      </c>
      <c r="S211">
        <f t="shared" si="70"/>
        <v>1</v>
      </c>
      <c r="T211">
        <f t="shared" si="84"/>
        <v>89.887399142214065</v>
      </c>
      <c r="U211">
        <f t="shared" si="85"/>
        <v>32500</v>
      </c>
      <c r="V211">
        <f t="shared" si="71"/>
        <v>90.001191000000006</v>
      </c>
      <c r="W211">
        <v>90.001191000000006</v>
      </c>
      <c r="X211">
        <f>'LowFlowInfusion-1-Infusion-1705'!Y207</f>
        <v>0</v>
      </c>
      <c r="Y211">
        <v>0</v>
      </c>
      <c r="Z211">
        <f t="shared" si="73"/>
        <v>0</v>
      </c>
      <c r="AA211">
        <f t="shared" si="74"/>
        <v>0</v>
      </c>
      <c r="AB211" t="e">
        <f t="shared" si="75"/>
        <v>#DIV/0!</v>
      </c>
      <c r="AC211" s="6" t="e">
        <f t="shared" si="77"/>
        <v>#DIV/0!</v>
      </c>
      <c r="AD211" s="6" t="e">
        <f t="shared" si="78"/>
        <v>#DIV/0!</v>
      </c>
      <c r="AE211">
        <v>0.18819900000000001</v>
      </c>
      <c r="AF211">
        <v>39.145093000000003</v>
      </c>
      <c r="AT211">
        <v>2.0001509999999998</v>
      </c>
    </row>
    <row r="212" spans="1:46" x14ac:dyDescent="0.25">
      <c r="A212" s="1">
        <v>42880.026064814818</v>
      </c>
      <c r="B212" s="16">
        <v>205</v>
      </c>
      <c r="C212">
        <f t="shared" si="86"/>
        <v>8.8244596264913433</v>
      </c>
      <c r="D212">
        <f t="shared" si="79"/>
        <v>48.859832204203286</v>
      </c>
      <c r="E212">
        <f t="shared" si="76"/>
        <v>88.718450141442815</v>
      </c>
      <c r="F212">
        <f t="shared" si="80"/>
        <v>5.5368639296081454</v>
      </c>
      <c r="G212">
        <v>21.088450999999999</v>
      </c>
      <c r="H212">
        <f t="shared" si="66"/>
        <v>21.09110174934316</v>
      </c>
      <c r="I212">
        <v>20.985914000000001</v>
      </c>
      <c r="J212">
        <f t="shared" si="67"/>
        <v>20.986974850415798</v>
      </c>
      <c r="K212">
        <f t="shared" si="81"/>
        <v>2.352214772353515E-4</v>
      </c>
      <c r="L212">
        <v>5.9979999999999999E-3</v>
      </c>
      <c r="M212">
        <f t="shared" si="68"/>
        <v>5.5822727265990559E-2</v>
      </c>
      <c r="N212">
        <v>0.422097</v>
      </c>
      <c r="O212">
        <f t="shared" si="69"/>
        <v>0.46858339111488034</v>
      </c>
      <c r="P212">
        <f t="shared" si="82"/>
        <v>-9.9277415632325347E-4</v>
      </c>
      <c r="Q212">
        <f t="shared" si="72"/>
        <v>78.544441758469318</v>
      </c>
      <c r="R212">
        <f t="shared" si="83"/>
        <v>7.5755267908874659E-4</v>
      </c>
      <c r="S212">
        <f t="shared" si="70"/>
        <v>1</v>
      </c>
      <c r="T212">
        <f t="shared" si="84"/>
        <v>89.961051627422563</v>
      </c>
      <c r="U212">
        <f t="shared" si="85"/>
        <v>32500</v>
      </c>
      <c r="V212">
        <f t="shared" si="71"/>
        <v>90.001086999999998</v>
      </c>
      <c r="W212">
        <v>90.001086999999998</v>
      </c>
      <c r="X212">
        <f>'LowFlowInfusion-1-Infusion-1705'!Y208</f>
        <v>0</v>
      </c>
      <c r="Y212">
        <v>0</v>
      </c>
      <c r="Z212">
        <f t="shared" si="73"/>
        <v>0</v>
      </c>
      <c r="AA212">
        <f t="shared" si="74"/>
        <v>0</v>
      </c>
      <c r="AB212" t="e">
        <f t="shared" si="75"/>
        <v>#DIV/0!</v>
      </c>
      <c r="AC212" s="6" t="e">
        <f t="shared" si="77"/>
        <v>#DIV/0!</v>
      </c>
      <c r="AD212" s="6" t="e">
        <f t="shared" si="78"/>
        <v>#DIV/0!</v>
      </c>
      <c r="AE212">
        <v>0.18901599999999999</v>
      </c>
      <c r="AF212">
        <v>38.860388999999998</v>
      </c>
      <c r="AT212">
        <v>2.0002080000000002</v>
      </c>
    </row>
    <row r="213" spans="1:46" x14ac:dyDescent="0.25">
      <c r="A213" s="1">
        <v>42880.026759259257</v>
      </c>
      <c r="B213" s="16">
        <v>206</v>
      </c>
      <c r="C213">
        <f t="shared" si="86"/>
        <v>9.0954228482967636</v>
      </c>
      <c r="D213">
        <f t="shared" si="79"/>
        <v>-6.5667635458831342</v>
      </c>
      <c r="E213">
        <f t="shared" si="76"/>
        <v>28.595354490482563</v>
      </c>
      <c r="F213">
        <f t="shared" si="80"/>
        <v>-0.72198551462759608</v>
      </c>
      <c r="G213">
        <v>21.088473</v>
      </c>
      <c r="H213">
        <f t="shared" si="66"/>
        <v>21.091123641316116</v>
      </c>
      <c r="I213">
        <v>20.986181999999999</v>
      </c>
      <c r="J213">
        <f t="shared" si="67"/>
        <v>20.987242344146626</v>
      </c>
      <c r="K213">
        <f t="shared" si="81"/>
        <v>2.6985592671202596E-4</v>
      </c>
      <c r="L213">
        <v>6.0520000000000001E-3</v>
      </c>
      <c r="M213">
        <f t="shared" si="68"/>
        <v>5.5876499714199425E-2</v>
      </c>
      <c r="N213">
        <v>0.42086699999999999</v>
      </c>
      <c r="O213">
        <f t="shared" si="69"/>
        <v>0.46736030157451247</v>
      </c>
      <c r="P213">
        <f t="shared" si="82"/>
        <v>-1.1596977044341622E-3</v>
      </c>
      <c r="Q213">
        <f t="shared" si="72"/>
        <v>78.545397354278862</v>
      </c>
      <c r="R213">
        <f t="shared" si="83"/>
        <v>8.8984177772222965E-4</v>
      </c>
      <c r="S213">
        <f t="shared" si="70"/>
        <v>1</v>
      </c>
      <c r="T213">
        <f t="shared" si="84"/>
        <v>90.017684186394206</v>
      </c>
      <c r="U213">
        <f t="shared" si="85"/>
        <v>32500</v>
      </c>
      <c r="V213">
        <f t="shared" si="71"/>
        <v>90.002021999999997</v>
      </c>
      <c r="W213">
        <v>90.002021999999997</v>
      </c>
      <c r="X213">
        <f>'LowFlowInfusion-1-Infusion-1705'!Y209</f>
        <v>0</v>
      </c>
      <c r="Y213">
        <v>0</v>
      </c>
      <c r="Z213">
        <f t="shared" si="73"/>
        <v>0</v>
      </c>
      <c r="AA213">
        <f t="shared" si="74"/>
        <v>0</v>
      </c>
      <c r="AB213" t="e">
        <f t="shared" si="75"/>
        <v>#DIV/0!</v>
      </c>
      <c r="AC213" s="6" t="e">
        <f t="shared" si="77"/>
        <v>#DIV/0!</v>
      </c>
      <c r="AD213" s="6" t="e">
        <f t="shared" si="78"/>
        <v>#DIV/0!</v>
      </c>
      <c r="AE213">
        <v>0.19409899999999999</v>
      </c>
      <c r="AF213">
        <v>38.593336000000001</v>
      </c>
      <c r="AT213">
        <v>2.000254</v>
      </c>
    </row>
    <row r="214" spans="1:46" x14ac:dyDescent="0.25">
      <c r="A214" s="1">
        <v>42880.027453703704</v>
      </c>
      <c r="B214" s="16">
        <v>207</v>
      </c>
      <c r="C214">
        <f t="shared" si="86"/>
        <v>13.444971463562929</v>
      </c>
      <c r="D214">
        <f t="shared" si="79"/>
        <v>-33.91294478341834</v>
      </c>
      <c r="E214">
        <f t="shared" si="76"/>
        <v>15.546741497007652</v>
      </c>
      <c r="F214">
        <f t="shared" si="80"/>
        <v>-2.5223515628371129</v>
      </c>
      <c r="G214">
        <v>21.088629999999998</v>
      </c>
      <c r="H214">
        <f t="shared" si="66"/>
        <v>21.091279870395848</v>
      </c>
      <c r="I214">
        <v>20.986446000000001</v>
      </c>
      <c r="J214">
        <f t="shared" si="67"/>
        <v>20.987505845433713</v>
      </c>
      <c r="K214">
        <f t="shared" si="81"/>
        <v>2.7669298662313935E-4</v>
      </c>
      <c r="L214">
        <v>6.0879999999999997E-3</v>
      </c>
      <c r="M214">
        <f t="shared" si="68"/>
        <v>5.5912348013005334E-2</v>
      </c>
      <c r="N214">
        <v>0.419595</v>
      </c>
      <c r="O214">
        <f t="shared" si="69"/>
        <v>0.4660954480010589</v>
      </c>
      <c r="P214">
        <f t="shared" si="82"/>
        <v>-1.2399774569211773E-3</v>
      </c>
      <c r="Q214">
        <f t="shared" si="72"/>
        <v>78.546398706565228</v>
      </c>
      <c r="R214">
        <f t="shared" si="83"/>
        <v>9.6328447029752815E-4</v>
      </c>
      <c r="S214">
        <f t="shared" si="70"/>
        <v>1</v>
      </c>
      <c r="T214">
        <f t="shared" si="84"/>
        <v>90.03307591624683</v>
      </c>
      <c r="U214">
        <f t="shared" si="85"/>
        <v>32500</v>
      </c>
      <c r="V214">
        <f t="shared" si="71"/>
        <v>89.985718000000006</v>
      </c>
      <c r="W214">
        <v>89.985718000000006</v>
      </c>
      <c r="X214">
        <f>'LowFlowInfusion-1-Infusion-1705'!Y210</f>
        <v>0</v>
      </c>
      <c r="Y214">
        <v>0</v>
      </c>
      <c r="Z214">
        <f t="shared" si="73"/>
        <v>0</v>
      </c>
      <c r="AA214">
        <f t="shared" si="74"/>
        <v>0</v>
      </c>
      <c r="AB214" t="e">
        <f t="shared" si="75"/>
        <v>#DIV/0!</v>
      </c>
      <c r="AC214" s="6" t="e">
        <f t="shared" si="77"/>
        <v>#DIV/0!</v>
      </c>
      <c r="AD214" s="6" t="e">
        <f t="shared" si="78"/>
        <v>#DIV/0!</v>
      </c>
      <c r="AE214">
        <v>0.20249200000000001</v>
      </c>
      <c r="AF214">
        <v>38.594203</v>
      </c>
      <c r="AT214">
        <v>2.000197</v>
      </c>
    </row>
    <row r="215" spans="1:46" x14ac:dyDescent="0.25">
      <c r="A215" s="1">
        <v>42880.028148148151</v>
      </c>
      <c r="B215" s="16">
        <v>208</v>
      </c>
      <c r="C215">
        <f t="shared" si="86"/>
        <v>15.601510591939221</v>
      </c>
      <c r="D215">
        <f t="shared" si="79"/>
        <v>-40.88088239900685</v>
      </c>
      <c r="E215">
        <f t="shared" si="76"/>
        <v>16.353059074328897</v>
      </c>
      <c r="F215">
        <f t="shared" si="80"/>
        <v>-2.6203156520067123</v>
      </c>
      <c r="G215">
        <v>21.088619000000001</v>
      </c>
      <c r="H215">
        <f t="shared" si="66"/>
        <v>21.091268924409373</v>
      </c>
      <c r="I215">
        <v>20.986756</v>
      </c>
      <c r="J215">
        <f t="shared" si="67"/>
        <v>20.987815259823854</v>
      </c>
      <c r="K215">
        <f t="shared" si="81"/>
        <v>2.7434742592381177E-4</v>
      </c>
      <c r="L215">
        <v>6.1029999999999999E-3</v>
      </c>
      <c r="M215">
        <f t="shared" si="68"/>
        <v>5.5927284804174464E-2</v>
      </c>
      <c r="N215">
        <v>0.41833900000000002</v>
      </c>
      <c r="O215">
        <f t="shared" si="69"/>
        <v>0.46484650453544751</v>
      </c>
      <c r="P215">
        <f t="shared" si="82"/>
        <v>-1.2549594751392363E-3</v>
      </c>
      <c r="Q215">
        <f t="shared" si="72"/>
        <v>78.547338235640694</v>
      </c>
      <c r="R215">
        <f t="shared" si="83"/>
        <v>9.8061204921506828E-4</v>
      </c>
      <c r="S215">
        <f t="shared" si="70"/>
        <v>1</v>
      </c>
      <c r="T215">
        <f t="shared" si="84"/>
        <v>89.808325392990824</v>
      </c>
      <c r="U215">
        <f t="shared" si="85"/>
        <v>32500</v>
      </c>
      <c r="V215">
        <f t="shared" si="71"/>
        <v>89.751842999999994</v>
      </c>
      <c r="W215">
        <v>89.751842999999994</v>
      </c>
      <c r="X215">
        <f>'LowFlowInfusion-1-Infusion-1705'!Y211</f>
        <v>0</v>
      </c>
      <c r="Y215">
        <v>0</v>
      </c>
      <c r="Z215">
        <f t="shared" si="73"/>
        <v>0</v>
      </c>
      <c r="AA215">
        <f t="shared" si="74"/>
        <v>0</v>
      </c>
      <c r="AB215" t="e">
        <f t="shared" si="75"/>
        <v>#DIV/0!</v>
      </c>
      <c r="AC215" s="6" t="e">
        <f t="shared" si="77"/>
        <v>#DIV/0!</v>
      </c>
      <c r="AD215" s="6" t="e">
        <f t="shared" si="78"/>
        <v>#DIV/0!</v>
      </c>
      <c r="AE215">
        <v>0.203182</v>
      </c>
      <c r="AF215">
        <v>38.766627</v>
      </c>
      <c r="AT215">
        <v>2.0002939999999998</v>
      </c>
    </row>
    <row r="216" spans="1:46" x14ac:dyDescent="0.25">
      <c r="A216" s="1">
        <v>42880.02884259259</v>
      </c>
      <c r="B216" s="16">
        <v>209</v>
      </c>
      <c r="C216">
        <f t="shared" si="86"/>
        <v>16.748763368793593</v>
      </c>
      <c r="D216">
        <f t="shared" si="79"/>
        <v>-40.874445645078268</v>
      </c>
      <c r="E216">
        <f t="shared" si="76"/>
        <v>20.881488444249143</v>
      </c>
      <c r="F216">
        <f t="shared" si="80"/>
        <v>-2.4404455866416863</v>
      </c>
      <c r="G216">
        <v>21.088450999999999</v>
      </c>
      <c r="H216">
        <f t="shared" si="66"/>
        <v>21.09110174934316</v>
      </c>
      <c r="I216">
        <v>20.987131000000002</v>
      </c>
      <c r="J216">
        <f t="shared" si="67"/>
        <v>20.988189551424831</v>
      </c>
      <c r="K216">
        <f t="shared" si="81"/>
        <v>2.6830885476136025E-4</v>
      </c>
      <c r="L216">
        <v>6.143E-3</v>
      </c>
      <c r="M216">
        <f t="shared" si="68"/>
        <v>5.5967116247292142E-2</v>
      </c>
      <c r="N216">
        <v>0.41702899999999998</v>
      </c>
      <c r="O216">
        <f t="shared" si="69"/>
        <v>0.4635438644558687</v>
      </c>
      <c r="P216">
        <f t="shared" si="82"/>
        <v>-1.2442864444617693E-3</v>
      </c>
      <c r="Q216">
        <f t="shared" si="72"/>
        <v>78.548266584119304</v>
      </c>
      <c r="R216">
        <f t="shared" si="83"/>
        <v>9.7597758970048673E-4</v>
      </c>
      <c r="S216">
        <f t="shared" si="70"/>
        <v>1</v>
      </c>
      <c r="T216">
        <f t="shared" si="84"/>
        <v>89.255768209013894</v>
      </c>
      <c r="U216">
        <f t="shared" si="85"/>
        <v>32500</v>
      </c>
      <c r="V216">
        <f t="shared" si="71"/>
        <v>89.198144999999997</v>
      </c>
      <c r="W216">
        <v>89.198144999999997</v>
      </c>
      <c r="X216">
        <f>'LowFlowInfusion-1-Infusion-1705'!Y212</f>
        <v>0</v>
      </c>
      <c r="Y216">
        <v>0</v>
      </c>
      <c r="Z216">
        <f t="shared" si="73"/>
        <v>0</v>
      </c>
      <c r="AA216">
        <f t="shared" si="74"/>
        <v>0</v>
      </c>
      <c r="AB216" t="e">
        <f t="shared" si="75"/>
        <v>#DIV/0!</v>
      </c>
      <c r="AC216" s="6" t="e">
        <f t="shared" si="77"/>
        <v>#DIV/0!</v>
      </c>
      <c r="AD216" s="6" t="e">
        <f t="shared" si="78"/>
        <v>#DIV/0!</v>
      </c>
      <c r="AE216">
        <v>0.18934500000000001</v>
      </c>
      <c r="AF216">
        <v>38.913646999999997</v>
      </c>
      <c r="AT216">
        <v>1.6839390000000001</v>
      </c>
    </row>
    <row r="217" spans="1:46" x14ac:dyDescent="0.25">
      <c r="A217" s="1">
        <v>42880.029537037037</v>
      </c>
      <c r="B217" s="16">
        <v>210</v>
      </c>
      <c r="C217">
        <f t="shared" si="86"/>
        <v>14.514333893845048</v>
      </c>
      <c r="D217">
        <f t="shared" si="79"/>
        <v>-41.673410365763317</v>
      </c>
      <c r="E217">
        <f t="shared" si="76"/>
        <v>11.193544831840626</v>
      </c>
      <c r="F217">
        <f t="shared" si="80"/>
        <v>-2.8711900022801151</v>
      </c>
      <c r="G217">
        <v>21.088791000000001</v>
      </c>
      <c r="H217">
        <f t="shared" si="66"/>
        <v>21.0914400798343</v>
      </c>
      <c r="I217">
        <v>20.987383999999999</v>
      </c>
      <c r="J217">
        <f t="shared" si="67"/>
        <v>20.988442073491619</v>
      </c>
      <c r="K217">
        <f t="shared" si="81"/>
        <v>2.7186878376609752E-4</v>
      </c>
      <c r="L217">
        <v>6.1789999999999996E-3</v>
      </c>
      <c r="M217">
        <f t="shared" si="68"/>
        <v>5.6002964546098051E-2</v>
      </c>
      <c r="N217">
        <v>0.41577199999999997</v>
      </c>
      <c r="O217">
        <f t="shared" si="69"/>
        <v>0.46229392660851715</v>
      </c>
      <c r="P217">
        <f t="shared" si="82"/>
        <v>-1.2328842005082052E-3</v>
      </c>
      <c r="Q217">
        <f t="shared" si="72"/>
        <v>78.54926399989985</v>
      </c>
      <c r="R217">
        <f t="shared" si="83"/>
        <v>9.6101541674210964E-4</v>
      </c>
      <c r="S217">
        <f t="shared" si="70"/>
        <v>1</v>
      </c>
      <c r="T217">
        <f t="shared" si="84"/>
        <v>88.427688744259598</v>
      </c>
      <c r="U217">
        <f t="shared" si="85"/>
        <v>32500</v>
      </c>
      <c r="V217">
        <f t="shared" si="71"/>
        <v>88.371500999999995</v>
      </c>
      <c r="W217">
        <v>88.371500999999995</v>
      </c>
      <c r="X217">
        <f>'LowFlowInfusion-1-Infusion-1705'!Y213</f>
        <v>0</v>
      </c>
      <c r="Y217">
        <v>0</v>
      </c>
      <c r="Z217">
        <f t="shared" si="73"/>
        <v>0</v>
      </c>
      <c r="AA217">
        <f t="shared" si="74"/>
        <v>0</v>
      </c>
      <c r="AB217" t="e">
        <f t="shared" si="75"/>
        <v>#DIV/0!</v>
      </c>
      <c r="AC217" s="6" t="e">
        <f t="shared" si="77"/>
        <v>#DIV/0!</v>
      </c>
      <c r="AD217" s="6" t="e">
        <f t="shared" si="78"/>
        <v>#DIV/0!</v>
      </c>
      <c r="AE217">
        <v>0.17591899999999999</v>
      </c>
      <c r="AF217">
        <v>38.672865000000002</v>
      </c>
      <c r="AT217">
        <v>0.80006600000000005</v>
      </c>
    </row>
    <row r="218" spans="1:46" x14ac:dyDescent="0.25">
      <c r="A218" s="1">
        <v>42880.030231481483</v>
      </c>
      <c r="B218" s="16">
        <v>211</v>
      </c>
      <c r="C218">
        <f t="shared" si="86"/>
        <v>11.314309862423677</v>
      </c>
      <c r="D218">
        <f t="shared" si="79"/>
        <v>-41.514870500827072</v>
      </c>
      <c r="E218">
        <f t="shared" si="76"/>
        <v>-1.2427218651013803</v>
      </c>
      <c r="F218">
        <f t="shared" si="80"/>
        <v>-3.6692357736023706</v>
      </c>
      <c r="G218">
        <v>21.089016000000001</v>
      </c>
      <c r="H218">
        <f t="shared" si="66"/>
        <v>21.09166397501226</v>
      </c>
      <c r="I218">
        <v>20.987546999999999</v>
      </c>
      <c r="J218">
        <f t="shared" si="67"/>
        <v>20.988604765574177</v>
      </c>
      <c r="K218">
        <f t="shared" si="81"/>
        <v>2.7694251435702216E-4</v>
      </c>
      <c r="L218">
        <v>6.2009999999999999E-3</v>
      </c>
      <c r="M218">
        <f t="shared" si="68"/>
        <v>5.6024871839812779E-2</v>
      </c>
      <c r="N218">
        <v>0.414516</v>
      </c>
      <c r="O218">
        <f t="shared" si="69"/>
        <v>0.46104498314290576</v>
      </c>
      <c r="P218">
        <f t="shared" si="82"/>
        <v>-1.2181010586381769E-3</v>
      </c>
      <c r="Q218">
        <f t="shared" si="72"/>
        <v>78.550350251282907</v>
      </c>
      <c r="R218">
        <f t="shared" si="83"/>
        <v>9.4115854428219829E-4</v>
      </c>
      <c r="S218">
        <f t="shared" si="70"/>
        <v>1</v>
      </c>
      <c r="T218">
        <f t="shared" si="84"/>
        <v>87.554057180363586</v>
      </c>
      <c r="U218">
        <f t="shared" si="85"/>
        <v>32500</v>
      </c>
      <c r="V218">
        <f t="shared" si="71"/>
        <v>87.501227999999998</v>
      </c>
      <c r="W218">
        <v>87.501227999999998</v>
      </c>
      <c r="X218">
        <f>'LowFlowInfusion-1-Infusion-1705'!Y214</f>
        <v>0</v>
      </c>
      <c r="Y218">
        <v>0</v>
      </c>
      <c r="Z218">
        <f t="shared" si="73"/>
        <v>0</v>
      </c>
      <c r="AA218">
        <f t="shared" si="74"/>
        <v>0</v>
      </c>
      <c r="AB218" t="e">
        <f t="shared" si="75"/>
        <v>#DIV/0!</v>
      </c>
      <c r="AC218" s="6" t="e">
        <f t="shared" si="77"/>
        <v>#DIV/0!</v>
      </c>
      <c r="AD218" s="6" t="e">
        <f t="shared" si="78"/>
        <v>#DIV/0!</v>
      </c>
      <c r="AE218">
        <v>0.168102</v>
      </c>
      <c r="AF218">
        <v>38.176150999999997</v>
      </c>
      <c r="AT218">
        <v>0.80016699999999996</v>
      </c>
    </row>
    <row r="219" spans="1:46" x14ac:dyDescent="0.25">
      <c r="A219" s="1">
        <v>42880.030925925923</v>
      </c>
      <c r="B219" s="16">
        <v>212</v>
      </c>
      <c r="C219">
        <f t="shared" si="86"/>
        <v>10.638258398146654</v>
      </c>
      <c r="D219">
        <f t="shared" si="79"/>
        <v>-40.193585613992866</v>
      </c>
      <c r="E219">
        <f t="shared" si="76"/>
        <v>-2.4483421707521629</v>
      </c>
      <c r="F219">
        <f t="shared" si="80"/>
        <v>-3.7782110670478919</v>
      </c>
      <c r="G219">
        <v>21.088759</v>
      </c>
      <c r="H219">
        <f t="shared" si="66"/>
        <v>21.091408236964543</v>
      </c>
      <c r="I219">
        <v>20.987763000000001</v>
      </c>
      <c r="J219">
        <f t="shared" si="67"/>
        <v>20.988820357536341</v>
      </c>
      <c r="K219">
        <f t="shared" si="81"/>
        <v>2.7383173527315561E-4</v>
      </c>
      <c r="L219">
        <v>6.2199999999999998E-3</v>
      </c>
      <c r="M219">
        <f t="shared" si="68"/>
        <v>5.6043791775293672E-2</v>
      </c>
      <c r="N219">
        <v>0.41335699999999997</v>
      </c>
      <c r="O219">
        <f t="shared" si="69"/>
        <v>0.45989249470608756</v>
      </c>
      <c r="P219">
        <f t="shared" si="82"/>
        <v>-1.2005502209247686E-3</v>
      </c>
      <c r="Q219">
        <f t="shared" si="72"/>
        <v>78.551287147757577</v>
      </c>
      <c r="R219">
        <f t="shared" si="83"/>
        <v>9.2671848565307373E-4</v>
      </c>
      <c r="S219">
        <f t="shared" si="70"/>
        <v>1</v>
      </c>
      <c r="T219">
        <f t="shared" si="84"/>
        <v>86.720349844012617</v>
      </c>
      <c r="U219">
        <f t="shared" si="85"/>
        <v>32500</v>
      </c>
      <c r="V219">
        <f t="shared" si="71"/>
        <v>86.669517999999997</v>
      </c>
      <c r="W219">
        <v>86.669517999999997</v>
      </c>
      <c r="X219">
        <f>'LowFlowInfusion-1-Infusion-1705'!Y215</f>
        <v>0</v>
      </c>
      <c r="Y219">
        <v>0</v>
      </c>
      <c r="Z219">
        <f t="shared" si="73"/>
        <v>0</v>
      </c>
      <c r="AA219">
        <f t="shared" si="74"/>
        <v>0</v>
      </c>
      <c r="AB219" t="e">
        <f t="shared" si="75"/>
        <v>#DIV/0!</v>
      </c>
      <c r="AC219" s="6" t="e">
        <f t="shared" si="77"/>
        <v>#DIV/0!</v>
      </c>
      <c r="AD219" s="6" t="e">
        <f t="shared" si="78"/>
        <v>#DIV/0!</v>
      </c>
      <c r="AE219">
        <v>0.18573700000000001</v>
      </c>
      <c r="AF219">
        <v>37.684232999999999</v>
      </c>
      <c r="AT219">
        <v>0.80022599999999999</v>
      </c>
    </row>
    <row r="220" spans="1:46" x14ac:dyDescent="0.25">
      <c r="A220" s="1">
        <v>42880.03162037037</v>
      </c>
      <c r="B220" s="16">
        <v>213</v>
      </c>
      <c r="C220">
        <f t="shared" si="86"/>
        <v>14.616602042606743</v>
      </c>
      <c r="D220">
        <f t="shared" si="79"/>
        <v>-38.313507391593546</v>
      </c>
      <c r="E220">
        <f t="shared" si="76"/>
        <v>15.305916489593898</v>
      </c>
      <c r="F220">
        <f t="shared" si="80"/>
        <v>-2.6212321632559594</v>
      </c>
      <c r="G220">
        <v>21.088187000000001</v>
      </c>
      <c r="H220">
        <f t="shared" si="66"/>
        <v>21.090839045667689</v>
      </c>
      <c r="I220">
        <v>20.988053000000001</v>
      </c>
      <c r="J220">
        <f t="shared" si="67"/>
        <v>20.98910980970776</v>
      </c>
      <c r="K220">
        <f t="shared" si="81"/>
        <v>2.5791186584491756E-4</v>
      </c>
      <c r="L220">
        <v>6.267E-3</v>
      </c>
      <c r="M220">
        <f t="shared" si="68"/>
        <v>5.6090593720956948E-2</v>
      </c>
      <c r="N220">
        <v>0.41214099999999998</v>
      </c>
      <c r="O220">
        <f t="shared" si="69"/>
        <v>0.45868332651008165</v>
      </c>
      <c r="P220">
        <f t="shared" si="82"/>
        <v>-1.1805300018900178E-3</v>
      </c>
      <c r="Q220">
        <f t="shared" si="72"/>
        <v>78.55220686378216</v>
      </c>
      <c r="R220">
        <f t="shared" si="83"/>
        <v>9.2261813604584597E-4</v>
      </c>
      <c r="S220">
        <f t="shared" si="70"/>
        <v>1</v>
      </c>
      <c r="T220">
        <f t="shared" si="84"/>
        <v>85.843955109434447</v>
      </c>
      <c r="U220">
        <f t="shared" si="85"/>
        <v>32500</v>
      </c>
      <c r="V220">
        <f t="shared" si="71"/>
        <v>85.791025000000005</v>
      </c>
      <c r="W220">
        <v>85.791025000000005</v>
      </c>
      <c r="X220">
        <f>'LowFlowInfusion-1-Infusion-1705'!Y216</f>
        <v>0</v>
      </c>
      <c r="Y220">
        <v>0</v>
      </c>
      <c r="Z220">
        <f t="shared" si="73"/>
        <v>0</v>
      </c>
      <c r="AA220">
        <f t="shared" si="74"/>
        <v>0</v>
      </c>
      <c r="AB220" t="e">
        <f t="shared" si="75"/>
        <v>#DIV/0!</v>
      </c>
      <c r="AC220" s="6" t="e">
        <f t="shared" si="77"/>
        <v>#DIV/0!</v>
      </c>
      <c r="AD220" s="6" t="e">
        <f t="shared" si="78"/>
        <v>#DIV/0!</v>
      </c>
      <c r="AE220">
        <v>0.20172999999999999</v>
      </c>
      <c r="AF220">
        <v>37.610467999999997</v>
      </c>
      <c r="AT220">
        <v>0.80025599999999997</v>
      </c>
    </row>
    <row r="221" spans="1:46" x14ac:dyDescent="0.25">
      <c r="A221" s="1">
        <v>42880.032314814816</v>
      </c>
      <c r="B221" s="16">
        <v>214</v>
      </c>
      <c r="C221">
        <f t="shared" si="86"/>
        <v>16.225712151837453</v>
      </c>
      <c r="D221">
        <f t="shared" si="79"/>
        <v>-36.43812995572226</v>
      </c>
      <c r="E221">
        <f t="shared" si="76"/>
        <v>23.717836119274018</v>
      </c>
      <c r="F221">
        <f t="shared" si="80"/>
        <v>-2.2457029691356807</v>
      </c>
      <c r="G221">
        <v>21.088339999999999</v>
      </c>
      <c r="H221">
        <f t="shared" si="66"/>
        <v>21.090991294388701</v>
      </c>
      <c r="I221">
        <v>20.988454999999998</v>
      </c>
      <c r="J221">
        <f t="shared" si="67"/>
        <v>20.989511050304003</v>
      </c>
      <c r="K221">
        <f t="shared" si="81"/>
        <v>2.4939465252510709E-4</v>
      </c>
      <c r="L221">
        <v>6.3350000000000004E-3</v>
      </c>
      <c r="M221">
        <f t="shared" si="68"/>
        <v>5.6158307174257002E-2</v>
      </c>
      <c r="N221">
        <v>0.41097899999999998</v>
      </c>
      <c r="O221">
        <f t="shared" si="69"/>
        <v>0.45752785492804304</v>
      </c>
      <c r="P221">
        <f t="shared" si="82"/>
        <v>-1.1607086592032986E-3</v>
      </c>
      <c r="Q221">
        <f t="shared" si="72"/>
        <v>78.552961094767952</v>
      </c>
      <c r="R221">
        <f t="shared" si="83"/>
        <v>9.1131400667971243E-4</v>
      </c>
      <c r="S221">
        <f t="shared" si="70"/>
        <v>1</v>
      </c>
      <c r="T221">
        <f t="shared" si="84"/>
        <v>84.967366842108063</v>
      </c>
      <c r="U221">
        <f t="shared" si="85"/>
        <v>32500</v>
      </c>
      <c r="V221">
        <f t="shared" si="71"/>
        <v>84.914703000000003</v>
      </c>
      <c r="W221">
        <v>84.914703000000003</v>
      </c>
      <c r="X221">
        <f>'LowFlowInfusion-1-Infusion-1705'!Y217</f>
        <v>0</v>
      </c>
      <c r="Y221">
        <v>0</v>
      </c>
      <c r="Z221">
        <f t="shared" si="73"/>
        <v>0</v>
      </c>
      <c r="AA221">
        <f t="shared" si="74"/>
        <v>0</v>
      </c>
      <c r="AB221" t="e">
        <f t="shared" si="75"/>
        <v>#DIV/0!</v>
      </c>
      <c r="AC221" s="6" t="e">
        <f t="shared" si="77"/>
        <v>#DIV/0!</v>
      </c>
      <c r="AD221" s="6" t="e">
        <f t="shared" si="78"/>
        <v>#DIV/0!</v>
      </c>
      <c r="AE221">
        <v>0.202989</v>
      </c>
      <c r="AF221">
        <v>37.884459</v>
      </c>
      <c r="AT221">
        <v>0.80022599999999999</v>
      </c>
    </row>
    <row r="222" spans="1:46" x14ac:dyDescent="0.25">
      <c r="A222" s="1">
        <v>42880.033009259256</v>
      </c>
      <c r="B222" s="16">
        <v>215</v>
      </c>
      <c r="C222">
        <f t="shared" si="86"/>
        <v>16.17062712133248</v>
      </c>
      <c r="D222">
        <f t="shared" si="79"/>
        <v>-35.806963142492592</v>
      </c>
      <c r="E222">
        <f t="shared" si="76"/>
        <v>24.19755417585948</v>
      </c>
      <c r="F222">
        <f t="shared" si="80"/>
        <v>-2.2143212426966192</v>
      </c>
      <c r="G222">
        <v>21.088545</v>
      </c>
      <c r="H222">
        <f t="shared" si="66"/>
        <v>21.091195287773065</v>
      </c>
      <c r="I222">
        <v>20.988778</v>
      </c>
      <c r="J222">
        <f t="shared" si="67"/>
        <v>20.989833440136312</v>
      </c>
      <c r="K222">
        <f t="shared" si="81"/>
        <v>2.4600107534282029E-4</v>
      </c>
      <c r="L222">
        <v>6.3870000000000003E-3</v>
      </c>
      <c r="M222">
        <f t="shared" si="68"/>
        <v>5.6210088050309984E-2</v>
      </c>
      <c r="N222">
        <v>0.40978799999999999</v>
      </c>
      <c r="O222">
        <f t="shared" si="69"/>
        <v>0.45634354627554052</v>
      </c>
      <c r="P222">
        <f t="shared" si="82"/>
        <v>-1.1444505177520667E-3</v>
      </c>
      <c r="Q222">
        <f t="shared" si="72"/>
        <v>78.553823013588158</v>
      </c>
      <c r="R222">
        <f t="shared" si="83"/>
        <v>8.9844944241003575E-4</v>
      </c>
      <c r="S222">
        <f t="shared" si="70"/>
        <v>1</v>
      </c>
      <c r="T222">
        <f t="shared" si="84"/>
        <v>84.066114590264092</v>
      </c>
      <c r="U222">
        <f t="shared" si="85"/>
        <v>32500</v>
      </c>
      <c r="V222">
        <f t="shared" si="71"/>
        <v>84.014137000000005</v>
      </c>
      <c r="W222">
        <v>84.014137000000005</v>
      </c>
      <c r="X222">
        <f>'LowFlowInfusion-1-Infusion-1705'!Y218</f>
        <v>0</v>
      </c>
      <c r="Y222">
        <v>0</v>
      </c>
      <c r="Z222">
        <f t="shared" si="73"/>
        <v>0</v>
      </c>
      <c r="AA222">
        <f t="shared" si="74"/>
        <v>0</v>
      </c>
      <c r="AB222" t="e">
        <f t="shared" si="75"/>
        <v>#DIV/0!</v>
      </c>
      <c r="AC222" s="6" t="e">
        <f t="shared" si="77"/>
        <v>#DIV/0!</v>
      </c>
      <c r="AD222" s="6" t="e">
        <f t="shared" si="78"/>
        <v>#DIV/0!</v>
      </c>
      <c r="AE222">
        <v>0.170099</v>
      </c>
      <c r="AF222">
        <v>37.998269000000001</v>
      </c>
      <c r="AT222">
        <v>0.80024399999999996</v>
      </c>
    </row>
    <row r="223" spans="1:46" x14ac:dyDescent="0.25">
      <c r="A223" s="1">
        <v>42880.033703703702</v>
      </c>
      <c r="B223" s="16">
        <v>216</v>
      </c>
      <c r="C223">
        <f t="shared" si="86"/>
        <v>14.56061652112373</v>
      </c>
      <c r="D223">
        <f t="shared" si="79"/>
        <v>-36.075610382717471</v>
      </c>
      <c r="E223">
        <f t="shared" si="76"/>
        <v>17.555915847228526</v>
      </c>
      <c r="F223">
        <f t="shared" si="80"/>
        <v>-2.4776155824432973</v>
      </c>
      <c r="G223">
        <v>21.088809000000001</v>
      </c>
      <c r="H223">
        <f t="shared" si="66"/>
        <v>21.091457991448539</v>
      </c>
      <c r="I223">
        <v>20.988973999999999</v>
      </c>
      <c r="J223">
        <f t="shared" si="67"/>
        <v>20.990029069879753</v>
      </c>
      <c r="K223">
        <f t="shared" si="81"/>
        <v>2.4759805284044016E-4</v>
      </c>
      <c r="L223">
        <v>6.4070000000000004E-3</v>
      </c>
      <c r="M223">
        <f t="shared" si="68"/>
        <v>5.6230003771868819E-2</v>
      </c>
      <c r="N223">
        <v>0.40865000000000001</v>
      </c>
      <c r="O223">
        <f t="shared" si="69"/>
        <v>0.4552119398552652</v>
      </c>
      <c r="P223">
        <f t="shared" si="82"/>
        <v>-1.1318384426813358E-3</v>
      </c>
      <c r="Q223">
        <f t="shared" si="72"/>
        <v>78.554758990264986</v>
      </c>
      <c r="R223">
        <f t="shared" si="83"/>
        <v>8.8424038984011115E-4</v>
      </c>
      <c r="S223">
        <f t="shared" si="70"/>
        <v>1</v>
      </c>
      <c r="T223">
        <f t="shared" si="84"/>
        <v>83.212385226903592</v>
      </c>
      <c r="U223">
        <f t="shared" si="85"/>
        <v>32500</v>
      </c>
      <c r="V223">
        <f t="shared" si="71"/>
        <v>83.161749</v>
      </c>
      <c r="W223">
        <v>83.161749</v>
      </c>
      <c r="X223">
        <f>'LowFlowInfusion-1-Infusion-1705'!Y219</f>
        <v>0</v>
      </c>
      <c r="Y223">
        <v>0</v>
      </c>
      <c r="Z223">
        <f t="shared" si="73"/>
        <v>0</v>
      </c>
      <c r="AA223">
        <f t="shared" si="74"/>
        <v>0</v>
      </c>
      <c r="AB223" t="e">
        <f t="shared" si="75"/>
        <v>#DIV/0!</v>
      </c>
      <c r="AC223" s="6" t="e">
        <f t="shared" si="77"/>
        <v>#DIV/0!</v>
      </c>
      <c r="AD223" s="6" t="e">
        <f t="shared" si="78"/>
        <v>#DIV/0!</v>
      </c>
      <c r="AE223">
        <v>0.15226999999999999</v>
      </c>
      <c r="AF223">
        <v>37.648778999999998</v>
      </c>
      <c r="AT223">
        <v>0.80023500000000003</v>
      </c>
    </row>
    <row r="224" spans="1:46" x14ac:dyDescent="0.25">
      <c r="A224" s="1">
        <v>42880.034398148149</v>
      </c>
      <c r="B224" s="16">
        <v>217</v>
      </c>
      <c r="C224">
        <f t="shared" si="86"/>
        <v>15.269112621818577</v>
      </c>
      <c r="D224">
        <f t="shared" si="79"/>
        <v>-34.862630157011125</v>
      </c>
      <c r="E224">
        <f t="shared" si="76"/>
        <v>21.687229149246726</v>
      </c>
      <c r="F224">
        <f t="shared" si="80"/>
        <v>-2.2832125887390911</v>
      </c>
      <c r="G224">
        <v>21.088602000000002</v>
      </c>
      <c r="H224">
        <f t="shared" si="66"/>
        <v>21.091252007884815</v>
      </c>
      <c r="I224">
        <v>20.989025999999999</v>
      </c>
      <c r="J224">
        <f t="shared" si="67"/>
        <v>20.990080971648421</v>
      </c>
      <c r="K224">
        <f t="shared" si="81"/>
        <v>2.4177573904763012E-4</v>
      </c>
      <c r="L224">
        <v>6.424E-3</v>
      </c>
      <c r="M224">
        <f t="shared" si="68"/>
        <v>5.6246932135193835E-2</v>
      </c>
      <c r="N224">
        <v>0.40752100000000002</v>
      </c>
      <c r="O224">
        <f t="shared" si="69"/>
        <v>0.45408928287065115</v>
      </c>
      <c r="P224">
        <f t="shared" si="82"/>
        <v>-1.1147516497799917E-3</v>
      </c>
      <c r="Q224">
        <f t="shared" si="72"/>
        <v>78.555829745480921</v>
      </c>
      <c r="R224">
        <f t="shared" si="83"/>
        <v>8.7297591073228398E-4</v>
      </c>
      <c r="S224">
        <f t="shared" si="70"/>
        <v>1</v>
      </c>
      <c r="T224">
        <f t="shared" si="84"/>
        <v>82.359079742778803</v>
      </c>
      <c r="U224">
        <f t="shared" si="85"/>
        <v>32500</v>
      </c>
      <c r="V224">
        <f t="shared" si="71"/>
        <v>82.308948000000001</v>
      </c>
      <c r="W224">
        <v>82.308948000000001</v>
      </c>
      <c r="X224">
        <f>'LowFlowInfusion-1-Infusion-1705'!Y220</f>
        <v>0</v>
      </c>
      <c r="Y224">
        <v>0</v>
      </c>
      <c r="Z224">
        <f t="shared" si="73"/>
        <v>0</v>
      </c>
      <c r="AA224">
        <f t="shared" si="74"/>
        <v>0</v>
      </c>
      <c r="AB224" t="e">
        <f t="shared" si="75"/>
        <v>#DIV/0!</v>
      </c>
      <c r="AC224" s="6" t="e">
        <f t="shared" si="77"/>
        <v>#DIV/0!</v>
      </c>
      <c r="AD224" s="6" t="e">
        <f t="shared" si="78"/>
        <v>#DIV/0!</v>
      </c>
      <c r="AE224">
        <v>0.16694200000000001</v>
      </c>
      <c r="AF224">
        <v>37.109417999999998</v>
      </c>
      <c r="AT224">
        <v>0.80019799999999996</v>
      </c>
    </row>
    <row r="225" spans="1:46" x14ac:dyDescent="0.25">
      <c r="A225" s="1">
        <v>42880.035092592596</v>
      </c>
      <c r="B225" s="16">
        <v>218</v>
      </c>
      <c r="C225">
        <f t="shared" si="86"/>
        <v>16.963719582706709</v>
      </c>
      <c r="D225">
        <f t="shared" si="79"/>
        <v>-34.030613308571063</v>
      </c>
      <c r="E225">
        <f t="shared" si="76"/>
        <v>29.284221782784684</v>
      </c>
      <c r="F225">
        <f t="shared" si="80"/>
        <v>-2.0060820471981171</v>
      </c>
      <c r="G225">
        <v>21.088667000000001</v>
      </c>
      <c r="H225">
        <f t="shared" si="66"/>
        <v>21.091316688714002</v>
      </c>
      <c r="I225">
        <v>20.989235999999998</v>
      </c>
      <c r="J225">
        <f t="shared" si="67"/>
        <v>20.990290574944968</v>
      </c>
      <c r="K225">
        <f t="shared" si="81"/>
        <v>2.3425663666376551E-4</v>
      </c>
      <c r="L225">
        <v>6.45E-3</v>
      </c>
      <c r="M225">
        <f t="shared" si="68"/>
        <v>5.6272822573220325E-2</v>
      </c>
      <c r="N225">
        <v>0.40645100000000001</v>
      </c>
      <c r="O225">
        <f t="shared" si="69"/>
        <v>0.45302529440870509</v>
      </c>
      <c r="P225">
        <f t="shared" si="82"/>
        <v>-1.0996204743009127E-3</v>
      </c>
      <c r="Q225">
        <f t="shared" si="72"/>
        <v>78.556684130646332</v>
      </c>
      <c r="R225">
        <f t="shared" si="83"/>
        <v>8.6536383763705278E-4</v>
      </c>
      <c r="S225">
        <f t="shared" si="70"/>
        <v>1</v>
      </c>
      <c r="T225">
        <f t="shared" si="84"/>
        <v>81.556406332891257</v>
      </c>
      <c r="U225">
        <f t="shared" si="85"/>
        <v>32500</v>
      </c>
      <c r="V225">
        <f t="shared" si="71"/>
        <v>81.505412000000007</v>
      </c>
      <c r="W225">
        <v>81.505412000000007</v>
      </c>
      <c r="X225">
        <f>'LowFlowInfusion-1-Infusion-1705'!Y221</f>
        <v>0</v>
      </c>
      <c r="Y225">
        <v>0</v>
      </c>
      <c r="Z225">
        <f t="shared" si="73"/>
        <v>0</v>
      </c>
      <c r="AA225">
        <f t="shared" si="74"/>
        <v>0</v>
      </c>
      <c r="AB225" t="e">
        <f t="shared" si="75"/>
        <v>#DIV/0!</v>
      </c>
      <c r="AC225" s="6" t="e">
        <f t="shared" si="77"/>
        <v>#DIV/0!</v>
      </c>
      <c r="AD225" s="6" t="e">
        <f t="shared" si="78"/>
        <v>#DIV/0!</v>
      </c>
      <c r="AE225">
        <v>0.188439</v>
      </c>
      <c r="AF225">
        <v>36.906539000000002</v>
      </c>
      <c r="AT225">
        <v>0.80018299999999998</v>
      </c>
    </row>
    <row r="226" spans="1:46" x14ac:dyDescent="0.25">
      <c r="A226" s="1">
        <v>42880.035787037035</v>
      </c>
      <c r="B226" s="16">
        <v>219</v>
      </c>
      <c r="C226">
        <f t="shared" si="86"/>
        <v>16.815511401145152</v>
      </c>
      <c r="D226">
        <f t="shared" si="79"/>
        <v>-33.060808929846317</v>
      </c>
      <c r="E226">
        <f t="shared" si="76"/>
        <v>29.770797373362704</v>
      </c>
      <c r="F226">
        <f t="shared" si="80"/>
        <v>-1.9660900070868403</v>
      </c>
      <c r="G226">
        <v>21.088785000000001</v>
      </c>
      <c r="H226">
        <f t="shared" si="66"/>
        <v>21.091434109296223</v>
      </c>
      <c r="I226">
        <v>20.989522999999998</v>
      </c>
      <c r="J226">
        <f t="shared" si="67"/>
        <v>20.99057703278358</v>
      </c>
      <c r="K226">
        <f t="shared" si="81"/>
        <v>2.3094623539285191E-4</v>
      </c>
      <c r="L226">
        <v>6.4770000000000001E-3</v>
      </c>
      <c r="M226">
        <f t="shared" si="68"/>
        <v>5.6299708797324759E-2</v>
      </c>
      <c r="N226">
        <v>0.40532400000000002</v>
      </c>
      <c r="O226">
        <f t="shared" si="69"/>
        <v>0.45190462618757132</v>
      </c>
      <c r="P226">
        <f t="shared" si="82"/>
        <v>-1.0834949170817028E-3</v>
      </c>
      <c r="Q226">
        <f t="shared" si="72"/>
        <v>78.557518341028853</v>
      </c>
      <c r="R226">
        <f t="shared" si="83"/>
        <v>8.5254868168765561E-4</v>
      </c>
      <c r="S226">
        <f t="shared" si="70"/>
        <v>1</v>
      </c>
      <c r="T226">
        <f t="shared" si="84"/>
        <v>80.711947320330594</v>
      </c>
      <c r="U226">
        <f t="shared" si="85"/>
        <v>32500</v>
      </c>
      <c r="V226">
        <f t="shared" si="71"/>
        <v>80.662070999999997</v>
      </c>
      <c r="W226">
        <v>80.662070999999997</v>
      </c>
      <c r="X226">
        <f>'LowFlowInfusion-1-Infusion-1705'!Y222</f>
        <v>0</v>
      </c>
      <c r="Y226">
        <v>0</v>
      </c>
      <c r="Z226">
        <f t="shared" si="73"/>
        <v>0</v>
      </c>
      <c r="AA226">
        <f t="shared" si="74"/>
        <v>0</v>
      </c>
      <c r="AB226" t="e">
        <f t="shared" si="75"/>
        <v>#DIV/0!</v>
      </c>
      <c r="AC226" s="6" t="e">
        <f t="shared" si="77"/>
        <v>#DIV/0!</v>
      </c>
      <c r="AD226" s="6" t="e">
        <f t="shared" si="78"/>
        <v>#DIV/0!</v>
      </c>
      <c r="AE226">
        <v>0.185007</v>
      </c>
      <c r="AF226">
        <v>36.748195000000003</v>
      </c>
      <c r="AT226">
        <v>0.80020999999999998</v>
      </c>
    </row>
    <row r="227" spans="1:46" x14ac:dyDescent="0.25">
      <c r="A227" s="1">
        <v>42880.036481481482</v>
      </c>
      <c r="B227" s="16">
        <v>220</v>
      </c>
      <c r="C227">
        <f t="shared" si="86"/>
        <v>18.102666194077777</v>
      </c>
      <c r="D227">
        <f t="shared" si="79"/>
        <v>-32.144334529372145</v>
      </c>
      <c r="E227">
        <f t="shared" si="76"/>
        <v>35.85526215043366</v>
      </c>
      <c r="F227">
        <f t="shared" si="80"/>
        <v>-1.7756685222361361</v>
      </c>
      <c r="G227">
        <v>21.088695999999999</v>
      </c>
      <c r="H227">
        <f t="shared" si="66"/>
        <v>21.091345546314717</v>
      </c>
      <c r="I227">
        <v>20.989929</v>
      </c>
      <c r="J227">
        <f t="shared" si="67"/>
        <v>20.990982265823572</v>
      </c>
      <c r="K227">
        <f t="shared" si="81"/>
        <v>2.2339386264468667E-4</v>
      </c>
      <c r="L227">
        <v>6.5120000000000004E-3</v>
      </c>
      <c r="M227">
        <f t="shared" si="68"/>
        <v>5.6334561310052725E-2</v>
      </c>
      <c r="N227">
        <v>0.404227</v>
      </c>
      <c r="O227">
        <f t="shared" si="69"/>
        <v>0.45081378941864159</v>
      </c>
      <c r="P227">
        <f t="shared" si="82"/>
        <v>-1.067634528326523E-3</v>
      </c>
      <c r="Q227">
        <f t="shared" si="72"/>
        <v>78.558203944757778</v>
      </c>
      <c r="R227">
        <f t="shared" si="83"/>
        <v>8.4424066568047353E-4</v>
      </c>
      <c r="S227">
        <f t="shared" si="70"/>
        <v>1</v>
      </c>
      <c r="T227">
        <f t="shared" si="84"/>
        <v>79.868187000722997</v>
      </c>
      <c r="U227">
        <f t="shared" si="85"/>
        <v>32500</v>
      </c>
      <c r="V227">
        <f t="shared" si="71"/>
        <v>79.817939999999993</v>
      </c>
      <c r="W227">
        <v>79.817939999999993</v>
      </c>
      <c r="X227">
        <f>'LowFlowInfusion-1-Infusion-1705'!Y223</f>
        <v>0</v>
      </c>
      <c r="Y227">
        <v>0</v>
      </c>
      <c r="Z227">
        <f t="shared" si="73"/>
        <v>0</v>
      </c>
      <c r="AA227">
        <f t="shared" si="74"/>
        <v>0</v>
      </c>
      <c r="AB227" t="e">
        <f t="shared" si="75"/>
        <v>#DIV/0!</v>
      </c>
      <c r="AC227" s="6" t="e">
        <f t="shared" si="77"/>
        <v>#DIV/0!</v>
      </c>
      <c r="AD227" s="6" t="e">
        <f t="shared" si="78"/>
        <v>#DIV/0!</v>
      </c>
      <c r="AE227">
        <v>0.16148699999999999</v>
      </c>
      <c r="AF227">
        <v>36.448034</v>
      </c>
      <c r="AT227">
        <v>0.80020999999999998</v>
      </c>
    </row>
    <row r="228" spans="1:46" x14ac:dyDescent="0.25">
      <c r="A228" s="1">
        <v>42880.037175925929</v>
      </c>
      <c r="B228" s="16">
        <v>221</v>
      </c>
      <c r="C228">
        <f t="shared" si="86"/>
        <v>20.157016970954949</v>
      </c>
      <c r="D228">
        <f t="shared" si="79"/>
        <v>-30.059490022362283</v>
      </c>
      <c r="E228">
        <f t="shared" si="76"/>
        <v>46.253126897845483</v>
      </c>
      <c r="F228">
        <f t="shared" si="80"/>
        <v>-1.4912667913945898</v>
      </c>
      <c r="G228">
        <v>21.088639000000001</v>
      </c>
      <c r="H228">
        <f t="shared" si="66"/>
        <v>21.091288826202966</v>
      </c>
      <c r="I228">
        <v>20.990143</v>
      </c>
      <c r="J228">
        <f t="shared" si="67"/>
        <v>20.99119586156386</v>
      </c>
      <c r="K228">
        <f t="shared" si="81"/>
        <v>2.1392844393558857E-4</v>
      </c>
      <c r="L228">
        <v>6.5649999999999997E-3</v>
      </c>
      <c r="M228">
        <f t="shared" si="68"/>
        <v>5.6387337972183649E-2</v>
      </c>
      <c r="N228">
        <v>0.403171</v>
      </c>
      <c r="O228">
        <f t="shared" si="69"/>
        <v>0.44976372230105749</v>
      </c>
      <c r="P228">
        <f t="shared" si="82"/>
        <v>-1.0488407134379449E-3</v>
      </c>
      <c r="Q228">
        <f t="shared" si="72"/>
        <v>78.55904041613509</v>
      </c>
      <c r="R228">
        <f t="shared" si="83"/>
        <v>8.3491226950182336E-4</v>
      </c>
      <c r="S228">
        <f t="shared" si="70"/>
        <v>1</v>
      </c>
      <c r="T228">
        <f t="shared" si="84"/>
        <v>79.069209506993133</v>
      </c>
      <c r="U228">
        <f t="shared" si="85"/>
        <v>32500</v>
      </c>
      <c r="V228">
        <f t="shared" si="71"/>
        <v>79.018992999999995</v>
      </c>
      <c r="W228">
        <v>79.018992999999995</v>
      </c>
      <c r="X228">
        <f>'LowFlowInfusion-1-Infusion-1705'!Y224</f>
        <v>0</v>
      </c>
      <c r="Y228">
        <v>0</v>
      </c>
      <c r="Z228">
        <f t="shared" si="73"/>
        <v>0</v>
      </c>
      <c r="AA228">
        <f t="shared" si="74"/>
        <v>0</v>
      </c>
      <c r="AB228" t="e">
        <f t="shared" si="75"/>
        <v>#DIV/0!</v>
      </c>
      <c r="AC228" s="6" t="e">
        <f t="shared" si="77"/>
        <v>#DIV/0!</v>
      </c>
      <c r="AD228" s="6" t="e">
        <f t="shared" si="78"/>
        <v>#DIV/0!</v>
      </c>
      <c r="AE228">
        <v>0.15969700000000001</v>
      </c>
      <c r="AF228">
        <v>35.906174</v>
      </c>
      <c r="AT228">
        <v>0.80019200000000001</v>
      </c>
    </row>
    <row r="229" spans="1:46" x14ac:dyDescent="0.25">
      <c r="A229" s="1">
        <v>42880.037870370368</v>
      </c>
      <c r="B229" s="16">
        <v>222</v>
      </c>
      <c r="C229">
        <f t="shared" si="86"/>
        <v>25.371876921219354</v>
      </c>
      <c r="D229">
        <f t="shared" si="79"/>
        <v>-28.912016756380154</v>
      </c>
      <c r="E229">
        <f t="shared" si="76"/>
        <v>68.07170044748176</v>
      </c>
      <c r="F229">
        <f t="shared" si="80"/>
        <v>-1.1395300728500721</v>
      </c>
      <c r="G229">
        <v>21.088743999999998</v>
      </c>
      <c r="H229">
        <f t="shared" si="66"/>
        <v>21.091393310619345</v>
      </c>
      <c r="I229">
        <v>20.990349999999999</v>
      </c>
      <c r="J229">
        <f t="shared" si="67"/>
        <v>20.9914024705276</v>
      </c>
      <c r="K229">
        <f t="shared" si="81"/>
        <v>1.9770914122657263E-4</v>
      </c>
      <c r="L229">
        <v>6.6080000000000002E-3</v>
      </c>
      <c r="M229">
        <f t="shared" si="68"/>
        <v>5.6430156773535155E-2</v>
      </c>
      <c r="N229">
        <v>0.402115</v>
      </c>
      <c r="O229">
        <f t="shared" si="69"/>
        <v>0.44871365518347339</v>
      </c>
      <c r="P229">
        <f t="shared" si="82"/>
        <v>-1.0325825719867112E-3</v>
      </c>
      <c r="Q229">
        <f t="shared" si="72"/>
        <v>78.559883874288928</v>
      </c>
      <c r="R229">
        <f t="shared" si="83"/>
        <v>8.348734307588757E-4</v>
      </c>
      <c r="S229">
        <f t="shared" si="70"/>
        <v>1</v>
      </c>
      <c r="T229">
        <f t="shared" si="84"/>
        <v>78.239563893677186</v>
      </c>
      <c r="U229">
        <f t="shared" si="85"/>
        <v>32500</v>
      </c>
      <c r="V229">
        <f t="shared" si="71"/>
        <v>78.185280000000006</v>
      </c>
      <c r="W229">
        <v>78.185280000000006</v>
      </c>
      <c r="X229">
        <f>'LowFlowInfusion-1-Infusion-1705'!Y225</f>
        <v>0</v>
      </c>
      <c r="Y229">
        <v>0</v>
      </c>
      <c r="Z229">
        <f t="shared" si="73"/>
        <v>0</v>
      </c>
      <c r="AA229">
        <f t="shared" si="74"/>
        <v>0</v>
      </c>
      <c r="AB229" t="e">
        <f t="shared" si="75"/>
        <v>#DIV/0!</v>
      </c>
      <c r="AC229" s="6" t="e">
        <f t="shared" si="77"/>
        <v>#DIV/0!</v>
      </c>
      <c r="AD229" s="6" t="e">
        <f t="shared" si="78"/>
        <v>#DIV/0!</v>
      </c>
      <c r="AE229">
        <v>0.17177300000000001</v>
      </c>
      <c r="AF229">
        <v>35.351917999999998</v>
      </c>
      <c r="AT229">
        <v>0.80025299999999999</v>
      </c>
    </row>
    <row r="230" spans="1:46" x14ac:dyDescent="0.25">
      <c r="A230" s="1">
        <v>42880.038564814815</v>
      </c>
      <c r="B230" s="16">
        <v>223</v>
      </c>
      <c r="C230">
        <f t="shared" si="86"/>
        <v>26.754639206843656</v>
      </c>
      <c r="D230">
        <f t="shared" si="79"/>
        <v>-27.60082761584826</v>
      </c>
      <c r="E230">
        <f t="shared" si="76"/>
        <v>74.968719426274362</v>
      </c>
      <c r="F230">
        <f t="shared" si="80"/>
        <v>-1.0316277264089644</v>
      </c>
      <c r="G230">
        <v>21.088798000000001</v>
      </c>
      <c r="H230">
        <f t="shared" si="66"/>
        <v>21.091447045462058</v>
      </c>
      <c r="I230">
        <v>20.990485</v>
      </c>
      <c r="J230">
        <f t="shared" si="67"/>
        <v>20.99153721550395</v>
      </c>
      <c r="K230">
        <f t="shared" si="81"/>
        <v>1.907722702217877E-4</v>
      </c>
      <c r="L230">
        <v>6.6210000000000001E-3</v>
      </c>
      <c r="M230">
        <f t="shared" si="68"/>
        <v>5.64431019925484E-2</v>
      </c>
      <c r="N230">
        <v>0.40107599999999999</v>
      </c>
      <c r="O230">
        <f t="shared" si="69"/>
        <v>0.44768049255547154</v>
      </c>
      <c r="P230">
        <f t="shared" si="82"/>
        <v>-1.0161089811584535E-3</v>
      </c>
      <c r="Q230">
        <f t="shared" si="72"/>
        <v>78.560782291940569</v>
      </c>
      <c r="R230">
        <f t="shared" si="83"/>
        <v>8.2533671093614207E-4</v>
      </c>
      <c r="S230">
        <f t="shared" si="70"/>
        <v>1</v>
      </c>
      <c r="T230">
        <f t="shared" si="84"/>
        <v>77.415384466822502</v>
      </c>
      <c r="U230">
        <f t="shared" si="85"/>
        <v>32500</v>
      </c>
      <c r="V230">
        <f t="shared" si="71"/>
        <v>77.361029000000002</v>
      </c>
      <c r="W230">
        <v>77.361029000000002</v>
      </c>
      <c r="X230">
        <f>'LowFlowInfusion-1-Infusion-1705'!Y226</f>
        <v>0</v>
      </c>
      <c r="Y230">
        <v>0</v>
      </c>
      <c r="Z230">
        <f t="shared" si="73"/>
        <v>0</v>
      </c>
      <c r="AA230">
        <f t="shared" si="74"/>
        <v>0</v>
      </c>
      <c r="AB230" t="e">
        <f t="shared" si="75"/>
        <v>#DIV/0!</v>
      </c>
      <c r="AC230" s="6" t="e">
        <f t="shared" si="77"/>
        <v>#DIV/0!</v>
      </c>
      <c r="AD230" s="6" t="e">
        <f t="shared" si="78"/>
        <v>#DIV/0!</v>
      </c>
      <c r="AE230">
        <v>0.16688800000000001</v>
      </c>
      <c r="AF230">
        <v>34.800466999999998</v>
      </c>
      <c r="AT230">
        <v>0.80024399999999996</v>
      </c>
    </row>
    <row r="231" spans="1:46" x14ac:dyDescent="0.25">
      <c r="A231" s="1">
        <v>42880.039259259262</v>
      </c>
      <c r="B231" s="16">
        <v>224</v>
      </c>
      <c r="C231">
        <f t="shared" si="86"/>
        <v>30.973383122332024</v>
      </c>
      <c r="D231">
        <f t="shared" si="79"/>
        <v>-27.609341825190086</v>
      </c>
      <c r="E231">
        <f t="shared" si="76"/>
        <v>91.58538951010064</v>
      </c>
      <c r="F231">
        <f t="shared" si="80"/>
        <v>-0.89138928466886003</v>
      </c>
      <c r="G231">
        <v>21.088743999999998</v>
      </c>
      <c r="H231">
        <f t="shared" si="66"/>
        <v>21.091393310619345</v>
      </c>
      <c r="I231">
        <v>20.990525000000002</v>
      </c>
      <c r="J231">
        <f t="shared" si="67"/>
        <v>20.991577139941391</v>
      </c>
      <c r="K231">
        <f t="shared" si="81"/>
        <v>1.7783009841908874E-4</v>
      </c>
      <c r="L231">
        <v>6.6220000000000003E-3</v>
      </c>
      <c r="M231">
        <f t="shared" si="68"/>
        <v>5.6444097778626343E-2</v>
      </c>
      <c r="N231">
        <v>0.40008500000000002</v>
      </c>
      <c r="O231">
        <f t="shared" si="69"/>
        <v>0.44669506025099637</v>
      </c>
      <c r="P231">
        <f t="shared" si="82"/>
        <v>-1.0040769621028011E-3</v>
      </c>
      <c r="Q231">
        <f t="shared" si="72"/>
        <v>78.561727799807599</v>
      </c>
      <c r="R231">
        <f t="shared" si="83"/>
        <v>8.2624686368480596E-4</v>
      </c>
      <c r="S231">
        <f t="shared" si="70"/>
        <v>1</v>
      </c>
      <c r="T231">
        <f t="shared" si="84"/>
        <v>76.611561724947876</v>
      </c>
      <c r="U231">
        <f t="shared" si="85"/>
        <v>32500</v>
      </c>
      <c r="V231">
        <f t="shared" si="71"/>
        <v>76.552978999999993</v>
      </c>
      <c r="W231">
        <v>76.552978999999993</v>
      </c>
      <c r="X231">
        <f>'LowFlowInfusion-1-Infusion-1705'!Y227</f>
        <v>0</v>
      </c>
      <c r="Y231">
        <v>0</v>
      </c>
      <c r="Z231">
        <f t="shared" si="73"/>
        <v>0</v>
      </c>
      <c r="AA231">
        <f t="shared" si="74"/>
        <v>0</v>
      </c>
      <c r="AB231" t="e">
        <f t="shared" si="75"/>
        <v>#DIV/0!</v>
      </c>
      <c r="AC231" s="6" t="e">
        <f t="shared" si="77"/>
        <v>#DIV/0!</v>
      </c>
      <c r="AD231" s="6" t="e">
        <f t="shared" si="78"/>
        <v>#DIV/0!</v>
      </c>
      <c r="AE231">
        <v>0.162491</v>
      </c>
      <c r="AF231">
        <v>34.200809</v>
      </c>
      <c r="AT231">
        <v>0.80023200000000005</v>
      </c>
    </row>
    <row r="232" spans="1:46" x14ac:dyDescent="0.25">
      <c r="A232" s="1">
        <v>42880.039953703701</v>
      </c>
      <c r="B232" s="16">
        <v>225</v>
      </c>
      <c r="C232">
        <f t="shared" si="86"/>
        <v>28.239822066765168</v>
      </c>
      <c r="D232">
        <f t="shared" si="79"/>
        <v>-28.948634206354278</v>
      </c>
      <c r="E232">
        <f t="shared" si="76"/>
        <v>79.333846601306405</v>
      </c>
      <c r="F232">
        <f t="shared" si="80"/>
        <v>-1.0250997381610025</v>
      </c>
      <c r="G232">
        <v>21.088311999999998</v>
      </c>
      <c r="H232">
        <f t="shared" si="66"/>
        <v>21.090963431877665</v>
      </c>
      <c r="I232">
        <v>20.990687999999999</v>
      </c>
      <c r="J232">
        <f t="shared" si="67"/>
        <v>20.991739832023946</v>
      </c>
      <c r="K232">
        <f t="shared" si="81"/>
        <v>1.8158964961105065E-4</v>
      </c>
      <c r="L232">
        <v>6.6499999999999997E-3</v>
      </c>
      <c r="M232">
        <f t="shared" si="68"/>
        <v>5.6471979788808718E-2</v>
      </c>
      <c r="N232">
        <v>0.39912599999999998</v>
      </c>
      <c r="O232">
        <f t="shared" si="69"/>
        <v>0.44574144816220546</v>
      </c>
      <c r="P232">
        <f t="shared" si="82"/>
        <v>-9.9666881813878592E-4</v>
      </c>
      <c r="Q232">
        <f t="shared" si="72"/>
        <v>78.562518719813852</v>
      </c>
      <c r="R232">
        <f t="shared" si="83"/>
        <v>8.1507916852838018E-4</v>
      </c>
      <c r="S232">
        <f t="shared" si="70"/>
        <v>1</v>
      </c>
      <c r="T232">
        <f t="shared" si="84"/>
        <v>75.840431456273336</v>
      </c>
      <c r="U232">
        <f t="shared" si="85"/>
        <v>32500</v>
      </c>
      <c r="V232">
        <f t="shared" si="71"/>
        <v>75.783242999999999</v>
      </c>
      <c r="W232">
        <v>75.783242999999999</v>
      </c>
      <c r="X232">
        <f>'LowFlowInfusion-1-Infusion-1705'!Y228</f>
        <v>0</v>
      </c>
      <c r="Y232">
        <v>0</v>
      </c>
      <c r="Z232">
        <f t="shared" si="73"/>
        <v>0</v>
      </c>
      <c r="AA232">
        <f t="shared" si="74"/>
        <v>0</v>
      </c>
      <c r="AB232" t="e">
        <f t="shared" si="75"/>
        <v>#DIV/0!</v>
      </c>
      <c r="AC232" s="6" t="e">
        <f t="shared" si="77"/>
        <v>#DIV/0!</v>
      </c>
      <c r="AD232" s="6" t="e">
        <f t="shared" si="78"/>
        <v>#DIV/0!</v>
      </c>
      <c r="AE232">
        <v>0.163907</v>
      </c>
      <c r="AF232">
        <v>33.617220000000003</v>
      </c>
      <c r="AT232">
        <v>0.80020100000000005</v>
      </c>
    </row>
    <row r="233" spans="1:46" x14ac:dyDescent="0.25">
      <c r="A233" s="1">
        <v>42880.040648148148</v>
      </c>
      <c r="B233" s="16">
        <v>226</v>
      </c>
      <c r="C233">
        <f t="shared" si="86"/>
        <v>26.122065291008898</v>
      </c>
      <c r="D233">
        <f t="shared" si="79"/>
        <v>-29.910460254136169</v>
      </c>
      <c r="E233">
        <f t="shared" si="76"/>
        <v>69.925911191299718</v>
      </c>
      <c r="F233">
        <f t="shared" si="80"/>
        <v>-1.1450266248446757</v>
      </c>
      <c r="G233">
        <v>21.088367999999999</v>
      </c>
      <c r="H233">
        <f t="shared" si="66"/>
        <v>21.091019156899733</v>
      </c>
      <c r="I233">
        <v>20.990950000000002</v>
      </c>
      <c r="J233">
        <f t="shared" si="67"/>
        <v>20.99200133708916</v>
      </c>
      <c r="K233">
        <f t="shared" si="81"/>
        <v>1.845340768718747E-4</v>
      </c>
      <c r="L233">
        <v>6.6829999999999997E-3</v>
      </c>
      <c r="M233">
        <f t="shared" si="68"/>
        <v>5.6504840729380806E-2</v>
      </c>
      <c r="N233">
        <v>0.39811800000000003</v>
      </c>
      <c r="O233">
        <f t="shared" si="69"/>
        <v>0.44473911136814792</v>
      </c>
      <c r="P233">
        <f t="shared" si="82"/>
        <v>-9.8803427002860369E-4</v>
      </c>
      <c r="Q233">
        <f t="shared" si="72"/>
        <v>78.563259551542686</v>
      </c>
      <c r="R233">
        <f t="shared" si="83"/>
        <v>8.0350019315768393E-4</v>
      </c>
      <c r="S233">
        <f t="shared" si="70"/>
        <v>1</v>
      </c>
      <c r="T233">
        <f t="shared" si="84"/>
        <v>75.070620525545451</v>
      </c>
      <c r="U233">
        <f t="shared" si="85"/>
        <v>32500</v>
      </c>
      <c r="V233">
        <f t="shared" si="71"/>
        <v>75.014588000000003</v>
      </c>
      <c r="W233">
        <v>75.014588000000003</v>
      </c>
      <c r="X233">
        <f>'LowFlowInfusion-1-Infusion-1705'!Y229</f>
        <v>0</v>
      </c>
      <c r="Y233">
        <v>0</v>
      </c>
      <c r="Z233">
        <f t="shared" si="73"/>
        <v>0</v>
      </c>
      <c r="AA233">
        <f t="shared" si="74"/>
        <v>0</v>
      </c>
      <c r="AB233" t="e">
        <f t="shared" si="75"/>
        <v>#DIV/0!</v>
      </c>
      <c r="AC233" s="6" t="e">
        <f t="shared" si="77"/>
        <v>#DIV/0!</v>
      </c>
      <c r="AD233" s="6" t="e">
        <f t="shared" si="78"/>
        <v>#DIV/0!</v>
      </c>
      <c r="AE233">
        <v>0.176896</v>
      </c>
      <c r="AF233">
        <v>33.008532000000002</v>
      </c>
      <c r="AT233">
        <v>0.800207</v>
      </c>
    </row>
    <row r="234" spans="1:46" x14ac:dyDescent="0.25">
      <c r="A234" s="1">
        <v>42880.041342592594</v>
      </c>
      <c r="B234" s="16">
        <v>227</v>
      </c>
      <c r="C234">
        <f t="shared" si="86"/>
        <v>17.815676085737344</v>
      </c>
      <c r="D234">
        <f t="shared" si="79"/>
        <v>-29.853269609230253</v>
      </c>
      <c r="E234">
        <f t="shared" si="76"/>
        <v>37.253569805300678</v>
      </c>
      <c r="F234">
        <f t="shared" si="80"/>
        <v>-1.6756742469700501</v>
      </c>
      <c r="G234">
        <v>21.088517</v>
      </c>
      <c r="H234">
        <f t="shared" si="66"/>
        <v>21.091167425262029</v>
      </c>
      <c r="I234">
        <v>20.991308</v>
      </c>
      <c r="J234">
        <f t="shared" si="67"/>
        <v>20.992358660804225</v>
      </c>
      <c r="K234">
        <f t="shared" si="81"/>
        <v>2.019843830682433E-4</v>
      </c>
      <c r="L234">
        <v>6.6950000000000004E-3</v>
      </c>
      <c r="M234">
        <f t="shared" si="68"/>
        <v>5.6516790162316109E-2</v>
      </c>
      <c r="N234">
        <v>0.39710800000000002</v>
      </c>
      <c r="O234">
        <f t="shared" si="69"/>
        <v>0.44373478581061004</v>
      </c>
      <c r="P234">
        <f t="shared" si="82"/>
        <v>-9.7691376756807642E-4</v>
      </c>
      <c r="Q234">
        <f t="shared" si="72"/>
        <v>78.563906553385166</v>
      </c>
      <c r="R234">
        <f t="shared" si="83"/>
        <v>7.7492938450044824E-4</v>
      </c>
      <c r="S234">
        <f t="shared" si="70"/>
        <v>1</v>
      </c>
      <c r="T234">
        <f t="shared" si="84"/>
        <v>74.339320945695164</v>
      </c>
      <c r="U234">
        <f t="shared" si="85"/>
        <v>32500</v>
      </c>
      <c r="V234">
        <f t="shared" si="71"/>
        <v>74.291651999999999</v>
      </c>
      <c r="W234">
        <v>74.291651999999999</v>
      </c>
      <c r="X234">
        <f>'LowFlowInfusion-1-Infusion-1705'!Y230</f>
        <v>0</v>
      </c>
      <c r="Y234">
        <v>0</v>
      </c>
      <c r="Z234">
        <f t="shared" si="73"/>
        <v>0</v>
      </c>
      <c r="AA234">
        <f t="shared" si="74"/>
        <v>0</v>
      </c>
      <c r="AB234" t="e">
        <f t="shared" si="75"/>
        <v>#DIV/0!</v>
      </c>
      <c r="AC234" s="6" t="e">
        <f t="shared" si="77"/>
        <v>#DIV/0!</v>
      </c>
      <c r="AD234" s="6" t="e">
        <f t="shared" si="78"/>
        <v>#DIV/0!</v>
      </c>
      <c r="AE234">
        <v>0.14960300000000001</v>
      </c>
      <c r="AF234">
        <v>32.420045999999999</v>
      </c>
      <c r="AT234">
        <v>0.80020400000000003</v>
      </c>
    </row>
    <row r="235" spans="1:46" x14ac:dyDescent="0.25">
      <c r="A235" s="1">
        <v>42880.042037037034</v>
      </c>
      <c r="B235" s="16">
        <v>228</v>
      </c>
      <c r="C235">
        <f t="shared" si="86"/>
        <v>12.303810360261735</v>
      </c>
      <c r="D235">
        <f t="shared" si="79"/>
        <v>-28.927739413271105</v>
      </c>
      <c r="E235">
        <f t="shared" si="76"/>
        <v>16.553092317540195</v>
      </c>
      <c r="F235">
        <f t="shared" si="80"/>
        <v>-2.351120390046042</v>
      </c>
      <c r="G235">
        <v>21.088517</v>
      </c>
      <c r="H235">
        <f t="shared" si="66"/>
        <v>21.091167425262029</v>
      </c>
      <c r="I235">
        <v>20.991377</v>
      </c>
      <c r="J235">
        <f t="shared" si="67"/>
        <v>20.992427530458805</v>
      </c>
      <c r="K235">
        <f t="shared" si="81"/>
        <v>2.1261426453591525E-4</v>
      </c>
      <c r="L235">
        <v>6.6930000000000002E-3</v>
      </c>
      <c r="M235">
        <f t="shared" si="68"/>
        <v>5.6514798590160224E-2</v>
      </c>
      <c r="N235">
        <v>0.39611400000000002</v>
      </c>
      <c r="O235">
        <f t="shared" si="69"/>
        <v>0.44274637036091441</v>
      </c>
      <c r="P235">
        <f t="shared" si="82"/>
        <v>-9.6401995100430882E-4</v>
      </c>
      <c r="Q235">
        <f t="shared" si="72"/>
        <v>78.564826099180294</v>
      </c>
      <c r="R235">
        <f t="shared" si="83"/>
        <v>7.5140568646882386E-4</v>
      </c>
      <c r="S235">
        <f t="shared" si="70"/>
        <v>1</v>
      </c>
      <c r="T235">
        <f t="shared" si="84"/>
        <v>73.676342549773679</v>
      </c>
      <c r="U235">
        <f t="shared" si="85"/>
        <v>32500</v>
      </c>
      <c r="V235">
        <f t="shared" si="71"/>
        <v>73.635110999999995</v>
      </c>
      <c r="W235">
        <v>73.635110999999995</v>
      </c>
      <c r="X235">
        <f>'LowFlowInfusion-1-Infusion-1705'!Y231</f>
        <v>0</v>
      </c>
      <c r="Y235">
        <v>0</v>
      </c>
      <c r="Z235">
        <f t="shared" si="73"/>
        <v>0</v>
      </c>
      <c r="AA235">
        <f t="shared" si="74"/>
        <v>0</v>
      </c>
      <c r="AB235" t="e">
        <f t="shared" si="75"/>
        <v>#DIV/0!</v>
      </c>
      <c r="AC235" s="6" t="e">
        <f t="shared" si="77"/>
        <v>#DIV/0!</v>
      </c>
      <c r="AD235" s="6" t="e">
        <f t="shared" si="78"/>
        <v>#DIV/0!</v>
      </c>
      <c r="AE235">
        <v>0.13403699999999999</v>
      </c>
      <c r="AF235">
        <v>31.845589</v>
      </c>
      <c r="AT235">
        <v>0.80021299999999995</v>
      </c>
    </row>
    <row r="236" spans="1:46" x14ac:dyDescent="0.25">
      <c r="A236" s="1">
        <v>42880.042731481481</v>
      </c>
      <c r="B236" s="16">
        <v>229</v>
      </c>
      <c r="C236">
        <f t="shared" si="86"/>
        <v>9.4066140095571438</v>
      </c>
      <c r="D236">
        <f t="shared" si="79"/>
        <v>-26.304141091871251</v>
      </c>
      <c r="E236">
        <f t="shared" si="76"/>
        <v>8.0316940462388366</v>
      </c>
      <c r="F236">
        <f t="shared" si="80"/>
        <v>-2.7963453231041666</v>
      </c>
      <c r="G236">
        <v>21.088259000000001</v>
      </c>
      <c r="H236">
        <f t="shared" si="66"/>
        <v>21.090910692124638</v>
      </c>
      <c r="I236">
        <v>20.991584</v>
      </c>
      <c r="J236">
        <f t="shared" si="67"/>
        <v>20.992634139422542</v>
      </c>
      <c r="K236">
        <f t="shared" si="81"/>
        <v>2.1484337895974666E-4</v>
      </c>
      <c r="L236">
        <v>6.7000000000000002E-3</v>
      </c>
      <c r="M236">
        <f t="shared" si="68"/>
        <v>5.6521769092705815E-2</v>
      </c>
      <c r="N236">
        <v>0.39511299999999999</v>
      </c>
      <c r="O236">
        <f t="shared" si="69"/>
        <v>0.4417509942390378</v>
      </c>
      <c r="P236">
        <f t="shared" si="82"/>
        <v>-9.4564046184078261E-4</v>
      </c>
      <c r="Q236">
        <f t="shared" si="72"/>
        <v>78.565614866338422</v>
      </c>
      <c r="R236">
        <f t="shared" si="83"/>
        <v>7.307970828807224E-4</v>
      </c>
      <c r="S236">
        <f t="shared" si="70"/>
        <v>1</v>
      </c>
      <c r="T236">
        <f t="shared" si="84"/>
        <v>72.992063755101313</v>
      </c>
      <c r="U236">
        <f t="shared" si="85"/>
        <v>32500</v>
      </c>
      <c r="V236">
        <f t="shared" si="71"/>
        <v>72.956352999999993</v>
      </c>
      <c r="W236">
        <v>72.956352999999993</v>
      </c>
      <c r="X236">
        <f>'LowFlowInfusion-1-Infusion-1705'!Y232</f>
        <v>0</v>
      </c>
      <c r="Y236">
        <v>0</v>
      </c>
      <c r="Z236">
        <f t="shared" si="73"/>
        <v>0</v>
      </c>
      <c r="AA236">
        <f t="shared" si="74"/>
        <v>0</v>
      </c>
      <c r="AB236" t="e">
        <f t="shared" si="75"/>
        <v>#DIV/0!</v>
      </c>
      <c r="AC236" s="6" t="e">
        <f t="shared" si="77"/>
        <v>#DIV/0!</v>
      </c>
      <c r="AD236" s="6" t="e">
        <f t="shared" si="78"/>
        <v>#DIV/0!</v>
      </c>
      <c r="AE236">
        <v>0.149779</v>
      </c>
      <c r="AF236">
        <v>31.287497999999999</v>
      </c>
      <c r="AT236">
        <v>0.80019499999999999</v>
      </c>
    </row>
    <row r="237" spans="1:46" x14ac:dyDescent="0.25">
      <c r="A237" s="1">
        <v>42880.043425925927</v>
      </c>
      <c r="B237" s="16">
        <v>230</v>
      </c>
      <c r="C237">
        <f t="shared" si="86"/>
        <v>8.9042589519021575</v>
      </c>
      <c r="D237">
        <f t="shared" si="79"/>
        <v>-23.218630938185747</v>
      </c>
      <c r="E237">
        <f t="shared" si="76"/>
        <v>9.4583159736893379</v>
      </c>
      <c r="F237">
        <f t="shared" si="80"/>
        <v>-2.6075871179853438</v>
      </c>
      <c r="G237">
        <v>21.087879999999998</v>
      </c>
      <c r="H237">
        <f t="shared" si="66"/>
        <v>21.090533553135984</v>
      </c>
      <c r="I237">
        <v>20.991717999999999</v>
      </c>
      <c r="J237">
        <f t="shared" si="67"/>
        <v>20.992767886287957</v>
      </c>
      <c r="K237">
        <f t="shared" si="81"/>
        <v>2.1098401667405398E-4</v>
      </c>
      <c r="L237">
        <v>6.7320000000000001E-3</v>
      </c>
      <c r="M237">
        <f t="shared" si="68"/>
        <v>5.655363424719996E-2</v>
      </c>
      <c r="N237">
        <v>0.394173</v>
      </c>
      <c r="O237">
        <f t="shared" si="69"/>
        <v>0.44081627540330948</v>
      </c>
      <c r="P237">
        <f t="shared" si="82"/>
        <v>-9.2639917516914585E-4</v>
      </c>
      <c r="Q237">
        <f t="shared" si="72"/>
        <v>78.566415838308728</v>
      </c>
      <c r="R237">
        <f t="shared" si="83"/>
        <v>7.1541515849465518E-4</v>
      </c>
      <c r="S237">
        <f t="shared" si="70"/>
        <v>1</v>
      </c>
      <c r="T237">
        <f t="shared" si="84"/>
        <v>72.347054889889932</v>
      </c>
      <c r="U237">
        <f t="shared" si="85"/>
        <v>32500</v>
      </c>
      <c r="V237">
        <f t="shared" si="71"/>
        <v>72.314931999999999</v>
      </c>
      <c r="W237">
        <v>72.314931999999999</v>
      </c>
      <c r="X237">
        <f>'LowFlowInfusion-1-Infusion-1705'!Y233</f>
        <v>0</v>
      </c>
      <c r="Y237">
        <v>0</v>
      </c>
      <c r="Z237">
        <f t="shared" si="73"/>
        <v>0</v>
      </c>
      <c r="AA237">
        <f t="shared" si="74"/>
        <v>0</v>
      </c>
      <c r="AB237" t="e">
        <f t="shared" si="75"/>
        <v>#DIV/0!</v>
      </c>
      <c r="AC237" s="6" t="e">
        <f t="shared" si="77"/>
        <v>#DIV/0!</v>
      </c>
      <c r="AD237" s="6" t="e">
        <f t="shared" si="78"/>
        <v>#DIV/0!</v>
      </c>
      <c r="AE237">
        <v>0.184501</v>
      </c>
      <c r="AF237">
        <v>31.012881</v>
      </c>
      <c r="AT237">
        <v>0.80017300000000002</v>
      </c>
    </row>
    <row r="238" spans="1:46" x14ac:dyDescent="0.25">
      <c r="A238" s="1">
        <v>42880.044120370374</v>
      </c>
      <c r="B238" s="16">
        <v>231</v>
      </c>
      <c r="C238">
        <f t="shared" si="86"/>
        <v>9.8585937424982806</v>
      </c>
      <c r="D238">
        <f t="shared" si="79"/>
        <v>-21.283551649771582</v>
      </c>
      <c r="E238">
        <f t="shared" si="76"/>
        <v>15.355676917837894</v>
      </c>
      <c r="F238">
        <f t="shared" si="80"/>
        <v>-2.1588831232615622</v>
      </c>
      <c r="G238">
        <v>21.088094000000002</v>
      </c>
      <c r="H238">
        <f t="shared" si="66"/>
        <v>21.090746502327466</v>
      </c>
      <c r="I238">
        <v>20.992070999999999</v>
      </c>
      <c r="J238">
        <f t="shared" si="67"/>
        <v>20.99312021944834</v>
      </c>
      <c r="K238">
        <f t="shared" si="81"/>
        <v>2.0512843251664729E-4</v>
      </c>
      <c r="L238">
        <v>6.7720000000000002E-3</v>
      </c>
      <c r="M238">
        <f t="shared" si="68"/>
        <v>5.6593465690317639E-2</v>
      </c>
      <c r="N238">
        <v>0.39328099999999999</v>
      </c>
      <c r="O238">
        <f t="shared" si="69"/>
        <v>0.43992928689110777</v>
      </c>
      <c r="P238">
        <f t="shared" si="82"/>
        <v>-9.1063822458798034E-4</v>
      </c>
      <c r="Q238">
        <f t="shared" si="72"/>
        <v>78.566950493660542</v>
      </c>
      <c r="R238">
        <f t="shared" si="83"/>
        <v>7.055097920703209E-4</v>
      </c>
      <c r="S238">
        <f t="shared" si="70"/>
        <v>1</v>
      </c>
      <c r="T238">
        <f t="shared" si="84"/>
        <v>71.689328145391926</v>
      </c>
      <c r="U238">
        <f t="shared" si="85"/>
        <v>32500</v>
      </c>
      <c r="V238">
        <f t="shared" si="71"/>
        <v>71.658186000000001</v>
      </c>
      <c r="W238">
        <v>71.658186000000001</v>
      </c>
      <c r="X238">
        <f>'LowFlowInfusion-1-Infusion-1705'!Y234</f>
        <v>0</v>
      </c>
      <c r="Y238">
        <v>0</v>
      </c>
      <c r="Z238">
        <f t="shared" si="73"/>
        <v>0</v>
      </c>
      <c r="AA238">
        <f t="shared" si="74"/>
        <v>0</v>
      </c>
      <c r="AB238" t="e">
        <f t="shared" si="75"/>
        <v>#DIV/0!</v>
      </c>
      <c r="AC238" s="6" t="e">
        <f t="shared" si="77"/>
        <v>#DIV/0!</v>
      </c>
      <c r="AD238" s="6" t="e">
        <f t="shared" si="78"/>
        <v>#DIV/0!</v>
      </c>
      <c r="AE238">
        <v>0.183113</v>
      </c>
      <c r="AF238">
        <v>30.741278999999999</v>
      </c>
      <c r="AT238">
        <v>0.80020100000000005</v>
      </c>
    </row>
    <row r="239" spans="1:46" x14ac:dyDescent="0.25">
      <c r="A239" s="1">
        <v>42880.044814814813</v>
      </c>
      <c r="B239" s="16">
        <v>232</v>
      </c>
      <c r="C239">
        <f t="shared" si="86"/>
        <v>1.7350677299882999</v>
      </c>
      <c r="D239">
        <f t="shared" si="79"/>
        <v>-19.843778360791546</v>
      </c>
      <c r="E239">
        <f t="shared" si="76"/>
        <v>-15.069629386429977</v>
      </c>
      <c r="F239">
        <f t="shared" si="80"/>
        <v>-11.436889763908731</v>
      </c>
      <c r="G239">
        <v>21.088498999999999</v>
      </c>
      <c r="H239">
        <f t="shared" si="66"/>
        <v>21.091149513647792</v>
      </c>
      <c r="I239">
        <v>20.992229999999999</v>
      </c>
      <c r="J239">
        <f t="shared" si="67"/>
        <v>20.993278919087157</v>
      </c>
      <c r="K239">
        <f t="shared" si="81"/>
        <v>2.2242902207286381E-4</v>
      </c>
      <c r="L239">
        <v>6.7930000000000004E-3</v>
      </c>
      <c r="M239">
        <f t="shared" si="68"/>
        <v>5.6614377197954424E-2</v>
      </c>
      <c r="N239">
        <v>0.39239800000000002</v>
      </c>
      <c r="O239">
        <f t="shared" si="69"/>
        <v>0.43905124781456728</v>
      </c>
      <c r="P239">
        <f t="shared" si="82"/>
        <v>-8.9631912753001901E-4</v>
      </c>
      <c r="Q239">
        <f t="shared" si="72"/>
        <v>78.567669833098279</v>
      </c>
      <c r="R239">
        <f t="shared" si="83"/>
        <v>6.7389010545563599E-4</v>
      </c>
      <c r="S239">
        <f t="shared" si="70"/>
        <v>1</v>
      </c>
      <c r="T239">
        <f t="shared" si="84"/>
        <v>71.006406846090286</v>
      </c>
      <c r="U239">
        <f t="shared" si="85"/>
        <v>32500</v>
      </c>
      <c r="V239">
        <f t="shared" si="71"/>
        <v>70.984827999999993</v>
      </c>
      <c r="W239">
        <v>70.984827999999993</v>
      </c>
      <c r="X239">
        <f>'LowFlowInfusion-1-Infusion-1705'!Y235</f>
        <v>0</v>
      </c>
      <c r="Y239">
        <v>0</v>
      </c>
      <c r="Z239">
        <f t="shared" si="73"/>
        <v>0</v>
      </c>
      <c r="AA239">
        <f t="shared" si="74"/>
        <v>0</v>
      </c>
      <c r="AB239" t="e">
        <f t="shared" si="75"/>
        <v>#DIV/0!</v>
      </c>
      <c r="AC239" s="6" t="e">
        <f t="shared" si="77"/>
        <v>#DIV/0!</v>
      </c>
      <c r="AD239" s="6" t="e">
        <f t="shared" si="78"/>
        <v>#DIV/0!</v>
      </c>
      <c r="AE239">
        <v>0.151009</v>
      </c>
      <c r="AF239">
        <v>30.330835</v>
      </c>
      <c r="AT239">
        <v>0.80018900000000004</v>
      </c>
    </row>
    <row r="240" spans="1:46" x14ac:dyDescent="0.25">
      <c r="A240" s="1">
        <v>42880.04550925926</v>
      </c>
      <c r="B240" s="16">
        <v>233</v>
      </c>
      <c r="C240">
        <f t="shared" si="86"/>
        <v>-1.9294933782565682</v>
      </c>
      <c r="D240">
        <f t="shared" si="79"/>
        <v>-19.484330496573179</v>
      </c>
      <c r="E240">
        <f t="shared" si="76"/>
        <v>-29.114834271925925</v>
      </c>
      <c r="F240">
        <f t="shared" si="80"/>
        <v>10.098158778952966</v>
      </c>
      <c r="G240">
        <v>21.088350999999999</v>
      </c>
      <c r="H240">
        <f t="shared" si="66"/>
        <v>21.091002240375179</v>
      </c>
      <c r="I240">
        <v>20.99249</v>
      </c>
      <c r="J240">
        <f t="shared" si="67"/>
        <v>20.993538427930499</v>
      </c>
      <c r="K240">
        <f t="shared" si="81"/>
        <v>2.2826797104803139E-4</v>
      </c>
      <c r="L240">
        <v>6.8009999999999998E-3</v>
      </c>
      <c r="M240">
        <f t="shared" si="68"/>
        <v>5.6622343486577957E-2</v>
      </c>
      <c r="N240">
        <v>0.39155000000000001</v>
      </c>
      <c r="O240">
        <f t="shared" si="69"/>
        <v>0.43820801209893157</v>
      </c>
      <c r="P240">
        <f t="shared" si="82"/>
        <v>-8.8577868108457116E-4</v>
      </c>
      <c r="Q240">
        <f t="shared" si="72"/>
        <v>78.568253559970572</v>
      </c>
      <c r="R240">
        <f t="shared" si="83"/>
        <v>6.5751071003650923E-4</v>
      </c>
      <c r="S240">
        <f t="shared" si="70"/>
        <v>1</v>
      </c>
      <c r="T240">
        <f t="shared" si="84"/>
        <v>70.356590837118304</v>
      </c>
      <c r="U240">
        <f t="shared" si="85"/>
        <v>32500</v>
      </c>
      <c r="V240">
        <f t="shared" si="71"/>
        <v>70.339035999999993</v>
      </c>
      <c r="W240">
        <v>70.339035999999993</v>
      </c>
      <c r="X240">
        <f>'LowFlowInfusion-1-Infusion-1705'!Y236</f>
        <v>0</v>
      </c>
      <c r="Y240">
        <v>0</v>
      </c>
      <c r="Z240">
        <f t="shared" si="73"/>
        <v>0</v>
      </c>
      <c r="AA240">
        <f t="shared" si="74"/>
        <v>0</v>
      </c>
      <c r="AB240" t="e">
        <f t="shared" si="75"/>
        <v>#DIV/0!</v>
      </c>
      <c r="AC240" s="6" t="e">
        <f t="shared" si="77"/>
        <v>#DIV/0!</v>
      </c>
      <c r="AD240" s="6" t="e">
        <f t="shared" si="78"/>
        <v>#DIV/0!</v>
      </c>
      <c r="AE240">
        <v>0.13054199999999999</v>
      </c>
      <c r="AF240">
        <v>29.741160000000001</v>
      </c>
      <c r="AT240">
        <v>0.80023200000000005</v>
      </c>
    </row>
    <row r="241" spans="1:46" x14ac:dyDescent="0.25">
      <c r="A241" s="1">
        <v>42880.046203703707</v>
      </c>
      <c r="B241" s="16">
        <v>234</v>
      </c>
      <c r="C241">
        <f t="shared" si="86"/>
        <v>-0.11583448166902599</v>
      </c>
      <c r="D241">
        <f t="shared" si="79"/>
        <v>-20.16946178529512</v>
      </c>
      <c r="E241">
        <f t="shared" si="76"/>
        <v>-22.723589503223444</v>
      </c>
      <c r="F241">
        <f t="shared" si="80"/>
        <v>174.12312374242194</v>
      </c>
      <c r="G241">
        <v>21.088441</v>
      </c>
      <c r="H241">
        <f t="shared" si="66"/>
        <v>21.091091798446364</v>
      </c>
      <c r="I241">
        <v>20.992685999999999</v>
      </c>
      <c r="J241">
        <f t="shared" si="67"/>
        <v>20.99373405767394</v>
      </c>
      <c r="K241">
        <f t="shared" si="81"/>
        <v>2.22129588792086E-4</v>
      </c>
      <c r="L241">
        <v>6.8100000000000001E-3</v>
      </c>
      <c r="M241">
        <f t="shared" si="68"/>
        <v>5.6631305561279432E-2</v>
      </c>
      <c r="N241">
        <v>0.39062799999999998</v>
      </c>
      <c r="O241">
        <f t="shared" si="69"/>
        <v>0.43729119213452566</v>
      </c>
      <c r="P241">
        <f t="shared" si="82"/>
        <v>-8.7825452591753508E-4</v>
      </c>
      <c r="Q241">
        <f t="shared" si="72"/>
        <v>78.568974750191529</v>
      </c>
      <c r="R241">
        <f t="shared" si="83"/>
        <v>6.5612493712616053E-4</v>
      </c>
      <c r="S241">
        <f t="shared" si="70"/>
        <v>1</v>
      </c>
      <c r="T241">
        <f t="shared" si="84"/>
        <v>69.708146627303847</v>
      </c>
      <c r="U241">
        <f t="shared" si="85"/>
        <v>32500</v>
      </c>
      <c r="V241">
        <f t="shared" si="71"/>
        <v>69.688092999999995</v>
      </c>
      <c r="W241">
        <v>69.688092999999995</v>
      </c>
      <c r="X241">
        <f>'LowFlowInfusion-1-Infusion-1705'!Y237</f>
        <v>0</v>
      </c>
      <c r="Y241">
        <v>0</v>
      </c>
      <c r="Z241">
        <f t="shared" si="73"/>
        <v>0</v>
      </c>
      <c r="AA241">
        <f t="shared" si="74"/>
        <v>0</v>
      </c>
      <c r="AB241" t="e">
        <f t="shared" si="75"/>
        <v>#DIV/0!</v>
      </c>
      <c r="AC241" s="6" t="e">
        <f t="shared" si="77"/>
        <v>#DIV/0!</v>
      </c>
      <c r="AD241" s="6" t="e">
        <f t="shared" si="78"/>
        <v>#DIV/0!</v>
      </c>
      <c r="AE241">
        <v>0.13439200000000001</v>
      </c>
      <c r="AF241">
        <v>29.127780999999999</v>
      </c>
      <c r="AT241">
        <v>0.80024700000000004</v>
      </c>
    </row>
    <row r="242" spans="1:46" x14ac:dyDescent="0.25">
      <c r="A242" s="1">
        <v>42880.046898148146</v>
      </c>
      <c r="B242" s="16">
        <v>235</v>
      </c>
      <c r="C242">
        <f t="shared" si="86"/>
        <v>5.4985890922587988</v>
      </c>
      <c r="D242">
        <f t="shared" si="79"/>
        <v>-21.815064010688694</v>
      </c>
      <c r="E242">
        <f t="shared" si="76"/>
        <v>-2.4138910552083956</v>
      </c>
      <c r="F242">
        <f t="shared" si="80"/>
        <v>-3.9673930247672229</v>
      </c>
      <c r="G242">
        <v>21.088380999999998</v>
      </c>
      <c r="H242">
        <f t="shared" si="66"/>
        <v>21.091032093065571</v>
      </c>
      <c r="I242">
        <v>20.992827999999999</v>
      </c>
      <c r="J242">
        <f t="shared" si="67"/>
        <v>20.993875789426845</v>
      </c>
      <c r="K242">
        <f t="shared" si="81"/>
        <v>2.0734091175806196E-4</v>
      </c>
      <c r="L242">
        <v>6.8250000000000003E-3</v>
      </c>
      <c r="M242">
        <f t="shared" si="68"/>
        <v>5.6646242352448563E-2</v>
      </c>
      <c r="N242">
        <v>0.38971099999999997</v>
      </c>
      <c r="O242">
        <f t="shared" si="69"/>
        <v>0.43637934407882056</v>
      </c>
      <c r="P242">
        <f t="shared" si="82"/>
        <v>-8.7431014501499664E-4</v>
      </c>
      <c r="Q242">
        <f t="shared" si="72"/>
        <v>78.569744866494332</v>
      </c>
      <c r="R242">
        <f t="shared" si="83"/>
        <v>6.6696923325769333E-4</v>
      </c>
      <c r="S242">
        <f t="shared" si="70"/>
        <v>1</v>
      </c>
      <c r="T242">
        <f t="shared" si="84"/>
        <v>69.115629653103213</v>
      </c>
      <c r="U242">
        <f t="shared" si="85"/>
        <v>32500</v>
      </c>
      <c r="V242">
        <f t="shared" si="71"/>
        <v>69.088316000000006</v>
      </c>
      <c r="W242">
        <v>69.088316000000006</v>
      </c>
      <c r="X242">
        <f>'LowFlowInfusion-1-Infusion-1705'!Y238</f>
        <v>0</v>
      </c>
      <c r="Y242">
        <v>0</v>
      </c>
      <c r="Z242">
        <f t="shared" si="73"/>
        <v>0</v>
      </c>
      <c r="AA242">
        <f t="shared" si="74"/>
        <v>0</v>
      </c>
      <c r="AB242" t="e">
        <f t="shared" si="75"/>
        <v>#DIV/0!</v>
      </c>
      <c r="AC242" s="6" t="e">
        <f t="shared" si="77"/>
        <v>#DIV/0!</v>
      </c>
      <c r="AD242" s="6" t="e">
        <f t="shared" si="78"/>
        <v>#DIV/0!</v>
      </c>
      <c r="AE242">
        <v>0.15887799999999999</v>
      </c>
      <c r="AF242">
        <v>28.512687</v>
      </c>
      <c r="AT242">
        <v>0.80023200000000005</v>
      </c>
    </row>
    <row r="243" spans="1:46" x14ac:dyDescent="0.25">
      <c r="A243" s="1">
        <v>42880.047592592593</v>
      </c>
      <c r="B243" s="16">
        <v>236</v>
      </c>
      <c r="C243">
        <f t="shared" si="86"/>
        <v>5.9379617095743065</v>
      </c>
      <c r="D243">
        <f t="shared" si="79"/>
        <v>-22.426067748720513</v>
      </c>
      <c r="E243">
        <f t="shared" si="76"/>
        <v>-1.3568716971551069</v>
      </c>
      <c r="F243">
        <f t="shared" si="80"/>
        <v>-3.7767282521476955</v>
      </c>
      <c r="G243">
        <v>21.088560000000001</v>
      </c>
      <c r="H243">
        <f t="shared" si="66"/>
        <v>21.091210214118263</v>
      </c>
      <c r="I243">
        <v>20.993198</v>
      </c>
      <c r="J243">
        <f t="shared" si="67"/>
        <v>20.994245090473139</v>
      </c>
      <c r="K243">
        <f t="shared" si="81"/>
        <v>2.0466264741318221E-4</v>
      </c>
      <c r="L243">
        <v>6.8240000000000002E-3</v>
      </c>
      <c r="M243">
        <f t="shared" si="68"/>
        <v>5.664524656637062E-2</v>
      </c>
      <c r="N243">
        <v>0.38884999999999997</v>
      </c>
      <c r="O243">
        <f t="shared" si="69"/>
        <v>0.43552318140056301</v>
      </c>
      <c r="P243">
        <f t="shared" si="82"/>
        <v>-8.6811183216814469E-4</v>
      </c>
      <c r="Q243">
        <f t="shared" si="72"/>
        <v>78.570231728126288</v>
      </c>
      <c r="R243">
        <f t="shared" si="83"/>
        <v>6.6344918475541212E-4</v>
      </c>
      <c r="S243">
        <f t="shared" si="70"/>
        <v>1</v>
      </c>
      <c r="T243">
        <f t="shared" si="84"/>
        <v>68.579821029458444</v>
      </c>
      <c r="U243">
        <f t="shared" si="85"/>
        <v>32500</v>
      </c>
      <c r="V243">
        <f t="shared" si="71"/>
        <v>68.551456999999999</v>
      </c>
      <c r="W243">
        <v>68.551456999999999</v>
      </c>
      <c r="X243">
        <f>'LowFlowInfusion-1-Infusion-1705'!Y239</f>
        <v>0</v>
      </c>
      <c r="Y243">
        <v>0</v>
      </c>
      <c r="Z243">
        <f t="shared" si="73"/>
        <v>0</v>
      </c>
      <c r="AA243">
        <f t="shared" si="74"/>
        <v>0</v>
      </c>
      <c r="AB243" t="e">
        <f t="shared" si="75"/>
        <v>#DIV/0!</v>
      </c>
      <c r="AC243" s="6" t="e">
        <f t="shared" si="77"/>
        <v>#DIV/0!</v>
      </c>
      <c r="AD243" s="6" t="e">
        <f t="shared" si="78"/>
        <v>#DIV/0!</v>
      </c>
      <c r="AE243">
        <v>0.16395399999999999</v>
      </c>
      <c r="AF243">
        <v>27.929665</v>
      </c>
      <c r="AT243">
        <v>0.80022599999999999</v>
      </c>
    </row>
    <row r="244" spans="1:46" x14ac:dyDescent="0.25">
      <c r="A244" s="1">
        <v>42880.04828703704</v>
      </c>
      <c r="B244" s="16">
        <v>237</v>
      </c>
      <c r="C244">
        <f t="shared" si="86"/>
        <v>4.626581277858568</v>
      </c>
      <c r="D244">
        <f t="shared" si="79"/>
        <v>-22.103575731640674</v>
      </c>
      <c r="E244">
        <f t="shared" si="76"/>
        <v>-6.1689907916906925</v>
      </c>
      <c r="F244">
        <f t="shared" si="80"/>
        <v>-4.7775180860696791</v>
      </c>
      <c r="G244">
        <v>21.088540999999999</v>
      </c>
      <c r="H244">
        <f t="shared" si="66"/>
        <v>21.091191307414345</v>
      </c>
      <c r="I244">
        <v>20.993411999999999</v>
      </c>
      <c r="J244">
        <f t="shared" si="67"/>
        <v>20.994458686213427</v>
      </c>
      <c r="K244">
        <f t="shared" si="81"/>
        <v>2.0552767689097824E-4</v>
      </c>
      <c r="L244">
        <v>6.8339999999999998E-3</v>
      </c>
      <c r="M244">
        <f t="shared" si="68"/>
        <v>5.6655204427150038E-2</v>
      </c>
      <c r="N244">
        <v>0.38797100000000001</v>
      </c>
      <c r="O244">
        <f t="shared" si="69"/>
        <v>0.43464911985098309</v>
      </c>
      <c r="P244">
        <f t="shared" si="82"/>
        <v>-8.58930374100884E-4</v>
      </c>
      <c r="Q244">
        <f t="shared" si="72"/>
        <v>78.570892193935592</v>
      </c>
      <c r="R244">
        <f t="shared" si="83"/>
        <v>6.5340269721071806E-4</v>
      </c>
      <c r="S244">
        <f t="shared" si="70"/>
        <v>1</v>
      </c>
      <c r="T244">
        <f t="shared" si="84"/>
        <v>68.034158157009756</v>
      </c>
      <c r="U244">
        <f t="shared" si="85"/>
        <v>32500</v>
      </c>
      <c r="V244">
        <f t="shared" si="71"/>
        <v>68.007428000000004</v>
      </c>
      <c r="W244">
        <v>68.007428000000004</v>
      </c>
      <c r="X244">
        <f>'LowFlowInfusion-1-Infusion-1705'!Y240</f>
        <v>0</v>
      </c>
      <c r="Y244">
        <v>0</v>
      </c>
      <c r="Z244">
        <f t="shared" si="73"/>
        <v>0</v>
      </c>
      <c r="AA244">
        <f t="shared" si="74"/>
        <v>0</v>
      </c>
      <c r="AB244" t="e">
        <f t="shared" si="75"/>
        <v>#DIV/0!</v>
      </c>
      <c r="AC244" s="6" t="e">
        <f t="shared" si="77"/>
        <v>#DIV/0!</v>
      </c>
      <c r="AD244" s="6" t="e">
        <f t="shared" si="78"/>
        <v>#DIV/0!</v>
      </c>
      <c r="AE244">
        <v>0.14416300000000001</v>
      </c>
      <c r="AF244">
        <v>27.324551</v>
      </c>
      <c r="AT244">
        <v>0.800176</v>
      </c>
    </row>
    <row r="245" spans="1:46" x14ac:dyDescent="0.25">
      <c r="A245" s="1">
        <v>42880.048981481479</v>
      </c>
      <c r="B245" s="16">
        <v>238</v>
      </c>
      <c r="C245">
        <f t="shared" si="86"/>
        <v>1.5481283368274479</v>
      </c>
      <c r="D245">
        <f t="shared" si="79"/>
        <v>-21.196661085220008</v>
      </c>
      <c r="E245">
        <f t="shared" si="76"/>
        <v>-17.299940062645916</v>
      </c>
      <c r="F245">
        <f t="shared" si="80"/>
        <v>-13.691798400033134</v>
      </c>
      <c r="G245">
        <v>21.088318000000001</v>
      </c>
      <c r="H245">
        <f t="shared" si="66"/>
        <v>21.090969402415745</v>
      </c>
      <c r="I245">
        <v>20.993482</v>
      </c>
      <c r="J245">
        <f t="shared" si="67"/>
        <v>20.994528553978945</v>
      </c>
      <c r="K245">
        <f t="shared" si="81"/>
        <v>2.102021631076904E-4</v>
      </c>
      <c r="L245">
        <v>6.8589999999999996E-3</v>
      </c>
      <c r="M245">
        <f t="shared" si="68"/>
        <v>5.6680099079098586E-2</v>
      </c>
      <c r="N245">
        <v>0.38714100000000001</v>
      </c>
      <c r="O245">
        <f t="shared" si="69"/>
        <v>0.43382378300666985</v>
      </c>
      <c r="P245">
        <f t="shared" si="82"/>
        <v>-8.4810818616239407E-4</v>
      </c>
      <c r="Q245">
        <f t="shared" si="72"/>
        <v>78.571647663014389</v>
      </c>
      <c r="R245">
        <f t="shared" si="83"/>
        <v>6.3790602305526065E-4</v>
      </c>
      <c r="S245">
        <f t="shared" si="70"/>
        <v>1</v>
      </c>
      <c r="T245">
        <f t="shared" si="84"/>
        <v>67.490768789422219</v>
      </c>
      <c r="U245">
        <f t="shared" si="85"/>
        <v>32500</v>
      </c>
      <c r="V245">
        <f t="shared" si="71"/>
        <v>67.468024</v>
      </c>
      <c r="W245">
        <v>67.468024</v>
      </c>
      <c r="X245">
        <f>'LowFlowInfusion-1-Infusion-1705'!Y241</f>
        <v>0</v>
      </c>
      <c r="Y245">
        <v>0</v>
      </c>
      <c r="Z245">
        <f t="shared" si="73"/>
        <v>0</v>
      </c>
      <c r="AA245">
        <f t="shared" si="74"/>
        <v>0</v>
      </c>
      <c r="AB245" t="e">
        <f t="shared" si="75"/>
        <v>#DIV/0!</v>
      </c>
      <c r="AC245" s="6" t="e">
        <f t="shared" si="77"/>
        <v>#DIV/0!</v>
      </c>
      <c r="AD245" s="6" t="e">
        <f t="shared" si="78"/>
        <v>#DIV/0!</v>
      </c>
      <c r="AE245">
        <v>0.13500300000000001</v>
      </c>
      <c r="AF245">
        <v>26.740074</v>
      </c>
      <c r="AT245">
        <v>0.80023500000000003</v>
      </c>
    </row>
    <row r="246" spans="1:46" x14ac:dyDescent="0.25">
      <c r="A246" s="1">
        <v>42880.049675925926</v>
      </c>
      <c r="B246" s="16">
        <v>239</v>
      </c>
      <c r="C246">
        <f t="shared" si="86"/>
        <v>2.5021449555924136</v>
      </c>
      <c r="D246">
        <f t="shared" si="79"/>
        <v>-21.445525807033299</v>
      </c>
      <c r="E246">
        <f t="shared" si="76"/>
        <v>-13.81490722097506</v>
      </c>
      <c r="F246">
        <f t="shared" si="80"/>
        <v>-8.5708566800262798</v>
      </c>
      <c r="G246">
        <v>21.08831</v>
      </c>
      <c r="H246">
        <f t="shared" si="66"/>
        <v>21.090961441698305</v>
      </c>
      <c r="I246">
        <v>20.993659000000001</v>
      </c>
      <c r="J246">
        <f t="shared" si="67"/>
        <v>20.994705219614605</v>
      </c>
      <c r="K246">
        <f t="shared" si="81"/>
        <v>2.0592692126548685E-4</v>
      </c>
      <c r="L246">
        <v>6.881E-3</v>
      </c>
      <c r="M246">
        <f t="shared" si="68"/>
        <v>5.6702006372813314E-2</v>
      </c>
      <c r="N246">
        <v>0.38626899999999997</v>
      </c>
      <c r="O246">
        <f t="shared" si="69"/>
        <v>0.4329566821292708</v>
      </c>
      <c r="P246">
        <f t="shared" si="82"/>
        <v>-8.4023599738631551E-4</v>
      </c>
      <c r="Q246">
        <f t="shared" si="72"/>
        <v>78.572338098256125</v>
      </c>
      <c r="R246">
        <f t="shared" si="83"/>
        <v>6.3430907612153453E-4</v>
      </c>
      <c r="S246">
        <f t="shared" si="70"/>
        <v>1</v>
      </c>
      <c r="T246">
        <f t="shared" si="84"/>
        <v>66.905442670762852</v>
      </c>
      <c r="U246">
        <f t="shared" si="85"/>
        <v>32500</v>
      </c>
      <c r="V246">
        <f t="shared" si="71"/>
        <v>66.881495000000001</v>
      </c>
      <c r="W246">
        <v>66.881495000000001</v>
      </c>
      <c r="X246">
        <f>'LowFlowInfusion-1-Infusion-1705'!Y242</f>
        <v>0</v>
      </c>
      <c r="Y246">
        <v>0</v>
      </c>
      <c r="Z246">
        <f t="shared" si="73"/>
        <v>0</v>
      </c>
      <c r="AA246">
        <f t="shared" si="74"/>
        <v>0</v>
      </c>
      <c r="AB246" t="e">
        <f t="shared" si="75"/>
        <v>#DIV/0!</v>
      </c>
      <c r="AC246" s="6" t="e">
        <f t="shared" si="77"/>
        <v>#DIV/0!</v>
      </c>
      <c r="AD246" s="6" t="e">
        <f t="shared" si="78"/>
        <v>#DIV/0!</v>
      </c>
      <c r="AE246">
        <v>0.14944399999999999</v>
      </c>
      <c r="AF246">
        <v>26.125447999999999</v>
      </c>
      <c r="AT246">
        <v>0.80021600000000004</v>
      </c>
    </row>
    <row r="247" spans="1:46" x14ac:dyDescent="0.25">
      <c r="A247" s="1">
        <v>42880.050370370373</v>
      </c>
      <c r="B247" s="16">
        <v>240</v>
      </c>
      <c r="C247">
        <f t="shared" si="86"/>
        <v>7.7745787534062938</v>
      </c>
      <c r="D247">
        <f t="shared" si="79"/>
        <v>-22.229144704004256</v>
      </c>
      <c r="E247">
        <f t="shared" si="76"/>
        <v>6.098639113953503</v>
      </c>
      <c r="F247">
        <f t="shared" si="80"/>
        <v>-2.8592088920914138</v>
      </c>
      <c r="G247">
        <v>21.088280999999998</v>
      </c>
      <c r="H247">
        <f t="shared" si="66"/>
        <v>21.09093258409759</v>
      </c>
      <c r="I247">
        <v>20.993884999999999</v>
      </c>
      <c r="J247">
        <f t="shared" si="67"/>
        <v>20.994930792686127</v>
      </c>
      <c r="K247">
        <f t="shared" si="81"/>
        <v>1.914376775121814E-4</v>
      </c>
      <c r="L247">
        <v>6.881E-3</v>
      </c>
      <c r="M247">
        <f t="shared" si="68"/>
        <v>5.6702006372813314E-2</v>
      </c>
      <c r="N247">
        <v>0.38544200000000001</v>
      </c>
      <c r="O247">
        <f t="shared" si="69"/>
        <v>0.43213432843017796</v>
      </c>
      <c r="P247">
        <f t="shared" si="82"/>
        <v>-8.3440229117751345E-4</v>
      </c>
      <c r="Q247">
        <f t="shared" si="72"/>
        <v>78.5729348788837</v>
      </c>
      <c r="R247">
        <f t="shared" si="83"/>
        <v>6.4296461366595279E-4</v>
      </c>
      <c r="S247">
        <f t="shared" si="70"/>
        <v>1</v>
      </c>
      <c r="T247">
        <f t="shared" si="84"/>
        <v>66.345181723457614</v>
      </c>
      <c r="U247">
        <f t="shared" si="85"/>
        <v>32500</v>
      </c>
      <c r="V247">
        <f t="shared" si="71"/>
        <v>66.315178000000003</v>
      </c>
      <c r="W247">
        <v>66.315178000000003</v>
      </c>
      <c r="X247">
        <f>'LowFlowInfusion-1-Infusion-1705'!Y243</f>
        <v>0</v>
      </c>
      <c r="Y247">
        <v>0</v>
      </c>
      <c r="Z247">
        <f t="shared" si="73"/>
        <v>0</v>
      </c>
      <c r="AA247">
        <f t="shared" si="74"/>
        <v>0</v>
      </c>
      <c r="AB247" t="e">
        <f t="shared" si="75"/>
        <v>#DIV/0!</v>
      </c>
      <c r="AC247" s="6" t="e">
        <f t="shared" si="77"/>
        <v>#DIV/0!</v>
      </c>
      <c r="AD247" s="6" t="e">
        <f t="shared" si="78"/>
        <v>#DIV/0!</v>
      </c>
      <c r="AE247">
        <v>0.16672699999999999</v>
      </c>
      <c r="AF247">
        <v>25.536916000000002</v>
      </c>
      <c r="AT247">
        <v>0.80023200000000005</v>
      </c>
    </row>
    <row r="248" spans="1:46" x14ac:dyDescent="0.25">
      <c r="A248" s="1">
        <v>42880.051064814812</v>
      </c>
      <c r="B248" s="16">
        <v>241</v>
      </c>
      <c r="C248">
        <f t="shared" si="86"/>
        <v>11.735101332361193</v>
      </c>
      <c r="D248">
        <f t="shared" si="79"/>
        <v>-22.710892109518852</v>
      </c>
      <c r="E248">
        <f t="shared" si="76"/>
        <v>21.175209461926645</v>
      </c>
      <c r="F248">
        <f t="shared" si="80"/>
        <v>-1.9352957819708272</v>
      </c>
      <c r="G248">
        <v>21.088514</v>
      </c>
      <c r="H248">
        <f t="shared" si="66"/>
        <v>21.091164439992991</v>
      </c>
      <c r="I248">
        <v>20.994192999999999</v>
      </c>
      <c r="J248">
        <f t="shared" si="67"/>
        <v>20.995238210854392</v>
      </c>
      <c r="K248">
        <f t="shared" si="81"/>
        <v>1.8035864612346111E-4</v>
      </c>
      <c r="L248">
        <v>6.8690000000000001E-3</v>
      </c>
      <c r="M248">
        <f t="shared" si="68"/>
        <v>5.6690056939878011E-2</v>
      </c>
      <c r="N248">
        <v>0.384631</v>
      </c>
      <c r="O248">
        <f t="shared" si="69"/>
        <v>0.43132788483892726</v>
      </c>
      <c r="P248">
        <f t="shared" si="82"/>
        <v>-8.2792223683762767E-4</v>
      </c>
      <c r="Q248">
        <f t="shared" si="72"/>
        <v>78.573433904306683</v>
      </c>
      <c r="R248">
        <f t="shared" si="83"/>
        <v>6.4756359071414706E-4</v>
      </c>
      <c r="S248">
        <f t="shared" si="70"/>
        <v>1</v>
      </c>
      <c r="T248">
        <f t="shared" si="84"/>
        <v>65.800191993441871</v>
      </c>
      <c r="U248">
        <f t="shared" si="85"/>
        <v>32500</v>
      </c>
      <c r="V248">
        <f t="shared" si="71"/>
        <v>65.765745999999993</v>
      </c>
      <c r="W248">
        <v>65.765745999999993</v>
      </c>
      <c r="X248">
        <f>'LowFlowInfusion-1-Infusion-1705'!Y244</f>
        <v>0</v>
      </c>
      <c r="Y248">
        <v>0</v>
      </c>
      <c r="Z248">
        <f t="shared" si="73"/>
        <v>0</v>
      </c>
      <c r="AA248">
        <f t="shared" si="74"/>
        <v>0</v>
      </c>
      <c r="AB248" t="e">
        <f t="shared" si="75"/>
        <v>#DIV/0!</v>
      </c>
      <c r="AC248" s="6" t="e">
        <f t="shared" si="77"/>
        <v>#DIV/0!</v>
      </c>
      <c r="AD248" s="6" t="e">
        <f t="shared" si="78"/>
        <v>#DIV/0!</v>
      </c>
      <c r="AE248">
        <v>0.16609499999999999</v>
      </c>
      <c r="AF248">
        <v>24.950620000000001</v>
      </c>
      <c r="AT248">
        <v>0.80022199999999999</v>
      </c>
    </row>
    <row r="249" spans="1:46" x14ac:dyDescent="0.25">
      <c r="A249" s="1">
        <v>42880.051759259259</v>
      </c>
      <c r="B249" s="16">
        <v>242</v>
      </c>
      <c r="C249">
        <f t="shared" si="86"/>
        <v>15.510188190320759</v>
      </c>
      <c r="D249">
        <f t="shared" si="79"/>
        <v>-23.770975331508239</v>
      </c>
      <c r="E249">
        <f t="shared" si="76"/>
        <v>34.882494892069012</v>
      </c>
      <c r="F249">
        <f t="shared" si="80"/>
        <v>-1.5326039271620626</v>
      </c>
      <c r="G249">
        <v>21.088488000000002</v>
      </c>
      <c r="H249">
        <f t="shared" si="66"/>
        <v>21.091138567661314</v>
      </c>
      <c r="I249">
        <v>20.994416000000001</v>
      </c>
      <c r="J249">
        <f t="shared" si="67"/>
        <v>20.995460789593107</v>
      </c>
      <c r="K249">
        <f t="shared" si="81"/>
        <v>1.6974539983796906E-4</v>
      </c>
      <c r="L249">
        <v>6.8640000000000003E-3</v>
      </c>
      <c r="M249">
        <f t="shared" si="68"/>
        <v>5.6685078009488299E-2</v>
      </c>
      <c r="N249">
        <v>0.383774</v>
      </c>
      <c r="O249">
        <f t="shared" si="69"/>
        <v>0.43047569968763033</v>
      </c>
      <c r="P249">
        <f t="shared" si="82"/>
        <v>-8.2308291236896276E-4</v>
      </c>
      <c r="Q249">
        <f t="shared" si="72"/>
        <v>78.574063510719256</v>
      </c>
      <c r="R249">
        <f t="shared" si="83"/>
        <v>6.5333751253101962E-4</v>
      </c>
      <c r="S249">
        <f t="shared" si="70"/>
        <v>1</v>
      </c>
      <c r="T249">
        <f t="shared" si="84"/>
        <v>65.250451163521831</v>
      </c>
      <c r="U249">
        <f t="shared" si="85"/>
        <v>32500</v>
      </c>
      <c r="V249">
        <f t="shared" si="71"/>
        <v>65.211169999999996</v>
      </c>
      <c r="W249">
        <v>65.211169999999996</v>
      </c>
      <c r="X249">
        <f>'LowFlowInfusion-1-Infusion-1705'!Y245</f>
        <v>0</v>
      </c>
      <c r="Y249">
        <v>0</v>
      </c>
      <c r="Z249">
        <f t="shared" si="73"/>
        <v>0</v>
      </c>
      <c r="AA249">
        <f t="shared" si="74"/>
        <v>0</v>
      </c>
      <c r="AB249" t="e">
        <f t="shared" si="75"/>
        <v>#DIV/0!</v>
      </c>
      <c r="AC249" s="6" t="e">
        <f t="shared" si="77"/>
        <v>#DIV/0!</v>
      </c>
      <c r="AD249" s="6" t="e">
        <f t="shared" si="78"/>
        <v>#DIV/0!</v>
      </c>
      <c r="AE249">
        <v>0.13785900000000001</v>
      </c>
      <c r="AF249">
        <v>24.333393999999998</v>
      </c>
      <c r="AT249">
        <v>0.80020999999999998</v>
      </c>
    </row>
    <row r="250" spans="1:46" x14ac:dyDescent="0.25">
      <c r="A250" s="1">
        <v>42880.052453703705</v>
      </c>
      <c r="B250" s="16">
        <v>243</v>
      </c>
      <c r="C250">
        <f t="shared" si="86"/>
        <v>21.680438995425753</v>
      </c>
      <c r="D250">
        <f t="shared" si="79"/>
        <v>-24.732229415310059</v>
      </c>
      <c r="E250">
        <f t="shared" si="76"/>
        <v>58.138228806470579</v>
      </c>
      <c r="F250">
        <f t="shared" si="80"/>
        <v>-1.1407623904907178</v>
      </c>
      <c r="G250">
        <v>21.088515000000001</v>
      </c>
      <c r="H250">
        <f t="shared" si="66"/>
        <v>21.091165435082672</v>
      </c>
      <c r="I250">
        <v>20.994517999999999</v>
      </c>
      <c r="J250">
        <f t="shared" si="67"/>
        <v>20.995562596908574</v>
      </c>
      <c r="K250">
        <f t="shared" si="81"/>
        <v>1.5370908413393872E-4</v>
      </c>
      <c r="L250">
        <v>6.8659999999999997E-3</v>
      </c>
      <c r="M250">
        <f t="shared" si="68"/>
        <v>5.6687069581644184E-2</v>
      </c>
      <c r="N250">
        <v>0.382938</v>
      </c>
      <c r="O250">
        <f t="shared" si="69"/>
        <v>0.42964439655287623</v>
      </c>
      <c r="P250">
        <f t="shared" si="82"/>
        <v>-8.1839274516131528E-4</v>
      </c>
      <c r="Q250">
        <f t="shared" si="72"/>
        <v>78.574793006538556</v>
      </c>
      <c r="R250">
        <f t="shared" si="83"/>
        <v>6.6468366102678074E-4</v>
      </c>
      <c r="S250">
        <f t="shared" si="70"/>
        <v>1</v>
      </c>
      <c r="T250">
        <f t="shared" si="84"/>
        <v>64.737921668410536</v>
      </c>
      <c r="U250">
        <f t="shared" si="85"/>
        <v>32500</v>
      </c>
      <c r="V250">
        <f t="shared" si="71"/>
        <v>64.691508999999996</v>
      </c>
      <c r="W250">
        <v>64.691508999999996</v>
      </c>
      <c r="X250">
        <f>'LowFlowInfusion-1-Infusion-1705'!Y246</f>
        <v>0</v>
      </c>
      <c r="Y250">
        <v>0</v>
      </c>
      <c r="Z250">
        <f t="shared" si="73"/>
        <v>0</v>
      </c>
      <c r="AA250">
        <f t="shared" si="74"/>
        <v>0</v>
      </c>
      <c r="AB250" t="e">
        <f t="shared" si="75"/>
        <v>#DIV/0!</v>
      </c>
      <c r="AC250" s="6" t="e">
        <f t="shared" si="77"/>
        <v>#DIV/0!</v>
      </c>
      <c r="AD250" s="6" t="e">
        <f t="shared" si="78"/>
        <v>#DIV/0!</v>
      </c>
      <c r="AE250">
        <v>0.12842300000000001</v>
      </c>
      <c r="AF250">
        <v>23.739041</v>
      </c>
      <c r="AT250">
        <v>0.80025299999999999</v>
      </c>
    </row>
    <row r="251" spans="1:46" x14ac:dyDescent="0.25">
      <c r="A251" s="1">
        <v>42880.053148148145</v>
      </c>
      <c r="B251" s="16">
        <v>244</v>
      </c>
      <c r="C251">
        <f t="shared" si="86"/>
        <v>25.594074085614061</v>
      </c>
      <c r="D251">
        <f t="shared" si="79"/>
        <v>-25.912305747930127</v>
      </c>
      <c r="E251">
        <f t="shared" si="76"/>
        <v>72.259060425690137</v>
      </c>
      <c r="F251">
        <f t="shared" si="80"/>
        <v>-1.0124338024986392</v>
      </c>
      <c r="G251">
        <v>21.088514</v>
      </c>
      <c r="H251">
        <f t="shared" si="66"/>
        <v>21.091164439992991</v>
      </c>
      <c r="I251">
        <v>20.994644999999998</v>
      </c>
      <c r="J251">
        <f t="shared" si="67"/>
        <v>20.995689356997435</v>
      </c>
      <c r="K251">
        <f t="shared" si="81"/>
        <v>1.4321228412447577E-4</v>
      </c>
      <c r="L251">
        <v>6.8570000000000002E-3</v>
      </c>
      <c r="M251">
        <f t="shared" si="68"/>
        <v>5.6678107506942708E-2</v>
      </c>
      <c r="N251">
        <v>0.382131</v>
      </c>
      <c r="O251">
        <f t="shared" si="69"/>
        <v>0.4288419304885861</v>
      </c>
      <c r="P251">
        <f t="shared" si="82"/>
        <v>-8.1456437546179137E-4</v>
      </c>
      <c r="Q251">
        <f t="shared" si="72"/>
        <v>78.575468712513981</v>
      </c>
      <c r="R251">
        <f t="shared" si="83"/>
        <v>6.7135209133700378E-4</v>
      </c>
      <c r="S251">
        <f t="shared" si="70"/>
        <v>1</v>
      </c>
      <c r="T251">
        <f t="shared" si="84"/>
        <v>64.230315379833442</v>
      </c>
      <c r="U251">
        <f t="shared" si="85"/>
        <v>32500</v>
      </c>
      <c r="V251">
        <f t="shared" si="71"/>
        <v>64.178809000000001</v>
      </c>
      <c r="W251">
        <v>64.178809000000001</v>
      </c>
      <c r="X251">
        <f>'LowFlowInfusion-1-Infusion-1705'!Y247</f>
        <v>0</v>
      </c>
      <c r="Y251">
        <v>0</v>
      </c>
      <c r="Z251">
        <f t="shared" si="73"/>
        <v>0</v>
      </c>
      <c r="AA251">
        <f t="shared" si="74"/>
        <v>0</v>
      </c>
      <c r="AB251" t="e">
        <f t="shared" si="75"/>
        <v>#DIV/0!</v>
      </c>
      <c r="AC251" s="6" t="e">
        <f t="shared" si="77"/>
        <v>#DIV/0!</v>
      </c>
      <c r="AD251" s="6" t="e">
        <f t="shared" si="78"/>
        <v>#DIV/0!</v>
      </c>
      <c r="AE251">
        <v>0.14105699999999999</v>
      </c>
      <c r="AF251">
        <v>23.149312999999999</v>
      </c>
      <c r="AT251">
        <v>0.800238</v>
      </c>
    </row>
    <row r="252" spans="1:46" x14ac:dyDescent="0.25">
      <c r="A252" s="1">
        <v>42880.053842592592</v>
      </c>
      <c r="B252" s="16">
        <v>245</v>
      </c>
      <c r="C252">
        <f t="shared" si="86"/>
        <v>25.404237578398956</v>
      </c>
      <c r="D252">
        <f t="shared" si="79"/>
        <v>-25.849872552339299</v>
      </c>
      <c r="E252">
        <f t="shared" si="76"/>
        <v>71.579840998687686</v>
      </c>
      <c r="F252">
        <f t="shared" si="80"/>
        <v>-1.017541757455428</v>
      </c>
      <c r="G252">
        <v>21.088591000000001</v>
      </c>
      <c r="H252">
        <f t="shared" si="66"/>
        <v>21.091241061898337</v>
      </c>
      <c r="I252">
        <v>20.994688</v>
      </c>
      <c r="J252">
        <f t="shared" si="67"/>
        <v>20.995732275767683</v>
      </c>
      <c r="K252">
        <f t="shared" si="81"/>
        <v>1.4214763245939583E-4</v>
      </c>
      <c r="L252">
        <v>6.8529999999999997E-3</v>
      </c>
      <c r="M252">
        <f t="shared" si="68"/>
        <v>5.6674124362630939E-2</v>
      </c>
      <c r="N252">
        <v>0.38132199999999999</v>
      </c>
      <c r="O252">
        <f t="shared" si="69"/>
        <v>0.42803747566081568</v>
      </c>
      <c r="P252">
        <f t="shared" si="82"/>
        <v>-8.0675847880171776E-4</v>
      </c>
      <c r="Q252">
        <f t="shared" si="72"/>
        <v>78.576230248571505</v>
      </c>
      <c r="R252">
        <f t="shared" si="83"/>
        <v>6.64610846341418E-4</v>
      </c>
      <c r="S252">
        <f t="shared" si="70"/>
        <v>1</v>
      </c>
      <c r="T252">
        <f t="shared" si="84"/>
        <v>63.702037110130448</v>
      </c>
      <c r="U252">
        <f t="shared" si="85"/>
        <v>32500</v>
      </c>
      <c r="V252">
        <f t="shared" si="71"/>
        <v>63.650782999999997</v>
      </c>
      <c r="W252">
        <v>63.650782999999997</v>
      </c>
      <c r="X252">
        <f>'LowFlowInfusion-1-Infusion-1705'!Y248</f>
        <v>0</v>
      </c>
      <c r="Y252">
        <v>0</v>
      </c>
      <c r="Z252">
        <f t="shared" si="73"/>
        <v>0</v>
      </c>
      <c r="AA252">
        <f t="shared" si="74"/>
        <v>0</v>
      </c>
      <c r="AB252" t="e">
        <f t="shared" si="75"/>
        <v>#DIV/0!</v>
      </c>
      <c r="AC252" s="6" t="e">
        <f t="shared" si="77"/>
        <v>#DIV/0!</v>
      </c>
      <c r="AD252" s="6" t="e">
        <f t="shared" si="78"/>
        <v>#DIV/0!</v>
      </c>
      <c r="AE252">
        <v>0.168794</v>
      </c>
      <c r="AF252">
        <v>22.555167999999998</v>
      </c>
      <c r="AT252">
        <v>0.80022899999999997</v>
      </c>
    </row>
    <row r="253" spans="1:46" x14ac:dyDescent="0.25">
      <c r="A253" s="1">
        <v>42880.054537037038</v>
      </c>
      <c r="B253" s="16">
        <v>246</v>
      </c>
      <c r="C253">
        <f t="shared" si="86"/>
        <v>19.665215145114161</v>
      </c>
      <c r="D253">
        <f t="shared" si="79"/>
        <v>-25.644477736830282</v>
      </c>
      <c r="E253">
        <f t="shared" si="76"/>
        <v>49.189109465434264</v>
      </c>
      <c r="F253">
        <f t="shared" si="80"/>
        <v>-1.3040527422453181</v>
      </c>
      <c r="G253">
        <v>21.088539000000001</v>
      </c>
      <c r="H253">
        <f t="shared" si="66"/>
        <v>21.091189317234985</v>
      </c>
      <c r="I253">
        <v>20.994800000000001</v>
      </c>
      <c r="J253">
        <f t="shared" si="67"/>
        <v>20.995844064192507</v>
      </c>
      <c r="K253">
        <f t="shared" si="81"/>
        <v>1.5397524705006068E-4</v>
      </c>
      <c r="L253">
        <v>6.8609999999999999E-3</v>
      </c>
      <c r="M253">
        <f t="shared" si="68"/>
        <v>5.6682090651254471E-2</v>
      </c>
      <c r="N253">
        <v>0.38051400000000002</v>
      </c>
      <c r="O253">
        <f t="shared" si="69"/>
        <v>0.42723401521478543</v>
      </c>
      <c r="P253">
        <f t="shared" si="82"/>
        <v>-7.9812393069153553E-4</v>
      </c>
      <c r="Q253">
        <f t="shared" si="72"/>
        <v>78.57692192059271</v>
      </c>
      <c r="R253">
        <f t="shared" si="83"/>
        <v>6.4414868364129536E-4</v>
      </c>
      <c r="S253">
        <f t="shared" si="70"/>
        <v>1</v>
      </c>
      <c r="T253">
        <f t="shared" si="84"/>
        <v>63.132684692881895</v>
      </c>
      <c r="U253">
        <f t="shared" si="85"/>
        <v>32500</v>
      </c>
      <c r="V253">
        <f t="shared" si="71"/>
        <v>63.087375000000002</v>
      </c>
      <c r="W253">
        <v>63.087375000000002</v>
      </c>
      <c r="X253">
        <f>'LowFlowInfusion-1-Infusion-1705'!Y249</f>
        <v>0</v>
      </c>
      <c r="Y253">
        <v>0</v>
      </c>
      <c r="Z253">
        <f t="shared" si="73"/>
        <v>0</v>
      </c>
      <c r="AA253">
        <f t="shared" si="74"/>
        <v>0</v>
      </c>
      <c r="AB253" t="e">
        <f t="shared" si="75"/>
        <v>#DIV/0!</v>
      </c>
      <c r="AC253" s="6" t="e">
        <f t="shared" si="77"/>
        <v>#DIV/0!</v>
      </c>
      <c r="AD253" s="6" t="e">
        <f t="shared" si="78"/>
        <v>#DIV/0!</v>
      </c>
      <c r="AE253">
        <v>0.171543</v>
      </c>
      <c r="AF253">
        <v>21.940541</v>
      </c>
      <c r="AT253">
        <v>0.80022199999999999</v>
      </c>
    </row>
    <row r="254" spans="1:46" x14ac:dyDescent="0.25">
      <c r="A254" s="1">
        <v>42880.055231481485</v>
      </c>
      <c r="B254" s="16">
        <v>247</v>
      </c>
      <c r="C254">
        <f t="shared" si="86"/>
        <v>11.219601637674597</v>
      </c>
      <c r="D254">
        <f t="shared" si="79"/>
        <v>-23.883867769212586</v>
      </c>
      <c r="E254">
        <f t="shared" si="76"/>
        <v>17.848660036864889</v>
      </c>
      <c r="F254">
        <f t="shared" si="80"/>
        <v>-2.1287625479511068</v>
      </c>
      <c r="G254">
        <v>21.088488000000002</v>
      </c>
      <c r="H254">
        <f t="shared" si="66"/>
        <v>21.091138567661314</v>
      </c>
      <c r="I254">
        <v>20.994978</v>
      </c>
      <c r="J254">
        <f t="shared" si="67"/>
        <v>20.996021727939102</v>
      </c>
      <c r="K254">
        <f t="shared" si="81"/>
        <v>1.7117602551260566E-4</v>
      </c>
      <c r="L254">
        <v>6.8739999999999999E-3</v>
      </c>
      <c r="M254">
        <f t="shared" si="68"/>
        <v>5.6695035870267724E-2</v>
      </c>
      <c r="N254">
        <v>0.37968499999999999</v>
      </c>
      <c r="O254">
        <f t="shared" si="69"/>
        <v>0.42640967275221231</v>
      </c>
      <c r="P254">
        <f t="shared" si="82"/>
        <v>-7.8441803570665491E-4</v>
      </c>
      <c r="Q254">
        <f t="shared" si="72"/>
        <v>78.577568599308677</v>
      </c>
      <c r="R254">
        <f t="shared" si="83"/>
        <v>6.1324201019322306E-4</v>
      </c>
      <c r="S254">
        <f t="shared" si="70"/>
        <v>1</v>
      </c>
      <c r="T254">
        <f t="shared" si="84"/>
        <v>62.535170469406616</v>
      </c>
      <c r="U254">
        <f t="shared" si="85"/>
        <v>32500</v>
      </c>
      <c r="V254">
        <f t="shared" si="71"/>
        <v>62.500067000000001</v>
      </c>
      <c r="W254">
        <v>62.500067000000001</v>
      </c>
      <c r="X254">
        <f>'LowFlowInfusion-1-Infusion-1705'!Y250</f>
        <v>0</v>
      </c>
      <c r="Y254">
        <v>0</v>
      </c>
      <c r="Z254">
        <f t="shared" si="73"/>
        <v>0</v>
      </c>
      <c r="AA254">
        <f t="shared" si="74"/>
        <v>0</v>
      </c>
      <c r="AB254" t="e">
        <f t="shared" si="75"/>
        <v>#DIV/0!</v>
      </c>
      <c r="AC254" s="6" t="e">
        <f t="shared" si="77"/>
        <v>#DIV/0!</v>
      </c>
      <c r="AD254" s="6" t="e">
        <f t="shared" si="78"/>
        <v>#DIV/0!</v>
      </c>
      <c r="AE254">
        <v>0.145457</v>
      </c>
      <c r="AF254">
        <v>21.303830999999999</v>
      </c>
      <c r="AT254">
        <v>0.80021299999999995</v>
      </c>
    </row>
    <row r="255" spans="1:46" x14ac:dyDescent="0.25">
      <c r="A255" s="1">
        <v>42880.055925925924</v>
      </c>
      <c r="B255" s="16">
        <v>248</v>
      </c>
      <c r="C255">
        <f t="shared" si="86"/>
        <v>7.2768657684599258</v>
      </c>
      <c r="D255">
        <f t="shared" si="79"/>
        <v>-21.804926337402151</v>
      </c>
      <c r="E255">
        <f t="shared" si="76"/>
        <v>4.6054893170085904</v>
      </c>
      <c r="F255">
        <f t="shared" si="80"/>
        <v>-2.9964722493454681</v>
      </c>
      <c r="G255">
        <v>21.088493</v>
      </c>
      <c r="H255">
        <f t="shared" si="66"/>
        <v>21.091143543109713</v>
      </c>
      <c r="I255">
        <v>20.995214000000001</v>
      </c>
      <c r="J255">
        <f t="shared" si="67"/>
        <v>20.996257282119984</v>
      </c>
      <c r="K255">
        <f t="shared" si="81"/>
        <v>1.7731440776861025E-4</v>
      </c>
      <c r="L255">
        <v>6.8710000000000004E-3</v>
      </c>
      <c r="M255">
        <f t="shared" si="68"/>
        <v>5.6692048512033896E-2</v>
      </c>
      <c r="N255">
        <v>0.37889800000000001</v>
      </c>
      <c r="O255">
        <f t="shared" si="69"/>
        <v>0.42562709432272489</v>
      </c>
      <c r="P255">
        <f t="shared" si="82"/>
        <v>-7.701486577356947E-4</v>
      </c>
      <c r="Q255">
        <f t="shared" si="72"/>
        <v>78.578115623557295</v>
      </c>
      <c r="R255">
        <f t="shared" si="83"/>
        <v>5.928342499669744E-4</v>
      </c>
      <c r="S255">
        <f t="shared" si="70"/>
        <v>1</v>
      </c>
      <c r="T255">
        <f t="shared" si="84"/>
        <v>61.966779792105818</v>
      </c>
      <c r="U255">
        <f t="shared" si="85"/>
        <v>32500</v>
      </c>
      <c r="V255">
        <f t="shared" si="71"/>
        <v>61.937697999999997</v>
      </c>
      <c r="W255">
        <v>61.937697999999997</v>
      </c>
      <c r="X255">
        <f>'LowFlowInfusion-1-Infusion-1705'!Y251</f>
        <v>0</v>
      </c>
      <c r="Y255">
        <v>0</v>
      </c>
      <c r="Z255">
        <f t="shared" si="73"/>
        <v>0</v>
      </c>
      <c r="AA255">
        <f t="shared" si="74"/>
        <v>0</v>
      </c>
      <c r="AB255" t="e">
        <f t="shared" si="75"/>
        <v>#DIV/0!</v>
      </c>
      <c r="AC255" s="6" t="e">
        <f t="shared" si="77"/>
        <v>#DIV/0!</v>
      </c>
      <c r="AD255" s="6" t="e">
        <f t="shared" si="78"/>
        <v>#DIV/0!</v>
      </c>
      <c r="AE255">
        <v>0.13394700000000001</v>
      </c>
      <c r="AF255">
        <v>20.686091999999999</v>
      </c>
      <c r="AT255">
        <v>0.80016100000000001</v>
      </c>
    </row>
    <row r="256" spans="1:46" x14ac:dyDescent="0.25">
      <c r="A256" s="1">
        <v>42880.056620370371</v>
      </c>
      <c r="B256" s="16">
        <v>249</v>
      </c>
      <c r="C256">
        <f t="shared" si="86"/>
        <v>5.6417504119007056</v>
      </c>
      <c r="D256">
        <f t="shared" si="79"/>
        <v>-19.346190230984597</v>
      </c>
      <c r="E256">
        <f t="shared" si="76"/>
        <v>0.87594435829368322</v>
      </c>
      <c r="F256">
        <f t="shared" si="80"/>
        <v>-3.4291113251262857</v>
      </c>
      <c r="G256">
        <v>21.088854999999999</v>
      </c>
      <c r="H256">
        <f t="shared" si="66"/>
        <v>21.091503765573808</v>
      </c>
      <c r="I256">
        <v>20.995462</v>
      </c>
      <c r="J256">
        <f t="shared" si="67"/>
        <v>20.996504813632093</v>
      </c>
      <c r="K256">
        <f t="shared" si="81"/>
        <v>1.7841232979816843E-4</v>
      </c>
      <c r="L256">
        <v>6.8490000000000001E-3</v>
      </c>
      <c r="M256">
        <f t="shared" si="68"/>
        <v>5.6670141218319169E-2</v>
      </c>
      <c r="N256">
        <v>0.37814900000000001</v>
      </c>
      <c r="O256">
        <f t="shared" si="69"/>
        <v>0.4248823023993627</v>
      </c>
      <c r="P256">
        <f t="shared" si="82"/>
        <v>-7.5543180798167688E-4</v>
      </c>
      <c r="Q256">
        <f t="shared" si="72"/>
        <v>78.578612883968532</v>
      </c>
      <c r="R256">
        <f t="shared" si="83"/>
        <v>5.7701947818434478E-4</v>
      </c>
      <c r="S256">
        <f t="shared" si="70"/>
        <v>1</v>
      </c>
      <c r="T256">
        <f t="shared" si="84"/>
        <v>61.452428940643152</v>
      </c>
      <c r="U256">
        <f t="shared" si="85"/>
        <v>32500</v>
      </c>
      <c r="V256">
        <f t="shared" si="71"/>
        <v>61.427441000000002</v>
      </c>
      <c r="W256">
        <v>61.427441000000002</v>
      </c>
      <c r="X256">
        <f>'LowFlowInfusion-1-Infusion-1705'!Y252</f>
        <v>0</v>
      </c>
      <c r="Y256">
        <v>0</v>
      </c>
      <c r="Z256">
        <f t="shared" si="73"/>
        <v>0</v>
      </c>
      <c r="AA256">
        <f t="shared" si="74"/>
        <v>0</v>
      </c>
      <c r="AB256" t="e">
        <f t="shared" si="75"/>
        <v>#DIV/0!</v>
      </c>
      <c r="AC256" s="6" t="e">
        <f t="shared" si="77"/>
        <v>#DIV/0!</v>
      </c>
      <c r="AD256" s="6" t="e">
        <f t="shared" si="78"/>
        <v>#DIV/0!</v>
      </c>
      <c r="AE256">
        <v>0.146679</v>
      </c>
      <c r="AF256">
        <v>20.106978999999999</v>
      </c>
      <c r="AT256">
        <v>0.80023500000000003</v>
      </c>
    </row>
    <row r="257" spans="1:46" x14ac:dyDescent="0.25">
      <c r="A257" s="1">
        <v>42880.057314814818</v>
      </c>
      <c r="B257" s="16">
        <v>250</v>
      </c>
      <c r="C257">
        <f t="shared" si="86"/>
        <v>8.2542715644812947</v>
      </c>
      <c r="D257">
        <f t="shared" si="79"/>
        <v>-16.534887581775557</v>
      </c>
      <c r="E257">
        <f t="shared" si="76"/>
        <v>14.275568345340567</v>
      </c>
      <c r="F257">
        <f t="shared" si="80"/>
        <v>-2.0031916145001007</v>
      </c>
      <c r="G257">
        <v>21.088974</v>
      </c>
      <c r="H257">
        <f t="shared" si="66"/>
        <v>21.091622181245707</v>
      </c>
      <c r="I257">
        <v>20.995664999999999</v>
      </c>
      <c r="J257">
        <f t="shared" si="67"/>
        <v>20.996707430152089</v>
      </c>
      <c r="K257">
        <f t="shared" si="81"/>
        <v>1.6856430189703768E-4</v>
      </c>
      <c r="L257">
        <v>6.8430000000000001E-3</v>
      </c>
      <c r="M257">
        <f t="shared" si="68"/>
        <v>5.6664166501851521E-2</v>
      </c>
      <c r="N257">
        <v>0.37735200000000002</v>
      </c>
      <c r="O257">
        <f t="shared" si="69"/>
        <v>0.42408978015247389</v>
      </c>
      <c r="P257">
        <f t="shared" si="82"/>
        <v>-7.3940568893647953E-4</v>
      </c>
      <c r="Q257">
        <f t="shared" si="72"/>
        <v>78.579202789695444</v>
      </c>
      <c r="R257">
        <f t="shared" si="83"/>
        <v>5.7084138704084349E-4</v>
      </c>
      <c r="S257">
        <f t="shared" si="70"/>
        <v>1</v>
      </c>
      <c r="T257">
        <f t="shared" si="84"/>
        <v>60.931269159146723</v>
      </c>
      <c r="U257">
        <f t="shared" si="85"/>
        <v>32500</v>
      </c>
      <c r="V257">
        <f t="shared" si="71"/>
        <v>60.906480000000002</v>
      </c>
      <c r="W257">
        <v>60.906480000000002</v>
      </c>
      <c r="X257">
        <f>'LowFlowInfusion-1-Infusion-1705'!Y253</f>
        <v>0</v>
      </c>
      <c r="Y257">
        <v>0</v>
      </c>
      <c r="Z257">
        <f t="shared" si="73"/>
        <v>0</v>
      </c>
      <c r="AA257">
        <f t="shared" si="74"/>
        <v>0</v>
      </c>
      <c r="AB257" t="e">
        <f t="shared" si="75"/>
        <v>#DIV/0!</v>
      </c>
      <c r="AC257" s="6" t="e">
        <f t="shared" si="77"/>
        <v>#DIV/0!</v>
      </c>
      <c r="AD257" s="6" t="e">
        <f t="shared" si="78"/>
        <v>#DIV/0!</v>
      </c>
      <c r="AE257">
        <v>0.17100199999999999</v>
      </c>
      <c r="AF257">
        <v>19.476365999999999</v>
      </c>
      <c r="AT257">
        <v>0.80024700000000004</v>
      </c>
    </row>
    <row r="258" spans="1:46" x14ac:dyDescent="0.25">
      <c r="A258" s="1">
        <v>42880.058009259257</v>
      </c>
      <c r="B258" s="16">
        <v>251</v>
      </c>
      <c r="C258">
        <f t="shared" si="86"/>
        <v>9.700180157046594</v>
      </c>
      <c r="D258">
        <f t="shared" si="79"/>
        <v>-14.45752293400119</v>
      </c>
      <c r="E258">
        <f t="shared" si="76"/>
        <v>22.267304679783308</v>
      </c>
      <c r="F258">
        <f t="shared" si="80"/>
        <v>-1.4904386001015326</v>
      </c>
      <c r="G258">
        <v>21.089103000000001</v>
      </c>
      <c r="H258">
        <f t="shared" si="66"/>
        <v>21.091750547814407</v>
      </c>
      <c r="I258">
        <v>20.995835</v>
      </c>
      <c r="J258">
        <f t="shared" si="67"/>
        <v>20.996877109011198</v>
      </c>
      <c r="K258">
        <f t="shared" si="81"/>
        <v>1.623094733651816E-4</v>
      </c>
      <c r="L258">
        <v>6.8360000000000001E-3</v>
      </c>
      <c r="M258">
        <f t="shared" si="68"/>
        <v>5.6657195999305923E-2</v>
      </c>
      <c r="N258">
        <v>0.37668000000000001</v>
      </c>
      <c r="O258">
        <f t="shared" si="69"/>
        <v>0.42342155562310219</v>
      </c>
      <c r="P258">
        <f t="shared" si="82"/>
        <v>-7.2667760266273418E-4</v>
      </c>
      <c r="Q258">
        <f t="shared" si="72"/>
        <v>78.579701335365698</v>
      </c>
      <c r="R258">
        <f t="shared" si="83"/>
        <v>5.6436812929992655E-4</v>
      </c>
      <c r="S258">
        <f t="shared" si="70"/>
        <v>1</v>
      </c>
      <c r="T258">
        <f t="shared" si="84"/>
        <v>60.47888270309182</v>
      </c>
      <c r="U258">
        <f t="shared" si="85"/>
        <v>32500</v>
      </c>
      <c r="V258">
        <f t="shared" si="71"/>
        <v>60.454725000000003</v>
      </c>
      <c r="W258">
        <v>60.454725000000003</v>
      </c>
      <c r="X258">
        <f>'LowFlowInfusion-1-Infusion-1705'!Y254</f>
        <v>0</v>
      </c>
      <c r="Y258">
        <v>0</v>
      </c>
      <c r="Z258">
        <f t="shared" si="73"/>
        <v>0</v>
      </c>
      <c r="AA258">
        <f t="shared" si="74"/>
        <v>0</v>
      </c>
      <c r="AB258" t="e">
        <f t="shared" si="75"/>
        <v>#DIV/0!</v>
      </c>
      <c r="AC258" s="6" t="e">
        <f t="shared" si="77"/>
        <v>#DIV/0!</v>
      </c>
      <c r="AD258" s="6" t="e">
        <f t="shared" si="78"/>
        <v>#DIV/0!</v>
      </c>
      <c r="AE258">
        <v>0.166905</v>
      </c>
      <c r="AF258">
        <v>18.917386</v>
      </c>
      <c r="AT258">
        <v>0.80016699999999996</v>
      </c>
    </row>
    <row r="259" spans="1:46" x14ac:dyDescent="0.25">
      <c r="A259" s="1">
        <v>42880.058703703704</v>
      </c>
      <c r="B259" s="16">
        <v>252</v>
      </c>
      <c r="C259">
        <f t="shared" si="86"/>
        <v>12.781125169113983</v>
      </c>
      <c r="D259">
        <f t="shared" si="79"/>
        <v>-14.09431355857464</v>
      </c>
      <c r="E259">
        <f t="shared" si="76"/>
        <v>34.810292122811802</v>
      </c>
      <c r="F259">
        <f t="shared" si="80"/>
        <v>-1.1027443493499323</v>
      </c>
      <c r="G259">
        <v>21.088818</v>
      </c>
      <c r="H259">
        <f t="shared" si="66"/>
        <v>21.091466947255654</v>
      </c>
      <c r="I259">
        <v>20.995895999999998</v>
      </c>
      <c r="J259">
        <f t="shared" si="67"/>
        <v>20.996937993778289</v>
      </c>
      <c r="K259">
        <f t="shared" si="81"/>
        <v>1.5252798619294812E-4</v>
      </c>
      <c r="L259">
        <v>6.8279999999999999E-3</v>
      </c>
      <c r="M259">
        <f t="shared" si="68"/>
        <v>5.664922971068239E-2</v>
      </c>
      <c r="N259">
        <v>0.37596000000000002</v>
      </c>
      <c r="O259">
        <f t="shared" si="69"/>
        <v>0.42270560077020397</v>
      </c>
      <c r="P259">
        <f t="shared" si="82"/>
        <v>-7.1872254874164043E-4</v>
      </c>
      <c r="Q259">
        <f t="shared" si="72"/>
        <v>78.580356405451511</v>
      </c>
      <c r="R259">
        <f t="shared" si="83"/>
        <v>5.6619456254930847E-4</v>
      </c>
      <c r="S259">
        <f t="shared" si="70"/>
        <v>1</v>
      </c>
      <c r="T259">
        <f t="shared" si="84"/>
        <v>59.991885438727898</v>
      </c>
      <c r="U259">
        <f t="shared" si="85"/>
        <v>32500</v>
      </c>
      <c r="V259">
        <f t="shared" si="71"/>
        <v>59.965009999999999</v>
      </c>
      <c r="W259">
        <v>59.965009999999999</v>
      </c>
      <c r="X259">
        <f>'LowFlowInfusion-1-Infusion-1705'!Y255</f>
        <v>0</v>
      </c>
      <c r="Y259">
        <v>0</v>
      </c>
      <c r="Z259">
        <f t="shared" si="73"/>
        <v>0</v>
      </c>
      <c r="AA259">
        <f t="shared" si="74"/>
        <v>0</v>
      </c>
      <c r="AB259" t="e">
        <f t="shared" si="75"/>
        <v>#DIV/0!</v>
      </c>
      <c r="AC259" s="6" t="e">
        <f t="shared" si="77"/>
        <v>#DIV/0!</v>
      </c>
      <c r="AD259" s="6" t="e">
        <f t="shared" si="78"/>
        <v>#DIV/0!</v>
      </c>
      <c r="AE259">
        <v>0.15543100000000001</v>
      </c>
      <c r="AF259">
        <v>18.315754999999999</v>
      </c>
      <c r="AT259">
        <v>0.800207</v>
      </c>
    </row>
    <row r="260" spans="1:46" x14ac:dyDescent="0.25">
      <c r="A260" s="1">
        <v>42880.059398148151</v>
      </c>
      <c r="B260" s="16">
        <v>253</v>
      </c>
      <c r="C260">
        <f t="shared" si="86"/>
        <v>16.804146886252092</v>
      </c>
      <c r="D260">
        <f t="shared" si="79"/>
        <v>-14.440122320144511</v>
      </c>
      <c r="E260">
        <f t="shared" si="76"/>
        <v>50.283247837279959</v>
      </c>
      <c r="F260">
        <f t="shared" si="80"/>
        <v>-0.85931897750538877</v>
      </c>
      <c r="G260">
        <v>21.088757000000001</v>
      </c>
      <c r="H260">
        <f t="shared" si="66"/>
        <v>21.091406246785187</v>
      </c>
      <c r="I260">
        <v>20.996006000000001</v>
      </c>
      <c r="J260">
        <f t="shared" si="67"/>
        <v>20.997047785981245</v>
      </c>
      <c r="K260">
        <f t="shared" si="81"/>
        <v>1.4126596779941991E-4</v>
      </c>
      <c r="L260">
        <v>6.8100000000000001E-3</v>
      </c>
      <c r="M260">
        <f t="shared" si="68"/>
        <v>5.6631305561279432E-2</v>
      </c>
      <c r="N260">
        <v>0.37523099999999998</v>
      </c>
      <c r="O260">
        <f t="shared" si="69"/>
        <v>0.42198069648164444</v>
      </c>
      <c r="P260">
        <f t="shared" si="82"/>
        <v>-7.1303799979385851E-4</v>
      </c>
      <c r="Q260">
        <f t="shared" si="72"/>
        <v>78.580971517537122</v>
      </c>
      <c r="R260">
        <f t="shared" si="83"/>
        <v>5.7177203199477349E-4</v>
      </c>
      <c r="S260">
        <f t="shared" si="70"/>
        <v>1</v>
      </c>
      <c r="T260">
        <f t="shared" si="84"/>
        <v>59.512641269206497</v>
      </c>
      <c r="U260">
        <f t="shared" si="85"/>
        <v>32500</v>
      </c>
      <c r="V260">
        <f t="shared" si="71"/>
        <v>59.481397000000001</v>
      </c>
      <c r="W260">
        <v>59.481397000000001</v>
      </c>
      <c r="X260">
        <f>'LowFlowInfusion-1-Infusion-1705'!Y256</f>
        <v>0</v>
      </c>
      <c r="Y260">
        <v>0</v>
      </c>
      <c r="Z260">
        <f t="shared" si="73"/>
        <v>0</v>
      </c>
      <c r="AA260">
        <f t="shared" si="74"/>
        <v>0</v>
      </c>
      <c r="AB260" t="e">
        <f t="shared" si="75"/>
        <v>#DIV/0!</v>
      </c>
      <c r="AC260" s="6" t="e">
        <f t="shared" si="77"/>
        <v>#DIV/0!</v>
      </c>
      <c r="AD260" s="6" t="e">
        <f t="shared" si="78"/>
        <v>#DIV/0!</v>
      </c>
      <c r="AE260">
        <v>0.146286</v>
      </c>
      <c r="AF260">
        <v>17.708773000000001</v>
      </c>
      <c r="AT260">
        <v>0.800176</v>
      </c>
    </row>
    <row r="261" spans="1:46" x14ac:dyDescent="0.25">
      <c r="A261" s="1">
        <v>42880.06009259259</v>
      </c>
      <c r="B261" s="16">
        <v>254</v>
      </c>
      <c r="C261">
        <f t="shared" si="86"/>
        <v>16.564250496915687</v>
      </c>
      <c r="D261">
        <f t="shared" si="79"/>
        <v>-14.918173253607385</v>
      </c>
      <c r="E261">
        <f t="shared" si="76"/>
        <v>48.810047936362167</v>
      </c>
      <c r="F261">
        <f t="shared" si="80"/>
        <v>-0.90062470719005328</v>
      </c>
      <c r="G261">
        <v>21.088687</v>
      </c>
      <c r="H261">
        <f t="shared" si="66"/>
        <v>21.091336590507598</v>
      </c>
      <c r="I261">
        <v>20.996127999999999</v>
      </c>
      <c r="J261">
        <f t="shared" si="67"/>
        <v>20.997169555515427</v>
      </c>
      <c r="K261">
        <f t="shared" si="81"/>
        <v>1.405340197798329E-4</v>
      </c>
      <c r="L261">
        <v>6.8079999999999998E-3</v>
      </c>
      <c r="M261">
        <f t="shared" si="68"/>
        <v>5.6629313989123548E-2</v>
      </c>
      <c r="N261">
        <v>0.37453700000000001</v>
      </c>
      <c r="O261">
        <f t="shared" si="69"/>
        <v>0.42129059555398973</v>
      </c>
      <c r="P261">
        <f t="shared" si="82"/>
        <v>-7.0831468652821181E-4</v>
      </c>
      <c r="Q261">
        <f t="shared" si="72"/>
        <v>78.581539848930589</v>
      </c>
      <c r="R261">
        <f t="shared" si="83"/>
        <v>5.6778066674757115E-4</v>
      </c>
      <c r="S261">
        <f t="shared" si="70"/>
        <v>1</v>
      </c>
      <c r="T261">
        <f t="shared" si="84"/>
        <v>59.073102423750257</v>
      </c>
      <c r="U261">
        <f t="shared" si="85"/>
        <v>32500</v>
      </c>
      <c r="V261">
        <f t="shared" si="71"/>
        <v>59.041620000000002</v>
      </c>
      <c r="W261">
        <v>59.041620000000002</v>
      </c>
      <c r="X261">
        <f>'LowFlowInfusion-1-Infusion-1705'!Y257</f>
        <v>0</v>
      </c>
      <c r="Y261">
        <v>0</v>
      </c>
      <c r="Z261">
        <f t="shared" si="73"/>
        <v>0</v>
      </c>
      <c r="AA261">
        <f t="shared" si="74"/>
        <v>0</v>
      </c>
      <c r="AB261" t="e">
        <f t="shared" si="75"/>
        <v>#DIV/0!</v>
      </c>
      <c r="AC261" s="6" t="e">
        <f t="shared" si="77"/>
        <v>#DIV/0!</v>
      </c>
      <c r="AD261" s="6" t="e">
        <f t="shared" si="78"/>
        <v>#DIV/0!</v>
      </c>
      <c r="AE261">
        <v>0.15864500000000001</v>
      </c>
      <c r="AF261">
        <v>17.127752000000001</v>
      </c>
      <c r="AT261">
        <v>0.80020999999999998</v>
      </c>
    </row>
    <row r="262" spans="1:46" x14ac:dyDescent="0.25">
      <c r="A262" s="1">
        <v>42880.060787037037</v>
      </c>
      <c r="B262" s="16">
        <v>255</v>
      </c>
      <c r="C262">
        <f t="shared" si="86"/>
        <v>15.149528743096798</v>
      </c>
      <c r="D262">
        <f t="shared" si="79"/>
        <v>-17.958775439162125</v>
      </c>
      <c r="E262">
        <f t="shared" si="76"/>
        <v>39.877804691709485</v>
      </c>
      <c r="F262">
        <f t="shared" si="80"/>
        <v>-1.1854345929635217</v>
      </c>
      <c r="G262">
        <v>21.088656</v>
      </c>
      <c r="H262">
        <f t="shared" si="66"/>
        <v>21.091305742727524</v>
      </c>
      <c r="I262">
        <v>20.996402</v>
      </c>
      <c r="J262">
        <f t="shared" si="67"/>
        <v>20.997443037911871</v>
      </c>
      <c r="K262">
        <f t="shared" si="81"/>
        <v>1.4416048951352659E-4</v>
      </c>
      <c r="L262">
        <v>6.8139999999999997E-3</v>
      </c>
      <c r="M262">
        <f t="shared" si="68"/>
        <v>5.6635288705591202E-2</v>
      </c>
      <c r="N262">
        <v>0.37380099999999999</v>
      </c>
      <c r="O262">
        <f t="shared" si="69"/>
        <v>0.42055873059324927</v>
      </c>
      <c r="P262">
        <f t="shared" si="82"/>
        <v>-7.1156300021265879E-4</v>
      </c>
      <c r="Q262">
        <f t="shared" si="72"/>
        <v>78.581998231494893</v>
      </c>
      <c r="R262">
        <f t="shared" si="83"/>
        <v>5.6740251069887409E-4</v>
      </c>
      <c r="S262">
        <f t="shared" si="70"/>
        <v>1</v>
      </c>
      <c r="T262">
        <f t="shared" si="84"/>
        <v>58.64926930418217</v>
      </c>
      <c r="U262">
        <f t="shared" si="85"/>
        <v>32500</v>
      </c>
      <c r="V262">
        <f t="shared" si="71"/>
        <v>58.616160999999998</v>
      </c>
      <c r="W262">
        <v>58.616160999999998</v>
      </c>
      <c r="X262">
        <f>'LowFlowInfusion-1-Infusion-1705'!Y258</f>
        <v>0</v>
      </c>
      <c r="Y262">
        <v>0</v>
      </c>
      <c r="Z262">
        <f t="shared" si="73"/>
        <v>0</v>
      </c>
      <c r="AA262">
        <f t="shared" si="74"/>
        <v>0</v>
      </c>
      <c r="AB262" t="e">
        <f t="shared" si="75"/>
        <v>#DIV/0!</v>
      </c>
      <c r="AC262" s="6" t="e">
        <f t="shared" si="77"/>
        <v>#DIV/0!</v>
      </c>
      <c r="AD262" s="6" t="e">
        <f t="shared" si="78"/>
        <v>#DIV/0!</v>
      </c>
      <c r="AE262">
        <v>0.176344</v>
      </c>
      <c r="AF262">
        <v>16.606231999999999</v>
      </c>
      <c r="AT262">
        <v>0.80021299999999995</v>
      </c>
    </row>
    <row r="263" spans="1:46" x14ac:dyDescent="0.25">
      <c r="A263" s="1">
        <v>42880.061481481483</v>
      </c>
      <c r="B263" s="16">
        <v>256</v>
      </c>
      <c r="C263">
        <f t="shared" si="86"/>
        <v>13.021872890204804</v>
      </c>
      <c r="D263">
        <f t="shared" si="79"/>
        <v>-18.223061962422733</v>
      </c>
      <c r="E263">
        <f t="shared" si="76"/>
        <v>31.200940653782432</v>
      </c>
      <c r="F263">
        <f t="shared" si="80"/>
        <v>-1.3994194319106217</v>
      </c>
      <c r="G263">
        <v>21.088756</v>
      </c>
      <c r="H263">
        <f t="shared" si="66"/>
        <v>21.091405251695505</v>
      </c>
      <c r="I263">
        <v>20.996527</v>
      </c>
      <c r="J263">
        <f t="shared" si="67"/>
        <v>20.997567801778864</v>
      </c>
      <c r="K263">
        <f t="shared" si="81"/>
        <v>1.4831928507987868E-4</v>
      </c>
      <c r="L263">
        <v>6.8079999999999998E-3</v>
      </c>
      <c r="M263">
        <f t="shared" si="68"/>
        <v>5.6629313989123548E-2</v>
      </c>
      <c r="N263">
        <v>0.373087</v>
      </c>
      <c r="O263">
        <f t="shared" si="69"/>
        <v>0.41984874203079187</v>
      </c>
      <c r="P263">
        <f t="shared" si="82"/>
        <v>-7.0672367574399768E-4</v>
      </c>
      <c r="Q263">
        <f t="shared" si="72"/>
        <v>78.582583456190335</v>
      </c>
      <c r="R263">
        <f t="shared" si="83"/>
        <v>5.5840439066277738E-4</v>
      </c>
      <c r="S263">
        <f t="shared" si="70"/>
        <v>1</v>
      </c>
      <c r="T263">
        <f t="shared" si="84"/>
        <v>58.254954934852186</v>
      </c>
      <c r="U263">
        <f t="shared" si="85"/>
        <v>32500</v>
      </c>
      <c r="V263">
        <f t="shared" si="71"/>
        <v>58.223709999999997</v>
      </c>
      <c r="W263">
        <v>58.223709999999997</v>
      </c>
      <c r="X263">
        <f>'LowFlowInfusion-1-Infusion-1705'!Y259</f>
        <v>0</v>
      </c>
      <c r="Y263">
        <v>0</v>
      </c>
      <c r="Z263">
        <f t="shared" si="73"/>
        <v>0</v>
      </c>
      <c r="AA263">
        <f t="shared" si="74"/>
        <v>0</v>
      </c>
      <c r="AB263" t="e">
        <f t="shared" si="75"/>
        <v>#DIV/0!</v>
      </c>
      <c r="AC263" s="6" t="e">
        <f t="shared" si="77"/>
        <v>#DIV/0!</v>
      </c>
      <c r="AD263" s="6" t="e">
        <f t="shared" si="78"/>
        <v>#DIV/0!</v>
      </c>
      <c r="AE263">
        <v>0.17669699999999999</v>
      </c>
      <c r="AF263">
        <v>16.165990000000001</v>
      </c>
      <c r="AT263">
        <v>0.80017000000000005</v>
      </c>
    </row>
    <row r="264" spans="1:46" x14ac:dyDescent="0.25">
      <c r="A264" s="1">
        <v>42880.062175925923</v>
      </c>
      <c r="B264" s="16">
        <v>257</v>
      </c>
      <c r="C264">
        <f t="shared" si="86"/>
        <v>14.229457362946176</v>
      </c>
      <c r="D264">
        <f t="shared" si="79"/>
        <v>-18.250198777890247</v>
      </c>
      <c r="E264">
        <f t="shared" si="76"/>
        <v>35.930072016580048</v>
      </c>
      <c r="F264">
        <f t="shared" si="80"/>
        <v>-1.2825646342223964</v>
      </c>
      <c r="G264">
        <v>21.088953</v>
      </c>
      <c r="H264">
        <f t="shared" si="66"/>
        <v>21.091601284362429</v>
      </c>
      <c r="I264">
        <v>20.996597000000001</v>
      </c>
      <c r="J264">
        <f t="shared" ref="J264:J327" si="87">(I264*J$2+J$3+J$4)</f>
        <v>20.997637669544382</v>
      </c>
      <c r="K264">
        <f t="shared" si="81"/>
        <v>1.4449319315848659E-4</v>
      </c>
      <c r="L264">
        <v>6.7869999999999996E-3</v>
      </c>
      <c r="M264">
        <f t="shared" si="68"/>
        <v>5.6608402481486769E-2</v>
      </c>
      <c r="N264">
        <v>0.37238700000000002</v>
      </c>
      <c r="O264">
        <f t="shared" ref="O264:O327" si="88">(N264*O$2+O$3+O$4)</f>
        <v>0.41915267481269636</v>
      </c>
      <c r="P264">
        <f t="shared" si="82"/>
        <v>-7.0120485708623594E-4</v>
      </c>
      <c r="Q264">
        <f t="shared" si="72"/>
        <v>78.583209655642918</v>
      </c>
      <c r="R264">
        <f t="shared" si="83"/>
        <v>5.5671166392627929E-4</v>
      </c>
      <c r="S264">
        <f t="shared" ref="S264:S327" si="89">((W264-Z264/1000+AA264/1000)/(W264+X264+Y264))</f>
        <v>1</v>
      </c>
      <c r="T264">
        <f t="shared" si="84"/>
        <v>57.862593656140355</v>
      </c>
      <c r="U264">
        <f t="shared" si="85"/>
        <v>32500</v>
      </c>
      <c r="V264">
        <f t="shared" ref="V264:V327" si="90">X264+Y264+W264</f>
        <v>57.830114000000002</v>
      </c>
      <c r="W264">
        <v>57.830114000000002</v>
      </c>
      <c r="X264">
        <f>'LowFlowInfusion-1-Infusion-1705'!Y260</f>
        <v>0</v>
      </c>
      <c r="Y264">
        <v>0</v>
      </c>
      <c r="Z264">
        <f t="shared" si="73"/>
        <v>0</v>
      </c>
      <c r="AA264">
        <f t="shared" si="74"/>
        <v>0</v>
      </c>
      <c r="AB264" t="e">
        <f t="shared" si="75"/>
        <v>#DIV/0!</v>
      </c>
      <c r="AC264" s="6" t="e">
        <f t="shared" si="77"/>
        <v>#DIV/0!</v>
      </c>
      <c r="AD264" s="6" t="e">
        <f t="shared" si="78"/>
        <v>#DIV/0!</v>
      </c>
      <c r="AE264">
        <v>0.156971</v>
      </c>
      <c r="AF264">
        <v>15.721878999999999</v>
      </c>
      <c r="AT264">
        <v>0.80021600000000004</v>
      </c>
    </row>
    <row r="265" spans="1:46" x14ac:dyDescent="0.25">
      <c r="A265" s="1">
        <v>42880.06287037037</v>
      </c>
      <c r="B265" s="16">
        <v>258</v>
      </c>
      <c r="C265">
        <f t="shared" si="86"/>
        <v>16.053008011370764</v>
      </c>
      <c r="D265">
        <f t="shared" si="79"/>
        <v>-18.296150153830055</v>
      </c>
      <c r="E265">
        <f t="shared" si="76"/>
        <v>43.065954802983796</v>
      </c>
      <c r="F265">
        <f t="shared" si="80"/>
        <v>-1.1397334468948384</v>
      </c>
      <c r="G265">
        <v>21.088761000000002</v>
      </c>
      <c r="H265">
        <f t="shared" ref="H265:H328" si="91">(G265*H$2+H$3+H$4)</f>
        <v>21.091410227143907</v>
      </c>
      <c r="I265">
        <v>20.996791000000002</v>
      </c>
      <c r="J265">
        <f t="shared" si="87"/>
        <v>20.997831303065954</v>
      </c>
      <c r="K265">
        <f t="shared" si="81"/>
        <v>1.3818845907991316E-4</v>
      </c>
      <c r="L265">
        <v>6.7660000000000003E-3</v>
      </c>
      <c r="M265">
        <f t="shared" ref="M265:M328" si="92">(L265*M$2+M$3+M$4)</f>
        <v>5.6587490973849991E-2</v>
      </c>
      <c r="N265">
        <v>0.37168099999999998</v>
      </c>
      <c r="O265">
        <f t="shared" si="88"/>
        <v>0.41845064130415993</v>
      </c>
      <c r="P265">
        <f t="shared" si="82"/>
        <v>-6.9540429693544048E-4</v>
      </c>
      <c r="Q265">
        <f t="shared" ref="Q265:Q328" si="93">100-J265-O265</f>
        <v>78.583718055629888</v>
      </c>
      <c r="R265">
        <f t="shared" si="83"/>
        <v>5.5721583785507775E-4</v>
      </c>
      <c r="S265">
        <f t="shared" si="89"/>
        <v>1</v>
      </c>
      <c r="T265">
        <f t="shared" si="84"/>
        <v>57.439941158165063</v>
      </c>
      <c r="U265">
        <f t="shared" si="85"/>
        <v>32500</v>
      </c>
      <c r="V265">
        <f t="shared" si="90"/>
        <v>57.405591999999999</v>
      </c>
      <c r="W265">
        <v>57.405591999999999</v>
      </c>
      <c r="X265">
        <f>'LowFlowInfusion-1-Infusion-1705'!Y261</f>
        <v>0</v>
      </c>
      <c r="Y265">
        <v>0</v>
      </c>
      <c r="Z265">
        <f t="shared" ref="Z265:Z328" si="94">((Y265*H265)/(100-H265-M265))*1000</f>
        <v>0</v>
      </c>
      <c r="AA265">
        <f t="shared" ref="AA265:AA328" si="95">((X265*(100-H265-M265)-M265*Y265)/(100-H265-M265))*1000</f>
        <v>0</v>
      </c>
      <c r="AB265" t="e">
        <f t="shared" ref="AB265:AB328" si="96">AA265/Z265</f>
        <v>#DIV/0!</v>
      </c>
      <c r="AC265" s="6" t="e">
        <f t="shared" si="77"/>
        <v>#DIV/0!</v>
      </c>
      <c r="AD265" s="6" t="e">
        <f t="shared" si="78"/>
        <v>#DIV/0!</v>
      </c>
      <c r="AE265">
        <v>0.151393</v>
      </c>
      <c r="AF265">
        <v>15.170106000000001</v>
      </c>
      <c r="AT265">
        <v>0.80022199999999999</v>
      </c>
    </row>
    <row r="266" spans="1:46" x14ac:dyDescent="0.25">
      <c r="A266" s="1">
        <v>42880.063564814816</v>
      </c>
      <c r="B266" s="16">
        <v>259</v>
      </c>
      <c r="C266">
        <f t="shared" si="86"/>
        <v>15.762585216170217</v>
      </c>
      <c r="D266">
        <f t="shared" si="79"/>
        <v>-18.309467316141834</v>
      </c>
      <c r="E266">
        <f t="shared" si="76"/>
        <v>41.90669641990624</v>
      </c>
      <c r="F266">
        <f t="shared" si="80"/>
        <v>-1.161577689512433</v>
      </c>
      <c r="G266">
        <v>21.088678000000002</v>
      </c>
      <c r="H266">
        <f t="shared" si="91"/>
        <v>21.09132763470048</v>
      </c>
      <c r="I266">
        <v>20.996935000000001</v>
      </c>
      <c r="J266">
        <f t="shared" si="87"/>
        <v>20.997975031040724</v>
      </c>
      <c r="K266">
        <f t="shared" si="81"/>
        <v>1.3709053705041423E-4</v>
      </c>
      <c r="L266">
        <v>6.7510000000000001E-3</v>
      </c>
      <c r="M266">
        <f t="shared" si="92"/>
        <v>5.6572554182680861E-2</v>
      </c>
      <c r="N266">
        <v>0.37093999999999999</v>
      </c>
      <c r="O266">
        <f t="shared" si="88"/>
        <v>0.41771380443471884</v>
      </c>
      <c r="P266">
        <f t="shared" si="82"/>
        <v>-6.8870879321852136E-4</v>
      </c>
      <c r="Q266">
        <f t="shared" si="93"/>
        <v>78.584311164524564</v>
      </c>
      <c r="R266">
        <f t="shared" si="83"/>
        <v>5.5161825616802205E-4</v>
      </c>
      <c r="S266">
        <f t="shared" si="89"/>
        <v>1</v>
      </c>
      <c r="T266">
        <f t="shared" si="84"/>
        <v>56.948137052532275</v>
      </c>
      <c r="U266">
        <f t="shared" si="85"/>
        <v>32500</v>
      </c>
      <c r="V266">
        <f t="shared" si="90"/>
        <v>56.914065000000001</v>
      </c>
      <c r="W266">
        <v>56.914065000000001</v>
      </c>
      <c r="X266">
        <f>'LowFlowInfusion-1-Infusion-1705'!Y262</f>
        <v>0</v>
      </c>
      <c r="Y266">
        <v>0</v>
      </c>
      <c r="Z266">
        <f t="shared" si="94"/>
        <v>0</v>
      </c>
      <c r="AA266">
        <f t="shared" si="95"/>
        <v>0</v>
      </c>
      <c r="AB266" t="e">
        <f t="shared" si="96"/>
        <v>#DIV/0!</v>
      </c>
      <c r="AC266" s="6" t="e">
        <f t="shared" si="77"/>
        <v>#DIV/0!</v>
      </c>
      <c r="AD266" s="6" t="e">
        <f t="shared" si="78"/>
        <v>#DIV/0!</v>
      </c>
      <c r="AE266">
        <v>0.16311800000000001</v>
      </c>
      <c r="AF266">
        <v>14.527305999999999</v>
      </c>
      <c r="AT266">
        <v>0.80022599999999999</v>
      </c>
    </row>
    <row r="267" spans="1:46" x14ac:dyDescent="0.25">
      <c r="A267" s="1">
        <v>42880.064259259256</v>
      </c>
      <c r="B267" s="16">
        <v>260</v>
      </c>
      <c r="C267">
        <f t="shared" si="86"/>
        <v>10.886916834308806</v>
      </c>
      <c r="D267">
        <f t="shared" si="79"/>
        <v>-17.7698065091381</v>
      </c>
      <c r="E267">
        <f t="shared" si="76"/>
        <v>23.287472857922538</v>
      </c>
      <c r="F267">
        <f t="shared" si="80"/>
        <v>-1.6322166118821351</v>
      </c>
      <c r="G267">
        <v>21.088768000000002</v>
      </c>
      <c r="H267">
        <f t="shared" si="91"/>
        <v>21.091417192771665</v>
      </c>
      <c r="I267">
        <v>20.997047999999999</v>
      </c>
      <c r="J267">
        <f t="shared" si="87"/>
        <v>20.998087817576486</v>
      </c>
      <c r="K267">
        <f t="shared" si="81"/>
        <v>1.4728790377915857E-4</v>
      </c>
      <c r="L267">
        <v>6.7390000000000002E-3</v>
      </c>
      <c r="M267">
        <f t="shared" si="92"/>
        <v>5.6560604749745558E-2</v>
      </c>
      <c r="N267">
        <v>0.37029899999999999</v>
      </c>
      <c r="O267">
        <f t="shared" si="88"/>
        <v>0.41707640573929133</v>
      </c>
      <c r="P267">
        <f t="shared" si="82"/>
        <v>-6.8113491896448493E-4</v>
      </c>
      <c r="Q267">
        <f t="shared" si="93"/>
        <v>78.584835776684216</v>
      </c>
      <c r="R267">
        <f t="shared" si="83"/>
        <v>5.3384701518671327E-4</v>
      </c>
      <c r="S267">
        <f t="shared" si="89"/>
        <v>1</v>
      </c>
      <c r="T267">
        <f t="shared" si="84"/>
        <v>56.507526723343894</v>
      </c>
      <c r="U267">
        <f t="shared" si="85"/>
        <v>32500</v>
      </c>
      <c r="V267">
        <f t="shared" si="90"/>
        <v>56.478870000000001</v>
      </c>
      <c r="W267">
        <v>56.478870000000001</v>
      </c>
      <c r="X267">
        <f>'LowFlowInfusion-1-Infusion-1705'!Y263</f>
        <v>0</v>
      </c>
      <c r="Y267">
        <v>0</v>
      </c>
      <c r="Z267">
        <f t="shared" si="94"/>
        <v>0</v>
      </c>
      <c r="AA267">
        <f t="shared" si="95"/>
        <v>0</v>
      </c>
      <c r="AB267" t="e">
        <f t="shared" si="96"/>
        <v>#DIV/0!</v>
      </c>
      <c r="AC267" s="6" t="e">
        <f t="shared" si="77"/>
        <v>#DIV/0!</v>
      </c>
      <c r="AD267" s="6" t="e">
        <f t="shared" si="78"/>
        <v>#DIV/0!</v>
      </c>
      <c r="AE267">
        <v>0.170932</v>
      </c>
      <c r="AF267">
        <v>13.969545999999999</v>
      </c>
      <c r="AT267">
        <v>0.800176</v>
      </c>
    </row>
    <row r="268" spans="1:46" x14ac:dyDescent="0.25">
      <c r="A268" s="1">
        <v>42880.064953703702</v>
      </c>
      <c r="B268" s="16">
        <v>261</v>
      </c>
      <c r="C268">
        <f t="shared" si="86"/>
        <v>8.1088101645773047</v>
      </c>
      <c r="D268">
        <f t="shared" si="79"/>
        <v>-18.087141329467364</v>
      </c>
      <c r="E268">
        <f t="shared" ref="E268:E331" si="97">3.941*C268+1.104*D268</f>
        <v>11.988616830867187</v>
      </c>
      <c r="F268">
        <f t="shared" si="80"/>
        <v>-2.2305542937087872</v>
      </c>
      <c r="G268">
        <v>21.089117999999999</v>
      </c>
      <c r="H268">
        <f t="shared" si="91"/>
        <v>21.091765474159601</v>
      </c>
      <c r="I268">
        <v>20.997154999999999</v>
      </c>
      <c r="J268">
        <f t="shared" si="87"/>
        <v>20.998194615446629</v>
      </c>
      <c r="K268">
        <f t="shared" si="81"/>
        <v>1.5327656939459662E-4</v>
      </c>
      <c r="L268">
        <v>6.7099999999999998E-3</v>
      </c>
      <c r="M268">
        <f t="shared" si="92"/>
        <v>5.653172695348524E-2</v>
      </c>
      <c r="N268">
        <v>0.369614</v>
      </c>
      <c r="O268">
        <f t="shared" si="88"/>
        <v>0.4163952542472979</v>
      </c>
      <c r="P268">
        <f t="shared" si="82"/>
        <v>-6.7566581939373373E-4</v>
      </c>
      <c r="Q268">
        <f t="shared" si="93"/>
        <v>78.585410130306073</v>
      </c>
      <c r="R268">
        <f t="shared" si="83"/>
        <v>5.2238924999888547E-4</v>
      </c>
      <c r="S268">
        <f t="shared" si="89"/>
        <v>1</v>
      </c>
      <c r="T268">
        <f t="shared" si="84"/>
        <v>56.024940951493967</v>
      </c>
      <c r="U268">
        <f t="shared" si="85"/>
        <v>32500</v>
      </c>
      <c r="V268">
        <f t="shared" si="90"/>
        <v>55.998745</v>
      </c>
      <c r="W268">
        <v>55.998745</v>
      </c>
      <c r="X268">
        <f>'LowFlowInfusion-1-Infusion-1705'!Y264</f>
        <v>0</v>
      </c>
      <c r="Y268">
        <v>0</v>
      </c>
      <c r="Z268">
        <f t="shared" si="94"/>
        <v>0</v>
      </c>
      <c r="AA268">
        <f t="shared" si="95"/>
        <v>0</v>
      </c>
      <c r="AB268" t="e">
        <f t="shared" si="96"/>
        <v>#DIV/0!</v>
      </c>
      <c r="AC268" s="6" t="e">
        <f t="shared" ref="AC268:AC331" si="98">(C268-Z268)/Z268</f>
        <v>#DIV/0!</v>
      </c>
      <c r="AD268" s="6" t="e">
        <f t="shared" ref="AD268:AD331" si="99">(D268-AA268)/AA268</f>
        <v>#DIV/0!</v>
      </c>
      <c r="AE268">
        <v>0.163635</v>
      </c>
      <c r="AF268">
        <v>13.354403</v>
      </c>
      <c r="AT268">
        <v>0.80021900000000001</v>
      </c>
    </row>
    <row r="269" spans="1:46" x14ac:dyDescent="0.25">
      <c r="A269" s="1">
        <v>42880.065648148149</v>
      </c>
      <c r="B269" s="16">
        <v>262</v>
      </c>
      <c r="C269">
        <f t="shared" si="86"/>
        <v>12.459914142344628</v>
      </c>
      <c r="D269">
        <f t="shared" ref="D269:D332" si="100">(V269*O269-T269*M269+P269*U269)*10</f>
        <v>-18.250638266472521</v>
      </c>
      <c r="E269">
        <f t="shared" si="97"/>
        <v>28.955816988794517</v>
      </c>
      <c r="F269">
        <f t="shared" ref="F269:F332" si="101">D269/C269</f>
        <v>-1.4647483167197997</v>
      </c>
      <c r="G269">
        <v>21.088822</v>
      </c>
      <c r="H269">
        <f t="shared" si="91"/>
        <v>21.091470927614374</v>
      </c>
      <c r="I269">
        <v>20.997295000000001</v>
      </c>
      <c r="J269">
        <f t="shared" si="87"/>
        <v>20.998334350977661</v>
      </c>
      <c r="K269">
        <f t="shared" ref="K269:K332" si="102">SLOPE(J265:J273,B265:B273)</f>
        <v>1.4073364196652468E-4</v>
      </c>
      <c r="L269">
        <v>6.6959999999999997E-3</v>
      </c>
      <c r="M269">
        <f t="shared" si="92"/>
        <v>5.6517785948394052E-2</v>
      </c>
      <c r="N269">
        <v>0.36894300000000002</v>
      </c>
      <c r="O269">
        <f t="shared" si="88"/>
        <v>0.4157280240996663</v>
      </c>
      <c r="P269">
        <f t="shared" ref="P269:P332" si="103">SLOPE(O265:O273,B265:B273)</f>
        <v>-6.6988183227193832E-4</v>
      </c>
      <c r="Q269">
        <f t="shared" si="93"/>
        <v>78.585937624922678</v>
      </c>
      <c r="R269">
        <f t="shared" ref="R269:R332" si="104">SLOPE(Q265:Q273,B265:B273)</f>
        <v>5.2914819030552471E-4</v>
      </c>
      <c r="S269">
        <f t="shared" si="89"/>
        <v>1</v>
      </c>
      <c r="T269">
        <f t="shared" ref="T269:T332" si="105">(R269*U269+V269*(100-O269-J269))/(100-M269-H269)</f>
        <v>55.563179552408847</v>
      </c>
      <c r="U269">
        <f t="shared" ref="U269:U332" si="106">$F$1</f>
        <v>32500</v>
      </c>
      <c r="V269">
        <f t="shared" si="90"/>
        <v>55.532468999999999</v>
      </c>
      <c r="W269">
        <v>55.532468999999999</v>
      </c>
      <c r="X269">
        <f>'LowFlowInfusion-1-Infusion-1705'!Y265</f>
        <v>0</v>
      </c>
      <c r="Y269">
        <v>0</v>
      </c>
      <c r="Z269">
        <f t="shared" si="94"/>
        <v>0</v>
      </c>
      <c r="AA269">
        <f t="shared" si="95"/>
        <v>0</v>
      </c>
      <c r="AB269" t="e">
        <f t="shared" si="96"/>
        <v>#DIV/0!</v>
      </c>
      <c r="AC269" s="6" t="e">
        <f t="shared" si="98"/>
        <v>#DIV/0!</v>
      </c>
      <c r="AD269" s="6" t="e">
        <f t="shared" si="99"/>
        <v>#DIV/0!</v>
      </c>
      <c r="AE269">
        <v>0.161444</v>
      </c>
      <c r="AF269">
        <v>12.737778</v>
      </c>
      <c r="AT269">
        <v>0.80019499999999999</v>
      </c>
    </row>
    <row r="270" spans="1:46" x14ac:dyDescent="0.25">
      <c r="A270" s="1">
        <v>42880.066342592596</v>
      </c>
      <c r="B270" s="16">
        <v>263</v>
      </c>
      <c r="C270">
        <f t="shared" ref="C270:C333" si="107">(T270*H270-V270*J270-K270*U270)*10</f>
        <v>13.878069675970695</v>
      </c>
      <c r="D270">
        <f t="shared" si="100"/>
        <v>-16.872696085745389</v>
      </c>
      <c r="E270">
        <f t="shared" si="97"/>
        <v>36.0660161143376</v>
      </c>
      <c r="F270">
        <f t="shared" si="101"/>
        <v>-1.2157811914548726</v>
      </c>
      <c r="G270">
        <v>21.088552</v>
      </c>
      <c r="H270">
        <f t="shared" si="91"/>
        <v>21.091202253400823</v>
      </c>
      <c r="I270">
        <v>20.997543</v>
      </c>
      <c r="J270">
        <f t="shared" si="87"/>
        <v>20.998581882489773</v>
      </c>
      <c r="K270">
        <f t="shared" si="102"/>
        <v>1.3422928570096341E-4</v>
      </c>
      <c r="L270">
        <v>6.6889999999999996E-3</v>
      </c>
      <c r="M270">
        <f t="shared" si="92"/>
        <v>5.6510815445848454E-2</v>
      </c>
      <c r="N270">
        <v>0.36825200000000002</v>
      </c>
      <c r="O270">
        <f t="shared" si="88"/>
        <v>0.41504090631723201</v>
      </c>
      <c r="P270">
        <f t="shared" si="103"/>
        <v>-6.5950711611651358E-4</v>
      </c>
      <c r="Q270">
        <f t="shared" si="93"/>
        <v>78.586377211192996</v>
      </c>
      <c r="R270">
        <f t="shared" si="104"/>
        <v>5.2527783041516805E-4</v>
      </c>
      <c r="S270">
        <f t="shared" si="89"/>
        <v>1</v>
      </c>
      <c r="T270">
        <f t="shared" si="105"/>
        <v>55.112457765761597</v>
      </c>
      <c r="U270">
        <f t="shared" si="106"/>
        <v>32500</v>
      </c>
      <c r="V270">
        <f t="shared" si="90"/>
        <v>55.081707000000002</v>
      </c>
      <c r="W270">
        <v>55.081707000000002</v>
      </c>
      <c r="X270">
        <f>'LowFlowInfusion-1-Infusion-1705'!Y266</f>
        <v>0</v>
      </c>
      <c r="Y270">
        <v>0</v>
      </c>
      <c r="Z270">
        <f t="shared" si="94"/>
        <v>0</v>
      </c>
      <c r="AA270">
        <f t="shared" si="95"/>
        <v>0</v>
      </c>
      <c r="AB270" t="e">
        <f t="shared" si="96"/>
        <v>#DIV/0!</v>
      </c>
      <c r="AC270" s="6" t="e">
        <f t="shared" si="98"/>
        <v>#DIV/0!</v>
      </c>
      <c r="AD270" s="6" t="e">
        <f t="shared" si="99"/>
        <v>#DIV/0!</v>
      </c>
      <c r="AE270">
        <v>0.16514499999999999</v>
      </c>
      <c r="AF270">
        <v>12.109919</v>
      </c>
      <c r="AT270">
        <v>0.80021299999999995</v>
      </c>
    </row>
    <row r="271" spans="1:46" x14ac:dyDescent="0.25">
      <c r="A271" s="1">
        <v>42880.067037037035</v>
      </c>
      <c r="B271" s="16">
        <v>264</v>
      </c>
      <c r="C271">
        <f t="shared" si="107"/>
        <v>15.667166247197306</v>
      </c>
      <c r="D271">
        <f t="shared" si="100"/>
        <v>-16.511248826249059</v>
      </c>
      <c r="E271">
        <f t="shared" si="97"/>
        <v>43.515883476025614</v>
      </c>
      <c r="F271">
        <f t="shared" si="101"/>
        <v>-1.0538758934279358</v>
      </c>
      <c r="G271">
        <v>21.088569</v>
      </c>
      <c r="H271">
        <f t="shared" si="91"/>
        <v>21.091219169925381</v>
      </c>
      <c r="I271">
        <v>20.997724000000002</v>
      </c>
      <c r="J271">
        <f t="shared" si="87"/>
        <v>20.998762540569178</v>
      </c>
      <c r="K271">
        <f t="shared" si="102"/>
        <v>1.2824062008534771E-4</v>
      </c>
      <c r="L271">
        <v>6.6819999999999996E-3</v>
      </c>
      <c r="M271">
        <f t="shared" si="92"/>
        <v>5.6503844943302864E-2</v>
      </c>
      <c r="N271">
        <v>0.367614</v>
      </c>
      <c r="O271">
        <f t="shared" si="88"/>
        <v>0.4144064907670249</v>
      </c>
      <c r="P271">
        <f t="shared" si="103"/>
        <v>-6.5294419663160979E-4</v>
      </c>
      <c r="Q271">
        <f t="shared" si="93"/>
        <v>78.586830968663804</v>
      </c>
      <c r="R271">
        <f t="shared" si="104"/>
        <v>5.2470357654570425E-4</v>
      </c>
      <c r="S271">
        <f t="shared" si="89"/>
        <v>1</v>
      </c>
      <c r="T271">
        <f t="shared" si="105"/>
        <v>54.715707415073275</v>
      </c>
      <c r="U271">
        <f t="shared" si="106"/>
        <v>32500</v>
      </c>
      <c r="V271">
        <f t="shared" si="90"/>
        <v>54.683529</v>
      </c>
      <c r="W271">
        <v>54.683529</v>
      </c>
      <c r="X271">
        <f>'LowFlowInfusion-1-Infusion-1705'!Y267</f>
        <v>0</v>
      </c>
      <c r="Y271">
        <v>0</v>
      </c>
      <c r="Z271">
        <f t="shared" si="94"/>
        <v>0</v>
      </c>
      <c r="AA271">
        <f t="shared" si="95"/>
        <v>0</v>
      </c>
      <c r="AB271" t="e">
        <f t="shared" si="96"/>
        <v>#DIV/0!</v>
      </c>
      <c r="AC271" s="6" t="e">
        <f t="shared" si="98"/>
        <v>#DIV/0!</v>
      </c>
      <c r="AD271" s="6" t="e">
        <f t="shared" si="99"/>
        <v>#DIV/0!</v>
      </c>
      <c r="AE271">
        <v>0.16450400000000001</v>
      </c>
      <c r="AF271">
        <v>11.554384000000001</v>
      </c>
      <c r="AT271">
        <v>0.80022599999999999</v>
      </c>
    </row>
    <row r="272" spans="1:46" x14ac:dyDescent="0.25">
      <c r="A272" s="1">
        <v>42880.067731481482</v>
      </c>
      <c r="B272" s="16">
        <v>265</v>
      </c>
      <c r="C272">
        <f t="shared" si="107"/>
        <v>21.714729325524708</v>
      </c>
      <c r="D272">
        <f t="shared" si="100"/>
        <v>-15.368743320691358</v>
      </c>
      <c r="E272">
        <f t="shared" si="97"/>
        <v>68.610655645849619</v>
      </c>
      <c r="F272">
        <f t="shared" si="101"/>
        <v>-0.70775661489024766</v>
      </c>
      <c r="G272">
        <v>21.08906</v>
      </c>
      <c r="H272">
        <f t="shared" si="91"/>
        <v>21.091707758958172</v>
      </c>
      <c r="I272">
        <v>20.997834999999998</v>
      </c>
      <c r="J272">
        <f t="shared" si="87"/>
        <v>20.998873330883065</v>
      </c>
      <c r="K272">
        <f t="shared" si="102"/>
        <v>1.123373858395856E-4</v>
      </c>
      <c r="L272">
        <v>6.6550000000000003E-3</v>
      </c>
      <c r="M272">
        <f t="shared" si="92"/>
        <v>5.6476958719198431E-2</v>
      </c>
      <c r="N272">
        <v>0.36692799999999998</v>
      </c>
      <c r="O272">
        <f t="shared" si="88"/>
        <v>0.4137243448932913</v>
      </c>
      <c r="P272">
        <f t="shared" si="103"/>
        <v>-6.4402790702839112E-4</v>
      </c>
      <c r="Q272">
        <f t="shared" si="93"/>
        <v>78.587402324223632</v>
      </c>
      <c r="R272">
        <f t="shared" si="104"/>
        <v>5.3169052118775542E-4</v>
      </c>
      <c r="S272">
        <f t="shared" si="89"/>
        <v>1</v>
      </c>
      <c r="T272">
        <f t="shared" si="105"/>
        <v>54.330348472645859</v>
      </c>
      <c r="U272">
        <f t="shared" si="106"/>
        <v>32500</v>
      </c>
      <c r="V272">
        <f t="shared" si="90"/>
        <v>54.293264999999998</v>
      </c>
      <c r="W272">
        <v>54.293264999999998</v>
      </c>
      <c r="X272">
        <f>'LowFlowInfusion-1-Infusion-1705'!Y268</f>
        <v>0</v>
      </c>
      <c r="Y272">
        <v>0</v>
      </c>
      <c r="Z272">
        <f t="shared" si="94"/>
        <v>0</v>
      </c>
      <c r="AA272">
        <f t="shared" si="95"/>
        <v>0</v>
      </c>
      <c r="AB272" t="e">
        <f t="shared" si="96"/>
        <v>#DIV/0!</v>
      </c>
      <c r="AC272" s="6" t="e">
        <f t="shared" si="98"/>
        <v>#DIV/0!</v>
      </c>
      <c r="AD272" s="6" t="e">
        <f t="shared" si="99"/>
        <v>#DIV/0!</v>
      </c>
      <c r="AE272">
        <v>0.16572100000000001</v>
      </c>
      <c r="AF272">
        <v>10.941865</v>
      </c>
      <c r="AT272">
        <v>0.800176</v>
      </c>
    </row>
    <row r="273" spans="1:46" x14ac:dyDescent="0.25">
      <c r="A273" s="1">
        <v>42880.068425925929</v>
      </c>
      <c r="B273" s="16">
        <v>266</v>
      </c>
      <c r="C273">
        <f t="shared" si="107"/>
        <v>26.622441264357214</v>
      </c>
      <c r="D273">
        <f t="shared" si="100"/>
        <v>-14.712097591697386</v>
      </c>
      <c r="E273">
        <f t="shared" si="97"/>
        <v>88.676885281597862</v>
      </c>
      <c r="F273">
        <f t="shared" si="101"/>
        <v>-0.55262015401248377</v>
      </c>
      <c r="G273">
        <v>21.089262000000002</v>
      </c>
      <c r="H273">
        <f t="shared" si="91"/>
        <v>21.091908767073498</v>
      </c>
      <c r="I273">
        <v>20.997796000000001</v>
      </c>
      <c r="J273">
        <f t="shared" si="87"/>
        <v>20.998834404556565</v>
      </c>
      <c r="K273">
        <f t="shared" si="102"/>
        <v>9.9295402943392713E-5</v>
      </c>
      <c r="L273">
        <v>6.6239999999999997E-3</v>
      </c>
      <c r="M273">
        <f t="shared" si="92"/>
        <v>5.6446089350782228E-2</v>
      </c>
      <c r="N273">
        <v>0.36626799999999998</v>
      </c>
      <c r="O273">
        <f t="shared" si="88"/>
        <v>0.4130680529448012</v>
      </c>
      <c r="P273">
        <f t="shared" si="103"/>
        <v>-6.3673577426738852E-4</v>
      </c>
      <c r="Q273">
        <f t="shared" si="93"/>
        <v>78.588097542498645</v>
      </c>
      <c r="R273">
        <f t="shared" si="104"/>
        <v>5.3744037132261722E-4</v>
      </c>
      <c r="S273">
        <f t="shared" si="89"/>
        <v>1</v>
      </c>
      <c r="T273">
        <f t="shared" si="105"/>
        <v>53.950061538855614</v>
      </c>
      <c r="U273">
        <f t="shared" si="106"/>
        <v>32500</v>
      </c>
      <c r="V273">
        <f t="shared" si="90"/>
        <v>53.908726999999999</v>
      </c>
      <c r="W273">
        <v>53.908726999999999</v>
      </c>
      <c r="X273">
        <f>'LowFlowInfusion-1-Infusion-1705'!Y269</f>
        <v>0</v>
      </c>
      <c r="Y273">
        <v>0</v>
      </c>
      <c r="Z273">
        <f t="shared" si="94"/>
        <v>0</v>
      </c>
      <c r="AA273">
        <f t="shared" si="95"/>
        <v>0</v>
      </c>
      <c r="AB273" t="e">
        <f t="shared" si="96"/>
        <v>#DIV/0!</v>
      </c>
      <c r="AC273" s="6" t="e">
        <f t="shared" si="98"/>
        <v>#DIV/0!</v>
      </c>
      <c r="AD273" s="6" t="e">
        <f t="shared" si="99"/>
        <v>#DIV/0!</v>
      </c>
      <c r="AE273">
        <v>0.16217100000000001</v>
      </c>
      <c r="AF273">
        <v>10.348812000000001</v>
      </c>
      <c r="AT273">
        <v>0.80018599999999995</v>
      </c>
    </row>
    <row r="274" spans="1:46" x14ac:dyDescent="0.25">
      <c r="A274" s="1">
        <v>42880.069120370368</v>
      </c>
      <c r="B274" s="16">
        <v>267</v>
      </c>
      <c r="C274">
        <f t="shared" si="107"/>
        <v>24.554961426399139</v>
      </c>
      <c r="D274">
        <f t="shared" si="100"/>
        <v>-13.929996993845037</v>
      </c>
      <c r="E274">
        <f t="shared" si="97"/>
        <v>81.392386300234079</v>
      </c>
      <c r="F274">
        <f t="shared" si="101"/>
        <v>-0.56729867141509094</v>
      </c>
      <c r="G274">
        <v>21.089216</v>
      </c>
      <c r="H274">
        <f t="shared" si="91"/>
        <v>21.091862992948222</v>
      </c>
      <c r="I274">
        <v>20.997944</v>
      </c>
      <c r="J274">
        <f t="shared" si="87"/>
        <v>20.998982124975083</v>
      </c>
      <c r="K274">
        <f t="shared" si="102"/>
        <v>1.0248935793827722E-4</v>
      </c>
      <c r="L274">
        <v>6.6030000000000004E-3</v>
      </c>
      <c r="M274">
        <f t="shared" si="92"/>
        <v>5.6425177843145449E-2</v>
      </c>
      <c r="N274">
        <v>0.36569000000000002</v>
      </c>
      <c r="O274">
        <f t="shared" si="88"/>
        <v>0.41249330029900239</v>
      </c>
      <c r="P274">
        <f t="shared" si="103"/>
        <v>-6.2959279876740606E-4</v>
      </c>
      <c r="Q274">
        <f t="shared" si="93"/>
        <v>78.588524574725909</v>
      </c>
      <c r="R274">
        <f t="shared" si="104"/>
        <v>5.2710344082858762E-4</v>
      </c>
      <c r="S274">
        <f t="shared" si="89"/>
        <v>1</v>
      </c>
      <c r="T274">
        <f t="shared" si="105"/>
        <v>53.598285958420071</v>
      </c>
      <c r="U274">
        <f t="shared" si="106"/>
        <v>32500</v>
      </c>
      <c r="V274">
        <f t="shared" si="90"/>
        <v>53.559801</v>
      </c>
      <c r="W274">
        <v>53.559801</v>
      </c>
      <c r="X274">
        <f>'LowFlowInfusion-1-Infusion-1705'!Y270</f>
        <v>0</v>
      </c>
      <c r="Y274">
        <v>0</v>
      </c>
      <c r="Z274">
        <f t="shared" si="94"/>
        <v>0</v>
      </c>
      <c r="AA274">
        <f t="shared" si="95"/>
        <v>0</v>
      </c>
      <c r="AB274" t="e">
        <f t="shared" si="96"/>
        <v>#DIV/0!</v>
      </c>
      <c r="AC274" s="6" t="e">
        <f t="shared" si="98"/>
        <v>#DIV/0!</v>
      </c>
      <c r="AD274" s="6" t="e">
        <f t="shared" si="99"/>
        <v>#DIV/0!</v>
      </c>
      <c r="AE274">
        <v>0.165827</v>
      </c>
      <c r="AF274">
        <v>9.8097759999999994</v>
      </c>
      <c r="AT274">
        <v>0.80022199999999999</v>
      </c>
    </row>
    <row r="275" spans="1:46" x14ac:dyDescent="0.25">
      <c r="A275" s="1">
        <v>42880.069814814815</v>
      </c>
      <c r="B275" s="16">
        <v>268</v>
      </c>
      <c r="C275">
        <f t="shared" si="107"/>
        <v>11.155614747053511</v>
      </c>
      <c r="D275">
        <f t="shared" si="100"/>
        <v>-14.264743011499235</v>
      </c>
      <c r="E275">
        <f t="shared" si="97"/>
        <v>28.216001433442727</v>
      </c>
      <c r="F275">
        <f t="shared" si="101"/>
        <v>-1.2787052381193897</v>
      </c>
      <c r="G275">
        <v>21.089203999999999</v>
      </c>
      <c r="H275">
        <f t="shared" si="91"/>
        <v>21.091851051872066</v>
      </c>
      <c r="I275">
        <v>20.998059999999999</v>
      </c>
      <c r="J275">
        <f t="shared" si="87"/>
        <v>20.999097905843652</v>
      </c>
      <c r="K275">
        <f t="shared" si="102"/>
        <v>1.338799468732906E-4</v>
      </c>
      <c r="L275">
        <v>6.5789999999999998E-3</v>
      </c>
      <c r="M275">
        <f t="shared" si="92"/>
        <v>5.6401278977274844E-2</v>
      </c>
      <c r="N275">
        <v>0.36506100000000002</v>
      </c>
      <c r="O275">
        <f t="shared" si="88"/>
        <v>0.41186783418445655</v>
      </c>
      <c r="P275">
        <f t="shared" si="103"/>
        <v>-6.2525066516881114E-4</v>
      </c>
      <c r="Q275">
        <f t="shared" si="93"/>
        <v>78.589034259971882</v>
      </c>
      <c r="R275">
        <f t="shared" si="104"/>
        <v>4.913707182960062E-4</v>
      </c>
      <c r="S275">
        <f t="shared" si="89"/>
        <v>1</v>
      </c>
      <c r="T275">
        <f t="shared" si="105"/>
        <v>53.182618357758713</v>
      </c>
      <c r="U275">
        <f t="shared" si="106"/>
        <v>32500</v>
      </c>
      <c r="V275">
        <f t="shared" si="90"/>
        <v>53.157198000000001</v>
      </c>
      <c r="W275">
        <v>53.157198000000001</v>
      </c>
      <c r="X275">
        <f>'LowFlowInfusion-1-Infusion-1705'!Y271</f>
        <v>0</v>
      </c>
      <c r="Y275">
        <v>0</v>
      </c>
      <c r="Z275">
        <f t="shared" si="94"/>
        <v>0</v>
      </c>
      <c r="AA275">
        <f t="shared" si="95"/>
        <v>0</v>
      </c>
      <c r="AB275" t="e">
        <f t="shared" si="96"/>
        <v>#DIV/0!</v>
      </c>
      <c r="AC275" s="6" t="e">
        <f t="shared" si="98"/>
        <v>#DIV/0!</v>
      </c>
      <c r="AD275" s="6" t="e">
        <f t="shared" si="99"/>
        <v>#DIV/0!</v>
      </c>
      <c r="AE275">
        <v>0.16933899999999999</v>
      </c>
      <c r="AF275">
        <v>9.2068569999999994</v>
      </c>
      <c r="AT275">
        <v>0.80026200000000003</v>
      </c>
    </row>
    <row r="276" spans="1:46" x14ac:dyDescent="0.25">
      <c r="A276" s="1">
        <v>42880.070509259262</v>
      </c>
      <c r="B276" s="16">
        <v>269</v>
      </c>
      <c r="C276">
        <f t="shared" si="107"/>
        <v>-2.1435210100258928</v>
      </c>
      <c r="D276">
        <f t="shared" si="100"/>
        <v>-13.403631817157411</v>
      </c>
      <c r="E276">
        <f t="shared" si="97"/>
        <v>-23.245225826653826</v>
      </c>
      <c r="F276">
        <f t="shared" si="101"/>
        <v>6.2530909445088669</v>
      </c>
      <c r="G276">
        <v>21.089164</v>
      </c>
      <c r="H276">
        <f t="shared" si="91"/>
        <v>21.091811248284873</v>
      </c>
      <c r="I276">
        <v>20.998051</v>
      </c>
      <c r="J276">
        <f t="shared" si="87"/>
        <v>20.999088922845228</v>
      </c>
      <c r="K276">
        <f t="shared" si="102"/>
        <v>1.6437223596597051E-4</v>
      </c>
      <c r="L276">
        <v>6.5500000000000003E-3</v>
      </c>
      <c r="M276">
        <f t="shared" si="92"/>
        <v>5.6372401181014525E-2</v>
      </c>
      <c r="N276">
        <v>0.36442799999999997</v>
      </c>
      <c r="O276">
        <f t="shared" si="88"/>
        <v>0.41123839054295008</v>
      </c>
      <c r="P276">
        <f t="shared" si="103"/>
        <v>-6.170967348996905E-4</v>
      </c>
      <c r="Q276">
        <f t="shared" si="93"/>
        <v>78.58967268661182</v>
      </c>
      <c r="R276">
        <f t="shared" si="104"/>
        <v>4.52724498935216E-4</v>
      </c>
      <c r="S276">
        <f t="shared" si="89"/>
        <v>1</v>
      </c>
      <c r="T276">
        <f t="shared" si="105"/>
        <v>52.752058110807617</v>
      </c>
      <c r="U276">
        <f t="shared" si="106"/>
        <v>32500</v>
      </c>
      <c r="V276">
        <f t="shared" si="90"/>
        <v>52.740797999999998</v>
      </c>
      <c r="W276">
        <v>52.740797999999998</v>
      </c>
      <c r="X276">
        <f>'LowFlowInfusion-1-Infusion-1705'!Y272</f>
        <v>0</v>
      </c>
      <c r="Y276">
        <v>0</v>
      </c>
      <c r="Z276">
        <f t="shared" si="94"/>
        <v>0</v>
      </c>
      <c r="AA276">
        <f t="shared" si="95"/>
        <v>0</v>
      </c>
      <c r="AB276" t="e">
        <f t="shared" si="96"/>
        <v>#DIV/0!</v>
      </c>
      <c r="AC276" s="6" t="e">
        <f t="shared" si="98"/>
        <v>#DIV/0!</v>
      </c>
      <c r="AD276" s="6" t="e">
        <f t="shared" si="99"/>
        <v>#DIV/0!</v>
      </c>
      <c r="AE276">
        <v>0.17338999999999999</v>
      </c>
      <c r="AF276">
        <v>8.6014719999999993</v>
      </c>
      <c r="AT276">
        <v>0.80025299999999999</v>
      </c>
    </row>
    <row r="277" spans="1:46" x14ac:dyDescent="0.25">
      <c r="A277" s="1">
        <v>42880.071203703701</v>
      </c>
      <c r="B277" s="16">
        <v>270</v>
      </c>
      <c r="C277">
        <f t="shared" si="107"/>
        <v>-11.622174461929848</v>
      </c>
      <c r="D277">
        <f t="shared" si="100"/>
        <v>-13.426387695621536</v>
      </c>
      <c r="E277">
        <f t="shared" si="97"/>
        <v>-60.625721570431708</v>
      </c>
      <c r="F277">
        <f t="shared" si="101"/>
        <v>1.1552388702821192</v>
      </c>
      <c r="G277">
        <v>21.089009000000001</v>
      </c>
      <c r="H277">
        <f t="shared" si="91"/>
        <v>21.091657009384502</v>
      </c>
      <c r="I277">
        <v>20.998211000000001</v>
      </c>
      <c r="J277">
        <f t="shared" si="87"/>
        <v>20.99924862059498</v>
      </c>
      <c r="K277">
        <f t="shared" si="102"/>
        <v>1.8568190444826863E-4</v>
      </c>
      <c r="L277">
        <v>6.5250000000000004E-3</v>
      </c>
      <c r="M277">
        <f t="shared" si="92"/>
        <v>5.6347506529065977E-2</v>
      </c>
      <c r="N277">
        <v>0.363792</v>
      </c>
      <c r="O277">
        <f t="shared" si="88"/>
        <v>0.41060596375622332</v>
      </c>
      <c r="P277">
        <f t="shared" si="103"/>
        <v>-6.1156134321293056E-4</v>
      </c>
      <c r="Q277">
        <f t="shared" si="93"/>
        <v>78.590145415648792</v>
      </c>
      <c r="R277">
        <f t="shared" si="104"/>
        <v>4.258794387650274E-4</v>
      </c>
      <c r="S277">
        <f t="shared" si="89"/>
        <v>1</v>
      </c>
      <c r="T277">
        <f t="shared" si="105"/>
        <v>52.317299213233809</v>
      </c>
      <c r="U277">
        <f t="shared" si="106"/>
        <v>32500</v>
      </c>
      <c r="V277">
        <f t="shared" si="90"/>
        <v>52.315494999999999</v>
      </c>
      <c r="W277">
        <v>52.315494999999999</v>
      </c>
      <c r="X277">
        <f>'LowFlowInfusion-1-Infusion-1705'!Y273</f>
        <v>0</v>
      </c>
      <c r="Y277">
        <v>0</v>
      </c>
      <c r="Z277">
        <f t="shared" si="94"/>
        <v>0</v>
      </c>
      <c r="AA277">
        <f t="shared" si="95"/>
        <v>0</v>
      </c>
      <c r="AB277" t="e">
        <f t="shared" si="96"/>
        <v>#DIV/0!</v>
      </c>
      <c r="AC277" s="6" t="e">
        <f t="shared" si="98"/>
        <v>#DIV/0!</v>
      </c>
      <c r="AD277" s="6" t="e">
        <f t="shared" si="99"/>
        <v>#DIV/0!</v>
      </c>
      <c r="AE277">
        <v>0.17361199999999999</v>
      </c>
      <c r="AF277">
        <v>7.9758760000000004</v>
      </c>
      <c r="AT277">
        <v>0.80020999999999998</v>
      </c>
    </row>
    <row r="278" spans="1:46" x14ac:dyDescent="0.25">
      <c r="A278" s="1">
        <v>42880.071898148148</v>
      </c>
      <c r="B278" s="16">
        <v>271</v>
      </c>
      <c r="C278">
        <f t="shared" si="107"/>
        <v>-11.834113429705937</v>
      </c>
      <c r="D278">
        <f t="shared" si="100"/>
        <v>-14.087720394553145</v>
      </c>
      <c r="E278">
        <f t="shared" si="97"/>
        <v>-62.191084342057763</v>
      </c>
      <c r="F278">
        <f t="shared" si="101"/>
        <v>1.1904331049582653</v>
      </c>
      <c r="G278">
        <v>21.089137999999998</v>
      </c>
      <c r="H278">
        <f t="shared" si="91"/>
        <v>21.091785375953197</v>
      </c>
      <c r="I278">
        <v>20.998543999999999</v>
      </c>
      <c r="J278">
        <f t="shared" si="87"/>
        <v>20.999580991536643</v>
      </c>
      <c r="K278">
        <f t="shared" si="102"/>
        <v>1.851828489801477E-4</v>
      </c>
      <c r="L278">
        <v>6.515E-3</v>
      </c>
      <c r="M278">
        <f t="shared" si="92"/>
        <v>5.6337548668286552E-2</v>
      </c>
      <c r="N278">
        <v>0.36317300000000002</v>
      </c>
      <c r="O278">
        <f t="shared" si="88"/>
        <v>0.40999044145907887</v>
      </c>
      <c r="P278">
        <f t="shared" si="103"/>
        <v>-6.0834617558649105E-4</v>
      </c>
      <c r="Q278">
        <f t="shared" si="93"/>
        <v>78.590428567004281</v>
      </c>
      <c r="R278">
        <f t="shared" si="104"/>
        <v>4.2316332660732316E-4</v>
      </c>
      <c r="S278">
        <f t="shared" si="89"/>
        <v>1</v>
      </c>
      <c r="T278">
        <f t="shared" si="105"/>
        <v>51.924932606965164</v>
      </c>
      <c r="U278">
        <f t="shared" si="106"/>
        <v>32500</v>
      </c>
      <c r="V278">
        <f t="shared" si="90"/>
        <v>51.922679000000002</v>
      </c>
      <c r="W278">
        <v>51.922679000000002</v>
      </c>
      <c r="X278">
        <f>'LowFlowInfusion-1-Infusion-1705'!Y274</f>
        <v>0</v>
      </c>
      <c r="Y278">
        <v>0</v>
      </c>
      <c r="Z278">
        <f t="shared" si="94"/>
        <v>0</v>
      </c>
      <c r="AA278">
        <f t="shared" si="95"/>
        <v>0</v>
      </c>
      <c r="AB278" t="e">
        <f t="shared" si="96"/>
        <v>#DIV/0!</v>
      </c>
      <c r="AC278" s="6" t="e">
        <f t="shared" si="98"/>
        <v>#DIV/0!</v>
      </c>
      <c r="AD278" s="6" t="e">
        <f t="shared" si="99"/>
        <v>#DIV/0!</v>
      </c>
      <c r="AE278">
        <v>0.140293</v>
      </c>
      <c r="AF278">
        <v>7.3792730000000004</v>
      </c>
      <c r="AT278">
        <v>0.80020999999999998</v>
      </c>
    </row>
    <row r="279" spans="1:46" x14ac:dyDescent="0.25">
      <c r="A279" s="1">
        <v>42880.072592592594</v>
      </c>
      <c r="B279" s="16">
        <v>272</v>
      </c>
      <c r="C279">
        <f t="shared" si="107"/>
        <v>-10.243388260455379</v>
      </c>
      <c r="D279">
        <f t="shared" si="100"/>
        <v>-13.813576777214429</v>
      </c>
      <c r="E279">
        <f t="shared" si="97"/>
        <v>-55.619381896499377</v>
      </c>
      <c r="F279">
        <f t="shared" si="101"/>
        <v>1.3485358971056256</v>
      </c>
      <c r="G279">
        <v>21.089361</v>
      </c>
      <c r="H279">
        <f t="shared" si="91"/>
        <v>21.092007280951798</v>
      </c>
      <c r="I279">
        <v>20.99897</v>
      </c>
      <c r="J279">
        <f t="shared" si="87"/>
        <v>21.00000618679535</v>
      </c>
      <c r="K279">
        <f t="shared" si="102"/>
        <v>1.7974314437937031E-4</v>
      </c>
      <c r="L279">
        <v>6.4999999999999997E-3</v>
      </c>
      <c r="M279">
        <f t="shared" si="92"/>
        <v>5.6322611877117422E-2</v>
      </c>
      <c r="N279">
        <v>0.36255199999999999</v>
      </c>
      <c r="O279">
        <f t="shared" si="88"/>
        <v>0.40937293039845407</v>
      </c>
      <c r="P279">
        <f t="shared" si="103"/>
        <v>-6.0241303120367462E-4</v>
      </c>
      <c r="Q279">
        <f t="shared" si="93"/>
        <v>78.590620882806206</v>
      </c>
      <c r="R279">
        <f t="shared" si="104"/>
        <v>4.2266988682513327E-4</v>
      </c>
      <c r="S279">
        <f t="shared" si="89"/>
        <v>1</v>
      </c>
      <c r="T279">
        <f t="shared" si="105"/>
        <v>51.546554188517028</v>
      </c>
      <c r="U279">
        <f t="shared" si="106"/>
        <v>32500</v>
      </c>
      <c r="V279">
        <f t="shared" si="90"/>
        <v>51.542983999999997</v>
      </c>
      <c r="W279">
        <v>51.542983999999997</v>
      </c>
      <c r="X279">
        <f>'LowFlowInfusion-1-Infusion-1705'!Y275</f>
        <v>0</v>
      </c>
      <c r="Y279">
        <v>0</v>
      </c>
      <c r="Z279">
        <f t="shared" si="94"/>
        <v>0</v>
      </c>
      <c r="AA279">
        <f t="shared" si="95"/>
        <v>0</v>
      </c>
      <c r="AB279" t="e">
        <f t="shared" si="96"/>
        <v>#DIV/0!</v>
      </c>
      <c r="AC279" s="6" t="e">
        <f t="shared" si="98"/>
        <v>#DIV/0!</v>
      </c>
      <c r="AD279" s="6" t="e">
        <f t="shared" si="99"/>
        <v>#DIV/0!</v>
      </c>
      <c r="AE279">
        <v>0.13408100000000001</v>
      </c>
      <c r="AF279">
        <v>6.7782790000000004</v>
      </c>
      <c r="AT279">
        <v>0.80023200000000005</v>
      </c>
    </row>
    <row r="280" spans="1:46" x14ac:dyDescent="0.25">
      <c r="A280" s="1">
        <v>42880.073287037034</v>
      </c>
      <c r="B280" s="16">
        <v>273</v>
      </c>
      <c r="C280">
        <f t="shared" si="107"/>
        <v>-9.2246661350303416</v>
      </c>
      <c r="D280">
        <f t="shared" si="100"/>
        <v>-13.375487648582087</v>
      </c>
      <c r="E280">
        <f t="shared" si="97"/>
        <v>-51.120947602189197</v>
      </c>
      <c r="F280">
        <f t="shared" si="101"/>
        <v>1.4499698366089531</v>
      </c>
      <c r="G280">
        <v>21.089583000000001</v>
      </c>
      <c r="H280">
        <f t="shared" si="91"/>
        <v>21.09222819086072</v>
      </c>
      <c r="I280">
        <v>20.999086999999999</v>
      </c>
      <c r="J280">
        <f t="shared" si="87"/>
        <v>21.000122965774853</v>
      </c>
      <c r="K280">
        <f t="shared" si="102"/>
        <v>1.7614994501003641E-4</v>
      </c>
      <c r="L280">
        <v>6.4819999999999999E-3</v>
      </c>
      <c r="M280">
        <f t="shared" si="92"/>
        <v>5.6304687727714471E-2</v>
      </c>
      <c r="N280">
        <v>0.36198200000000003</v>
      </c>
      <c r="O280">
        <f t="shared" si="88"/>
        <v>0.40880613280657635</v>
      </c>
      <c r="P280">
        <f t="shared" si="103"/>
        <v>-5.9636387561784465E-4</v>
      </c>
      <c r="Q280">
        <f t="shared" si="93"/>
        <v>78.591070901418576</v>
      </c>
      <c r="R280">
        <f t="shared" si="104"/>
        <v>4.2021393060759729E-4</v>
      </c>
      <c r="S280">
        <f t="shared" si="89"/>
        <v>1</v>
      </c>
      <c r="T280">
        <f t="shared" si="105"/>
        <v>51.194042821513492</v>
      </c>
      <c r="U280">
        <f t="shared" si="106"/>
        <v>32500</v>
      </c>
      <c r="V280">
        <f t="shared" si="90"/>
        <v>51.189892</v>
      </c>
      <c r="W280">
        <v>51.189892</v>
      </c>
      <c r="X280">
        <f>'LowFlowInfusion-1-Infusion-1705'!Y276</f>
        <v>0</v>
      </c>
      <c r="Y280">
        <v>0</v>
      </c>
      <c r="Z280">
        <f t="shared" si="94"/>
        <v>0</v>
      </c>
      <c r="AA280">
        <f t="shared" si="95"/>
        <v>0</v>
      </c>
      <c r="AB280" t="e">
        <f t="shared" si="96"/>
        <v>#DIV/0!</v>
      </c>
      <c r="AC280" s="6" t="e">
        <f t="shared" si="98"/>
        <v>#DIV/0!</v>
      </c>
      <c r="AD280" s="6" t="e">
        <f t="shared" si="99"/>
        <v>#DIV/0!</v>
      </c>
      <c r="AE280">
        <v>0.16425999999999999</v>
      </c>
      <c r="AF280">
        <v>6.4210279999999997</v>
      </c>
      <c r="AT280">
        <v>0.80023500000000003</v>
      </c>
    </row>
    <row r="281" spans="1:46" x14ac:dyDescent="0.25">
      <c r="A281" s="1">
        <v>42880.073981481481</v>
      </c>
      <c r="B281" s="16">
        <v>274</v>
      </c>
      <c r="C281">
        <f t="shared" si="107"/>
        <v>-0.56009215978671811</v>
      </c>
      <c r="D281">
        <f t="shared" si="100"/>
        <v>-12.303981577412628</v>
      </c>
      <c r="E281">
        <f t="shared" si="97"/>
        <v>-15.790918863182998</v>
      </c>
      <c r="F281">
        <f t="shared" si="101"/>
        <v>21.967780413312621</v>
      </c>
      <c r="G281">
        <v>21.089317000000001</v>
      </c>
      <c r="H281">
        <f t="shared" si="91"/>
        <v>21.091963497005885</v>
      </c>
      <c r="I281">
        <v>20.999151000000001</v>
      </c>
      <c r="J281">
        <f t="shared" si="87"/>
        <v>21.000186844874758</v>
      </c>
      <c r="K281">
        <f t="shared" si="102"/>
        <v>1.5282741947354831E-4</v>
      </c>
      <c r="L281">
        <v>6.4539999999999997E-3</v>
      </c>
      <c r="M281">
        <f t="shared" si="92"/>
        <v>5.6276805717532095E-2</v>
      </c>
      <c r="N281">
        <v>0.36139199999999999</v>
      </c>
      <c r="O281">
        <f t="shared" si="88"/>
        <v>0.40821944757989581</v>
      </c>
      <c r="P281">
        <f t="shared" si="103"/>
        <v>-5.8806078808770941E-4</v>
      </c>
      <c r="Q281">
        <f t="shared" si="93"/>
        <v>78.591593707545343</v>
      </c>
      <c r="R281">
        <f t="shared" si="104"/>
        <v>4.3523336861284179E-4</v>
      </c>
      <c r="S281">
        <f t="shared" si="89"/>
        <v>1</v>
      </c>
      <c r="T281">
        <f t="shared" si="105"/>
        <v>50.821836889417199</v>
      </c>
      <c r="U281">
        <f t="shared" si="106"/>
        <v>32500</v>
      </c>
      <c r="V281">
        <f t="shared" si="90"/>
        <v>50.810093000000002</v>
      </c>
      <c r="W281">
        <v>50.810093000000002</v>
      </c>
      <c r="X281">
        <f>'LowFlowInfusion-1-Infusion-1705'!Y277</f>
        <v>0</v>
      </c>
      <c r="Y281">
        <v>0</v>
      </c>
      <c r="Z281">
        <f t="shared" si="94"/>
        <v>0</v>
      </c>
      <c r="AA281">
        <f t="shared" si="95"/>
        <v>0</v>
      </c>
      <c r="AB281" t="e">
        <f t="shared" si="96"/>
        <v>#DIV/0!</v>
      </c>
      <c r="AC281" s="6" t="e">
        <f t="shared" si="98"/>
        <v>#DIV/0!</v>
      </c>
      <c r="AD281" s="6" t="e">
        <f t="shared" si="99"/>
        <v>#DIV/0!</v>
      </c>
      <c r="AE281">
        <v>0.21121899999999999</v>
      </c>
      <c r="AF281">
        <v>6.4805190000000001</v>
      </c>
      <c r="AT281">
        <v>0.80024700000000004</v>
      </c>
    </row>
    <row r="282" spans="1:46" x14ac:dyDescent="0.25">
      <c r="A282" s="1">
        <v>42880.074675925927</v>
      </c>
      <c r="B282" s="16">
        <v>275</v>
      </c>
      <c r="C282">
        <f t="shared" si="107"/>
        <v>8.2269753669592216</v>
      </c>
      <c r="D282">
        <f t="shared" si="100"/>
        <v>-11.49880565155609</v>
      </c>
      <c r="E282">
        <f t="shared" si="97"/>
        <v>19.727828481868364</v>
      </c>
      <c r="F282">
        <f t="shared" si="101"/>
        <v>-1.397695403068427</v>
      </c>
      <c r="G282">
        <v>21.089167</v>
      </c>
      <c r="H282">
        <f t="shared" si="91"/>
        <v>21.091814233553912</v>
      </c>
      <c r="I282">
        <v>20.999200999999999</v>
      </c>
      <c r="J282">
        <f t="shared" si="87"/>
        <v>21.00023675042155</v>
      </c>
      <c r="K282">
        <f t="shared" si="102"/>
        <v>1.2957143466654959E-4</v>
      </c>
      <c r="L282">
        <v>6.424E-3</v>
      </c>
      <c r="M282">
        <f t="shared" si="92"/>
        <v>5.6246932135193835E-2</v>
      </c>
      <c r="N282">
        <v>0.36079800000000001</v>
      </c>
      <c r="O282">
        <f t="shared" si="88"/>
        <v>0.40762878482625475</v>
      </c>
      <c r="P282">
        <f t="shared" si="103"/>
        <v>-5.8052005989167599E-4</v>
      </c>
      <c r="Q282">
        <f t="shared" si="93"/>
        <v>78.592134464752192</v>
      </c>
      <c r="R282">
        <f t="shared" si="104"/>
        <v>4.5094862522413831E-4</v>
      </c>
      <c r="S282">
        <f t="shared" si="89"/>
        <v>1</v>
      </c>
      <c r="T282">
        <f t="shared" si="105"/>
        <v>50.443874781018195</v>
      </c>
      <c r="U282">
        <f t="shared" si="106"/>
        <v>32500</v>
      </c>
      <c r="V282">
        <f t="shared" si="90"/>
        <v>50.424149</v>
      </c>
      <c r="W282">
        <v>50.424149</v>
      </c>
      <c r="X282">
        <f>'LowFlowInfusion-1-Infusion-1705'!Y278</f>
        <v>0</v>
      </c>
      <c r="Y282">
        <v>0</v>
      </c>
      <c r="Z282">
        <f t="shared" si="94"/>
        <v>0</v>
      </c>
      <c r="AA282">
        <f t="shared" si="95"/>
        <v>0</v>
      </c>
      <c r="AB282" t="e">
        <f t="shared" si="96"/>
        <v>#DIV/0!</v>
      </c>
      <c r="AC282" s="6" t="e">
        <f t="shared" si="98"/>
        <v>#DIV/0!</v>
      </c>
      <c r="AD282" s="6" t="e">
        <f t="shared" si="99"/>
        <v>#DIV/0!</v>
      </c>
      <c r="AE282">
        <v>0.20372799999999999</v>
      </c>
      <c r="AF282">
        <v>6.7209529999999997</v>
      </c>
      <c r="AT282">
        <v>0.800238</v>
      </c>
    </row>
    <row r="283" spans="1:46" x14ac:dyDescent="0.25">
      <c r="A283" s="1">
        <v>42880.075370370374</v>
      </c>
      <c r="B283" s="16">
        <v>276</v>
      </c>
      <c r="C283">
        <f t="shared" si="107"/>
        <v>19.388310463999581</v>
      </c>
      <c r="D283">
        <f t="shared" si="100"/>
        <v>-11.11270508213579</v>
      </c>
      <c r="E283">
        <f t="shared" si="97"/>
        <v>64.140905127944421</v>
      </c>
      <c r="F283">
        <f t="shared" si="101"/>
        <v>-0.57316521224322137</v>
      </c>
      <c r="G283">
        <v>21.089134000000001</v>
      </c>
      <c r="H283">
        <f t="shared" si="91"/>
        <v>21.091781395594481</v>
      </c>
      <c r="I283">
        <v>20.999293000000002</v>
      </c>
      <c r="J283">
        <f t="shared" si="87"/>
        <v>21.000328576627659</v>
      </c>
      <c r="K283">
        <f t="shared" si="102"/>
        <v>1.0097555635208977E-4</v>
      </c>
      <c r="L283">
        <v>6.3949999999999996E-3</v>
      </c>
      <c r="M283">
        <f t="shared" si="92"/>
        <v>5.6218054338933517E-2</v>
      </c>
      <c r="N283">
        <v>0.36019400000000001</v>
      </c>
      <c r="O283">
        <f t="shared" si="88"/>
        <v>0.40702817825521231</v>
      </c>
      <c r="P283">
        <f t="shared" si="103"/>
        <v>-5.7438803916083354E-4</v>
      </c>
      <c r="Q283">
        <f t="shared" si="93"/>
        <v>78.592643245117131</v>
      </c>
      <c r="R283">
        <f t="shared" si="104"/>
        <v>4.7341248280735235E-4</v>
      </c>
      <c r="S283">
        <f t="shared" si="89"/>
        <v>1</v>
      </c>
      <c r="T283">
        <f t="shared" si="105"/>
        <v>50.080526015545679</v>
      </c>
      <c r="U283">
        <f t="shared" si="106"/>
        <v>32500</v>
      </c>
      <c r="V283">
        <f t="shared" si="90"/>
        <v>50.050024999999998</v>
      </c>
      <c r="W283">
        <v>50.050024999999998</v>
      </c>
      <c r="X283">
        <f>'LowFlowInfusion-1-Infusion-1705'!Y279</f>
        <v>0</v>
      </c>
      <c r="Y283">
        <v>0</v>
      </c>
      <c r="Z283">
        <f t="shared" si="94"/>
        <v>0</v>
      </c>
      <c r="AA283">
        <f t="shared" si="95"/>
        <v>0</v>
      </c>
      <c r="AB283" t="e">
        <f t="shared" si="96"/>
        <v>#DIV/0!</v>
      </c>
      <c r="AC283" s="6" t="e">
        <f t="shared" si="98"/>
        <v>#DIV/0!</v>
      </c>
      <c r="AD283" s="6" t="e">
        <f t="shared" si="99"/>
        <v>#DIV/0!</v>
      </c>
      <c r="AE283">
        <v>0.15190400000000001</v>
      </c>
      <c r="AF283">
        <v>6.6328279999999999</v>
      </c>
      <c r="AT283">
        <v>0.80020999999999998</v>
      </c>
    </row>
    <row r="284" spans="1:46" x14ac:dyDescent="0.25">
      <c r="A284" s="1">
        <v>42880.076064814813</v>
      </c>
      <c r="B284" s="16">
        <v>277</v>
      </c>
      <c r="C284">
        <f t="shared" si="107"/>
        <v>22.493182176563899</v>
      </c>
      <c r="D284">
        <f t="shared" si="100"/>
        <v>-11.601256919689149</v>
      </c>
      <c r="E284">
        <f t="shared" si="97"/>
        <v>75.837843318501498</v>
      </c>
      <c r="F284">
        <f t="shared" si="101"/>
        <v>-0.51576770368119518</v>
      </c>
      <c r="G284">
        <v>21.089331999999999</v>
      </c>
      <c r="H284">
        <f t="shared" si="91"/>
        <v>21.09197842335108</v>
      </c>
      <c r="I284">
        <v>20.999513</v>
      </c>
      <c r="J284">
        <f t="shared" si="87"/>
        <v>21.000548161033564</v>
      </c>
      <c r="K284">
        <f t="shared" si="102"/>
        <v>9.2707870765925313E-5</v>
      </c>
      <c r="L284">
        <v>6.3660000000000001E-3</v>
      </c>
      <c r="M284">
        <f t="shared" si="92"/>
        <v>5.6189176542673198E-2</v>
      </c>
      <c r="N284">
        <v>0.35960799999999998</v>
      </c>
      <c r="O284">
        <f t="shared" si="88"/>
        <v>0.40644547055549229</v>
      </c>
      <c r="P284">
        <f t="shared" si="103"/>
        <v>-5.7115629850539398E-4</v>
      </c>
      <c r="Q284">
        <f t="shared" si="93"/>
        <v>78.59300636841094</v>
      </c>
      <c r="R284">
        <f t="shared" si="104"/>
        <v>4.7844842773893485E-4</v>
      </c>
      <c r="S284">
        <f t="shared" si="89"/>
        <v>1</v>
      </c>
      <c r="T284">
        <f t="shared" si="105"/>
        <v>49.724478439096082</v>
      </c>
      <c r="U284">
        <f t="shared" si="106"/>
        <v>32500</v>
      </c>
      <c r="V284">
        <f t="shared" si="90"/>
        <v>49.690384000000002</v>
      </c>
      <c r="W284">
        <v>49.690384000000002</v>
      </c>
      <c r="X284">
        <f>'LowFlowInfusion-1-Infusion-1705'!Y280</f>
        <v>0</v>
      </c>
      <c r="Y284">
        <v>0</v>
      </c>
      <c r="Z284">
        <f t="shared" si="94"/>
        <v>0</v>
      </c>
      <c r="AA284">
        <f t="shared" si="95"/>
        <v>0</v>
      </c>
      <c r="AB284" t="e">
        <f t="shared" si="96"/>
        <v>#DIV/0!</v>
      </c>
      <c r="AC284" s="6" t="e">
        <f t="shared" si="98"/>
        <v>#DIV/0!</v>
      </c>
      <c r="AD284" s="6" t="e">
        <f t="shared" si="99"/>
        <v>#DIV/0!</v>
      </c>
      <c r="AE284">
        <v>0.13156999999999999</v>
      </c>
      <c r="AF284">
        <v>6.1257339999999996</v>
      </c>
      <c r="AT284">
        <v>0.80026200000000003</v>
      </c>
    </row>
    <row r="285" spans="1:46" x14ac:dyDescent="0.25">
      <c r="A285" s="1">
        <v>42880.07675925926</v>
      </c>
      <c r="B285" s="16">
        <v>278</v>
      </c>
      <c r="C285">
        <f t="shared" si="107"/>
        <v>27.761419603202491</v>
      </c>
      <c r="D285">
        <f t="shared" si="100"/>
        <v>-11.240216690489468</v>
      </c>
      <c r="E285">
        <f t="shared" si="97"/>
        <v>96.998555429920643</v>
      </c>
      <c r="F285">
        <f t="shared" si="101"/>
        <v>-0.4048862360479874</v>
      </c>
      <c r="G285">
        <v>21.089352000000002</v>
      </c>
      <c r="H285">
        <f t="shared" si="91"/>
        <v>21.091998325144679</v>
      </c>
      <c r="I285">
        <v>20.999590999999999</v>
      </c>
      <c r="J285">
        <f t="shared" si="87"/>
        <v>21.000626013686563</v>
      </c>
      <c r="K285">
        <f t="shared" si="102"/>
        <v>7.8651141751429066E-5</v>
      </c>
      <c r="L285">
        <v>6.3369999999999998E-3</v>
      </c>
      <c r="M285">
        <f t="shared" si="92"/>
        <v>5.6160298746412887E-2</v>
      </c>
      <c r="N285">
        <v>0.35907</v>
      </c>
      <c r="O285">
        <f t="shared" si="88"/>
        <v>0.40591049317929889</v>
      </c>
      <c r="P285">
        <f t="shared" si="103"/>
        <v>-5.6565405287663706E-4</v>
      </c>
      <c r="Q285">
        <f t="shared" si="93"/>
        <v>78.593463493134124</v>
      </c>
      <c r="R285">
        <f t="shared" si="104"/>
        <v>4.8700291112548181E-4</v>
      </c>
      <c r="S285">
        <f t="shared" si="89"/>
        <v>1</v>
      </c>
      <c r="T285">
        <f t="shared" si="105"/>
        <v>49.394014636293782</v>
      </c>
      <c r="U285">
        <f t="shared" si="106"/>
        <v>32500</v>
      </c>
      <c r="V285">
        <f t="shared" si="90"/>
        <v>49.355013</v>
      </c>
      <c r="W285">
        <v>49.355013</v>
      </c>
      <c r="X285">
        <f>'LowFlowInfusion-1-Infusion-1705'!Y281</f>
        <v>0</v>
      </c>
      <c r="Y285">
        <v>0</v>
      </c>
      <c r="Z285">
        <f t="shared" si="94"/>
        <v>0</v>
      </c>
      <c r="AA285">
        <f t="shared" si="95"/>
        <v>0</v>
      </c>
      <c r="AB285" t="e">
        <f t="shared" si="96"/>
        <v>#DIV/0!</v>
      </c>
      <c r="AC285" s="6" t="e">
        <f t="shared" si="98"/>
        <v>#DIV/0!</v>
      </c>
      <c r="AD285" s="6" t="e">
        <f t="shared" si="99"/>
        <v>#DIV/0!</v>
      </c>
      <c r="AE285">
        <v>0.14343500000000001</v>
      </c>
      <c r="AF285">
        <v>5.5434479999999997</v>
      </c>
      <c r="AT285">
        <v>0.80021600000000004</v>
      </c>
    </row>
    <row r="286" spans="1:46" x14ac:dyDescent="0.25">
      <c r="A286" s="1">
        <v>42880.077453703707</v>
      </c>
      <c r="B286" s="16">
        <v>279</v>
      </c>
      <c r="C286">
        <f t="shared" si="107"/>
        <v>29.965989632108133</v>
      </c>
      <c r="D286">
        <f t="shared" si="100"/>
        <v>-10.870922473147573</v>
      </c>
      <c r="E286">
        <f t="shared" si="97"/>
        <v>106.09446672978322</v>
      </c>
      <c r="F286">
        <f t="shared" si="101"/>
        <v>-0.36277535321241428</v>
      </c>
      <c r="G286">
        <v>21.08935</v>
      </c>
      <c r="H286">
        <f t="shared" si="91"/>
        <v>21.091996334965319</v>
      </c>
      <c r="I286">
        <v>20.999777000000002</v>
      </c>
      <c r="J286">
        <f t="shared" si="87"/>
        <v>21.00081166232065</v>
      </c>
      <c r="K286">
        <f t="shared" si="102"/>
        <v>7.178081147601508E-5</v>
      </c>
      <c r="L286">
        <v>6.3160000000000004E-3</v>
      </c>
      <c r="M286">
        <f t="shared" si="92"/>
        <v>5.6139387238776102E-2</v>
      </c>
      <c r="N286">
        <v>0.358514</v>
      </c>
      <c r="O286">
        <f t="shared" si="88"/>
        <v>0.40535761693178302</v>
      </c>
      <c r="P286">
        <f t="shared" si="103"/>
        <v>-5.599032118128465E-4</v>
      </c>
      <c r="Q286">
        <f t="shared" si="93"/>
        <v>78.593830720747576</v>
      </c>
      <c r="R286">
        <f t="shared" si="104"/>
        <v>4.8812240033697664E-4</v>
      </c>
      <c r="S286">
        <f t="shared" si="89"/>
        <v>1</v>
      </c>
      <c r="T286">
        <f t="shared" si="105"/>
        <v>49.041871912105307</v>
      </c>
      <c r="U286">
        <f t="shared" si="106"/>
        <v>32500</v>
      </c>
      <c r="V286">
        <f t="shared" si="90"/>
        <v>49.001035000000002</v>
      </c>
      <c r="W286">
        <v>49.001035000000002</v>
      </c>
      <c r="X286">
        <f>'LowFlowInfusion-1-Infusion-1705'!Y282</f>
        <v>0</v>
      </c>
      <c r="Y286">
        <v>0</v>
      </c>
      <c r="Z286">
        <f t="shared" si="94"/>
        <v>0</v>
      </c>
      <c r="AA286">
        <f t="shared" si="95"/>
        <v>0</v>
      </c>
      <c r="AB286" t="e">
        <f t="shared" si="96"/>
        <v>#DIV/0!</v>
      </c>
      <c r="AC286" s="6" t="e">
        <f t="shared" si="98"/>
        <v>#DIV/0!</v>
      </c>
      <c r="AD286" s="6" t="e">
        <f t="shared" si="99"/>
        <v>#DIV/0!</v>
      </c>
      <c r="AE286">
        <v>0.16891</v>
      </c>
      <c r="AF286">
        <v>4.9349949999999998</v>
      </c>
      <c r="AT286">
        <v>0.80022899999999997</v>
      </c>
    </row>
    <row r="287" spans="1:46" x14ac:dyDescent="0.25">
      <c r="A287" s="1">
        <v>42880.078148148146</v>
      </c>
      <c r="B287" s="16">
        <v>280</v>
      </c>
      <c r="C287">
        <f t="shared" si="107"/>
        <v>32.095344799795548</v>
      </c>
      <c r="D287">
        <f t="shared" si="100"/>
        <v>-11.34610169208198</v>
      </c>
      <c r="E287">
        <f t="shared" si="97"/>
        <v>113.96165758793573</v>
      </c>
      <c r="F287">
        <f t="shared" si="101"/>
        <v>-0.35351237890905152</v>
      </c>
      <c r="G287">
        <v>21.089573999999999</v>
      </c>
      <c r="H287">
        <f t="shared" si="91"/>
        <v>21.092219235053598</v>
      </c>
      <c r="I287">
        <v>20.999672</v>
      </c>
      <c r="J287">
        <f t="shared" si="87"/>
        <v>21.000706860672377</v>
      </c>
      <c r="K287">
        <f t="shared" si="102"/>
        <v>6.6391012421836612E-5</v>
      </c>
      <c r="L287">
        <v>6.2890000000000003E-3</v>
      </c>
      <c r="M287">
        <f t="shared" si="92"/>
        <v>5.6112501014671669E-2</v>
      </c>
      <c r="N287">
        <v>0.35794700000000002</v>
      </c>
      <c r="O287">
        <f t="shared" si="88"/>
        <v>0.40479380248512564</v>
      </c>
      <c r="P287">
        <f t="shared" si="103"/>
        <v>-5.5665489812839941E-4</v>
      </c>
      <c r="Q287">
        <f t="shared" si="93"/>
        <v>78.594499336842489</v>
      </c>
      <c r="R287">
        <f t="shared" si="104"/>
        <v>4.9026388570633608E-4</v>
      </c>
      <c r="S287">
        <f t="shared" si="89"/>
        <v>1</v>
      </c>
      <c r="T287">
        <f t="shared" si="105"/>
        <v>48.681299446491792</v>
      </c>
      <c r="U287">
        <f t="shared" si="106"/>
        <v>32500</v>
      </c>
      <c r="V287">
        <f t="shared" si="90"/>
        <v>48.637858000000001</v>
      </c>
      <c r="W287">
        <v>48.637858000000001</v>
      </c>
      <c r="X287">
        <f>'LowFlowInfusion-1-Infusion-1705'!Y283</f>
        <v>0</v>
      </c>
      <c r="Y287">
        <v>0</v>
      </c>
      <c r="Z287">
        <f t="shared" si="94"/>
        <v>0</v>
      </c>
      <c r="AA287">
        <f t="shared" si="95"/>
        <v>0</v>
      </c>
      <c r="AB287" t="e">
        <f t="shared" si="96"/>
        <v>#DIV/0!</v>
      </c>
      <c r="AC287" s="6" t="e">
        <f t="shared" si="98"/>
        <v>#DIV/0!</v>
      </c>
      <c r="AD287" s="6" t="e">
        <f t="shared" si="99"/>
        <v>#DIV/0!</v>
      </c>
      <c r="AE287">
        <v>0.16824700000000001</v>
      </c>
      <c r="AF287">
        <v>4.3293090000000003</v>
      </c>
      <c r="AT287">
        <v>0.80023200000000005</v>
      </c>
    </row>
    <row r="288" spans="1:46" x14ac:dyDescent="0.25">
      <c r="A288" s="1">
        <v>42880.078842592593</v>
      </c>
      <c r="B288" s="16">
        <v>281</v>
      </c>
      <c r="C288">
        <f t="shared" si="107"/>
        <v>30.984996761773061</v>
      </c>
      <c r="D288">
        <f t="shared" si="100"/>
        <v>-12.857536257788773</v>
      </c>
      <c r="E288">
        <f t="shared" si="97"/>
        <v>107.91715220954882</v>
      </c>
      <c r="F288">
        <f t="shared" si="101"/>
        <v>-0.41496006459653484</v>
      </c>
      <c r="G288">
        <v>21.08962</v>
      </c>
      <c r="H288">
        <f t="shared" si="91"/>
        <v>21.09226500917887</v>
      </c>
      <c r="I288">
        <v>20.999727</v>
      </c>
      <c r="J288">
        <f t="shared" si="87"/>
        <v>21.000761756773851</v>
      </c>
      <c r="K288">
        <f t="shared" si="102"/>
        <v>6.9052641584536423E-5</v>
      </c>
      <c r="L288">
        <v>6.2680000000000001E-3</v>
      </c>
      <c r="M288">
        <f t="shared" si="92"/>
        <v>5.609158950703489E-2</v>
      </c>
      <c r="N288">
        <v>0.357373</v>
      </c>
      <c r="O288">
        <f t="shared" si="88"/>
        <v>0.40422302736628729</v>
      </c>
      <c r="P288">
        <f t="shared" si="103"/>
        <v>-5.5667147115739848E-4</v>
      </c>
      <c r="Q288">
        <f t="shared" si="93"/>
        <v>78.59501521585986</v>
      </c>
      <c r="R288">
        <f t="shared" si="104"/>
        <v>4.8761882957298517E-4</v>
      </c>
      <c r="S288">
        <f t="shared" si="89"/>
        <v>1</v>
      </c>
      <c r="T288">
        <f t="shared" si="105"/>
        <v>48.325975533019601</v>
      </c>
      <c r="U288">
        <f t="shared" si="106"/>
        <v>32500</v>
      </c>
      <c r="V288">
        <f t="shared" si="90"/>
        <v>48.282133000000002</v>
      </c>
      <c r="W288">
        <v>48.282133000000002</v>
      </c>
      <c r="X288">
        <f>'LowFlowInfusion-1-Infusion-1705'!Y284</f>
        <v>0</v>
      </c>
      <c r="Y288">
        <v>0</v>
      </c>
      <c r="Z288">
        <f t="shared" si="94"/>
        <v>0</v>
      </c>
      <c r="AA288">
        <f t="shared" si="95"/>
        <v>0</v>
      </c>
      <c r="AB288" t="e">
        <f t="shared" si="96"/>
        <v>#DIV/0!</v>
      </c>
      <c r="AC288" s="6" t="e">
        <f t="shared" si="98"/>
        <v>#DIV/0!</v>
      </c>
      <c r="AD288" s="6" t="e">
        <f t="shared" si="99"/>
        <v>#DIV/0!</v>
      </c>
      <c r="AE288">
        <v>0.150642</v>
      </c>
      <c r="AF288">
        <v>3.7241050000000002</v>
      </c>
      <c r="AT288">
        <v>0.80027199999999998</v>
      </c>
    </row>
    <row r="289" spans="1:46" x14ac:dyDescent="0.25">
      <c r="A289" s="1">
        <v>42880.07953703704</v>
      </c>
      <c r="B289" s="16">
        <v>282</v>
      </c>
      <c r="C289">
        <f t="shared" si="107"/>
        <v>26.513587384336809</v>
      </c>
      <c r="D289">
        <f t="shared" si="100"/>
        <v>-14.148123188141071</v>
      </c>
      <c r="E289">
        <f t="shared" si="97"/>
        <v>88.870519881963617</v>
      </c>
      <c r="F289">
        <f t="shared" si="101"/>
        <v>-0.53361783839554011</v>
      </c>
      <c r="G289">
        <v>21.089552000000001</v>
      </c>
      <c r="H289">
        <f t="shared" si="91"/>
        <v>21.092197343080645</v>
      </c>
      <c r="I289">
        <v>20.999683000000001</v>
      </c>
      <c r="J289">
        <f t="shared" si="87"/>
        <v>21.000717839892673</v>
      </c>
      <c r="K289">
        <f t="shared" si="102"/>
        <v>7.9815604510476609E-5</v>
      </c>
      <c r="L289">
        <v>6.2430000000000003E-3</v>
      </c>
      <c r="M289">
        <f t="shared" si="92"/>
        <v>5.6066694855086342E-2</v>
      </c>
      <c r="N289">
        <v>0.356825</v>
      </c>
      <c r="O289">
        <f t="shared" si="88"/>
        <v>0.40367810617269251</v>
      </c>
      <c r="P289">
        <f t="shared" si="103"/>
        <v>-5.564725948093717E-4</v>
      </c>
      <c r="Q289">
        <f t="shared" si="93"/>
        <v>78.595604053934636</v>
      </c>
      <c r="R289">
        <f t="shared" si="104"/>
        <v>4.7665699029953622E-4</v>
      </c>
      <c r="S289">
        <f t="shared" si="89"/>
        <v>1</v>
      </c>
      <c r="T289">
        <f t="shared" si="105"/>
        <v>48.004641710572685</v>
      </c>
      <c r="U289">
        <f t="shared" si="106"/>
        <v>32500</v>
      </c>
      <c r="V289">
        <f t="shared" si="90"/>
        <v>47.963979999999999</v>
      </c>
      <c r="W289">
        <v>47.963979999999999</v>
      </c>
      <c r="X289">
        <f>'LowFlowInfusion-1-Infusion-1705'!Y285</f>
        <v>0</v>
      </c>
      <c r="Y289">
        <v>0</v>
      </c>
      <c r="Z289">
        <f t="shared" si="94"/>
        <v>0</v>
      </c>
      <c r="AA289">
        <f t="shared" si="95"/>
        <v>0</v>
      </c>
      <c r="AB289" t="e">
        <f t="shared" si="96"/>
        <v>#DIV/0!</v>
      </c>
      <c r="AC289" s="6" t="e">
        <f t="shared" si="98"/>
        <v>#DIV/0!</v>
      </c>
      <c r="AD289" s="6" t="e">
        <f t="shared" si="99"/>
        <v>#DIV/0!</v>
      </c>
      <c r="AE289">
        <v>0.151479</v>
      </c>
      <c r="AF289">
        <v>3.1444649999999998</v>
      </c>
      <c r="AT289">
        <v>0.80022899999999997</v>
      </c>
    </row>
    <row r="290" spans="1:46" x14ac:dyDescent="0.25">
      <c r="A290" s="1">
        <v>42880.080231481479</v>
      </c>
      <c r="B290" s="16">
        <v>283</v>
      </c>
      <c r="C290">
        <f t="shared" si="107"/>
        <v>22.02818029953098</v>
      </c>
      <c r="D290">
        <f t="shared" si="100"/>
        <v>-14.333088136345573</v>
      </c>
      <c r="E290">
        <f t="shared" si="97"/>
        <v>70.989329257926073</v>
      </c>
      <c r="F290">
        <f t="shared" si="101"/>
        <v>-0.65067054751911357</v>
      </c>
      <c r="G290">
        <v>21.089100999999999</v>
      </c>
      <c r="H290">
        <f t="shared" si="91"/>
        <v>21.091748557635043</v>
      </c>
      <c r="I290">
        <v>20.999860000000002</v>
      </c>
      <c r="J290">
        <f t="shared" si="87"/>
        <v>21.000894505528333</v>
      </c>
      <c r="K290">
        <f t="shared" si="102"/>
        <v>8.9031495485395831E-5</v>
      </c>
      <c r="L290">
        <v>6.215E-3</v>
      </c>
      <c r="M290">
        <f t="shared" si="92"/>
        <v>5.6038812844903967E-2</v>
      </c>
      <c r="N290">
        <v>0.35627700000000001</v>
      </c>
      <c r="O290">
        <f t="shared" si="88"/>
        <v>0.40313318497909773</v>
      </c>
      <c r="P290">
        <f t="shared" si="103"/>
        <v>-5.5295911266088995E-4</v>
      </c>
      <c r="Q290">
        <f t="shared" si="93"/>
        <v>78.595972309492566</v>
      </c>
      <c r="R290">
        <f t="shared" si="104"/>
        <v>4.6392761717513055E-4</v>
      </c>
      <c r="S290">
        <f t="shared" si="89"/>
        <v>1</v>
      </c>
      <c r="T290">
        <f t="shared" si="105"/>
        <v>47.688819268435758</v>
      </c>
      <c r="U290">
        <f t="shared" si="106"/>
        <v>32500</v>
      </c>
      <c r="V290">
        <f t="shared" si="90"/>
        <v>47.652458000000003</v>
      </c>
      <c r="W290">
        <v>47.652458000000003</v>
      </c>
      <c r="X290">
        <f>'LowFlowInfusion-1-Infusion-1705'!Y286</f>
        <v>0</v>
      </c>
      <c r="Y290">
        <v>0</v>
      </c>
      <c r="Z290">
        <f t="shared" si="94"/>
        <v>0</v>
      </c>
      <c r="AA290">
        <f t="shared" si="95"/>
        <v>0</v>
      </c>
      <c r="AB290" t="e">
        <f t="shared" si="96"/>
        <v>#DIV/0!</v>
      </c>
      <c r="AC290" s="6" t="e">
        <f t="shared" si="98"/>
        <v>#DIV/0!</v>
      </c>
      <c r="AD290" s="6" t="e">
        <f t="shared" si="99"/>
        <v>#DIV/0!</v>
      </c>
      <c r="AE290">
        <v>0.16303599999999999</v>
      </c>
      <c r="AF290">
        <v>2.557547</v>
      </c>
      <c r="AT290">
        <v>0.80020999999999998</v>
      </c>
    </row>
    <row r="291" spans="1:46" x14ac:dyDescent="0.25">
      <c r="A291" s="1">
        <v>42880.080925925926</v>
      </c>
      <c r="B291" s="16">
        <v>284</v>
      </c>
      <c r="C291">
        <f t="shared" si="107"/>
        <v>15.079137570213682</v>
      </c>
      <c r="D291">
        <f t="shared" si="100"/>
        <v>-14.233383260200867</v>
      </c>
      <c r="E291">
        <f t="shared" si="97"/>
        <v>43.71322604495036</v>
      </c>
      <c r="F291">
        <f t="shared" si="101"/>
        <v>-0.9439122890102507</v>
      </c>
      <c r="G291">
        <v>21.089269000000002</v>
      </c>
      <c r="H291">
        <f t="shared" si="91"/>
        <v>21.091915732701256</v>
      </c>
      <c r="I291">
        <v>20.999997</v>
      </c>
      <c r="J291">
        <f t="shared" si="87"/>
        <v>21.001031246726555</v>
      </c>
      <c r="K291">
        <f t="shared" si="102"/>
        <v>1.0495136491345628E-4</v>
      </c>
      <c r="L291">
        <v>6.1840000000000003E-3</v>
      </c>
      <c r="M291">
        <f t="shared" si="92"/>
        <v>5.6007943476487763E-2</v>
      </c>
      <c r="N291">
        <v>0.35570299999999999</v>
      </c>
      <c r="O291">
        <f t="shared" si="88"/>
        <v>0.40256240986025937</v>
      </c>
      <c r="P291">
        <f t="shared" si="103"/>
        <v>-5.4831866454025107E-4</v>
      </c>
      <c r="Q291">
        <f t="shared" si="93"/>
        <v>78.596406343413179</v>
      </c>
      <c r="R291">
        <f t="shared" si="104"/>
        <v>4.4336729962779486E-4</v>
      </c>
      <c r="S291">
        <f t="shared" si="89"/>
        <v>1</v>
      </c>
      <c r="T291">
        <f t="shared" si="105"/>
        <v>47.348454520830728</v>
      </c>
      <c r="U291">
        <f t="shared" si="106"/>
        <v>32500</v>
      </c>
      <c r="V291">
        <f t="shared" si="90"/>
        <v>47.319141999999999</v>
      </c>
      <c r="W291">
        <v>47.319141999999999</v>
      </c>
      <c r="X291">
        <f>'LowFlowInfusion-1-Infusion-1705'!Y287</f>
        <v>0</v>
      </c>
      <c r="Y291">
        <v>0</v>
      </c>
      <c r="Z291">
        <f t="shared" si="94"/>
        <v>0</v>
      </c>
      <c r="AA291">
        <f t="shared" si="95"/>
        <v>0</v>
      </c>
      <c r="AB291" t="e">
        <f t="shared" si="96"/>
        <v>#DIV/0!</v>
      </c>
      <c r="AC291" s="6" t="e">
        <f t="shared" si="98"/>
        <v>#DIV/0!</v>
      </c>
      <c r="AD291" s="6" t="e">
        <f t="shared" si="99"/>
        <v>#DIV/0!</v>
      </c>
      <c r="AE291">
        <v>0.177453</v>
      </c>
      <c r="AF291">
        <v>1.9429590000000001</v>
      </c>
      <c r="AT291">
        <v>0.80020999999999998</v>
      </c>
    </row>
    <row r="292" spans="1:46" x14ac:dyDescent="0.25">
      <c r="A292" s="1">
        <v>42880.081620370373</v>
      </c>
      <c r="B292" s="16">
        <v>285</v>
      </c>
      <c r="C292">
        <f t="shared" si="107"/>
        <v>13.926419934205519</v>
      </c>
      <c r="D292">
        <f t="shared" si="100"/>
        <v>-13.583339832873129</v>
      </c>
      <c r="E292">
        <f t="shared" si="97"/>
        <v>39.88801378521201</v>
      </c>
      <c r="F292">
        <f t="shared" si="101"/>
        <v>-0.9753648028026406</v>
      </c>
      <c r="G292">
        <v>21.089362999999999</v>
      </c>
      <c r="H292">
        <f t="shared" si="91"/>
        <v>21.092009271131154</v>
      </c>
      <c r="I292">
        <v>21.000202000000002</v>
      </c>
      <c r="J292">
        <f t="shared" si="87"/>
        <v>21.001235859468423</v>
      </c>
      <c r="K292">
        <f t="shared" si="102"/>
        <v>1.0618236840104582E-4</v>
      </c>
      <c r="L292">
        <v>6.1440000000000002E-3</v>
      </c>
      <c r="M292">
        <f t="shared" si="92"/>
        <v>5.5968112033370085E-2</v>
      </c>
      <c r="N292">
        <v>0.35513499999999998</v>
      </c>
      <c r="O292">
        <f t="shared" si="88"/>
        <v>0.40199760103186188</v>
      </c>
      <c r="P292">
        <f t="shared" si="103"/>
        <v>-5.4180546414235304E-4</v>
      </c>
      <c r="Q292">
        <f t="shared" si="93"/>
        <v>78.596766539499711</v>
      </c>
      <c r="R292">
        <f t="shared" si="104"/>
        <v>4.3562309574175139E-4</v>
      </c>
      <c r="S292">
        <f t="shared" si="89"/>
        <v>1</v>
      </c>
      <c r="T292">
        <f t="shared" si="105"/>
        <v>46.994267759767212</v>
      </c>
      <c r="U292">
        <f t="shared" si="106"/>
        <v>32500</v>
      </c>
      <c r="V292">
        <f t="shared" si="90"/>
        <v>46.966757999999999</v>
      </c>
      <c r="W292">
        <v>46.966757999999999</v>
      </c>
      <c r="X292">
        <f>'LowFlowInfusion-1-Infusion-1705'!Y288</f>
        <v>0</v>
      </c>
      <c r="Y292">
        <v>0</v>
      </c>
      <c r="Z292">
        <f t="shared" si="94"/>
        <v>0</v>
      </c>
      <c r="AA292">
        <f t="shared" si="95"/>
        <v>0</v>
      </c>
      <c r="AB292" t="e">
        <f t="shared" si="96"/>
        <v>#DIV/0!</v>
      </c>
      <c r="AC292" s="6" t="e">
        <f t="shared" si="98"/>
        <v>#DIV/0!</v>
      </c>
      <c r="AD292" s="6" t="e">
        <f t="shared" si="99"/>
        <v>#DIV/0!</v>
      </c>
      <c r="AE292">
        <v>0.173737</v>
      </c>
      <c r="AF292">
        <v>1.3677710000000001</v>
      </c>
      <c r="AT292">
        <v>0.80021600000000004</v>
      </c>
    </row>
    <row r="293" spans="1:46" x14ac:dyDescent="0.25">
      <c r="A293" s="1">
        <v>42880.082314814812</v>
      </c>
      <c r="B293" s="16">
        <v>286</v>
      </c>
      <c r="C293">
        <f t="shared" si="107"/>
        <v>13.482956556526794</v>
      </c>
      <c r="D293">
        <f t="shared" si="100"/>
        <v>-12.954410402252741</v>
      </c>
      <c r="E293">
        <f t="shared" si="97"/>
        <v>38.834662705185067</v>
      </c>
      <c r="F293">
        <f t="shared" si="101"/>
        <v>-0.96079894257182075</v>
      </c>
      <c r="G293">
        <v>21.089661</v>
      </c>
      <c r="H293">
        <f t="shared" si="91"/>
        <v>21.092305807855741</v>
      </c>
      <c r="I293">
        <v>21.000275999999999</v>
      </c>
      <c r="J293">
        <f t="shared" si="87"/>
        <v>21.001309719677682</v>
      </c>
      <c r="K293">
        <f t="shared" si="102"/>
        <v>1.061657332188067E-4</v>
      </c>
      <c r="L293">
        <v>6.1060000000000003E-3</v>
      </c>
      <c r="M293">
        <f t="shared" si="92"/>
        <v>5.5930272162408291E-2</v>
      </c>
      <c r="N293">
        <v>0.35460599999999998</v>
      </c>
      <c r="O293">
        <f t="shared" si="88"/>
        <v>0.40147157309132969</v>
      </c>
      <c r="P293">
        <f t="shared" si="103"/>
        <v>-5.3534198283147023E-4</v>
      </c>
      <c r="Q293">
        <f t="shared" si="93"/>
        <v>78.597218707230994</v>
      </c>
      <c r="R293">
        <f t="shared" si="104"/>
        <v>4.2917624961233967E-4</v>
      </c>
      <c r="S293">
        <f t="shared" si="89"/>
        <v>1</v>
      </c>
      <c r="T293">
        <f t="shared" si="105"/>
        <v>46.633462366958675</v>
      </c>
      <c r="U293">
        <f t="shared" si="106"/>
        <v>32500</v>
      </c>
      <c r="V293">
        <f t="shared" si="90"/>
        <v>46.607025</v>
      </c>
      <c r="W293">
        <v>46.607025</v>
      </c>
      <c r="X293">
        <f>'LowFlowInfusion-1-Infusion-1705'!Y289</f>
        <v>0</v>
      </c>
      <c r="Y293">
        <v>0</v>
      </c>
      <c r="Z293">
        <f t="shared" si="94"/>
        <v>0</v>
      </c>
      <c r="AA293">
        <f t="shared" si="95"/>
        <v>0</v>
      </c>
      <c r="AB293" t="e">
        <f t="shared" si="96"/>
        <v>#DIV/0!</v>
      </c>
      <c r="AC293" s="6" t="e">
        <f t="shared" si="98"/>
        <v>#DIV/0!</v>
      </c>
      <c r="AD293" s="6" t="e">
        <f t="shared" si="99"/>
        <v>#DIV/0!</v>
      </c>
      <c r="AE293">
        <v>0.15559100000000001</v>
      </c>
      <c r="AF293">
        <v>0.77098800000000001</v>
      </c>
      <c r="AT293">
        <v>0.80022599999999999</v>
      </c>
    </row>
    <row r="294" spans="1:46" x14ac:dyDescent="0.25">
      <c r="A294" s="1">
        <v>42880.083009259259</v>
      </c>
      <c r="B294" s="16">
        <v>287</v>
      </c>
      <c r="C294">
        <f t="shared" si="107"/>
        <v>14.861451186829839</v>
      </c>
      <c r="D294">
        <f t="shared" si="100"/>
        <v>-11.871153639710208</v>
      </c>
      <c r="E294">
        <f t="shared" si="97"/>
        <v>45.463225509056322</v>
      </c>
      <c r="F294">
        <f t="shared" si="101"/>
        <v>-0.79878832090303387</v>
      </c>
      <c r="G294">
        <v>21.089590999999999</v>
      </c>
      <c r="H294">
        <f t="shared" si="91"/>
        <v>21.092236151578156</v>
      </c>
      <c r="I294">
        <v>21.000346</v>
      </c>
      <c r="J294">
        <f t="shared" si="87"/>
        <v>21.001379587443196</v>
      </c>
      <c r="K294">
        <f t="shared" si="102"/>
        <v>1.0084247489388077E-4</v>
      </c>
      <c r="L294">
        <v>6.0769999999999999E-3</v>
      </c>
      <c r="M294">
        <f t="shared" si="92"/>
        <v>5.5901394366147973E-2</v>
      </c>
      <c r="N294">
        <v>0.354078</v>
      </c>
      <c r="O294">
        <f t="shared" si="88"/>
        <v>0.40094653953253762</v>
      </c>
      <c r="P294">
        <f t="shared" si="103"/>
        <v>-5.2722119862035901E-4</v>
      </c>
      <c r="Q294">
        <f t="shared" si="93"/>
        <v>78.597673873024263</v>
      </c>
      <c r="R294">
        <f t="shared" si="104"/>
        <v>4.2637872372589908E-4</v>
      </c>
      <c r="S294">
        <f t="shared" si="89"/>
        <v>1</v>
      </c>
      <c r="T294">
        <f t="shared" si="105"/>
        <v>46.249866604826359</v>
      </c>
      <c r="U294">
        <f t="shared" si="106"/>
        <v>32500</v>
      </c>
      <c r="V294">
        <f t="shared" si="90"/>
        <v>46.223134000000002</v>
      </c>
      <c r="W294">
        <v>46.223134000000002</v>
      </c>
      <c r="X294">
        <f>'LowFlowInfusion-1-Infusion-1705'!Y290</f>
        <v>0</v>
      </c>
      <c r="Y294">
        <v>0</v>
      </c>
      <c r="Z294">
        <f t="shared" si="94"/>
        <v>0</v>
      </c>
      <c r="AA294">
        <f t="shared" si="95"/>
        <v>0</v>
      </c>
      <c r="AB294" t="e">
        <f t="shared" si="96"/>
        <v>#DIV/0!</v>
      </c>
      <c r="AC294" s="6" t="e">
        <f t="shared" si="98"/>
        <v>#DIV/0!</v>
      </c>
      <c r="AD294" s="6" t="e">
        <f t="shared" si="99"/>
        <v>#DIV/0!</v>
      </c>
      <c r="AE294">
        <v>0.14793999999999999</v>
      </c>
      <c r="AF294">
        <v>0.303174</v>
      </c>
      <c r="AT294">
        <v>0.80022899999999997</v>
      </c>
    </row>
    <row r="295" spans="1:46" x14ac:dyDescent="0.25">
      <c r="A295" s="1">
        <v>42880.083703703705</v>
      </c>
      <c r="B295" s="16">
        <v>288</v>
      </c>
      <c r="C295">
        <f t="shared" si="107"/>
        <v>16.359436529459032</v>
      </c>
      <c r="D295">
        <f t="shared" si="100"/>
        <v>-10.111937897969163</v>
      </c>
      <c r="E295">
        <f t="shared" si="97"/>
        <v>53.308959923240081</v>
      </c>
      <c r="F295">
        <f t="shared" si="101"/>
        <v>-0.61811040250440341</v>
      </c>
      <c r="G295">
        <v>21.089479999999998</v>
      </c>
      <c r="H295">
        <f t="shared" si="91"/>
        <v>21.092125696623693</v>
      </c>
      <c r="I295">
        <v>21.000402999999999</v>
      </c>
      <c r="J295">
        <f t="shared" si="87"/>
        <v>21.001436479766543</v>
      </c>
      <c r="K295">
        <f t="shared" si="102"/>
        <v>9.4737363002591241E-5</v>
      </c>
      <c r="L295">
        <v>6.0559999999999998E-3</v>
      </c>
      <c r="M295">
        <f t="shared" si="92"/>
        <v>5.5880482858511188E-2</v>
      </c>
      <c r="N295">
        <v>0.35354200000000002</v>
      </c>
      <c r="O295">
        <f t="shared" si="88"/>
        <v>0.4004135509198245</v>
      </c>
      <c r="P295">
        <f t="shared" si="103"/>
        <v>-5.1694592063894766E-4</v>
      </c>
      <c r="Q295">
        <f t="shared" si="93"/>
        <v>78.598149969313639</v>
      </c>
      <c r="R295">
        <f t="shared" si="104"/>
        <v>4.2220855763635732E-4</v>
      </c>
      <c r="S295">
        <f t="shared" si="89"/>
        <v>1</v>
      </c>
      <c r="T295">
        <f t="shared" si="105"/>
        <v>45.859598374427428</v>
      </c>
      <c r="U295">
        <f t="shared" si="106"/>
        <v>32500</v>
      </c>
      <c r="V295">
        <f t="shared" si="90"/>
        <v>45.833126999999998</v>
      </c>
      <c r="W295">
        <v>45.833126999999998</v>
      </c>
      <c r="X295">
        <f>'LowFlowInfusion-1-Infusion-1705'!Y291</f>
        <v>0</v>
      </c>
      <c r="Y295">
        <v>0</v>
      </c>
      <c r="Z295">
        <f t="shared" si="94"/>
        <v>0</v>
      </c>
      <c r="AA295">
        <f t="shared" si="95"/>
        <v>0</v>
      </c>
      <c r="AB295" t="e">
        <f t="shared" si="96"/>
        <v>#DIV/0!</v>
      </c>
      <c r="AC295" s="6" t="e">
        <f t="shared" si="98"/>
        <v>#DIV/0!</v>
      </c>
      <c r="AD295" s="6" t="e">
        <f t="shared" si="99"/>
        <v>#DIV/0!</v>
      </c>
      <c r="AE295">
        <v>0.162441</v>
      </c>
      <c r="AF295">
        <v>0</v>
      </c>
      <c r="AT295">
        <v>0.80026200000000003</v>
      </c>
    </row>
    <row r="296" spans="1:46" x14ac:dyDescent="0.25">
      <c r="A296" s="1">
        <v>42880.084398148145</v>
      </c>
      <c r="B296" s="16">
        <v>289</v>
      </c>
      <c r="C296">
        <f t="shared" si="107"/>
        <v>18.243852334536896</v>
      </c>
      <c r="D296">
        <f t="shared" si="100"/>
        <v>-9.2282069280407342</v>
      </c>
      <c r="E296">
        <f t="shared" si="97"/>
        <v>61.711081601852939</v>
      </c>
      <c r="F296">
        <f t="shared" si="101"/>
        <v>-0.50582556572062853</v>
      </c>
      <c r="G296">
        <v>21.089395</v>
      </c>
      <c r="H296">
        <f t="shared" si="91"/>
        <v>21.09204111400091</v>
      </c>
      <c r="I296">
        <v>21.00047</v>
      </c>
      <c r="J296">
        <f t="shared" si="87"/>
        <v>21.001503353199251</v>
      </c>
      <c r="K296">
        <f t="shared" si="102"/>
        <v>8.8349453012526164E-5</v>
      </c>
      <c r="L296">
        <v>6.019E-3</v>
      </c>
      <c r="M296">
        <f t="shared" si="92"/>
        <v>5.5843638773627337E-2</v>
      </c>
      <c r="N296">
        <v>0.35303600000000002</v>
      </c>
      <c r="O296">
        <f t="shared" si="88"/>
        <v>0.39991039375931547</v>
      </c>
      <c r="P296">
        <f t="shared" si="103"/>
        <v>-5.0967036090695064E-4</v>
      </c>
      <c r="Q296">
        <f t="shared" si="93"/>
        <v>78.598586253041432</v>
      </c>
      <c r="R296">
        <f t="shared" si="104"/>
        <v>4.2132090789361124E-4</v>
      </c>
      <c r="S296">
        <f t="shared" si="89"/>
        <v>1</v>
      </c>
      <c r="T296">
        <f t="shared" si="105"/>
        <v>45.492487059262309</v>
      </c>
      <c r="U296">
        <f t="shared" si="106"/>
        <v>32500</v>
      </c>
      <c r="V296">
        <f t="shared" si="90"/>
        <v>45.465015000000001</v>
      </c>
      <c r="W296">
        <v>45.465015000000001</v>
      </c>
      <c r="X296">
        <f>'LowFlowInfusion-1-Infusion-1705'!Y292</f>
        <v>0</v>
      </c>
      <c r="Y296">
        <v>0</v>
      </c>
      <c r="Z296">
        <f t="shared" si="94"/>
        <v>0</v>
      </c>
      <c r="AA296">
        <f t="shared" si="95"/>
        <v>0</v>
      </c>
      <c r="AB296" t="e">
        <f t="shared" si="96"/>
        <v>#DIV/0!</v>
      </c>
      <c r="AC296" s="6" t="e">
        <f t="shared" si="98"/>
        <v>#DIV/0!</v>
      </c>
      <c r="AD296" s="6" t="e">
        <f t="shared" si="99"/>
        <v>#DIV/0!</v>
      </c>
      <c r="AE296">
        <v>0.1789</v>
      </c>
      <c r="AF296">
        <v>0</v>
      </c>
      <c r="AT296">
        <v>0.80020100000000005</v>
      </c>
    </row>
    <row r="297" spans="1:46" x14ac:dyDescent="0.25">
      <c r="A297" s="1">
        <v>42880.085092592592</v>
      </c>
      <c r="B297" s="16">
        <v>290</v>
      </c>
      <c r="C297">
        <f t="shared" si="107"/>
        <v>15.906426092153389</v>
      </c>
      <c r="D297">
        <f t="shared" si="100"/>
        <v>-9.4714834860935504</v>
      </c>
      <c r="E297">
        <f t="shared" si="97"/>
        <v>52.230707460529224</v>
      </c>
      <c r="F297">
        <f t="shared" si="101"/>
        <v>-0.5954501301059586</v>
      </c>
      <c r="G297">
        <v>21.089624000000001</v>
      </c>
      <c r="H297">
        <f t="shared" si="91"/>
        <v>21.09226898953759</v>
      </c>
      <c r="I297">
        <v>21.000582000000001</v>
      </c>
      <c r="J297">
        <f t="shared" si="87"/>
        <v>21.001615141624079</v>
      </c>
      <c r="K297">
        <f t="shared" si="102"/>
        <v>9.3439818785986031E-5</v>
      </c>
      <c r="L297">
        <v>5.9890000000000004E-3</v>
      </c>
      <c r="M297">
        <f t="shared" si="92"/>
        <v>5.5813765191289083E-2</v>
      </c>
      <c r="N297">
        <v>0.35252499999999998</v>
      </c>
      <c r="O297">
        <f t="shared" si="88"/>
        <v>0.39940226469010565</v>
      </c>
      <c r="P297">
        <f t="shared" si="103"/>
        <v>-5.0632260904849102E-4</v>
      </c>
      <c r="Q297">
        <f t="shared" si="93"/>
        <v>78.598982593685804</v>
      </c>
      <c r="R297">
        <f t="shared" si="104"/>
        <v>4.1288279026190365E-4</v>
      </c>
      <c r="S297">
        <f t="shared" si="89"/>
        <v>1</v>
      </c>
      <c r="T297">
        <f t="shared" si="105"/>
        <v>45.16586690957805</v>
      </c>
      <c r="U297">
        <f t="shared" si="106"/>
        <v>32500</v>
      </c>
      <c r="V297">
        <f t="shared" si="90"/>
        <v>45.140489000000002</v>
      </c>
      <c r="W297">
        <v>45.140489000000002</v>
      </c>
      <c r="X297">
        <f>'LowFlowInfusion-1-Infusion-1705'!Y293</f>
        <v>0</v>
      </c>
      <c r="Y297">
        <v>0</v>
      </c>
      <c r="Z297">
        <f t="shared" si="94"/>
        <v>0</v>
      </c>
      <c r="AA297">
        <f t="shared" si="95"/>
        <v>0</v>
      </c>
      <c r="AB297" t="e">
        <f t="shared" si="96"/>
        <v>#DIV/0!</v>
      </c>
      <c r="AC297" s="6" t="e">
        <f t="shared" si="98"/>
        <v>#DIV/0!</v>
      </c>
      <c r="AD297" s="6" t="e">
        <f t="shared" si="99"/>
        <v>#DIV/0!</v>
      </c>
      <c r="AE297">
        <v>0.17288999999999999</v>
      </c>
      <c r="AF297">
        <v>0</v>
      </c>
      <c r="AT297">
        <v>0.80018599999999995</v>
      </c>
    </row>
    <row r="298" spans="1:46" x14ac:dyDescent="0.25">
      <c r="A298" s="1">
        <v>42880.085787037038</v>
      </c>
      <c r="B298" s="16">
        <v>291</v>
      </c>
      <c r="C298">
        <f t="shared" si="107"/>
        <v>10.898901898060664</v>
      </c>
      <c r="D298">
        <f t="shared" si="100"/>
        <v>-9.2591286615430768</v>
      </c>
      <c r="E298">
        <f t="shared" si="97"/>
        <v>32.730494337913512</v>
      </c>
      <c r="F298">
        <f t="shared" si="101"/>
        <v>-0.84954693125466463</v>
      </c>
      <c r="G298">
        <v>21.089849000000001</v>
      </c>
      <c r="H298">
        <f t="shared" si="91"/>
        <v>21.092492884715551</v>
      </c>
      <c r="I298">
        <v>21.000771</v>
      </c>
      <c r="J298">
        <f t="shared" si="87"/>
        <v>21.001803784590969</v>
      </c>
      <c r="K298">
        <f t="shared" si="102"/>
        <v>1.0466856681521364E-4</v>
      </c>
      <c r="L298">
        <v>5.9579999999999998E-3</v>
      </c>
      <c r="M298">
        <f t="shared" si="92"/>
        <v>5.578289582287288E-2</v>
      </c>
      <c r="N298">
        <v>0.35202299999999997</v>
      </c>
      <c r="O298">
        <f t="shared" si="88"/>
        <v>0.39890308505655714</v>
      </c>
      <c r="P298">
        <f t="shared" si="103"/>
        <v>-5.0184789121787601E-4</v>
      </c>
      <c r="Q298">
        <f t="shared" si="93"/>
        <v>78.599293130352464</v>
      </c>
      <c r="R298">
        <f t="shared" si="104"/>
        <v>3.9717932440315923E-4</v>
      </c>
      <c r="S298">
        <f t="shared" si="89"/>
        <v>1</v>
      </c>
      <c r="T298">
        <f t="shared" si="105"/>
        <v>44.859455030559765</v>
      </c>
      <c r="U298">
        <f t="shared" si="106"/>
        <v>32500</v>
      </c>
      <c r="V298">
        <f t="shared" si="90"/>
        <v>44.839297000000002</v>
      </c>
      <c r="W298">
        <v>44.839297000000002</v>
      </c>
      <c r="X298">
        <f>'LowFlowInfusion-1-Infusion-1705'!Y294</f>
        <v>0</v>
      </c>
      <c r="Y298">
        <v>0</v>
      </c>
      <c r="Z298">
        <f t="shared" si="94"/>
        <v>0</v>
      </c>
      <c r="AA298">
        <f t="shared" si="95"/>
        <v>0</v>
      </c>
      <c r="AB298" t="e">
        <f t="shared" si="96"/>
        <v>#DIV/0!</v>
      </c>
      <c r="AC298" s="6" t="e">
        <f t="shared" si="98"/>
        <v>#DIV/0!</v>
      </c>
      <c r="AD298" s="6" t="e">
        <f t="shared" si="99"/>
        <v>#DIV/0!</v>
      </c>
      <c r="AE298">
        <v>0.152028</v>
      </c>
      <c r="AF298">
        <v>0</v>
      </c>
      <c r="AT298">
        <v>0.80024399999999996</v>
      </c>
    </row>
    <row r="299" spans="1:46" x14ac:dyDescent="0.25">
      <c r="A299" s="1">
        <v>42880.086481481485</v>
      </c>
      <c r="B299" s="16">
        <v>292</v>
      </c>
      <c r="C299">
        <f t="shared" si="107"/>
        <v>4.0549281601494291</v>
      </c>
      <c r="D299">
        <f t="shared" si="100"/>
        <v>-10.030646891015635</v>
      </c>
      <c r="E299">
        <f t="shared" si="97"/>
        <v>4.9066377114676367</v>
      </c>
      <c r="F299">
        <f t="shared" si="101"/>
        <v>-2.4736928731792855</v>
      </c>
      <c r="G299">
        <v>21.089877000000001</v>
      </c>
      <c r="H299">
        <f t="shared" si="91"/>
        <v>21.092520747226587</v>
      </c>
      <c r="I299">
        <v>21.000810000000001</v>
      </c>
      <c r="J299">
        <f t="shared" si="87"/>
        <v>21.001842710917472</v>
      </c>
      <c r="K299">
        <f t="shared" si="102"/>
        <v>1.2098768061760504E-4</v>
      </c>
      <c r="L299">
        <v>5.9259999999999998E-3</v>
      </c>
      <c r="M299">
        <f t="shared" si="92"/>
        <v>5.5751030668378734E-2</v>
      </c>
      <c r="N299">
        <v>0.35154000000000002</v>
      </c>
      <c r="O299">
        <f t="shared" si="88"/>
        <v>0.39842279867607128</v>
      </c>
      <c r="P299">
        <f t="shared" si="103"/>
        <v>-5.006546331297111E-4</v>
      </c>
      <c r="Q299">
        <f t="shared" si="93"/>
        <v>78.599734490406462</v>
      </c>
      <c r="R299">
        <f t="shared" si="104"/>
        <v>3.7966695251299141E-4</v>
      </c>
      <c r="S299">
        <f t="shared" si="89"/>
        <v>1</v>
      </c>
      <c r="T299">
        <f t="shared" si="105"/>
        <v>44.572749575051454</v>
      </c>
      <c r="U299">
        <f t="shared" si="106"/>
        <v>32500</v>
      </c>
      <c r="V299">
        <f t="shared" si="90"/>
        <v>44.558664</v>
      </c>
      <c r="W299">
        <v>44.558664</v>
      </c>
      <c r="X299">
        <f>'LowFlowInfusion-1-Infusion-1705'!Y295</f>
        <v>0</v>
      </c>
      <c r="Y299">
        <v>0</v>
      </c>
      <c r="Z299">
        <f t="shared" si="94"/>
        <v>0</v>
      </c>
      <c r="AA299">
        <f t="shared" si="95"/>
        <v>0</v>
      </c>
      <c r="AB299" t="e">
        <f t="shared" si="96"/>
        <v>#DIV/0!</v>
      </c>
      <c r="AC299" s="6" t="e">
        <f t="shared" si="98"/>
        <v>#DIV/0!</v>
      </c>
      <c r="AD299" s="6" t="e">
        <f t="shared" si="99"/>
        <v>#DIV/0!</v>
      </c>
      <c r="AE299">
        <v>0.14719399999999999</v>
      </c>
      <c r="AF299">
        <v>0</v>
      </c>
      <c r="AT299">
        <v>0.80021299999999995</v>
      </c>
    </row>
    <row r="300" spans="1:46" x14ac:dyDescent="0.25">
      <c r="A300" s="1">
        <v>42880.087175925924</v>
      </c>
      <c r="B300" s="16">
        <v>293</v>
      </c>
      <c r="C300">
        <f t="shared" si="107"/>
        <v>-2.8836923492798405</v>
      </c>
      <c r="D300">
        <f t="shared" si="100"/>
        <v>-10.308213964993769</v>
      </c>
      <c r="E300">
        <f t="shared" si="97"/>
        <v>-22.744899765864972</v>
      </c>
      <c r="F300">
        <f t="shared" si="101"/>
        <v>3.5746580135596271</v>
      </c>
      <c r="G300">
        <v>21.089942000000001</v>
      </c>
      <c r="H300">
        <f t="shared" si="91"/>
        <v>21.092585428055774</v>
      </c>
      <c r="I300">
        <v>21.000872000000001</v>
      </c>
      <c r="J300">
        <f t="shared" si="87"/>
        <v>21.001904593795498</v>
      </c>
      <c r="K300">
        <f t="shared" si="102"/>
        <v>1.37190348144145E-4</v>
      </c>
      <c r="L300">
        <v>5.8849999999999996E-3</v>
      </c>
      <c r="M300">
        <f t="shared" si="92"/>
        <v>5.5710203439183113E-2</v>
      </c>
      <c r="N300">
        <v>0.35102800000000001</v>
      </c>
      <c r="O300">
        <f t="shared" si="88"/>
        <v>0.39791367522512139</v>
      </c>
      <c r="P300">
        <f t="shared" si="103"/>
        <v>-4.9775435305430822E-4</v>
      </c>
      <c r="Q300">
        <f t="shared" si="93"/>
        <v>78.600181730979372</v>
      </c>
      <c r="R300">
        <f t="shared" si="104"/>
        <v>3.605640049116232E-4</v>
      </c>
      <c r="S300">
        <f t="shared" si="89"/>
        <v>1</v>
      </c>
      <c r="T300">
        <f t="shared" si="105"/>
        <v>44.269420521616183</v>
      </c>
      <c r="U300">
        <f t="shared" si="106"/>
        <v>32500</v>
      </c>
      <c r="V300">
        <f t="shared" si="90"/>
        <v>44.261996000000003</v>
      </c>
      <c r="W300">
        <v>44.261996000000003</v>
      </c>
      <c r="X300">
        <f>'LowFlowInfusion-1-Infusion-1705'!Y296</f>
        <v>0</v>
      </c>
      <c r="Y300">
        <v>0</v>
      </c>
      <c r="Z300">
        <f t="shared" si="94"/>
        <v>0</v>
      </c>
      <c r="AA300">
        <f t="shared" si="95"/>
        <v>0</v>
      </c>
      <c r="AB300" t="e">
        <f t="shared" si="96"/>
        <v>#DIV/0!</v>
      </c>
      <c r="AC300" s="6" t="e">
        <f t="shared" si="98"/>
        <v>#DIV/0!</v>
      </c>
      <c r="AD300" s="6" t="e">
        <f t="shared" si="99"/>
        <v>#DIV/0!</v>
      </c>
      <c r="AE300">
        <v>0.156808</v>
      </c>
      <c r="AF300">
        <v>0</v>
      </c>
      <c r="AT300">
        <v>0.80026600000000003</v>
      </c>
    </row>
    <row r="301" spans="1:46" x14ac:dyDescent="0.25">
      <c r="A301" s="1">
        <v>42880.087870370371</v>
      </c>
      <c r="B301" s="16">
        <v>294</v>
      </c>
      <c r="C301">
        <f t="shared" si="107"/>
        <v>-8.3388757267127644</v>
      </c>
      <c r="D301">
        <f t="shared" si="100"/>
        <v>-10.680564501586325</v>
      </c>
      <c r="E301">
        <f t="shared" si="97"/>
        <v>-44.654852448726309</v>
      </c>
      <c r="F301">
        <f t="shared" si="101"/>
        <v>1.2808158859319838</v>
      </c>
      <c r="G301">
        <v>21.089855</v>
      </c>
      <c r="H301">
        <f t="shared" si="91"/>
        <v>21.092498855253627</v>
      </c>
      <c r="I301">
        <v>21.001007000000001</v>
      </c>
      <c r="J301">
        <f t="shared" si="87"/>
        <v>21.002039338771851</v>
      </c>
      <c r="K301">
        <f t="shared" si="102"/>
        <v>1.4950038302021795E-4</v>
      </c>
      <c r="L301">
        <v>5.8469999999999998E-3</v>
      </c>
      <c r="M301">
        <f t="shared" si="92"/>
        <v>5.567236356822132E-2</v>
      </c>
      <c r="N301">
        <v>0.35050999999999999</v>
      </c>
      <c r="O301">
        <f t="shared" si="88"/>
        <v>0.39739858548373069</v>
      </c>
      <c r="P301">
        <f t="shared" si="103"/>
        <v>-4.949535111529235E-4</v>
      </c>
      <c r="Q301">
        <f t="shared" si="93"/>
        <v>78.600562075744421</v>
      </c>
      <c r="R301">
        <f t="shared" si="104"/>
        <v>3.4545312813420991E-4</v>
      </c>
      <c r="S301">
        <f t="shared" si="89"/>
        <v>1</v>
      </c>
      <c r="T301">
        <f t="shared" si="105"/>
        <v>43.949987688775359</v>
      </c>
      <c r="U301">
        <f t="shared" si="106"/>
        <v>32500</v>
      </c>
      <c r="V301">
        <f t="shared" si="90"/>
        <v>43.947645999999999</v>
      </c>
      <c r="W301">
        <v>43.947645999999999</v>
      </c>
      <c r="X301">
        <f>'LowFlowInfusion-1-Infusion-1705'!Y297</f>
        <v>0</v>
      </c>
      <c r="Y301">
        <v>0</v>
      </c>
      <c r="Z301">
        <f t="shared" si="94"/>
        <v>0</v>
      </c>
      <c r="AA301">
        <f t="shared" si="95"/>
        <v>0</v>
      </c>
      <c r="AB301" t="e">
        <f t="shared" si="96"/>
        <v>#DIV/0!</v>
      </c>
      <c r="AC301" s="6" t="e">
        <f t="shared" si="98"/>
        <v>#DIV/0!</v>
      </c>
      <c r="AD301" s="6" t="e">
        <f t="shared" si="99"/>
        <v>#DIV/0!</v>
      </c>
      <c r="AE301">
        <v>0.170182</v>
      </c>
      <c r="AF301">
        <v>0</v>
      </c>
      <c r="AT301">
        <v>0.80024700000000004</v>
      </c>
    </row>
    <row r="302" spans="1:46" x14ac:dyDescent="0.25">
      <c r="A302" s="1">
        <v>42880.088564814818</v>
      </c>
      <c r="B302" s="16">
        <v>295</v>
      </c>
      <c r="C302">
        <f t="shared" si="107"/>
        <v>-7.9715975867933153</v>
      </c>
      <c r="D302">
        <f t="shared" si="100"/>
        <v>-10.852222504518778</v>
      </c>
      <c r="E302">
        <f t="shared" si="97"/>
        <v>-43.396919734541186</v>
      </c>
      <c r="F302">
        <f t="shared" si="101"/>
        <v>1.3613610554674567</v>
      </c>
      <c r="G302">
        <v>21.089611000000001</v>
      </c>
      <c r="H302">
        <f t="shared" si="91"/>
        <v>21.092256053371752</v>
      </c>
      <c r="I302">
        <v>21.001207999999998</v>
      </c>
      <c r="J302">
        <f t="shared" si="87"/>
        <v>21.002239959069971</v>
      </c>
      <c r="K302">
        <f t="shared" si="102"/>
        <v>1.4727126859686023E-4</v>
      </c>
      <c r="L302">
        <v>5.8320000000000004E-3</v>
      </c>
      <c r="M302">
        <f t="shared" si="92"/>
        <v>5.5657426777052189E-2</v>
      </c>
      <c r="N302">
        <v>0.35003200000000001</v>
      </c>
      <c r="O302">
        <f t="shared" si="88"/>
        <v>0.39692327101194547</v>
      </c>
      <c r="P302">
        <f t="shared" si="103"/>
        <v>-4.916389053524733E-4</v>
      </c>
      <c r="Q302">
        <f t="shared" si="93"/>
        <v>78.600836769918089</v>
      </c>
      <c r="R302">
        <f t="shared" si="104"/>
        <v>3.4436763675600447E-4</v>
      </c>
      <c r="S302">
        <f t="shared" si="89"/>
        <v>1</v>
      </c>
      <c r="T302">
        <f t="shared" si="105"/>
        <v>43.643938624917858</v>
      </c>
      <c r="U302">
        <f t="shared" si="106"/>
        <v>32500</v>
      </c>
      <c r="V302">
        <f t="shared" si="90"/>
        <v>43.641058000000001</v>
      </c>
      <c r="W302">
        <v>43.641058000000001</v>
      </c>
      <c r="X302">
        <f>'LowFlowInfusion-1-Infusion-1705'!Y298</f>
        <v>0</v>
      </c>
      <c r="Y302">
        <v>0</v>
      </c>
      <c r="Z302">
        <f t="shared" si="94"/>
        <v>0</v>
      </c>
      <c r="AA302">
        <f t="shared" si="95"/>
        <v>0</v>
      </c>
      <c r="AB302" t="e">
        <f t="shared" si="96"/>
        <v>#DIV/0!</v>
      </c>
      <c r="AC302" s="6" t="e">
        <f t="shared" si="98"/>
        <v>#DIV/0!</v>
      </c>
      <c r="AD302" s="6" t="e">
        <f t="shared" si="99"/>
        <v>#DIV/0!</v>
      </c>
      <c r="AE302">
        <v>0.165078</v>
      </c>
      <c r="AF302">
        <v>0</v>
      </c>
      <c r="AT302">
        <v>0.80022599999999999</v>
      </c>
    </row>
    <row r="303" spans="1:46" x14ac:dyDescent="0.25">
      <c r="A303" s="1">
        <v>42880.089259259257</v>
      </c>
      <c r="B303" s="16">
        <v>296</v>
      </c>
      <c r="C303">
        <f t="shared" si="107"/>
        <v>-5.4182994613120083</v>
      </c>
      <c r="D303">
        <f t="shared" si="100"/>
        <v>-11.297204335507995</v>
      </c>
      <c r="E303">
        <f t="shared" si="97"/>
        <v>-33.825631763431453</v>
      </c>
      <c r="F303">
        <f t="shared" si="101"/>
        <v>2.0850092203601545</v>
      </c>
      <c r="G303">
        <v>21.089645999999998</v>
      </c>
      <c r="H303">
        <f t="shared" si="91"/>
        <v>21.092290881510543</v>
      </c>
      <c r="I303">
        <v>21.001429999999999</v>
      </c>
      <c r="J303">
        <f t="shared" si="87"/>
        <v>21.002461539697748</v>
      </c>
      <c r="K303">
        <f t="shared" si="102"/>
        <v>1.4016804576938807E-4</v>
      </c>
      <c r="L303">
        <v>5.8040000000000001E-3</v>
      </c>
      <c r="M303">
        <f t="shared" si="92"/>
        <v>5.5629544766869814E-2</v>
      </c>
      <c r="N303">
        <v>0.349499</v>
      </c>
      <c r="O303">
        <f t="shared" si="88"/>
        <v>0.39639326554445276</v>
      </c>
      <c r="P303">
        <f t="shared" si="103"/>
        <v>-4.8875519830607805E-4</v>
      </c>
      <c r="Q303">
        <f t="shared" si="93"/>
        <v>78.601145194757805</v>
      </c>
      <c r="R303">
        <f t="shared" si="104"/>
        <v>3.4858715253610248E-4</v>
      </c>
      <c r="S303">
        <f t="shared" si="89"/>
        <v>1</v>
      </c>
      <c r="T303">
        <f t="shared" si="105"/>
        <v>43.306117904874</v>
      </c>
      <c r="U303">
        <f t="shared" si="106"/>
        <v>32500</v>
      </c>
      <c r="V303">
        <f t="shared" si="90"/>
        <v>43.300238999999998</v>
      </c>
      <c r="W303">
        <v>43.300238999999998</v>
      </c>
      <c r="X303">
        <f>'LowFlowInfusion-1-Infusion-1705'!Y299</f>
        <v>0</v>
      </c>
      <c r="Y303">
        <v>0</v>
      </c>
      <c r="Z303">
        <f t="shared" si="94"/>
        <v>0</v>
      </c>
      <c r="AA303">
        <f t="shared" si="95"/>
        <v>0</v>
      </c>
      <c r="AB303" t="e">
        <f t="shared" si="96"/>
        <v>#DIV/0!</v>
      </c>
      <c r="AC303" s="6" t="e">
        <f t="shared" si="98"/>
        <v>#DIV/0!</v>
      </c>
      <c r="AD303" s="6" t="e">
        <f t="shared" si="99"/>
        <v>#DIV/0!</v>
      </c>
      <c r="AE303">
        <v>0.14253399999999999</v>
      </c>
      <c r="AF303">
        <v>0</v>
      </c>
      <c r="AT303">
        <v>0.80013599999999996</v>
      </c>
    </row>
    <row r="304" spans="1:46" x14ac:dyDescent="0.25">
      <c r="A304" s="1">
        <v>42880.089953703704</v>
      </c>
      <c r="B304" s="16">
        <v>297</v>
      </c>
      <c r="C304">
        <f t="shared" si="107"/>
        <v>-0.39731613059653448</v>
      </c>
      <c r="D304">
        <f t="shared" si="100"/>
        <v>-10.639152155174774</v>
      </c>
      <c r="E304">
        <f t="shared" si="97"/>
        <v>-13.311446849993892</v>
      </c>
      <c r="F304">
        <f t="shared" si="101"/>
        <v>26.777548999083027</v>
      </c>
      <c r="G304">
        <v>21.089962</v>
      </c>
      <c r="H304">
        <f t="shared" si="91"/>
        <v>21.09260532984937</v>
      </c>
      <c r="I304">
        <v>21.001628</v>
      </c>
      <c r="J304">
        <f t="shared" si="87"/>
        <v>21.002659165663065</v>
      </c>
      <c r="K304">
        <f t="shared" si="102"/>
        <v>1.2687653513931234E-4</v>
      </c>
      <c r="L304">
        <v>5.7800000000000004E-3</v>
      </c>
      <c r="M304">
        <f t="shared" si="92"/>
        <v>5.5605645900999208E-2</v>
      </c>
      <c r="N304">
        <v>0.34905000000000003</v>
      </c>
      <c r="O304">
        <f t="shared" si="88"/>
        <v>0.3959467881431315</v>
      </c>
      <c r="P304">
        <f t="shared" si="103"/>
        <v>-4.8302093027129031E-4</v>
      </c>
      <c r="Q304">
        <f t="shared" si="93"/>
        <v>78.601394046193803</v>
      </c>
      <c r="R304">
        <f t="shared" si="104"/>
        <v>3.5614439513219999E-4</v>
      </c>
      <c r="S304">
        <f t="shared" si="89"/>
        <v>1</v>
      </c>
      <c r="T304">
        <f t="shared" si="105"/>
        <v>43.010727836024657</v>
      </c>
      <c r="U304">
        <f t="shared" si="106"/>
        <v>32500</v>
      </c>
      <c r="V304">
        <f t="shared" si="90"/>
        <v>43.000486000000002</v>
      </c>
      <c r="W304">
        <v>43.000486000000002</v>
      </c>
      <c r="X304">
        <f>'LowFlowInfusion-1-Infusion-1705'!Y300</f>
        <v>0</v>
      </c>
      <c r="Y304">
        <v>0</v>
      </c>
      <c r="Z304">
        <f t="shared" si="94"/>
        <v>0</v>
      </c>
      <c r="AA304">
        <f t="shared" si="95"/>
        <v>0</v>
      </c>
      <c r="AB304" t="e">
        <f t="shared" si="96"/>
        <v>#DIV/0!</v>
      </c>
      <c r="AC304" s="6" t="e">
        <f t="shared" si="98"/>
        <v>#DIV/0!</v>
      </c>
      <c r="AD304" s="6" t="e">
        <f t="shared" si="99"/>
        <v>#DIV/0!</v>
      </c>
      <c r="AE304">
        <v>0.14088899999999999</v>
      </c>
      <c r="AF304">
        <v>0</v>
      </c>
      <c r="AT304">
        <v>0.80021299999999995</v>
      </c>
    </row>
    <row r="305" spans="1:46" x14ac:dyDescent="0.25">
      <c r="A305" s="1">
        <v>42880.090648148151</v>
      </c>
      <c r="B305" s="16">
        <v>298</v>
      </c>
      <c r="C305">
        <f t="shared" si="107"/>
        <v>5.1310674438170745</v>
      </c>
      <c r="D305">
        <f t="shared" si="100"/>
        <v>-9.8244204011465719</v>
      </c>
      <c r="E305">
        <f t="shared" si="97"/>
        <v>9.3753766732172732</v>
      </c>
      <c r="F305">
        <f t="shared" si="101"/>
        <v>-1.9146932892072932</v>
      </c>
      <c r="G305">
        <v>21.090268999999999</v>
      </c>
      <c r="H305">
        <f t="shared" si="91"/>
        <v>21.092910822381072</v>
      </c>
      <c r="I305">
        <v>21.001791999999998</v>
      </c>
      <c r="J305">
        <f t="shared" si="87"/>
        <v>21.002822855856554</v>
      </c>
      <c r="K305">
        <f t="shared" si="102"/>
        <v>1.1217103401642467E-4</v>
      </c>
      <c r="L305">
        <v>5.7390000000000002E-3</v>
      </c>
      <c r="M305">
        <f t="shared" si="92"/>
        <v>5.5564818671803587E-2</v>
      </c>
      <c r="N305">
        <v>0.34855799999999998</v>
      </c>
      <c r="O305">
        <f t="shared" si="88"/>
        <v>0.39545755232698426</v>
      </c>
      <c r="P305">
        <f t="shared" si="103"/>
        <v>-4.7635857261237404E-4</v>
      </c>
      <c r="Q305">
        <f t="shared" si="93"/>
        <v>78.601719591816462</v>
      </c>
      <c r="R305">
        <f t="shared" si="104"/>
        <v>3.641875385956913E-4</v>
      </c>
      <c r="S305">
        <f t="shared" si="89"/>
        <v>1</v>
      </c>
      <c r="T305">
        <f t="shared" si="105"/>
        <v>42.675598487844873</v>
      </c>
      <c r="U305">
        <f t="shared" si="106"/>
        <v>32500</v>
      </c>
      <c r="V305">
        <f t="shared" si="90"/>
        <v>42.660643</v>
      </c>
      <c r="W305">
        <v>42.660643</v>
      </c>
      <c r="X305">
        <f>'LowFlowInfusion-1-Infusion-1705'!Y301</f>
        <v>0</v>
      </c>
      <c r="Y305">
        <v>0</v>
      </c>
      <c r="Z305">
        <f t="shared" si="94"/>
        <v>0</v>
      </c>
      <c r="AA305">
        <f t="shared" si="95"/>
        <v>0</v>
      </c>
      <c r="AB305" t="e">
        <f t="shared" si="96"/>
        <v>#DIV/0!</v>
      </c>
      <c r="AC305" s="6" t="e">
        <f t="shared" si="98"/>
        <v>#DIV/0!</v>
      </c>
      <c r="AD305" s="6" t="e">
        <f t="shared" si="99"/>
        <v>#DIV/0!</v>
      </c>
      <c r="AE305">
        <v>0.152036</v>
      </c>
      <c r="AF305">
        <v>0</v>
      </c>
      <c r="AT305">
        <v>0.80021299999999995</v>
      </c>
    </row>
    <row r="306" spans="1:46" x14ac:dyDescent="0.25">
      <c r="A306" s="1">
        <v>42880.09134259259</v>
      </c>
      <c r="B306" s="16">
        <v>299</v>
      </c>
      <c r="C306">
        <f t="shared" si="107"/>
        <v>9.1062932128870813</v>
      </c>
      <c r="D306">
        <f t="shared" si="100"/>
        <v>-9.9667180333507055</v>
      </c>
      <c r="E306">
        <f t="shared" si="97"/>
        <v>24.884644843168807</v>
      </c>
      <c r="F306">
        <f t="shared" si="101"/>
        <v>-1.0944868345822607</v>
      </c>
      <c r="G306">
        <v>21.090474</v>
      </c>
      <c r="H306">
        <f t="shared" si="91"/>
        <v>21.093114815765436</v>
      </c>
      <c r="I306">
        <v>21.001764000000001</v>
      </c>
      <c r="J306">
        <f t="shared" si="87"/>
        <v>21.002794908750353</v>
      </c>
      <c r="K306">
        <f t="shared" si="102"/>
        <v>1.0199030247009707E-4</v>
      </c>
      <c r="L306">
        <v>5.7099999999999998E-3</v>
      </c>
      <c r="M306">
        <f t="shared" si="92"/>
        <v>5.5535940875543269E-2</v>
      </c>
      <c r="N306">
        <v>0.34808499999999998</v>
      </c>
      <c r="O306">
        <f t="shared" si="88"/>
        <v>0.39498720976389973</v>
      </c>
      <c r="P306">
        <f t="shared" si="103"/>
        <v>-4.7272907926087886E-4</v>
      </c>
      <c r="Q306">
        <f t="shared" si="93"/>
        <v>78.602217881485743</v>
      </c>
      <c r="R306">
        <f t="shared" si="104"/>
        <v>3.7073877679011011E-4</v>
      </c>
      <c r="S306">
        <f t="shared" si="89"/>
        <v>1</v>
      </c>
      <c r="T306">
        <f t="shared" si="105"/>
        <v>42.346452011246022</v>
      </c>
      <c r="U306">
        <f t="shared" si="106"/>
        <v>32500</v>
      </c>
      <c r="V306">
        <f t="shared" si="90"/>
        <v>42.327379000000001</v>
      </c>
      <c r="W306">
        <v>42.327379000000001</v>
      </c>
      <c r="X306">
        <f>'LowFlowInfusion-1-Infusion-1705'!Y302</f>
        <v>0</v>
      </c>
      <c r="Y306">
        <v>0</v>
      </c>
      <c r="Z306">
        <f t="shared" si="94"/>
        <v>0</v>
      </c>
      <c r="AA306">
        <f t="shared" si="95"/>
        <v>0</v>
      </c>
      <c r="AB306" t="e">
        <f t="shared" si="96"/>
        <v>#DIV/0!</v>
      </c>
      <c r="AC306" s="6" t="e">
        <f t="shared" si="98"/>
        <v>#DIV/0!</v>
      </c>
      <c r="AD306" s="6" t="e">
        <f t="shared" si="99"/>
        <v>#DIV/0!</v>
      </c>
      <c r="AE306">
        <v>0.158253</v>
      </c>
      <c r="AF306">
        <v>0</v>
      </c>
      <c r="AT306">
        <v>0.80022199999999999</v>
      </c>
    </row>
    <row r="307" spans="1:46" x14ac:dyDescent="0.25">
      <c r="A307" s="1">
        <v>42880.092037037037</v>
      </c>
      <c r="B307" s="16">
        <v>300</v>
      </c>
      <c r="C307">
        <f t="shared" si="107"/>
        <v>10.602816485241249</v>
      </c>
      <c r="D307">
        <f t="shared" si="100"/>
        <v>-9.7479270423976061</v>
      </c>
      <c r="E307">
        <f t="shared" si="97"/>
        <v>31.023988313528804</v>
      </c>
      <c r="F307">
        <f t="shared" si="101"/>
        <v>-0.91937147605698744</v>
      </c>
      <c r="G307">
        <v>21.090309000000001</v>
      </c>
      <c r="H307">
        <f t="shared" si="91"/>
        <v>21.092950625968268</v>
      </c>
      <c r="I307">
        <v>21.001750000000001</v>
      </c>
      <c r="J307">
        <f t="shared" si="87"/>
        <v>21.002780935197247</v>
      </c>
      <c r="K307">
        <f t="shared" si="102"/>
        <v>9.7066288519442884E-5</v>
      </c>
      <c r="L307">
        <v>5.6829999999999997E-3</v>
      </c>
      <c r="M307">
        <f t="shared" si="92"/>
        <v>5.5509054651438836E-2</v>
      </c>
      <c r="N307">
        <v>0.34759600000000002</v>
      </c>
      <c r="O307">
        <f t="shared" si="88"/>
        <v>0.39450095709297306</v>
      </c>
      <c r="P307">
        <f t="shared" si="103"/>
        <v>-4.6787318176321293E-4</v>
      </c>
      <c r="Q307">
        <f t="shared" si="93"/>
        <v>78.602718107709777</v>
      </c>
      <c r="R307">
        <f t="shared" si="104"/>
        <v>3.7080689324326955E-4</v>
      </c>
      <c r="S307">
        <f t="shared" si="89"/>
        <v>1</v>
      </c>
      <c r="T307">
        <f t="shared" si="105"/>
        <v>42.004289743527472</v>
      </c>
      <c r="U307">
        <f t="shared" si="106"/>
        <v>32500</v>
      </c>
      <c r="V307">
        <f t="shared" si="90"/>
        <v>41.983938999999999</v>
      </c>
      <c r="W307">
        <v>41.983938999999999</v>
      </c>
      <c r="X307">
        <f>'LowFlowInfusion-1-Infusion-1705'!Y303</f>
        <v>0</v>
      </c>
      <c r="Y307">
        <v>0</v>
      </c>
      <c r="Z307">
        <f t="shared" si="94"/>
        <v>0</v>
      </c>
      <c r="AA307">
        <f t="shared" si="95"/>
        <v>0</v>
      </c>
      <c r="AB307" t="e">
        <f t="shared" si="96"/>
        <v>#DIV/0!</v>
      </c>
      <c r="AC307" s="6" t="e">
        <f t="shared" si="98"/>
        <v>#DIV/0!</v>
      </c>
      <c r="AD307" s="6" t="e">
        <f t="shared" si="99"/>
        <v>#DIV/0!</v>
      </c>
      <c r="AE307">
        <v>0.148678</v>
      </c>
      <c r="AF307">
        <v>0</v>
      </c>
      <c r="AT307">
        <v>0.80025299999999999</v>
      </c>
    </row>
    <row r="308" spans="1:46" x14ac:dyDescent="0.25">
      <c r="A308" s="1">
        <v>42880.092731481483</v>
      </c>
      <c r="B308" s="16">
        <v>301</v>
      </c>
      <c r="C308">
        <f t="shared" si="107"/>
        <v>7.5510329622232675</v>
      </c>
      <c r="D308">
        <f t="shared" si="100"/>
        <v>-10.996354579897751</v>
      </c>
      <c r="E308">
        <f t="shared" si="97"/>
        <v>17.618645447914776</v>
      </c>
      <c r="F308">
        <f t="shared" si="101"/>
        <v>-1.4562715637596779</v>
      </c>
      <c r="G308">
        <v>21.090282999999999</v>
      </c>
      <c r="H308">
        <f t="shared" si="91"/>
        <v>21.092924753636591</v>
      </c>
      <c r="I308">
        <v>21.001853000000001</v>
      </c>
      <c r="J308">
        <f t="shared" si="87"/>
        <v>21.002883740623648</v>
      </c>
      <c r="K308">
        <f t="shared" si="102"/>
        <v>1.0425268725828829E-4</v>
      </c>
      <c r="L308">
        <v>5.6519999999999999E-3</v>
      </c>
      <c r="M308">
        <f t="shared" si="92"/>
        <v>5.5478185283022639E-2</v>
      </c>
      <c r="N308">
        <v>0.347136</v>
      </c>
      <c r="O308">
        <f t="shared" si="88"/>
        <v>0.39404354149251025</v>
      </c>
      <c r="P308">
        <f t="shared" si="103"/>
        <v>-4.6790632782121774E-4</v>
      </c>
      <c r="Q308">
        <f t="shared" si="93"/>
        <v>78.603072717883848</v>
      </c>
      <c r="R308">
        <f t="shared" si="104"/>
        <v>3.636536405622337E-4</v>
      </c>
      <c r="S308">
        <f t="shared" si="89"/>
        <v>1</v>
      </c>
      <c r="T308">
        <f t="shared" si="105"/>
        <v>41.689524387541894</v>
      </c>
      <c r="U308">
        <f t="shared" si="106"/>
        <v>32500</v>
      </c>
      <c r="V308">
        <f t="shared" si="90"/>
        <v>41.670977000000001</v>
      </c>
      <c r="W308">
        <v>41.670977000000001</v>
      </c>
      <c r="X308">
        <f>'LowFlowInfusion-1-Infusion-1705'!Y304</f>
        <v>0</v>
      </c>
      <c r="Y308">
        <v>0</v>
      </c>
      <c r="Z308">
        <f t="shared" si="94"/>
        <v>0</v>
      </c>
      <c r="AA308">
        <f t="shared" si="95"/>
        <v>0</v>
      </c>
      <c r="AB308" t="e">
        <f t="shared" si="96"/>
        <v>#DIV/0!</v>
      </c>
      <c r="AC308" s="6" t="e">
        <f t="shared" si="98"/>
        <v>#DIV/0!</v>
      </c>
      <c r="AD308" s="6" t="e">
        <f t="shared" si="99"/>
        <v>#DIV/0!</v>
      </c>
      <c r="AE308">
        <v>0.14263899999999999</v>
      </c>
      <c r="AF308">
        <v>0</v>
      </c>
      <c r="AT308">
        <v>0.80023500000000003</v>
      </c>
    </row>
    <row r="309" spans="1:46" x14ac:dyDescent="0.25">
      <c r="A309" s="1">
        <v>42880.093425925923</v>
      </c>
      <c r="B309" s="16">
        <v>302</v>
      </c>
      <c r="C309">
        <f t="shared" si="107"/>
        <v>2.1372202511147043</v>
      </c>
      <c r="D309">
        <f t="shared" si="100"/>
        <v>-10.718570879375857</v>
      </c>
      <c r="E309">
        <f t="shared" si="97"/>
        <v>-3.4105172411878986</v>
      </c>
      <c r="F309">
        <f t="shared" si="101"/>
        <v>-5.0151924556139686</v>
      </c>
      <c r="G309">
        <v>21.090145</v>
      </c>
      <c r="H309">
        <f t="shared" si="91"/>
        <v>21.092787431260774</v>
      </c>
      <c r="I309">
        <v>21.002015</v>
      </c>
      <c r="J309">
        <f t="shared" si="87"/>
        <v>21.003045434595268</v>
      </c>
      <c r="K309">
        <f t="shared" si="102"/>
        <v>1.1599712593787595E-4</v>
      </c>
      <c r="L309">
        <v>5.62E-3</v>
      </c>
      <c r="M309">
        <f t="shared" si="92"/>
        <v>5.5446320128528494E-2</v>
      </c>
      <c r="N309">
        <v>0.34668900000000002</v>
      </c>
      <c r="O309">
        <f t="shared" si="88"/>
        <v>0.39359905285466928</v>
      </c>
      <c r="P309">
        <f t="shared" si="103"/>
        <v>-4.6338189090359229E-4</v>
      </c>
      <c r="Q309">
        <f t="shared" si="93"/>
        <v>78.603355512550067</v>
      </c>
      <c r="R309">
        <f t="shared" si="104"/>
        <v>3.4738476496490496E-4</v>
      </c>
      <c r="S309">
        <f t="shared" si="89"/>
        <v>1</v>
      </c>
      <c r="T309">
        <f t="shared" si="105"/>
        <v>41.381047791130221</v>
      </c>
      <c r="U309">
        <f t="shared" si="106"/>
        <v>32500</v>
      </c>
      <c r="V309">
        <f t="shared" si="90"/>
        <v>41.368192000000001</v>
      </c>
      <c r="W309">
        <v>41.368192000000001</v>
      </c>
      <c r="X309">
        <f>'LowFlowInfusion-1-Infusion-1705'!Y305</f>
        <v>0</v>
      </c>
      <c r="Y309">
        <v>0</v>
      </c>
      <c r="Z309">
        <f t="shared" si="94"/>
        <v>0</v>
      </c>
      <c r="AA309">
        <f t="shared" si="95"/>
        <v>0</v>
      </c>
      <c r="AB309" t="e">
        <f t="shared" si="96"/>
        <v>#DIV/0!</v>
      </c>
      <c r="AC309" s="6" t="e">
        <f t="shared" si="98"/>
        <v>#DIV/0!</v>
      </c>
      <c r="AD309" s="6" t="e">
        <f t="shared" si="99"/>
        <v>#DIV/0!</v>
      </c>
      <c r="AE309">
        <v>0.14577399999999999</v>
      </c>
      <c r="AF309">
        <v>0</v>
      </c>
      <c r="AT309">
        <v>0.80024700000000004</v>
      </c>
    </row>
    <row r="310" spans="1:46" x14ac:dyDescent="0.25">
      <c r="A310" s="1">
        <v>42880.09412037037</v>
      </c>
      <c r="B310" s="16">
        <v>303</v>
      </c>
      <c r="C310">
        <f t="shared" si="107"/>
        <v>-2.3865049795323845</v>
      </c>
      <c r="D310">
        <f t="shared" si="100"/>
        <v>-10.41769672990041</v>
      </c>
      <c r="E310">
        <f t="shared" si="97"/>
        <v>-20.906353314147182</v>
      </c>
      <c r="F310">
        <f t="shared" si="101"/>
        <v>4.3652524588243971</v>
      </c>
      <c r="G310">
        <v>21.090119000000001</v>
      </c>
      <c r="H310">
        <f t="shared" si="91"/>
        <v>21.092761558929102</v>
      </c>
      <c r="I310">
        <v>21.002199999999998</v>
      </c>
      <c r="J310">
        <f t="shared" si="87"/>
        <v>21.003230085118417</v>
      </c>
      <c r="K310">
        <f t="shared" si="102"/>
        <v>1.2566216683390269E-4</v>
      </c>
      <c r="L310">
        <v>5.5830000000000003E-3</v>
      </c>
      <c r="M310">
        <f t="shared" si="92"/>
        <v>5.5409476043644643E-2</v>
      </c>
      <c r="N310">
        <v>0.34620600000000001</v>
      </c>
      <c r="O310">
        <f t="shared" si="88"/>
        <v>0.39311876647418331</v>
      </c>
      <c r="P310">
        <f t="shared" si="103"/>
        <v>-4.5867515066695214E-4</v>
      </c>
      <c r="Q310">
        <f t="shared" si="93"/>
        <v>78.603651148407394</v>
      </c>
      <c r="R310">
        <f t="shared" si="104"/>
        <v>3.3301298383226673E-4</v>
      </c>
      <c r="S310">
        <f t="shared" si="89"/>
        <v>1</v>
      </c>
      <c r="T310">
        <f t="shared" si="105"/>
        <v>41.065882191750113</v>
      </c>
      <c r="U310">
        <f t="shared" si="106"/>
        <v>32500</v>
      </c>
      <c r="V310">
        <f t="shared" si="90"/>
        <v>41.057850999999999</v>
      </c>
      <c r="W310">
        <v>41.057850999999999</v>
      </c>
      <c r="X310">
        <f>'LowFlowInfusion-1-Infusion-1705'!Y306</f>
        <v>0</v>
      </c>
      <c r="Y310">
        <v>0</v>
      </c>
      <c r="Z310">
        <f t="shared" si="94"/>
        <v>0</v>
      </c>
      <c r="AA310">
        <f t="shared" si="95"/>
        <v>0</v>
      </c>
      <c r="AB310" t="e">
        <f t="shared" si="96"/>
        <v>#DIV/0!</v>
      </c>
      <c r="AC310" s="6" t="e">
        <f t="shared" si="98"/>
        <v>#DIV/0!</v>
      </c>
      <c r="AD310" s="6" t="e">
        <f t="shared" si="99"/>
        <v>#DIV/0!</v>
      </c>
      <c r="AE310">
        <v>0.14884500000000001</v>
      </c>
      <c r="AF310">
        <v>0</v>
      </c>
      <c r="AT310">
        <v>0.80024399999999996</v>
      </c>
    </row>
    <row r="311" spans="1:46" x14ac:dyDescent="0.25">
      <c r="A311" s="1">
        <v>42880.094814814816</v>
      </c>
      <c r="B311" s="16">
        <v>304</v>
      </c>
      <c r="C311">
        <f t="shared" si="107"/>
        <v>-1.62203747477347</v>
      </c>
      <c r="D311">
        <f t="shared" si="100"/>
        <v>-10.042357042379528</v>
      </c>
      <c r="E311">
        <f t="shared" si="97"/>
        <v>-17.479211862869246</v>
      </c>
      <c r="F311">
        <f t="shared" si="101"/>
        <v>6.1911991544967355</v>
      </c>
      <c r="G311">
        <v>21.090282999999999</v>
      </c>
      <c r="H311">
        <f t="shared" si="91"/>
        <v>21.092924753636591</v>
      </c>
      <c r="I311">
        <v>21.002326</v>
      </c>
      <c r="J311">
        <f t="shared" si="87"/>
        <v>21.003355847096344</v>
      </c>
      <c r="K311">
        <f t="shared" si="102"/>
        <v>1.2275100993773455E-4</v>
      </c>
      <c r="L311">
        <v>5.5469999999999998E-3</v>
      </c>
      <c r="M311">
        <f t="shared" si="92"/>
        <v>5.5373627744838727E-2</v>
      </c>
      <c r="N311">
        <v>0.345746</v>
      </c>
      <c r="O311">
        <f t="shared" si="88"/>
        <v>0.39266135087372056</v>
      </c>
      <c r="P311">
        <f t="shared" si="103"/>
        <v>-4.5375296105327941E-4</v>
      </c>
      <c r="Q311">
        <f t="shared" si="93"/>
        <v>78.603982802029932</v>
      </c>
      <c r="R311">
        <f t="shared" si="104"/>
        <v>3.3100195111496569E-4</v>
      </c>
      <c r="S311">
        <f t="shared" si="89"/>
        <v>1</v>
      </c>
      <c r="T311">
        <f t="shared" si="105"/>
        <v>40.754646319567421</v>
      </c>
      <c r="U311">
        <f t="shared" si="106"/>
        <v>32500</v>
      </c>
      <c r="V311">
        <f t="shared" si="90"/>
        <v>40.746226</v>
      </c>
      <c r="W311">
        <v>40.746226</v>
      </c>
      <c r="X311">
        <f>'LowFlowInfusion-1-Infusion-1705'!Y307</f>
        <v>0</v>
      </c>
      <c r="Y311">
        <v>0</v>
      </c>
      <c r="Z311">
        <f t="shared" si="94"/>
        <v>0</v>
      </c>
      <c r="AA311">
        <f t="shared" si="95"/>
        <v>0</v>
      </c>
      <c r="AB311" t="e">
        <f t="shared" si="96"/>
        <v>#DIV/0!</v>
      </c>
      <c r="AC311" s="6" t="e">
        <f t="shared" si="98"/>
        <v>#DIV/0!</v>
      </c>
      <c r="AD311" s="6" t="e">
        <f t="shared" si="99"/>
        <v>#DIV/0!</v>
      </c>
      <c r="AE311">
        <v>0.148343</v>
      </c>
      <c r="AF311">
        <v>0</v>
      </c>
      <c r="AT311">
        <v>0.80022899999999997</v>
      </c>
    </row>
    <row r="312" spans="1:46" x14ac:dyDescent="0.25">
      <c r="A312" s="1">
        <v>42880.095509259256</v>
      </c>
      <c r="B312" s="16">
        <v>305</v>
      </c>
      <c r="C312">
        <f t="shared" si="107"/>
        <v>-1.2075857848148885</v>
      </c>
      <c r="D312">
        <f t="shared" si="100"/>
        <v>-10.360700085759156</v>
      </c>
      <c r="E312">
        <f t="shared" si="97"/>
        <v>-16.197308472633587</v>
      </c>
      <c r="F312">
        <f t="shared" si="101"/>
        <v>8.5796803970720408</v>
      </c>
      <c r="G312">
        <v>21.090344000000002</v>
      </c>
      <c r="H312">
        <f t="shared" si="91"/>
        <v>21.092985454107062</v>
      </c>
      <c r="I312">
        <v>21.002510000000001</v>
      </c>
      <c r="J312">
        <f t="shared" si="87"/>
        <v>21.003539499508559</v>
      </c>
      <c r="K312">
        <f t="shared" si="102"/>
        <v>1.2090450470640946E-4</v>
      </c>
      <c r="L312">
        <v>5.509E-3</v>
      </c>
      <c r="M312">
        <f t="shared" si="92"/>
        <v>5.5335787873876933E-2</v>
      </c>
      <c r="N312">
        <v>0.34526699999999999</v>
      </c>
      <c r="O312">
        <f t="shared" si="88"/>
        <v>0.39218504202019516</v>
      </c>
      <c r="P312">
        <f t="shared" si="103"/>
        <v>-4.5081953491987552E-4</v>
      </c>
      <c r="Q312">
        <f t="shared" si="93"/>
        <v>78.604275458471236</v>
      </c>
      <c r="R312">
        <f t="shared" si="104"/>
        <v>3.2991503021288321E-4</v>
      </c>
      <c r="S312">
        <f t="shared" si="89"/>
        <v>1</v>
      </c>
      <c r="T312">
        <f t="shared" si="105"/>
        <v>40.431007114300755</v>
      </c>
      <c r="U312">
        <f t="shared" si="106"/>
        <v>32500</v>
      </c>
      <c r="V312">
        <f t="shared" si="90"/>
        <v>40.421854000000003</v>
      </c>
      <c r="W312">
        <v>40.421854000000003</v>
      </c>
      <c r="X312">
        <f>'LowFlowInfusion-1-Infusion-1705'!Y308</f>
        <v>0</v>
      </c>
      <c r="Y312">
        <v>0</v>
      </c>
      <c r="Z312">
        <f t="shared" si="94"/>
        <v>0</v>
      </c>
      <c r="AA312">
        <f t="shared" si="95"/>
        <v>0</v>
      </c>
      <c r="AB312" t="e">
        <f t="shared" si="96"/>
        <v>#DIV/0!</v>
      </c>
      <c r="AC312" s="6" t="e">
        <f t="shared" si="98"/>
        <v>#DIV/0!</v>
      </c>
      <c r="AD312" s="6" t="e">
        <f t="shared" si="99"/>
        <v>#DIV/0!</v>
      </c>
      <c r="AE312">
        <v>0.15307799999999999</v>
      </c>
      <c r="AF312">
        <v>0</v>
      </c>
      <c r="AT312">
        <v>0.80022599999999999</v>
      </c>
    </row>
    <row r="313" spans="1:46" x14ac:dyDescent="0.25">
      <c r="A313" s="1">
        <v>42880.096203703702</v>
      </c>
      <c r="B313" s="16">
        <v>306</v>
      </c>
      <c r="C313">
        <f t="shared" si="107"/>
        <v>0.46456584806187973</v>
      </c>
      <c r="D313">
        <f t="shared" si="100"/>
        <v>-10.310662863220443</v>
      </c>
      <c r="E313">
        <f t="shared" si="97"/>
        <v>-9.552117793783502</v>
      </c>
      <c r="F313">
        <f t="shared" si="101"/>
        <v>-22.19419035263882</v>
      </c>
      <c r="G313">
        <v>21.090402999999998</v>
      </c>
      <c r="H313">
        <f t="shared" si="91"/>
        <v>21.093044164398169</v>
      </c>
      <c r="I313">
        <v>21.002600999999999</v>
      </c>
      <c r="J313">
        <f t="shared" si="87"/>
        <v>21.003630327603727</v>
      </c>
      <c r="K313">
        <f t="shared" si="102"/>
        <v>1.1596385557345693E-4</v>
      </c>
      <c r="L313">
        <v>5.483E-3</v>
      </c>
      <c r="M313">
        <f t="shared" si="92"/>
        <v>5.5309897435850443E-2</v>
      </c>
      <c r="N313">
        <v>0.34483900000000001</v>
      </c>
      <c r="O313">
        <f t="shared" si="88"/>
        <v>0.39175944663541679</v>
      </c>
      <c r="P313">
        <f t="shared" si="103"/>
        <v>-4.4712374945236796E-4</v>
      </c>
      <c r="Q313">
        <f t="shared" si="93"/>
        <v>78.604610225760851</v>
      </c>
      <c r="R313">
        <f t="shared" si="104"/>
        <v>3.3115989387913676E-4</v>
      </c>
      <c r="S313">
        <f t="shared" si="89"/>
        <v>1</v>
      </c>
      <c r="T313">
        <f t="shared" si="105"/>
        <v>40.138787228711351</v>
      </c>
      <c r="U313">
        <f t="shared" si="106"/>
        <v>32500</v>
      </c>
      <c r="V313">
        <f t="shared" si="90"/>
        <v>40.128011999999998</v>
      </c>
      <c r="W313">
        <v>40.128011999999998</v>
      </c>
      <c r="X313">
        <f>'LowFlowInfusion-1-Infusion-1705'!Y309</f>
        <v>0</v>
      </c>
      <c r="Y313">
        <v>0</v>
      </c>
      <c r="Z313">
        <f t="shared" si="94"/>
        <v>0</v>
      </c>
      <c r="AA313">
        <f t="shared" si="95"/>
        <v>0</v>
      </c>
      <c r="AB313" t="e">
        <f t="shared" si="96"/>
        <v>#DIV/0!</v>
      </c>
      <c r="AC313" s="6" t="e">
        <f t="shared" si="98"/>
        <v>#DIV/0!</v>
      </c>
      <c r="AD313" s="6" t="e">
        <f t="shared" si="99"/>
        <v>#DIV/0!</v>
      </c>
      <c r="AE313">
        <v>0.15525900000000001</v>
      </c>
      <c r="AF313">
        <v>0</v>
      </c>
      <c r="AT313">
        <v>0.80027800000000004</v>
      </c>
    </row>
    <row r="314" spans="1:46" x14ac:dyDescent="0.25">
      <c r="A314" s="1">
        <v>42880.096898148149</v>
      </c>
      <c r="B314" s="16">
        <v>307</v>
      </c>
      <c r="C314">
        <f t="shared" si="107"/>
        <v>-1.279097979631616</v>
      </c>
      <c r="D314">
        <f t="shared" si="100"/>
        <v>-10.000631566140772</v>
      </c>
      <c r="E314">
        <f t="shared" si="97"/>
        <v>-16.081622386747611</v>
      </c>
      <c r="F314">
        <f t="shared" si="101"/>
        <v>7.8185031368910325</v>
      </c>
      <c r="G314">
        <v>21.090187</v>
      </c>
      <c r="H314">
        <f t="shared" si="91"/>
        <v>21.09282922502733</v>
      </c>
      <c r="I314">
        <v>21.002607999999999</v>
      </c>
      <c r="J314">
        <f t="shared" si="87"/>
        <v>21.003637314380278</v>
      </c>
      <c r="K314">
        <f t="shared" si="102"/>
        <v>1.1894155319899605E-4</v>
      </c>
      <c r="L314">
        <v>5.4559999999999999E-3</v>
      </c>
      <c r="M314">
        <f t="shared" si="92"/>
        <v>5.528301121174601E-2</v>
      </c>
      <c r="N314">
        <v>0.34440399999999999</v>
      </c>
      <c r="O314">
        <f t="shared" si="88"/>
        <v>0.39132689057845738</v>
      </c>
      <c r="P314">
        <f t="shared" si="103"/>
        <v>-4.4273189676676076E-4</v>
      </c>
      <c r="Q314">
        <f t="shared" si="93"/>
        <v>78.60503579504126</v>
      </c>
      <c r="R314">
        <f t="shared" si="104"/>
        <v>3.2379034356964096E-4</v>
      </c>
      <c r="S314">
        <f t="shared" si="89"/>
        <v>1</v>
      </c>
      <c r="T314">
        <f t="shared" si="105"/>
        <v>39.852344533587114</v>
      </c>
      <c r="U314">
        <f t="shared" si="106"/>
        <v>32500</v>
      </c>
      <c r="V314">
        <f t="shared" si="90"/>
        <v>39.843623000000001</v>
      </c>
      <c r="W314">
        <v>39.843623000000001</v>
      </c>
      <c r="X314">
        <f>'LowFlowInfusion-1-Infusion-1705'!Y310</f>
        <v>0</v>
      </c>
      <c r="Y314">
        <v>0</v>
      </c>
      <c r="Z314">
        <f t="shared" si="94"/>
        <v>0</v>
      </c>
      <c r="AA314">
        <f t="shared" si="95"/>
        <v>0</v>
      </c>
      <c r="AB314" t="e">
        <f t="shared" si="96"/>
        <v>#DIV/0!</v>
      </c>
      <c r="AC314" s="6" t="e">
        <f t="shared" si="98"/>
        <v>#DIV/0!</v>
      </c>
      <c r="AD314" s="6" t="e">
        <f t="shared" si="99"/>
        <v>#DIV/0!</v>
      </c>
      <c r="AE314">
        <v>0.147841</v>
      </c>
      <c r="AF314">
        <v>0</v>
      </c>
      <c r="AT314">
        <v>0.80022599999999999</v>
      </c>
    </row>
    <row r="315" spans="1:46" x14ac:dyDescent="0.25">
      <c r="A315" s="1">
        <v>42880.097592592596</v>
      </c>
      <c r="B315" s="16">
        <v>308</v>
      </c>
      <c r="C315">
        <f t="shared" si="107"/>
        <v>-0.96841527883544387</v>
      </c>
      <c r="D315">
        <f t="shared" si="100"/>
        <v>-9.7331108045386294</v>
      </c>
      <c r="E315">
        <f t="shared" si="97"/>
        <v>-14.561878942101131</v>
      </c>
      <c r="F315">
        <f t="shared" si="101"/>
        <v>10.050554774644887</v>
      </c>
      <c r="G315">
        <v>21.090375999999999</v>
      </c>
      <c r="H315">
        <f t="shared" si="91"/>
        <v>21.093017296976814</v>
      </c>
      <c r="I315">
        <v>21.002658</v>
      </c>
      <c r="J315">
        <f t="shared" si="87"/>
        <v>21.003687219927077</v>
      </c>
      <c r="K315">
        <f t="shared" si="102"/>
        <v>1.1736121088379292E-4</v>
      </c>
      <c r="L315">
        <v>5.4200000000000003E-3</v>
      </c>
      <c r="M315">
        <f t="shared" si="92"/>
        <v>5.5247162912940101E-2</v>
      </c>
      <c r="N315">
        <v>0.34395999999999999</v>
      </c>
      <c r="O315">
        <f t="shared" si="88"/>
        <v>0.39088538508583681</v>
      </c>
      <c r="P315">
        <f t="shared" si="103"/>
        <v>-4.3832347105215443E-4</v>
      </c>
      <c r="Q315">
        <f t="shared" si="93"/>
        <v>78.605427394987089</v>
      </c>
      <c r="R315">
        <f t="shared" si="104"/>
        <v>3.2096226016993984E-4</v>
      </c>
      <c r="S315">
        <f t="shared" si="89"/>
        <v>1</v>
      </c>
      <c r="T315">
        <f t="shared" si="105"/>
        <v>39.553384695526212</v>
      </c>
      <c r="U315">
        <f t="shared" si="106"/>
        <v>32500</v>
      </c>
      <c r="V315">
        <f t="shared" si="90"/>
        <v>39.544620000000002</v>
      </c>
      <c r="W315">
        <v>39.544620000000002</v>
      </c>
      <c r="X315">
        <f>'LowFlowInfusion-1-Infusion-1705'!Y311</f>
        <v>0</v>
      </c>
      <c r="Y315">
        <v>0</v>
      </c>
      <c r="Z315">
        <f t="shared" si="94"/>
        <v>0</v>
      </c>
      <c r="AA315">
        <f t="shared" si="95"/>
        <v>0</v>
      </c>
      <c r="AB315" t="e">
        <f t="shared" si="96"/>
        <v>#DIV/0!</v>
      </c>
      <c r="AC315" s="6" t="e">
        <f t="shared" si="98"/>
        <v>#DIV/0!</v>
      </c>
      <c r="AD315" s="6" t="e">
        <f t="shared" si="99"/>
        <v>#DIV/0!</v>
      </c>
      <c r="AE315">
        <v>0.12692200000000001</v>
      </c>
      <c r="AF315">
        <v>0</v>
      </c>
    </row>
    <row r="316" spans="1:46" x14ac:dyDescent="0.25">
      <c r="A316" s="1">
        <v>42880.098287037035</v>
      </c>
      <c r="B316" s="16">
        <v>309</v>
      </c>
      <c r="C316">
        <f t="shared" si="107"/>
        <v>-2.565061049965891</v>
      </c>
      <c r="D316">
        <f t="shared" si="100"/>
        <v>-9.6598178026951054</v>
      </c>
      <c r="E316">
        <f t="shared" si="97"/>
        <v>-20.773344452090974</v>
      </c>
      <c r="F316">
        <f t="shared" si="101"/>
        <v>3.7659212059781413</v>
      </c>
      <c r="G316">
        <v>21.090720999999998</v>
      </c>
      <c r="H316">
        <f t="shared" si="91"/>
        <v>21.093360602916352</v>
      </c>
      <c r="I316">
        <v>21.002915000000002</v>
      </c>
      <c r="J316">
        <f t="shared" si="87"/>
        <v>21.003943734437613</v>
      </c>
      <c r="K316">
        <f t="shared" si="102"/>
        <v>1.2045535478506508E-4</v>
      </c>
      <c r="L316">
        <v>5.3870000000000003E-3</v>
      </c>
      <c r="M316">
        <f t="shared" si="92"/>
        <v>5.5214301972368013E-2</v>
      </c>
      <c r="N316">
        <v>0.34350999999999998</v>
      </c>
      <c r="O316">
        <f t="shared" si="88"/>
        <v>0.39043791330277539</v>
      </c>
      <c r="P316">
        <f t="shared" si="103"/>
        <v>-4.3444538226562193E-4</v>
      </c>
      <c r="Q316">
        <f t="shared" si="93"/>
        <v>78.605618352259611</v>
      </c>
      <c r="R316">
        <f t="shared" si="104"/>
        <v>3.1399002748221013E-4</v>
      </c>
      <c r="S316">
        <f t="shared" si="89"/>
        <v>1</v>
      </c>
      <c r="T316">
        <f t="shared" si="105"/>
        <v>39.24623075675327</v>
      </c>
      <c r="U316">
        <f t="shared" si="106"/>
        <v>32500</v>
      </c>
      <c r="V316">
        <f t="shared" si="90"/>
        <v>39.239136000000002</v>
      </c>
      <c r="W316">
        <v>39.239136000000002</v>
      </c>
      <c r="X316">
        <f>'LowFlowInfusion-1-Infusion-1705'!Y312</f>
        <v>0</v>
      </c>
      <c r="Y316">
        <v>0</v>
      </c>
      <c r="Z316">
        <f t="shared" si="94"/>
        <v>0</v>
      </c>
      <c r="AA316">
        <f t="shared" si="95"/>
        <v>0</v>
      </c>
      <c r="AB316" t="e">
        <f t="shared" si="96"/>
        <v>#DIV/0!</v>
      </c>
      <c r="AC316" s="6" t="e">
        <f t="shared" si="98"/>
        <v>#DIV/0!</v>
      </c>
      <c r="AD316" s="6" t="e">
        <f t="shared" si="99"/>
        <v>#DIV/0!</v>
      </c>
      <c r="AE316">
        <v>0.117608</v>
      </c>
      <c r="AF316">
        <v>0</v>
      </c>
    </row>
    <row r="317" spans="1:46" x14ac:dyDescent="0.25">
      <c r="A317" s="1">
        <v>42880.098981481482</v>
      </c>
      <c r="B317" s="16">
        <v>310</v>
      </c>
      <c r="C317">
        <f t="shared" si="107"/>
        <v>-0.8754507777018361</v>
      </c>
      <c r="D317">
        <f t="shared" si="100"/>
        <v>-10.560482938387636</v>
      </c>
      <c r="E317">
        <f t="shared" si="97"/>
        <v>-15.108924678902888</v>
      </c>
      <c r="F317">
        <f t="shared" si="101"/>
        <v>12.062908854921778</v>
      </c>
      <c r="G317">
        <v>21.090910999999998</v>
      </c>
      <c r="H317">
        <f t="shared" si="91"/>
        <v>21.093549669955518</v>
      </c>
      <c r="I317">
        <v>21.003031</v>
      </c>
      <c r="J317">
        <f t="shared" si="87"/>
        <v>21.004059515306178</v>
      </c>
      <c r="K317">
        <f t="shared" si="102"/>
        <v>1.1619674812504143E-4</v>
      </c>
      <c r="L317">
        <v>5.3480000000000003E-3</v>
      </c>
      <c r="M317">
        <f t="shared" si="92"/>
        <v>5.5175466315328277E-2</v>
      </c>
      <c r="N317">
        <v>0.34307500000000002</v>
      </c>
      <c r="O317">
        <f t="shared" si="88"/>
        <v>0.39000535724581603</v>
      </c>
      <c r="P317">
        <f t="shared" si="103"/>
        <v>-4.3363330384451243E-4</v>
      </c>
      <c r="Q317">
        <f t="shared" si="93"/>
        <v>78.605935127448006</v>
      </c>
      <c r="R317">
        <f t="shared" si="104"/>
        <v>3.1743655572071818E-4</v>
      </c>
      <c r="S317">
        <f t="shared" si="89"/>
        <v>1</v>
      </c>
      <c r="T317">
        <f t="shared" si="105"/>
        <v>38.947572032161098</v>
      </c>
      <c r="U317">
        <f t="shared" si="106"/>
        <v>32500</v>
      </c>
      <c r="V317">
        <f t="shared" si="90"/>
        <v>38.937887000000003</v>
      </c>
      <c r="W317">
        <v>38.937887000000003</v>
      </c>
      <c r="X317">
        <f>'LowFlowInfusion-1-Infusion-1705'!Y313</f>
        <v>0</v>
      </c>
      <c r="Y317">
        <v>0</v>
      </c>
      <c r="Z317">
        <f t="shared" si="94"/>
        <v>0</v>
      </c>
      <c r="AA317">
        <f t="shared" si="95"/>
        <v>0</v>
      </c>
      <c r="AB317" t="e">
        <f t="shared" si="96"/>
        <v>#DIV/0!</v>
      </c>
      <c r="AC317" s="6" t="e">
        <f t="shared" si="98"/>
        <v>#DIV/0!</v>
      </c>
      <c r="AD317" s="6" t="e">
        <f t="shared" si="99"/>
        <v>#DIV/0!</v>
      </c>
      <c r="AE317">
        <v>0.12968399999999999</v>
      </c>
      <c r="AF317">
        <v>0</v>
      </c>
    </row>
    <row r="318" spans="1:46" x14ac:dyDescent="0.25">
      <c r="A318" s="1">
        <v>42880.099675925929</v>
      </c>
      <c r="B318" s="16">
        <v>311</v>
      </c>
      <c r="C318">
        <f t="shared" si="107"/>
        <v>2.2485455000685306</v>
      </c>
      <c r="D318">
        <f t="shared" si="100"/>
        <v>-11.132924701592319</v>
      </c>
      <c r="E318">
        <f t="shared" si="97"/>
        <v>-3.4292310547878433</v>
      </c>
      <c r="F318">
        <f t="shared" si="101"/>
        <v>-4.9511671884126933</v>
      </c>
      <c r="G318">
        <v>21.090871</v>
      </c>
      <c r="H318">
        <f t="shared" si="91"/>
        <v>21.093509866368326</v>
      </c>
      <c r="I318">
        <v>21.003242</v>
      </c>
      <c r="J318">
        <f t="shared" si="87"/>
        <v>21.004270116713663</v>
      </c>
      <c r="K318">
        <f t="shared" si="102"/>
        <v>1.0786252180992051E-4</v>
      </c>
      <c r="L318">
        <v>5.3090000000000004E-3</v>
      </c>
      <c r="M318">
        <f t="shared" si="92"/>
        <v>5.5136630658288541E-2</v>
      </c>
      <c r="N318">
        <v>0.34262900000000002</v>
      </c>
      <c r="O318">
        <f t="shared" si="88"/>
        <v>0.38956186298971518</v>
      </c>
      <c r="P318">
        <f t="shared" si="103"/>
        <v>-4.3182684368326394E-4</v>
      </c>
      <c r="Q318">
        <f t="shared" si="93"/>
        <v>78.606168020296636</v>
      </c>
      <c r="R318">
        <f t="shared" si="104"/>
        <v>3.2396432187458877E-4</v>
      </c>
      <c r="S318">
        <f t="shared" si="89"/>
        <v>1</v>
      </c>
      <c r="T318">
        <f t="shared" si="105"/>
        <v>38.65226547020206</v>
      </c>
      <c r="U318">
        <f t="shared" si="106"/>
        <v>32500</v>
      </c>
      <c r="V318">
        <f t="shared" si="90"/>
        <v>38.638883999999997</v>
      </c>
      <c r="W318">
        <v>38.638883999999997</v>
      </c>
      <c r="X318">
        <f>'LowFlowInfusion-1-Infusion-1705'!Y314</f>
        <v>0</v>
      </c>
      <c r="Y318">
        <v>0</v>
      </c>
      <c r="Z318">
        <f t="shared" si="94"/>
        <v>0</v>
      </c>
      <c r="AA318">
        <f t="shared" si="95"/>
        <v>0</v>
      </c>
      <c r="AB318" t="e">
        <f t="shared" si="96"/>
        <v>#DIV/0!</v>
      </c>
      <c r="AC318" s="6" t="e">
        <f t="shared" si="98"/>
        <v>#DIV/0!</v>
      </c>
      <c r="AD318" s="6" t="e">
        <f t="shared" si="99"/>
        <v>#DIV/0!</v>
      </c>
      <c r="AE318">
        <v>0.14976</v>
      </c>
      <c r="AF318">
        <v>0</v>
      </c>
    </row>
    <row r="319" spans="1:46" x14ac:dyDescent="0.25">
      <c r="A319" s="1">
        <v>42880.100370370368</v>
      </c>
      <c r="B319" s="16">
        <v>312</v>
      </c>
      <c r="C319">
        <f t="shared" si="107"/>
        <v>12.807221919797826</v>
      </c>
      <c r="D319">
        <f t="shared" si="100"/>
        <v>-11.032737429214379</v>
      </c>
      <c r="E319">
        <f t="shared" si="97"/>
        <v>38.29311946407055</v>
      </c>
      <c r="F319">
        <f t="shared" si="101"/>
        <v>-0.86144657274655401</v>
      </c>
      <c r="G319">
        <v>21.091006</v>
      </c>
      <c r="H319">
        <f t="shared" si="91"/>
        <v>21.093644203475101</v>
      </c>
      <c r="I319">
        <v>21.003249</v>
      </c>
      <c r="J319">
        <f t="shared" si="87"/>
        <v>21.004277103490214</v>
      </c>
      <c r="K319">
        <f t="shared" si="102"/>
        <v>8.1512393101175934E-5</v>
      </c>
      <c r="L319">
        <v>5.2709999999999996E-3</v>
      </c>
      <c r="M319">
        <f t="shared" si="92"/>
        <v>5.5098790787326747E-2</v>
      </c>
      <c r="N319">
        <v>0.34221800000000002</v>
      </c>
      <c r="O319">
        <f t="shared" si="88"/>
        <v>0.38915317209451911</v>
      </c>
      <c r="P319">
        <f t="shared" si="103"/>
        <v>-4.280647660997524E-4</v>
      </c>
      <c r="Q319">
        <f t="shared" si="93"/>
        <v>78.606569724415266</v>
      </c>
      <c r="R319">
        <f t="shared" si="104"/>
        <v>3.4655237299929809E-4</v>
      </c>
      <c r="S319">
        <f t="shared" si="89"/>
        <v>1</v>
      </c>
      <c r="T319">
        <f t="shared" si="105"/>
        <v>38.371322959349236</v>
      </c>
      <c r="U319">
        <f t="shared" si="106"/>
        <v>32500</v>
      </c>
      <c r="V319">
        <f t="shared" si="90"/>
        <v>38.347482999999997</v>
      </c>
      <c r="W319">
        <v>38.347482999999997</v>
      </c>
      <c r="X319">
        <f>'LowFlowInfusion-1-Infusion-1705'!Y315</f>
        <v>0</v>
      </c>
      <c r="Y319">
        <v>0</v>
      </c>
      <c r="Z319">
        <f t="shared" si="94"/>
        <v>0</v>
      </c>
      <c r="AA319">
        <f t="shared" si="95"/>
        <v>0</v>
      </c>
      <c r="AB319" t="e">
        <f t="shared" si="96"/>
        <v>#DIV/0!</v>
      </c>
      <c r="AC319" s="6" t="e">
        <f t="shared" si="98"/>
        <v>#DIV/0!</v>
      </c>
      <c r="AD319" s="6" t="e">
        <f t="shared" si="99"/>
        <v>#DIV/0!</v>
      </c>
      <c r="AE319">
        <v>0.15413199999999999</v>
      </c>
      <c r="AF319">
        <v>0</v>
      </c>
    </row>
    <row r="320" spans="1:46" x14ac:dyDescent="0.25">
      <c r="A320" s="1">
        <v>42880.101064814815</v>
      </c>
      <c r="B320" s="16">
        <v>313</v>
      </c>
      <c r="C320">
        <f t="shared" si="107"/>
        <v>22.678474690151369</v>
      </c>
      <c r="D320">
        <f t="shared" si="100"/>
        <v>-10.427218266675435</v>
      </c>
      <c r="E320">
        <f t="shared" si="97"/>
        <v>77.864219787476856</v>
      </c>
      <c r="F320">
        <f t="shared" si="101"/>
        <v>-0.45978481397621007</v>
      </c>
      <c r="G320">
        <v>21.090890999999999</v>
      </c>
      <c r="H320">
        <f t="shared" si="91"/>
        <v>21.093529768161922</v>
      </c>
      <c r="I320">
        <v>21.003423999999999</v>
      </c>
      <c r="J320">
        <f t="shared" si="87"/>
        <v>21.004451772904002</v>
      </c>
      <c r="K320">
        <f t="shared" si="102"/>
        <v>5.6027293870227385E-5</v>
      </c>
      <c r="L320">
        <v>5.241E-3</v>
      </c>
      <c r="M320">
        <f t="shared" si="92"/>
        <v>5.5068917204988486E-2</v>
      </c>
      <c r="N320">
        <v>0.34178799999999998</v>
      </c>
      <c r="O320">
        <f t="shared" si="88"/>
        <v>0.38872558794626039</v>
      </c>
      <c r="P320">
        <f t="shared" si="103"/>
        <v>-4.2277796984802887E-4</v>
      </c>
      <c r="Q320">
        <f t="shared" si="93"/>
        <v>78.60682263914974</v>
      </c>
      <c r="R320">
        <f t="shared" si="104"/>
        <v>3.6675067597755626E-4</v>
      </c>
      <c r="S320">
        <f t="shared" si="89"/>
        <v>1</v>
      </c>
      <c r="T320">
        <f t="shared" si="105"/>
        <v>38.094341692956753</v>
      </c>
      <c r="U320">
        <f t="shared" si="106"/>
        <v>32500</v>
      </c>
      <c r="V320">
        <f t="shared" si="90"/>
        <v>38.061236000000001</v>
      </c>
      <c r="W320">
        <v>38.061236000000001</v>
      </c>
      <c r="X320">
        <f>'LowFlowInfusion-1-Infusion-1705'!Y316</f>
        <v>0</v>
      </c>
      <c r="Y320">
        <v>0</v>
      </c>
      <c r="Z320">
        <f t="shared" si="94"/>
        <v>0</v>
      </c>
      <c r="AA320">
        <f t="shared" si="95"/>
        <v>0</v>
      </c>
      <c r="AB320" t="e">
        <f t="shared" si="96"/>
        <v>#DIV/0!</v>
      </c>
      <c r="AC320" s="6" t="e">
        <f t="shared" si="98"/>
        <v>#DIV/0!</v>
      </c>
      <c r="AD320" s="6" t="e">
        <f t="shared" si="99"/>
        <v>#DIV/0!</v>
      </c>
      <c r="AE320">
        <v>0.13625100000000001</v>
      </c>
      <c r="AF320">
        <v>0</v>
      </c>
    </row>
    <row r="321" spans="1:32" x14ac:dyDescent="0.25">
      <c r="A321" s="1">
        <v>42880.101759259262</v>
      </c>
      <c r="B321" s="16">
        <v>314</v>
      </c>
      <c r="C321">
        <f t="shared" si="107"/>
        <v>25.14134903941234</v>
      </c>
      <c r="D321">
        <f t="shared" si="100"/>
        <v>-10.262755685550733</v>
      </c>
      <c r="E321">
        <f t="shared" si="97"/>
        <v>87.751974287476031</v>
      </c>
      <c r="F321">
        <f t="shared" si="101"/>
        <v>-0.40820226748622462</v>
      </c>
      <c r="G321">
        <v>21.090907999999999</v>
      </c>
      <c r="H321">
        <f t="shared" si="91"/>
        <v>21.093546684686476</v>
      </c>
      <c r="I321">
        <v>21.003357999999999</v>
      </c>
      <c r="J321">
        <f t="shared" si="87"/>
        <v>21.004385897582228</v>
      </c>
      <c r="K321">
        <f t="shared" si="102"/>
        <v>4.9206869141530755E-5</v>
      </c>
      <c r="L321">
        <v>5.2139999999999999E-3</v>
      </c>
      <c r="M321">
        <f t="shared" si="92"/>
        <v>5.5042030980884053E-2</v>
      </c>
      <c r="N321">
        <v>0.34135100000000002</v>
      </c>
      <c r="O321">
        <f t="shared" si="88"/>
        <v>0.38829104312582075</v>
      </c>
      <c r="P321">
        <f t="shared" si="103"/>
        <v>-4.1868443168446661E-4</v>
      </c>
      <c r="Q321">
        <f t="shared" si="93"/>
        <v>78.607323059291957</v>
      </c>
      <c r="R321">
        <f t="shared" si="104"/>
        <v>3.6947756254216796E-4</v>
      </c>
      <c r="S321">
        <f t="shared" si="89"/>
        <v>1</v>
      </c>
      <c r="T321">
        <f t="shared" si="105"/>
        <v>37.79370710472471</v>
      </c>
      <c r="U321">
        <f t="shared" si="106"/>
        <v>32500</v>
      </c>
      <c r="V321">
        <f t="shared" si="90"/>
        <v>37.758302999999998</v>
      </c>
      <c r="W321">
        <v>37.758302999999998</v>
      </c>
      <c r="X321">
        <f>'LowFlowInfusion-1-Infusion-1705'!Y317</f>
        <v>0</v>
      </c>
      <c r="Y321">
        <v>0</v>
      </c>
      <c r="Z321">
        <f t="shared" si="94"/>
        <v>0</v>
      </c>
      <c r="AA321">
        <f t="shared" si="95"/>
        <v>0</v>
      </c>
      <c r="AB321" t="e">
        <f t="shared" si="96"/>
        <v>#DIV/0!</v>
      </c>
      <c r="AC321" s="6" t="e">
        <f t="shared" si="98"/>
        <v>#DIV/0!</v>
      </c>
      <c r="AD321" s="6" t="e">
        <f t="shared" si="99"/>
        <v>#DIV/0!</v>
      </c>
      <c r="AE321">
        <v>0.118088</v>
      </c>
      <c r="AF321">
        <v>0</v>
      </c>
    </row>
    <row r="322" spans="1:32" x14ac:dyDescent="0.25">
      <c r="A322" s="1">
        <v>42880.102453703701</v>
      </c>
      <c r="B322" s="16">
        <v>315</v>
      </c>
      <c r="C322">
        <f t="shared" si="107"/>
        <v>25.730503923857768</v>
      </c>
      <c r="D322">
        <f t="shared" si="100"/>
        <v>-9.8560386846606107</v>
      </c>
      <c r="E322">
        <f t="shared" si="97"/>
        <v>90.522849256058137</v>
      </c>
      <c r="F322">
        <f t="shared" si="101"/>
        <v>-0.38304880129152546</v>
      </c>
      <c r="G322">
        <v>21.090668000000001</v>
      </c>
      <c r="H322">
        <f t="shared" si="91"/>
        <v>21.093307863163322</v>
      </c>
      <c r="I322">
        <v>21.003395000000001</v>
      </c>
      <c r="J322">
        <f t="shared" si="87"/>
        <v>21.004422827686859</v>
      </c>
      <c r="K322">
        <f t="shared" si="102"/>
        <v>4.6362252974082215E-5</v>
      </c>
      <c r="L322">
        <v>5.1869999999999998E-3</v>
      </c>
      <c r="M322">
        <f t="shared" si="92"/>
        <v>5.501514475677962E-2</v>
      </c>
      <c r="N322">
        <v>0.340922</v>
      </c>
      <c r="O322">
        <f t="shared" si="88"/>
        <v>0.3878644533593022</v>
      </c>
      <c r="P322">
        <f t="shared" si="103"/>
        <v>-4.1386168024480456E-4</v>
      </c>
      <c r="Q322">
        <f t="shared" si="93"/>
        <v>78.607712718953849</v>
      </c>
      <c r="R322">
        <f t="shared" si="104"/>
        <v>3.6749942726951683E-4</v>
      </c>
      <c r="S322">
        <f t="shared" si="89"/>
        <v>1</v>
      </c>
      <c r="T322">
        <f t="shared" si="105"/>
        <v>37.490549542608129</v>
      </c>
      <c r="U322">
        <f t="shared" si="106"/>
        <v>32500</v>
      </c>
      <c r="V322">
        <f t="shared" si="90"/>
        <v>37.454962999999999</v>
      </c>
      <c r="W322">
        <v>37.454962999999999</v>
      </c>
      <c r="X322">
        <f>'LowFlowInfusion-1-Infusion-1705'!Y318</f>
        <v>0</v>
      </c>
      <c r="Y322">
        <v>0</v>
      </c>
      <c r="Z322">
        <f t="shared" si="94"/>
        <v>0</v>
      </c>
      <c r="AA322">
        <f t="shared" si="95"/>
        <v>0</v>
      </c>
      <c r="AB322" t="e">
        <f t="shared" si="96"/>
        <v>#DIV/0!</v>
      </c>
      <c r="AC322" s="6" t="e">
        <f t="shared" si="98"/>
        <v>#DIV/0!</v>
      </c>
      <c r="AD322" s="6" t="e">
        <f t="shared" si="99"/>
        <v>#DIV/0!</v>
      </c>
      <c r="AE322">
        <v>0.116547</v>
      </c>
      <c r="AF322">
        <v>0</v>
      </c>
    </row>
    <row r="323" spans="1:32" x14ac:dyDescent="0.25">
      <c r="A323" s="1">
        <v>42880.103148148148</v>
      </c>
      <c r="B323" s="16">
        <v>316</v>
      </c>
      <c r="C323">
        <f t="shared" si="107"/>
        <v>24.255719180234514</v>
      </c>
      <c r="D323">
        <f t="shared" si="100"/>
        <v>-9.7709003738525979</v>
      </c>
      <c r="E323">
        <f t="shared" si="97"/>
        <v>84.804715276570946</v>
      </c>
      <c r="F323">
        <f t="shared" si="101"/>
        <v>-0.4028287226302778</v>
      </c>
      <c r="G323">
        <v>21.090700999999999</v>
      </c>
      <c r="H323">
        <f t="shared" si="91"/>
        <v>21.093340701122756</v>
      </c>
      <c r="I323">
        <v>21.003314</v>
      </c>
      <c r="J323">
        <f t="shared" si="87"/>
        <v>21.004341980701049</v>
      </c>
      <c r="K323">
        <f t="shared" si="102"/>
        <v>4.9190233959410061E-5</v>
      </c>
      <c r="L323">
        <v>5.1659999999999996E-3</v>
      </c>
      <c r="M323">
        <f t="shared" si="92"/>
        <v>5.4994233249142842E-2</v>
      </c>
      <c r="N323">
        <v>0.34051599999999999</v>
      </c>
      <c r="O323">
        <f t="shared" si="88"/>
        <v>0.38746073437280676</v>
      </c>
      <c r="P323">
        <f t="shared" si="103"/>
        <v>-4.1006645660328264E-4</v>
      </c>
      <c r="Q323">
        <f t="shared" si="93"/>
        <v>78.608197284926149</v>
      </c>
      <c r="R323">
        <f t="shared" si="104"/>
        <v>3.6087622264323235E-4</v>
      </c>
      <c r="S323">
        <f t="shared" si="89"/>
        <v>1</v>
      </c>
      <c r="T323">
        <f t="shared" si="105"/>
        <v>37.186464619553874</v>
      </c>
      <c r="U323">
        <f t="shared" si="106"/>
        <v>32500</v>
      </c>
      <c r="V323">
        <f t="shared" si="90"/>
        <v>37.152437999999997</v>
      </c>
      <c r="W323">
        <v>37.152437999999997</v>
      </c>
      <c r="X323">
        <f>'LowFlowInfusion-1-Infusion-1705'!Y319</f>
        <v>0</v>
      </c>
      <c r="Y323">
        <v>0</v>
      </c>
      <c r="Z323">
        <f t="shared" si="94"/>
        <v>0</v>
      </c>
      <c r="AA323">
        <f t="shared" si="95"/>
        <v>0</v>
      </c>
      <c r="AB323" t="e">
        <f t="shared" si="96"/>
        <v>#DIV/0!</v>
      </c>
      <c r="AC323" s="6" t="e">
        <f t="shared" si="98"/>
        <v>#DIV/0!</v>
      </c>
      <c r="AD323" s="6" t="e">
        <f t="shared" si="99"/>
        <v>#DIV/0!</v>
      </c>
      <c r="AE323">
        <v>0.132961</v>
      </c>
      <c r="AF323">
        <v>0</v>
      </c>
    </row>
    <row r="324" spans="1:32" x14ac:dyDescent="0.25">
      <c r="A324" s="1">
        <v>42880.103842592594</v>
      </c>
      <c r="B324" s="16">
        <v>317</v>
      </c>
      <c r="C324">
        <f t="shared" si="107"/>
        <v>19.395840099921315</v>
      </c>
      <c r="D324">
        <f t="shared" si="100"/>
        <v>-9.2917976113708711</v>
      </c>
      <c r="E324">
        <f t="shared" si="97"/>
        <v>66.180861270836459</v>
      </c>
      <c r="F324">
        <f t="shared" si="101"/>
        <v>-0.47906136385443626</v>
      </c>
      <c r="G324">
        <v>21.090668000000001</v>
      </c>
      <c r="H324">
        <f t="shared" si="91"/>
        <v>21.093307863163322</v>
      </c>
      <c r="I324">
        <v>21.003440999999999</v>
      </c>
      <c r="J324">
        <f t="shared" si="87"/>
        <v>21.00446874078991</v>
      </c>
      <c r="K324">
        <f t="shared" si="102"/>
        <v>5.967039878669311E-5</v>
      </c>
      <c r="L324">
        <v>5.1269999999999996E-3</v>
      </c>
      <c r="M324">
        <f t="shared" si="92"/>
        <v>5.4955397592103106E-2</v>
      </c>
      <c r="N324">
        <v>0.34012199999999998</v>
      </c>
      <c r="O324">
        <f t="shared" si="88"/>
        <v>0.38706894796719299</v>
      </c>
      <c r="P324">
        <f t="shared" si="103"/>
        <v>-4.0511112093160142E-4</v>
      </c>
      <c r="Q324">
        <f t="shared" si="93"/>
        <v>78.608462311242889</v>
      </c>
      <c r="R324">
        <f t="shared" si="104"/>
        <v>3.4544072214425604E-4</v>
      </c>
      <c r="S324">
        <f t="shared" si="89"/>
        <v>1</v>
      </c>
      <c r="T324">
        <f t="shared" si="105"/>
        <v>36.879060637711085</v>
      </c>
      <c r="U324">
        <f t="shared" si="106"/>
        <v>32500</v>
      </c>
      <c r="V324">
        <f t="shared" si="90"/>
        <v>36.850372999999998</v>
      </c>
      <c r="W324">
        <v>36.850372999999998</v>
      </c>
      <c r="X324">
        <f>'LowFlowInfusion-1-Infusion-1705'!Y320</f>
        <v>0</v>
      </c>
      <c r="Y324">
        <v>0</v>
      </c>
      <c r="Z324">
        <f t="shared" si="94"/>
        <v>0</v>
      </c>
      <c r="AA324">
        <f t="shared" si="95"/>
        <v>0</v>
      </c>
      <c r="AB324" t="e">
        <f t="shared" si="96"/>
        <v>#DIV/0!</v>
      </c>
      <c r="AC324" s="6" t="e">
        <f t="shared" si="98"/>
        <v>#DIV/0!</v>
      </c>
      <c r="AD324" s="6" t="e">
        <f t="shared" si="99"/>
        <v>#DIV/0!</v>
      </c>
      <c r="AE324">
        <v>0.14536099999999999</v>
      </c>
      <c r="AF324">
        <v>0</v>
      </c>
    </row>
    <row r="325" spans="1:32" x14ac:dyDescent="0.25">
      <c r="A325" s="1">
        <v>42880.104537037034</v>
      </c>
      <c r="B325" s="16">
        <v>318</v>
      </c>
      <c r="C325">
        <f t="shared" si="107"/>
        <v>5.7671743828449573</v>
      </c>
      <c r="D325">
        <f t="shared" si="100"/>
        <v>-8.7444972920336284</v>
      </c>
      <c r="E325">
        <f t="shared" si="97"/>
        <v>13.07450923238685</v>
      </c>
      <c r="F325">
        <f t="shared" si="101"/>
        <v>-1.5162533177503734</v>
      </c>
      <c r="G325">
        <v>21.090949999999999</v>
      </c>
      <c r="H325">
        <f t="shared" si="91"/>
        <v>21.093588478453029</v>
      </c>
      <c r="I325">
        <v>21.003596000000002</v>
      </c>
      <c r="J325">
        <f t="shared" si="87"/>
        <v>21.004623447984983</v>
      </c>
      <c r="K325">
        <f t="shared" si="102"/>
        <v>9.1693124647858798E-5</v>
      </c>
      <c r="L325">
        <v>5.0749999999999997E-3</v>
      </c>
      <c r="M325">
        <f t="shared" si="92"/>
        <v>5.4903616716050124E-2</v>
      </c>
      <c r="N325">
        <v>0.33970699999999998</v>
      </c>
      <c r="O325">
        <f t="shared" si="88"/>
        <v>0.3866562795450364</v>
      </c>
      <c r="P325">
        <f t="shared" si="103"/>
        <v>-3.9985747073787993E-4</v>
      </c>
      <c r="Q325">
        <f t="shared" si="93"/>
        <v>78.608720272469981</v>
      </c>
      <c r="R325">
        <f t="shared" si="104"/>
        <v>3.081643460888017E-4</v>
      </c>
      <c r="S325">
        <f t="shared" si="89"/>
        <v>1</v>
      </c>
      <c r="T325">
        <f t="shared" si="105"/>
        <v>36.552921671674483</v>
      </c>
      <c r="U325">
        <f t="shared" si="106"/>
        <v>32500</v>
      </c>
      <c r="V325">
        <f t="shared" si="90"/>
        <v>36.538409999999999</v>
      </c>
      <c r="W325">
        <v>36.538409999999999</v>
      </c>
      <c r="X325">
        <f>'LowFlowInfusion-1-Infusion-1705'!Y321</f>
        <v>0</v>
      </c>
      <c r="Y325">
        <v>0</v>
      </c>
      <c r="Z325">
        <f t="shared" si="94"/>
        <v>0</v>
      </c>
      <c r="AA325">
        <f t="shared" si="95"/>
        <v>0</v>
      </c>
      <c r="AB325" t="e">
        <f t="shared" si="96"/>
        <v>#DIV/0!</v>
      </c>
      <c r="AC325" s="6" t="e">
        <f t="shared" si="98"/>
        <v>#DIV/0!</v>
      </c>
      <c r="AD325" s="6" t="e">
        <f t="shared" si="99"/>
        <v>#DIV/0!</v>
      </c>
      <c r="AE325">
        <v>0.13012199999999999</v>
      </c>
      <c r="AF325">
        <v>0</v>
      </c>
    </row>
    <row r="326" spans="1:32" x14ac:dyDescent="0.25">
      <c r="A326" s="1">
        <v>42880.105231481481</v>
      </c>
      <c r="B326" s="16">
        <v>319</v>
      </c>
      <c r="C326">
        <f t="shared" si="107"/>
        <v>-3.7415651628602742</v>
      </c>
      <c r="D326">
        <f t="shared" si="100"/>
        <v>-8.7311362300922468</v>
      </c>
      <c r="E326">
        <f t="shared" si="97"/>
        <v>-24.384682704854182</v>
      </c>
      <c r="F326">
        <f t="shared" si="101"/>
        <v>2.333551829261113</v>
      </c>
      <c r="G326">
        <v>21.090723000000001</v>
      </c>
      <c r="H326">
        <f t="shared" si="91"/>
        <v>21.093362593095712</v>
      </c>
      <c r="I326">
        <v>21.003681</v>
      </c>
      <c r="J326">
        <f t="shared" si="87"/>
        <v>21.004708287414537</v>
      </c>
      <c r="K326">
        <f t="shared" si="102"/>
        <v>1.1358502450923662E-4</v>
      </c>
      <c r="L326">
        <v>5.0330000000000001E-3</v>
      </c>
      <c r="M326">
        <f t="shared" si="92"/>
        <v>5.4861793700776561E-2</v>
      </c>
      <c r="N326">
        <v>0.33931099999999997</v>
      </c>
      <c r="O326">
        <f t="shared" si="88"/>
        <v>0.38626250437594234</v>
      </c>
      <c r="P326">
        <f t="shared" si="103"/>
        <v>-3.963108425313925E-4</v>
      </c>
      <c r="Q326">
        <f t="shared" si="93"/>
        <v>78.60902920820952</v>
      </c>
      <c r="R326">
        <f t="shared" si="104"/>
        <v>2.827258180211345E-4</v>
      </c>
      <c r="S326">
        <f t="shared" si="89"/>
        <v>1</v>
      </c>
      <c r="T326">
        <f t="shared" si="105"/>
        <v>36.236844571066904</v>
      </c>
      <c r="U326">
        <f t="shared" si="106"/>
        <v>32500</v>
      </c>
      <c r="V326">
        <f t="shared" si="90"/>
        <v>36.231855000000003</v>
      </c>
      <c r="W326">
        <v>36.231855000000003</v>
      </c>
      <c r="X326">
        <f>'LowFlowInfusion-1-Infusion-1705'!Y322</f>
        <v>0</v>
      </c>
      <c r="Y326">
        <v>0</v>
      </c>
      <c r="Z326">
        <f t="shared" si="94"/>
        <v>0</v>
      </c>
      <c r="AA326">
        <f t="shared" si="95"/>
        <v>0</v>
      </c>
      <c r="AB326" t="e">
        <f t="shared" si="96"/>
        <v>#DIV/0!</v>
      </c>
      <c r="AC326" s="6" t="e">
        <f t="shared" si="98"/>
        <v>#DIV/0!</v>
      </c>
      <c r="AD326" s="6" t="e">
        <f t="shared" si="99"/>
        <v>#DIV/0!</v>
      </c>
      <c r="AE326">
        <v>0.10953</v>
      </c>
      <c r="AF326">
        <v>0</v>
      </c>
    </row>
    <row r="327" spans="1:32" x14ac:dyDescent="0.25">
      <c r="A327" s="1">
        <v>42880.105925925927</v>
      </c>
      <c r="B327" s="16">
        <v>320</v>
      </c>
      <c r="C327">
        <f t="shared" si="107"/>
        <v>-11.960082430927326</v>
      </c>
      <c r="D327">
        <f t="shared" si="100"/>
        <v>-8.4811894085146733</v>
      </c>
      <c r="E327">
        <f t="shared" si="97"/>
        <v>-56.497917967284785</v>
      </c>
      <c r="F327">
        <f t="shared" si="101"/>
        <v>0.70912466176515176</v>
      </c>
      <c r="G327">
        <v>21.090835999999999</v>
      </c>
      <c r="H327">
        <f t="shared" si="91"/>
        <v>21.093475038229531</v>
      </c>
      <c r="I327">
        <v>21.003665000000002</v>
      </c>
      <c r="J327">
        <f t="shared" si="87"/>
        <v>21.004692317639563</v>
      </c>
      <c r="K327">
        <f t="shared" si="102"/>
        <v>1.3273211929683745E-4</v>
      </c>
      <c r="L327">
        <v>5.012E-3</v>
      </c>
      <c r="M327">
        <f t="shared" si="92"/>
        <v>5.4840882193139776E-2</v>
      </c>
      <c r="N327">
        <v>0.33891199999999999</v>
      </c>
      <c r="O327">
        <f t="shared" si="88"/>
        <v>0.38586574606162788</v>
      </c>
      <c r="P327">
        <f t="shared" si="103"/>
        <v>-3.9220073133882743E-4</v>
      </c>
      <c r="Q327">
        <f t="shared" si="93"/>
        <v>78.609441936298808</v>
      </c>
      <c r="R327">
        <f t="shared" si="104"/>
        <v>2.5946861204175777E-4</v>
      </c>
      <c r="S327">
        <f t="shared" si="89"/>
        <v>1</v>
      </c>
      <c r="T327">
        <f t="shared" si="105"/>
        <v>35.940087106977508</v>
      </c>
      <c r="U327">
        <f t="shared" si="106"/>
        <v>32500</v>
      </c>
      <c r="V327">
        <f t="shared" si="90"/>
        <v>35.943565999999997</v>
      </c>
      <c r="W327">
        <v>35.943565999999997</v>
      </c>
      <c r="X327">
        <f>'LowFlowInfusion-1-Infusion-1705'!Y323</f>
        <v>0</v>
      </c>
      <c r="Y327">
        <v>0</v>
      </c>
      <c r="Z327">
        <f t="shared" si="94"/>
        <v>0</v>
      </c>
      <c r="AA327">
        <f t="shared" si="95"/>
        <v>0</v>
      </c>
      <c r="AB327" t="e">
        <f t="shared" si="96"/>
        <v>#DIV/0!</v>
      </c>
      <c r="AC327" s="6" t="e">
        <f t="shared" si="98"/>
        <v>#DIV/0!</v>
      </c>
      <c r="AD327" s="6" t="e">
        <f t="shared" si="99"/>
        <v>#DIV/0!</v>
      </c>
      <c r="AE327">
        <v>0.11049</v>
      </c>
      <c r="AF327">
        <v>0</v>
      </c>
    </row>
    <row r="328" spans="1:32" x14ac:dyDescent="0.25">
      <c r="A328" s="1">
        <v>42880.106620370374</v>
      </c>
      <c r="B328" s="16">
        <v>321</v>
      </c>
      <c r="C328">
        <f t="shared" si="107"/>
        <v>-10.010574183156606</v>
      </c>
      <c r="D328">
        <f t="shared" si="100"/>
        <v>-8.2290537622644955</v>
      </c>
      <c r="E328">
        <f t="shared" si="97"/>
        <v>-48.536548209360191</v>
      </c>
      <c r="F328">
        <f t="shared" si="101"/>
        <v>0.82203614015571391</v>
      </c>
      <c r="G328">
        <v>21.091080000000002</v>
      </c>
      <c r="H328">
        <f t="shared" si="91"/>
        <v>21.09371784011141</v>
      </c>
      <c r="I328">
        <v>21.003876999999999</v>
      </c>
      <c r="J328">
        <f t="shared" ref="J328:J391" si="108">(I328*J$2+J$3+J$4)</f>
        <v>21.004903917157979</v>
      </c>
      <c r="K328">
        <f t="shared" si="102"/>
        <v>1.271094276912521E-4</v>
      </c>
      <c r="L328">
        <v>4.9940000000000002E-3</v>
      </c>
      <c r="M328">
        <f t="shared" si="92"/>
        <v>5.4822958043736825E-2</v>
      </c>
      <c r="N328">
        <v>0.33851399999999998</v>
      </c>
      <c r="O328">
        <f t="shared" ref="O328:O391" si="109">(N328*O$2+O$3+O$4)</f>
        <v>0.38546998212905353</v>
      </c>
      <c r="P328">
        <f t="shared" si="103"/>
        <v>-3.8817348529127658E-4</v>
      </c>
      <c r="Q328">
        <f t="shared" si="93"/>
        <v>78.609626100712973</v>
      </c>
      <c r="R328">
        <f t="shared" si="104"/>
        <v>2.6106405760089045E-4</v>
      </c>
      <c r="S328">
        <f t="shared" ref="S328:S391" si="110">((W328-Z328/1000+AA328/1000)/(W328+X328+Y328))</f>
        <v>1</v>
      </c>
      <c r="T328">
        <f t="shared" si="105"/>
        <v>35.66354847957939</v>
      </c>
      <c r="U328">
        <f t="shared" si="106"/>
        <v>32500</v>
      </c>
      <c r="V328">
        <f t="shared" ref="V328:V391" si="111">X328+Y328+W328</f>
        <v>35.665329999999997</v>
      </c>
      <c r="W328">
        <v>35.665329999999997</v>
      </c>
      <c r="X328">
        <f>'LowFlowInfusion-1-Infusion-1705'!Y324</f>
        <v>0</v>
      </c>
      <c r="Y328">
        <v>0</v>
      </c>
      <c r="Z328">
        <f t="shared" si="94"/>
        <v>0</v>
      </c>
      <c r="AA328">
        <f t="shared" si="95"/>
        <v>0</v>
      </c>
      <c r="AB328" t="e">
        <f t="shared" si="96"/>
        <v>#DIV/0!</v>
      </c>
      <c r="AC328" s="6" t="e">
        <f t="shared" si="98"/>
        <v>#DIV/0!</v>
      </c>
      <c r="AD328" s="6" t="e">
        <f t="shared" si="99"/>
        <v>#DIV/0!</v>
      </c>
      <c r="AE328">
        <v>0.130968</v>
      </c>
      <c r="AF328">
        <v>0</v>
      </c>
    </row>
    <row r="329" spans="1:32" x14ac:dyDescent="0.25">
      <c r="A329" s="1">
        <v>42880.107314814813</v>
      </c>
      <c r="B329" s="16">
        <v>322</v>
      </c>
      <c r="C329">
        <f t="shared" si="107"/>
        <v>-7.0952620502938535</v>
      </c>
      <c r="D329">
        <f t="shared" si="100"/>
        <v>-7.7053543443629025</v>
      </c>
      <c r="E329">
        <f t="shared" si="97"/>
        <v>-36.469138936384724</v>
      </c>
      <c r="F329">
        <f t="shared" si="101"/>
        <v>1.0859858719444735</v>
      </c>
      <c r="G329">
        <v>21.091322000000002</v>
      </c>
      <c r="H329">
        <f t="shared" ref="H329:H392" si="112">(G329*H$2+H$3+H$4)</f>
        <v>21.093958651813924</v>
      </c>
      <c r="I329">
        <v>21.004138999999999</v>
      </c>
      <c r="J329">
        <f t="shared" si="108"/>
        <v>21.005165422223193</v>
      </c>
      <c r="K329">
        <f t="shared" si="102"/>
        <v>1.1892491801640167E-4</v>
      </c>
      <c r="L329">
        <v>4.9680000000000002E-3</v>
      </c>
      <c r="M329">
        <f t="shared" ref="M329:M392" si="113">(L329*M$2+M$3+M$4)</f>
        <v>5.4797067605710334E-2</v>
      </c>
      <c r="N329">
        <v>0.33812999999999999</v>
      </c>
      <c r="O329">
        <f t="shared" si="109"/>
        <v>0.38508813954084115</v>
      </c>
      <c r="P329">
        <f t="shared" si="103"/>
        <v>-3.834004529386222E-4</v>
      </c>
      <c r="Q329">
        <f t="shared" ref="Q329:Q392" si="114">100-J329-O329</f>
        <v>78.609746438235959</v>
      </c>
      <c r="R329">
        <f t="shared" si="104"/>
        <v>2.6447553492232602E-4</v>
      </c>
      <c r="S329">
        <f t="shared" si="110"/>
        <v>1</v>
      </c>
      <c r="T329">
        <f t="shared" si="105"/>
        <v>35.393673092294094</v>
      </c>
      <c r="U329">
        <f t="shared" si="106"/>
        <v>32500</v>
      </c>
      <c r="V329">
        <f t="shared" si="111"/>
        <v>35.393062999999998</v>
      </c>
      <c r="W329">
        <v>35.393062999999998</v>
      </c>
      <c r="X329">
        <f>'LowFlowInfusion-1-Infusion-1705'!Y325</f>
        <v>0</v>
      </c>
      <c r="Y329">
        <v>0</v>
      </c>
      <c r="Z329">
        <f t="shared" ref="Z329:Z392" si="115">((Y329*H329)/(100-H329-M329))*1000</f>
        <v>0</v>
      </c>
      <c r="AA329">
        <f t="shared" ref="AA329:AA392" si="116">((X329*(100-H329-M329)-M329*Y329)/(100-H329-M329))*1000</f>
        <v>0</v>
      </c>
      <c r="AB329" t="e">
        <f t="shared" ref="AB329:AB392" si="117">AA329/Z329</f>
        <v>#DIV/0!</v>
      </c>
      <c r="AC329" s="6" t="e">
        <f t="shared" si="98"/>
        <v>#DIV/0!</v>
      </c>
      <c r="AD329" s="6" t="e">
        <f t="shared" si="99"/>
        <v>#DIV/0!</v>
      </c>
      <c r="AE329">
        <v>0.143793</v>
      </c>
      <c r="AF329">
        <v>0</v>
      </c>
    </row>
    <row r="330" spans="1:32" x14ac:dyDescent="0.25">
      <c r="A330" s="1">
        <v>42880.10800925926</v>
      </c>
      <c r="B330" s="16">
        <v>323</v>
      </c>
      <c r="C330">
        <f t="shared" si="107"/>
        <v>-2.2788761266238433</v>
      </c>
      <c r="D330">
        <f t="shared" si="100"/>
        <v>-8.1974665385563483</v>
      </c>
      <c r="E330">
        <f t="shared" si="97"/>
        <v>-18.031053873590778</v>
      </c>
      <c r="F330">
        <f t="shared" si="101"/>
        <v>3.5971531944129413</v>
      </c>
      <c r="G330">
        <v>21.091014999999999</v>
      </c>
      <c r="H330">
        <f t="shared" si="112"/>
        <v>21.093653159282219</v>
      </c>
      <c r="I330">
        <v>21.004248</v>
      </c>
      <c r="J330">
        <f t="shared" si="108"/>
        <v>21.005274216315211</v>
      </c>
      <c r="K330">
        <f t="shared" si="102"/>
        <v>1.0636535540597218E-4</v>
      </c>
      <c r="L330">
        <v>4.9329999999999999E-3</v>
      </c>
      <c r="M330">
        <f t="shared" si="113"/>
        <v>5.4762215092982361E-2</v>
      </c>
      <c r="N330">
        <v>0.33773599999999998</v>
      </c>
      <c r="O330">
        <f t="shared" si="109"/>
        <v>0.38469635313522738</v>
      </c>
      <c r="P330">
        <f t="shared" si="103"/>
        <v>-3.8177629609639774E-4</v>
      </c>
      <c r="Q330">
        <f t="shared" si="114"/>
        <v>78.610029430549559</v>
      </c>
      <c r="R330">
        <f t="shared" si="104"/>
        <v>2.7541094069007956E-4</v>
      </c>
      <c r="S330">
        <f t="shared" si="110"/>
        <v>1</v>
      </c>
      <c r="T330">
        <f t="shared" si="105"/>
        <v>35.129010590411816</v>
      </c>
      <c r="U330">
        <f t="shared" si="106"/>
        <v>32500</v>
      </c>
      <c r="V330">
        <f t="shared" si="111"/>
        <v>35.123092</v>
      </c>
      <c r="W330">
        <v>35.123092</v>
      </c>
      <c r="X330">
        <f>'LowFlowInfusion-1-Infusion-1705'!Y326</f>
        <v>0</v>
      </c>
      <c r="Y330">
        <v>0</v>
      </c>
      <c r="Z330">
        <f t="shared" si="115"/>
        <v>0</v>
      </c>
      <c r="AA330">
        <f t="shared" si="116"/>
        <v>0</v>
      </c>
      <c r="AB330" t="e">
        <f t="shared" si="117"/>
        <v>#DIV/0!</v>
      </c>
      <c r="AC330" s="6" t="e">
        <f t="shared" si="98"/>
        <v>#DIV/0!</v>
      </c>
      <c r="AD330" s="6" t="e">
        <f t="shared" si="99"/>
        <v>#DIV/0!</v>
      </c>
      <c r="AE330">
        <v>0.127638</v>
      </c>
      <c r="AF330">
        <v>0</v>
      </c>
    </row>
    <row r="331" spans="1:32" x14ac:dyDescent="0.25">
      <c r="A331" s="1">
        <v>42880.108703703707</v>
      </c>
      <c r="B331" s="16">
        <v>324</v>
      </c>
      <c r="C331">
        <f t="shared" si="107"/>
        <v>0.44254962093492001</v>
      </c>
      <c r="D331">
        <f t="shared" si="100"/>
        <v>-7.7812648148559127</v>
      </c>
      <c r="E331">
        <f t="shared" si="97"/>
        <v>-6.8464282994964094</v>
      </c>
      <c r="F331">
        <f t="shared" si="101"/>
        <v>-17.582807546908285</v>
      </c>
      <c r="G331">
        <v>21.090926</v>
      </c>
      <c r="H331">
        <f t="shared" si="112"/>
        <v>21.093564596300716</v>
      </c>
      <c r="I331">
        <v>21.004383000000001</v>
      </c>
      <c r="J331">
        <f t="shared" si="108"/>
        <v>21.005408961291561</v>
      </c>
      <c r="K331">
        <f t="shared" si="102"/>
        <v>9.8530184558972184E-5</v>
      </c>
      <c r="L331">
        <v>4.8960000000000002E-3</v>
      </c>
      <c r="M331">
        <f t="shared" si="113"/>
        <v>5.472537100809851E-2</v>
      </c>
      <c r="N331">
        <v>0.33737699999999998</v>
      </c>
      <c r="O331">
        <f t="shared" si="109"/>
        <v>0.38433937009051838</v>
      </c>
      <c r="P331">
        <f t="shared" si="103"/>
        <v>-3.7746730855580204E-4</v>
      </c>
      <c r="Q331">
        <f t="shared" si="114"/>
        <v>78.61025166861792</v>
      </c>
      <c r="R331">
        <f t="shared" si="104"/>
        <v>2.7893712399726194E-4</v>
      </c>
      <c r="S331">
        <f t="shared" si="110"/>
        <v>1</v>
      </c>
      <c r="T331">
        <f t="shared" si="105"/>
        <v>34.867213814435928</v>
      </c>
      <c r="U331">
        <f t="shared" si="106"/>
        <v>32500</v>
      </c>
      <c r="V331">
        <f t="shared" si="111"/>
        <v>34.858989999999999</v>
      </c>
      <c r="W331">
        <v>34.858989999999999</v>
      </c>
      <c r="X331">
        <f>'LowFlowInfusion-1-Infusion-1705'!Y327</f>
        <v>0</v>
      </c>
      <c r="Y331">
        <v>0</v>
      </c>
      <c r="Z331">
        <f t="shared" si="115"/>
        <v>0</v>
      </c>
      <c r="AA331">
        <f t="shared" si="116"/>
        <v>0</v>
      </c>
      <c r="AB331" t="e">
        <f t="shared" si="117"/>
        <v>#DIV/0!</v>
      </c>
      <c r="AC331" s="6" t="e">
        <f t="shared" si="98"/>
        <v>#DIV/0!</v>
      </c>
      <c r="AD331" s="6" t="e">
        <f t="shared" si="99"/>
        <v>#DIV/0!</v>
      </c>
      <c r="AE331">
        <v>0.110225</v>
      </c>
      <c r="AF331">
        <v>0</v>
      </c>
    </row>
    <row r="332" spans="1:32" x14ac:dyDescent="0.25">
      <c r="A332" s="1">
        <v>42880.109398148146</v>
      </c>
      <c r="B332" s="16">
        <v>325</v>
      </c>
      <c r="C332">
        <f t="shared" si="107"/>
        <v>3.7492627291792013</v>
      </c>
      <c r="D332">
        <f t="shared" si="100"/>
        <v>-7.7412357560304379</v>
      </c>
      <c r="E332">
        <f t="shared" ref="E332:E395" si="118">3.941*C332+1.104*D332</f>
        <v>6.2295201410376286</v>
      </c>
      <c r="F332">
        <f t="shared" si="101"/>
        <v>-2.0647354733993715</v>
      </c>
      <c r="G332">
        <v>21.091286</v>
      </c>
      <c r="H332">
        <f t="shared" si="112"/>
        <v>21.093922828585452</v>
      </c>
      <c r="I332">
        <v>21.004359000000001</v>
      </c>
      <c r="J332">
        <f t="shared" si="108"/>
        <v>21.005385006629101</v>
      </c>
      <c r="K332">
        <f t="shared" si="102"/>
        <v>9.016268787943223E-5</v>
      </c>
      <c r="L332">
        <v>4.8570000000000002E-3</v>
      </c>
      <c r="M332">
        <f t="shared" si="113"/>
        <v>5.4686535351058774E-2</v>
      </c>
      <c r="N332">
        <v>0.33699699999999999</v>
      </c>
      <c r="O332">
        <f t="shared" si="109"/>
        <v>0.38396150502926651</v>
      </c>
      <c r="P332">
        <f t="shared" si="103"/>
        <v>-3.7428528698736088E-4</v>
      </c>
      <c r="Q332">
        <f t="shared" si="114"/>
        <v>78.61065348834164</v>
      </c>
      <c r="R332">
        <f t="shared" si="104"/>
        <v>2.8412259910837179E-4</v>
      </c>
      <c r="S332">
        <f t="shared" si="110"/>
        <v>1</v>
      </c>
      <c r="T332">
        <f t="shared" si="105"/>
        <v>34.604999498485356</v>
      </c>
      <c r="U332">
        <f t="shared" si="106"/>
        <v>32500</v>
      </c>
      <c r="V332">
        <f t="shared" si="111"/>
        <v>34.593508999999997</v>
      </c>
      <c r="W332">
        <v>34.593508999999997</v>
      </c>
      <c r="X332">
        <f>'LowFlowInfusion-1-Infusion-1705'!Y328</f>
        <v>0</v>
      </c>
      <c r="Y332">
        <v>0</v>
      </c>
      <c r="Z332">
        <f t="shared" si="115"/>
        <v>0</v>
      </c>
      <c r="AA332">
        <f t="shared" si="116"/>
        <v>0</v>
      </c>
      <c r="AB332" t="e">
        <f t="shared" si="117"/>
        <v>#DIV/0!</v>
      </c>
      <c r="AC332" s="6" t="e">
        <f t="shared" ref="AC332:AC395" si="119">(C332-Z332)/Z332</f>
        <v>#DIV/0!</v>
      </c>
      <c r="AD332" s="6" t="e">
        <f t="shared" ref="AD332:AD395" si="120">(D332-AA332)/AA332</f>
        <v>#DIV/0!</v>
      </c>
      <c r="AE332">
        <v>0.101663</v>
      </c>
      <c r="AF332">
        <v>0</v>
      </c>
    </row>
    <row r="333" spans="1:32" x14ac:dyDescent="0.25">
      <c r="A333" s="1">
        <v>42880.110092592593</v>
      </c>
      <c r="B333" s="16">
        <v>326</v>
      </c>
      <c r="C333">
        <f t="shared" si="107"/>
        <v>9.638312453757294</v>
      </c>
      <c r="D333">
        <f t="shared" ref="D333:D396" si="121">(V333*O333-T333*M333+P333*U333)*10</f>
        <v>-7.2728396639380577</v>
      </c>
      <c r="E333">
        <f t="shared" si="118"/>
        <v>29.955374391269878</v>
      </c>
      <c r="F333">
        <f t="shared" ref="F333:F396" si="122">D333/C333</f>
        <v>-0.75457604210609441</v>
      </c>
      <c r="G333">
        <v>21.091460000000001</v>
      </c>
      <c r="H333">
        <f t="shared" si="112"/>
        <v>21.094095974189742</v>
      </c>
      <c r="I333">
        <v>21.004422999999999</v>
      </c>
      <c r="J333">
        <f t="shared" si="108"/>
        <v>21.005448885728999</v>
      </c>
      <c r="K333">
        <f t="shared" ref="K333:K396" si="123">SLOPE(J329:J337,B329:B337)</f>
        <v>7.494149610636214E-5</v>
      </c>
      <c r="L333">
        <v>4.8219999999999999E-3</v>
      </c>
      <c r="M333">
        <f t="shared" si="113"/>
        <v>5.4651682838330801E-2</v>
      </c>
      <c r="N333">
        <v>0.336621</v>
      </c>
      <c r="O333">
        <f t="shared" si="109"/>
        <v>0.38358761749497522</v>
      </c>
      <c r="P333">
        <f t="shared" ref="P333:P396" si="124">SLOPE(O329:O337,B329:B337)</f>
        <v>-3.6974427704073722E-4</v>
      </c>
      <c r="Q333">
        <f t="shared" si="114"/>
        <v>78.610963496776023</v>
      </c>
      <c r="R333">
        <f t="shared" ref="R333:R396" si="125">SLOPE(Q329:Q337,B329:B337)</f>
        <v>2.9480278093458879E-4</v>
      </c>
      <c r="S333">
        <f t="shared" si="110"/>
        <v>1</v>
      </c>
      <c r="T333">
        <f t="shared" ref="T333:T396" si="126">(R333*U333+V333*(100-O333-J333))/(100-M333-H333)</f>
        <v>34.340705152117756</v>
      </c>
      <c r="U333">
        <f t="shared" ref="U333:U396" si="127">$F$1</f>
        <v>32500</v>
      </c>
      <c r="V333">
        <f t="shared" si="111"/>
        <v>34.323793999999999</v>
      </c>
      <c r="W333">
        <v>34.323793999999999</v>
      </c>
      <c r="X333">
        <f>'LowFlowInfusion-1-Infusion-1705'!Y329</f>
        <v>0</v>
      </c>
      <c r="Y333">
        <v>0</v>
      </c>
      <c r="Z333">
        <f t="shared" si="115"/>
        <v>0</v>
      </c>
      <c r="AA333">
        <f t="shared" si="116"/>
        <v>0</v>
      </c>
      <c r="AB333" t="e">
        <f t="shared" si="117"/>
        <v>#DIV/0!</v>
      </c>
      <c r="AC333" s="6" t="e">
        <f t="shared" si="119"/>
        <v>#DIV/0!</v>
      </c>
      <c r="AD333" s="6" t="e">
        <f t="shared" si="120"/>
        <v>#DIV/0!</v>
      </c>
      <c r="AE333">
        <v>0.11737300000000001</v>
      </c>
      <c r="AF333">
        <v>0</v>
      </c>
    </row>
    <row r="334" spans="1:32" x14ac:dyDescent="0.25">
      <c r="A334" s="1">
        <v>42880.11078703704</v>
      </c>
      <c r="B334" s="16">
        <v>327</v>
      </c>
      <c r="C334">
        <f t="shared" ref="C334:C397" si="128">(T334*H334-V334*J334-K334*U334)*10</f>
        <v>11.86093256916601</v>
      </c>
      <c r="D334">
        <f t="shared" si="121"/>
        <v>-6.7841321642067065</v>
      </c>
      <c r="E334">
        <f t="shared" si="118"/>
        <v>39.254253345799043</v>
      </c>
      <c r="F334">
        <f t="shared" si="122"/>
        <v>-0.57197291398847616</v>
      </c>
      <c r="G334">
        <v>21.091387999999998</v>
      </c>
      <c r="H334">
        <f t="shared" si="112"/>
        <v>21.094024327732789</v>
      </c>
      <c r="I334">
        <v>21.004408999999999</v>
      </c>
      <c r="J334">
        <f t="shared" si="108"/>
        <v>21.005434912175897</v>
      </c>
      <c r="K334">
        <f t="shared" si="123"/>
        <v>6.8420504658265696E-5</v>
      </c>
      <c r="L334">
        <v>4.797E-3</v>
      </c>
      <c r="M334">
        <f t="shared" si="113"/>
        <v>5.4626788186382252E-2</v>
      </c>
      <c r="N334">
        <v>0.33621699999999999</v>
      </c>
      <c r="O334">
        <f t="shared" si="109"/>
        <v>0.38318588727196007</v>
      </c>
      <c r="P334">
        <f t="shared" si="124"/>
        <v>-3.6507068286209808E-4</v>
      </c>
      <c r="Q334">
        <f t="shared" si="114"/>
        <v>78.611379200552136</v>
      </c>
      <c r="R334">
        <f t="shared" si="125"/>
        <v>2.9665017820358722E-4</v>
      </c>
      <c r="S334">
        <f t="shared" si="110"/>
        <v>1</v>
      </c>
      <c r="T334">
        <f t="shared" si="126"/>
        <v>34.068539064733287</v>
      </c>
      <c r="U334">
        <f t="shared" si="127"/>
        <v>32500</v>
      </c>
      <c r="V334">
        <f t="shared" si="111"/>
        <v>34.049894000000002</v>
      </c>
      <c r="W334">
        <v>34.049894000000002</v>
      </c>
      <c r="X334">
        <f>'LowFlowInfusion-1-Infusion-1705'!Y330</f>
        <v>0</v>
      </c>
      <c r="Y334">
        <v>0</v>
      </c>
      <c r="Z334">
        <f t="shared" si="115"/>
        <v>0</v>
      </c>
      <c r="AA334">
        <f t="shared" si="116"/>
        <v>0</v>
      </c>
      <c r="AB334" t="e">
        <f t="shared" si="117"/>
        <v>#DIV/0!</v>
      </c>
      <c r="AC334" s="6" t="e">
        <f t="shared" si="119"/>
        <v>#DIV/0!</v>
      </c>
      <c r="AD334" s="6" t="e">
        <f t="shared" si="120"/>
        <v>#DIV/0!</v>
      </c>
      <c r="AE334">
        <v>0.13026799999999999</v>
      </c>
      <c r="AF334">
        <v>0</v>
      </c>
    </row>
    <row r="335" spans="1:32" x14ac:dyDescent="0.25">
      <c r="A335" s="1">
        <v>42880.111481481479</v>
      </c>
      <c r="B335" s="16">
        <v>328</v>
      </c>
      <c r="C335">
        <f t="shared" si="128"/>
        <v>10.970966752963584</v>
      </c>
      <c r="D335">
        <f t="shared" si="121"/>
        <v>-6.8340641219403508</v>
      </c>
      <c r="E335">
        <f t="shared" si="118"/>
        <v>35.691773182807331</v>
      </c>
      <c r="F335">
        <f t="shared" si="122"/>
        <v>-0.62292269002586009</v>
      </c>
      <c r="G335">
        <v>21.091170000000002</v>
      </c>
      <c r="H335">
        <f t="shared" si="112"/>
        <v>21.093807398182594</v>
      </c>
      <c r="I335">
        <v>21.004577000000001</v>
      </c>
      <c r="J335">
        <f t="shared" si="108"/>
        <v>21.005602594813134</v>
      </c>
      <c r="K335">
        <f t="shared" si="123"/>
        <v>6.9535061870003767E-5</v>
      </c>
      <c r="L335">
        <v>4.7730000000000003E-3</v>
      </c>
      <c r="M335">
        <f t="shared" si="113"/>
        <v>5.4602889320511647E-2</v>
      </c>
      <c r="N335">
        <v>0.33588000000000001</v>
      </c>
      <c r="O335">
        <f t="shared" si="109"/>
        <v>0.38285078062553413</v>
      </c>
      <c r="P335">
        <f t="shared" si="124"/>
        <v>-3.6238585216372967E-4</v>
      </c>
      <c r="Q335">
        <f t="shared" si="114"/>
        <v>78.611546624561342</v>
      </c>
      <c r="R335">
        <f t="shared" si="125"/>
        <v>2.9285079029387856E-4</v>
      </c>
      <c r="S335">
        <f t="shared" si="110"/>
        <v>1</v>
      </c>
      <c r="T335">
        <f t="shared" si="126"/>
        <v>33.818802030874949</v>
      </c>
      <c r="U335">
        <f t="shared" si="127"/>
        <v>32500</v>
      </c>
      <c r="V335">
        <f t="shared" si="111"/>
        <v>33.800997000000002</v>
      </c>
      <c r="W335">
        <v>33.800997000000002</v>
      </c>
      <c r="X335">
        <f>'LowFlowInfusion-1-Infusion-1705'!Y331</f>
        <v>0</v>
      </c>
      <c r="Y335">
        <v>0</v>
      </c>
      <c r="Z335">
        <f t="shared" si="115"/>
        <v>0</v>
      </c>
      <c r="AA335">
        <f t="shared" si="116"/>
        <v>0</v>
      </c>
      <c r="AB335" t="e">
        <f t="shared" si="117"/>
        <v>#DIV/0!</v>
      </c>
      <c r="AC335" s="6" t="e">
        <f t="shared" si="119"/>
        <v>#DIV/0!</v>
      </c>
      <c r="AD335" s="6" t="e">
        <f t="shared" si="120"/>
        <v>#DIV/0!</v>
      </c>
      <c r="AE335">
        <v>0.13078300000000001</v>
      </c>
      <c r="AF335">
        <v>0</v>
      </c>
    </row>
    <row r="336" spans="1:32" x14ac:dyDescent="0.25">
      <c r="A336" s="1">
        <v>42880.112175925926</v>
      </c>
      <c r="B336" s="16">
        <v>329</v>
      </c>
      <c r="C336">
        <f t="shared" si="128"/>
        <v>10.989168332972653</v>
      </c>
      <c r="D336">
        <f t="shared" si="121"/>
        <v>-6.8804940186322661</v>
      </c>
      <c r="E336">
        <f t="shared" si="118"/>
        <v>35.712247003675202</v>
      </c>
      <c r="F336">
        <f t="shared" si="122"/>
        <v>-0.62611599077862523</v>
      </c>
      <c r="G336">
        <v>21.091422999999999</v>
      </c>
      <c r="H336">
        <f t="shared" si="112"/>
        <v>21.094059155871584</v>
      </c>
      <c r="I336">
        <v>21.004812999999999</v>
      </c>
      <c r="J336">
        <f t="shared" si="108"/>
        <v>21.005838148994012</v>
      </c>
      <c r="K336">
        <f t="shared" si="123"/>
        <v>6.8769843485524026E-5</v>
      </c>
      <c r="L336">
        <v>4.7390000000000002E-3</v>
      </c>
      <c r="M336">
        <f t="shared" si="113"/>
        <v>5.4569032593861623E-2</v>
      </c>
      <c r="N336">
        <v>0.33550400000000002</v>
      </c>
      <c r="O336">
        <f t="shared" si="109"/>
        <v>0.38247689309124283</v>
      </c>
      <c r="P336">
        <f t="shared" si="124"/>
        <v>-3.5931984179830937E-4</v>
      </c>
      <c r="Q336">
        <f t="shared" si="114"/>
        <v>78.611684957914747</v>
      </c>
      <c r="R336">
        <f t="shared" si="125"/>
        <v>2.9054999831264655E-4</v>
      </c>
      <c r="S336">
        <f t="shared" si="110"/>
        <v>1</v>
      </c>
      <c r="T336">
        <f t="shared" si="126"/>
        <v>33.535884662351556</v>
      </c>
      <c r="U336">
        <f t="shared" si="127"/>
        <v>32500</v>
      </c>
      <c r="V336">
        <f t="shared" si="111"/>
        <v>33.518014999999998</v>
      </c>
      <c r="W336">
        <v>33.518014999999998</v>
      </c>
      <c r="X336">
        <f>'LowFlowInfusion-1-Infusion-1705'!Y332</f>
        <v>0</v>
      </c>
      <c r="Y336">
        <v>0</v>
      </c>
      <c r="Z336">
        <f t="shared" si="115"/>
        <v>0</v>
      </c>
      <c r="AA336">
        <f t="shared" si="116"/>
        <v>0</v>
      </c>
      <c r="AB336" t="e">
        <f t="shared" si="117"/>
        <v>#DIV/0!</v>
      </c>
      <c r="AC336" s="6" t="e">
        <f t="shared" si="119"/>
        <v>#DIV/0!</v>
      </c>
      <c r="AD336" s="6" t="e">
        <f t="shared" si="120"/>
        <v>#DIV/0!</v>
      </c>
      <c r="AE336">
        <v>0.108748</v>
      </c>
      <c r="AF336">
        <v>0</v>
      </c>
    </row>
    <row r="337" spans="1:32" x14ac:dyDescent="0.25">
      <c r="A337" s="1">
        <v>42880.112870370373</v>
      </c>
      <c r="B337" s="16">
        <v>330</v>
      </c>
      <c r="C337">
        <f t="shared" si="128"/>
        <v>12.224968773016158</v>
      </c>
      <c r="D337">
        <f t="shared" si="121"/>
        <v>-7.1661633911941891</v>
      </c>
      <c r="E337">
        <f t="shared" si="118"/>
        <v>40.267157550578297</v>
      </c>
      <c r="F337">
        <f t="shared" si="122"/>
        <v>-0.58619073179244985</v>
      </c>
      <c r="G337">
        <v>21.091645</v>
      </c>
      <c r="H337">
        <f t="shared" si="112"/>
        <v>21.094280065780506</v>
      </c>
      <c r="I337">
        <v>21.004732000000001</v>
      </c>
      <c r="J337">
        <f t="shared" si="108"/>
        <v>21.005757302008202</v>
      </c>
      <c r="K337">
        <f t="shared" si="123"/>
        <v>6.550934776150541E-5</v>
      </c>
      <c r="L337">
        <v>4.7099999999999998E-3</v>
      </c>
      <c r="M337">
        <f t="shared" si="113"/>
        <v>5.4540154797601305E-2</v>
      </c>
      <c r="N337">
        <v>0.33517000000000002</v>
      </c>
      <c r="O337">
        <f t="shared" si="109"/>
        <v>0.38214476959003724</v>
      </c>
      <c r="P337">
        <f t="shared" si="124"/>
        <v>-3.5708248288300511E-4</v>
      </c>
      <c r="Q337">
        <f t="shared" si="114"/>
        <v>78.612097928401752</v>
      </c>
      <c r="R337">
        <f t="shared" si="125"/>
        <v>2.9157313512134428E-4</v>
      </c>
      <c r="S337">
        <f t="shared" si="110"/>
        <v>1</v>
      </c>
      <c r="T337">
        <f t="shared" si="126"/>
        <v>33.259527132164159</v>
      </c>
      <c r="U337">
        <f t="shared" si="127"/>
        <v>32500</v>
      </c>
      <c r="V337">
        <f t="shared" si="111"/>
        <v>33.240136</v>
      </c>
      <c r="W337">
        <v>33.240136</v>
      </c>
      <c r="X337">
        <f>'LowFlowInfusion-1-Infusion-1705'!Y333</f>
        <v>0</v>
      </c>
      <c r="Y337">
        <v>0</v>
      </c>
      <c r="Z337">
        <f t="shared" si="115"/>
        <v>0</v>
      </c>
      <c r="AA337">
        <f t="shared" si="116"/>
        <v>0</v>
      </c>
      <c r="AB337" t="e">
        <f t="shared" si="117"/>
        <v>#DIV/0!</v>
      </c>
      <c r="AC337" s="6" t="e">
        <f t="shared" si="119"/>
        <v>#DIV/0!</v>
      </c>
      <c r="AD337" s="6" t="e">
        <f t="shared" si="120"/>
        <v>#DIV/0!</v>
      </c>
      <c r="AE337">
        <v>9.9209000000000006E-2</v>
      </c>
      <c r="AF337">
        <v>0</v>
      </c>
    </row>
    <row r="338" spans="1:32" x14ac:dyDescent="0.25">
      <c r="A338" s="1">
        <v>42880.113564814812</v>
      </c>
      <c r="B338" s="16">
        <v>331</v>
      </c>
      <c r="C338">
        <f t="shared" si="128"/>
        <v>12.242939283139535</v>
      </c>
      <c r="D338">
        <f t="shared" si="121"/>
        <v>-7.1640715500364749</v>
      </c>
      <c r="E338">
        <f t="shared" si="118"/>
        <v>40.34028872361263</v>
      </c>
      <c r="F338">
        <f t="shared" si="122"/>
        <v>-0.58515944450549839</v>
      </c>
      <c r="G338">
        <v>21.091591000000001</v>
      </c>
      <c r="H338">
        <f t="shared" si="112"/>
        <v>21.094226330937797</v>
      </c>
      <c r="I338">
        <v>21.004749</v>
      </c>
      <c r="J338">
        <f t="shared" si="108"/>
        <v>21.005774269894115</v>
      </c>
      <c r="K338">
        <f t="shared" si="123"/>
        <v>6.4627683101588698E-5</v>
      </c>
      <c r="L338">
        <v>4.6649999999999999E-3</v>
      </c>
      <c r="M338">
        <f t="shared" si="113"/>
        <v>5.4495344424093914E-2</v>
      </c>
      <c r="N338">
        <v>0.334816</v>
      </c>
      <c r="O338">
        <f t="shared" si="109"/>
        <v>0.38179275845402888</v>
      </c>
      <c r="P338">
        <f t="shared" si="124"/>
        <v>-3.5393360737257423E-4</v>
      </c>
      <c r="Q338">
        <f t="shared" si="114"/>
        <v>78.612432971651856</v>
      </c>
      <c r="R338">
        <f t="shared" si="125"/>
        <v>2.8930592426992992E-4</v>
      </c>
      <c r="S338">
        <f t="shared" si="110"/>
        <v>1</v>
      </c>
      <c r="T338">
        <f t="shared" si="126"/>
        <v>32.978704010832836</v>
      </c>
      <c r="U338">
        <f t="shared" si="127"/>
        <v>32500</v>
      </c>
      <c r="V338">
        <f t="shared" si="111"/>
        <v>32.959296999999999</v>
      </c>
      <c r="W338">
        <v>32.959296999999999</v>
      </c>
      <c r="X338">
        <f>'LowFlowInfusion-1-Infusion-1705'!Y334</f>
        <v>0</v>
      </c>
      <c r="Y338">
        <v>0</v>
      </c>
      <c r="Z338">
        <f t="shared" si="115"/>
        <v>0</v>
      </c>
      <c r="AA338">
        <f t="shared" si="116"/>
        <v>0</v>
      </c>
      <c r="AB338" t="e">
        <f t="shared" si="117"/>
        <v>#DIV/0!</v>
      </c>
      <c r="AC338" s="6" t="e">
        <f t="shared" si="119"/>
        <v>#DIV/0!</v>
      </c>
      <c r="AD338" s="6" t="e">
        <f t="shared" si="120"/>
        <v>#DIV/0!</v>
      </c>
      <c r="AE338">
        <v>0.103838</v>
      </c>
      <c r="AF338">
        <v>0</v>
      </c>
    </row>
    <row r="339" spans="1:32" x14ac:dyDescent="0.25">
      <c r="A339" s="1">
        <v>42880.114259259259</v>
      </c>
      <c r="B339" s="16">
        <v>332</v>
      </c>
      <c r="C339">
        <f t="shared" si="128"/>
        <v>11.36065574364185</v>
      </c>
      <c r="D339">
        <f t="shared" si="121"/>
        <v>-8.2836300565278975</v>
      </c>
      <c r="E339">
        <f t="shared" si="118"/>
        <v>35.627216703285725</v>
      </c>
      <c r="F339">
        <f t="shared" si="122"/>
        <v>-0.72915069723540804</v>
      </c>
      <c r="G339">
        <v>21.0916</v>
      </c>
      <c r="H339">
        <f t="shared" si="112"/>
        <v>21.094235286744915</v>
      </c>
      <c r="I339">
        <v>21.00488</v>
      </c>
      <c r="J339">
        <f t="shared" si="108"/>
        <v>21.00590502242672</v>
      </c>
      <c r="K339">
        <f t="shared" si="123"/>
        <v>6.6640540155837863E-5</v>
      </c>
      <c r="L339">
        <v>4.6319999999999998E-3</v>
      </c>
      <c r="M339">
        <f t="shared" si="113"/>
        <v>5.4462483483521833E-2</v>
      </c>
      <c r="N339">
        <v>0.33445000000000003</v>
      </c>
      <c r="O339">
        <f t="shared" si="109"/>
        <v>0.38142881473713897</v>
      </c>
      <c r="P339">
        <f t="shared" si="124"/>
        <v>-3.5433136006863451E-4</v>
      </c>
      <c r="Q339">
        <f t="shared" si="114"/>
        <v>78.612666162836149</v>
      </c>
      <c r="R339">
        <f t="shared" si="125"/>
        <v>2.8769081991152724E-4</v>
      </c>
      <c r="S339">
        <f t="shared" si="110"/>
        <v>1</v>
      </c>
      <c r="T339">
        <f t="shared" si="126"/>
        <v>32.709481285799761</v>
      </c>
      <c r="U339">
        <f t="shared" si="127"/>
        <v>32500</v>
      </c>
      <c r="V339">
        <f t="shared" si="111"/>
        <v>32.689836999999997</v>
      </c>
      <c r="W339">
        <v>32.689836999999997</v>
      </c>
      <c r="X339">
        <f>'LowFlowInfusion-1-Infusion-1705'!Y335</f>
        <v>0</v>
      </c>
      <c r="Y339">
        <v>0</v>
      </c>
      <c r="Z339">
        <f t="shared" si="115"/>
        <v>0</v>
      </c>
      <c r="AA339">
        <f t="shared" si="116"/>
        <v>0</v>
      </c>
      <c r="AB339" t="e">
        <f t="shared" si="117"/>
        <v>#DIV/0!</v>
      </c>
      <c r="AC339" s="6" t="e">
        <f t="shared" si="119"/>
        <v>#DIV/0!</v>
      </c>
      <c r="AD339" s="6" t="e">
        <f t="shared" si="120"/>
        <v>#DIV/0!</v>
      </c>
      <c r="AE339">
        <v>0.119118</v>
      </c>
      <c r="AF339">
        <v>0</v>
      </c>
    </row>
    <row r="340" spans="1:32" x14ac:dyDescent="0.25">
      <c r="A340" s="1">
        <v>42880.114953703705</v>
      </c>
      <c r="B340" s="16">
        <v>333</v>
      </c>
      <c r="C340">
        <f t="shared" si="128"/>
        <v>12.471260779064529</v>
      </c>
      <c r="D340">
        <f t="shared" si="121"/>
        <v>-9.1586945909118533</v>
      </c>
      <c r="E340">
        <f t="shared" si="118"/>
        <v>39.038039901926616</v>
      </c>
      <c r="F340">
        <f t="shared" si="122"/>
        <v>-0.73438401723477131</v>
      </c>
      <c r="G340">
        <v>21.091806999999999</v>
      </c>
      <c r="H340">
        <f t="shared" si="112"/>
        <v>21.094441270308636</v>
      </c>
      <c r="I340">
        <v>21.004840999999999</v>
      </c>
      <c r="J340">
        <f t="shared" si="108"/>
        <v>21.005866096100217</v>
      </c>
      <c r="K340">
        <f t="shared" si="123"/>
        <v>6.4128627633882238E-5</v>
      </c>
      <c r="L340">
        <v>4.5979999999999997E-3</v>
      </c>
      <c r="M340">
        <f t="shared" si="113"/>
        <v>5.4428626756871802E-2</v>
      </c>
      <c r="N340">
        <v>0.33408300000000002</v>
      </c>
      <c r="O340">
        <f t="shared" si="109"/>
        <v>0.38106387663850888</v>
      </c>
      <c r="P340">
        <f t="shared" si="124"/>
        <v>-3.543645061266365E-4</v>
      </c>
      <c r="Q340">
        <f t="shared" si="114"/>
        <v>78.613070027261273</v>
      </c>
      <c r="R340">
        <f t="shared" si="125"/>
        <v>2.902358784924767E-4</v>
      </c>
      <c r="S340">
        <f t="shared" si="110"/>
        <v>1</v>
      </c>
      <c r="T340">
        <f t="shared" si="126"/>
        <v>32.480325955369892</v>
      </c>
      <c r="U340">
        <f t="shared" si="127"/>
        <v>32500</v>
      </c>
      <c r="V340">
        <f t="shared" si="111"/>
        <v>32.458696000000003</v>
      </c>
      <c r="W340">
        <v>32.458696000000003</v>
      </c>
      <c r="X340">
        <f>'LowFlowInfusion-1-Infusion-1705'!Y336</f>
        <v>0</v>
      </c>
      <c r="Y340">
        <v>0</v>
      </c>
      <c r="Z340">
        <f t="shared" si="115"/>
        <v>0</v>
      </c>
      <c r="AA340">
        <f t="shared" si="116"/>
        <v>0</v>
      </c>
      <c r="AB340" t="e">
        <f t="shared" si="117"/>
        <v>#DIV/0!</v>
      </c>
      <c r="AC340" s="6" t="e">
        <f t="shared" si="119"/>
        <v>#DIV/0!</v>
      </c>
      <c r="AD340" s="6" t="e">
        <f t="shared" si="120"/>
        <v>#DIV/0!</v>
      </c>
      <c r="AE340">
        <v>0.118199</v>
      </c>
      <c r="AF340">
        <v>0</v>
      </c>
    </row>
    <row r="341" spans="1:32" x14ac:dyDescent="0.25">
      <c r="A341" s="1">
        <v>42880.115648148145</v>
      </c>
      <c r="B341" s="16">
        <v>334</v>
      </c>
      <c r="C341">
        <f t="shared" si="128"/>
        <v>11.781230217756722</v>
      </c>
      <c r="D341">
        <f t="shared" si="121"/>
        <v>-9.7344990911543405</v>
      </c>
      <c r="E341">
        <f t="shared" si="118"/>
        <v>35.682941291544843</v>
      </c>
      <c r="F341">
        <f t="shared" si="122"/>
        <v>-0.82627186730316671</v>
      </c>
      <c r="G341">
        <v>21.091957000000001</v>
      </c>
      <c r="H341">
        <f t="shared" si="112"/>
        <v>21.094590533760609</v>
      </c>
      <c r="I341">
        <v>21.004947999999999</v>
      </c>
      <c r="J341">
        <f t="shared" si="108"/>
        <v>21.005972893970362</v>
      </c>
      <c r="K341">
        <f t="shared" si="123"/>
        <v>6.5659064402190384E-5</v>
      </c>
      <c r="L341">
        <v>4.5750000000000001E-3</v>
      </c>
      <c r="M341">
        <f t="shared" si="113"/>
        <v>5.4405723677079139E-2</v>
      </c>
      <c r="N341">
        <v>0.33372200000000002</v>
      </c>
      <c r="O341">
        <f t="shared" si="109"/>
        <v>0.3807049048303196</v>
      </c>
      <c r="P341">
        <f t="shared" si="124"/>
        <v>-3.5373473102454832E-4</v>
      </c>
      <c r="Q341">
        <f t="shared" si="114"/>
        <v>78.61332220119931</v>
      </c>
      <c r="R341">
        <f t="shared" si="125"/>
        <v>2.8807566662270766E-4</v>
      </c>
      <c r="S341">
        <f t="shared" si="110"/>
        <v>1</v>
      </c>
      <c r="T341">
        <f t="shared" si="126"/>
        <v>32.27442972930902</v>
      </c>
      <c r="U341">
        <f t="shared" si="127"/>
        <v>32500</v>
      </c>
      <c r="V341">
        <f t="shared" si="111"/>
        <v>32.252913999999997</v>
      </c>
      <c r="W341">
        <v>32.252913999999997</v>
      </c>
      <c r="X341">
        <f>'LowFlowInfusion-1-Infusion-1705'!Y337</f>
        <v>0</v>
      </c>
      <c r="Y341">
        <v>0</v>
      </c>
      <c r="Z341">
        <f t="shared" si="115"/>
        <v>0</v>
      </c>
      <c r="AA341">
        <f t="shared" si="116"/>
        <v>0</v>
      </c>
      <c r="AB341" t="e">
        <f t="shared" si="117"/>
        <v>#DIV/0!</v>
      </c>
      <c r="AC341" s="6" t="e">
        <f t="shared" si="119"/>
        <v>#DIV/0!</v>
      </c>
      <c r="AD341" s="6" t="e">
        <f t="shared" si="120"/>
        <v>#DIV/0!</v>
      </c>
      <c r="AE341">
        <v>0.105161</v>
      </c>
      <c r="AF341">
        <v>0</v>
      </c>
    </row>
    <row r="342" spans="1:32" x14ac:dyDescent="0.25">
      <c r="A342" s="1">
        <v>42880.116342592592</v>
      </c>
      <c r="B342" s="16">
        <v>335</v>
      </c>
      <c r="C342">
        <f t="shared" si="128"/>
        <v>15.906184427478191</v>
      </c>
      <c r="D342">
        <f t="shared" si="121"/>
        <v>-9.1636486355754698</v>
      </c>
      <c r="E342">
        <f t="shared" si="118"/>
        <v>52.569604735016227</v>
      </c>
      <c r="F342">
        <f t="shared" si="122"/>
        <v>-0.57610602199136574</v>
      </c>
      <c r="G342">
        <v>21.091726000000001</v>
      </c>
      <c r="H342">
        <f t="shared" si="112"/>
        <v>21.094360668044573</v>
      </c>
      <c r="I342">
        <v>21.005051000000002</v>
      </c>
      <c r="J342">
        <f t="shared" si="108"/>
        <v>21.006075699396767</v>
      </c>
      <c r="K342">
        <f t="shared" si="123"/>
        <v>5.4330505279468849E-5</v>
      </c>
      <c r="L342">
        <v>4.5440000000000003E-3</v>
      </c>
      <c r="M342">
        <f t="shared" si="113"/>
        <v>5.4374854308662936E-2</v>
      </c>
      <c r="N342">
        <v>0.33338699999999999</v>
      </c>
      <c r="O342">
        <f t="shared" si="109"/>
        <v>0.38037178694737389</v>
      </c>
      <c r="P342">
        <f t="shared" si="124"/>
        <v>-3.4940917045495621E-4</v>
      </c>
      <c r="Q342">
        <f t="shared" si="114"/>
        <v>78.613552513655847</v>
      </c>
      <c r="R342">
        <f t="shared" si="125"/>
        <v>2.9507866517496003E-4</v>
      </c>
      <c r="S342">
        <f t="shared" si="110"/>
        <v>1</v>
      </c>
      <c r="T342">
        <f t="shared" si="126"/>
        <v>32.052353833062888</v>
      </c>
      <c r="U342">
        <f t="shared" si="127"/>
        <v>32500</v>
      </c>
      <c r="V342">
        <f t="shared" si="111"/>
        <v>32.027284000000002</v>
      </c>
      <c r="W342">
        <v>32.027284000000002</v>
      </c>
      <c r="X342">
        <f>'LowFlowInfusion-1-Infusion-1705'!Y338</f>
        <v>0</v>
      </c>
      <c r="Y342">
        <v>0</v>
      </c>
      <c r="Z342">
        <f t="shared" si="115"/>
        <v>0</v>
      </c>
      <c r="AA342">
        <f t="shared" si="116"/>
        <v>0</v>
      </c>
      <c r="AB342" t="e">
        <f t="shared" si="117"/>
        <v>#DIV/0!</v>
      </c>
      <c r="AC342" s="6" t="e">
        <f t="shared" si="119"/>
        <v>#DIV/0!</v>
      </c>
      <c r="AD342" s="6" t="e">
        <f t="shared" si="120"/>
        <v>#DIV/0!</v>
      </c>
      <c r="AE342">
        <v>0.10370699999999999</v>
      </c>
      <c r="AF342">
        <v>0</v>
      </c>
    </row>
    <row r="343" spans="1:32" x14ac:dyDescent="0.25">
      <c r="A343" s="1">
        <v>42880.117037037038</v>
      </c>
      <c r="B343" s="16">
        <v>336</v>
      </c>
      <c r="C343">
        <f t="shared" si="128"/>
        <v>21.573762782952947</v>
      </c>
      <c r="D343">
        <f t="shared" si="121"/>
        <v>-7.8403652870975193</v>
      </c>
      <c r="E343">
        <f t="shared" si="118"/>
        <v>76.366435850661901</v>
      </c>
      <c r="F343">
        <f t="shared" si="122"/>
        <v>-0.36342131717943899</v>
      </c>
      <c r="G343">
        <v>21.091528</v>
      </c>
      <c r="H343">
        <f t="shared" si="112"/>
        <v>21.094163640287967</v>
      </c>
      <c r="I343">
        <v>21.005268999999998</v>
      </c>
      <c r="J343">
        <f t="shared" si="108"/>
        <v>21.0062932875808</v>
      </c>
      <c r="K343">
        <f t="shared" si="123"/>
        <v>3.8626893220990627E-5</v>
      </c>
      <c r="L343">
        <v>4.5209999999999998E-3</v>
      </c>
      <c r="M343">
        <f t="shared" si="113"/>
        <v>5.4351951228870272E-2</v>
      </c>
      <c r="N343">
        <v>0.33302999999999999</v>
      </c>
      <c r="O343">
        <f t="shared" si="109"/>
        <v>0.38001679266614513</v>
      </c>
      <c r="P343">
        <f t="shared" si="124"/>
        <v>-3.4249821736100918E-4</v>
      </c>
      <c r="Q343">
        <f t="shared" si="114"/>
        <v>78.613689919753057</v>
      </c>
      <c r="R343">
        <f t="shared" si="125"/>
        <v>3.0387132413925617E-4</v>
      </c>
      <c r="S343">
        <f t="shared" si="110"/>
        <v>1</v>
      </c>
      <c r="T343">
        <f t="shared" si="126"/>
        <v>31.806729128069801</v>
      </c>
      <c r="U343">
        <f t="shared" si="127"/>
        <v>32500</v>
      </c>
      <c r="V343">
        <f t="shared" si="111"/>
        <v>31.777315000000002</v>
      </c>
      <c r="W343">
        <v>31.777315000000002</v>
      </c>
      <c r="X343">
        <f>'LowFlowInfusion-1-Infusion-1705'!Y339</f>
        <v>0</v>
      </c>
      <c r="Y343">
        <v>0</v>
      </c>
      <c r="Z343">
        <f t="shared" si="115"/>
        <v>0</v>
      </c>
      <c r="AA343">
        <f t="shared" si="116"/>
        <v>0</v>
      </c>
      <c r="AB343" t="e">
        <f t="shared" si="117"/>
        <v>#DIV/0!</v>
      </c>
      <c r="AC343" s="6" t="e">
        <f t="shared" si="119"/>
        <v>#DIV/0!</v>
      </c>
      <c r="AD343" s="6" t="e">
        <f t="shared" si="120"/>
        <v>#DIV/0!</v>
      </c>
      <c r="AE343">
        <v>0.113146</v>
      </c>
      <c r="AF343">
        <v>0</v>
      </c>
    </row>
    <row r="344" spans="1:32" x14ac:dyDescent="0.25">
      <c r="A344" s="1">
        <v>42880.117731481485</v>
      </c>
      <c r="B344" s="16">
        <v>337</v>
      </c>
      <c r="C344">
        <f t="shared" si="128"/>
        <v>22.939374342650005</v>
      </c>
      <c r="D344">
        <f t="shared" si="121"/>
        <v>-7.0066511452656322</v>
      </c>
      <c r="E344">
        <f t="shared" si="118"/>
        <v>82.668731420010403</v>
      </c>
      <c r="F344">
        <f t="shared" si="122"/>
        <v>-0.30544212063528359</v>
      </c>
      <c r="G344">
        <v>21.091688999999999</v>
      </c>
      <c r="H344">
        <f t="shared" si="112"/>
        <v>21.094323849726418</v>
      </c>
      <c r="I344">
        <v>21.005206000000001</v>
      </c>
      <c r="J344">
        <f t="shared" si="108"/>
        <v>21.006230406591836</v>
      </c>
      <c r="K344">
        <f t="shared" si="123"/>
        <v>3.4218569920518863E-5</v>
      </c>
      <c r="L344">
        <v>4.4850000000000003E-3</v>
      </c>
      <c r="M344">
        <f t="shared" si="113"/>
        <v>5.4316102930064364E-2</v>
      </c>
      <c r="N344">
        <v>0.33266000000000001</v>
      </c>
      <c r="O344">
        <f t="shared" si="109"/>
        <v>0.3796488714222947</v>
      </c>
      <c r="P344">
        <f t="shared" si="124"/>
        <v>-3.3676394932622143E-4</v>
      </c>
      <c r="Q344">
        <f t="shared" si="114"/>
        <v>78.61412072198587</v>
      </c>
      <c r="R344">
        <f t="shared" si="125"/>
        <v>3.025453794059274E-4</v>
      </c>
      <c r="S344">
        <f t="shared" si="110"/>
        <v>1</v>
      </c>
      <c r="T344">
        <f t="shared" si="126"/>
        <v>31.523207025487991</v>
      </c>
      <c r="U344">
        <f t="shared" si="127"/>
        <v>32500</v>
      </c>
      <c r="V344">
        <f t="shared" si="111"/>
        <v>31.493261</v>
      </c>
      <c r="W344">
        <v>31.493261</v>
      </c>
      <c r="X344">
        <f>'LowFlowInfusion-1-Infusion-1705'!Y340</f>
        <v>0</v>
      </c>
      <c r="Y344">
        <v>0</v>
      </c>
      <c r="Z344">
        <f t="shared" si="115"/>
        <v>0</v>
      </c>
      <c r="AA344">
        <f t="shared" si="116"/>
        <v>0</v>
      </c>
      <c r="AB344" t="e">
        <f t="shared" si="117"/>
        <v>#DIV/0!</v>
      </c>
      <c r="AC344" s="6" t="e">
        <f t="shared" si="119"/>
        <v>#DIV/0!</v>
      </c>
      <c r="AD344" s="6" t="e">
        <f t="shared" si="120"/>
        <v>#DIV/0!</v>
      </c>
      <c r="AE344">
        <v>0.114313</v>
      </c>
      <c r="AF344">
        <v>0</v>
      </c>
    </row>
    <row r="345" spans="1:32" x14ac:dyDescent="0.25">
      <c r="A345" s="1">
        <v>42880.118425925924</v>
      </c>
      <c r="B345" s="16">
        <v>338</v>
      </c>
      <c r="C345">
        <f t="shared" si="128"/>
        <v>22.600572896925037</v>
      </c>
      <c r="D345">
        <f t="shared" si="121"/>
        <v>-6.2557721877498196</v>
      </c>
      <c r="E345">
        <f t="shared" si="118"/>
        <v>82.16248529150576</v>
      </c>
      <c r="F345">
        <f t="shared" si="122"/>
        <v>-0.27679706245857866</v>
      </c>
      <c r="G345">
        <v>21.091768999999999</v>
      </c>
      <c r="H345">
        <f t="shared" si="112"/>
        <v>21.094403456900803</v>
      </c>
      <c r="I345">
        <v>21.005129</v>
      </c>
      <c r="J345">
        <f t="shared" si="108"/>
        <v>21.006153552049767</v>
      </c>
      <c r="K345">
        <f t="shared" si="123"/>
        <v>3.4002312550936627E-5</v>
      </c>
      <c r="L345">
        <v>4.4600000000000004E-3</v>
      </c>
      <c r="M345">
        <f t="shared" si="113"/>
        <v>5.4291208278115816E-2</v>
      </c>
      <c r="N345">
        <v>0.33233499999999999</v>
      </c>
      <c r="O345">
        <f t="shared" si="109"/>
        <v>0.37932569735675031</v>
      </c>
      <c r="P345">
        <f t="shared" si="124"/>
        <v>-3.3157659124850766E-4</v>
      </c>
      <c r="Q345">
        <f t="shared" si="114"/>
        <v>78.614520750593485</v>
      </c>
      <c r="R345">
        <f t="shared" si="125"/>
        <v>2.9757427869796514E-4</v>
      </c>
      <c r="S345">
        <f t="shared" si="110"/>
        <v>1</v>
      </c>
      <c r="T345">
        <f t="shared" si="126"/>
        <v>31.263168345084804</v>
      </c>
      <c r="U345">
        <f t="shared" si="127"/>
        <v>32500</v>
      </c>
      <c r="V345">
        <f t="shared" si="111"/>
        <v>31.234311999999999</v>
      </c>
      <c r="W345">
        <v>31.234311999999999</v>
      </c>
      <c r="X345">
        <f>'LowFlowInfusion-1-Infusion-1705'!Y341</f>
        <v>0</v>
      </c>
      <c r="Y345">
        <v>0</v>
      </c>
      <c r="Z345">
        <f t="shared" si="115"/>
        <v>0</v>
      </c>
      <c r="AA345">
        <f t="shared" si="116"/>
        <v>0</v>
      </c>
      <c r="AB345" t="e">
        <f t="shared" si="117"/>
        <v>#DIV/0!</v>
      </c>
      <c r="AC345" s="6" t="e">
        <f t="shared" si="119"/>
        <v>#DIV/0!</v>
      </c>
      <c r="AD345" s="6" t="e">
        <f t="shared" si="120"/>
        <v>#DIV/0!</v>
      </c>
      <c r="AE345">
        <v>0.10732700000000001</v>
      </c>
      <c r="AF345">
        <v>0</v>
      </c>
    </row>
    <row r="346" spans="1:32" x14ac:dyDescent="0.25">
      <c r="A346" s="1">
        <v>42880.119120370371</v>
      </c>
      <c r="B346" s="16">
        <v>339</v>
      </c>
      <c r="C346">
        <f t="shared" si="128"/>
        <v>17.323259630695773</v>
      </c>
      <c r="D346">
        <f t="shared" si="121"/>
        <v>-5.5398817790004706</v>
      </c>
      <c r="E346">
        <f t="shared" si="118"/>
        <v>62.154936720555511</v>
      </c>
      <c r="F346">
        <f t="shared" si="122"/>
        <v>-0.31979442074424225</v>
      </c>
      <c r="G346">
        <v>21.091759</v>
      </c>
      <c r="H346">
        <f t="shared" si="112"/>
        <v>21.094393506004003</v>
      </c>
      <c r="I346">
        <v>21.005116000000001</v>
      </c>
      <c r="J346">
        <f t="shared" si="108"/>
        <v>21.006140576607603</v>
      </c>
      <c r="K346">
        <f t="shared" si="123"/>
        <v>4.5646940136734314E-5</v>
      </c>
      <c r="L346">
        <v>4.4339999999999996E-3</v>
      </c>
      <c r="M346">
        <f t="shared" si="113"/>
        <v>5.4265317840089318E-2</v>
      </c>
      <c r="N346">
        <v>0.33201599999999998</v>
      </c>
      <c r="O346">
        <f t="shared" si="109"/>
        <v>0.37900848958164673</v>
      </c>
      <c r="P346">
        <f t="shared" si="124"/>
        <v>-3.2650524437381013E-4</v>
      </c>
      <c r="Q346">
        <f t="shared" si="114"/>
        <v>78.614850933810743</v>
      </c>
      <c r="R346">
        <f t="shared" si="125"/>
        <v>2.8085830423805189E-4</v>
      </c>
      <c r="S346">
        <f t="shared" si="110"/>
        <v>1</v>
      </c>
      <c r="T346">
        <f t="shared" si="126"/>
        <v>30.997103141410015</v>
      </c>
      <c r="U346">
        <f t="shared" si="127"/>
        <v>32500</v>
      </c>
      <c r="V346">
        <f t="shared" si="111"/>
        <v>30.974240000000002</v>
      </c>
      <c r="W346">
        <v>30.974240000000002</v>
      </c>
      <c r="X346">
        <f>'LowFlowInfusion-1-Infusion-1705'!Y342</f>
        <v>0</v>
      </c>
      <c r="Y346">
        <v>0</v>
      </c>
      <c r="Z346">
        <f t="shared" si="115"/>
        <v>0</v>
      </c>
      <c r="AA346">
        <f t="shared" si="116"/>
        <v>0</v>
      </c>
      <c r="AB346" t="e">
        <f t="shared" si="117"/>
        <v>#DIV/0!</v>
      </c>
      <c r="AC346" s="6" t="e">
        <f t="shared" si="119"/>
        <v>#DIV/0!</v>
      </c>
      <c r="AD346" s="6" t="e">
        <f t="shared" si="120"/>
        <v>#DIV/0!</v>
      </c>
      <c r="AE346">
        <v>0.107628</v>
      </c>
      <c r="AF346">
        <v>0</v>
      </c>
    </row>
    <row r="347" spans="1:32" x14ac:dyDescent="0.25">
      <c r="A347" s="1">
        <v>42880.119814814818</v>
      </c>
      <c r="B347" s="16">
        <v>340</v>
      </c>
      <c r="C347">
        <f t="shared" si="128"/>
        <v>10.950362506428466</v>
      </c>
      <c r="D347">
        <f t="shared" si="121"/>
        <v>-4.7905478216841679</v>
      </c>
      <c r="E347">
        <f t="shared" si="118"/>
        <v>37.866613842695259</v>
      </c>
      <c r="F347">
        <f t="shared" si="122"/>
        <v>-0.43747846876044993</v>
      </c>
      <c r="G347">
        <v>21.091643000000001</v>
      </c>
      <c r="H347">
        <f t="shared" si="112"/>
        <v>21.094278075601146</v>
      </c>
      <c r="I347">
        <v>21.005125</v>
      </c>
      <c r="J347">
        <f t="shared" si="108"/>
        <v>21.006149559606026</v>
      </c>
      <c r="K347">
        <f t="shared" si="123"/>
        <v>5.9786845062485368E-5</v>
      </c>
      <c r="L347">
        <v>4.4060000000000002E-3</v>
      </c>
      <c r="M347">
        <f t="shared" si="113"/>
        <v>5.4237435829906949E-2</v>
      </c>
      <c r="N347">
        <v>0.33170899999999998</v>
      </c>
      <c r="O347">
        <f t="shared" si="109"/>
        <v>0.37870321438742488</v>
      </c>
      <c r="P347">
        <f t="shared" si="124"/>
        <v>-3.2126816720909058E-4</v>
      </c>
      <c r="Q347">
        <f t="shared" si="114"/>
        <v>78.615147226006542</v>
      </c>
      <c r="R347">
        <f t="shared" si="125"/>
        <v>2.6148132214629525E-4</v>
      </c>
      <c r="S347">
        <f t="shared" si="110"/>
        <v>1</v>
      </c>
      <c r="T347">
        <f t="shared" si="126"/>
        <v>30.721642910328004</v>
      </c>
      <c r="U347">
        <f t="shared" si="127"/>
        <v>32500</v>
      </c>
      <c r="V347">
        <f t="shared" si="111"/>
        <v>30.705901999999998</v>
      </c>
      <c r="W347">
        <v>30.705901999999998</v>
      </c>
      <c r="X347">
        <f>'LowFlowInfusion-1-Infusion-1705'!Y343</f>
        <v>0</v>
      </c>
      <c r="Y347">
        <v>0</v>
      </c>
      <c r="Z347">
        <f t="shared" si="115"/>
        <v>0</v>
      </c>
      <c r="AA347">
        <f t="shared" si="116"/>
        <v>0</v>
      </c>
      <c r="AB347" t="e">
        <f t="shared" si="117"/>
        <v>#DIV/0!</v>
      </c>
      <c r="AC347" s="6" t="e">
        <f t="shared" si="119"/>
        <v>#DIV/0!</v>
      </c>
      <c r="AD347" s="6" t="e">
        <f t="shared" si="120"/>
        <v>#DIV/0!</v>
      </c>
      <c r="AE347">
        <v>0.10628700000000001</v>
      </c>
      <c r="AF347">
        <v>0</v>
      </c>
    </row>
    <row r="348" spans="1:32" x14ac:dyDescent="0.25">
      <c r="A348" s="1">
        <v>42880.120509259257</v>
      </c>
      <c r="B348" s="16">
        <v>341</v>
      </c>
      <c r="C348">
        <f t="shared" si="128"/>
        <v>0.50026109609273561</v>
      </c>
      <c r="D348">
        <f t="shared" si="121"/>
        <v>-4.3979384216667938</v>
      </c>
      <c r="E348">
        <f t="shared" si="118"/>
        <v>-2.8837950378186692</v>
      </c>
      <c r="F348">
        <f t="shared" si="122"/>
        <v>-8.7912861024306572</v>
      </c>
      <c r="G348">
        <v>21.091688999999999</v>
      </c>
      <c r="H348">
        <f t="shared" si="112"/>
        <v>21.094323849726418</v>
      </c>
      <c r="I348">
        <v>21.005224999999999</v>
      </c>
      <c r="J348">
        <f t="shared" si="108"/>
        <v>21.006249370699617</v>
      </c>
      <c r="K348">
        <f t="shared" si="123"/>
        <v>8.4190657445937228E-5</v>
      </c>
      <c r="L348">
        <v>4.3730000000000002E-3</v>
      </c>
      <c r="M348">
        <f t="shared" si="113"/>
        <v>5.4204574889334861E-2</v>
      </c>
      <c r="N348">
        <v>0.331372</v>
      </c>
      <c r="O348">
        <f t="shared" si="109"/>
        <v>0.37836810774099888</v>
      </c>
      <c r="P348">
        <f t="shared" si="124"/>
        <v>-3.1735693236455695E-4</v>
      </c>
      <c r="Q348">
        <f t="shared" si="114"/>
        <v>78.615382521559383</v>
      </c>
      <c r="R348">
        <f t="shared" si="125"/>
        <v>2.3316627491828021E-4</v>
      </c>
      <c r="S348">
        <f t="shared" si="110"/>
        <v>1</v>
      </c>
      <c r="T348">
        <f t="shared" si="126"/>
        <v>30.466597199517651</v>
      </c>
      <c r="U348">
        <f t="shared" si="127"/>
        <v>32500</v>
      </c>
      <c r="V348">
        <f t="shared" si="111"/>
        <v>30.461698999999999</v>
      </c>
      <c r="W348">
        <v>30.461698999999999</v>
      </c>
      <c r="X348">
        <f>'LowFlowInfusion-1-Infusion-1705'!Y344</f>
        <v>0</v>
      </c>
      <c r="Y348">
        <v>0</v>
      </c>
      <c r="Z348">
        <f t="shared" si="115"/>
        <v>0</v>
      </c>
      <c r="AA348">
        <f t="shared" si="116"/>
        <v>0</v>
      </c>
      <c r="AB348" t="e">
        <f t="shared" si="117"/>
        <v>#DIV/0!</v>
      </c>
      <c r="AC348" s="6" t="e">
        <f t="shared" si="119"/>
        <v>#DIV/0!</v>
      </c>
      <c r="AD348" s="6" t="e">
        <f t="shared" si="120"/>
        <v>#DIV/0!</v>
      </c>
      <c r="AE348">
        <v>7.8505000000000005E-2</v>
      </c>
      <c r="AF348">
        <v>0</v>
      </c>
    </row>
    <row r="349" spans="1:32" x14ac:dyDescent="0.25">
      <c r="A349" s="1">
        <v>42880.121203703704</v>
      </c>
      <c r="B349" s="16">
        <v>342</v>
      </c>
      <c r="C349">
        <f t="shared" si="128"/>
        <v>-5.2139676755771225</v>
      </c>
      <c r="D349">
        <f t="shared" si="121"/>
        <v>-5.792795888835478</v>
      </c>
      <c r="E349">
        <f t="shared" si="118"/>
        <v>-26.943493270723806</v>
      </c>
      <c r="F349">
        <f t="shared" si="122"/>
        <v>1.1110149217015017</v>
      </c>
      <c r="G349">
        <v>21.091830999999999</v>
      </c>
      <c r="H349">
        <f t="shared" si="112"/>
        <v>21.094465152460952</v>
      </c>
      <c r="I349">
        <v>21.005423</v>
      </c>
      <c r="J349">
        <f t="shared" si="108"/>
        <v>21.006446996664934</v>
      </c>
      <c r="K349">
        <f t="shared" si="123"/>
        <v>9.8031129090910457E-5</v>
      </c>
      <c r="L349">
        <v>4.3350000000000003E-3</v>
      </c>
      <c r="M349">
        <f t="shared" si="113"/>
        <v>5.4166735018373068E-2</v>
      </c>
      <c r="N349">
        <v>0.33105299999999999</v>
      </c>
      <c r="O349">
        <f t="shared" si="109"/>
        <v>0.37805089996589536</v>
      </c>
      <c r="P349">
        <f t="shared" si="124"/>
        <v>-3.181358647276598E-4</v>
      </c>
      <c r="Q349">
        <f t="shared" si="114"/>
        <v>78.615502103369167</v>
      </c>
      <c r="R349">
        <f t="shared" si="125"/>
        <v>2.2010473563724987E-4</v>
      </c>
      <c r="S349">
        <f t="shared" si="110"/>
        <v>1</v>
      </c>
      <c r="T349">
        <f t="shared" si="126"/>
        <v>30.135325828213421</v>
      </c>
      <c r="U349">
        <f t="shared" si="127"/>
        <v>32500</v>
      </c>
      <c r="V349">
        <f t="shared" si="111"/>
        <v>30.134747000000001</v>
      </c>
      <c r="W349">
        <v>30.134747000000001</v>
      </c>
      <c r="X349">
        <f>'LowFlowInfusion-1-Infusion-1705'!Y345</f>
        <v>0</v>
      </c>
      <c r="Y349">
        <v>0</v>
      </c>
      <c r="Z349">
        <f t="shared" si="115"/>
        <v>0</v>
      </c>
      <c r="AA349">
        <f t="shared" si="116"/>
        <v>0</v>
      </c>
      <c r="AB349" t="e">
        <f t="shared" si="117"/>
        <v>#DIV/0!</v>
      </c>
      <c r="AC349" s="6" t="e">
        <f t="shared" si="119"/>
        <v>#DIV/0!</v>
      </c>
      <c r="AD349" s="6" t="e">
        <f t="shared" si="120"/>
        <v>#DIV/0!</v>
      </c>
      <c r="AE349">
        <v>7.4951000000000004E-2</v>
      </c>
      <c r="AF349">
        <v>0</v>
      </c>
    </row>
    <row r="350" spans="1:32" x14ac:dyDescent="0.25">
      <c r="A350" s="1">
        <v>42880.121898148151</v>
      </c>
      <c r="B350" s="16">
        <v>343</v>
      </c>
      <c r="C350">
        <f t="shared" si="128"/>
        <v>-6.0529458793406699</v>
      </c>
      <c r="D350">
        <f t="shared" si="121"/>
        <v>-6.7126105421189486</v>
      </c>
      <c r="E350">
        <f t="shared" si="118"/>
        <v>-31.265381748980897</v>
      </c>
      <c r="F350">
        <f t="shared" si="122"/>
        <v>1.1089824154928896</v>
      </c>
      <c r="G350">
        <v>21.092002999999998</v>
      </c>
      <c r="H350">
        <f t="shared" si="112"/>
        <v>21.094636307885878</v>
      </c>
      <c r="I350">
        <v>21.005613</v>
      </c>
      <c r="J350">
        <f t="shared" si="108"/>
        <v>21.006636637742762</v>
      </c>
      <c r="K350">
        <f t="shared" si="123"/>
        <v>1.0011052687387926E-4</v>
      </c>
      <c r="L350">
        <v>4.3059999999999999E-3</v>
      </c>
      <c r="M350">
        <f t="shared" si="113"/>
        <v>5.4137857222112749E-2</v>
      </c>
      <c r="N350">
        <v>0.33074500000000001</v>
      </c>
      <c r="O350">
        <f t="shared" si="109"/>
        <v>0.37774463038993333</v>
      </c>
      <c r="P350">
        <f t="shared" si="124"/>
        <v>-3.1873249377173857E-4</v>
      </c>
      <c r="Q350">
        <f t="shared" si="114"/>
        <v>78.615618731867315</v>
      </c>
      <c r="R350">
        <f t="shared" si="125"/>
        <v>2.1862196689876139E-4</v>
      </c>
      <c r="S350">
        <f t="shared" si="110"/>
        <v>1</v>
      </c>
      <c r="T350">
        <f t="shared" si="126"/>
        <v>29.936932664663075</v>
      </c>
      <c r="U350">
        <f t="shared" si="127"/>
        <v>32500</v>
      </c>
      <c r="V350">
        <f t="shared" si="111"/>
        <v>29.936273</v>
      </c>
      <c r="W350">
        <v>29.936273</v>
      </c>
      <c r="X350">
        <f>'LowFlowInfusion-1-Infusion-1705'!Y346</f>
        <v>0</v>
      </c>
      <c r="Y350">
        <v>0</v>
      </c>
      <c r="Z350">
        <f t="shared" si="115"/>
        <v>0</v>
      </c>
      <c r="AA350">
        <f t="shared" si="116"/>
        <v>0</v>
      </c>
      <c r="AB350" t="e">
        <f t="shared" si="117"/>
        <v>#DIV/0!</v>
      </c>
      <c r="AC350" s="6" t="e">
        <f t="shared" si="119"/>
        <v>#DIV/0!</v>
      </c>
      <c r="AD350" s="6" t="e">
        <f t="shared" si="120"/>
        <v>#DIV/0!</v>
      </c>
      <c r="AE350">
        <v>9.5782999999999993E-2</v>
      </c>
      <c r="AF350">
        <v>0</v>
      </c>
    </row>
    <row r="351" spans="1:32" x14ac:dyDescent="0.25">
      <c r="A351" s="1">
        <v>42880.12259259259</v>
      </c>
      <c r="B351" s="16">
        <v>344</v>
      </c>
      <c r="C351">
        <f t="shared" si="128"/>
        <v>0.38412781491118153</v>
      </c>
      <c r="D351">
        <f t="shared" si="121"/>
        <v>-7.3392790635976546</v>
      </c>
      <c r="E351">
        <f t="shared" si="118"/>
        <v>-6.5887163676468461</v>
      </c>
      <c r="F351">
        <f t="shared" si="122"/>
        <v>-19.106346321977885</v>
      </c>
      <c r="G351">
        <v>21.092096999999999</v>
      </c>
      <c r="H351">
        <f t="shared" si="112"/>
        <v>21.094729846315783</v>
      </c>
      <c r="I351">
        <v>21.005687999999999</v>
      </c>
      <c r="J351">
        <f t="shared" si="108"/>
        <v>21.006711496062955</v>
      </c>
      <c r="K351">
        <f t="shared" si="123"/>
        <v>8.4307103721670268E-5</v>
      </c>
      <c r="L351">
        <v>4.2880000000000001E-3</v>
      </c>
      <c r="M351">
        <f t="shared" si="113"/>
        <v>5.4119933072709792E-2</v>
      </c>
      <c r="N351">
        <v>0.33042199999999999</v>
      </c>
      <c r="O351">
        <f t="shared" si="109"/>
        <v>0.37742344508786924</v>
      </c>
      <c r="P351">
        <f t="shared" si="124"/>
        <v>-3.1816901078566363E-4</v>
      </c>
      <c r="Q351">
        <f t="shared" si="114"/>
        <v>78.615865058849167</v>
      </c>
      <c r="R351">
        <f t="shared" si="125"/>
        <v>2.3386190706465489E-4</v>
      </c>
      <c r="S351">
        <f t="shared" si="110"/>
        <v>1</v>
      </c>
      <c r="T351">
        <f t="shared" si="126"/>
        <v>29.722782406878729</v>
      </c>
      <c r="U351">
        <f t="shared" si="127"/>
        <v>32500</v>
      </c>
      <c r="V351">
        <f t="shared" si="111"/>
        <v>29.715059</v>
      </c>
      <c r="W351">
        <v>29.715059</v>
      </c>
      <c r="X351">
        <f>'LowFlowInfusion-1-Infusion-1705'!Y347</f>
        <v>0</v>
      </c>
      <c r="Y351">
        <v>0</v>
      </c>
      <c r="Z351">
        <f t="shared" si="115"/>
        <v>0</v>
      </c>
      <c r="AA351">
        <f t="shared" si="116"/>
        <v>0</v>
      </c>
      <c r="AB351" t="e">
        <f t="shared" si="117"/>
        <v>#DIV/0!</v>
      </c>
      <c r="AC351" s="6" t="e">
        <f t="shared" si="119"/>
        <v>#DIV/0!</v>
      </c>
      <c r="AD351" s="6" t="e">
        <f t="shared" si="120"/>
        <v>#DIV/0!</v>
      </c>
      <c r="AE351">
        <v>0.13183300000000001</v>
      </c>
      <c r="AF351">
        <v>0</v>
      </c>
    </row>
    <row r="352" spans="1:32" x14ac:dyDescent="0.25">
      <c r="A352" s="1">
        <v>42880.123287037037</v>
      </c>
      <c r="B352" s="16">
        <v>345</v>
      </c>
      <c r="C352">
        <f t="shared" si="128"/>
        <v>8.8033802074310952</v>
      </c>
      <c r="D352">
        <f t="shared" si="121"/>
        <v>-7.7851311660424649</v>
      </c>
      <c r="E352">
        <f t="shared" si="118"/>
        <v>26.099336590175064</v>
      </c>
      <c r="F352">
        <f t="shared" si="122"/>
        <v>-0.88433431052664213</v>
      </c>
      <c r="G352">
        <v>21.091985000000001</v>
      </c>
      <c r="H352">
        <f t="shared" si="112"/>
        <v>21.094618396271645</v>
      </c>
      <c r="I352">
        <v>21.005728999999999</v>
      </c>
      <c r="J352">
        <f t="shared" si="108"/>
        <v>21.006752418611327</v>
      </c>
      <c r="K352">
        <f t="shared" si="123"/>
        <v>6.3463220343192475E-5</v>
      </c>
      <c r="L352">
        <v>4.2680000000000001E-3</v>
      </c>
      <c r="M352">
        <f t="shared" si="113"/>
        <v>5.4100017351150956E-2</v>
      </c>
      <c r="N352">
        <v>0.33010699999999998</v>
      </c>
      <c r="O352">
        <f t="shared" si="109"/>
        <v>0.37711021483972623</v>
      </c>
      <c r="P352">
        <f t="shared" si="124"/>
        <v>-3.1722434813253691E-4</v>
      </c>
      <c r="Q352">
        <f t="shared" si="114"/>
        <v>78.616137366548941</v>
      </c>
      <c r="R352">
        <f t="shared" si="125"/>
        <v>2.5376112778895766E-4</v>
      </c>
      <c r="S352">
        <f t="shared" si="110"/>
        <v>1</v>
      </c>
      <c r="T352">
        <f t="shared" si="126"/>
        <v>29.527036511373343</v>
      </c>
      <c r="U352">
        <f t="shared" si="127"/>
        <v>32500</v>
      </c>
      <c r="V352">
        <f t="shared" si="111"/>
        <v>29.510448</v>
      </c>
      <c r="W352">
        <v>29.510448</v>
      </c>
      <c r="X352">
        <f>'LowFlowInfusion-1-Infusion-1705'!Y348</f>
        <v>0</v>
      </c>
      <c r="Y352">
        <v>0</v>
      </c>
      <c r="Z352">
        <f t="shared" si="115"/>
        <v>0</v>
      </c>
      <c r="AA352">
        <f t="shared" si="116"/>
        <v>0</v>
      </c>
      <c r="AB352" t="e">
        <f t="shared" si="117"/>
        <v>#DIV/0!</v>
      </c>
      <c r="AC352" s="6" t="e">
        <f t="shared" si="119"/>
        <v>#DIV/0!</v>
      </c>
      <c r="AD352" s="6" t="e">
        <f t="shared" si="120"/>
        <v>#DIV/0!</v>
      </c>
      <c r="AE352">
        <v>0.110056</v>
      </c>
      <c r="AF352">
        <v>0</v>
      </c>
    </row>
    <row r="353" spans="1:32" x14ac:dyDescent="0.25">
      <c r="A353" s="1">
        <v>42880.123981481483</v>
      </c>
      <c r="B353" s="16">
        <v>346</v>
      </c>
      <c r="C353">
        <f t="shared" si="128"/>
        <v>14.083613187676676</v>
      </c>
      <c r="D353">
        <f t="shared" si="121"/>
        <v>-8.1127946713678334</v>
      </c>
      <c r="E353">
        <f t="shared" si="118"/>
        <v>46.546994255443693</v>
      </c>
      <c r="F353">
        <f t="shared" si="122"/>
        <v>-0.57604497959846146</v>
      </c>
      <c r="G353">
        <v>21.091946</v>
      </c>
      <c r="H353">
        <f t="shared" si="112"/>
        <v>21.094579587774131</v>
      </c>
      <c r="I353">
        <v>21.005763999999999</v>
      </c>
      <c r="J353">
        <f t="shared" si="108"/>
        <v>21.006787352494086</v>
      </c>
      <c r="K353">
        <f t="shared" si="123"/>
        <v>5.018834489511903E-5</v>
      </c>
      <c r="L353">
        <v>4.241E-3</v>
      </c>
      <c r="M353">
        <f t="shared" si="113"/>
        <v>5.4073131127046523E-2</v>
      </c>
      <c r="N353">
        <v>0.32976800000000001</v>
      </c>
      <c r="O353">
        <f t="shared" si="109"/>
        <v>0.37677311942982</v>
      </c>
      <c r="P353">
        <f t="shared" si="124"/>
        <v>-3.1573277552233064E-4</v>
      </c>
      <c r="Q353">
        <f t="shared" si="114"/>
        <v>78.6164395280761</v>
      </c>
      <c r="R353">
        <f t="shared" si="125"/>
        <v>2.655444306273106E-4</v>
      </c>
      <c r="S353">
        <f t="shared" si="110"/>
        <v>1</v>
      </c>
      <c r="T353">
        <f t="shared" si="126"/>
        <v>29.310192407859081</v>
      </c>
      <c r="U353">
        <f t="shared" si="127"/>
        <v>32500</v>
      </c>
      <c r="V353">
        <f t="shared" si="111"/>
        <v>29.287996</v>
      </c>
      <c r="W353">
        <v>29.287996</v>
      </c>
      <c r="X353">
        <f>'LowFlowInfusion-1-Infusion-1705'!Y349</f>
        <v>0</v>
      </c>
      <c r="Y353">
        <v>0</v>
      </c>
      <c r="Z353">
        <f t="shared" si="115"/>
        <v>0</v>
      </c>
      <c r="AA353">
        <f t="shared" si="116"/>
        <v>0</v>
      </c>
      <c r="AB353" t="e">
        <f t="shared" si="117"/>
        <v>#DIV/0!</v>
      </c>
      <c r="AC353" s="6" t="e">
        <f t="shared" si="119"/>
        <v>#DIV/0!</v>
      </c>
      <c r="AD353" s="6" t="e">
        <f t="shared" si="120"/>
        <v>#DIV/0!</v>
      </c>
      <c r="AE353">
        <v>7.7130000000000004E-2</v>
      </c>
      <c r="AF353">
        <v>0</v>
      </c>
    </row>
    <row r="354" spans="1:32" x14ac:dyDescent="0.25">
      <c r="A354" s="1">
        <v>42880.124675925923</v>
      </c>
      <c r="B354" s="16">
        <v>347</v>
      </c>
      <c r="C354">
        <f t="shared" si="128"/>
        <v>12.52437558917363</v>
      </c>
      <c r="D354">
        <f t="shared" si="121"/>
        <v>-7.9966951213701165</v>
      </c>
      <c r="E354">
        <f t="shared" si="118"/>
        <v>40.530212782940666</v>
      </c>
      <c r="F354">
        <f t="shared" si="122"/>
        <v>-0.63849052309503163</v>
      </c>
      <c r="G354">
        <v>21.091978999999998</v>
      </c>
      <c r="H354">
        <f t="shared" si="112"/>
        <v>21.094612425733565</v>
      </c>
      <c r="I354">
        <v>21.005822999999999</v>
      </c>
      <c r="J354">
        <f t="shared" si="108"/>
        <v>21.006846241039305</v>
      </c>
      <c r="K354">
        <f t="shared" si="123"/>
        <v>5.3282488796509618E-5</v>
      </c>
      <c r="L354">
        <v>4.2090000000000001E-3</v>
      </c>
      <c r="M354">
        <f t="shared" si="113"/>
        <v>5.4041265972552377E-2</v>
      </c>
      <c r="N354">
        <v>0.32945400000000002</v>
      </c>
      <c r="O354">
        <f t="shared" si="109"/>
        <v>0.37646088356341717</v>
      </c>
      <c r="P354">
        <f t="shared" si="124"/>
        <v>-3.1294850664994971E-4</v>
      </c>
      <c r="Q354">
        <f t="shared" si="114"/>
        <v>78.616692875397277</v>
      </c>
      <c r="R354">
        <f t="shared" si="125"/>
        <v>2.5966601785375095E-4</v>
      </c>
      <c r="S354">
        <f t="shared" si="110"/>
        <v>1</v>
      </c>
      <c r="T354">
        <f t="shared" si="126"/>
        <v>29.089056070710654</v>
      </c>
      <c r="U354">
        <f t="shared" si="127"/>
        <v>32500</v>
      </c>
      <c r="V354">
        <f t="shared" si="111"/>
        <v>29.068535000000001</v>
      </c>
      <c r="W354">
        <v>29.068535000000001</v>
      </c>
      <c r="X354">
        <f>'LowFlowInfusion-1-Infusion-1705'!Y350</f>
        <v>0</v>
      </c>
      <c r="Y354">
        <v>0</v>
      </c>
      <c r="Z354">
        <f t="shared" si="115"/>
        <v>0</v>
      </c>
      <c r="AA354">
        <f t="shared" si="116"/>
        <v>0</v>
      </c>
      <c r="AB354" t="e">
        <f t="shared" si="117"/>
        <v>#DIV/0!</v>
      </c>
      <c r="AC354" s="6" t="e">
        <f t="shared" si="119"/>
        <v>#DIV/0!</v>
      </c>
      <c r="AD354" s="6" t="e">
        <f t="shared" si="120"/>
        <v>#DIV/0!</v>
      </c>
      <c r="AE354">
        <v>7.6730999999999994E-2</v>
      </c>
      <c r="AF354">
        <v>0</v>
      </c>
    </row>
    <row r="355" spans="1:32" x14ac:dyDescent="0.25">
      <c r="A355" s="1">
        <v>42880.12537037037</v>
      </c>
      <c r="B355" s="16">
        <v>348</v>
      </c>
      <c r="C355">
        <f t="shared" si="128"/>
        <v>4.8819736539789949</v>
      </c>
      <c r="D355">
        <f t="shared" si="121"/>
        <v>-7.1383782919731154</v>
      </c>
      <c r="E355">
        <f t="shared" si="118"/>
        <v>11.359088535992896</v>
      </c>
      <c r="F355">
        <f t="shared" si="122"/>
        <v>-1.4621910722838629</v>
      </c>
      <c r="G355">
        <v>21.092189999999999</v>
      </c>
      <c r="H355">
        <f t="shared" si="112"/>
        <v>21.094822389656006</v>
      </c>
      <c r="I355">
        <v>21.005744</v>
      </c>
      <c r="J355">
        <f t="shared" si="108"/>
        <v>21.006767390275368</v>
      </c>
      <c r="K355">
        <f t="shared" si="123"/>
        <v>7.0882511633622394E-5</v>
      </c>
      <c r="L355">
        <v>4.1790000000000004E-3</v>
      </c>
      <c r="M355">
        <f t="shared" si="113"/>
        <v>5.4011392390214116E-2</v>
      </c>
      <c r="N355">
        <v>0.32915</v>
      </c>
      <c r="O355">
        <f t="shared" si="109"/>
        <v>0.37615859151441566</v>
      </c>
      <c r="P355">
        <f t="shared" si="124"/>
        <v>-3.0767828342722253E-4</v>
      </c>
      <c r="Q355">
        <f t="shared" si="114"/>
        <v>78.617074018210218</v>
      </c>
      <c r="R355">
        <f t="shared" si="125"/>
        <v>2.3679577179412566E-4</v>
      </c>
      <c r="S355">
        <f t="shared" si="110"/>
        <v>1</v>
      </c>
      <c r="T355">
        <f t="shared" si="126"/>
        <v>28.838456351946121</v>
      </c>
      <c r="U355">
        <f t="shared" si="127"/>
        <v>32500</v>
      </c>
      <c r="V355">
        <f t="shared" si="111"/>
        <v>28.826436000000001</v>
      </c>
      <c r="W355">
        <v>28.826436000000001</v>
      </c>
      <c r="X355">
        <f>'LowFlowInfusion-1-Infusion-1705'!Y351</f>
        <v>0</v>
      </c>
      <c r="Y355">
        <v>0</v>
      </c>
      <c r="Z355">
        <f t="shared" si="115"/>
        <v>0</v>
      </c>
      <c r="AA355">
        <f t="shared" si="116"/>
        <v>0</v>
      </c>
      <c r="AB355" t="e">
        <f t="shared" si="117"/>
        <v>#DIV/0!</v>
      </c>
      <c r="AC355" s="6" t="e">
        <f t="shared" si="119"/>
        <v>#DIV/0!</v>
      </c>
      <c r="AD355" s="6" t="e">
        <f t="shared" si="120"/>
        <v>#DIV/0!</v>
      </c>
      <c r="AE355">
        <v>0.100773</v>
      </c>
      <c r="AF355">
        <v>0</v>
      </c>
    </row>
    <row r="356" spans="1:32" x14ac:dyDescent="0.25">
      <c r="A356" s="1">
        <v>42880.126064814816</v>
      </c>
      <c r="B356" s="16">
        <v>349</v>
      </c>
      <c r="C356">
        <f t="shared" si="128"/>
        <v>0.12182692962068753</v>
      </c>
      <c r="D356">
        <f t="shared" si="121"/>
        <v>-6.4608868385799134</v>
      </c>
      <c r="E356">
        <f t="shared" si="118"/>
        <v>-6.652699140157095</v>
      </c>
      <c r="F356">
        <f t="shared" si="122"/>
        <v>-53.033322424656959</v>
      </c>
      <c r="G356">
        <v>21.092252999999999</v>
      </c>
      <c r="H356">
        <f t="shared" si="112"/>
        <v>21.094885080305836</v>
      </c>
      <c r="I356">
        <v>21.005814000000001</v>
      </c>
      <c r="J356">
        <f t="shared" si="108"/>
        <v>21.006837258040886</v>
      </c>
      <c r="K356">
        <f t="shared" si="123"/>
        <v>8.1262865367529949E-5</v>
      </c>
      <c r="L356">
        <v>4.1460000000000004E-3</v>
      </c>
      <c r="M356">
        <f t="shared" si="113"/>
        <v>5.3978531449642035E-2</v>
      </c>
      <c r="N356">
        <v>0.32882299999999998</v>
      </c>
      <c r="O356">
        <f t="shared" si="109"/>
        <v>0.37583342868539099</v>
      </c>
      <c r="P356">
        <f t="shared" si="124"/>
        <v>-3.0267322866853739E-4</v>
      </c>
      <c r="Q356">
        <f t="shared" si="114"/>
        <v>78.617329313273714</v>
      </c>
      <c r="R356">
        <f t="shared" si="125"/>
        <v>2.2141036330083352E-4</v>
      </c>
      <c r="S356">
        <f t="shared" si="110"/>
        <v>1</v>
      </c>
      <c r="T356">
        <f t="shared" si="126"/>
        <v>28.563384713768137</v>
      </c>
      <c r="U356">
        <f t="shared" si="127"/>
        <v>32500</v>
      </c>
      <c r="V356">
        <f t="shared" si="111"/>
        <v>28.556802000000001</v>
      </c>
      <c r="W356">
        <v>28.556802000000001</v>
      </c>
      <c r="X356">
        <f>'LowFlowInfusion-1-Infusion-1705'!Y352</f>
        <v>0</v>
      </c>
      <c r="Y356">
        <v>0</v>
      </c>
      <c r="Z356">
        <f t="shared" si="115"/>
        <v>0</v>
      </c>
      <c r="AA356">
        <f t="shared" si="116"/>
        <v>0</v>
      </c>
      <c r="AB356" t="e">
        <f t="shared" si="117"/>
        <v>#DIV/0!</v>
      </c>
      <c r="AC356" s="6" t="e">
        <f t="shared" si="119"/>
        <v>#DIV/0!</v>
      </c>
      <c r="AD356" s="6" t="e">
        <f t="shared" si="120"/>
        <v>#DIV/0!</v>
      </c>
      <c r="AE356">
        <v>0.11392099999999999</v>
      </c>
      <c r="AF356">
        <v>0</v>
      </c>
    </row>
    <row r="357" spans="1:32" x14ac:dyDescent="0.25">
      <c r="A357" s="1">
        <v>42880.126759259256</v>
      </c>
      <c r="B357" s="16">
        <v>350</v>
      </c>
      <c r="C357">
        <f t="shared" si="128"/>
        <v>0.42269013853012183</v>
      </c>
      <c r="D357">
        <f t="shared" si="121"/>
        <v>-5.4006520716777118</v>
      </c>
      <c r="E357">
        <f t="shared" si="118"/>
        <v>-4.296498051184984</v>
      </c>
      <c r="F357">
        <f t="shared" si="122"/>
        <v>-12.7768584582033</v>
      </c>
      <c r="G357">
        <v>21.092320999999998</v>
      </c>
      <c r="H357">
        <f t="shared" si="112"/>
        <v>21.094952746404061</v>
      </c>
      <c r="I357">
        <v>21.005974999999999</v>
      </c>
      <c r="J357">
        <f t="shared" si="108"/>
        <v>21.006997953901568</v>
      </c>
      <c r="K357">
        <f t="shared" si="123"/>
        <v>7.9050386126233713E-5</v>
      </c>
      <c r="L357">
        <v>4.1219999999999998E-3</v>
      </c>
      <c r="M357">
        <f t="shared" si="113"/>
        <v>5.3954632583771429E-2</v>
      </c>
      <c r="N357">
        <v>0.32853100000000002</v>
      </c>
      <c r="O357">
        <f t="shared" si="109"/>
        <v>0.37554306921727121</v>
      </c>
      <c r="P357">
        <f t="shared" si="124"/>
        <v>-2.9657435399570441E-4</v>
      </c>
      <c r="Q357">
        <f t="shared" si="114"/>
        <v>78.617458976881167</v>
      </c>
      <c r="R357">
        <f t="shared" si="125"/>
        <v>2.1752396786875277E-4</v>
      </c>
      <c r="S357">
        <f t="shared" si="110"/>
        <v>1</v>
      </c>
      <c r="T357">
        <f t="shared" si="126"/>
        <v>28.299488342209973</v>
      </c>
      <c r="U357">
        <f t="shared" si="127"/>
        <v>32500</v>
      </c>
      <c r="V357">
        <f t="shared" si="111"/>
        <v>28.293665000000001</v>
      </c>
      <c r="W357">
        <v>28.293665000000001</v>
      </c>
      <c r="X357">
        <f>'LowFlowInfusion-1-Infusion-1705'!Y353</f>
        <v>0</v>
      </c>
      <c r="Y357">
        <v>0</v>
      </c>
      <c r="Z357">
        <f t="shared" si="115"/>
        <v>0</v>
      </c>
      <c r="AA357">
        <f t="shared" si="116"/>
        <v>0</v>
      </c>
      <c r="AB357" t="e">
        <f t="shared" si="117"/>
        <v>#DIV/0!</v>
      </c>
      <c r="AC357" s="6" t="e">
        <f t="shared" si="119"/>
        <v>#DIV/0!</v>
      </c>
      <c r="AD357" s="6" t="e">
        <f t="shared" si="120"/>
        <v>#DIV/0!</v>
      </c>
      <c r="AE357">
        <v>9.2379000000000003E-2</v>
      </c>
      <c r="AF357">
        <v>0</v>
      </c>
    </row>
    <row r="358" spans="1:32" x14ac:dyDescent="0.25">
      <c r="A358" s="1">
        <v>42880.127453703702</v>
      </c>
      <c r="B358" s="16">
        <v>351</v>
      </c>
      <c r="C358">
        <f t="shared" si="128"/>
        <v>3.9832555819866178</v>
      </c>
      <c r="D358">
        <f t="shared" si="121"/>
        <v>-5.5954003751761228</v>
      </c>
      <c r="E358">
        <f t="shared" si="118"/>
        <v>9.5206882344148198</v>
      </c>
      <c r="F358">
        <f t="shared" si="122"/>
        <v>-1.404730442224212</v>
      </c>
      <c r="G358">
        <v>21.092101</v>
      </c>
      <c r="H358">
        <f t="shared" si="112"/>
        <v>21.094733826674503</v>
      </c>
      <c r="I358">
        <v>21.006160999999999</v>
      </c>
      <c r="J358">
        <f t="shared" si="108"/>
        <v>21.007183602535651</v>
      </c>
      <c r="K358">
        <f t="shared" si="123"/>
        <v>6.9468521141284132E-5</v>
      </c>
      <c r="L358">
        <v>4.0829999999999998E-3</v>
      </c>
      <c r="M358">
        <f t="shared" si="113"/>
        <v>5.3915796926731693E-2</v>
      </c>
      <c r="N358">
        <v>0.328239</v>
      </c>
      <c r="O358">
        <f t="shared" si="109"/>
        <v>0.37525270974915131</v>
      </c>
      <c r="P358">
        <f t="shared" si="124"/>
        <v>-2.9433699508039831E-4</v>
      </c>
      <c r="Q358">
        <f t="shared" si="114"/>
        <v>78.617563687715204</v>
      </c>
      <c r="R358">
        <f t="shared" si="125"/>
        <v>2.2486847393849986E-4</v>
      </c>
      <c r="S358">
        <f t="shared" si="110"/>
        <v>1</v>
      </c>
      <c r="T358">
        <f t="shared" si="126"/>
        <v>28.039127655956964</v>
      </c>
      <c r="U358">
        <f t="shared" si="127"/>
        <v>32500</v>
      </c>
      <c r="V358">
        <f t="shared" si="111"/>
        <v>28.029548999999999</v>
      </c>
      <c r="W358">
        <v>28.029548999999999</v>
      </c>
      <c r="X358">
        <f>'LowFlowInfusion-1-Infusion-1705'!Y354</f>
        <v>0</v>
      </c>
      <c r="Y358">
        <v>0</v>
      </c>
      <c r="Z358">
        <f t="shared" si="115"/>
        <v>0</v>
      </c>
      <c r="AA358">
        <f t="shared" si="116"/>
        <v>0</v>
      </c>
      <c r="AB358" t="e">
        <f t="shared" si="117"/>
        <v>#DIV/0!</v>
      </c>
      <c r="AC358" s="6" t="e">
        <f t="shared" si="119"/>
        <v>#DIV/0!</v>
      </c>
      <c r="AD358" s="6" t="e">
        <f t="shared" si="120"/>
        <v>#DIV/0!</v>
      </c>
      <c r="AE358">
        <v>7.2785000000000002E-2</v>
      </c>
      <c r="AF358">
        <v>0</v>
      </c>
    </row>
    <row r="359" spans="1:32" x14ac:dyDescent="0.25">
      <c r="A359" s="1">
        <v>42880.128148148149</v>
      </c>
      <c r="B359" s="16">
        <v>352</v>
      </c>
      <c r="C359">
        <f t="shared" si="128"/>
        <v>4.5475483233460068</v>
      </c>
      <c r="D359">
        <f t="shared" si="121"/>
        <v>-5.6143801603266219</v>
      </c>
      <c r="E359">
        <f t="shared" si="118"/>
        <v>11.72361224530602</v>
      </c>
      <c r="F359">
        <f t="shared" si="122"/>
        <v>-1.2345949424008889</v>
      </c>
      <c r="G359">
        <v>21.092255999999999</v>
      </c>
      <c r="H359">
        <f t="shared" si="112"/>
        <v>21.094888065574875</v>
      </c>
      <c r="I359">
        <v>21.006326000000001</v>
      </c>
      <c r="J359">
        <f t="shared" si="108"/>
        <v>21.007348290840081</v>
      </c>
      <c r="K359">
        <f t="shared" si="123"/>
        <v>6.7422393722438298E-5</v>
      </c>
      <c r="L359">
        <v>4.0549999999999996E-3</v>
      </c>
      <c r="M359">
        <f t="shared" si="113"/>
        <v>5.3887914916549318E-2</v>
      </c>
      <c r="N359">
        <v>0.32795800000000003</v>
      </c>
      <c r="O359">
        <f t="shared" si="109"/>
        <v>0.37497328848017303</v>
      </c>
      <c r="P359">
        <f t="shared" si="124"/>
        <v>-2.9168531044003096E-4</v>
      </c>
      <c r="Q359">
        <f t="shared" si="114"/>
        <v>78.617678420679738</v>
      </c>
      <c r="R359">
        <f t="shared" si="125"/>
        <v>2.2426291671730306E-4</v>
      </c>
      <c r="S359">
        <f t="shared" si="110"/>
        <v>1</v>
      </c>
      <c r="T359">
        <f t="shared" si="126"/>
        <v>27.787453928483572</v>
      </c>
      <c r="U359">
        <f t="shared" si="127"/>
        <v>32500</v>
      </c>
      <c r="V359">
        <f t="shared" si="111"/>
        <v>27.777291999999999</v>
      </c>
      <c r="W359">
        <v>27.777291999999999</v>
      </c>
      <c r="X359">
        <f>'LowFlowInfusion-1-Infusion-1705'!Y355</f>
        <v>0</v>
      </c>
      <c r="Y359">
        <v>0</v>
      </c>
      <c r="Z359">
        <f t="shared" si="115"/>
        <v>0</v>
      </c>
      <c r="AA359">
        <f t="shared" si="116"/>
        <v>0</v>
      </c>
      <c r="AB359" t="e">
        <f t="shared" si="117"/>
        <v>#DIV/0!</v>
      </c>
      <c r="AC359" s="6" t="e">
        <f t="shared" si="119"/>
        <v>#DIV/0!</v>
      </c>
      <c r="AD359" s="6" t="e">
        <f t="shared" si="120"/>
        <v>#DIV/0!</v>
      </c>
      <c r="AE359">
        <v>8.6847999999999995E-2</v>
      </c>
      <c r="AF359">
        <v>0</v>
      </c>
    </row>
    <row r="360" spans="1:32" x14ac:dyDescent="0.25">
      <c r="A360" s="1">
        <v>42880.128842592596</v>
      </c>
      <c r="B360" s="16">
        <v>353</v>
      </c>
      <c r="C360">
        <f t="shared" si="128"/>
        <v>9.7168437964128174</v>
      </c>
      <c r="D360">
        <f t="shared" si="121"/>
        <v>-5.8300438812847055</v>
      </c>
      <c r="E360">
        <f t="shared" si="118"/>
        <v>31.857712956724598</v>
      </c>
      <c r="F360">
        <f t="shared" si="122"/>
        <v>-0.59999357851538093</v>
      </c>
      <c r="G360">
        <v>21.092628999999999</v>
      </c>
      <c r="H360">
        <f t="shared" si="112"/>
        <v>21.095259234025448</v>
      </c>
      <c r="I360">
        <v>21.006302000000002</v>
      </c>
      <c r="J360">
        <f t="shared" si="108"/>
        <v>21.007324336177621</v>
      </c>
      <c r="K360">
        <f t="shared" si="123"/>
        <v>5.4696479289262358E-5</v>
      </c>
      <c r="L360">
        <v>4.0239999999999998E-3</v>
      </c>
      <c r="M360">
        <f t="shared" si="113"/>
        <v>5.3857045548133115E-2</v>
      </c>
      <c r="N360">
        <v>0.32766099999999998</v>
      </c>
      <c r="O360">
        <f t="shared" si="109"/>
        <v>0.37467795710335244</v>
      </c>
      <c r="P360">
        <f t="shared" si="124"/>
        <v>-2.8972969301776418E-4</v>
      </c>
      <c r="Q360">
        <f t="shared" si="114"/>
        <v>78.617997706719024</v>
      </c>
      <c r="R360">
        <f t="shared" si="125"/>
        <v>2.3503321372875992E-4</v>
      </c>
      <c r="S360">
        <f t="shared" si="110"/>
        <v>1</v>
      </c>
      <c r="T360">
        <f t="shared" si="126"/>
        <v>27.551307887677783</v>
      </c>
      <c r="U360">
        <f t="shared" si="127"/>
        <v>32500</v>
      </c>
      <c r="V360">
        <f t="shared" si="111"/>
        <v>27.535761000000001</v>
      </c>
      <c r="W360">
        <v>27.535761000000001</v>
      </c>
      <c r="X360">
        <f>'LowFlowInfusion-1-Infusion-1705'!Y356</f>
        <v>0</v>
      </c>
      <c r="Y360">
        <v>0</v>
      </c>
      <c r="Z360">
        <f t="shared" si="115"/>
        <v>0</v>
      </c>
      <c r="AA360">
        <f t="shared" si="116"/>
        <v>0</v>
      </c>
      <c r="AB360" t="e">
        <f t="shared" si="117"/>
        <v>#DIV/0!</v>
      </c>
      <c r="AC360" s="6" t="e">
        <f t="shared" si="119"/>
        <v>#DIV/0!</v>
      </c>
      <c r="AD360" s="6" t="e">
        <f t="shared" si="120"/>
        <v>#DIV/0!</v>
      </c>
      <c r="AE360">
        <v>0.106962</v>
      </c>
      <c r="AF360">
        <v>0</v>
      </c>
    </row>
    <row r="361" spans="1:32" x14ac:dyDescent="0.25">
      <c r="A361" s="1">
        <v>42880.129537037035</v>
      </c>
      <c r="B361" s="16">
        <v>354</v>
      </c>
      <c r="C361">
        <f t="shared" si="128"/>
        <v>12.302701958227605</v>
      </c>
      <c r="D361">
        <f t="shared" si="121"/>
        <v>-6.2325559232453465</v>
      </c>
      <c r="E361">
        <f t="shared" si="118"/>
        <v>41.604206678112121</v>
      </c>
      <c r="F361">
        <f t="shared" si="122"/>
        <v>-0.50660057801995584</v>
      </c>
      <c r="G361">
        <v>21.092963999999998</v>
      </c>
      <c r="H361">
        <f t="shared" si="112"/>
        <v>21.095592589068186</v>
      </c>
      <c r="I361">
        <v>21.006215000000001</v>
      </c>
      <c r="J361">
        <f t="shared" si="108"/>
        <v>21.007237500526195</v>
      </c>
      <c r="K361">
        <f t="shared" si="123"/>
        <v>4.8491556304182855E-5</v>
      </c>
      <c r="L361">
        <v>4.0049999999999999E-3</v>
      </c>
      <c r="M361">
        <f t="shared" si="113"/>
        <v>5.3838125612652214E-2</v>
      </c>
      <c r="N361">
        <v>0.32738099999999998</v>
      </c>
      <c r="O361">
        <f t="shared" si="109"/>
        <v>0.37439953021611422</v>
      </c>
      <c r="P361">
        <f t="shared" si="124"/>
        <v>-2.8876845733563546E-4</v>
      </c>
      <c r="Q361">
        <f t="shared" si="114"/>
        <v>78.618362969257689</v>
      </c>
      <c r="R361">
        <f t="shared" si="125"/>
        <v>2.4027690103073002E-4</v>
      </c>
      <c r="S361">
        <f t="shared" si="110"/>
        <v>1</v>
      </c>
      <c r="T361">
        <f t="shared" si="126"/>
        <v>27.354069257881246</v>
      </c>
      <c r="U361">
        <f t="shared" si="127"/>
        <v>32500</v>
      </c>
      <c r="V361">
        <f t="shared" si="111"/>
        <v>27.335533999999999</v>
      </c>
      <c r="W361">
        <v>27.335533999999999</v>
      </c>
      <c r="X361">
        <f>'LowFlowInfusion-1-Infusion-1705'!Y357</f>
        <v>0</v>
      </c>
      <c r="Y361">
        <v>0</v>
      </c>
      <c r="Z361">
        <f t="shared" si="115"/>
        <v>0</v>
      </c>
      <c r="AA361">
        <f t="shared" si="116"/>
        <v>0</v>
      </c>
      <c r="AB361" t="e">
        <f t="shared" si="117"/>
        <v>#DIV/0!</v>
      </c>
      <c r="AC361" s="6" t="e">
        <f t="shared" si="119"/>
        <v>#DIV/0!</v>
      </c>
      <c r="AD361" s="6" t="e">
        <f t="shared" si="120"/>
        <v>#DIV/0!</v>
      </c>
      <c r="AE361">
        <v>0.108608</v>
      </c>
      <c r="AF361">
        <v>0</v>
      </c>
    </row>
    <row r="362" spans="1:32" x14ac:dyDescent="0.25">
      <c r="A362" s="1">
        <v>42880.130231481482</v>
      </c>
      <c r="B362" s="16">
        <v>355</v>
      </c>
      <c r="C362">
        <f t="shared" si="128"/>
        <v>13.215633831933005</v>
      </c>
      <c r="D362">
        <f t="shared" si="121"/>
        <v>-6.6992815578777254</v>
      </c>
      <c r="E362">
        <f t="shared" si="118"/>
        <v>44.68680609175096</v>
      </c>
      <c r="F362">
        <f t="shared" si="122"/>
        <v>-0.5069209425044916</v>
      </c>
      <c r="G362">
        <v>21.092934</v>
      </c>
      <c r="H362">
        <f t="shared" si="112"/>
        <v>21.095562736377794</v>
      </c>
      <c r="I362">
        <v>21.006181999999999</v>
      </c>
      <c r="J362">
        <f t="shared" si="108"/>
        <v>21.007204562865308</v>
      </c>
      <c r="K362">
        <f t="shared" si="123"/>
        <v>4.6029549328707728E-5</v>
      </c>
      <c r="L362">
        <v>3.986E-3</v>
      </c>
      <c r="M362">
        <f t="shared" si="113"/>
        <v>5.3819205677171321E-2</v>
      </c>
      <c r="N362">
        <v>0.32706499999999999</v>
      </c>
      <c r="O362">
        <f t="shared" si="109"/>
        <v>0.3740853055862311</v>
      </c>
      <c r="P362">
        <f t="shared" si="124"/>
        <v>-2.879563789145232E-4</v>
      </c>
      <c r="Q362">
        <f t="shared" si="114"/>
        <v>78.618710131548454</v>
      </c>
      <c r="R362">
        <f t="shared" si="125"/>
        <v>2.4192682958551853E-4</v>
      </c>
      <c r="S362">
        <f t="shared" si="110"/>
        <v>1</v>
      </c>
      <c r="T362">
        <f t="shared" si="126"/>
        <v>27.152745915389712</v>
      </c>
      <c r="U362">
        <f t="shared" si="127"/>
        <v>32500</v>
      </c>
      <c r="V362">
        <f t="shared" si="111"/>
        <v>27.132830999999999</v>
      </c>
      <c r="W362">
        <v>27.132830999999999</v>
      </c>
      <c r="X362">
        <f>'LowFlowInfusion-1-Infusion-1705'!Y358</f>
        <v>0</v>
      </c>
      <c r="Y362">
        <v>0</v>
      </c>
      <c r="Z362">
        <f t="shared" si="115"/>
        <v>0</v>
      </c>
      <c r="AA362">
        <f t="shared" si="116"/>
        <v>0</v>
      </c>
      <c r="AB362" t="e">
        <f t="shared" si="117"/>
        <v>#DIV/0!</v>
      </c>
      <c r="AC362" s="6" t="e">
        <f t="shared" si="119"/>
        <v>#DIV/0!</v>
      </c>
      <c r="AD362" s="6" t="e">
        <f t="shared" si="120"/>
        <v>#DIV/0!</v>
      </c>
      <c r="AE362">
        <v>8.2926E-2</v>
      </c>
      <c r="AF362">
        <v>0</v>
      </c>
    </row>
    <row r="363" spans="1:32" x14ac:dyDescent="0.25">
      <c r="A363" s="1">
        <v>42880.130925925929</v>
      </c>
      <c r="B363" s="16">
        <v>356</v>
      </c>
      <c r="C363">
        <f t="shared" si="128"/>
        <v>9.4493600396695037</v>
      </c>
      <c r="D363">
        <f t="shared" si="121"/>
        <v>-6.9173566344287885</v>
      </c>
      <c r="E363">
        <f t="shared" si="118"/>
        <v>29.603166191928132</v>
      </c>
      <c r="F363">
        <f t="shared" si="122"/>
        <v>-0.73204498562748455</v>
      </c>
      <c r="G363">
        <v>21.093033999999999</v>
      </c>
      <c r="H363">
        <f t="shared" si="112"/>
        <v>21.095662245345775</v>
      </c>
      <c r="I363">
        <v>21.006326000000001</v>
      </c>
      <c r="J363">
        <f t="shared" si="108"/>
        <v>21.007348290840081</v>
      </c>
      <c r="K363">
        <f t="shared" si="123"/>
        <v>5.4763020018041191E-5</v>
      </c>
      <c r="L363">
        <v>3.9529999999999999E-3</v>
      </c>
      <c r="M363">
        <f t="shared" si="113"/>
        <v>5.3786344736599233E-2</v>
      </c>
      <c r="N363">
        <v>0.32678800000000002</v>
      </c>
      <c r="O363">
        <f t="shared" si="109"/>
        <v>0.37380986184421333</v>
      </c>
      <c r="P363">
        <f t="shared" si="124"/>
        <v>-2.865642444783332E-4</v>
      </c>
      <c r="Q363">
        <f t="shared" si="114"/>
        <v>78.618841847315707</v>
      </c>
      <c r="R363">
        <f t="shared" si="125"/>
        <v>2.3180122446101828E-4</v>
      </c>
      <c r="S363">
        <f t="shared" si="110"/>
        <v>1</v>
      </c>
      <c r="T363">
        <f t="shared" si="126"/>
        <v>26.959644716674333</v>
      </c>
      <c r="U363">
        <f t="shared" si="127"/>
        <v>32500</v>
      </c>
      <c r="V363">
        <f t="shared" si="111"/>
        <v>26.943277999999999</v>
      </c>
      <c r="W363">
        <v>26.943277999999999</v>
      </c>
      <c r="X363">
        <f>'LowFlowInfusion-1-Infusion-1705'!Y359</f>
        <v>0</v>
      </c>
      <c r="Y363">
        <v>0</v>
      </c>
      <c r="Z363">
        <f t="shared" si="115"/>
        <v>0</v>
      </c>
      <c r="AA363">
        <f t="shared" si="116"/>
        <v>0</v>
      </c>
      <c r="AB363" t="e">
        <f t="shared" si="117"/>
        <v>#DIV/0!</v>
      </c>
      <c r="AC363" s="6" t="e">
        <f t="shared" si="119"/>
        <v>#DIV/0!</v>
      </c>
      <c r="AD363" s="6" t="e">
        <f t="shared" si="120"/>
        <v>#DIV/0!</v>
      </c>
      <c r="AE363">
        <v>7.1936E-2</v>
      </c>
      <c r="AF363">
        <v>0</v>
      </c>
    </row>
    <row r="364" spans="1:32" x14ac:dyDescent="0.25">
      <c r="A364" s="1">
        <v>42880.131620370368</v>
      </c>
      <c r="B364" s="16">
        <v>357</v>
      </c>
      <c r="C364">
        <f t="shared" si="128"/>
        <v>-0.21562921593795803</v>
      </c>
      <c r="D364">
        <f t="shared" si="121"/>
        <v>-6.8513363804694016</v>
      </c>
      <c r="E364">
        <f t="shared" si="118"/>
        <v>-8.4136701040497126</v>
      </c>
      <c r="F364">
        <f t="shared" si="122"/>
        <v>31.773692403726518</v>
      </c>
      <c r="G364">
        <v>21.093088000000002</v>
      </c>
      <c r="H364">
        <f t="shared" si="112"/>
        <v>21.095715980188487</v>
      </c>
      <c r="I364">
        <v>21.00639</v>
      </c>
      <c r="J364">
        <f t="shared" si="108"/>
        <v>21.007412169939983</v>
      </c>
      <c r="K364">
        <f t="shared" si="123"/>
        <v>7.7619760451005013E-5</v>
      </c>
      <c r="L364">
        <v>3.9179999999999996E-3</v>
      </c>
      <c r="M364">
        <f t="shared" si="113"/>
        <v>5.3751492223871267E-2</v>
      </c>
      <c r="N364">
        <v>0.32649099999999998</v>
      </c>
      <c r="O364">
        <f t="shared" si="109"/>
        <v>0.37351453046739275</v>
      </c>
      <c r="P364">
        <f t="shared" si="124"/>
        <v>-2.8414458224399565E-4</v>
      </c>
      <c r="Q364">
        <f t="shared" si="114"/>
        <v>78.619073299592628</v>
      </c>
      <c r="R364">
        <f t="shared" si="125"/>
        <v>2.0652482179338942E-4</v>
      </c>
      <c r="S364">
        <f t="shared" si="110"/>
        <v>1</v>
      </c>
      <c r="T364">
        <f t="shared" si="126"/>
        <v>26.744941707164664</v>
      </c>
      <c r="U364">
        <f t="shared" si="127"/>
        <v>32500</v>
      </c>
      <c r="V364">
        <f t="shared" si="111"/>
        <v>26.738306000000001</v>
      </c>
      <c r="W364">
        <v>26.738306000000001</v>
      </c>
      <c r="X364">
        <f>'LowFlowInfusion-1-Infusion-1705'!Y360</f>
        <v>0</v>
      </c>
      <c r="Y364">
        <v>0</v>
      </c>
      <c r="Z364">
        <f t="shared" si="115"/>
        <v>0</v>
      </c>
      <c r="AA364">
        <f t="shared" si="116"/>
        <v>0</v>
      </c>
      <c r="AB364" t="e">
        <f t="shared" si="117"/>
        <v>#DIV/0!</v>
      </c>
      <c r="AC364" s="6" t="e">
        <f t="shared" si="119"/>
        <v>#DIV/0!</v>
      </c>
      <c r="AD364" s="6" t="e">
        <f t="shared" si="120"/>
        <v>#DIV/0!</v>
      </c>
      <c r="AE364">
        <v>8.9976E-2</v>
      </c>
      <c r="AF364">
        <v>0</v>
      </c>
    </row>
    <row r="365" spans="1:32" x14ac:dyDescent="0.25">
      <c r="A365" s="1">
        <v>42880.132314814815</v>
      </c>
      <c r="B365" s="16">
        <v>358</v>
      </c>
      <c r="C365">
        <f t="shared" si="128"/>
        <v>-5.1281143583755551</v>
      </c>
      <c r="D365">
        <f t="shared" si="121"/>
        <v>-6.8683965881323417</v>
      </c>
      <c r="E365">
        <f t="shared" si="118"/>
        <v>-27.79260851965617</v>
      </c>
      <c r="F365">
        <f t="shared" si="122"/>
        <v>1.3393610415326347</v>
      </c>
      <c r="G365">
        <v>21.093036000000001</v>
      </c>
      <c r="H365">
        <f t="shared" si="112"/>
        <v>21.095664235525138</v>
      </c>
      <c r="I365">
        <v>21.006561999999999</v>
      </c>
      <c r="J365">
        <f t="shared" si="108"/>
        <v>21.00758384502096</v>
      </c>
      <c r="K365">
        <f t="shared" si="123"/>
        <v>8.8781967751216934E-5</v>
      </c>
      <c r="L365">
        <v>3.8930000000000002E-3</v>
      </c>
      <c r="M365">
        <f t="shared" si="113"/>
        <v>5.3726597571922718E-2</v>
      </c>
      <c r="N365">
        <v>0.32622000000000001</v>
      </c>
      <c r="O365">
        <f t="shared" si="109"/>
        <v>0.37324505301581579</v>
      </c>
      <c r="P365">
        <f t="shared" si="124"/>
        <v>-2.8185750424168285E-4</v>
      </c>
      <c r="Q365">
        <f t="shared" si="114"/>
        <v>78.619171101963218</v>
      </c>
      <c r="R365">
        <f t="shared" si="125"/>
        <v>1.9307553649052048E-4</v>
      </c>
      <c r="S365">
        <f t="shared" si="110"/>
        <v>1</v>
      </c>
      <c r="T365">
        <f t="shared" si="126"/>
        <v>26.521719282229771</v>
      </c>
      <c r="U365">
        <f t="shared" si="127"/>
        <v>32500</v>
      </c>
      <c r="V365">
        <f t="shared" si="111"/>
        <v>26.519978999999999</v>
      </c>
      <c r="W365">
        <v>26.519978999999999</v>
      </c>
      <c r="X365">
        <f>'LowFlowInfusion-1-Infusion-1705'!Y361</f>
        <v>0</v>
      </c>
      <c r="Y365">
        <v>0</v>
      </c>
      <c r="Z365">
        <f t="shared" si="115"/>
        <v>0</v>
      </c>
      <c r="AA365">
        <f t="shared" si="116"/>
        <v>0</v>
      </c>
      <c r="AB365" t="e">
        <f t="shared" si="117"/>
        <v>#DIV/0!</v>
      </c>
      <c r="AC365" s="6" t="e">
        <f t="shared" si="119"/>
        <v>#DIV/0!</v>
      </c>
      <c r="AD365" s="6" t="e">
        <f t="shared" si="120"/>
        <v>#DIV/0!</v>
      </c>
      <c r="AE365">
        <v>0.10259</v>
      </c>
      <c r="AF365">
        <v>0</v>
      </c>
    </row>
    <row r="366" spans="1:32" x14ac:dyDescent="0.25">
      <c r="A366" s="1">
        <v>42880.133009259262</v>
      </c>
      <c r="B366" s="16">
        <v>359</v>
      </c>
      <c r="C366">
        <f t="shared" si="128"/>
        <v>-7.2816778084973643</v>
      </c>
      <c r="D366">
        <f t="shared" si="121"/>
        <v>-6.5125320373432594</v>
      </c>
      <c r="E366">
        <f t="shared" si="118"/>
        <v>-35.886927612515066</v>
      </c>
      <c r="F366">
        <f t="shared" si="122"/>
        <v>0.89437245214879613</v>
      </c>
      <c r="G366">
        <v>21.092843999999999</v>
      </c>
      <c r="H366">
        <f t="shared" si="112"/>
        <v>21.095473178306609</v>
      </c>
      <c r="I366">
        <v>21.006603999999999</v>
      </c>
      <c r="J366">
        <f t="shared" si="108"/>
        <v>21.00762576568027</v>
      </c>
      <c r="K366">
        <f t="shared" si="123"/>
        <v>9.2957398499808142E-5</v>
      </c>
      <c r="L366">
        <v>3.8830000000000002E-3</v>
      </c>
      <c r="M366">
        <f t="shared" si="113"/>
        <v>5.3716639711143294E-2</v>
      </c>
      <c r="N366">
        <v>0.325932</v>
      </c>
      <c r="O366">
        <f t="shared" si="109"/>
        <v>0.37295867107465647</v>
      </c>
      <c r="P366">
        <f t="shared" si="124"/>
        <v>-2.7824458391918864E-4</v>
      </c>
      <c r="Q366">
        <f t="shared" si="114"/>
        <v>78.61941556324507</v>
      </c>
      <c r="R366">
        <f t="shared" si="125"/>
        <v>1.8528718542043521E-4</v>
      </c>
      <c r="S366">
        <f t="shared" si="110"/>
        <v>1</v>
      </c>
      <c r="T366">
        <f t="shared" si="126"/>
        <v>26.285413854229187</v>
      </c>
      <c r="U366">
        <f t="shared" si="127"/>
        <v>32500</v>
      </c>
      <c r="V366">
        <f t="shared" si="111"/>
        <v>26.286183000000001</v>
      </c>
      <c r="W366">
        <v>26.286183000000001</v>
      </c>
      <c r="X366">
        <f>'LowFlowInfusion-1-Infusion-1705'!Y362</f>
        <v>0</v>
      </c>
      <c r="Y366">
        <v>0</v>
      </c>
      <c r="Z366">
        <f t="shared" si="115"/>
        <v>0</v>
      </c>
      <c r="AA366">
        <f t="shared" si="116"/>
        <v>0</v>
      </c>
      <c r="AB366" t="e">
        <f t="shared" si="117"/>
        <v>#DIV/0!</v>
      </c>
      <c r="AC366" s="6" t="e">
        <f t="shared" si="119"/>
        <v>#DIV/0!</v>
      </c>
      <c r="AD366" s="6" t="e">
        <f t="shared" si="120"/>
        <v>#DIV/0!</v>
      </c>
      <c r="AE366">
        <v>0.10738300000000001</v>
      </c>
      <c r="AF366">
        <v>0</v>
      </c>
    </row>
    <row r="367" spans="1:32" x14ac:dyDescent="0.25">
      <c r="A367" s="1">
        <v>42880.133703703701</v>
      </c>
      <c r="B367" s="16">
        <v>360</v>
      </c>
      <c r="C367">
        <f t="shared" si="128"/>
        <v>-3.6553361623059422</v>
      </c>
      <c r="D367">
        <f t="shared" si="121"/>
        <v>-6.7989673220548141</v>
      </c>
      <c r="E367">
        <f t="shared" si="118"/>
        <v>-21.911739739196232</v>
      </c>
      <c r="F367">
        <f t="shared" si="122"/>
        <v>1.8600115065110003</v>
      </c>
      <c r="G367">
        <v>21.093053999999999</v>
      </c>
      <c r="H367">
        <f t="shared" si="112"/>
        <v>21.095682147139371</v>
      </c>
      <c r="I367">
        <v>21.006696999999999</v>
      </c>
      <c r="J367">
        <f t="shared" si="108"/>
        <v>21.007718589997314</v>
      </c>
      <c r="K367">
        <f t="shared" si="123"/>
        <v>8.3791413071606283E-5</v>
      </c>
      <c r="L367">
        <v>3.862E-3</v>
      </c>
      <c r="M367">
        <f t="shared" si="113"/>
        <v>5.3695728203506515E-2</v>
      </c>
      <c r="N367">
        <v>0.325656</v>
      </c>
      <c r="O367">
        <f t="shared" si="109"/>
        <v>0.37268422171437882</v>
      </c>
      <c r="P367">
        <f t="shared" si="124"/>
        <v>-2.765872810189631E-4</v>
      </c>
      <c r="Q367">
        <f t="shared" si="114"/>
        <v>78.61959718828831</v>
      </c>
      <c r="R367">
        <f t="shared" si="125"/>
        <v>1.9279586794785549E-4</v>
      </c>
      <c r="S367">
        <f t="shared" si="110"/>
        <v>1</v>
      </c>
      <c r="T367">
        <f t="shared" si="126"/>
        <v>26.052229631159911</v>
      </c>
      <c r="U367">
        <f t="shared" si="127"/>
        <v>32500</v>
      </c>
      <c r="V367">
        <f t="shared" si="111"/>
        <v>26.049085999999999</v>
      </c>
      <c r="W367">
        <v>26.049085999999999</v>
      </c>
      <c r="X367">
        <f>'LowFlowInfusion-1-Infusion-1705'!Y363</f>
        <v>0</v>
      </c>
      <c r="Y367">
        <v>0</v>
      </c>
      <c r="Z367">
        <f t="shared" si="115"/>
        <v>0</v>
      </c>
      <c r="AA367">
        <f t="shared" si="116"/>
        <v>0</v>
      </c>
      <c r="AB367" t="e">
        <f t="shared" si="117"/>
        <v>#DIV/0!</v>
      </c>
      <c r="AC367" s="6" t="e">
        <f t="shared" si="119"/>
        <v>#DIV/0!</v>
      </c>
      <c r="AD367" s="6" t="e">
        <f t="shared" si="120"/>
        <v>#DIV/0!</v>
      </c>
      <c r="AE367">
        <v>9.3147999999999995E-2</v>
      </c>
      <c r="AF367">
        <v>0</v>
      </c>
    </row>
    <row r="368" spans="1:32" x14ac:dyDescent="0.25">
      <c r="A368" s="1">
        <v>42880.134398148148</v>
      </c>
      <c r="B368" s="16">
        <v>361</v>
      </c>
      <c r="C368">
        <f t="shared" si="128"/>
        <v>-6.4889911625273822</v>
      </c>
      <c r="D368">
        <f t="shared" si="121"/>
        <v>-6.7389694375802023</v>
      </c>
      <c r="E368">
        <f t="shared" si="118"/>
        <v>-33.01293643060896</v>
      </c>
      <c r="F368">
        <f t="shared" si="122"/>
        <v>1.0385234420562004</v>
      </c>
      <c r="G368">
        <v>21.093187</v>
      </c>
      <c r="H368">
        <f t="shared" si="112"/>
        <v>21.09581449406679</v>
      </c>
      <c r="I368">
        <v>21.006837000000001</v>
      </c>
      <c r="J368">
        <f t="shared" si="108"/>
        <v>21.007858325528346</v>
      </c>
      <c r="K368">
        <f t="shared" si="123"/>
        <v>9.0012971239043324E-5</v>
      </c>
      <c r="L368">
        <v>3.8340000000000002E-3</v>
      </c>
      <c r="M368">
        <f t="shared" si="113"/>
        <v>5.366784619332414E-2</v>
      </c>
      <c r="N368">
        <v>0.32537700000000003</v>
      </c>
      <c r="O368">
        <f t="shared" si="109"/>
        <v>0.37240678920888076</v>
      </c>
      <c r="P368">
        <f t="shared" si="124"/>
        <v>-2.7398531546560245E-4</v>
      </c>
      <c r="Q368">
        <f t="shared" si="114"/>
        <v>78.619734885262773</v>
      </c>
      <c r="R368">
        <f t="shared" si="125"/>
        <v>1.8397234422783034E-4</v>
      </c>
      <c r="S368">
        <f t="shared" si="110"/>
        <v>1</v>
      </c>
      <c r="T368">
        <f t="shared" si="126"/>
        <v>25.822758978275463</v>
      </c>
      <c r="U368">
        <f t="shared" si="127"/>
        <v>32500</v>
      </c>
      <c r="V368">
        <f t="shared" si="111"/>
        <v>25.822509</v>
      </c>
      <c r="W368">
        <v>25.822509</v>
      </c>
      <c r="X368">
        <f>'LowFlowInfusion-1-Infusion-1705'!Y364</f>
        <v>0</v>
      </c>
      <c r="Y368">
        <v>0</v>
      </c>
      <c r="Z368">
        <f t="shared" si="115"/>
        <v>0</v>
      </c>
      <c r="AA368">
        <f t="shared" si="116"/>
        <v>0</v>
      </c>
      <c r="AB368" t="e">
        <f t="shared" si="117"/>
        <v>#DIV/0!</v>
      </c>
      <c r="AC368" s="6" t="e">
        <f t="shared" si="119"/>
        <v>#DIV/0!</v>
      </c>
      <c r="AD368" s="6" t="e">
        <f t="shared" si="120"/>
        <v>#DIV/0!</v>
      </c>
      <c r="AE368">
        <v>8.1920000000000007E-2</v>
      </c>
      <c r="AF368">
        <v>0</v>
      </c>
    </row>
    <row r="369" spans="1:32" x14ac:dyDescent="0.25">
      <c r="A369" s="1">
        <v>42880.135092592594</v>
      </c>
      <c r="B369" s="16">
        <v>362</v>
      </c>
      <c r="C369">
        <f t="shared" si="128"/>
        <v>-8.0031525534992056</v>
      </c>
      <c r="D369">
        <f t="shared" si="121"/>
        <v>-7.1135054307938361</v>
      </c>
      <c r="E369">
        <f t="shared" si="118"/>
        <v>-39.393734208936763</v>
      </c>
      <c r="F369">
        <f t="shared" si="122"/>
        <v>0.88883791521425015</v>
      </c>
      <c r="G369">
        <v>21.093295999999999</v>
      </c>
      <c r="H369">
        <f t="shared" si="112"/>
        <v>21.095922958841886</v>
      </c>
      <c r="I369">
        <v>21.006819</v>
      </c>
      <c r="J369">
        <f t="shared" si="108"/>
        <v>21.007840359531496</v>
      </c>
      <c r="K369">
        <f t="shared" si="123"/>
        <v>9.3423183603450846E-5</v>
      </c>
      <c r="L369">
        <v>3.803E-3</v>
      </c>
      <c r="M369">
        <f t="shared" si="113"/>
        <v>5.3636976824907937E-2</v>
      </c>
      <c r="N369">
        <v>0.32510099999999997</v>
      </c>
      <c r="O369">
        <f t="shared" si="109"/>
        <v>0.37213233984860306</v>
      </c>
      <c r="P369">
        <f t="shared" si="124"/>
        <v>-2.7274233829043535E-4</v>
      </c>
      <c r="Q369">
        <f t="shared" si="114"/>
        <v>78.620027300619896</v>
      </c>
      <c r="R369">
        <f t="shared" si="125"/>
        <v>1.7931915468807346E-4</v>
      </c>
      <c r="S369">
        <f t="shared" si="110"/>
        <v>1</v>
      </c>
      <c r="T369">
        <f t="shared" si="126"/>
        <v>25.596744352877646</v>
      </c>
      <c r="U369">
        <f t="shared" si="127"/>
        <v>32500</v>
      </c>
      <c r="V369">
        <f t="shared" si="111"/>
        <v>25.597633999999999</v>
      </c>
      <c r="W369">
        <v>25.597633999999999</v>
      </c>
      <c r="X369">
        <f>'LowFlowInfusion-1-Infusion-1705'!Y365</f>
        <v>0</v>
      </c>
      <c r="Y369">
        <v>0</v>
      </c>
      <c r="Z369">
        <f t="shared" si="115"/>
        <v>0</v>
      </c>
      <c r="AA369">
        <f t="shared" si="116"/>
        <v>0</v>
      </c>
      <c r="AB369" t="e">
        <f t="shared" si="117"/>
        <v>#DIV/0!</v>
      </c>
      <c r="AC369" s="6" t="e">
        <f t="shared" si="119"/>
        <v>#DIV/0!</v>
      </c>
      <c r="AD369" s="6" t="e">
        <f t="shared" si="120"/>
        <v>#DIV/0!</v>
      </c>
      <c r="AE369">
        <v>7.2604000000000002E-2</v>
      </c>
      <c r="AF369">
        <v>0</v>
      </c>
    </row>
    <row r="370" spans="1:32" x14ac:dyDescent="0.25">
      <c r="A370" s="1">
        <v>42880.135787037034</v>
      </c>
      <c r="B370" s="16">
        <v>363</v>
      </c>
      <c r="C370">
        <f t="shared" si="128"/>
        <v>-7.5111197531946194</v>
      </c>
      <c r="D370">
        <f t="shared" si="121"/>
        <v>-7.2381903959257343</v>
      </c>
      <c r="E370">
        <f t="shared" si="118"/>
        <v>-37.592285144442009</v>
      </c>
      <c r="F370">
        <f t="shared" si="122"/>
        <v>0.96366329305922682</v>
      </c>
      <c r="G370">
        <v>21.093109999999999</v>
      </c>
      <c r="H370">
        <f t="shared" si="112"/>
        <v>21.09573787216144</v>
      </c>
      <c r="I370">
        <v>21.006951999999998</v>
      </c>
      <c r="J370">
        <f t="shared" si="108"/>
        <v>21.007973108285974</v>
      </c>
      <c r="K370">
        <f t="shared" si="123"/>
        <v>9.1443596913916758E-5</v>
      </c>
      <c r="L370">
        <v>3.774E-3</v>
      </c>
      <c r="M370">
        <f t="shared" si="113"/>
        <v>5.3608099028647625E-2</v>
      </c>
      <c r="N370">
        <v>0.32483099999999998</v>
      </c>
      <c r="O370">
        <f t="shared" si="109"/>
        <v>0.37186385677876621</v>
      </c>
      <c r="P370">
        <f t="shared" si="124"/>
        <v>-2.7070385572315337E-4</v>
      </c>
      <c r="Q370">
        <f t="shared" si="114"/>
        <v>78.620163034935274</v>
      </c>
      <c r="R370">
        <f t="shared" si="125"/>
        <v>1.7926025880944015E-4</v>
      </c>
      <c r="S370">
        <f t="shared" si="110"/>
        <v>1</v>
      </c>
      <c r="T370">
        <f t="shared" si="126"/>
        <v>25.369391070642802</v>
      </c>
      <c r="U370">
        <f t="shared" si="127"/>
        <v>32500</v>
      </c>
      <c r="V370">
        <f t="shared" si="111"/>
        <v>25.369664</v>
      </c>
      <c r="W370">
        <v>25.369664</v>
      </c>
      <c r="X370">
        <f>'LowFlowInfusion-1-Infusion-1705'!Y366</f>
        <v>0</v>
      </c>
      <c r="Y370">
        <v>0</v>
      </c>
      <c r="Z370">
        <f t="shared" si="115"/>
        <v>0</v>
      </c>
      <c r="AA370">
        <f t="shared" si="116"/>
        <v>0</v>
      </c>
      <c r="AB370" t="e">
        <f t="shared" si="117"/>
        <v>#DIV/0!</v>
      </c>
      <c r="AC370" s="6" t="e">
        <f t="shared" si="119"/>
        <v>#DIV/0!</v>
      </c>
      <c r="AD370" s="6" t="e">
        <f t="shared" si="120"/>
        <v>#DIV/0!</v>
      </c>
      <c r="AE370">
        <v>7.1374000000000007E-2</v>
      </c>
      <c r="AF370">
        <v>0</v>
      </c>
    </row>
    <row r="371" spans="1:32" x14ac:dyDescent="0.25">
      <c r="A371" s="1">
        <v>42880.136481481481</v>
      </c>
      <c r="B371" s="16">
        <v>364</v>
      </c>
      <c r="C371">
        <f t="shared" si="128"/>
        <v>0.17343169552111792</v>
      </c>
      <c r="D371">
        <f t="shared" si="121"/>
        <v>-6.9790290951979728</v>
      </c>
      <c r="E371">
        <f t="shared" si="118"/>
        <v>-7.0213538090498364</v>
      </c>
      <c r="F371">
        <f t="shared" si="122"/>
        <v>-40.240793784710306</v>
      </c>
      <c r="G371">
        <v>21.092846000000002</v>
      </c>
      <c r="H371">
        <f t="shared" si="112"/>
        <v>21.095475168485972</v>
      </c>
      <c r="I371">
        <v>21.006976999999999</v>
      </c>
      <c r="J371">
        <f t="shared" si="108"/>
        <v>21.007998061059375</v>
      </c>
      <c r="K371">
        <f t="shared" si="123"/>
        <v>7.1747541111418425E-5</v>
      </c>
      <c r="L371">
        <v>3.7439999999999999E-3</v>
      </c>
      <c r="M371">
        <f t="shared" si="113"/>
        <v>5.3578225446309365E-2</v>
      </c>
      <c r="N371">
        <v>0.32455899999999999</v>
      </c>
      <c r="O371">
        <f t="shared" si="109"/>
        <v>0.37159338494544908</v>
      </c>
      <c r="P371">
        <f t="shared" si="124"/>
        <v>-2.6735610386469376E-4</v>
      </c>
      <c r="Q371">
        <f t="shared" si="114"/>
        <v>78.620408553995176</v>
      </c>
      <c r="R371">
        <f t="shared" si="125"/>
        <v>1.9560856275286181E-4</v>
      </c>
      <c r="S371">
        <f t="shared" si="110"/>
        <v>1</v>
      </c>
      <c r="T371">
        <f t="shared" si="126"/>
        <v>25.136626460790584</v>
      </c>
      <c r="U371">
        <f t="shared" si="127"/>
        <v>32500</v>
      </c>
      <c r="V371">
        <f t="shared" si="111"/>
        <v>25.129473999999998</v>
      </c>
      <c r="W371">
        <v>25.129473999999998</v>
      </c>
      <c r="X371">
        <f>'LowFlowInfusion-1-Infusion-1705'!Y367</f>
        <v>0</v>
      </c>
      <c r="Y371">
        <v>0</v>
      </c>
      <c r="Z371">
        <f t="shared" si="115"/>
        <v>0</v>
      </c>
      <c r="AA371">
        <f t="shared" si="116"/>
        <v>0</v>
      </c>
      <c r="AB371" t="e">
        <f t="shared" si="117"/>
        <v>#DIV/0!</v>
      </c>
      <c r="AC371" s="6" t="e">
        <f t="shared" si="119"/>
        <v>#DIV/0!</v>
      </c>
      <c r="AD371" s="6" t="e">
        <f t="shared" si="120"/>
        <v>#DIV/0!</v>
      </c>
      <c r="AE371">
        <v>8.1947000000000006E-2</v>
      </c>
      <c r="AF371">
        <v>0</v>
      </c>
    </row>
    <row r="372" spans="1:32" x14ac:dyDescent="0.25">
      <c r="A372" s="1">
        <v>42880.137175925927</v>
      </c>
      <c r="B372" s="16">
        <v>365</v>
      </c>
      <c r="C372">
        <f t="shared" si="128"/>
        <v>8.3621660390020125</v>
      </c>
      <c r="D372">
        <f t="shared" si="121"/>
        <v>-5.9573851609935424</v>
      </c>
      <c r="E372">
        <f t="shared" si="118"/>
        <v>26.378343141970056</v>
      </c>
      <c r="F372">
        <f t="shared" si="122"/>
        <v>-0.71242129529689768</v>
      </c>
      <c r="G372">
        <v>21.092822000000002</v>
      </c>
      <c r="H372">
        <f t="shared" si="112"/>
        <v>21.095451286333656</v>
      </c>
      <c r="I372">
        <v>21.007227</v>
      </c>
      <c r="J372">
        <f t="shared" si="108"/>
        <v>21.00824758879336</v>
      </c>
      <c r="K372">
        <f t="shared" si="123"/>
        <v>5.0354696717924699E-5</v>
      </c>
      <c r="L372">
        <v>3.725E-3</v>
      </c>
      <c r="M372">
        <f t="shared" si="113"/>
        <v>5.3559305510828464E-2</v>
      </c>
      <c r="N372">
        <v>0.324293</v>
      </c>
      <c r="O372">
        <f t="shared" si="109"/>
        <v>0.37132887940257281</v>
      </c>
      <c r="P372">
        <f t="shared" si="124"/>
        <v>-2.6168812794591471E-4</v>
      </c>
      <c r="Q372">
        <f t="shared" si="114"/>
        <v>78.620423531804079</v>
      </c>
      <c r="R372">
        <f t="shared" si="125"/>
        <v>2.1133343122793727E-4</v>
      </c>
      <c r="S372">
        <f t="shared" si="110"/>
        <v>1</v>
      </c>
      <c r="T372">
        <f t="shared" si="126"/>
        <v>24.906232551199981</v>
      </c>
      <c r="U372">
        <f t="shared" si="127"/>
        <v>32500</v>
      </c>
      <c r="V372">
        <f t="shared" si="111"/>
        <v>24.891912999999999</v>
      </c>
      <c r="W372">
        <v>24.891912999999999</v>
      </c>
      <c r="X372">
        <f>'LowFlowInfusion-1-Infusion-1705'!Y368</f>
        <v>0</v>
      </c>
      <c r="Y372">
        <v>0</v>
      </c>
      <c r="Z372">
        <f t="shared" si="115"/>
        <v>0</v>
      </c>
      <c r="AA372">
        <f t="shared" si="116"/>
        <v>0</v>
      </c>
      <c r="AB372" t="e">
        <f t="shared" si="117"/>
        <v>#DIV/0!</v>
      </c>
      <c r="AC372" s="6" t="e">
        <f t="shared" si="119"/>
        <v>#DIV/0!</v>
      </c>
      <c r="AD372" s="6" t="e">
        <f t="shared" si="120"/>
        <v>#DIV/0!</v>
      </c>
      <c r="AE372">
        <v>8.7416999999999995E-2</v>
      </c>
      <c r="AF372">
        <v>0</v>
      </c>
    </row>
    <row r="373" spans="1:32" x14ac:dyDescent="0.25">
      <c r="A373" s="1">
        <v>42880.137870370374</v>
      </c>
      <c r="B373" s="16">
        <v>366</v>
      </c>
      <c r="C373">
        <f t="shared" si="128"/>
        <v>10.474360790214057</v>
      </c>
      <c r="D373">
        <f t="shared" si="121"/>
        <v>-5.0624128591801654</v>
      </c>
      <c r="E373">
        <f t="shared" si="118"/>
        <v>35.690552077698698</v>
      </c>
      <c r="F373">
        <f t="shared" si="122"/>
        <v>-0.48331473018476279</v>
      </c>
      <c r="G373">
        <v>21.093164999999999</v>
      </c>
      <c r="H373">
        <f t="shared" si="112"/>
        <v>21.09579260209383</v>
      </c>
      <c r="I373">
        <v>21.00733</v>
      </c>
      <c r="J373">
        <f t="shared" si="108"/>
        <v>21.008350394219757</v>
      </c>
      <c r="K373">
        <f t="shared" si="123"/>
        <v>4.421631446209773E-5</v>
      </c>
      <c r="L373">
        <v>3.6819999999999999E-3</v>
      </c>
      <c r="M373">
        <f t="shared" si="113"/>
        <v>5.3516486709476958E-2</v>
      </c>
      <c r="N373">
        <v>0.32401999999999997</v>
      </c>
      <c r="O373">
        <f t="shared" si="109"/>
        <v>0.37105741318751551</v>
      </c>
      <c r="P373">
        <f t="shared" si="124"/>
        <v>-2.5653391592620568E-4</v>
      </c>
      <c r="Q373">
        <f t="shared" si="114"/>
        <v>78.620592192592724</v>
      </c>
      <c r="R373">
        <f t="shared" si="125"/>
        <v>2.1231760146325958E-4</v>
      </c>
      <c r="S373">
        <f t="shared" si="110"/>
        <v>1</v>
      </c>
      <c r="T373">
        <f t="shared" si="126"/>
        <v>24.679892773649119</v>
      </c>
      <c r="U373">
        <f t="shared" si="127"/>
        <v>32500</v>
      </c>
      <c r="V373">
        <f t="shared" si="111"/>
        <v>24.664356000000002</v>
      </c>
      <c r="W373">
        <v>24.664356000000002</v>
      </c>
      <c r="X373">
        <f>'LowFlowInfusion-1-Infusion-1705'!Y369</f>
        <v>0</v>
      </c>
      <c r="Y373">
        <v>0</v>
      </c>
      <c r="Z373">
        <f t="shared" si="115"/>
        <v>0</v>
      </c>
      <c r="AA373">
        <f t="shared" si="116"/>
        <v>0</v>
      </c>
      <c r="AB373" t="e">
        <f t="shared" si="117"/>
        <v>#DIV/0!</v>
      </c>
      <c r="AC373" s="6" t="e">
        <f t="shared" si="119"/>
        <v>#DIV/0!</v>
      </c>
      <c r="AD373" s="6" t="e">
        <f t="shared" si="120"/>
        <v>#DIV/0!</v>
      </c>
      <c r="AE373">
        <v>7.4496999999999994E-2</v>
      </c>
      <c r="AF373">
        <v>0</v>
      </c>
    </row>
    <row r="374" spans="1:32" x14ac:dyDescent="0.25">
      <c r="A374" s="1">
        <v>42880.138564814813</v>
      </c>
      <c r="B374" s="16">
        <v>367</v>
      </c>
      <c r="C374">
        <f t="shared" si="128"/>
        <v>11.892896174393702</v>
      </c>
      <c r="D374">
        <f t="shared" si="121"/>
        <v>-4.4939021116044486</v>
      </c>
      <c r="E374">
        <f t="shared" si="118"/>
        <v>41.908635892074265</v>
      </c>
      <c r="F374">
        <f t="shared" si="122"/>
        <v>-0.37786440289289308</v>
      </c>
      <c r="G374">
        <v>21.093191000000001</v>
      </c>
      <c r="H374">
        <f t="shared" si="112"/>
        <v>21.09581847442551</v>
      </c>
      <c r="I374">
        <v>21.007269000000001</v>
      </c>
      <c r="J374">
        <f t="shared" si="108"/>
        <v>21.00828950945267</v>
      </c>
      <c r="K374">
        <f t="shared" si="123"/>
        <v>3.9874531890700854E-5</v>
      </c>
      <c r="L374">
        <v>3.6410000000000001E-3</v>
      </c>
      <c r="M374">
        <f t="shared" si="113"/>
        <v>5.3475659480281344E-2</v>
      </c>
      <c r="N374">
        <v>0.32375300000000001</v>
      </c>
      <c r="O374">
        <f t="shared" si="109"/>
        <v>0.37079191326289912</v>
      </c>
      <c r="P374">
        <f t="shared" si="124"/>
        <v>-2.5245695079164542E-4</v>
      </c>
      <c r="Q374">
        <f t="shared" si="114"/>
        <v>78.620918577284428</v>
      </c>
      <c r="R374">
        <f t="shared" si="125"/>
        <v>2.125824188996243E-4</v>
      </c>
      <c r="S374">
        <f t="shared" si="110"/>
        <v>1</v>
      </c>
      <c r="T374">
        <f t="shared" si="126"/>
        <v>24.459940798285569</v>
      </c>
      <c r="U374">
        <f t="shared" si="127"/>
        <v>32500</v>
      </c>
      <c r="V374">
        <f t="shared" si="111"/>
        <v>24.443553999999999</v>
      </c>
      <c r="W374">
        <v>24.443553999999999</v>
      </c>
      <c r="X374">
        <f>'LowFlowInfusion-1-Infusion-1705'!Y370</f>
        <v>0</v>
      </c>
      <c r="Y374">
        <v>0</v>
      </c>
      <c r="Z374">
        <f t="shared" si="115"/>
        <v>0</v>
      </c>
      <c r="AA374">
        <f t="shared" si="116"/>
        <v>0</v>
      </c>
      <c r="AB374" t="e">
        <f t="shared" si="117"/>
        <v>#DIV/0!</v>
      </c>
      <c r="AC374" s="6" t="e">
        <f t="shared" si="119"/>
        <v>#DIV/0!</v>
      </c>
      <c r="AD374" s="6" t="e">
        <f t="shared" si="120"/>
        <v>#DIV/0!</v>
      </c>
      <c r="AE374">
        <v>6.7816000000000001E-2</v>
      </c>
      <c r="AF374">
        <v>0</v>
      </c>
    </row>
    <row r="375" spans="1:32" x14ac:dyDescent="0.25">
      <c r="A375" s="1">
        <v>42880.13925925926</v>
      </c>
      <c r="B375" s="16">
        <v>368</v>
      </c>
      <c r="C375">
        <f t="shared" si="128"/>
        <v>11.186105628401524</v>
      </c>
      <c r="D375">
        <f t="shared" si="121"/>
        <v>-3.9043665691154406</v>
      </c>
      <c r="E375">
        <f t="shared" si="118"/>
        <v>39.774021589226962</v>
      </c>
      <c r="F375">
        <f t="shared" si="122"/>
        <v>-0.34903716260306472</v>
      </c>
      <c r="G375">
        <v>21.093404</v>
      </c>
      <c r="H375">
        <f t="shared" si="112"/>
        <v>21.09603042852731</v>
      </c>
      <c r="I375">
        <v>21.007127000000001</v>
      </c>
      <c r="J375">
        <f t="shared" si="108"/>
        <v>21.008147777699765</v>
      </c>
      <c r="K375">
        <f t="shared" si="123"/>
        <v>4.0889278008589729E-5</v>
      </c>
      <c r="L375">
        <v>3.6120000000000002E-3</v>
      </c>
      <c r="M375">
        <f t="shared" si="113"/>
        <v>5.3446781684021026E-2</v>
      </c>
      <c r="N375">
        <v>0.32351600000000003</v>
      </c>
      <c r="O375">
        <f t="shared" si="109"/>
        <v>0.37055624479048677</v>
      </c>
      <c r="P375">
        <f t="shared" si="124"/>
        <v>-2.4837998565708418E-4</v>
      </c>
      <c r="Q375">
        <f t="shared" si="114"/>
        <v>78.621295977509746</v>
      </c>
      <c r="R375">
        <f t="shared" si="125"/>
        <v>2.0749070764765066E-4</v>
      </c>
      <c r="S375">
        <f t="shared" si="110"/>
        <v>1</v>
      </c>
      <c r="T375">
        <f t="shared" si="126"/>
        <v>24.24243247219724</v>
      </c>
      <c r="U375">
        <f t="shared" si="127"/>
        <v>32500</v>
      </c>
      <c r="V375">
        <f t="shared" si="111"/>
        <v>24.227342</v>
      </c>
      <c r="W375">
        <v>24.227342</v>
      </c>
      <c r="X375">
        <f>'LowFlowInfusion-1-Infusion-1705'!Y371</f>
        <v>0</v>
      </c>
      <c r="Y375">
        <v>0</v>
      </c>
      <c r="Z375">
        <f t="shared" si="115"/>
        <v>0</v>
      </c>
      <c r="AA375">
        <f t="shared" si="116"/>
        <v>0</v>
      </c>
      <c r="AB375" t="e">
        <f t="shared" si="117"/>
        <v>#DIV/0!</v>
      </c>
      <c r="AC375" s="6" t="e">
        <f t="shared" si="119"/>
        <v>#DIV/0!</v>
      </c>
      <c r="AD375" s="6" t="e">
        <f t="shared" si="120"/>
        <v>#DIV/0!</v>
      </c>
      <c r="AE375">
        <v>6.7415000000000003E-2</v>
      </c>
      <c r="AF375">
        <v>0</v>
      </c>
    </row>
    <row r="376" spans="1:32" x14ac:dyDescent="0.25">
      <c r="A376" s="1">
        <v>42880.139953703707</v>
      </c>
      <c r="B376" s="16">
        <v>369</v>
      </c>
      <c r="C376">
        <f t="shared" si="128"/>
        <v>14.262236090546178</v>
      </c>
      <c r="D376">
        <f t="shared" si="121"/>
        <v>-3.1893264020956291</v>
      </c>
      <c r="E376">
        <f t="shared" si="118"/>
        <v>52.686456084928913</v>
      </c>
      <c r="F376">
        <f t="shared" si="122"/>
        <v>-0.22362036232240581</v>
      </c>
      <c r="G376">
        <v>21.093378000000001</v>
      </c>
      <c r="H376">
        <f t="shared" si="112"/>
        <v>21.096004556195634</v>
      </c>
      <c r="I376">
        <v>21.007116</v>
      </c>
      <c r="J376">
        <f t="shared" si="108"/>
        <v>21.00813679847947</v>
      </c>
      <c r="K376">
        <f t="shared" si="123"/>
        <v>3.2372064688660869E-5</v>
      </c>
      <c r="L376">
        <v>3.5929999999999998E-3</v>
      </c>
      <c r="M376">
        <f t="shared" si="113"/>
        <v>5.3427861748540126E-2</v>
      </c>
      <c r="N376">
        <v>0.32329200000000002</v>
      </c>
      <c r="O376">
        <f t="shared" si="109"/>
        <v>0.3703335032806962</v>
      </c>
      <c r="P376">
        <f t="shared" si="124"/>
        <v>-2.4395498691347773E-4</v>
      </c>
      <c r="Q376">
        <f t="shared" si="114"/>
        <v>78.62152969823984</v>
      </c>
      <c r="R376">
        <f t="shared" si="125"/>
        <v>2.115829222238593E-4</v>
      </c>
      <c r="S376">
        <f t="shared" si="110"/>
        <v>1</v>
      </c>
      <c r="T376">
        <f t="shared" si="126"/>
        <v>24.032602562492333</v>
      </c>
      <c r="U376">
        <f t="shared" si="127"/>
        <v>32500</v>
      </c>
      <c r="V376">
        <f t="shared" si="111"/>
        <v>24.015150999999999</v>
      </c>
      <c r="W376">
        <v>24.015150999999999</v>
      </c>
      <c r="X376">
        <f>'LowFlowInfusion-1-Infusion-1705'!Y372</f>
        <v>0</v>
      </c>
      <c r="Y376">
        <v>0</v>
      </c>
      <c r="Z376">
        <f t="shared" si="115"/>
        <v>0</v>
      </c>
      <c r="AA376">
        <f t="shared" si="116"/>
        <v>0</v>
      </c>
      <c r="AB376" t="e">
        <f t="shared" si="117"/>
        <v>#DIV/0!</v>
      </c>
      <c r="AC376" s="6" t="e">
        <f t="shared" si="119"/>
        <v>#DIV/0!</v>
      </c>
      <c r="AD376" s="6" t="e">
        <f t="shared" si="120"/>
        <v>#DIV/0!</v>
      </c>
      <c r="AE376">
        <v>7.9554E-2</v>
      </c>
      <c r="AF376">
        <v>0</v>
      </c>
    </row>
    <row r="377" spans="1:32" x14ac:dyDescent="0.25">
      <c r="A377" s="1">
        <v>42880.140648148146</v>
      </c>
      <c r="B377" s="16">
        <v>370</v>
      </c>
      <c r="C377">
        <f t="shared" si="128"/>
        <v>15.630054730188654</v>
      </c>
      <c r="D377">
        <f t="shared" si="121"/>
        <v>-2.673989390495386</v>
      </c>
      <c r="E377">
        <f t="shared" si="118"/>
        <v>58.645961404566577</v>
      </c>
      <c r="F377">
        <f t="shared" si="122"/>
        <v>-0.17107997615201639</v>
      </c>
      <c r="G377">
        <v>21.093758000000001</v>
      </c>
      <c r="H377">
        <f t="shared" si="112"/>
        <v>21.096382690273966</v>
      </c>
      <c r="I377">
        <v>21.007275</v>
      </c>
      <c r="J377">
        <f t="shared" si="108"/>
        <v>21.008295498118283</v>
      </c>
      <c r="K377">
        <f t="shared" si="123"/>
        <v>2.8279809851561312E-5</v>
      </c>
      <c r="L377">
        <v>3.5739999999999999E-3</v>
      </c>
      <c r="M377">
        <f t="shared" si="113"/>
        <v>5.3408941813059232E-2</v>
      </c>
      <c r="N377">
        <v>0.323042</v>
      </c>
      <c r="O377">
        <f t="shared" si="109"/>
        <v>0.37008490784566206</v>
      </c>
      <c r="P377">
        <f t="shared" si="124"/>
        <v>-2.4004375206893949E-4</v>
      </c>
      <c r="Q377">
        <f t="shared" si="114"/>
        <v>78.621619594036048</v>
      </c>
      <c r="R377">
        <f t="shared" si="125"/>
        <v>2.1176394221811279E-4</v>
      </c>
      <c r="S377">
        <f t="shared" si="110"/>
        <v>1</v>
      </c>
      <c r="T377">
        <f t="shared" si="126"/>
        <v>23.81234404412092</v>
      </c>
      <c r="U377">
        <f t="shared" si="127"/>
        <v>32500</v>
      </c>
      <c r="V377">
        <f t="shared" si="111"/>
        <v>23.794039999999999</v>
      </c>
      <c r="W377">
        <v>23.794039999999999</v>
      </c>
      <c r="X377">
        <f>'LowFlowInfusion-1-Infusion-1705'!Y373</f>
        <v>0</v>
      </c>
      <c r="Y377">
        <v>0</v>
      </c>
      <c r="Z377">
        <f t="shared" si="115"/>
        <v>0</v>
      </c>
      <c r="AA377">
        <f t="shared" si="116"/>
        <v>0</v>
      </c>
      <c r="AB377" t="e">
        <f t="shared" si="117"/>
        <v>#DIV/0!</v>
      </c>
      <c r="AC377" s="6" t="e">
        <f t="shared" si="119"/>
        <v>#DIV/0!</v>
      </c>
      <c r="AD377" s="6" t="e">
        <f t="shared" si="120"/>
        <v>#DIV/0!</v>
      </c>
      <c r="AE377">
        <v>7.1229000000000001E-2</v>
      </c>
      <c r="AF377">
        <v>0</v>
      </c>
    </row>
    <row r="378" spans="1:32" x14ac:dyDescent="0.25">
      <c r="A378" s="1">
        <v>42880.141342592593</v>
      </c>
      <c r="B378" s="16">
        <v>371</v>
      </c>
      <c r="C378">
        <f t="shared" si="128"/>
        <v>10.324877520731317</v>
      </c>
      <c r="D378">
        <f t="shared" si="121"/>
        <v>-3.1294726429210851</v>
      </c>
      <c r="E378">
        <f t="shared" si="118"/>
        <v>37.235404511417237</v>
      </c>
      <c r="F378">
        <f t="shared" si="122"/>
        <v>-0.30310021950743904</v>
      </c>
      <c r="G378">
        <v>21.093813999999998</v>
      </c>
      <c r="H378">
        <f t="shared" si="112"/>
        <v>21.096438415296035</v>
      </c>
      <c r="I378">
        <v>21.007434</v>
      </c>
      <c r="J378">
        <f t="shared" si="108"/>
        <v>21.008454197757096</v>
      </c>
      <c r="K378">
        <f t="shared" si="123"/>
        <v>4.0839372461990801E-5</v>
      </c>
      <c r="L378">
        <v>3.5630000000000002E-3</v>
      </c>
      <c r="M378">
        <f t="shared" si="113"/>
        <v>5.3397988166201865E-2</v>
      </c>
      <c r="N378">
        <v>0.32278699999999999</v>
      </c>
      <c r="O378">
        <f t="shared" si="109"/>
        <v>0.36983134050192729</v>
      </c>
      <c r="P378">
        <f t="shared" si="124"/>
        <v>-2.3933111182184442E-4</v>
      </c>
      <c r="Q378">
        <f t="shared" si="114"/>
        <v>78.621714461740979</v>
      </c>
      <c r="R378">
        <f t="shared" si="125"/>
        <v>1.9849173936066223E-4</v>
      </c>
      <c r="S378">
        <f t="shared" si="110"/>
        <v>1</v>
      </c>
      <c r="T378">
        <f t="shared" si="126"/>
        <v>23.607782350163912</v>
      </c>
      <c r="U378">
        <f t="shared" si="127"/>
        <v>32500</v>
      </c>
      <c r="V378">
        <f t="shared" si="111"/>
        <v>23.594328000000001</v>
      </c>
      <c r="W378">
        <v>23.594328000000001</v>
      </c>
      <c r="X378">
        <f>'LowFlowInfusion-1-Infusion-1705'!Y374</f>
        <v>0</v>
      </c>
      <c r="Y378">
        <v>0</v>
      </c>
      <c r="Z378">
        <f t="shared" si="115"/>
        <v>0</v>
      </c>
      <c r="AA378">
        <f t="shared" si="116"/>
        <v>0</v>
      </c>
      <c r="AB378" t="e">
        <f t="shared" si="117"/>
        <v>#DIV/0!</v>
      </c>
      <c r="AC378" s="6" t="e">
        <f t="shared" si="119"/>
        <v>#DIV/0!</v>
      </c>
      <c r="AD378" s="6" t="e">
        <f t="shared" si="120"/>
        <v>#DIV/0!</v>
      </c>
      <c r="AE378">
        <v>6.2663999999999997E-2</v>
      </c>
      <c r="AF378">
        <v>0</v>
      </c>
    </row>
    <row r="379" spans="1:32" x14ac:dyDescent="0.25">
      <c r="A379" s="1">
        <v>42880.14203703704</v>
      </c>
      <c r="B379" s="16">
        <v>372</v>
      </c>
      <c r="C379">
        <f t="shared" si="128"/>
        <v>7.9678799464580869</v>
      </c>
      <c r="D379">
        <f t="shared" si="121"/>
        <v>-4.1722072666365051</v>
      </c>
      <c r="E379">
        <f t="shared" si="118"/>
        <v>26.79529804662462</v>
      </c>
      <c r="F379">
        <f t="shared" si="122"/>
        <v>-0.52362827937576428</v>
      </c>
      <c r="G379">
        <v>21.09376</v>
      </c>
      <c r="H379">
        <f t="shared" si="112"/>
        <v>21.096384680453326</v>
      </c>
      <c r="I379">
        <v>21.007501999999999</v>
      </c>
      <c r="J379">
        <f t="shared" si="108"/>
        <v>21.008522069300739</v>
      </c>
      <c r="K379">
        <f t="shared" si="123"/>
        <v>4.6645051072739345E-5</v>
      </c>
      <c r="L379">
        <v>3.552E-3</v>
      </c>
      <c r="M379">
        <f t="shared" si="113"/>
        <v>5.3387034519344505E-2</v>
      </c>
      <c r="N379">
        <v>0.322546</v>
      </c>
      <c r="O379">
        <f t="shared" si="109"/>
        <v>0.36959169450255441</v>
      </c>
      <c r="P379">
        <f t="shared" si="124"/>
        <v>-2.4055751596801419E-4</v>
      </c>
      <c r="Q379">
        <f t="shared" si="114"/>
        <v>78.621886236196701</v>
      </c>
      <c r="R379">
        <f t="shared" si="125"/>
        <v>1.9391246489656547E-4</v>
      </c>
      <c r="S379">
        <f t="shared" si="110"/>
        <v>1</v>
      </c>
      <c r="T379">
        <f t="shared" si="126"/>
        <v>23.419596087213513</v>
      </c>
      <c r="U379">
        <f t="shared" si="127"/>
        <v>32500</v>
      </c>
      <c r="V379">
        <f t="shared" si="111"/>
        <v>23.407456</v>
      </c>
      <c r="W379">
        <v>23.407456</v>
      </c>
      <c r="X379">
        <f>'LowFlowInfusion-1-Infusion-1705'!Y375</f>
        <v>0</v>
      </c>
      <c r="Y379">
        <v>0</v>
      </c>
      <c r="Z379">
        <f t="shared" si="115"/>
        <v>0</v>
      </c>
      <c r="AA379">
        <f t="shared" si="116"/>
        <v>0</v>
      </c>
      <c r="AB379" t="e">
        <f t="shared" si="117"/>
        <v>#DIV/0!</v>
      </c>
      <c r="AC379" s="6" t="e">
        <f t="shared" si="119"/>
        <v>#DIV/0!</v>
      </c>
      <c r="AD379" s="6" t="e">
        <f t="shared" si="120"/>
        <v>#DIV/0!</v>
      </c>
      <c r="AE379">
        <v>6.1013999999999999E-2</v>
      </c>
      <c r="AF379">
        <v>0</v>
      </c>
    </row>
    <row r="380" spans="1:32" x14ac:dyDescent="0.25">
      <c r="A380" s="1">
        <v>42880.142731481479</v>
      </c>
      <c r="B380" s="16">
        <v>373</v>
      </c>
      <c r="C380">
        <f t="shared" si="128"/>
        <v>12.491879789020832</v>
      </c>
      <c r="D380">
        <f t="shared" si="121"/>
        <v>-4.9156802168468428</v>
      </c>
      <c r="E380">
        <f t="shared" si="118"/>
        <v>43.803587289132182</v>
      </c>
      <c r="F380">
        <f t="shared" si="122"/>
        <v>-0.39351004811679791</v>
      </c>
      <c r="G380">
        <v>21.093753</v>
      </c>
      <c r="H380">
        <f t="shared" si="112"/>
        <v>21.096377714825564</v>
      </c>
      <c r="I380">
        <v>21.007465</v>
      </c>
      <c r="J380">
        <f t="shared" si="108"/>
        <v>21.008485139196111</v>
      </c>
      <c r="K380">
        <f t="shared" si="123"/>
        <v>3.5699101142109653E-5</v>
      </c>
      <c r="L380">
        <v>3.5170000000000002E-3</v>
      </c>
      <c r="M380">
        <f t="shared" si="113"/>
        <v>5.3352182006616539E-2</v>
      </c>
      <c r="N380">
        <v>0.32232</v>
      </c>
      <c r="O380">
        <f t="shared" si="109"/>
        <v>0.36936696422928356</v>
      </c>
      <c r="P380">
        <f t="shared" si="124"/>
        <v>-2.4102156078007936E-4</v>
      </c>
      <c r="Q380">
        <f t="shared" si="114"/>
        <v>78.622147896574603</v>
      </c>
      <c r="R380">
        <f t="shared" si="125"/>
        <v>2.0532245963877926E-4</v>
      </c>
      <c r="S380">
        <f t="shared" si="110"/>
        <v>1</v>
      </c>
      <c r="T380">
        <f t="shared" si="126"/>
        <v>23.252274560006132</v>
      </c>
      <c r="U380">
        <f t="shared" si="127"/>
        <v>32500</v>
      </c>
      <c r="V380">
        <f t="shared" si="111"/>
        <v>23.234867000000001</v>
      </c>
      <c r="W380">
        <v>23.234867000000001</v>
      </c>
      <c r="X380">
        <f>'LowFlowInfusion-1-Infusion-1705'!Y376</f>
        <v>0</v>
      </c>
      <c r="Y380">
        <v>0</v>
      </c>
      <c r="Z380">
        <f t="shared" si="115"/>
        <v>0</v>
      </c>
      <c r="AA380">
        <f t="shared" si="116"/>
        <v>0</v>
      </c>
      <c r="AB380" t="e">
        <f t="shared" si="117"/>
        <v>#DIV/0!</v>
      </c>
      <c r="AC380" s="6" t="e">
        <f t="shared" si="119"/>
        <v>#DIV/0!</v>
      </c>
      <c r="AD380" s="6" t="e">
        <f t="shared" si="120"/>
        <v>#DIV/0!</v>
      </c>
      <c r="AE380">
        <v>8.2848000000000005E-2</v>
      </c>
      <c r="AF380">
        <v>0</v>
      </c>
    </row>
    <row r="381" spans="1:32" x14ac:dyDescent="0.25">
      <c r="A381" s="1">
        <v>42880.143425925926</v>
      </c>
      <c r="B381" s="16">
        <v>374</v>
      </c>
      <c r="C381">
        <f t="shared" si="128"/>
        <v>17.641730625154942</v>
      </c>
      <c r="D381">
        <f t="shared" si="121"/>
        <v>-5.1082112997033224</v>
      </c>
      <c r="E381">
        <f t="shared" si="118"/>
        <v>63.886595118863148</v>
      </c>
      <c r="F381">
        <f t="shared" si="122"/>
        <v>-0.28955273199895937</v>
      </c>
      <c r="G381">
        <v>21.093651000000001</v>
      </c>
      <c r="H381">
        <f t="shared" si="112"/>
        <v>21.096276215678227</v>
      </c>
      <c r="I381">
        <v>21.007341</v>
      </c>
      <c r="J381">
        <f t="shared" si="108"/>
        <v>21.008361373440056</v>
      </c>
      <c r="K381">
        <f t="shared" si="123"/>
        <v>2.2840105250902335E-5</v>
      </c>
      <c r="L381">
        <v>3.48E-3</v>
      </c>
      <c r="M381">
        <f t="shared" si="113"/>
        <v>5.3315337921732688E-2</v>
      </c>
      <c r="N381">
        <v>0.32208500000000001</v>
      </c>
      <c r="O381">
        <f t="shared" si="109"/>
        <v>0.36913328452035149</v>
      </c>
      <c r="P381">
        <f t="shared" si="124"/>
        <v>-2.3967914543089608E-4</v>
      </c>
      <c r="Q381">
        <f t="shared" si="114"/>
        <v>78.622505342039602</v>
      </c>
      <c r="R381">
        <f t="shared" si="125"/>
        <v>2.1683904018109009E-4</v>
      </c>
      <c r="S381">
        <f t="shared" si="110"/>
        <v>1</v>
      </c>
      <c r="T381">
        <f t="shared" si="126"/>
        <v>23.073890941925217</v>
      </c>
      <c r="U381">
        <f t="shared" si="127"/>
        <v>32500</v>
      </c>
      <c r="V381">
        <f t="shared" si="111"/>
        <v>23.051141000000001</v>
      </c>
      <c r="W381">
        <v>23.051141000000001</v>
      </c>
      <c r="X381">
        <f>'LowFlowInfusion-1-Infusion-1705'!Y377</f>
        <v>0</v>
      </c>
      <c r="Y381">
        <v>0</v>
      </c>
      <c r="Z381">
        <f t="shared" si="115"/>
        <v>0</v>
      </c>
      <c r="AA381">
        <f t="shared" si="116"/>
        <v>0</v>
      </c>
      <c r="AB381" t="e">
        <f t="shared" si="117"/>
        <v>#DIV/0!</v>
      </c>
      <c r="AC381" s="6" t="e">
        <f t="shared" si="119"/>
        <v>#DIV/0!</v>
      </c>
      <c r="AD381" s="6" t="e">
        <f t="shared" si="120"/>
        <v>#DIV/0!</v>
      </c>
      <c r="AE381">
        <v>8.9785000000000004E-2</v>
      </c>
      <c r="AF381">
        <v>0</v>
      </c>
    </row>
    <row r="382" spans="1:32" x14ac:dyDescent="0.25">
      <c r="A382" s="1">
        <v>42880.144120370373</v>
      </c>
      <c r="B382" s="16">
        <v>375</v>
      </c>
      <c r="C382">
        <f t="shared" si="128"/>
        <v>16.461563296763266</v>
      </c>
      <c r="D382">
        <f t="shared" si="121"/>
        <v>-5.4263319288979428</v>
      </c>
      <c r="E382">
        <f t="shared" si="118"/>
        <v>58.884350503040707</v>
      </c>
      <c r="F382">
        <f t="shared" si="122"/>
        <v>-0.3296364890183236</v>
      </c>
      <c r="G382">
        <v>21.093671000000001</v>
      </c>
      <c r="H382">
        <f t="shared" si="112"/>
        <v>21.096296117471823</v>
      </c>
      <c r="I382">
        <v>21.007491000000002</v>
      </c>
      <c r="J382">
        <f t="shared" si="108"/>
        <v>21.008511090080447</v>
      </c>
      <c r="K382">
        <f t="shared" si="123"/>
        <v>2.5285477043901495E-5</v>
      </c>
      <c r="L382">
        <v>3.4619999999999998E-3</v>
      </c>
      <c r="M382">
        <f t="shared" si="113"/>
        <v>5.329741377232973E-2</v>
      </c>
      <c r="N382">
        <v>0.321826</v>
      </c>
      <c r="O382">
        <f t="shared" si="109"/>
        <v>0.36887573964965614</v>
      </c>
      <c r="P382">
        <f t="shared" si="124"/>
        <v>-2.3856875248774446E-4</v>
      </c>
      <c r="Q382">
        <f t="shared" si="114"/>
        <v>78.622613170269901</v>
      </c>
      <c r="R382">
        <f t="shared" si="125"/>
        <v>2.13283275444572E-4</v>
      </c>
      <c r="S382">
        <f t="shared" si="110"/>
        <v>1</v>
      </c>
      <c r="T382">
        <f t="shared" si="126"/>
        <v>22.875224895225898</v>
      </c>
      <c r="U382">
        <f t="shared" si="127"/>
        <v>32500</v>
      </c>
      <c r="V382">
        <f t="shared" si="111"/>
        <v>22.853337</v>
      </c>
      <c r="W382">
        <v>22.853337</v>
      </c>
      <c r="X382">
        <f>'LowFlowInfusion-1-Infusion-1705'!Y378</f>
        <v>0</v>
      </c>
      <c r="Y382">
        <v>0</v>
      </c>
      <c r="Z382">
        <f t="shared" si="115"/>
        <v>0</v>
      </c>
      <c r="AA382">
        <f t="shared" si="116"/>
        <v>0</v>
      </c>
      <c r="AB382" t="e">
        <f t="shared" si="117"/>
        <v>#DIV/0!</v>
      </c>
      <c r="AC382" s="6" t="e">
        <f t="shared" si="119"/>
        <v>#DIV/0!</v>
      </c>
      <c r="AD382" s="6" t="e">
        <f t="shared" si="120"/>
        <v>#DIV/0!</v>
      </c>
      <c r="AE382">
        <v>7.0445999999999995E-2</v>
      </c>
      <c r="AF382">
        <v>0</v>
      </c>
    </row>
    <row r="383" spans="1:32" x14ac:dyDescent="0.25">
      <c r="A383" s="1">
        <v>42880.144814814812</v>
      </c>
      <c r="B383" s="16">
        <v>376</v>
      </c>
      <c r="C383">
        <f t="shared" si="128"/>
        <v>11.839256088679139</v>
      </c>
      <c r="D383">
        <f t="shared" si="121"/>
        <v>-5.8282737896243741</v>
      </c>
      <c r="E383">
        <f t="shared" si="118"/>
        <v>40.224093981739173</v>
      </c>
      <c r="F383">
        <f t="shared" si="122"/>
        <v>-0.49228378421490943</v>
      </c>
      <c r="G383">
        <v>21.093651000000001</v>
      </c>
      <c r="H383">
        <f t="shared" si="112"/>
        <v>21.096276215678227</v>
      </c>
      <c r="I383">
        <v>21.007505999999999</v>
      </c>
      <c r="J383">
        <f t="shared" si="108"/>
        <v>21.008526061744483</v>
      </c>
      <c r="K383">
        <f t="shared" si="123"/>
        <v>3.6231426974590401E-5</v>
      </c>
      <c r="L383">
        <v>3.4529999999999999E-3</v>
      </c>
      <c r="M383">
        <f t="shared" si="113"/>
        <v>5.3288451697628247E-2</v>
      </c>
      <c r="N383">
        <v>0.32158199999999998</v>
      </c>
      <c r="O383">
        <f t="shared" si="109"/>
        <v>0.36863311050506281</v>
      </c>
      <c r="P383">
        <f t="shared" si="124"/>
        <v>-2.3780639315364079E-4</v>
      </c>
      <c r="Q383">
        <f t="shared" si="114"/>
        <v>78.622840827750466</v>
      </c>
      <c r="R383">
        <f t="shared" si="125"/>
        <v>2.0157496617893381E-4</v>
      </c>
      <c r="S383">
        <f t="shared" si="110"/>
        <v>1</v>
      </c>
      <c r="T383">
        <f t="shared" si="126"/>
        <v>22.681193529878268</v>
      </c>
      <c r="U383">
        <f t="shared" si="127"/>
        <v>32500</v>
      </c>
      <c r="V383">
        <f t="shared" si="111"/>
        <v>22.663526000000001</v>
      </c>
      <c r="W383">
        <v>22.663526000000001</v>
      </c>
      <c r="X383">
        <f>'LowFlowInfusion-1-Infusion-1705'!Y379</f>
        <v>0</v>
      </c>
      <c r="Y383">
        <v>0</v>
      </c>
      <c r="Z383">
        <f t="shared" si="115"/>
        <v>0</v>
      </c>
      <c r="AA383">
        <f t="shared" si="116"/>
        <v>0</v>
      </c>
      <c r="AB383" t="e">
        <f t="shared" si="117"/>
        <v>#DIV/0!</v>
      </c>
      <c r="AC383" s="6" t="e">
        <f t="shared" si="119"/>
        <v>#DIV/0!</v>
      </c>
      <c r="AD383" s="6" t="e">
        <f t="shared" si="120"/>
        <v>#DIV/0!</v>
      </c>
      <c r="AE383">
        <v>5.1333999999999998E-2</v>
      </c>
      <c r="AF383">
        <v>0</v>
      </c>
    </row>
    <row r="384" spans="1:32" x14ac:dyDescent="0.25">
      <c r="A384" s="1">
        <v>42880.145509259259</v>
      </c>
      <c r="B384" s="16">
        <v>377</v>
      </c>
      <c r="C384">
        <f t="shared" si="128"/>
        <v>12.141924702743147</v>
      </c>
      <c r="D384">
        <f t="shared" si="121"/>
        <v>-5.5477440017955537</v>
      </c>
      <c r="E384">
        <f t="shared" si="118"/>
        <v>41.726615875528445</v>
      </c>
      <c r="F384">
        <f t="shared" si="122"/>
        <v>-0.45690812104461392</v>
      </c>
      <c r="G384">
        <v>21.093605</v>
      </c>
      <c r="H384">
        <f t="shared" si="112"/>
        <v>21.096230441552954</v>
      </c>
      <c r="I384">
        <v>21.007491000000002</v>
      </c>
      <c r="J384">
        <f t="shared" si="108"/>
        <v>21.008511090080447</v>
      </c>
      <c r="K384">
        <f t="shared" si="123"/>
        <v>3.4817436481778451E-5</v>
      </c>
      <c r="L384">
        <v>3.4290000000000002E-3</v>
      </c>
      <c r="M384">
        <f t="shared" si="113"/>
        <v>5.3264552831757642E-2</v>
      </c>
      <c r="N384">
        <v>0.32134699999999999</v>
      </c>
      <c r="O384">
        <f t="shared" si="109"/>
        <v>0.36839943079613074</v>
      </c>
      <c r="P384">
        <f t="shared" si="124"/>
        <v>-2.3508841639726478E-4</v>
      </c>
      <c r="Q384">
        <f t="shared" si="114"/>
        <v>78.623089479123422</v>
      </c>
      <c r="R384">
        <f t="shared" si="125"/>
        <v>2.0027097991501819E-4</v>
      </c>
      <c r="S384">
        <f t="shared" si="110"/>
        <v>1</v>
      </c>
      <c r="T384">
        <f t="shared" si="126"/>
        <v>22.50501766870439</v>
      </c>
      <c r="U384">
        <f t="shared" si="127"/>
        <v>32500</v>
      </c>
      <c r="V384">
        <f t="shared" si="111"/>
        <v>22.487328000000002</v>
      </c>
      <c r="W384">
        <v>22.487328000000002</v>
      </c>
      <c r="X384">
        <f>'LowFlowInfusion-1-Infusion-1705'!Y380</f>
        <v>0</v>
      </c>
      <c r="Y384">
        <v>0</v>
      </c>
      <c r="Z384">
        <f t="shared" si="115"/>
        <v>0</v>
      </c>
      <c r="AA384">
        <f t="shared" si="116"/>
        <v>0</v>
      </c>
      <c r="AB384" t="e">
        <f t="shared" si="117"/>
        <v>#DIV/0!</v>
      </c>
      <c r="AC384" s="6" t="e">
        <f t="shared" si="119"/>
        <v>#DIV/0!</v>
      </c>
      <c r="AD384" s="6" t="e">
        <f t="shared" si="120"/>
        <v>#DIV/0!</v>
      </c>
      <c r="AE384">
        <v>5.6707E-2</v>
      </c>
      <c r="AF384">
        <v>0</v>
      </c>
    </row>
    <row r="385" spans="1:32" x14ac:dyDescent="0.25">
      <c r="A385" s="1">
        <v>42880.146203703705</v>
      </c>
      <c r="B385" s="16">
        <v>378</v>
      </c>
      <c r="C385">
        <f t="shared" si="128"/>
        <v>11.11627959117855</v>
      </c>
      <c r="D385">
        <f t="shared" si="121"/>
        <v>-4.1874398785713041</v>
      </c>
      <c r="E385">
        <f t="shared" si="118"/>
        <v>39.186324242891942</v>
      </c>
      <c r="F385">
        <f t="shared" si="122"/>
        <v>-0.37669436471301915</v>
      </c>
      <c r="G385">
        <v>21.093827000000001</v>
      </c>
      <c r="H385">
        <f t="shared" si="112"/>
        <v>21.096451351461873</v>
      </c>
      <c r="I385">
        <v>21.007567000000002</v>
      </c>
      <c r="J385">
        <f t="shared" si="108"/>
        <v>21.008586946511578</v>
      </c>
      <c r="K385">
        <f t="shared" si="123"/>
        <v>3.6065075151429467E-5</v>
      </c>
      <c r="L385">
        <v>3.392E-3</v>
      </c>
      <c r="M385">
        <f t="shared" si="113"/>
        <v>5.3227708746873791E-2</v>
      </c>
      <c r="N385">
        <v>0.32111200000000001</v>
      </c>
      <c r="O385">
        <f t="shared" si="109"/>
        <v>0.36816575108719868</v>
      </c>
      <c r="P385">
        <f t="shared" si="124"/>
        <v>-2.2912212595644816E-4</v>
      </c>
      <c r="Q385">
        <f t="shared" si="114"/>
        <v>78.623247302401225</v>
      </c>
      <c r="R385">
        <f t="shared" si="125"/>
        <v>1.9305705080370218E-4</v>
      </c>
      <c r="S385">
        <f t="shared" si="110"/>
        <v>1</v>
      </c>
      <c r="T385">
        <f t="shared" si="126"/>
        <v>22.332517719469319</v>
      </c>
      <c r="U385">
        <f t="shared" si="127"/>
        <v>32500</v>
      </c>
      <c r="V385">
        <f t="shared" si="111"/>
        <v>22.317214</v>
      </c>
      <c r="W385">
        <v>22.317214</v>
      </c>
      <c r="X385">
        <f>'LowFlowInfusion-1-Infusion-1705'!Y381</f>
        <v>0</v>
      </c>
      <c r="Y385">
        <v>0</v>
      </c>
      <c r="Z385">
        <f t="shared" si="115"/>
        <v>0</v>
      </c>
      <c r="AA385">
        <f t="shared" si="116"/>
        <v>0</v>
      </c>
      <c r="AB385" t="e">
        <f t="shared" si="117"/>
        <v>#DIV/0!</v>
      </c>
      <c r="AC385" s="6" t="e">
        <f t="shared" si="119"/>
        <v>#DIV/0!</v>
      </c>
      <c r="AD385" s="6" t="e">
        <f t="shared" si="120"/>
        <v>#DIV/0!</v>
      </c>
      <c r="AE385">
        <v>8.2754999999999995E-2</v>
      </c>
      <c r="AF385">
        <v>0</v>
      </c>
    </row>
    <row r="386" spans="1:32" x14ac:dyDescent="0.25">
      <c r="A386" s="1">
        <v>42880.146898148145</v>
      </c>
      <c r="B386" s="16">
        <v>379</v>
      </c>
      <c r="C386">
        <f t="shared" si="128"/>
        <v>13.006457319183703</v>
      </c>
      <c r="D386">
        <f t="shared" si="121"/>
        <v>-2.8379447803027702</v>
      </c>
      <c r="E386">
        <f t="shared" si="118"/>
        <v>48.125357257448712</v>
      </c>
      <c r="F386">
        <f t="shared" si="122"/>
        <v>-0.21819506347181727</v>
      </c>
      <c r="G386">
        <v>21.094156999999999</v>
      </c>
      <c r="H386">
        <f t="shared" si="112"/>
        <v>21.096779731056213</v>
      </c>
      <c r="I386">
        <v>21.007711</v>
      </c>
      <c r="J386">
        <f t="shared" si="108"/>
        <v>21.008730674486351</v>
      </c>
      <c r="K386">
        <f t="shared" si="123"/>
        <v>3.0192855811842869E-5</v>
      </c>
      <c r="L386">
        <v>3.3790000000000001E-3</v>
      </c>
      <c r="M386">
        <f t="shared" si="113"/>
        <v>5.3214763527860545E-2</v>
      </c>
      <c r="N386">
        <v>0.32087599999999999</v>
      </c>
      <c r="O386">
        <f t="shared" si="109"/>
        <v>0.3679310769965265</v>
      </c>
      <c r="P386">
        <f t="shared" si="124"/>
        <v>-2.2290724008059427E-4</v>
      </c>
      <c r="Q386">
        <f t="shared" si="114"/>
        <v>78.623338248517129</v>
      </c>
      <c r="R386">
        <f t="shared" si="125"/>
        <v>1.9271438426760786E-4</v>
      </c>
      <c r="S386">
        <f t="shared" si="110"/>
        <v>1</v>
      </c>
      <c r="T386">
        <f t="shared" si="126"/>
        <v>22.135873402099111</v>
      </c>
      <c r="U386">
        <f t="shared" si="127"/>
        <v>32500</v>
      </c>
      <c r="V386">
        <f t="shared" si="111"/>
        <v>22.120028999999999</v>
      </c>
      <c r="W386">
        <v>22.120028999999999</v>
      </c>
      <c r="X386">
        <f>'LowFlowInfusion-1-Infusion-1705'!Y382</f>
        <v>0</v>
      </c>
      <c r="Y386">
        <v>0</v>
      </c>
      <c r="Z386">
        <f t="shared" si="115"/>
        <v>0</v>
      </c>
      <c r="AA386">
        <f t="shared" si="116"/>
        <v>0</v>
      </c>
      <c r="AB386" t="e">
        <f t="shared" si="117"/>
        <v>#DIV/0!</v>
      </c>
      <c r="AC386" s="6" t="e">
        <f t="shared" si="119"/>
        <v>#DIV/0!</v>
      </c>
      <c r="AD386" s="6" t="e">
        <f t="shared" si="120"/>
        <v>#DIV/0!</v>
      </c>
      <c r="AE386">
        <v>9.1129000000000002E-2</v>
      </c>
      <c r="AF386">
        <v>0</v>
      </c>
    </row>
    <row r="387" spans="1:32" x14ac:dyDescent="0.25">
      <c r="A387" s="1">
        <v>42880.147592592592</v>
      </c>
      <c r="B387" s="16">
        <v>380</v>
      </c>
      <c r="C387">
        <f t="shared" si="128"/>
        <v>9.992612966237715</v>
      </c>
      <c r="D387">
        <f t="shared" si="121"/>
        <v>-2.0966838955118039</v>
      </c>
      <c r="E387">
        <f t="shared" si="118"/>
        <v>37.066148679297797</v>
      </c>
      <c r="F387">
        <f t="shared" si="122"/>
        <v>-0.20982338679541787</v>
      </c>
      <c r="G387">
        <v>21.094021000000001</v>
      </c>
      <c r="H387">
        <f t="shared" si="112"/>
        <v>21.096644398859759</v>
      </c>
      <c r="I387">
        <v>21.007749</v>
      </c>
      <c r="J387">
        <f t="shared" si="108"/>
        <v>21.008768602701917</v>
      </c>
      <c r="K387">
        <f t="shared" si="123"/>
        <v>3.6331238067788263E-5</v>
      </c>
      <c r="L387">
        <v>3.362E-3</v>
      </c>
      <c r="M387">
        <f t="shared" si="113"/>
        <v>5.319783516453553E-2</v>
      </c>
      <c r="N387">
        <v>0.32064799999999999</v>
      </c>
      <c r="O387">
        <f t="shared" si="109"/>
        <v>0.36770435795977535</v>
      </c>
      <c r="P387">
        <f t="shared" si="124"/>
        <v>-2.1841594922097641E-4</v>
      </c>
      <c r="Q387">
        <f t="shared" si="114"/>
        <v>78.623527039338299</v>
      </c>
      <c r="R387">
        <f t="shared" si="125"/>
        <v>1.8208471115149411E-4</v>
      </c>
      <c r="S387">
        <f t="shared" si="110"/>
        <v>1</v>
      </c>
      <c r="T387">
        <f t="shared" si="126"/>
        <v>21.917813296861198</v>
      </c>
      <c r="U387">
        <f t="shared" si="127"/>
        <v>32500</v>
      </c>
      <c r="V387">
        <f t="shared" si="111"/>
        <v>21.905723999999999</v>
      </c>
      <c r="W387">
        <v>21.905723999999999</v>
      </c>
      <c r="X387">
        <f>'LowFlowInfusion-1-Infusion-1705'!Y383</f>
        <v>0</v>
      </c>
      <c r="Y387">
        <v>0</v>
      </c>
      <c r="Z387">
        <f t="shared" si="115"/>
        <v>0</v>
      </c>
      <c r="AA387">
        <f t="shared" si="116"/>
        <v>0</v>
      </c>
      <c r="AB387" t="e">
        <f t="shared" si="117"/>
        <v>#DIV/0!</v>
      </c>
      <c r="AC387" s="6" t="e">
        <f t="shared" si="119"/>
        <v>#DIV/0!</v>
      </c>
      <c r="AD387" s="6" t="e">
        <f t="shared" si="120"/>
        <v>#DIV/0!</v>
      </c>
      <c r="AE387">
        <v>7.6802999999999996E-2</v>
      </c>
      <c r="AF387">
        <v>0</v>
      </c>
    </row>
    <row r="388" spans="1:32" x14ac:dyDescent="0.25">
      <c r="A388" s="1">
        <v>42880.148287037038</v>
      </c>
      <c r="B388" s="16">
        <v>381</v>
      </c>
      <c r="C388">
        <f t="shared" si="128"/>
        <v>8.059459454020832</v>
      </c>
      <c r="D388">
        <f t="shared" si="121"/>
        <v>-1.7854917425770811</v>
      </c>
      <c r="E388">
        <f t="shared" si="118"/>
        <v>29.791146824490998</v>
      </c>
      <c r="F388">
        <f t="shared" si="122"/>
        <v>-0.22153988772613112</v>
      </c>
      <c r="G388">
        <v>21.094035000000002</v>
      </c>
      <c r="H388">
        <f t="shared" si="112"/>
        <v>21.096658330115279</v>
      </c>
      <c r="I388">
        <v>21.007556999999998</v>
      </c>
      <c r="J388">
        <f t="shared" si="108"/>
        <v>21.008576965402217</v>
      </c>
      <c r="K388">
        <f t="shared" si="123"/>
        <v>4.0356952175990558E-5</v>
      </c>
      <c r="L388">
        <v>3.3400000000000001E-3</v>
      </c>
      <c r="M388">
        <f t="shared" si="113"/>
        <v>5.3175927870820809E-2</v>
      </c>
      <c r="N388">
        <v>0.32044400000000001</v>
      </c>
      <c r="O388">
        <f t="shared" si="109"/>
        <v>0.36750150408478754</v>
      </c>
      <c r="P388">
        <f t="shared" si="124"/>
        <v>-2.1518420856553219E-4</v>
      </c>
      <c r="Q388">
        <f t="shared" si="114"/>
        <v>78.623921530513002</v>
      </c>
      <c r="R388">
        <f t="shared" si="125"/>
        <v>1.7482725638942042E-4</v>
      </c>
      <c r="S388">
        <f t="shared" si="110"/>
        <v>1</v>
      </c>
      <c r="T388">
        <f t="shared" si="126"/>
        <v>21.69265295119656</v>
      </c>
      <c r="U388">
        <f t="shared" si="127"/>
        <v>32500</v>
      </c>
      <c r="V388">
        <f t="shared" si="111"/>
        <v>21.682808000000001</v>
      </c>
      <c r="W388">
        <v>21.682808000000001</v>
      </c>
      <c r="X388">
        <f>'LowFlowInfusion-1-Infusion-1705'!Y384</f>
        <v>0</v>
      </c>
      <c r="Y388">
        <v>0</v>
      </c>
      <c r="Z388">
        <f t="shared" si="115"/>
        <v>0</v>
      </c>
      <c r="AA388">
        <f t="shared" si="116"/>
        <v>0</v>
      </c>
      <c r="AB388" t="e">
        <f t="shared" si="117"/>
        <v>#DIV/0!</v>
      </c>
      <c r="AC388" s="6" t="e">
        <f t="shared" si="119"/>
        <v>#DIV/0!</v>
      </c>
      <c r="AD388" s="6" t="e">
        <f t="shared" si="120"/>
        <v>#DIV/0!</v>
      </c>
      <c r="AE388">
        <v>6.0883E-2</v>
      </c>
      <c r="AF388">
        <v>0</v>
      </c>
    </row>
    <row r="389" spans="1:32" x14ac:dyDescent="0.25">
      <c r="A389" s="1">
        <v>42880.148981481485</v>
      </c>
      <c r="B389" s="16">
        <v>382</v>
      </c>
      <c r="C389">
        <f t="shared" si="128"/>
        <v>9.8402364823416981</v>
      </c>
      <c r="D389">
        <f t="shared" si="121"/>
        <v>-1.8544186509683147</v>
      </c>
      <c r="E389">
        <f t="shared" si="118"/>
        <v>36.733093786239614</v>
      </c>
      <c r="F389">
        <f t="shared" si="122"/>
        <v>-0.18845265093944322</v>
      </c>
      <c r="G389">
        <v>21.094093000000001</v>
      </c>
      <c r="H389">
        <f t="shared" si="112"/>
        <v>21.096716045316708</v>
      </c>
      <c r="I389">
        <v>21.007656999999998</v>
      </c>
      <c r="J389">
        <f t="shared" si="108"/>
        <v>21.008676776495808</v>
      </c>
      <c r="K389">
        <f t="shared" si="123"/>
        <v>3.5516114136709595E-5</v>
      </c>
      <c r="L389">
        <v>3.3110000000000001E-3</v>
      </c>
      <c r="M389">
        <f t="shared" si="113"/>
        <v>5.3147050074560491E-2</v>
      </c>
      <c r="N389">
        <v>0.32024999999999998</v>
      </c>
      <c r="O389">
        <f t="shared" si="109"/>
        <v>0.36730859402720101</v>
      </c>
      <c r="P389">
        <f t="shared" si="124"/>
        <v>-2.133777484042837E-4</v>
      </c>
      <c r="Q389">
        <f t="shared" si="114"/>
        <v>78.624014629476989</v>
      </c>
      <c r="R389">
        <f t="shared" si="125"/>
        <v>1.7786163426762868E-4</v>
      </c>
      <c r="S389">
        <f t="shared" si="110"/>
        <v>1</v>
      </c>
      <c r="T389">
        <f t="shared" si="126"/>
        <v>21.497317655133326</v>
      </c>
      <c r="U389">
        <f t="shared" si="127"/>
        <v>32500</v>
      </c>
      <c r="V389">
        <f t="shared" si="111"/>
        <v>21.485623</v>
      </c>
      <c r="W389">
        <v>21.485623</v>
      </c>
      <c r="X389">
        <f>'LowFlowInfusion-1-Infusion-1705'!Y385</f>
        <v>0</v>
      </c>
      <c r="Y389">
        <v>0</v>
      </c>
      <c r="Z389">
        <f t="shared" si="115"/>
        <v>0</v>
      </c>
      <c r="AA389">
        <f t="shared" si="116"/>
        <v>0</v>
      </c>
      <c r="AB389" t="e">
        <f t="shared" si="117"/>
        <v>#DIV/0!</v>
      </c>
      <c r="AC389" s="6" t="e">
        <f t="shared" si="119"/>
        <v>#DIV/0!</v>
      </c>
      <c r="AD389" s="6" t="e">
        <f t="shared" si="120"/>
        <v>#DIV/0!</v>
      </c>
      <c r="AE389">
        <v>6.4782999999999993E-2</v>
      </c>
      <c r="AF389">
        <v>0</v>
      </c>
    </row>
    <row r="390" spans="1:32" x14ac:dyDescent="0.25">
      <c r="A390" s="1">
        <v>42880.149675925924</v>
      </c>
      <c r="B390" s="16">
        <v>383</v>
      </c>
      <c r="C390">
        <f t="shared" si="128"/>
        <v>12.316306920400834</v>
      </c>
      <c r="D390">
        <f t="shared" si="121"/>
        <v>-2.0992627027124833</v>
      </c>
      <c r="E390">
        <f t="shared" si="118"/>
        <v>46.220979549505103</v>
      </c>
      <c r="F390">
        <f t="shared" si="122"/>
        <v>-0.17044579323005071</v>
      </c>
      <c r="G390">
        <v>21.094384000000002</v>
      </c>
      <c r="H390">
        <f t="shared" si="112"/>
        <v>21.097005616413533</v>
      </c>
      <c r="I390">
        <v>21.007753000000001</v>
      </c>
      <c r="J390">
        <f t="shared" si="108"/>
        <v>21.008772595145661</v>
      </c>
      <c r="K390">
        <f t="shared" si="123"/>
        <v>2.9244650422851256E-5</v>
      </c>
      <c r="L390">
        <v>3.2850000000000002E-3</v>
      </c>
      <c r="M390">
        <f t="shared" si="113"/>
        <v>5.3121159636534E-2</v>
      </c>
      <c r="N390">
        <v>0.32002999999999998</v>
      </c>
      <c r="O390">
        <f t="shared" si="109"/>
        <v>0.36708983004437101</v>
      </c>
      <c r="P390">
        <f t="shared" si="124"/>
        <v>-2.1205190608410233E-4</v>
      </c>
      <c r="Q390">
        <f t="shared" si="114"/>
        <v>78.624137574809964</v>
      </c>
      <c r="R390">
        <f t="shared" si="125"/>
        <v>1.8280725566105122E-4</v>
      </c>
      <c r="S390">
        <f t="shared" si="110"/>
        <v>1</v>
      </c>
      <c r="T390">
        <f t="shared" si="126"/>
        <v>21.298470569623046</v>
      </c>
      <c r="U390">
        <f t="shared" si="127"/>
        <v>32500</v>
      </c>
      <c r="V390">
        <f t="shared" si="111"/>
        <v>21.284054999999999</v>
      </c>
      <c r="W390">
        <v>21.284054999999999</v>
      </c>
      <c r="X390">
        <f>'LowFlowInfusion-1-Infusion-1705'!Y386</f>
        <v>0</v>
      </c>
      <c r="Y390">
        <v>0</v>
      </c>
      <c r="Z390">
        <f t="shared" si="115"/>
        <v>0</v>
      </c>
      <c r="AA390">
        <f t="shared" si="116"/>
        <v>0</v>
      </c>
      <c r="AB390" t="e">
        <f t="shared" si="117"/>
        <v>#DIV/0!</v>
      </c>
      <c r="AC390" s="6" t="e">
        <f t="shared" si="119"/>
        <v>#DIV/0!</v>
      </c>
      <c r="AD390" s="6" t="e">
        <f t="shared" si="120"/>
        <v>#DIV/0!</v>
      </c>
      <c r="AE390">
        <v>7.6726000000000003E-2</v>
      </c>
      <c r="AF390">
        <v>0</v>
      </c>
    </row>
    <row r="391" spans="1:32" x14ac:dyDescent="0.25">
      <c r="A391" s="1">
        <v>42880.150370370371</v>
      </c>
      <c r="B391" s="16">
        <v>384</v>
      </c>
      <c r="C391">
        <f t="shared" si="128"/>
        <v>10.603286262780404</v>
      </c>
      <c r="D391">
        <f t="shared" si="121"/>
        <v>-2.7145640649206104</v>
      </c>
      <c r="E391">
        <f t="shared" si="118"/>
        <v>38.790672433945218</v>
      </c>
      <c r="F391">
        <f t="shared" si="122"/>
        <v>-0.25601157958445936</v>
      </c>
      <c r="G391">
        <v>21.094436000000002</v>
      </c>
      <c r="H391">
        <f t="shared" si="112"/>
        <v>21.097057361076885</v>
      </c>
      <c r="I391">
        <v>21.007849</v>
      </c>
      <c r="J391">
        <f t="shared" si="108"/>
        <v>21.008868413795508</v>
      </c>
      <c r="K391">
        <f t="shared" si="123"/>
        <v>3.3286999713292671E-5</v>
      </c>
      <c r="L391">
        <v>3.2669999999999999E-3</v>
      </c>
      <c r="M391">
        <f t="shared" si="113"/>
        <v>5.3103235487131042E-2</v>
      </c>
      <c r="N391">
        <v>0.31981399999999999</v>
      </c>
      <c r="O391">
        <f t="shared" si="109"/>
        <v>0.36687504358850154</v>
      </c>
      <c r="P391">
        <f t="shared" si="124"/>
        <v>-2.1208505214210342E-4</v>
      </c>
      <c r="Q391">
        <f t="shared" si="114"/>
        <v>78.624256542615981</v>
      </c>
      <c r="R391">
        <f t="shared" si="125"/>
        <v>1.787980524288931E-4</v>
      </c>
      <c r="S391">
        <f t="shared" si="110"/>
        <v>1</v>
      </c>
      <c r="T391">
        <f t="shared" si="126"/>
        <v>21.117874850327723</v>
      </c>
      <c r="U391">
        <f t="shared" si="127"/>
        <v>32500</v>
      </c>
      <c r="V391">
        <f t="shared" si="111"/>
        <v>21.104557</v>
      </c>
      <c r="W391">
        <v>21.104557</v>
      </c>
      <c r="X391">
        <f>'LowFlowInfusion-1-Infusion-1705'!Y387</f>
        <v>0</v>
      </c>
      <c r="Y391">
        <v>0</v>
      </c>
      <c r="Z391">
        <f t="shared" si="115"/>
        <v>0</v>
      </c>
      <c r="AA391">
        <f t="shared" si="116"/>
        <v>0</v>
      </c>
      <c r="AB391" t="e">
        <f t="shared" si="117"/>
        <v>#DIV/0!</v>
      </c>
      <c r="AC391" s="6" t="e">
        <f t="shared" si="119"/>
        <v>#DIV/0!</v>
      </c>
      <c r="AD391" s="6" t="e">
        <f t="shared" si="120"/>
        <v>#DIV/0!</v>
      </c>
      <c r="AE391">
        <v>8.7328000000000003E-2</v>
      </c>
      <c r="AF391">
        <v>0</v>
      </c>
    </row>
    <row r="392" spans="1:32" x14ac:dyDescent="0.25">
      <c r="A392" s="1">
        <v>42880.151064814818</v>
      </c>
      <c r="B392" s="16">
        <v>385</v>
      </c>
      <c r="C392">
        <f t="shared" si="128"/>
        <v>6.9229943793945381</v>
      </c>
      <c r="D392">
        <f t="shared" si="121"/>
        <v>-3.6307249320057977</v>
      </c>
      <c r="E392">
        <f t="shared" si="118"/>
        <v>23.275200524259475</v>
      </c>
      <c r="F392">
        <f t="shared" si="122"/>
        <v>-0.52444429867113784</v>
      </c>
      <c r="G392">
        <v>21.094593</v>
      </c>
      <c r="H392">
        <f t="shared" si="112"/>
        <v>21.097213590156613</v>
      </c>
      <c r="I392">
        <v>21.007888000000001</v>
      </c>
      <c r="J392">
        <f t="shared" ref="J392:J455" si="129">(I392*J$2+J$3+J$4)</f>
        <v>21.008907340122011</v>
      </c>
      <c r="K392">
        <f t="shared" si="123"/>
        <v>4.2469620323970504E-5</v>
      </c>
      <c r="L392">
        <v>3.2469999999999999E-3</v>
      </c>
      <c r="M392">
        <f t="shared" si="113"/>
        <v>5.3083319765572207E-2</v>
      </c>
      <c r="N392">
        <v>0.31959700000000002</v>
      </c>
      <c r="O392">
        <f t="shared" ref="O392:O455" si="130">(N392*O$2+O$3+O$4)</f>
        <v>0.36665926275089195</v>
      </c>
      <c r="P392">
        <f t="shared" si="124"/>
        <v>-2.1327831023027025E-4</v>
      </c>
      <c r="Q392">
        <f t="shared" si="114"/>
        <v>78.624433397127106</v>
      </c>
      <c r="R392">
        <f t="shared" si="125"/>
        <v>1.7080868990599168E-4</v>
      </c>
      <c r="S392">
        <f t="shared" ref="S392:S455" si="131">((W392-Z392/1000+AA392/1000)/(W392+X392+Y392))</f>
        <v>1</v>
      </c>
      <c r="T392">
        <f t="shared" si="126"/>
        <v>20.959331719311304</v>
      </c>
      <c r="U392">
        <f t="shared" si="127"/>
        <v>32500</v>
      </c>
      <c r="V392">
        <f t="shared" ref="V392:V455" si="132">X392+Y392+W392</f>
        <v>20.948778000000001</v>
      </c>
      <c r="W392">
        <v>20.948778000000001</v>
      </c>
      <c r="X392">
        <f>'LowFlowInfusion-1-Infusion-1705'!Y388</f>
        <v>0</v>
      </c>
      <c r="Y392">
        <v>0</v>
      </c>
      <c r="Z392">
        <f t="shared" si="115"/>
        <v>0</v>
      </c>
      <c r="AA392">
        <f t="shared" si="116"/>
        <v>0</v>
      </c>
      <c r="AB392" t="e">
        <f t="shared" si="117"/>
        <v>#DIV/0!</v>
      </c>
      <c r="AC392" s="6" t="e">
        <f t="shared" si="119"/>
        <v>#DIV/0!</v>
      </c>
      <c r="AD392" s="6" t="e">
        <f t="shared" si="120"/>
        <v>#DIV/0!</v>
      </c>
      <c r="AE392">
        <v>6.9889999999999994E-2</v>
      </c>
      <c r="AF392">
        <v>0</v>
      </c>
    </row>
    <row r="393" spans="1:32" x14ac:dyDescent="0.25">
      <c r="A393" s="1">
        <v>42880.151759259257</v>
      </c>
      <c r="B393" s="16">
        <v>386</v>
      </c>
      <c r="C393">
        <f t="shared" si="128"/>
        <v>8.7402932597027778</v>
      </c>
      <c r="D393">
        <f t="shared" si="121"/>
        <v>-3.9691661602998085</v>
      </c>
      <c r="E393">
        <f t="shared" si="118"/>
        <v>30.063536295517657</v>
      </c>
      <c r="F393">
        <f t="shared" si="122"/>
        <v>-0.45412276709291832</v>
      </c>
      <c r="G393">
        <v>21.094735</v>
      </c>
      <c r="H393">
        <f t="shared" ref="H393:H456" si="133">(G393*H$2+H$3+H$4)</f>
        <v>21.097354892891151</v>
      </c>
      <c r="I393">
        <v>21.007868999999999</v>
      </c>
      <c r="J393">
        <f t="shared" si="129"/>
        <v>21.008888376014227</v>
      </c>
      <c r="K393">
        <f t="shared" si="123"/>
        <v>3.7978121112362355E-5</v>
      </c>
      <c r="L393">
        <v>3.2190000000000001E-3</v>
      </c>
      <c r="M393">
        <f t="shared" ref="M393:M456" si="134">(L393*M$2+M$3+M$4)</f>
        <v>5.3055437755389831E-2</v>
      </c>
      <c r="N393">
        <v>0.31937300000000002</v>
      </c>
      <c r="O393">
        <f t="shared" si="130"/>
        <v>0.36643652124110138</v>
      </c>
      <c r="P393">
        <f t="shared" si="124"/>
        <v>-2.1276454633119743E-4</v>
      </c>
      <c r="Q393">
        <f t="shared" ref="Q393:Q456" si="135">100-J393-O393</f>
        <v>78.624675102744675</v>
      </c>
      <c r="R393">
        <f t="shared" si="125"/>
        <v>1.7478642521903491E-4</v>
      </c>
      <c r="S393">
        <f t="shared" si="131"/>
        <v>1</v>
      </c>
      <c r="T393">
        <f t="shared" si="126"/>
        <v>20.813599459420068</v>
      </c>
      <c r="U393">
        <f t="shared" si="127"/>
        <v>32500</v>
      </c>
      <c r="V393">
        <f t="shared" si="132"/>
        <v>20.800889999999999</v>
      </c>
      <c r="W393">
        <v>20.800889999999999</v>
      </c>
      <c r="X393">
        <f>'LowFlowInfusion-1-Infusion-1705'!Y389</f>
        <v>0</v>
      </c>
      <c r="Y393">
        <v>0</v>
      </c>
      <c r="Z393">
        <f t="shared" ref="Z393:Z456" si="136">((Y393*H393)/(100-H393-M393))*1000</f>
        <v>0</v>
      </c>
      <c r="AA393">
        <f t="shared" ref="AA393:AA456" si="137">((X393*(100-H393-M393)-M393*Y393)/(100-H393-M393))*1000</f>
        <v>0</v>
      </c>
      <c r="AB393" t="e">
        <f t="shared" ref="AB393:AB456" si="138">AA393/Z393</f>
        <v>#DIV/0!</v>
      </c>
      <c r="AC393" s="6" t="e">
        <f t="shared" si="119"/>
        <v>#DIV/0!</v>
      </c>
      <c r="AD393" s="6" t="e">
        <f t="shared" si="120"/>
        <v>#DIV/0!</v>
      </c>
      <c r="AE393">
        <v>5.4309000000000003E-2</v>
      </c>
      <c r="AF393">
        <v>0</v>
      </c>
    </row>
    <row r="394" spans="1:32" x14ac:dyDescent="0.25">
      <c r="A394" s="1">
        <v>42880.152453703704</v>
      </c>
      <c r="B394" s="16">
        <v>387</v>
      </c>
      <c r="C394">
        <f t="shared" si="128"/>
        <v>6.7664292204466996</v>
      </c>
      <c r="D394">
        <f t="shared" si="121"/>
        <v>-3.6014618815597554</v>
      </c>
      <c r="E394">
        <f t="shared" si="118"/>
        <v>22.690483640538471</v>
      </c>
      <c r="F394">
        <f t="shared" si="122"/>
        <v>-0.5322544231567381</v>
      </c>
      <c r="G394">
        <v>21.094636000000001</v>
      </c>
      <c r="H394">
        <f t="shared" si="133"/>
        <v>21.097256379012848</v>
      </c>
      <c r="I394">
        <v>21.007847000000002</v>
      </c>
      <c r="J394">
        <f t="shared" si="129"/>
        <v>21.008866417573639</v>
      </c>
      <c r="K394">
        <f t="shared" si="123"/>
        <v>4.2087011131937872E-5</v>
      </c>
      <c r="L394">
        <v>3.2049999999999999E-3</v>
      </c>
      <c r="M394">
        <f t="shared" si="134"/>
        <v>5.3041496750298643E-2</v>
      </c>
      <c r="N394">
        <v>0.31916600000000001</v>
      </c>
      <c r="O394">
        <f t="shared" si="130"/>
        <v>0.36623068422089311</v>
      </c>
      <c r="P394">
        <f t="shared" si="124"/>
        <v>-2.1011286169083561E-4</v>
      </c>
      <c r="Q394">
        <f t="shared" si="135"/>
        <v>78.624902898205463</v>
      </c>
      <c r="R394">
        <f t="shared" si="125"/>
        <v>1.6802585055823252E-4</v>
      </c>
      <c r="S394">
        <f t="shared" si="131"/>
        <v>1</v>
      </c>
      <c r="T394">
        <f t="shared" si="126"/>
        <v>20.66584389110179</v>
      </c>
      <c r="U394">
        <f t="shared" si="127"/>
        <v>32500</v>
      </c>
      <c r="V394">
        <f t="shared" si="132"/>
        <v>20.655476</v>
      </c>
      <c r="W394">
        <v>20.655476</v>
      </c>
      <c r="X394">
        <f>'LowFlowInfusion-1-Infusion-1705'!Y390</f>
        <v>0</v>
      </c>
      <c r="Y394">
        <v>0</v>
      </c>
      <c r="Z394">
        <f t="shared" si="136"/>
        <v>0</v>
      </c>
      <c r="AA394">
        <f t="shared" si="137"/>
        <v>0</v>
      </c>
      <c r="AB394" t="e">
        <f t="shared" si="138"/>
        <v>#DIV/0!</v>
      </c>
      <c r="AC394" s="6" t="e">
        <f t="shared" si="119"/>
        <v>#DIV/0!</v>
      </c>
      <c r="AD394" s="6" t="e">
        <f t="shared" si="120"/>
        <v>#DIV/0!</v>
      </c>
      <c r="AE394">
        <v>5.8201000000000003E-2</v>
      </c>
      <c r="AF394">
        <v>0</v>
      </c>
    </row>
    <row r="395" spans="1:32" x14ac:dyDescent="0.25">
      <c r="A395" s="1">
        <v>42880.153148148151</v>
      </c>
      <c r="B395" s="16">
        <v>388</v>
      </c>
      <c r="C395">
        <f t="shared" si="128"/>
        <v>4.121629971004996</v>
      </c>
      <c r="D395">
        <f t="shared" si="121"/>
        <v>-3.3393908533554484</v>
      </c>
      <c r="E395">
        <f t="shared" si="118"/>
        <v>12.556656213626272</v>
      </c>
      <c r="F395">
        <f t="shared" si="122"/>
        <v>-0.81021122149429381</v>
      </c>
      <c r="G395">
        <v>21.094645</v>
      </c>
      <c r="H395">
        <f t="shared" si="133"/>
        <v>21.097265334819966</v>
      </c>
      <c r="I395">
        <v>21.007891999999998</v>
      </c>
      <c r="J395">
        <f t="shared" si="129"/>
        <v>21.008911332565752</v>
      </c>
      <c r="K395">
        <f t="shared" si="123"/>
        <v>4.7859419378208183E-5</v>
      </c>
      <c r="L395">
        <v>3.1830000000000001E-3</v>
      </c>
      <c r="M395">
        <f t="shared" si="134"/>
        <v>5.3019589456583922E-2</v>
      </c>
      <c r="N395">
        <v>0.31895400000000002</v>
      </c>
      <c r="O395">
        <f t="shared" si="130"/>
        <v>0.36601987529198421</v>
      </c>
      <c r="P395">
        <f t="shared" si="124"/>
        <v>-2.0757718825349102E-4</v>
      </c>
      <c r="Q395">
        <f t="shared" si="135"/>
        <v>78.625068792142258</v>
      </c>
      <c r="R395">
        <f t="shared" si="125"/>
        <v>1.5971776887558538E-4</v>
      </c>
      <c r="S395">
        <f t="shared" si="131"/>
        <v>1</v>
      </c>
      <c r="T395">
        <f t="shared" si="126"/>
        <v>20.495350020824457</v>
      </c>
      <c r="U395">
        <f t="shared" si="127"/>
        <v>32500</v>
      </c>
      <c r="V395">
        <f t="shared" si="132"/>
        <v>20.487888999999999</v>
      </c>
      <c r="W395">
        <v>20.487888999999999</v>
      </c>
      <c r="X395">
        <f>'LowFlowInfusion-1-Infusion-1705'!Y391</f>
        <v>0</v>
      </c>
      <c r="Y395">
        <v>0</v>
      </c>
      <c r="Z395">
        <f t="shared" si="136"/>
        <v>0</v>
      </c>
      <c r="AA395">
        <f t="shared" si="137"/>
        <v>0</v>
      </c>
      <c r="AB395" t="e">
        <f t="shared" si="138"/>
        <v>#DIV/0!</v>
      </c>
      <c r="AC395" s="6" t="e">
        <f t="shared" si="119"/>
        <v>#DIV/0!</v>
      </c>
      <c r="AD395" s="6" t="e">
        <f t="shared" si="120"/>
        <v>#DIV/0!</v>
      </c>
      <c r="AE395">
        <v>6.7891000000000007E-2</v>
      </c>
      <c r="AF395">
        <v>0</v>
      </c>
    </row>
    <row r="396" spans="1:32" x14ac:dyDescent="0.25">
      <c r="A396" s="1">
        <v>42880.15384259259</v>
      </c>
      <c r="B396" s="16">
        <v>389</v>
      </c>
      <c r="C396">
        <f t="shared" si="128"/>
        <v>-1.5106901203963474</v>
      </c>
      <c r="D396">
        <f t="shared" si="121"/>
        <v>-3.2301826764814745</v>
      </c>
      <c r="E396">
        <f t="shared" ref="E396:E459" si="139">3.941*C396+1.104*D396</f>
        <v>-9.5197514393175524</v>
      </c>
      <c r="F396">
        <f t="shared" si="122"/>
        <v>2.1382165891400664</v>
      </c>
      <c r="G396">
        <v>21.094638</v>
      </c>
      <c r="H396">
        <f t="shared" si="133"/>
        <v>21.097258369192208</v>
      </c>
      <c r="I396">
        <v>21.007967000000001</v>
      </c>
      <c r="J396">
        <f t="shared" si="129"/>
        <v>21.008986190885949</v>
      </c>
      <c r="K396">
        <f t="shared" si="123"/>
        <v>6.0934672638879304E-5</v>
      </c>
      <c r="L396">
        <v>3.1670000000000001E-3</v>
      </c>
      <c r="M396">
        <f t="shared" si="134"/>
        <v>5.300365687933685E-2</v>
      </c>
      <c r="N396">
        <v>0.318741</v>
      </c>
      <c r="O396">
        <f t="shared" si="130"/>
        <v>0.36580807198133508</v>
      </c>
      <c r="P396">
        <f t="shared" si="124"/>
        <v>-2.0543926751220021E-4</v>
      </c>
      <c r="Q396">
        <f t="shared" si="135"/>
        <v>78.625205737132717</v>
      </c>
      <c r="R396">
        <f t="shared" si="125"/>
        <v>1.4450459487231154E-4</v>
      </c>
      <c r="S396">
        <f t="shared" si="131"/>
        <v>1</v>
      </c>
      <c r="T396">
        <f t="shared" si="126"/>
        <v>20.314249492555756</v>
      </c>
      <c r="U396">
        <f t="shared" si="127"/>
        <v>32500</v>
      </c>
      <c r="V396">
        <f t="shared" si="132"/>
        <v>20.312529999999999</v>
      </c>
      <c r="W396">
        <v>20.312529999999999</v>
      </c>
      <c r="X396">
        <f>'LowFlowInfusion-1-Infusion-1705'!Y392</f>
        <v>0</v>
      </c>
      <c r="Y396">
        <v>0</v>
      </c>
      <c r="Z396">
        <f t="shared" si="136"/>
        <v>0</v>
      </c>
      <c r="AA396">
        <f t="shared" si="137"/>
        <v>0</v>
      </c>
      <c r="AB396" t="e">
        <f t="shared" si="138"/>
        <v>#DIV/0!</v>
      </c>
      <c r="AC396" s="6" t="e">
        <f t="shared" ref="AC396:AC459" si="140">(C396-Z396)/Z396</f>
        <v>#DIV/0!</v>
      </c>
      <c r="AD396" s="6" t="e">
        <f t="shared" ref="AD396:AD459" si="141">(D396-AA396)/AA396</f>
        <v>#DIV/0!</v>
      </c>
      <c r="AE396">
        <v>6.4031000000000005E-2</v>
      </c>
      <c r="AF396">
        <v>0</v>
      </c>
    </row>
    <row r="397" spans="1:32" x14ac:dyDescent="0.25">
      <c r="A397" s="1">
        <v>42880.154537037037</v>
      </c>
      <c r="B397" s="16">
        <v>390</v>
      </c>
      <c r="C397">
        <f t="shared" si="128"/>
        <v>-7.1111675363395843</v>
      </c>
      <c r="D397">
        <f t="shared" ref="D397:D460" si="142">(V397*O397-T397*M397+P397*U397)*10</f>
        <v>-3.4674522244288752</v>
      </c>
      <c r="E397">
        <f t="shared" si="139"/>
        <v>-31.85317851648378</v>
      </c>
      <c r="F397">
        <f t="shared" ref="F397:F460" si="143">D397/C397</f>
        <v>0.48760660000055606</v>
      </c>
      <c r="G397">
        <v>21.094673</v>
      </c>
      <c r="H397">
        <f t="shared" si="133"/>
        <v>21.097293197331002</v>
      </c>
      <c r="I397">
        <v>21.008056</v>
      </c>
      <c r="J397">
        <f t="shared" si="129"/>
        <v>21.009075022759248</v>
      </c>
      <c r="K397">
        <f t="shared" ref="K397:K460" si="144">SLOPE(J393:J401,B393:B401)</f>
        <v>7.4192912904595218E-5</v>
      </c>
      <c r="L397">
        <v>3.1440000000000001E-3</v>
      </c>
      <c r="M397">
        <f t="shared" si="134"/>
        <v>5.2980753799544186E-2</v>
      </c>
      <c r="N397">
        <v>0.31854500000000002</v>
      </c>
      <c r="O397">
        <f t="shared" si="130"/>
        <v>0.36561317316026837</v>
      </c>
      <c r="P397">
        <f t="shared" ref="P397:P460" si="145">SLOPE(O393:O401,B393:B401)</f>
        <v>-2.0444488577206396E-4</v>
      </c>
      <c r="Q397">
        <f t="shared" si="135"/>
        <v>78.625311804080482</v>
      </c>
      <c r="R397">
        <f t="shared" ref="R397:R460" si="146">SLOPE(Q393:Q401,B393:B401)</f>
        <v>1.3025197286703854E-4</v>
      </c>
      <c r="S397">
        <f t="shared" si="131"/>
        <v>1</v>
      </c>
      <c r="T397">
        <f t="shared" ref="T397:T460" si="147">(R397*U397+V397*(100-O397-J397))/(100-M397-H397)</f>
        <v>20.139886284687947</v>
      </c>
      <c r="U397">
        <f t="shared" ref="U397:U460" si="148">$F$1</f>
        <v>32500</v>
      </c>
      <c r="V397">
        <f t="shared" si="132"/>
        <v>20.143529999999998</v>
      </c>
      <c r="W397">
        <v>20.143529999999998</v>
      </c>
      <c r="X397">
        <f>'LowFlowInfusion-1-Infusion-1705'!Y393</f>
        <v>0</v>
      </c>
      <c r="Y397">
        <v>0</v>
      </c>
      <c r="Z397">
        <f t="shared" si="136"/>
        <v>0</v>
      </c>
      <c r="AA397">
        <f t="shared" si="137"/>
        <v>0</v>
      </c>
      <c r="AB397" t="e">
        <f t="shared" si="138"/>
        <v>#DIV/0!</v>
      </c>
      <c r="AC397" s="6" t="e">
        <f t="shared" si="140"/>
        <v>#DIV/0!</v>
      </c>
      <c r="AD397" s="6" t="e">
        <f t="shared" si="141"/>
        <v>#DIV/0!</v>
      </c>
      <c r="AE397">
        <v>4.7814000000000002E-2</v>
      </c>
      <c r="AF397">
        <v>0</v>
      </c>
    </row>
    <row r="398" spans="1:32" x14ac:dyDescent="0.25">
      <c r="A398" s="1">
        <v>42880.155231481483</v>
      </c>
      <c r="B398" s="16">
        <v>391</v>
      </c>
      <c r="C398">
        <f t="shared" ref="C398:C461" si="149">(T398*H398-V398*J398-K398*U398)*10</f>
        <v>-11.50307434017332</v>
      </c>
      <c r="D398">
        <f t="shared" si="142"/>
        <v>-4.2348304618053412</v>
      </c>
      <c r="E398">
        <f t="shared" si="139"/>
        <v>-50.008868804456149</v>
      </c>
      <c r="F398">
        <f t="shared" si="143"/>
        <v>0.36814770874040387</v>
      </c>
      <c r="G398">
        <v>21.094715000000001</v>
      </c>
      <c r="H398">
        <f t="shared" si="133"/>
        <v>21.097334991097554</v>
      </c>
      <c r="I398">
        <v>21.008185000000001</v>
      </c>
      <c r="J398">
        <f t="shared" si="129"/>
        <v>21.009203779069985</v>
      </c>
      <c r="K398">
        <f t="shared" si="144"/>
        <v>8.5022416559432659E-5</v>
      </c>
      <c r="L398">
        <v>3.1189999999999998E-3</v>
      </c>
      <c r="M398">
        <f t="shared" si="134"/>
        <v>5.2955859147595631E-2</v>
      </c>
      <c r="N398">
        <v>0.31834499999999999</v>
      </c>
      <c r="O398">
        <f t="shared" si="130"/>
        <v>0.36541429681224108</v>
      </c>
      <c r="P398">
        <f t="shared" si="145"/>
        <v>-2.057210090052386E-4</v>
      </c>
      <c r="Q398">
        <f t="shared" si="135"/>
        <v>78.625381924117761</v>
      </c>
      <c r="R398">
        <f t="shared" si="146"/>
        <v>1.2069859244547842E-4</v>
      </c>
      <c r="S398">
        <f t="shared" si="131"/>
        <v>1</v>
      </c>
      <c r="T398">
        <f t="shared" si="147"/>
        <v>20.034004756121526</v>
      </c>
      <c r="U398">
        <f t="shared" si="148"/>
        <v>32500</v>
      </c>
      <c r="V398">
        <f t="shared" si="132"/>
        <v>20.041273</v>
      </c>
      <c r="W398">
        <v>20.041273</v>
      </c>
      <c r="X398">
        <f>'LowFlowInfusion-1-Infusion-1705'!Y394</f>
        <v>0</v>
      </c>
      <c r="Y398">
        <v>0</v>
      </c>
      <c r="Z398">
        <f t="shared" si="136"/>
        <v>0</v>
      </c>
      <c r="AA398">
        <f t="shared" si="137"/>
        <v>0</v>
      </c>
      <c r="AB398" t="e">
        <f t="shared" si="138"/>
        <v>#DIV/0!</v>
      </c>
      <c r="AC398" s="6" t="e">
        <f t="shared" si="140"/>
        <v>#DIV/0!</v>
      </c>
      <c r="AD398" s="6" t="e">
        <f t="shared" si="141"/>
        <v>#DIV/0!</v>
      </c>
      <c r="AE398">
        <v>4.1542000000000003E-2</v>
      </c>
      <c r="AF398">
        <v>0</v>
      </c>
    </row>
    <row r="399" spans="1:32" x14ac:dyDescent="0.25">
      <c r="A399" s="1">
        <v>42880.155925925923</v>
      </c>
      <c r="B399" s="16">
        <v>392</v>
      </c>
      <c r="C399">
        <f t="shared" si="149"/>
        <v>-15.184571031134473</v>
      </c>
      <c r="D399">
        <f t="shared" si="142"/>
        <v>-4.7483758984862945</v>
      </c>
      <c r="E399">
        <f t="shared" si="139"/>
        <v>-65.084601425629828</v>
      </c>
      <c r="F399">
        <f t="shared" si="143"/>
        <v>0.31271057237970146</v>
      </c>
      <c r="G399">
        <v>21.094764999999999</v>
      </c>
      <c r="H399">
        <f t="shared" si="133"/>
        <v>21.097384745581543</v>
      </c>
      <c r="I399">
        <v>21.008222</v>
      </c>
      <c r="J399">
        <f t="shared" si="129"/>
        <v>21.009240709174613</v>
      </c>
      <c r="K399">
        <f t="shared" si="144"/>
        <v>9.4188401987752954E-5</v>
      </c>
      <c r="L399">
        <v>3.091E-3</v>
      </c>
      <c r="M399">
        <f t="shared" si="134"/>
        <v>5.2927977137413262E-2</v>
      </c>
      <c r="N399">
        <v>0.31814199999999998</v>
      </c>
      <c r="O399">
        <f t="shared" si="130"/>
        <v>0.36521243731899333</v>
      </c>
      <c r="P399">
        <f t="shared" si="145"/>
        <v>-2.0679825589038265E-4</v>
      </c>
      <c r="Q399">
        <f t="shared" si="135"/>
        <v>78.625546853506407</v>
      </c>
      <c r="R399">
        <f t="shared" si="146"/>
        <v>1.1260985390251221E-4</v>
      </c>
      <c r="S399">
        <f t="shared" si="131"/>
        <v>1</v>
      </c>
      <c r="T399">
        <f t="shared" si="147"/>
        <v>19.989128804867313</v>
      </c>
      <c r="U399">
        <f t="shared" si="148"/>
        <v>32500</v>
      </c>
      <c r="V399">
        <f t="shared" si="132"/>
        <v>19.999565</v>
      </c>
      <c r="W399">
        <v>19.999565</v>
      </c>
      <c r="X399">
        <f>'LowFlowInfusion-1-Infusion-1705'!Y395</f>
        <v>0</v>
      </c>
      <c r="Y399">
        <v>0</v>
      </c>
      <c r="Z399">
        <f t="shared" si="136"/>
        <v>0</v>
      </c>
      <c r="AA399">
        <f t="shared" si="137"/>
        <v>0</v>
      </c>
      <c r="AB399" t="e">
        <f t="shared" si="138"/>
        <v>#DIV/0!</v>
      </c>
      <c r="AC399" s="6" t="e">
        <f t="shared" si="140"/>
        <v>#DIV/0!</v>
      </c>
      <c r="AD399" s="6" t="e">
        <f t="shared" si="141"/>
        <v>#DIV/0!</v>
      </c>
      <c r="AE399">
        <v>6.1873999999999998E-2</v>
      </c>
      <c r="AF399">
        <v>0</v>
      </c>
    </row>
    <row r="400" spans="1:32" x14ac:dyDescent="0.25">
      <c r="A400" s="1">
        <v>42880.15662037037</v>
      </c>
      <c r="B400" s="16">
        <v>393</v>
      </c>
      <c r="C400">
        <f t="shared" si="149"/>
        <v>-12.353785278232422</v>
      </c>
      <c r="D400">
        <f t="shared" si="142"/>
        <v>-5.20074575340292</v>
      </c>
      <c r="E400">
        <f t="shared" si="139"/>
        <v>-54.427891093270802</v>
      </c>
      <c r="F400">
        <f t="shared" si="143"/>
        <v>0.42098398476835447</v>
      </c>
      <c r="G400">
        <v>21.094939</v>
      </c>
      <c r="H400">
        <f t="shared" si="133"/>
        <v>21.097557891185833</v>
      </c>
      <c r="I400">
        <v>21.008329</v>
      </c>
      <c r="J400">
        <f t="shared" si="129"/>
        <v>21.009347507044758</v>
      </c>
      <c r="K400">
        <f t="shared" si="144"/>
        <v>8.7650775357121324E-5</v>
      </c>
      <c r="L400">
        <v>3.0660000000000001E-3</v>
      </c>
      <c r="M400">
        <f t="shared" si="134"/>
        <v>5.2903082485464707E-2</v>
      </c>
      <c r="N400">
        <v>0.31793399999999999</v>
      </c>
      <c r="O400">
        <f t="shared" si="130"/>
        <v>0.36500560591704495</v>
      </c>
      <c r="P400">
        <f t="shared" si="145"/>
        <v>-2.0807437912355177E-4</v>
      </c>
      <c r="Q400">
        <f t="shared" si="135"/>
        <v>78.625646887038187</v>
      </c>
      <c r="R400">
        <f t="shared" si="146"/>
        <v>1.2042360376653959E-4</v>
      </c>
      <c r="S400">
        <f t="shared" si="131"/>
        <v>1</v>
      </c>
      <c r="T400">
        <f t="shared" si="147"/>
        <v>19.992570960475206</v>
      </c>
      <c r="U400">
        <f t="shared" si="148"/>
        <v>32500</v>
      </c>
      <c r="V400">
        <f t="shared" si="132"/>
        <v>19.999724000000001</v>
      </c>
      <c r="W400">
        <v>19.999724000000001</v>
      </c>
      <c r="X400">
        <f>'LowFlowInfusion-1-Infusion-1705'!Y396</f>
        <v>0</v>
      </c>
      <c r="Y400">
        <v>0</v>
      </c>
      <c r="Z400">
        <f t="shared" si="136"/>
        <v>0</v>
      </c>
      <c r="AA400">
        <f t="shared" si="137"/>
        <v>0</v>
      </c>
      <c r="AB400" t="e">
        <f t="shared" si="138"/>
        <v>#DIV/0!</v>
      </c>
      <c r="AC400" s="6" t="e">
        <f t="shared" si="140"/>
        <v>#DIV/0!</v>
      </c>
      <c r="AD400" s="6" t="e">
        <f t="shared" si="141"/>
        <v>#DIV/0!</v>
      </c>
      <c r="AE400">
        <v>7.9865000000000005E-2</v>
      </c>
      <c r="AF400">
        <v>0</v>
      </c>
    </row>
    <row r="401" spans="1:32" x14ac:dyDescent="0.25">
      <c r="A401" s="1">
        <v>42880.157314814816</v>
      </c>
      <c r="B401" s="16">
        <v>394</v>
      </c>
      <c r="C401">
        <f t="shared" si="149"/>
        <v>-8.8305058512601917</v>
      </c>
      <c r="D401">
        <f t="shared" si="142"/>
        <v>-5.8749989734288643</v>
      </c>
      <c r="E401">
        <f t="shared" si="139"/>
        <v>-41.287022426481883</v>
      </c>
      <c r="F401">
        <f t="shared" si="143"/>
        <v>0.66530718312025694</v>
      </c>
      <c r="G401">
        <v>21.095144000000001</v>
      </c>
      <c r="H401">
        <f t="shared" si="133"/>
        <v>21.097761884570197</v>
      </c>
      <c r="I401">
        <v>21.008403000000001</v>
      </c>
      <c r="J401">
        <f t="shared" si="129"/>
        <v>21.009421367254017</v>
      </c>
      <c r="K401">
        <f t="shared" si="144"/>
        <v>7.9615982322896653E-5</v>
      </c>
      <c r="L401">
        <v>3.0400000000000002E-3</v>
      </c>
      <c r="M401">
        <f t="shared" si="134"/>
        <v>5.2877192047438216E-2</v>
      </c>
      <c r="N401">
        <v>0.317718</v>
      </c>
      <c r="O401">
        <f t="shared" si="130"/>
        <v>0.36479081946117548</v>
      </c>
      <c r="P401">
        <f t="shared" si="145"/>
        <v>-2.1002999654582319E-4</v>
      </c>
      <c r="Q401">
        <f t="shared" si="135"/>
        <v>78.625787813284802</v>
      </c>
      <c r="R401">
        <f t="shared" si="146"/>
        <v>1.304140142236084E-4</v>
      </c>
      <c r="S401">
        <f t="shared" si="131"/>
        <v>1</v>
      </c>
      <c r="T401">
        <f t="shared" si="147"/>
        <v>19.997192493122387</v>
      </c>
      <c r="U401">
        <f t="shared" si="148"/>
        <v>32500</v>
      </c>
      <c r="V401">
        <f t="shared" si="132"/>
        <v>20.000147999999999</v>
      </c>
      <c r="W401">
        <v>20.000147999999999</v>
      </c>
      <c r="X401">
        <f>'LowFlowInfusion-1-Infusion-1705'!Y397</f>
        <v>0</v>
      </c>
      <c r="Y401">
        <v>0</v>
      </c>
      <c r="Z401">
        <f t="shared" si="136"/>
        <v>0</v>
      </c>
      <c r="AA401">
        <f t="shared" si="137"/>
        <v>0</v>
      </c>
      <c r="AB401" t="e">
        <f t="shared" si="138"/>
        <v>#DIV/0!</v>
      </c>
      <c r="AC401" s="6" t="e">
        <f t="shared" si="140"/>
        <v>#DIV/0!</v>
      </c>
      <c r="AD401" s="6" t="e">
        <f t="shared" si="141"/>
        <v>#DIV/0!</v>
      </c>
      <c r="AE401">
        <v>8.3932999999999994E-2</v>
      </c>
      <c r="AF401">
        <v>0</v>
      </c>
    </row>
    <row r="402" spans="1:32" x14ac:dyDescent="0.25">
      <c r="A402" s="1">
        <v>42880.158009259256</v>
      </c>
      <c r="B402" s="16">
        <v>395</v>
      </c>
      <c r="C402">
        <f t="shared" si="149"/>
        <v>-5.058155623390399</v>
      </c>
      <c r="D402">
        <f t="shared" si="142"/>
        <v>-6.3585316319130847</v>
      </c>
      <c r="E402">
        <f t="shared" si="139"/>
        <v>-26.954010233413605</v>
      </c>
      <c r="F402">
        <f t="shared" si="143"/>
        <v>1.2570850138555176</v>
      </c>
      <c r="G402">
        <v>21.095113999999999</v>
      </c>
      <c r="H402">
        <f t="shared" si="133"/>
        <v>21.097732031879801</v>
      </c>
      <c r="I402">
        <v>21.008519</v>
      </c>
      <c r="J402">
        <f t="shared" si="129"/>
        <v>21.009537148122586</v>
      </c>
      <c r="K402">
        <f t="shared" si="144"/>
        <v>7.0682889446397704E-5</v>
      </c>
      <c r="L402">
        <v>3.0209999999999998E-3</v>
      </c>
      <c r="M402">
        <f t="shared" si="134"/>
        <v>5.2858272111957323E-2</v>
      </c>
      <c r="N402">
        <v>0.317494</v>
      </c>
      <c r="O402">
        <f t="shared" si="130"/>
        <v>0.36456807795138491</v>
      </c>
      <c r="P402">
        <f t="shared" si="145"/>
        <v>-2.1138898492401118E-4</v>
      </c>
      <c r="Q402">
        <f t="shared" si="135"/>
        <v>78.625894773926021</v>
      </c>
      <c r="R402">
        <f t="shared" si="146"/>
        <v>1.4070609547853035E-4</v>
      </c>
      <c r="S402">
        <f t="shared" si="131"/>
        <v>1</v>
      </c>
      <c r="T402">
        <f t="shared" si="147"/>
        <v>20.001818376008821</v>
      </c>
      <c r="U402">
        <f t="shared" si="148"/>
        <v>32500</v>
      </c>
      <c r="V402">
        <f t="shared" si="132"/>
        <v>20.000518</v>
      </c>
      <c r="W402">
        <v>20.000518</v>
      </c>
      <c r="X402">
        <f>'LowFlowInfusion-1-Infusion-1705'!Y398</f>
        <v>0</v>
      </c>
      <c r="Y402">
        <v>0</v>
      </c>
      <c r="Z402">
        <f t="shared" si="136"/>
        <v>0</v>
      </c>
      <c r="AA402">
        <f t="shared" si="137"/>
        <v>0</v>
      </c>
      <c r="AB402" t="e">
        <f t="shared" si="138"/>
        <v>#DIV/0!</v>
      </c>
      <c r="AC402" s="6" t="e">
        <f t="shared" si="140"/>
        <v>#DIV/0!</v>
      </c>
      <c r="AD402" s="6" t="e">
        <f t="shared" si="141"/>
        <v>#DIV/0!</v>
      </c>
      <c r="AE402">
        <v>5.9048999999999997E-2</v>
      </c>
      <c r="AF402">
        <v>0</v>
      </c>
    </row>
    <row r="403" spans="1:32" x14ac:dyDescent="0.25">
      <c r="A403" s="1">
        <v>42880.158703703702</v>
      </c>
      <c r="B403" s="16">
        <v>396</v>
      </c>
      <c r="C403">
        <f t="shared" si="149"/>
        <v>-4.4028075132775868</v>
      </c>
      <c r="D403">
        <f t="shared" si="142"/>
        <v>-6.2846968778254109</v>
      </c>
      <c r="E403">
        <f t="shared" si="139"/>
        <v>-24.289769762946225</v>
      </c>
      <c r="F403">
        <f t="shared" si="143"/>
        <v>1.4274293979177135</v>
      </c>
      <c r="G403">
        <v>21.094942</v>
      </c>
      <c r="H403">
        <f t="shared" si="133"/>
        <v>21.097560876454871</v>
      </c>
      <c r="I403">
        <v>21.008683999999999</v>
      </c>
      <c r="J403">
        <f t="shared" si="129"/>
        <v>21.009701836427013</v>
      </c>
      <c r="K403">
        <f t="shared" si="144"/>
        <v>6.8836384214954194E-5</v>
      </c>
      <c r="L403">
        <v>3.0040000000000002E-3</v>
      </c>
      <c r="M403">
        <f t="shared" si="134"/>
        <v>5.2841343748632308E-2</v>
      </c>
      <c r="N403">
        <v>0.31728600000000001</v>
      </c>
      <c r="O403">
        <f t="shared" si="130"/>
        <v>0.36436124654943658</v>
      </c>
      <c r="P403">
        <f t="shared" si="145"/>
        <v>-2.1104095131496228E-4</v>
      </c>
      <c r="Q403">
        <f t="shared" si="135"/>
        <v>78.625936917023552</v>
      </c>
      <c r="R403">
        <f t="shared" si="146"/>
        <v>1.4220456710039759E-4</v>
      </c>
      <c r="S403">
        <f t="shared" si="131"/>
        <v>1</v>
      </c>
      <c r="T403">
        <f t="shared" si="147"/>
        <v>20.002082889364676</v>
      </c>
      <c r="U403">
        <f t="shared" si="148"/>
        <v>32500</v>
      </c>
      <c r="V403">
        <f t="shared" si="132"/>
        <v>20.000201000000001</v>
      </c>
      <c r="W403">
        <v>20.000201000000001</v>
      </c>
      <c r="X403">
        <f>'LowFlowInfusion-1-Infusion-1705'!Y399</f>
        <v>0</v>
      </c>
      <c r="Y403">
        <v>0</v>
      </c>
      <c r="Z403">
        <f t="shared" si="136"/>
        <v>0</v>
      </c>
      <c r="AA403">
        <f t="shared" si="137"/>
        <v>0</v>
      </c>
      <c r="AB403" t="e">
        <f t="shared" si="138"/>
        <v>#DIV/0!</v>
      </c>
      <c r="AC403" s="6" t="e">
        <f t="shared" si="140"/>
        <v>#DIV/0!</v>
      </c>
      <c r="AD403" s="6" t="e">
        <f t="shared" si="141"/>
        <v>#DIV/0!</v>
      </c>
      <c r="AE403">
        <v>4.5346999999999998E-2</v>
      </c>
      <c r="AF403">
        <v>0</v>
      </c>
    </row>
    <row r="404" spans="1:32" x14ac:dyDescent="0.25">
      <c r="A404" s="1">
        <v>42880.159398148149</v>
      </c>
      <c r="B404" s="16">
        <v>397</v>
      </c>
      <c r="C404">
        <f t="shared" si="149"/>
        <v>1.1728352545725218</v>
      </c>
      <c r="D404">
        <f t="shared" si="142"/>
        <v>-5.8792258486234417</v>
      </c>
      <c r="E404">
        <f t="shared" si="139"/>
        <v>-1.8685215986099717</v>
      </c>
      <c r="F404">
        <f t="shared" si="143"/>
        <v>-5.0128317900593107</v>
      </c>
      <c r="G404">
        <v>21.094763</v>
      </c>
      <c r="H404">
        <f t="shared" si="133"/>
        <v>21.097382755402183</v>
      </c>
      <c r="I404">
        <v>21.008600999999999</v>
      </c>
      <c r="J404">
        <f t="shared" si="129"/>
        <v>21.00961899321933</v>
      </c>
      <c r="K404">
        <f t="shared" si="144"/>
        <v>5.4979277387741848E-5</v>
      </c>
      <c r="L404">
        <v>2.9979999999999998E-3</v>
      </c>
      <c r="M404">
        <f t="shared" si="134"/>
        <v>5.2835369032164653E-2</v>
      </c>
      <c r="N404">
        <v>0.31707800000000003</v>
      </c>
      <c r="O404">
        <f t="shared" si="130"/>
        <v>0.3641544151474882</v>
      </c>
      <c r="P404">
        <f t="shared" si="145"/>
        <v>-2.0966538990777698E-4</v>
      </c>
      <c r="Q404">
        <f t="shared" si="135"/>
        <v>78.626226591633184</v>
      </c>
      <c r="R404">
        <f t="shared" si="146"/>
        <v>1.5468611252084468E-4</v>
      </c>
      <c r="S404">
        <f t="shared" si="131"/>
        <v>1</v>
      </c>
      <c r="T404">
        <f t="shared" si="147"/>
        <v>20.00767606110346</v>
      </c>
      <c r="U404">
        <f t="shared" si="148"/>
        <v>32500</v>
      </c>
      <c r="V404">
        <f t="shared" si="132"/>
        <v>20.000623999999998</v>
      </c>
      <c r="W404">
        <v>20.000623999999998</v>
      </c>
      <c r="X404">
        <f>'LowFlowInfusion-1-Infusion-1705'!Y400</f>
        <v>0</v>
      </c>
      <c r="Y404">
        <v>0</v>
      </c>
      <c r="Z404">
        <f t="shared" si="136"/>
        <v>0</v>
      </c>
      <c r="AA404">
        <f t="shared" si="137"/>
        <v>0</v>
      </c>
      <c r="AB404" t="e">
        <f t="shared" si="138"/>
        <v>#DIV/0!</v>
      </c>
      <c r="AC404" s="6" t="e">
        <f t="shared" si="140"/>
        <v>#DIV/0!</v>
      </c>
      <c r="AD404" s="6" t="e">
        <f t="shared" si="141"/>
        <v>#DIV/0!</v>
      </c>
      <c r="AE404">
        <v>5.7972000000000003E-2</v>
      </c>
      <c r="AF404">
        <v>0</v>
      </c>
    </row>
    <row r="405" spans="1:32" x14ac:dyDescent="0.25">
      <c r="A405" s="1">
        <v>42880.160092592596</v>
      </c>
      <c r="B405" s="16">
        <v>398</v>
      </c>
      <c r="C405">
        <f t="shared" si="149"/>
        <v>6.9703754471078128</v>
      </c>
      <c r="D405">
        <f t="shared" si="142"/>
        <v>-4.946521542950979</v>
      </c>
      <c r="E405">
        <f t="shared" si="139"/>
        <v>22.009289853634009</v>
      </c>
      <c r="F405">
        <f t="shared" si="143"/>
        <v>-0.70964922628427674</v>
      </c>
      <c r="G405">
        <v>21.094892999999999</v>
      </c>
      <c r="H405">
        <f t="shared" si="133"/>
        <v>21.09751211706056</v>
      </c>
      <c r="I405">
        <v>21.008662000000001</v>
      </c>
      <c r="J405">
        <f t="shared" si="129"/>
        <v>21.009679877986425</v>
      </c>
      <c r="K405">
        <f t="shared" si="144"/>
        <v>4.0340316994047497E-5</v>
      </c>
      <c r="L405">
        <v>2.9810000000000001E-3</v>
      </c>
      <c r="M405">
        <f t="shared" si="134"/>
        <v>5.2818440668839645E-2</v>
      </c>
      <c r="N405">
        <v>0.31686500000000001</v>
      </c>
      <c r="O405">
        <f t="shared" si="130"/>
        <v>0.36394261183683907</v>
      </c>
      <c r="P405">
        <f t="shared" si="145"/>
        <v>-2.0666567165836814E-4</v>
      </c>
      <c r="Q405">
        <f t="shared" si="135"/>
        <v>78.626377510176738</v>
      </c>
      <c r="R405">
        <f t="shared" si="146"/>
        <v>1.6632535466527544E-4</v>
      </c>
      <c r="S405">
        <f t="shared" si="131"/>
        <v>1</v>
      </c>
      <c r="T405">
        <f t="shared" si="147"/>
        <v>20.012328896990372</v>
      </c>
      <c r="U405">
        <f t="shared" si="148"/>
        <v>32500</v>
      </c>
      <c r="V405">
        <f t="shared" si="132"/>
        <v>20.000412000000001</v>
      </c>
      <c r="W405">
        <v>20.000412000000001</v>
      </c>
      <c r="X405">
        <f>'LowFlowInfusion-1-Infusion-1705'!Y401</f>
        <v>0</v>
      </c>
      <c r="Y405">
        <v>0</v>
      </c>
      <c r="Z405">
        <f t="shared" si="136"/>
        <v>0</v>
      </c>
      <c r="AA405">
        <f t="shared" si="137"/>
        <v>0</v>
      </c>
      <c r="AB405" t="e">
        <f t="shared" si="138"/>
        <v>#DIV/0!</v>
      </c>
      <c r="AC405" s="6" t="e">
        <f t="shared" si="140"/>
        <v>#DIV/0!</v>
      </c>
      <c r="AD405" s="6" t="e">
        <f t="shared" si="141"/>
        <v>#DIV/0!</v>
      </c>
      <c r="AE405">
        <v>7.4840000000000004E-2</v>
      </c>
      <c r="AF405">
        <v>0</v>
      </c>
    </row>
    <row r="406" spans="1:32" x14ac:dyDescent="0.25">
      <c r="A406" s="1">
        <v>42880.160787037035</v>
      </c>
      <c r="B406" s="16">
        <v>399</v>
      </c>
      <c r="C406">
        <f t="shared" si="149"/>
        <v>12.336328625427992</v>
      </c>
      <c r="D406">
        <f t="shared" si="142"/>
        <v>-4.2741302324407382</v>
      </c>
      <c r="E406">
        <f t="shared" si="139"/>
        <v>43.898831336197141</v>
      </c>
      <c r="F406">
        <f t="shared" si="143"/>
        <v>-0.34646695643554593</v>
      </c>
      <c r="G406">
        <v>21.094974000000001</v>
      </c>
      <c r="H406">
        <f t="shared" si="133"/>
        <v>21.097592719324627</v>
      </c>
      <c r="I406">
        <v>21.008711000000002</v>
      </c>
      <c r="J406">
        <f t="shared" si="129"/>
        <v>21.009728785422286</v>
      </c>
      <c r="K406">
        <f t="shared" si="144"/>
        <v>2.6899089723346019E-5</v>
      </c>
      <c r="L406">
        <v>2.9650000000000002E-3</v>
      </c>
      <c r="M406">
        <f t="shared" si="134"/>
        <v>5.2802508091592572E-2</v>
      </c>
      <c r="N406">
        <v>0.31664999999999999</v>
      </c>
      <c r="O406">
        <f t="shared" si="130"/>
        <v>0.36372881976270971</v>
      </c>
      <c r="P406">
        <f t="shared" si="145"/>
        <v>-2.0447803183006597E-4</v>
      </c>
      <c r="Q406">
        <f t="shared" si="135"/>
        <v>78.626542394815004</v>
      </c>
      <c r="R406">
        <f t="shared" si="146"/>
        <v>1.7757894210745917E-4</v>
      </c>
      <c r="S406">
        <f t="shared" si="131"/>
        <v>1</v>
      </c>
      <c r="T406">
        <f t="shared" si="147"/>
        <v>20.018134458858107</v>
      </c>
      <c r="U406">
        <f t="shared" si="148"/>
        <v>32500</v>
      </c>
      <c r="V406">
        <f t="shared" si="132"/>
        <v>20.001524</v>
      </c>
      <c r="W406">
        <v>20.001524</v>
      </c>
      <c r="X406">
        <f>'LowFlowInfusion-1-Infusion-1705'!Y402</f>
        <v>0</v>
      </c>
      <c r="Y406">
        <v>0</v>
      </c>
      <c r="Z406">
        <f t="shared" si="136"/>
        <v>0</v>
      </c>
      <c r="AA406">
        <f t="shared" si="137"/>
        <v>0</v>
      </c>
      <c r="AB406" t="e">
        <f t="shared" si="138"/>
        <v>#DIV/0!</v>
      </c>
      <c r="AC406" s="6" t="e">
        <f t="shared" si="140"/>
        <v>#DIV/0!</v>
      </c>
      <c r="AD406" s="6" t="e">
        <f t="shared" si="141"/>
        <v>#DIV/0!</v>
      </c>
      <c r="AE406">
        <v>6.7108000000000001E-2</v>
      </c>
      <c r="AF406">
        <v>0</v>
      </c>
    </row>
    <row r="407" spans="1:32" x14ac:dyDescent="0.25">
      <c r="A407" s="1">
        <v>42880.161481481482</v>
      </c>
      <c r="B407" s="16">
        <v>400</v>
      </c>
      <c r="C407">
        <f t="shared" si="149"/>
        <v>10.570407511551991</v>
      </c>
      <c r="D407">
        <f t="shared" si="142"/>
        <v>-4.0821732776323483</v>
      </c>
      <c r="E407">
        <f t="shared" si="139"/>
        <v>37.151256704520286</v>
      </c>
      <c r="F407">
        <f t="shared" si="143"/>
        <v>-0.38618882698430484</v>
      </c>
      <c r="G407">
        <v>21.095022</v>
      </c>
      <c r="H407">
        <f t="shared" si="133"/>
        <v>21.097640483629259</v>
      </c>
      <c r="I407">
        <v>21.00882</v>
      </c>
      <c r="J407">
        <f t="shared" si="129"/>
        <v>21.009837579514301</v>
      </c>
      <c r="K407">
        <f t="shared" si="144"/>
        <v>3.1024614925456719E-5</v>
      </c>
      <c r="L407">
        <v>2.947E-3</v>
      </c>
      <c r="M407">
        <f t="shared" si="134"/>
        <v>5.2784583942189614E-2</v>
      </c>
      <c r="N407">
        <v>0.31645200000000001</v>
      </c>
      <c r="O407">
        <f t="shared" si="130"/>
        <v>0.36353193217816271</v>
      </c>
      <c r="P407">
        <f t="shared" si="145"/>
        <v>-2.0378196461197373E-4</v>
      </c>
      <c r="Q407">
        <f t="shared" si="135"/>
        <v>78.626630488307541</v>
      </c>
      <c r="R407">
        <f t="shared" si="146"/>
        <v>1.7275734968625518E-4</v>
      </c>
      <c r="S407">
        <f t="shared" si="131"/>
        <v>1</v>
      </c>
      <c r="T407">
        <f t="shared" si="147"/>
        <v>20.016335580789097</v>
      </c>
      <c r="U407">
        <f t="shared" si="148"/>
        <v>32500</v>
      </c>
      <c r="V407">
        <f t="shared" si="132"/>
        <v>20.001683</v>
      </c>
      <c r="W407">
        <v>20.001683</v>
      </c>
      <c r="X407">
        <f>'LowFlowInfusion-1-Infusion-1705'!Y403</f>
        <v>0</v>
      </c>
      <c r="Y407">
        <v>0</v>
      </c>
      <c r="Z407">
        <f t="shared" si="136"/>
        <v>0</v>
      </c>
      <c r="AA407">
        <f t="shared" si="137"/>
        <v>0</v>
      </c>
      <c r="AB407" t="e">
        <f t="shared" si="138"/>
        <v>#DIV/0!</v>
      </c>
      <c r="AC407" s="6" t="e">
        <f t="shared" si="140"/>
        <v>#DIV/0!</v>
      </c>
      <c r="AD407" s="6" t="e">
        <f t="shared" si="141"/>
        <v>#DIV/0!</v>
      </c>
      <c r="AE407">
        <v>5.1756000000000003E-2</v>
      </c>
      <c r="AF407">
        <v>0</v>
      </c>
    </row>
    <row r="408" spans="1:32" x14ac:dyDescent="0.25">
      <c r="A408" s="1">
        <v>42880.162175925929</v>
      </c>
      <c r="B408" s="16">
        <v>401</v>
      </c>
      <c r="C408">
        <f t="shared" si="149"/>
        <v>3.1344846547859251</v>
      </c>
      <c r="D408">
        <f t="shared" si="142"/>
        <v>-4.6649307798651307</v>
      </c>
      <c r="E408">
        <f t="shared" si="139"/>
        <v>7.2029204435402256</v>
      </c>
      <c r="F408">
        <f t="shared" si="143"/>
        <v>-1.4882608446471179</v>
      </c>
      <c r="G408">
        <v>21.095037999999999</v>
      </c>
      <c r="H408">
        <f t="shared" si="133"/>
        <v>21.097656405064132</v>
      </c>
      <c r="I408">
        <v>21.008752000000001</v>
      </c>
      <c r="J408">
        <f t="shared" si="129"/>
        <v>21.009769707970658</v>
      </c>
      <c r="K408">
        <f t="shared" si="144"/>
        <v>4.9506302422427002E-5</v>
      </c>
      <c r="L408">
        <v>2.9239999999999999E-3</v>
      </c>
      <c r="M408">
        <f t="shared" si="134"/>
        <v>5.2761680862396951E-2</v>
      </c>
      <c r="N408">
        <v>0.31624799999999997</v>
      </c>
      <c r="O408">
        <f t="shared" si="130"/>
        <v>0.36332907830317485</v>
      </c>
      <c r="P408">
        <f t="shared" si="145"/>
        <v>-2.0547241357020036E-4</v>
      </c>
      <c r="Q408">
        <f t="shared" si="135"/>
        <v>78.626901213726157</v>
      </c>
      <c r="R408">
        <f t="shared" si="146"/>
        <v>1.5596611114716553E-4</v>
      </c>
      <c r="S408">
        <f t="shared" si="131"/>
        <v>1</v>
      </c>
      <c r="T408">
        <f t="shared" si="147"/>
        <v>20.009164415434455</v>
      </c>
      <c r="U408">
        <f t="shared" si="148"/>
        <v>32500</v>
      </c>
      <c r="V408">
        <f t="shared" si="132"/>
        <v>20.001365</v>
      </c>
      <c r="W408">
        <v>20.001365</v>
      </c>
      <c r="X408">
        <f>'LowFlowInfusion-1-Infusion-1705'!Y404</f>
        <v>0</v>
      </c>
      <c r="Y408">
        <v>0</v>
      </c>
      <c r="Z408">
        <f t="shared" si="136"/>
        <v>0</v>
      </c>
      <c r="AA408">
        <f t="shared" si="137"/>
        <v>0</v>
      </c>
      <c r="AB408" t="e">
        <f t="shared" si="138"/>
        <v>#DIV/0!</v>
      </c>
      <c r="AC408" s="6" t="e">
        <f t="shared" si="140"/>
        <v>#DIV/0!</v>
      </c>
      <c r="AD408" s="6" t="e">
        <f t="shared" si="141"/>
        <v>#DIV/0!</v>
      </c>
      <c r="AE408">
        <v>4.9586999999999999E-2</v>
      </c>
      <c r="AF408">
        <v>0</v>
      </c>
    </row>
    <row r="409" spans="1:32" x14ac:dyDescent="0.25">
      <c r="A409" s="1">
        <v>42880.162870370368</v>
      </c>
      <c r="B409" s="16">
        <v>402</v>
      </c>
      <c r="C409">
        <f t="shared" si="149"/>
        <v>1.449759093568328</v>
      </c>
      <c r="D409">
        <f t="shared" si="142"/>
        <v>-5.4238871958054968</v>
      </c>
      <c r="E409">
        <f t="shared" si="139"/>
        <v>-0.27447087641648871</v>
      </c>
      <c r="F409">
        <f t="shared" si="143"/>
        <v>-3.7412334365536202</v>
      </c>
      <c r="G409">
        <v>21.095124999999999</v>
      </c>
      <c r="H409">
        <f t="shared" si="133"/>
        <v>21.097742977866279</v>
      </c>
      <c r="I409">
        <v>21.008738999999998</v>
      </c>
      <c r="J409">
        <f t="shared" si="129"/>
        <v>21.009756732528491</v>
      </c>
      <c r="K409">
        <f t="shared" si="144"/>
        <v>5.4147518274424064E-5</v>
      </c>
      <c r="L409">
        <v>2.908E-3</v>
      </c>
      <c r="M409">
        <f t="shared" si="134"/>
        <v>5.2745748285149878E-2</v>
      </c>
      <c r="N409">
        <v>0.31605899999999998</v>
      </c>
      <c r="O409">
        <f t="shared" si="130"/>
        <v>0.36314114015428905</v>
      </c>
      <c r="P409">
        <f t="shared" si="145"/>
        <v>-2.0769319945650085E-4</v>
      </c>
      <c r="Q409">
        <f t="shared" si="135"/>
        <v>78.627102127317229</v>
      </c>
      <c r="R409">
        <f t="shared" si="146"/>
        <v>1.5354568118131813E-4</v>
      </c>
      <c r="S409">
        <f t="shared" si="131"/>
        <v>1</v>
      </c>
      <c r="T409">
        <f t="shared" si="147"/>
        <v>20.007179646289128</v>
      </c>
      <c r="U409">
        <f t="shared" si="148"/>
        <v>32500</v>
      </c>
      <c r="V409">
        <f t="shared" si="132"/>
        <v>20.000305999999998</v>
      </c>
      <c r="W409">
        <v>20.000305999999998</v>
      </c>
      <c r="X409">
        <f>'LowFlowInfusion-1-Infusion-1705'!Y405</f>
        <v>0</v>
      </c>
      <c r="Y409">
        <v>0</v>
      </c>
      <c r="Z409">
        <f t="shared" si="136"/>
        <v>0</v>
      </c>
      <c r="AA409">
        <f t="shared" si="137"/>
        <v>0</v>
      </c>
      <c r="AB409" t="e">
        <f t="shared" si="138"/>
        <v>#DIV/0!</v>
      </c>
      <c r="AC409" s="6" t="e">
        <f t="shared" si="140"/>
        <v>#DIV/0!</v>
      </c>
      <c r="AD409" s="6" t="e">
        <f t="shared" si="141"/>
        <v>#DIV/0!</v>
      </c>
      <c r="AE409">
        <v>5.9829E-2</v>
      </c>
      <c r="AF409">
        <v>0</v>
      </c>
    </row>
    <row r="410" spans="1:32" x14ac:dyDescent="0.25">
      <c r="A410" s="1">
        <v>42880.163564814815</v>
      </c>
      <c r="B410" s="16">
        <v>403</v>
      </c>
      <c r="C410">
        <f t="shared" si="149"/>
        <v>2.7636978284537261</v>
      </c>
      <c r="D410">
        <f t="shared" si="142"/>
        <v>-5.9928231925268793</v>
      </c>
      <c r="E410">
        <f t="shared" si="139"/>
        <v>4.2756563373864589</v>
      </c>
      <c r="F410">
        <f t="shared" si="143"/>
        <v>-2.1684075338582987</v>
      </c>
      <c r="G410">
        <v>21.094975999999999</v>
      </c>
      <c r="H410">
        <f t="shared" si="133"/>
        <v>21.097594709503984</v>
      </c>
      <c r="I410">
        <v>21.008766999999999</v>
      </c>
      <c r="J410">
        <f t="shared" si="129"/>
        <v>21.009784679634695</v>
      </c>
      <c r="K410">
        <f t="shared" si="144"/>
        <v>5.1219726195543083E-5</v>
      </c>
      <c r="L410">
        <v>2.879E-3</v>
      </c>
      <c r="M410">
        <f t="shared" si="134"/>
        <v>5.271687048888956E-2</v>
      </c>
      <c r="N410">
        <v>0.31584800000000002</v>
      </c>
      <c r="O410">
        <f t="shared" si="130"/>
        <v>0.36293132560712033</v>
      </c>
      <c r="P410">
        <f t="shared" si="145"/>
        <v>-2.0933392932772539E-4</v>
      </c>
      <c r="Q410">
        <f t="shared" si="135"/>
        <v>78.627283994758187</v>
      </c>
      <c r="R410">
        <f t="shared" si="146"/>
        <v>1.581142031315134E-4</v>
      </c>
      <c r="S410">
        <f t="shared" si="131"/>
        <v>1</v>
      </c>
      <c r="T410">
        <f t="shared" si="147"/>
        <v>20.009539521020763</v>
      </c>
      <c r="U410">
        <f t="shared" si="148"/>
        <v>32500</v>
      </c>
      <c r="V410">
        <f t="shared" si="132"/>
        <v>20.000782999999998</v>
      </c>
      <c r="W410">
        <v>20.000782999999998</v>
      </c>
      <c r="X410">
        <f>'LowFlowInfusion-1-Infusion-1705'!Y406</f>
        <v>0</v>
      </c>
      <c r="Y410">
        <v>0</v>
      </c>
      <c r="Z410">
        <f t="shared" si="136"/>
        <v>0</v>
      </c>
      <c r="AA410">
        <f t="shared" si="137"/>
        <v>0</v>
      </c>
      <c r="AB410" t="e">
        <f t="shared" si="138"/>
        <v>#DIV/0!</v>
      </c>
      <c r="AC410" s="6" t="e">
        <f t="shared" si="140"/>
        <v>#DIV/0!</v>
      </c>
      <c r="AD410" s="6" t="e">
        <f t="shared" si="141"/>
        <v>#DIV/0!</v>
      </c>
      <c r="AE410">
        <v>6.3365000000000005E-2</v>
      </c>
      <c r="AF410">
        <v>0</v>
      </c>
    </row>
    <row r="411" spans="1:32" x14ac:dyDescent="0.25">
      <c r="A411" s="1">
        <v>42880.164259259262</v>
      </c>
      <c r="B411" s="16">
        <v>404</v>
      </c>
      <c r="C411">
        <f t="shared" si="149"/>
        <v>7.6646769183486674</v>
      </c>
      <c r="D411">
        <f t="shared" si="142"/>
        <v>-6.3514325804111227</v>
      </c>
      <c r="E411">
        <f t="shared" si="139"/>
        <v>23.194510166438217</v>
      </c>
      <c r="F411">
        <f t="shared" si="143"/>
        <v>-0.82866279271423227</v>
      </c>
      <c r="G411">
        <v>21.094975999999999</v>
      </c>
      <c r="H411">
        <f t="shared" si="133"/>
        <v>21.097594709503984</v>
      </c>
      <c r="I411">
        <v>21.008977000000002</v>
      </c>
      <c r="J411">
        <f t="shared" si="129"/>
        <v>21.009994282931245</v>
      </c>
      <c r="K411">
        <f t="shared" si="144"/>
        <v>3.9425381969474906E-5</v>
      </c>
      <c r="L411">
        <v>2.862E-3</v>
      </c>
      <c r="M411">
        <f t="shared" si="134"/>
        <v>5.2699942125564551E-2</v>
      </c>
      <c r="N411">
        <v>0.31563799999999997</v>
      </c>
      <c r="O411">
        <f t="shared" si="130"/>
        <v>0.3627225054416916</v>
      </c>
      <c r="P411">
        <f t="shared" si="145"/>
        <v>-2.103117380388625E-4</v>
      </c>
      <c r="Q411">
        <f t="shared" si="135"/>
        <v>78.627283211627059</v>
      </c>
      <c r="R411">
        <f t="shared" si="146"/>
        <v>1.7088635606938852E-4</v>
      </c>
      <c r="S411">
        <f t="shared" si="131"/>
        <v>1</v>
      </c>
      <c r="T411">
        <f t="shared" si="147"/>
        <v>20.014905109498759</v>
      </c>
      <c r="U411">
        <f t="shared" si="148"/>
        <v>32500</v>
      </c>
      <c r="V411">
        <f t="shared" si="132"/>
        <v>20.000889000000001</v>
      </c>
      <c r="W411">
        <v>20.000889000000001</v>
      </c>
      <c r="X411">
        <f>'LowFlowInfusion-1-Infusion-1705'!Y407</f>
        <v>0</v>
      </c>
      <c r="Y411">
        <v>0</v>
      </c>
      <c r="Z411">
        <f t="shared" si="136"/>
        <v>0</v>
      </c>
      <c r="AA411">
        <f t="shared" si="137"/>
        <v>0</v>
      </c>
      <c r="AB411" t="e">
        <f t="shared" si="138"/>
        <v>#DIV/0!</v>
      </c>
      <c r="AC411" s="6" t="e">
        <f t="shared" si="140"/>
        <v>#DIV/0!</v>
      </c>
      <c r="AD411" s="6" t="e">
        <f t="shared" si="141"/>
        <v>#DIV/0!</v>
      </c>
      <c r="AE411">
        <v>6.1707999999999999E-2</v>
      </c>
      <c r="AF411">
        <v>0</v>
      </c>
    </row>
    <row r="412" spans="1:32" x14ac:dyDescent="0.25">
      <c r="A412" s="1">
        <v>42880.164953703701</v>
      </c>
      <c r="B412" s="16">
        <v>405</v>
      </c>
      <c r="C412">
        <f t="shared" si="149"/>
        <v>9.014863799415938</v>
      </c>
      <c r="D412">
        <f t="shared" si="142"/>
        <v>-6.0312400001834465</v>
      </c>
      <c r="E412">
        <f t="shared" si="139"/>
        <v>28.869089273295685</v>
      </c>
      <c r="F412">
        <f t="shared" si="143"/>
        <v>-0.66903284779235417</v>
      </c>
      <c r="G412">
        <v>21.095034999999999</v>
      </c>
      <c r="H412">
        <f t="shared" si="133"/>
        <v>21.097653419795094</v>
      </c>
      <c r="I412">
        <v>21.009101000000001</v>
      </c>
      <c r="J412">
        <f t="shared" si="129"/>
        <v>21.0101180486873</v>
      </c>
      <c r="K412">
        <f t="shared" si="144"/>
        <v>3.5898723329038282E-5</v>
      </c>
      <c r="L412">
        <v>2.846E-3</v>
      </c>
      <c r="M412">
        <f t="shared" si="134"/>
        <v>5.2684009548317479E-2</v>
      </c>
      <c r="N412">
        <v>0.31539800000000001</v>
      </c>
      <c r="O412">
        <f t="shared" si="130"/>
        <v>0.3624838538240589</v>
      </c>
      <c r="P412">
        <f t="shared" si="145"/>
        <v>-2.0918477206670802E-4</v>
      </c>
      <c r="Q412">
        <f t="shared" si="135"/>
        <v>78.627398097488637</v>
      </c>
      <c r="R412">
        <f t="shared" si="146"/>
        <v>1.7328604873772708E-4</v>
      </c>
      <c r="S412">
        <f t="shared" si="131"/>
        <v>1</v>
      </c>
      <c r="T412">
        <f t="shared" si="147"/>
        <v>20.015617103799617</v>
      </c>
      <c r="U412">
        <f t="shared" si="148"/>
        <v>32500</v>
      </c>
      <c r="V412">
        <f t="shared" si="132"/>
        <v>20.000571000000001</v>
      </c>
      <c r="W412">
        <v>20.000571000000001</v>
      </c>
      <c r="X412">
        <f>'LowFlowInfusion-1-Infusion-1705'!Y408</f>
        <v>0</v>
      </c>
      <c r="Y412">
        <v>0</v>
      </c>
      <c r="Z412">
        <f t="shared" si="136"/>
        <v>0</v>
      </c>
      <c r="AA412">
        <f t="shared" si="137"/>
        <v>0</v>
      </c>
      <c r="AB412" t="e">
        <f t="shared" si="138"/>
        <v>#DIV/0!</v>
      </c>
      <c r="AC412" s="6" t="e">
        <f t="shared" si="140"/>
        <v>#DIV/0!</v>
      </c>
      <c r="AD412" s="6" t="e">
        <f t="shared" si="141"/>
        <v>#DIV/0!</v>
      </c>
      <c r="AE412">
        <v>6.2765000000000001E-2</v>
      </c>
      <c r="AF412">
        <v>0</v>
      </c>
    </row>
    <row r="413" spans="1:32" x14ac:dyDescent="0.25">
      <c r="A413" s="1">
        <v>42880.165648148148</v>
      </c>
      <c r="B413" s="16">
        <v>406</v>
      </c>
      <c r="C413">
        <f t="shared" si="149"/>
        <v>7.8764301058799768</v>
      </c>
      <c r="D413">
        <f t="shared" si="142"/>
        <v>-5.6106364957388788</v>
      </c>
      <c r="E413">
        <f t="shared" si="139"/>
        <v>24.846868355977264</v>
      </c>
      <c r="F413">
        <f t="shared" si="143"/>
        <v>-0.712332417137858</v>
      </c>
      <c r="G413">
        <v>21.095343</v>
      </c>
      <c r="H413">
        <f t="shared" si="133"/>
        <v>21.097959907416481</v>
      </c>
      <c r="I413">
        <v>21.009101000000001</v>
      </c>
      <c r="J413">
        <f t="shared" si="129"/>
        <v>21.0101180486873</v>
      </c>
      <c r="K413">
        <f t="shared" si="144"/>
        <v>3.8576987673918005E-5</v>
      </c>
      <c r="L413">
        <v>2.8370000000000001E-3</v>
      </c>
      <c r="M413">
        <f t="shared" si="134"/>
        <v>5.2675047473615996E-2</v>
      </c>
      <c r="N413">
        <v>0.31517800000000001</v>
      </c>
      <c r="O413">
        <f t="shared" si="130"/>
        <v>0.36226508984122885</v>
      </c>
      <c r="P413">
        <f t="shared" si="145"/>
        <v>-2.0775949157251228E-4</v>
      </c>
      <c r="Q413">
        <f t="shared" si="135"/>
        <v>78.627616861471466</v>
      </c>
      <c r="R413">
        <f t="shared" si="146"/>
        <v>1.6918250389868678E-4</v>
      </c>
      <c r="S413">
        <f t="shared" si="131"/>
        <v>1</v>
      </c>
      <c r="T413">
        <f t="shared" si="147"/>
        <v>20.013582066601646</v>
      </c>
      <c r="U413">
        <f t="shared" si="148"/>
        <v>32500</v>
      </c>
      <c r="V413">
        <f t="shared" si="132"/>
        <v>20.000095000000002</v>
      </c>
      <c r="W413">
        <v>20.000095000000002</v>
      </c>
      <c r="X413">
        <f>'LowFlowInfusion-1-Infusion-1705'!Y409</f>
        <v>0</v>
      </c>
      <c r="Y413">
        <v>0</v>
      </c>
      <c r="Z413">
        <f t="shared" si="136"/>
        <v>0</v>
      </c>
      <c r="AA413">
        <f t="shared" si="137"/>
        <v>0</v>
      </c>
      <c r="AB413" t="e">
        <f t="shared" si="138"/>
        <v>#DIV/0!</v>
      </c>
      <c r="AC413" s="6" t="e">
        <f t="shared" si="140"/>
        <v>#DIV/0!</v>
      </c>
      <c r="AD413" s="6" t="e">
        <f t="shared" si="141"/>
        <v>#DIV/0!</v>
      </c>
      <c r="AE413">
        <v>6.0601000000000002E-2</v>
      </c>
      <c r="AF413">
        <v>0</v>
      </c>
    </row>
    <row r="414" spans="1:32" x14ac:dyDescent="0.25">
      <c r="A414" s="1">
        <v>42880.166342592594</v>
      </c>
      <c r="B414" s="16">
        <v>407</v>
      </c>
      <c r="C414">
        <f t="shared" si="149"/>
        <v>6.7597576559009802</v>
      </c>
      <c r="D414">
        <f t="shared" si="142"/>
        <v>-4.1836392887209861</v>
      </c>
      <c r="E414">
        <f t="shared" si="139"/>
        <v>22.021467147157793</v>
      </c>
      <c r="F414">
        <f t="shared" si="143"/>
        <v>-0.61890373911094987</v>
      </c>
      <c r="G414">
        <v>21.095486000000001</v>
      </c>
      <c r="H414">
        <f t="shared" si="133"/>
        <v>21.098102205240696</v>
      </c>
      <c r="I414">
        <v>21.009035999999998</v>
      </c>
      <c r="J414">
        <f t="shared" si="129"/>
        <v>21.010053171476461</v>
      </c>
      <c r="K414">
        <f t="shared" si="144"/>
        <v>4.0490033634317987E-5</v>
      </c>
      <c r="L414">
        <v>2.813E-3</v>
      </c>
      <c r="M414">
        <f t="shared" si="134"/>
        <v>5.2651148607745391E-2</v>
      </c>
      <c r="N414">
        <v>0.31497799999999998</v>
      </c>
      <c r="O414">
        <f t="shared" si="130"/>
        <v>0.36206621349320156</v>
      </c>
      <c r="P414">
        <f t="shared" si="145"/>
        <v>-2.0326820071289627E-4</v>
      </c>
      <c r="Q414">
        <f t="shared" si="135"/>
        <v>78.627880615030335</v>
      </c>
      <c r="R414">
        <f t="shared" si="146"/>
        <v>1.6277816707983562E-4</v>
      </c>
      <c r="S414">
        <f t="shared" si="131"/>
        <v>1</v>
      </c>
      <c r="T414">
        <f t="shared" si="147"/>
        <v>20.011355396945032</v>
      </c>
      <c r="U414">
        <f t="shared" si="148"/>
        <v>32500</v>
      </c>
      <c r="V414">
        <f t="shared" si="132"/>
        <v>20.000412000000001</v>
      </c>
      <c r="W414">
        <v>20.000412000000001</v>
      </c>
      <c r="X414">
        <f>'LowFlowInfusion-1-Infusion-1705'!Y410</f>
        <v>0</v>
      </c>
      <c r="Y414">
        <v>0</v>
      </c>
      <c r="Z414">
        <f t="shared" si="136"/>
        <v>0</v>
      </c>
      <c r="AA414">
        <f t="shared" si="137"/>
        <v>0</v>
      </c>
      <c r="AB414" t="e">
        <f t="shared" si="138"/>
        <v>#DIV/0!</v>
      </c>
      <c r="AC414" s="6" t="e">
        <f t="shared" si="140"/>
        <v>#DIV/0!</v>
      </c>
      <c r="AD414" s="6" t="e">
        <f t="shared" si="141"/>
        <v>#DIV/0!</v>
      </c>
      <c r="AE414">
        <v>6.1921999999999998E-2</v>
      </c>
      <c r="AF414">
        <v>0</v>
      </c>
    </row>
    <row r="415" spans="1:32" x14ac:dyDescent="0.25">
      <c r="A415" s="1">
        <v>42880.167037037034</v>
      </c>
      <c r="B415" s="16">
        <v>408</v>
      </c>
      <c r="C415">
        <f t="shared" si="149"/>
        <v>8.3532807306462225</v>
      </c>
      <c r="D415">
        <f t="shared" si="142"/>
        <v>-2.5472992087176305</v>
      </c>
      <c r="E415">
        <f t="shared" si="139"/>
        <v>30.108061033052493</v>
      </c>
      <c r="F415">
        <f t="shared" si="143"/>
        <v>-0.30494595966015947</v>
      </c>
      <c r="G415">
        <v>21.095638999999998</v>
      </c>
      <c r="H415">
        <f t="shared" si="133"/>
        <v>21.098254453961705</v>
      </c>
      <c r="I415">
        <v>21.008935000000001</v>
      </c>
      <c r="J415">
        <f t="shared" si="129"/>
        <v>21.009952362271935</v>
      </c>
      <c r="K415">
        <f t="shared" si="144"/>
        <v>3.5715736323934286E-5</v>
      </c>
      <c r="L415">
        <v>2.7929999999999999E-3</v>
      </c>
      <c r="M415">
        <f t="shared" si="134"/>
        <v>5.2631232886186555E-2</v>
      </c>
      <c r="N415">
        <v>0.31478499999999998</v>
      </c>
      <c r="O415">
        <f t="shared" si="130"/>
        <v>0.36187429781735519</v>
      </c>
      <c r="P415">
        <f t="shared" si="145"/>
        <v>-1.9813056172218827E-4</v>
      </c>
      <c r="Q415">
        <f t="shared" si="135"/>
        <v>78.628173339910717</v>
      </c>
      <c r="R415">
        <f t="shared" si="146"/>
        <v>1.6241482540024776E-4</v>
      </c>
      <c r="S415">
        <f t="shared" si="131"/>
        <v>1</v>
      </c>
      <c r="T415">
        <f t="shared" si="147"/>
        <v>20.011630579940014</v>
      </c>
      <c r="U415">
        <f t="shared" si="148"/>
        <v>32500</v>
      </c>
      <c r="V415">
        <f t="shared" si="132"/>
        <v>20.000730000000001</v>
      </c>
      <c r="W415">
        <v>20.000730000000001</v>
      </c>
      <c r="X415">
        <f>'LowFlowInfusion-1-Infusion-1705'!Y411</f>
        <v>0</v>
      </c>
      <c r="Y415">
        <v>0</v>
      </c>
      <c r="Z415">
        <f t="shared" si="136"/>
        <v>0</v>
      </c>
      <c r="AA415">
        <f t="shared" si="137"/>
        <v>0</v>
      </c>
      <c r="AB415" t="e">
        <f t="shared" si="138"/>
        <v>#DIV/0!</v>
      </c>
      <c r="AC415" s="6" t="e">
        <f t="shared" si="140"/>
        <v>#DIV/0!</v>
      </c>
      <c r="AD415" s="6" t="e">
        <f t="shared" si="141"/>
        <v>#DIV/0!</v>
      </c>
      <c r="AE415">
        <v>6.1393000000000003E-2</v>
      </c>
      <c r="AF415">
        <v>0</v>
      </c>
    </row>
    <row r="416" spans="1:32" x14ac:dyDescent="0.25">
      <c r="A416" s="1">
        <v>42880.167731481481</v>
      </c>
      <c r="B416" s="16">
        <v>409</v>
      </c>
      <c r="C416">
        <f t="shared" si="149"/>
        <v>7.8108892769205447</v>
      </c>
      <c r="D416">
        <f t="shared" si="142"/>
        <v>-1.0128017018514512</v>
      </c>
      <c r="E416">
        <f t="shared" si="139"/>
        <v>29.664581561499862</v>
      </c>
      <c r="F416">
        <f t="shared" si="143"/>
        <v>-0.12966535127364523</v>
      </c>
      <c r="G416">
        <v>21.095839999999999</v>
      </c>
      <c r="H416">
        <f t="shared" si="133"/>
        <v>21.098454466987349</v>
      </c>
      <c r="I416">
        <v>21.008979</v>
      </c>
      <c r="J416">
        <f t="shared" si="129"/>
        <v>21.009996279153114</v>
      </c>
      <c r="K416">
        <f t="shared" si="144"/>
        <v>3.6131615880622783E-5</v>
      </c>
      <c r="L416">
        <v>2.7720000000000002E-3</v>
      </c>
      <c r="M416">
        <f t="shared" si="134"/>
        <v>5.2610321378549769E-2</v>
      </c>
      <c r="N416">
        <v>0.31459799999999999</v>
      </c>
      <c r="O416">
        <f t="shared" si="130"/>
        <v>0.36168834843194969</v>
      </c>
      <c r="P416">
        <f t="shared" si="145"/>
        <v>-1.9330781028252715E-4</v>
      </c>
      <c r="Q416">
        <f t="shared" si="135"/>
        <v>78.628315372414932</v>
      </c>
      <c r="R416">
        <f t="shared" si="146"/>
        <v>1.5717619440304512E-4</v>
      </c>
      <c r="S416">
        <f t="shared" si="131"/>
        <v>1</v>
      </c>
      <c r="T416">
        <f t="shared" si="147"/>
        <v>20.009235690979143</v>
      </c>
      <c r="U416">
        <f t="shared" si="148"/>
        <v>32500</v>
      </c>
      <c r="V416">
        <f t="shared" si="132"/>
        <v>20.000412000000001</v>
      </c>
      <c r="W416">
        <v>20.000412000000001</v>
      </c>
      <c r="X416">
        <f>'LowFlowInfusion-1-Infusion-1705'!Y412</f>
        <v>0</v>
      </c>
      <c r="Y416">
        <v>0</v>
      </c>
      <c r="Z416">
        <f t="shared" si="136"/>
        <v>0</v>
      </c>
      <c r="AA416">
        <f t="shared" si="137"/>
        <v>0</v>
      </c>
      <c r="AB416" t="e">
        <f t="shared" si="138"/>
        <v>#DIV/0!</v>
      </c>
      <c r="AC416" s="6" t="e">
        <f t="shared" si="140"/>
        <v>#DIV/0!</v>
      </c>
      <c r="AD416" s="6" t="e">
        <f t="shared" si="141"/>
        <v>#DIV/0!</v>
      </c>
      <c r="AE416">
        <v>6.0565000000000001E-2</v>
      </c>
      <c r="AF416">
        <v>0</v>
      </c>
    </row>
    <row r="417" spans="1:32" x14ac:dyDescent="0.25">
      <c r="A417" s="1">
        <v>42880.168425925927</v>
      </c>
      <c r="B417" s="16">
        <v>410</v>
      </c>
      <c r="C417">
        <f t="shared" si="149"/>
        <v>1.6627146785082192</v>
      </c>
      <c r="D417">
        <f t="shared" si="142"/>
        <v>-1.2081858675743806</v>
      </c>
      <c r="E417">
        <f t="shared" si="139"/>
        <v>5.2189213501987748</v>
      </c>
      <c r="F417">
        <f t="shared" si="143"/>
        <v>-0.72663451113474264</v>
      </c>
      <c r="G417">
        <v>21.096115000000001</v>
      </c>
      <c r="H417">
        <f t="shared" si="133"/>
        <v>21.098728116649301</v>
      </c>
      <c r="I417">
        <v>21.009197</v>
      </c>
      <c r="J417">
        <f t="shared" si="129"/>
        <v>21.01021386733715</v>
      </c>
      <c r="K417">
        <f t="shared" si="144"/>
        <v>5.1219726195602294E-5</v>
      </c>
      <c r="L417">
        <v>2.7569999999999999E-3</v>
      </c>
      <c r="M417">
        <f t="shared" si="134"/>
        <v>5.2595384587380639E-2</v>
      </c>
      <c r="N417">
        <v>0.31439400000000001</v>
      </c>
      <c r="O417">
        <f t="shared" si="130"/>
        <v>0.36148549455696188</v>
      </c>
      <c r="P417">
        <f t="shared" si="145"/>
        <v>-1.9380500115259529E-4</v>
      </c>
      <c r="Q417">
        <f t="shared" si="135"/>
        <v>78.628300638105898</v>
      </c>
      <c r="R417">
        <f t="shared" si="146"/>
        <v>1.4258527495722244E-4</v>
      </c>
      <c r="S417">
        <f t="shared" si="131"/>
        <v>1</v>
      </c>
      <c r="T417">
        <f t="shared" si="147"/>
        <v>20.003494900546155</v>
      </c>
      <c r="U417">
        <f t="shared" si="148"/>
        <v>32500</v>
      </c>
      <c r="V417">
        <f t="shared" si="132"/>
        <v>20.000623999999998</v>
      </c>
      <c r="W417">
        <v>20.000623999999998</v>
      </c>
      <c r="X417">
        <f>'LowFlowInfusion-1-Infusion-1705'!Y413</f>
        <v>0</v>
      </c>
      <c r="Y417">
        <v>0</v>
      </c>
      <c r="Z417">
        <f t="shared" si="136"/>
        <v>0</v>
      </c>
      <c r="AA417">
        <f t="shared" si="137"/>
        <v>0</v>
      </c>
      <c r="AB417" t="e">
        <f t="shared" si="138"/>
        <v>#DIV/0!</v>
      </c>
      <c r="AC417" s="6" t="e">
        <f t="shared" si="140"/>
        <v>#DIV/0!</v>
      </c>
      <c r="AD417" s="6" t="e">
        <f t="shared" si="141"/>
        <v>#DIV/0!</v>
      </c>
      <c r="AE417">
        <v>5.5028000000000001E-2</v>
      </c>
      <c r="AF417">
        <v>0</v>
      </c>
    </row>
    <row r="418" spans="1:32" x14ac:dyDescent="0.25">
      <c r="A418" s="1">
        <v>42880.169120370374</v>
      </c>
      <c r="B418" s="16">
        <v>411</v>
      </c>
      <c r="C418">
        <f t="shared" si="149"/>
        <v>-6.0476330391953681</v>
      </c>
      <c r="D418">
        <f t="shared" si="142"/>
        <v>-2.3020501499659929</v>
      </c>
      <c r="E418">
        <f t="shared" si="139"/>
        <v>-26.375185173031401</v>
      </c>
      <c r="F418">
        <f t="shared" si="143"/>
        <v>0.38065308113871249</v>
      </c>
      <c r="G418">
        <v>21.095824</v>
      </c>
      <c r="H418">
        <f t="shared" si="133"/>
        <v>21.098438545552472</v>
      </c>
      <c r="I418">
        <v>21.009312999999999</v>
      </c>
      <c r="J418">
        <f t="shared" si="129"/>
        <v>21.010329648205715</v>
      </c>
      <c r="K418">
        <f t="shared" si="144"/>
        <v>7.0400091347799784E-5</v>
      </c>
      <c r="L418">
        <v>2.7369999999999998E-3</v>
      </c>
      <c r="M418">
        <f t="shared" si="134"/>
        <v>5.2575468865821803E-2</v>
      </c>
      <c r="N418">
        <v>0.31421300000000002</v>
      </c>
      <c r="O418">
        <f t="shared" si="130"/>
        <v>0.36130551146199719</v>
      </c>
      <c r="P418">
        <f t="shared" si="145"/>
        <v>-1.9708646089504808E-4</v>
      </c>
      <c r="Q418">
        <f t="shared" si="135"/>
        <v>78.628364840332296</v>
      </c>
      <c r="R418">
        <f t="shared" si="146"/>
        <v>1.2668636954747589E-4</v>
      </c>
      <c r="S418">
        <f t="shared" si="131"/>
        <v>1</v>
      </c>
      <c r="T418">
        <f t="shared" si="147"/>
        <v>19.997249417110847</v>
      </c>
      <c r="U418">
        <f t="shared" si="148"/>
        <v>32500</v>
      </c>
      <c r="V418">
        <f t="shared" si="132"/>
        <v>20.000995</v>
      </c>
      <c r="W418">
        <v>20.000995</v>
      </c>
      <c r="X418">
        <f>'LowFlowInfusion-1-Infusion-1705'!Y414</f>
        <v>0</v>
      </c>
      <c r="Y418">
        <v>0</v>
      </c>
      <c r="Z418">
        <f t="shared" si="136"/>
        <v>0</v>
      </c>
      <c r="AA418">
        <f t="shared" si="137"/>
        <v>0</v>
      </c>
      <c r="AB418" t="e">
        <f t="shared" si="138"/>
        <v>#DIV/0!</v>
      </c>
      <c r="AC418" s="6" t="e">
        <f t="shared" si="140"/>
        <v>#DIV/0!</v>
      </c>
      <c r="AD418" s="6" t="e">
        <f t="shared" si="141"/>
        <v>#DIV/0!</v>
      </c>
      <c r="AE418">
        <v>4.9940999999999999E-2</v>
      </c>
      <c r="AF418">
        <v>0</v>
      </c>
    </row>
    <row r="419" spans="1:32" x14ac:dyDescent="0.25">
      <c r="A419" s="1">
        <v>42880.169814814813</v>
      </c>
      <c r="B419" s="16">
        <v>412</v>
      </c>
      <c r="C419">
        <f t="shared" si="149"/>
        <v>-9.3045553975015096</v>
      </c>
      <c r="D419">
        <f t="shared" si="142"/>
        <v>-3.3666671617688504</v>
      </c>
      <c r="E419">
        <f t="shared" si="139"/>
        <v>-40.386053368146264</v>
      </c>
      <c r="F419">
        <f t="shared" si="143"/>
        <v>0.36182998734930194</v>
      </c>
      <c r="G419">
        <v>21.095642999999999</v>
      </c>
      <c r="H419">
        <f t="shared" si="133"/>
        <v>21.098258434320424</v>
      </c>
      <c r="I419">
        <v>21.009321</v>
      </c>
      <c r="J419">
        <f t="shared" si="129"/>
        <v>21.010337633093204</v>
      </c>
      <c r="K419">
        <f t="shared" si="144"/>
        <v>7.8884034302954356E-5</v>
      </c>
      <c r="L419">
        <v>2.7169999999999998E-3</v>
      </c>
      <c r="M419">
        <f t="shared" si="134"/>
        <v>5.2555553144262961E-2</v>
      </c>
      <c r="N419">
        <v>0.314025</v>
      </c>
      <c r="O419">
        <f t="shared" si="130"/>
        <v>0.36111856769485151</v>
      </c>
      <c r="P419">
        <f t="shared" si="145"/>
        <v>-2.0026848246348743E-4</v>
      </c>
      <c r="Q419">
        <f t="shared" si="135"/>
        <v>78.628543799211954</v>
      </c>
      <c r="R419">
        <f t="shared" si="146"/>
        <v>1.2138444816045535E-4</v>
      </c>
      <c r="S419">
        <f t="shared" si="131"/>
        <v>1</v>
      </c>
      <c r="T419">
        <f t="shared" si="147"/>
        <v>19.995639111764245</v>
      </c>
      <c r="U419">
        <f t="shared" si="148"/>
        <v>32500</v>
      </c>
      <c r="V419">
        <f t="shared" si="132"/>
        <v>20.001577000000001</v>
      </c>
      <c r="W419">
        <v>20.001577000000001</v>
      </c>
      <c r="X419">
        <f>'LowFlowInfusion-1-Infusion-1705'!Y415</f>
        <v>0</v>
      </c>
      <c r="Y419">
        <v>0</v>
      </c>
      <c r="Z419">
        <f t="shared" si="136"/>
        <v>0</v>
      </c>
      <c r="AA419">
        <f t="shared" si="137"/>
        <v>0</v>
      </c>
      <c r="AB419" t="e">
        <f t="shared" si="138"/>
        <v>#DIV/0!</v>
      </c>
      <c r="AC419" s="6" t="e">
        <f t="shared" si="140"/>
        <v>#DIV/0!</v>
      </c>
      <c r="AD419" s="6" t="e">
        <f t="shared" si="141"/>
        <v>#DIV/0!</v>
      </c>
      <c r="AE419">
        <v>5.9424999999999999E-2</v>
      </c>
      <c r="AF419">
        <v>0</v>
      </c>
    </row>
    <row r="420" spans="1:32" x14ac:dyDescent="0.25">
      <c r="A420" s="1">
        <v>42880.17050925926</v>
      </c>
      <c r="B420" s="16">
        <v>413</v>
      </c>
      <c r="C420">
        <f t="shared" si="149"/>
        <v>-5.5658526252742968</v>
      </c>
      <c r="D420">
        <f t="shared" si="142"/>
        <v>-4.119598298635907</v>
      </c>
      <c r="E420">
        <f t="shared" si="139"/>
        <v>-26.483061717900043</v>
      </c>
      <c r="F420">
        <f t="shared" si="143"/>
        <v>0.74015583523160289</v>
      </c>
      <c r="G420">
        <v>21.095500000000001</v>
      </c>
      <c r="H420">
        <f t="shared" si="133"/>
        <v>21.098116136496213</v>
      </c>
      <c r="I420">
        <v>21.009274999999999</v>
      </c>
      <c r="J420">
        <f t="shared" si="129"/>
        <v>21.01029171999015</v>
      </c>
      <c r="K420">
        <f t="shared" si="144"/>
        <v>7.0233739524875694E-5</v>
      </c>
      <c r="L420">
        <v>2.7000000000000001E-3</v>
      </c>
      <c r="M420">
        <f t="shared" si="134"/>
        <v>5.2538624780937952E-2</v>
      </c>
      <c r="N420">
        <v>0.31382700000000002</v>
      </c>
      <c r="O420">
        <f t="shared" si="130"/>
        <v>0.36092168011030451</v>
      </c>
      <c r="P420">
        <f t="shared" si="145"/>
        <v>-2.0245612229178868E-4</v>
      </c>
      <c r="Q420">
        <f t="shared" si="135"/>
        <v>78.628786599899541</v>
      </c>
      <c r="R420">
        <f t="shared" si="146"/>
        <v>1.3222238276640043E-4</v>
      </c>
      <c r="S420">
        <f t="shared" si="131"/>
        <v>1</v>
      </c>
      <c r="T420">
        <f t="shared" si="147"/>
        <v>19.998965745673196</v>
      </c>
      <c r="U420">
        <f t="shared" si="148"/>
        <v>32500</v>
      </c>
      <c r="V420">
        <f t="shared" si="132"/>
        <v>20.000412000000001</v>
      </c>
      <c r="W420">
        <v>20.000412000000001</v>
      </c>
      <c r="X420">
        <f>'LowFlowInfusion-1-Infusion-1705'!Y416</f>
        <v>0</v>
      </c>
      <c r="Y420">
        <v>0</v>
      </c>
      <c r="Z420">
        <f t="shared" si="136"/>
        <v>0</v>
      </c>
      <c r="AA420">
        <f t="shared" si="137"/>
        <v>0</v>
      </c>
      <c r="AB420" t="e">
        <f t="shared" si="138"/>
        <v>#DIV/0!</v>
      </c>
      <c r="AC420" s="6" t="e">
        <f t="shared" si="140"/>
        <v>#DIV/0!</v>
      </c>
      <c r="AD420" s="6" t="e">
        <f t="shared" si="141"/>
        <v>#DIV/0!</v>
      </c>
      <c r="AE420">
        <v>6.5462000000000006E-2</v>
      </c>
      <c r="AF420">
        <v>0</v>
      </c>
    </row>
    <row r="421" spans="1:32" x14ac:dyDescent="0.25">
      <c r="A421" s="1">
        <v>42880.171203703707</v>
      </c>
      <c r="B421" s="16">
        <v>414</v>
      </c>
      <c r="C421">
        <f t="shared" si="149"/>
        <v>3.5494990365636991</v>
      </c>
      <c r="D421">
        <f t="shared" si="142"/>
        <v>-4.4297586621027829</v>
      </c>
      <c r="E421">
        <f t="shared" si="139"/>
        <v>9.0981221401360663</v>
      </c>
      <c r="F421">
        <f t="shared" si="143"/>
        <v>-1.2479954541391483</v>
      </c>
      <c r="G421">
        <v>21.095887999999999</v>
      </c>
      <c r="H421">
        <f t="shared" si="133"/>
        <v>21.098502231291981</v>
      </c>
      <c r="I421">
        <v>21.009415000000001</v>
      </c>
      <c r="J421">
        <f t="shared" si="129"/>
        <v>21.010431455521182</v>
      </c>
      <c r="K421">
        <f t="shared" si="144"/>
        <v>4.8458285939349349E-5</v>
      </c>
      <c r="L421">
        <v>2.6819999999999999E-3</v>
      </c>
      <c r="M421">
        <f t="shared" si="134"/>
        <v>5.2520700631534994E-2</v>
      </c>
      <c r="N421">
        <v>0.31359399999999998</v>
      </c>
      <c r="O421">
        <f t="shared" si="130"/>
        <v>0.36068998916485268</v>
      </c>
      <c r="P421">
        <f t="shared" si="145"/>
        <v>-2.0326820071290183E-4</v>
      </c>
      <c r="Q421">
        <f t="shared" si="135"/>
        <v>78.62887855531396</v>
      </c>
      <c r="R421">
        <f t="shared" si="146"/>
        <v>1.5480991477213971E-4</v>
      </c>
      <c r="S421">
        <f t="shared" si="131"/>
        <v>1</v>
      </c>
      <c r="T421">
        <f t="shared" si="147"/>
        <v>20.008868257698204</v>
      </c>
      <c r="U421">
        <f t="shared" si="148"/>
        <v>32500</v>
      </c>
      <c r="V421">
        <f t="shared" si="132"/>
        <v>20.000889000000001</v>
      </c>
      <c r="W421">
        <v>20.000889000000001</v>
      </c>
      <c r="X421">
        <f>'LowFlowInfusion-1-Infusion-1705'!Y417</f>
        <v>0</v>
      </c>
      <c r="Y421">
        <v>0</v>
      </c>
      <c r="Z421">
        <f t="shared" si="136"/>
        <v>0</v>
      </c>
      <c r="AA421">
        <f t="shared" si="137"/>
        <v>0</v>
      </c>
      <c r="AB421" t="e">
        <f t="shared" si="138"/>
        <v>#DIV/0!</v>
      </c>
      <c r="AC421" s="6" t="e">
        <f t="shared" si="140"/>
        <v>#DIV/0!</v>
      </c>
      <c r="AD421" s="6" t="e">
        <f t="shared" si="141"/>
        <v>#DIV/0!</v>
      </c>
      <c r="AE421">
        <v>6.3975000000000004E-2</v>
      </c>
      <c r="AF421">
        <v>0</v>
      </c>
    </row>
    <row r="422" spans="1:32" x14ac:dyDescent="0.25">
      <c r="A422" s="1">
        <v>42880.171898148146</v>
      </c>
      <c r="B422" s="16">
        <v>415</v>
      </c>
      <c r="C422">
        <f t="shared" si="149"/>
        <v>6.710018180859894</v>
      </c>
      <c r="D422">
        <f t="shared" si="142"/>
        <v>-5.2140155152911838</v>
      </c>
      <c r="E422">
        <f t="shared" si="139"/>
        <v>20.687908521887373</v>
      </c>
      <c r="F422">
        <f t="shared" si="143"/>
        <v>-0.77704938716321093</v>
      </c>
      <c r="G422">
        <v>21.095855</v>
      </c>
      <c r="H422">
        <f t="shared" si="133"/>
        <v>21.098469393332547</v>
      </c>
      <c r="I422">
        <v>21.009554999999999</v>
      </c>
      <c r="J422">
        <f t="shared" si="129"/>
        <v>21.010571191052211</v>
      </c>
      <c r="K422">
        <f t="shared" si="144"/>
        <v>4.1188711289604404E-5</v>
      </c>
      <c r="L422">
        <v>2.6619999999999999E-3</v>
      </c>
      <c r="M422">
        <f t="shared" si="134"/>
        <v>5.2500784909976159E-2</v>
      </c>
      <c r="N422">
        <v>0.31337599999999999</v>
      </c>
      <c r="O422">
        <f t="shared" si="130"/>
        <v>0.36047321394550291</v>
      </c>
      <c r="P422">
        <f t="shared" si="145"/>
        <v>-2.0555527871521649E-4</v>
      </c>
      <c r="Q422">
        <f t="shared" si="135"/>
        <v>78.628955595002296</v>
      </c>
      <c r="R422">
        <f t="shared" si="146"/>
        <v>1.6436656742418638E-4</v>
      </c>
      <c r="S422">
        <f t="shared" si="131"/>
        <v>1</v>
      </c>
      <c r="T422">
        <f t="shared" si="147"/>
        <v>20.012971033695692</v>
      </c>
      <c r="U422">
        <f t="shared" si="148"/>
        <v>32500</v>
      </c>
      <c r="V422">
        <f t="shared" si="132"/>
        <v>20.001047</v>
      </c>
      <c r="W422">
        <v>20.001047</v>
      </c>
      <c r="X422">
        <f>'LowFlowInfusion-1-Infusion-1705'!Y418</f>
        <v>0</v>
      </c>
      <c r="Y422">
        <v>0</v>
      </c>
      <c r="Z422">
        <f t="shared" si="136"/>
        <v>0</v>
      </c>
      <c r="AA422">
        <f t="shared" si="137"/>
        <v>0</v>
      </c>
      <c r="AB422" t="e">
        <f t="shared" si="138"/>
        <v>#DIV/0!</v>
      </c>
      <c r="AC422" s="6" t="e">
        <f t="shared" si="140"/>
        <v>#DIV/0!</v>
      </c>
      <c r="AD422" s="6" t="e">
        <f t="shared" si="141"/>
        <v>#DIV/0!</v>
      </c>
      <c r="AE422">
        <v>5.2997000000000002E-2</v>
      </c>
      <c r="AF422">
        <v>0</v>
      </c>
    </row>
    <row r="423" spans="1:32" x14ac:dyDescent="0.25">
      <c r="A423" s="1">
        <v>42880.172592592593</v>
      </c>
      <c r="B423" s="16">
        <v>416</v>
      </c>
      <c r="C423">
        <f t="shared" si="149"/>
        <v>4.1803733385775637</v>
      </c>
      <c r="D423">
        <f t="shared" si="142"/>
        <v>-5.6583539974896535</v>
      </c>
      <c r="E423">
        <f t="shared" si="139"/>
        <v>10.228028514105601</v>
      </c>
      <c r="F423">
        <f t="shared" si="143"/>
        <v>-1.3535523120083326</v>
      </c>
      <c r="G423">
        <v>21.095739999999999</v>
      </c>
      <c r="H423">
        <f t="shared" si="133"/>
        <v>21.098354958019367</v>
      </c>
      <c r="I423">
        <v>21.009588999999998</v>
      </c>
      <c r="J423">
        <f t="shared" si="129"/>
        <v>21.010605126824032</v>
      </c>
      <c r="K423">
        <f t="shared" si="144"/>
        <v>4.7526715732833696E-5</v>
      </c>
      <c r="L423">
        <v>2.6419999999999998E-3</v>
      </c>
      <c r="M423">
        <f t="shared" si="134"/>
        <v>5.2480869188417316E-2</v>
      </c>
      <c r="N423">
        <v>0.31317699999999998</v>
      </c>
      <c r="O423">
        <f t="shared" si="130"/>
        <v>0.36027533197921574</v>
      </c>
      <c r="P423">
        <f t="shared" si="145"/>
        <v>-2.0681482891938643E-4</v>
      </c>
      <c r="Q423">
        <f t="shared" si="135"/>
        <v>78.629119541196758</v>
      </c>
      <c r="R423">
        <f t="shared" si="146"/>
        <v>1.5928811318606981E-4</v>
      </c>
      <c r="S423">
        <f t="shared" si="131"/>
        <v>1</v>
      </c>
      <c r="T423">
        <f t="shared" si="147"/>
        <v>20.010727727335912</v>
      </c>
      <c r="U423">
        <f t="shared" si="148"/>
        <v>32500</v>
      </c>
      <c r="V423">
        <f t="shared" si="132"/>
        <v>20.000889000000001</v>
      </c>
      <c r="W423">
        <v>20.000889000000001</v>
      </c>
      <c r="X423">
        <f>'LowFlowInfusion-1-Infusion-1705'!Y419</f>
        <v>0</v>
      </c>
      <c r="Y423">
        <v>0</v>
      </c>
      <c r="Z423">
        <f t="shared" si="136"/>
        <v>0</v>
      </c>
      <c r="AA423">
        <f t="shared" si="137"/>
        <v>0</v>
      </c>
      <c r="AB423" t="e">
        <f t="shared" si="138"/>
        <v>#DIV/0!</v>
      </c>
      <c r="AC423" s="6" t="e">
        <f t="shared" si="140"/>
        <v>#DIV/0!</v>
      </c>
      <c r="AD423" s="6" t="e">
        <f t="shared" si="141"/>
        <v>#DIV/0!</v>
      </c>
      <c r="AE423">
        <v>5.0604000000000003E-2</v>
      </c>
      <c r="AF423">
        <v>0</v>
      </c>
    </row>
    <row r="424" spans="1:32" x14ac:dyDescent="0.25">
      <c r="A424" s="1">
        <v>42880.17328703704</v>
      </c>
      <c r="B424" s="16">
        <v>417</v>
      </c>
      <c r="C424">
        <f t="shared" si="149"/>
        <v>0.4238726944105986</v>
      </c>
      <c r="D424">
        <f t="shared" si="142"/>
        <v>-5.0173509384155057</v>
      </c>
      <c r="E424">
        <f t="shared" si="139"/>
        <v>-3.8686731473385501</v>
      </c>
      <c r="F424">
        <f t="shared" si="143"/>
        <v>-11.83692888118733</v>
      </c>
      <c r="G424">
        <v>21.095713</v>
      </c>
      <c r="H424">
        <f t="shared" si="133"/>
        <v>21.098328090598013</v>
      </c>
      <c r="I424">
        <v>21.009595999999998</v>
      </c>
      <c r="J424">
        <f t="shared" si="129"/>
        <v>21.010612113600583</v>
      </c>
      <c r="K424">
        <f t="shared" si="144"/>
        <v>5.6210280875509021E-5</v>
      </c>
      <c r="L424">
        <v>2.6259999999999999E-3</v>
      </c>
      <c r="M424">
        <f t="shared" si="134"/>
        <v>5.2464936611170243E-2</v>
      </c>
      <c r="N424">
        <v>0.31298300000000001</v>
      </c>
      <c r="O424">
        <f t="shared" si="130"/>
        <v>0.36008242192162931</v>
      </c>
      <c r="P424">
        <f t="shared" si="145"/>
        <v>-2.047432002941015E-4</v>
      </c>
      <c r="Q424">
        <f t="shared" si="135"/>
        <v>78.629305464477781</v>
      </c>
      <c r="R424">
        <f t="shared" si="146"/>
        <v>1.485329194193715E-4</v>
      </c>
      <c r="S424">
        <f t="shared" si="131"/>
        <v>1</v>
      </c>
      <c r="T424">
        <f t="shared" si="147"/>
        <v>20.00659422363308</v>
      </c>
      <c r="U424">
        <f t="shared" si="148"/>
        <v>32500</v>
      </c>
      <c r="V424">
        <f t="shared" si="132"/>
        <v>20.001152999999999</v>
      </c>
      <c r="W424">
        <v>20.001152999999999</v>
      </c>
      <c r="X424">
        <f>'LowFlowInfusion-1-Infusion-1705'!Y420</f>
        <v>0</v>
      </c>
      <c r="Y424">
        <v>0</v>
      </c>
      <c r="Z424">
        <f t="shared" si="136"/>
        <v>0</v>
      </c>
      <c r="AA424">
        <f t="shared" si="137"/>
        <v>0</v>
      </c>
      <c r="AB424" t="e">
        <f t="shared" si="138"/>
        <v>#DIV/0!</v>
      </c>
      <c r="AC424" s="6" t="e">
        <f t="shared" si="140"/>
        <v>#DIV/0!</v>
      </c>
      <c r="AD424" s="6" t="e">
        <f t="shared" si="141"/>
        <v>#DIV/0!</v>
      </c>
      <c r="AE424">
        <v>5.9458999999999998E-2</v>
      </c>
      <c r="AF424">
        <v>0</v>
      </c>
    </row>
    <row r="425" spans="1:32" x14ac:dyDescent="0.25">
      <c r="A425" s="1">
        <v>42880.173981481479</v>
      </c>
      <c r="B425" s="16">
        <v>418</v>
      </c>
      <c r="C425">
        <f t="shared" si="149"/>
        <v>0.48421920185360845</v>
      </c>
      <c r="D425">
        <f t="shared" si="142"/>
        <v>-3.9527582458199095</v>
      </c>
      <c r="E425">
        <f t="shared" si="139"/>
        <v>-2.4555372288801101</v>
      </c>
      <c r="F425">
        <f t="shared" si="143"/>
        <v>-8.1631588146207523</v>
      </c>
      <c r="G425">
        <v>21.096015999999999</v>
      </c>
      <c r="H425">
        <f t="shared" si="133"/>
        <v>21.098629602770998</v>
      </c>
      <c r="I425">
        <v>21.009509000000001</v>
      </c>
      <c r="J425">
        <f t="shared" si="129"/>
        <v>21.01052527794916</v>
      </c>
      <c r="K425">
        <f t="shared" si="144"/>
        <v>5.5611414314012582E-5</v>
      </c>
      <c r="L425">
        <v>2.6029999999999998E-3</v>
      </c>
      <c r="M425">
        <f t="shared" si="134"/>
        <v>5.244203353137758E-2</v>
      </c>
      <c r="N425">
        <v>0.31278699999999998</v>
      </c>
      <c r="O425">
        <f t="shared" si="130"/>
        <v>0.35988752310056255</v>
      </c>
      <c r="P425">
        <f t="shared" si="145"/>
        <v>-2.0136230237763618E-4</v>
      </c>
      <c r="Q425">
        <f t="shared" si="135"/>
        <v>78.629587198950276</v>
      </c>
      <c r="R425">
        <f t="shared" si="146"/>
        <v>1.4575088806386324E-4</v>
      </c>
      <c r="S425">
        <f t="shared" si="131"/>
        <v>1</v>
      </c>
      <c r="T425">
        <f t="shared" si="147"/>
        <v>20.005483977447749</v>
      </c>
      <c r="U425">
        <f t="shared" si="148"/>
        <v>32500</v>
      </c>
      <c r="V425">
        <f t="shared" si="132"/>
        <v>20.001047</v>
      </c>
      <c r="W425">
        <v>20.001047</v>
      </c>
      <c r="X425">
        <f>'LowFlowInfusion-1-Infusion-1705'!Y421</f>
        <v>0</v>
      </c>
      <c r="Y425">
        <v>0</v>
      </c>
      <c r="Z425">
        <f t="shared" si="136"/>
        <v>0</v>
      </c>
      <c r="AA425">
        <f t="shared" si="137"/>
        <v>0</v>
      </c>
      <c r="AB425" t="e">
        <f t="shared" si="138"/>
        <v>#DIV/0!</v>
      </c>
      <c r="AC425" s="6" t="e">
        <f t="shared" si="140"/>
        <v>#DIV/0!</v>
      </c>
      <c r="AD425" s="6" t="e">
        <f t="shared" si="141"/>
        <v>#DIV/0!</v>
      </c>
      <c r="AE425">
        <v>6.5138000000000001E-2</v>
      </c>
      <c r="AF425">
        <v>0</v>
      </c>
    </row>
    <row r="426" spans="1:32" x14ac:dyDescent="0.25">
      <c r="A426" s="1">
        <v>42880.174675925926</v>
      </c>
      <c r="B426" s="16">
        <v>419</v>
      </c>
      <c r="C426">
        <f t="shared" si="149"/>
        <v>3.4933744552010371E-2</v>
      </c>
      <c r="D426">
        <f t="shared" si="142"/>
        <v>-3.548998867774058</v>
      </c>
      <c r="E426">
        <f t="shared" si="139"/>
        <v>-3.7804208627430875</v>
      </c>
      <c r="F426">
        <f t="shared" si="143"/>
        <v>-101.59228314302824</v>
      </c>
      <c r="G426">
        <v>21.096070999999998</v>
      </c>
      <c r="H426">
        <f t="shared" si="133"/>
        <v>21.098684332703389</v>
      </c>
      <c r="I426">
        <v>21.009587</v>
      </c>
      <c r="J426">
        <f t="shared" si="129"/>
        <v>21.010603130602163</v>
      </c>
      <c r="K426">
        <f t="shared" si="144"/>
        <v>5.6426538244972828E-5</v>
      </c>
      <c r="L426">
        <v>2.5799999999999998E-3</v>
      </c>
      <c r="M426">
        <f t="shared" si="134"/>
        <v>5.2419130451584917E-2</v>
      </c>
      <c r="N426">
        <v>0.31256699999999998</v>
      </c>
      <c r="O426">
        <f t="shared" si="130"/>
        <v>0.35966875911773249</v>
      </c>
      <c r="P426">
        <f t="shared" si="145"/>
        <v>-2.0000331399944727E-4</v>
      </c>
      <c r="Q426">
        <f t="shared" si="135"/>
        <v>78.629728110280098</v>
      </c>
      <c r="R426">
        <f t="shared" si="146"/>
        <v>1.4357677575418392E-4</v>
      </c>
      <c r="S426">
        <f t="shared" si="131"/>
        <v>1</v>
      </c>
      <c r="T426">
        <f t="shared" si="147"/>
        <v>20.004895932612229</v>
      </c>
      <c r="U426">
        <f t="shared" si="148"/>
        <v>32500</v>
      </c>
      <c r="V426">
        <f t="shared" si="132"/>
        <v>20.001311999999999</v>
      </c>
      <c r="W426">
        <v>20.001311999999999</v>
      </c>
      <c r="X426">
        <f>'LowFlowInfusion-1-Infusion-1705'!Y422</f>
        <v>0</v>
      </c>
      <c r="Y426">
        <v>0</v>
      </c>
      <c r="Z426">
        <f t="shared" si="136"/>
        <v>0</v>
      </c>
      <c r="AA426">
        <f t="shared" si="137"/>
        <v>0</v>
      </c>
      <c r="AB426" t="e">
        <f t="shared" si="138"/>
        <v>#DIV/0!</v>
      </c>
      <c r="AC426" s="6" t="e">
        <f t="shared" si="140"/>
        <v>#DIV/0!</v>
      </c>
      <c r="AD426" s="6" t="e">
        <f t="shared" si="141"/>
        <v>#DIV/0!</v>
      </c>
      <c r="AE426">
        <v>5.9666999999999998E-2</v>
      </c>
      <c r="AF426">
        <v>0</v>
      </c>
    </row>
    <row r="427" spans="1:32" x14ac:dyDescent="0.25">
      <c r="A427" s="1">
        <v>42880.175370370373</v>
      </c>
      <c r="B427" s="16">
        <v>420</v>
      </c>
      <c r="C427">
        <f t="shared" si="149"/>
        <v>-7.1263224895878485</v>
      </c>
      <c r="D427">
        <f t="shared" si="142"/>
        <v>-4.0989328823735871</v>
      </c>
      <c r="E427">
        <f t="shared" si="139"/>
        <v>-32.610058833606146</v>
      </c>
      <c r="F427">
        <f t="shared" si="143"/>
        <v>0.57518206457292242</v>
      </c>
      <c r="G427">
        <v>21.095911999999998</v>
      </c>
      <c r="H427">
        <f t="shared" si="133"/>
        <v>21.098526113444297</v>
      </c>
      <c r="I427">
        <v>21.009744000000001</v>
      </c>
      <c r="J427">
        <f t="shared" si="129"/>
        <v>21.010759834019105</v>
      </c>
      <c r="K427">
        <f t="shared" si="144"/>
        <v>7.3976655535131411E-5</v>
      </c>
      <c r="L427">
        <v>2.555E-3</v>
      </c>
      <c r="M427">
        <f t="shared" si="134"/>
        <v>5.2394235799636368E-2</v>
      </c>
      <c r="N427">
        <v>0.31235200000000002</v>
      </c>
      <c r="O427">
        <f t="shared" si="130"/>
        <v>0.35945496704360319</v>
      </c>
      <c r="P427">
        <f t="shared" si="145"/>
        <v>-2.0159432478366416E-4</v>
      </c>
      <c r="Q427">
        <f t="shared" si="135"/>
        <v>78.629785198937299</v>
      </c>
      <c r="R427">
        <f t="shared" si="146"/>
        <v>1.2761766924924701E-4</v>
      </c>
      <c r="S427">
        <f t="shared" si="131"/>
        <v>1</v>
      </c>
      <c r="T427">
        <f t="shared" si="147"/>
        <v>19.99876061039302</v>
      </c>
      <c r="U427">
        <f t="shared" si="148"/>
        <v>32500</v>
      </c>
      <c r="V427">
        <f t="shared" si="132"/>
        <v>20.001788000000001</v>
      </c>
      <c r="W427">
        <v>20.001788000000001</v>
      </c>
      <c r="X427">
        <f>'LowFlowInfusion-1-Infusion-1705'!Y423</f>
        <v>0</v>
      </c>
      <c r="Y427">
        <v>0</v>
      </c>
      <c r="Z427">
        <f t="shared" si="136"/>
        <v>0</v>
      </c>
      <c r="AA427">
        <f t="shared" si="137"/>
        <v>0</v>
      </c>
      <c r="AB427" t="e">
        <f t="shared" si="138"/>
        <v>#DIV/0!</v>
      </c>
      <c r="AC427" s="6" t="e">
        <f t="shared" si="140"/>
        <v>#DIV/0!</v>
      </c>
      <c r="AD427" s="6" t="e">
        <f t="shared" si="141"/>
        <v>#DIV/0!</v>
      </c>
      <c r="AE427">
        <v>5.3664000000000003E-2</v>
      </c>
      <c r="AF427">
        <v>0</v>
      </c>
    </row>
    <row r="428" spans="1:32" x14ac:dyDescent="0.25">
      <c r="A428" s="1">
        <v>42880.176064814812</v>
      </c>
      <c r="B428" s="16">
        <v>421</v>
      </c>
      <c r="C428">
        <f t="shared" si="149"/>
        <v>-13.056014557677514</v>
      </c>
      <c r="D428">
        <f t="shared" si="142"/>
        <v>-4.2388762561409887</v>
      </c>
      <c r="E428">
        <f t="shared" si="139"/>
        <v>-56.133472758586734</v>
      </c>
      <c r="F428">
        <f t="shared" si="143"/>
        <v>0.32466846888190254</v>
      </c>
      <c r="G428">
        <v>21.095731000000001</v>
      </c>
      <c r="H428">
        <f t="shared" si="133"/>
        <v>21.098346002212249</v>
      </c>
      <c r="I428">
        <v>21.009876999999999</v>
      </c>
      <c r="J428">
        <f t="shared" si="129"/>
        <v>21.010892582773582</v>
      </c>
      <c r="K428">
        <f t="shared" si="144"/>
        <v>8.8316182647870298E-5</v>
      </c>
      <c r="L428">
        <v>2.542E-3</v>
      </c>
      <c r="M428">
        <f t="shared" si="134"/>
        <v>5.2381290580623116E-2</v>
      </c>
      <c r="N428">
        <v>0.31217200000000001</v>
      </c>
      <c r="O428">
        <f t="shared" si="130"/>
        <v>0.35927597833037861</v>
      </c>
      <c r="P428">
        <f t="shared" si="145"/>
        <v>-2.0209151565373599E-4</v>
      </c>
      <c r="Q428">
        <f t="shared" si="135"/>
        <v>78.629831438896048</v>
      </c>
      <c r="R428">
        <f t="shared" si="146"/>
        <v>1.1377533300678995E-4</v>
      </c>
      <c r="S428">
        <f t="shared" si="131"/>
        <v>1</v>
      </c>
      <c r="T428">
        <f t="shared" si="147"/>
        <v>20.009857101698767</v>
      </c>
      <c r="U428">
        <f t="shared" si="148"/>
        <v>32500</v>
      </c>
      <c r="V428">
        <f t="shared" si="132"/>
        <v>20.018674239999999</v>
      </c>
      <c r="W428">
        <v>20.001894</v>
      </c>
      <c r="X428">
        <f>'LowFlowInfusion-1-Infusion-1705'!Y424</f>
        <v>1.6780240000000002E-2</v>
      </c>
      <c r="Y428">
        <v>0</v>
      </c>
      <c r="Z428">
        <f t="shared" si="136"/>
        <v>0</v>
      </c>
      <c r="AA428">
        <f t="shared" si="137"/>
        <v>16.780240000000003</v>
      </c>
      <c r="AB428" t="e">
        <f t="shared" si="138"/>
        <v>#DIV/0!</v>
      </c>
      <c r="AC428" s="6" t="e">
        <f t="shared" si="140"/>
        <v>#DIV/0!</v>
      </c>
      <c r="AD428" s="6">
        <f t="shared" si="141"/>
        <v>-1.252611181731667</v>
      </c>
      <c r="AE428">
        <v>4.9724999999999998E-2</v>
      </c>
      <c r="AF428">
        <v>0</v>
      </c>
    </row>
    <row r="429" spans="1:32" x14ac:dyDescent="0.25">
      <c r="A429" s="1">
        <v>42880.176759259259</v>
      </c>
      <c r="B429" s="16">
        <v>422</v>
      </c>
      <c r="C429">
        <f t="shared" si="149"/>
        <v>-13.385446958688107</v>
      </c>
      <c r="D429">
        <f t="shared" si="142"/>
        <v>-4.0498501407980481</v>
      </c>
      <c r="E429">
        <f t="shared" si="139"/>
        <v>-57.223081019630868</v>
      </c>
      <c r="F429">
        <f t="shared" si="143"/>
        <v>0.30255621297497337</v>
      </c>
      <c r="G429">
        <v>21.095904999999998</v>
      </c>
      <c r="H429">
        <f t="shared" si="133"/>
        <v>21.098519147816535</v>
      </c>
      <c r="I429">
        <v>21.009934000000001</v>
      </c>
      <c r="J429">
        <f t="shared" si="129"/>
        <v>21.010949475096933</v>
      </c>
      <c r="K429">
        <f t="shared" si="144"/>
        <v>8.9064765849459587E-5</v>
      </c>
      <c r="L429">
        <v>2.5339999999999998E-3</v>
      </c>
      <c r="M429">
        <f t="shared" si="134"/>
        <v>5.2373324291999583E-2</v>
      </c>
      <c r="N429">
        <v>0.31197599999999998</v>
      </c>
      <c r="O429">
        <f t="shared" si="130"/>
        <v>0.35908107950931184</v>
      </c>
      <c r="P429">
        <f t="shared" si="145"/>
        <v>-2.0139544843563912E-4</v>
      </c>
      <c r="Q429">
        <f t="shared" si="135"/>
        <v>78.629969445393755</v>
      </c>
      <c r="R429">
        <f t="shared" si="146"/>
        <v>1.1233068258699556E-4</v>
      </c>
      <c r="S429">
        <f t="shared" si="131"/>
        <v>1</v>
      </c>
      <c r="T429">
        <f t="shared" si="147"/>
        <v>20.009323923182375</v>
      </c>
      <c r="U429">
        <f t="shared" si="148"/>
        <v>32500</v>
      </c>
      <c r="V429">
        <f t="shared" si="132"/>
        <v>20.01865952</v>
      </c>
      <c r="W429">
        <v>20.002158999999999</v>
      </c>
      <c r="X429">
        <f>'LowFlowInfusion-1-Infusion-1705'!Y425</f>
        <v>1.6500519999999998E-2</v>
      </c>
      <c r="Y429">
        <v>0</v>
      </c>
      <c r="Z429">
        <f t="shared" si="136"/>
        <v>0</v>
      </c>
      <c r="AA429">
        <f t="shared" si="137"/>
        <v>16.500519999999998</v>
      </c>
      <c r="AB429" t="e">
        <f t="shared" si="138"/>
        <v>#DIV/0!</v>
      </c>
      <c r="AC429" s="6" t="e">
        <f t="shared" si="140"/>
        <v>#DIV/0!</v>
      </c>
      <c r="AD429" s="6">
        <f t="shared" si="141"/>
        <v>-1.2454377280714819</v>
      </c>
      <c r="AE429">
        <v>6.0073000000000001E-2</v>
      </c>
      <c r="AF429">
        <v>0</v>
      </c>
    </row>
    <row r="430" spans="1:32" x14ac:dyDescent="0.25">
      <c r="A430" s="1">
        <v>42880.177453703705</v>
      </c>
      <c r="B430" s="16">
        <v>423</v>
      </c>
      <c r="C430">
        <f t="shared" si="149"/>
        <v>-4.4157040484863197</v>
      </c>
      <c r="D430">
        <f t="shared" si="142"/>
        <v>-3.5496424693937367</v>
      </c>
      <c r="E430">
        <f t="shared" si="139"/>
        <v>-21.321094941295268</v>
      </c>
      <c r="F430">
        <f t="shared" si="143"/>
        <v>0.80386783860900635</v>
      </c>
      <c r="G430">
        <v>21.096097</v>
      </c>
      <c r="H430">
        <f t="shared" si="133"/>
        <v>21.098710205035065</v>
      </c>
      <c r="I430">
        <v>21.009944999999998</v>
      </c>
      <c r="J430">
        <f t="shared" si="129"/>
        <v>21.010960454317225</v>
      </c>
      <c r="K430">
        <f t="shared" si="144"/>
        <v>6.7073054894410211E-5</v>
      </c>
      <c r="L430">
        <v>2.5200000000000001E-3</v>
      </c>
      <c r="M430">
        <f t="shared" si="134"/>
        <v>5.2359383286908395E-2</v>
      </c>
      <c r="N430">
        <v>0.311774</v>
      </c>
      <c r="O430">
        <f t="shared" si="130"/>
        <v>0.35888021439780432</v>
      </c>
      <c r="P430">
        <f t="shared" si="145"/>
        <v>-1.9972157250640704E-4</v>
      </c>
      <c r="Q430">
        <f t="shared" si="135"/>
        <v>78.630159331284972</v>
      </c>
      <c r="R430">
        <f t="shared" si="146"/>
        <v>1.3264851761244736E-4</v>
      </c>
      <c r="S430">
        <f t="shared" si="131"/>
        <v>1</v>
      </c>
      <c r="T430">
        <f t="shared" si="147"/>
        <v>20.017158458421054</v>
      </c>
      <c r="U430">
        <f t="shared" si="148"/>
        <v>32500</v>
      </c>
      <c r="V430">
        <f t="shared" si="132"/>
        <v>20.018024520000001</v>
      </c>
      <c r="W430">
        <v>20.001524</v>
      </c>
      <c r="X430">
        <f>'LowFlowInfusion-1-Infusion-1705'!Y426</f>
        <v>1.6500519999999998E-2</v>
      </c>
      <c r="Y430">
        <v>0</v>
      </c>
      <c r="Z430">
        <f t="shared" si="136"/>
        <v>0</v>
      </c>
      <c r="AA430">
        <f t="shared" si="137"/>
        <v>16.500519999999998</v>
      </c>
      <c r="AB430" t="e">
        <f t="shared" si="138"/>
        <v>#DIV/0!</v>
      </c>
      <c r="AC430" s="6" t="e">
        <f t="shared" si="140"/>
        <v>#DIV/0!</v>
      </c>
      <c r="AD430" s="6">
        <f t="shared" si="141"/>
        <v>-1.2151230669938726</v>
      </c>
      <c r="AE430">
        <v>6.6832000000000003E-2</v>
      </c>
      <c r="AF430">
        <v>0</v>
      </c>
    </row>
    <row r="431" spans="1:32" x14ac:dyDescent="0.25">
      <c r="A431" s="1">
        <v>42880.178148148145</v>
      </c>
      <c r="B431" s="16">
        <v>424</v>
      </c>
      <c r="C431">
        <f t="shared" si="149"/>
        <v>6.0619577832201195</v>
      </c>
      <c r="D431">
        <f t="shared" si="142"/>
        <v>-3.7347544900476404</v>
      </c>
      <c r="E431">
        <f t="shared" si="139"/>
        <v>19.767006666657895</v>
      </c>
      <c r="F431">
        <f t="shared" si="143"/>
        <v>-0.61609708011917796</v>
      </c>
      <c r="G431">
        <v>21.096160000000001</v>
      </c>
      <c r="H431">
        <f t="shared" si="133"/>
        <v>21.098772895684895</v>
      </c>
      <c r="I431">
        <v>21.010154</v>
      </c>
      <c r="J431">
        <f t="shared" si="129"/>
        <v>21.011169059502837</v>
      </c>
      <c r="K431">
        <f t="shared" si="144"/>
        <v>4.1621226028413597E-5</v>
      </c>
      <c r="L431">
        <v>2.5040000000000001E-3</v>
      </c>
      <c r="M431">
        <f t="shared" si="134"/>
        <v>5.2343450709661322E-2</v>
      </c>
      <c r="N431">
        <v>0.31154700000000002</v>
      </c>
      <c r="O431">
        <f t="shared" si="130"/>
        <v>0.35865448974279335</v>
      </c>
      <c r="P431">
        <f t="shared" si="145"/>
        <v>-1.9998674097044812E-4</v>
      </c>
      <c r="Q431">
        <f t="shared" si="135"/>
        <v>78.630176450754377</v>
      </c>
      <c r="R431">
        <f t="shared" si="146"/>
        <v>1.5836551494151271E-4</v>
      </c>
      <c r="S431">
        <f t="shared" si="131"/>
        <v>1</v>
      </c>
      <c r="T431">
        <f t="shared" si="147"/>
        <v>20.011055712273102</v>
      </c>
      <c r="U431">
        <f t="shared" si="148"/>
        <v>32500</v>
      </c>
      <c r="V431">
        <f t="shared" si="132"/>
        <v>20.001259000000001</v>
      </c>
      <c r="W431">
        <v>20.001259000000001</v>
      </c>
      <c r="X431">
        <f>'LowFlowInfusion-1-Infusion-1705'!Y427</f>
        <v>0</v>
      </c>
      <c r="Y431">
        <v>0</v>
      </c>
      <c r="Z431">
        <f t="shared" si="136"/>
        <v>0</v>
      </c>
      <c r="AA431">
        <f t="shared" si="137"/>
        <v>0</v>
      </c>
      <c r="AB431" t="e">
        <f t="shared" si="138"/>
        <v>#DIV/0!</v>
      </c>
      <c r="AC431" s="6" t="e">
        <f t="shared" si="140"/>
        <v>#DIV/0!</v>
      </c>
      <c r="AD431" s="6" t="e">
        <f t="shared" si="141"/>
        <v>#DIV/0!</v>
      </c>
      <c r="AE431">
        <v>7.0290000000000005E-2</v>
      </c>
      <c r="AF431">
        <v>0</v>
      </c>
    </row>
    <row r="432" spans="1:32" x14ac:dyDescent="0.25">
      <c r="A432" s="1">
        <v>42880.178842592592</v>
      </c>
      <c r="B432" s="16">
        <v>425</v>
      </c>
      <c r="C432">
        <f t="shared" si="149"/>
        <v>11.620464858675433</v>
      </c>
      <c r="D432">
        <f t="shared" si="142"/>
        <v>-4.0663448113488521</v>
      </c>
      <c r="E432">
        <f t="shared" si="139"/>
        <v>41.307007336310747</v>
      </c>
      <c r="F432">
        <f t="shared" si="143"/>
        <v>-0.34992961648286053</v>
      </c>
      <c r="G432">
        <v>21.096336999999998</v>
      </c>
      <c r="H432">
        <f t="shared" si="133"/>
        <v>21.09894902655822</v>
      </c>
      <c r="I432">
        <v>21.010213</v>
      </c>
      <c r="J432">
        <f t="shared" si="129"/>
        <v>21.011227948048056</v>
      </c>
      <c r="K432">
        <f t="shared" si="144"/>
        <v>2.8412891309474257E-5</v>
      </c>
      <c r="L432">
        <v>2.4940000000000001E-3</v>
      </c>
      <c r="M432">
        <f t="shared" si="134"/>
        <v>5.2333492848881905E-2</v>
      </c>
      <c r="N432">
        <v>0.31135499999999999</v>
      </c>
      <c r="O432">
        <f t="shared" si="130"/>
        <v>0.3584635684486871</v>
      </c>
      <c r="P432">
        <f t="shared" si="145"/>
        <v>-2.0088168453656906E-4</v>
      </c>
      <c r="Q432">
        <f t="shared" si="135"/>
        <v>78.630308483503256</v>
      </c>
      <c r="R432">
        <f t="shared" si="146"/>
        <v>1.7246879322717253E-4</v>
      </c>
      <c r="S432">
        <f t="shared" si="131"/>
        <v>1</v>
      </c>
      <c r="T432">
        <f t="shared" si="147"/>
        <v>20.016469809670049</v>
      </c>
      <c r="U432">
        <f t="shared" si="148"/>
        <v>32500</v>
      </c>
      <c r="V432">
        <f t="shared" si="132"/>
        <v>20.000782999999998</v>
      </c>
      <c r="W432">
        <v>20.000782999999998</v>
      </c>
      <c r="X432">
        <f>'LowFlowInfusion-1-Infusion-1705'!Y428</f>
        <v>0</v>
      </c>
      <c r="Y432">
        <v>0</v>
      </c>
      <c r="Z432">
        <f t="shared" si="136"/>
        <v>0</v>
      </c>
      <c r="AA432">
        <f t="shared" si="137"/>
        <v>0</v>
      </c>
      <c r="AB432" t="e">
        <f t="shared" si="138"/>
        <v>#DIV/0!</v>
      </c>
      <c r="AC432" s="6" t="e">
        <f t="shared" si="140"/>
        <v>#DIV/0!</v>
      </c>
      <c r="AD432" s="6" t="e">
        <f t="shared" si="141"/>
        <v>#DIV/0!</v>
      </c>
      <c r="AE432">
        <v>5.8458999999999997E-2</v>
      </c>
      <c r="AF432">
        <v>0</v>
      </c>
    </row>
    <row r="433" spans="1:32" x14ac:dyDescent="0.25">
      <c r="A433" s="1">
        <v>42880.179537037038</v>
      </c>
      <c r="B433" s="16">
        <v>426</v>
      </c>
      <c r="C433">
        <f t="shared" si="149"/>
        <v>12.987855106995063</v>
      </c>
      <c r="D433">
        <f t="shared" si="142"/>
        <v>-3.8101558393131274</v>
      </c>
      <c r="E433">
        <f t="shared" si="139"/>
        <v>46.978724930065852</v>
      </c>
      <c r="F433">
        <f t="shared" si="143"/>
        <v>-0.29336297702158959</v>
      </c>
      <c r="G433">
        <v>21.096509000000001</v>
      </c>
      <c r="H433">
        <f t="shared" si="133"/>
        <v>21.09912018198315</v>
      </c>
      <c r="I433">
        <v>21.010155999999998</v>
      </c>
      <c r="J433">
        <f t="shared" si="129"/>
        <v>21.011171055724706</v>
      </c>
      <c r="K433">
        <f t="shared" si="144"/>
        <v>2.5069219674200837E-5</v>
      </c>
      <c r="L433">
        <v>2.4810000000000001E-3</v>
      </c>
      <c r="M433">
        <f t="shared" si="134"/>
        <v>5.2320547629868659E-2</v>
      </c>
      <c r="N433">
        <v>0.31115999999999999</v>
      </c>
      <c r="O433">
        <f t="shared" si="130"/>
        <v>0.3582696640093605</v>
      </c>
      <c r="P433">
        <f t="shared" si="145"/>
        <v>-1.9998674097044717E-4</v>
      </c>
      <c r="Q433">
        <f t="shared" si="135"/>
        <v>78.630559280265942</v>
      </c>
      <c r="R433">
        <f t="shared" si="146"/>
        <v>1.7491752129667287E-4</v>
      </c>
      <c r="S433">
        <f t="shared" si="131"/>
        <v>1</v>
      </c>
      <c r="T433">
        <f t="shared" si="147"/>
        <v>20.018269010946447</v>
      </c>
      <c r="U433">
        <f t="shared" si="148"/>
        <v>32500</v>
      </c>
      <c r="V433">
        <f t="shared" si="132"/>
        <v>20.001470999999999</v>
      </c>
      <c r="W433">
        <v>20.001470999999999</v>
      </c>
      <c r="X433">
        <f>'LowFlowInfusion-1-Infusion-1705'!Y429</f>
        <v>0</v>
      </c>
      <c r="Y433">
        <v>0</v>
      </c>
      <c r="Z433">
        <f t="shared" si="136"/>
        <v>0</v>
      </c>
      <c r="AA433">
        <f t="shared" si="137"/>
        <v>0</v>
      </c>
      <c r="AB433" t="e">
        <f t="shared" si="138"/>
        <v>#DIV/0!</v>
      </c>
      <c r="AC433" s="6" t="e">
        <f t="shared" si="140"/>
        <v>#DIV/0!</v>
      </c>
      <c r="AD433" s="6" t="e">
        <f t="shared" si="141"/>
        <v>#DIV/0!</v>
      </c>
      <c r="AE433">
        <v>5.0623000000000001E-2</v>
      </c>
      <c r="AF433">
        <v>0</v>
      </c>
    </row>
    <row r="434" spans="1:32" x14ac:dyDescent="0.25">
      <c r="A434" s="1">
        <v>42880.180231481485</v>
      </c>
      <c r="B434" s="16">
        <v>427</v>
      </c>
      <c r="C434">
        <f t="shared" si="149"/>
        <v>16.570233881000718</v>
      </c>
      <c r="D434">
        <f t="shared" si="142"/>
        <v>-3.2756929950968416</v>
      </c>
      <c r="E434">
        <f t="shared" si="139"/>
        <v>61.68692665843691</v>
      </c>
      <c r="F434">
        <f t="shared" si="143"/>
        <v>-0.197685380823304</v>
      </c>
      <c r="G434">
        <v>21.096516000000001</v>
      </c>
      <c r="H434">
        <f t="shared" si="133"/>
        <v>21.099127147610911</v>
      </c>
      <c r="I434">
        <v>21.010062999999999</v>
      </c>
      <c r="J434">
        <f t="shared" si="129"/>
        <v>21.011078231407666</v>
      </c>
      <c r="K434">
        <f t="shared" si="144"/>
        <v>1.6086221251043753E-5</v>
      </c>
      <c r="L434">
        <v>2.4580000000000001E-3</v>
      </c>
      <c r="M434">
        <f t="shared" si="134"/>
        <v>5.2297644550075996E-2</v>
      </c>
      <c r="N434">
        <v>0.31096400000000002</v>
      </c>
      <c r="O434">
        <f t="shared" si="130"/>
        <v>0.35807476518829379</v>
      </c>
      <c r="P434">
        <f t="shared" si="145"/>
        <v>-1.9822999989620911E-4</v>
      </c>
      <c r="Q434">
        <f t="shared" si="135"/>
        <v>78.630847003404043</v>
      </c>
      <c r="R434">
        <f t="shared" si="146"/>
        <v>1.8214377864443539E-4</v>
      </c>
      <c r="S434">
        <f t="shared" si="131"/>
        <v>1</v>
      </c>
      <c r="T434">
        <f t="shared" si="147"/>
        <v>20.021157926875862</v>
      </c>
      <c r="U434">
        <f t="shared" si="148"/>
        <v>32500</v>
      </c>
      <c r="V434">
        <f t="shared" si="132"/>
        <v>20.001311999999999</v>
      </c>
      <c r="W434">
        <v>20.001311999999999</v>
      </c>
      <c r="X434">
        <f>'LowFlowInfusion-1-Infusion-1705'!Y430</f>
        <v>0</v>
      </c>
      <c r="Y434">
        <v>0</v>
      </c>
      <c r="Z434">
        <f t="shared" si="136"/>
        <v>0</v>
      </c>
      <c r="AA434">
        <f t="shared" si="137"/>
        <v>0</v>
      </c>
      <c r="AB434" t="e">
        <f t="shared" si="138"/>
        <v>#DIV/0!</v>
      </c>
      <c r="AC434" s="6" t="e">
        <f t="shared" si="140"/>
        <v>#DIV/0!</v>
      </c>
      <c r="AD434" s="6" t="e">
        <f t="shared" si="141"/>
        <v>#DIV/0!</v>
      </c>
      <c r="AE434">
        <v>5.2851000000000002E-2</v>
      </c>
      <c r="AF434">
        <v>0</v>
      </c>
    </row>
    <row r="435" spans="1:32" x14ac:dyDescent="0.25">
      <c r="A435" s="1">
        <v>42880.180925925924</v>
      </c>
      <c r="B435" s="16">
        <v>428</v>
      </c>
      <c r="C435">
        <f t="shared" si="149"/>
        <v>19.118342249132699</v>
      </c>
      <c r="D435">
        <f t="shared" si="142"/>
        <v>-2.5452441594121833</v>
      </c>
      <c r="E435">
        <f t="shared" si="139"/>
        <v>72.535437251840904</v>
      </c>
      <c r="F435">
        <f t="shared" si="143"/>
        <v>-0.1331310071890594</v>
      </c>
      <c r="G435">
        <v>21.096647999999998</v>
      </c>
      <c r="H435">
        <f t="shared" si="133"/>
        <v>21.099258499448641</v>
      </c>
      <c r="I435">
        <v>21.010052000000002</v>
      </c>
      <c r="J435">
        <f t="shared" si="129"/>
        <v>21.011067252187374</v>
      </c>
      <c r="K435">
        <f t="shared" si="144"/>
        <v>9.5153242561115306E-6</v>
      </c>
      <c r="L435">
        <v>2.4260000000000002E-3</v>
      </c>
      <c r="M435">
        <f t="shared" si="134"/>
        <v>5.226577939558185E-2</v>
      </c>
      <c r="N435">
        <v>0.31075399999999997</v>
      </c>
      <c r="O435">
        <f t="shared" si="130"/>
        <v>0.35786594502286506</v>
      </c>
      <c r="P435">
        <f t="shared" si="145"/>
        <v>-1.9587662977788394E-4</v>
      </c>
      <c r="Q435">
        <f t="shared" si="135"/>
        <v>78.631066802789761</v>
      </c>
      <c r="R435">
        <f t="shared" si="146"/>
        <v>1.8636130552091384E-4</v>
      </c>
      <c r="S435">
        <f t="shared" si="131"/>
        <v>1</v>
      </c>
      <c r="T435">
        <f t="shared" si="147"/>
        <v>20.023610586408267</v>
      </c>
      <c r="U435">
        <f t="shared" si="148"/>
        <v>32500</v>
      </c>
      <c r="V435">
        <f t="shared" si="132"/>
        <v>20.001947000000001</v>
      </c>
      <c r="W435">
        <v>20.001947000000001</v>
      </c>
      <c r="X435">
        <f>'LowFlowInfusion-1-Infusion-1705'!Y431</f>
        <v>0</v>
      </c>
      <c r="Y435">
        <v>0</v>
      </c>
      <c r="Z435">
        <f t="shared" si="136"/>
        <v>0</v>
      </c>
      <c r="AA435">
        <f t="shared" si="137"/>
        <v>0</v>
      </c>
      <c r="AB435" t="e">
        <f t="shared" si="138"/>
        <v>#DIV/0!</v>
      </c>
      <c r="AC435" s="6" t="e">
        <f t="shared" si="140"/>
        <v>#DIV/0!</v>
      </c>
      <c r="AD435" s="6" t="e">
        <f t="shared" si="141"/>
        <v>#DIV/0!</v>
      </c>
      <c r="AE435">
        <v>5.8844E-2</v>
      </c>
      <c r="AF435">
        <v>0</v>
      </c>
    </row>
    <row r="436" spans="1:32" x14ac:dyDescent="0.25">
      <c r="A436" s="1">
        <v>42880.181620370371</v>
      </c>
      <c r="B436" s="16">
        <v>429</v>
      </c>
      <c r="C436">
        <f t="shared" si="149"/>
        <v>17.561956136678383</v>
      </c>
      <c r="D436">
        <f t="shared" si="142"/>
        <v>-2.6408275308277496</v>
      </c>
      <c r="E436">
        <f t="shared" si="139"/>
        <v>66.296195540615656</v>
      </c>
      <c r="F436">
        <f t="shared" si="143"/>
        <v>-0.15037206050824517</v>
      </c>
      <c r="G436">
        <v>21.096786000000002</v>
      </c>
      <c r="H436">
        <f t="shared" si="133"/>
        <v>21.099395821824462</v>
      </c>
      <c r="I436">
        <v>21.010155999999998</v>
      </c>
      <c r="J436">
        <f t="shared" si="129"/>
        <v>21.011171055724706</v>
      </c>
      <c r="K436">
        <f t="shared" si="144"/>
        <v>1.3374686541745006E-5</v>
      </c>
      <c r="L436">
        <v>2.408E-3</v>
      </c>
      <c r="M436">
        <f t="shared" si="134"/>
        <v>5.2247855246178893E-2</v>
      </c>
      <c r="N436">
        <v>0.31056</v>
      </c>
      <c r="O436">
        <f t="shared" si="130"/>
        <v>0.35767303496527864</v>
      </c>
      <c r="P436">
        <f t="shared" si="145"/>
        <v>-1.9605893309690517E-4</v>
      </c>
      <c r="Q436">
        <f t="shared" si="135"/>
        <v>78.631155909310024</v>
      </c>
      <c r="R436">
        <f t="shared" si="146"/>
        <v>1.8268424655450607E-4</v>
      </c>
      <c r="S436">
        <f t="shared" si="131"/>
        <v>1</v>
      </c>
      <c r="T436">
        <f t="shared" si="147"/>
        <v>20.021461783667295</v>
      </c>
      <c r="U436">
        <f t="shared" si="148"/>
        <v>32500</v>
      </c>
      <c r="V436">
        <f t="shared" si="132"/>
        <v>20.001259000000001</v>
      </c>
      <c r="W436">
        <v>20.001259000000001</v>
      </c>
      <c r="X436">
        <f>'LowFlowInfusion-1-Infusion-1705'!Y432</f>
        <v>0</v>
      </c>
      <c r="Y436">
        <v>0</v>
      </c>
      <c r="Z436">
        <f t="shared" si="136"/>
        <v>0</v>
      </c>
      <c r="AA436">
        <f t="shared" si="137"/>
        <v>0</v>
      </c>
      <c r="AB436" t="e">
        <f t="shared" si="138"/>
        <v>#DIV/0!</v>
      </c>
      <c r="AC436" s="6" t="e">
        <f t="shared" si="140"/>
        <v>#DIV/0!</v>
      </c>
      <c r="AD436" s="6" t="e">
        <f t="shared" si="141"/>
        <v>#DIV/0!</v>
      </c>
      <c r="AE436">
        <v>6.3574000000000006E-2</v>
      </c>
      <c r="AF436">
        <v>0</v>
      </c>
    </row>
    <row r="437" spans="1:32" x14ac:dyDescent="0.25">
      <c r="A437" s="1">
        <v>42880.182314814818</v>
      </c>
      <c r="B437" s="16">
        <v>430</v>
      </c>
      <c r="C437">
        <f t="shared" si="149"/>
        <v>10.156975406960598</v>
      </c>
      <c r="D437">
        <f t="shared" si="142"/>
        <v>-3.155185805635643</v>
      </c>
      <c r="E437">
        <f t="shared" si="139"/>
        <v>36.545314949409963</v>
      </c>
      <c r="F437">
        <f t="shared" si="143"/>
        <v>-0.31064226102914327</v>
      </c>
      <c r="G437">
        <v>21.096851000000001</v>
      </c>
      <c r="H437">
        <f t="shared" si="133"/>
        <v>21.099460502653649</v>
      </c>
      <c r="I437">
        <v>21.010241000000001</v>
      </c>
      <c r="J437">
        <f t="shared" si="129"/>
        <v>21.011255895154264</v>
      </c>
      <c r="K437">
        <f t="shared" si="144"/>
        <v>3.1673387033848147E-5</v>
      </c>
      <c r="L437">
        <v>2.4060000000000002E-3</v>
      </c>
      <c r="M437">
        <f t="shared" si="134"/>
        <v>5.2245863674023015E-2</v>
      </c>
      <c r="N437">
        <v>0.31036399999999997</v>
      </c>
      <c r="O437">
        <f t="shared" si="130"/>
        <v>0.35747813614421187</v>
      </c>
      <c r="P437">
        <f t="shared" si="145"/>
        <v>-1.9753393267810671E-4</v>
      </c>
      <c r="Q437">
        <f t="shared" si="135"/>
        <v>78.631265968701527</v>
      </c>
      <c r="R437">
        <f t="shared" si="146"/>
        <v>1.658605456438996E-4</v>
      </c>
      <c r="S437">
        <f t="shared" si="131"/>
        <v>1</v>
      </c>
      <c r="T437">
        <f t="shared" si="147"/>
        <v>20.014571161212476</v>
      </c>
      <c r="U437">
        <f t="shared" si="148"/>
        <v>32500</v>
      </c>
      <c r="V437">
        <f t="shared" si="132"/>
        <v>20.001259000000001</v>
      </c>
      <c r="W437">
        <v>20.001259000000001</v>
      </c>
      <c r="X437">
        <f>'LowFlowInfusion-1-Infusion-1705'!Y433</f>
        <v>0</v>
      </c>
      <c r="Y437">
        <v>0</v>
      </c>
      <c r="Z437">
        <f t="shared" si="136"/>
        <v>0</v>
      </c>
      <c r="AA437">
        <f t="shared" si="137"/>
        <v>0</v>
      </c>
      <c r="AB437" t="e">
        <f t="shared" si="138"/>
        <v>#DIV/0!</v>
      </c>
      <c r="AC437" s="6" t="e">
        <f t="shared" si="140"/>
        <v>#DIV/0!</v>
      </c>
      <c r="AD437" s="6" t="e">
        <f t="shared" si="141"/>
        <v>#DIV/0!</v>
      </c>
      <c r="AE437">
        <v>5.9580000000000001E-2</v>
      </c>
      <c r="AF437">
        <v>0</v>
      </c>
    </row>
    <row r="438" spans="1:32" x14ac:dyDescent="0.25">
      <c r="A438" s="1">
        <v>42880.183009259257</v>
      </c>
      <c r="B438" s="16">
        <v>431</v>
      </c>
      <c r="C438">
        <f t="shared" si="149"/>
        <v>7.6683827702976615</v>
      </c>
      <c r="D438">
        <f t="shared" si="142"/>
        <v>-4.1175739934079303</v>
      </c>
      <c r="E438">
        <f t="shared" si="139"/>
        <v>25.675294809020727</v>
      </c>
      <c r="F438">
        <f t="shared" si="143"/>
        <v>-0.5369546769830974</v>
      </c>
      <c r="G438">
        <v>21.096765999999999</v>
      </c>
      <c r="H438">
        <f t="shared" si="133"/>
        <v>21.099375920030862</v>
      </c>
      <c r="I438">
        <v>21.010176000000001</v>
      </c>
      <c r="J438">
        <f t="shared" si="129"/>
        <v>21.011191017943428</v>
      </c>
      <c r="K438">
        <f t="shared" si="144"/>
        <v>3.8327459939857536E-5</v>
      </c>
      <c r="L438">
        <v>2.3960000000000001E-3</v>
      </c>
      <c r="M438">
        <f t="shared" si="134"/>
        <v>5.223590581324359E-2</v>
      </c>
      <c r="N438">
        <v>0.31017</v>
      </c>
      <c r="O438">
        <f t="shared" si="130"/>
        <v>0.35728522608662538</v>
      </c>
      <c r="P438">
        <f t="shared" si="145"/>
        <v>-2.0038449366650002E-4</v>
      </c>
      <c r="Q438">
        <f t="shared" si="135"/>
        <v>78.631523755969937</v>
      </c>
      <c r="R438">
        <f t="shared" si="146"/>
        <v>1.6205703372662583E-4</v>
      </c>
      <c r="S438">
        <f t="shared" si="131"/>
        <v>1</v>
      </c>
      <c r="T438">
        <f t="shared" si="147"/>
        <v>20.012991956763699</v>
      </c>
      <c r="U438">
        <f t="shared" si="148"/>
        <v>32500</v>
      </c>
      <c r="V438">
        <f t="shared" si="132"/>
        <v>20.001206</v>
      </c>
      <c r="W438">
        <v>20.001206</v>
      </c>
      <c r="X438">
        <f>'LowFlowInfusion-1-Infusion-1705'!Y434</f>
        <v>0</v>
      </c>
      <c r="Y438">
        <v>0</v>
      </c>
      <c r="Z438">
        <f t="shared" si="136"/>
        <v>0</v>
      </c>
      <c r="AA438">
        <f t="shared" si="137"/>
        <v>0</v>
      </c>
      <c r="AB438" t="e">
        <f t="shared" si="138"/>
        <v>#DIV/0!</v>
      </c>
      <c r="AC438" s="6" t="e">
        <f t="shared" si="140"/>
        <v>#DIV/0!</v>
      </c>
      <c r="AD438" s="6" t="e">
        <f t="shared" si="141"/>
        <v>#DIV/0!</v>
      </c>
      <c r="AE438">
        <v>5.6343999999999998E-2</v>
      </c>
      <c r="AF438">
        <v>0</v>
      </c>
    </row>
    <row r="439" spans="1:32" x14ac:dyDescent="0.25">
      <c r="A439" s="1">
        <v>42880.183703703704</v>
      </c>
      <c r="B439" s="16">
        <v>432</v>
      </c>
      <c r="C439">
        <f t="shared" si="149"/>
        <v>3.0376237769923264</v>
      </c>
      <c r="D439">
        <f t="shared" si="142"/>
        <v>-4.7533541682448899</v>
      </c>
      <c r="E439">
        <f t="shared" si="139"/>
        <v>6.7235723033843993</v>
      </c>
      <c r="F439">
        <f t="shared" si="143"/>
        <v>-1.5648264950544262</v>
      </c>
      <c r="G439">
        <v>21.097078</v>
      </c>
      <c r="H439">
        <f t="shared" si="133"/>
        <v>21.099686388010966</v>
      </c>
      <c r="I439">
        <v>21.010259000000001</v>
      </c>
      <c r="J439">
        <f t="shared" si="129"/>
        <v>21.011273861151111</v>
      </c>
      <c r="K439">
        <f t="shared" si="144"/>
        <v>5.0121804166103347E-5</v>
      </c>
      <c r="L439">
        <v>2.3760000000000001E-3</v>
      </c>
      <c r="M439">
        <f t="shared" si="134"/>
        <v>5.2215990091684754E-2</v>
      </c>
      <c r="N439">
        <v>0.30997999999999998</v>
      </c>
      <c r="O439">
        <f t="shared" si="130"/>
        <v>0.35709629355599948</v>
      </c>
      <c r="P439">
        <f t="shared" si="145"/>
        <v>-2.0224067291475245E-4</v>
      </c>
      <c r="Q439">
        <f t="shared" si="135"/>
        <v>78.631629845292892</v>
      </c>
      <c r="R439">
        <f t="shared" si="146"/>
        <v>1.5211886874861119E-4</v>
      </c>
      <c r="S439">
        <f t="shared" si="131"/>
        <v>1</v>
      </c>
      <c r="T439">
        <f t="shared" si="147"/>
        <v>20.008732977945225</v>
      </c>
      <c r="U439">
        <f t="shared" si="148"/>
        <v>32500</v>
      </c>
      <c r="V439">
        <f t="shared" si="132"/>
        <v>20.000941999999998</v>
      </c>
      <c r="W439">
        <v>20.000941999999998</v>
      </c>
      <c r="X439">
        <f>'LowFlowInfusion-1-Infusion-1705'!Y435</f>
        <v>0</v>
      </c>
      <c r="Y439">
        <v>0</v>
      </c>
      <c r="Z439">
        <f t="shared" si="136"/>
        <v>0</v>
      </c>
      <c r="AA439">
        <f t="shared" si="137"/>
        <v>0</v>
      </c>
      <c r="AB439" t="e">
        <f t="shared" si="138"/>
        <v>#DIV/0!</v>
      </c>
      <c r="AC439" s="6" t="e">
        <f t="shared" si="140"/>
        <v>#DIV/0!</v>
      </c>
      <c r="AD439" s="6" t="e">
        <f t="shared" si="141"/>
        <v>#DIV/0!</v>
      </c>
      <c r="AE439">
        <v>5.6848000000000003E-2</v>
      </c>
      <c r="AF439">
        <v>0</v>
      </c>
    </row>
    <row r="440" spans="1:32" x14ac:dyDescent="0.25">
      <c r="A440" s="1">
        <v>42880.184398148151</v>
      </c>
      <c r="B440" s="16">
        <v>433</v>
      </c>
      <c r="C440">
        <f t="shared" si="149"/>
        <v>-1.9176534852762339</v>
      </c>
      <c r="D440">
        <f t="shared" si="142"/>
        <v>-5.195538436444096</v>
      </c>
      <c r="E440">
        <f t="shared" si="139"/>
        <v>-13.293346819307921</v>
      </c>
      <c r="F440">
        <f t="shared" si="143"/>
        <v>2.7093207799717214</v>
      </c>
      <c r="G440">
        <v>21.097148000000001</v>
      </c>
      <c r="H440">
        <f t="shared" si="133"/>
        <v>21.099756044288554</v>
      </c>
      <c r="I440">
        <v>21.010232999999999</v>
      </c>
      <c r="J440">
        <f t="shared" si="129"/>
        <v>21.011247910266775</v>
      </c>
      <c r="K440">
        <f t="shared" si="144"/>
        <v>6.2498379771784113E-5</v>
      </c>
      <c r="L440">
        <v>2.3540000000000002E-3</v>
      </c>
      <c r="M440">
        <f t="shared" si="134"/>
        <v>5.2194082797970026E-2</v>
      </c>
      <c r="N440">
        <v>0.30977700000000002</v>
      </c>
      <c r="O440">
        <f t="shared" si="130"/>
        <v>0.35689443406275179</v>
      </c>
      <c r="P440">
        <f t="shared" si="145"/>
        <v>-2.0350022311892702E-4</v>
      </c>
      <c r="Q440">
        <f t="shared" si="135"/>
        <v>78.631857655670473</v>
      </c>
      <c r="R440">
        <f t="shared" si="146"/>
        <v>1.4100184334703652E-4</v>
      </c>
      <c r="S440">
        <f t="shared" si="131"/>
        <v>1</v>
      </c>
      <c r="T440">
        <f t="shared" si="147"/>
        <v>20.004483884951132</v>
      </c>
      <c r="U440">
        <f t="shared" si="148"/>
        <v>32500</v>
      </c>
      <c r="V440">
        <f t="shared" si="132"/>
        <v>20.001206</v>
      </c>
      <c r="W440">
        <v>20.001206</v>
      </c>
      <c r="X440">
        <f>'LowFlowInfusion-1-Infusion-1705'!Y436</f>
        <v>0</v>
      </c>
      <c r="Y440">
        <v>0</v>
      </c>
      <c r="Z440">
        <f t="shared" si="136"/>
        <v>0</v>
      </c>
      <c r="AA440">
        <f t="shared" si="137"/>
        <v>0</v>
      </c>
      <c r="AB440" t="e">
        <f t="shared" si="138"/>
        <v>#DIV/0!</v>
      </c>
      <c r="AC440" s="6" t="e">
        <f t="shared" si="140"/>
        <v>#DIV/0!</v>
      </c>
      <c r="AD440" s="6" t="e">
        <f t="shared" si="141"/>
        <v>#DIV/0!</v>
      </c>
      <c r="AE440">
        <v>5.6752999999999998E-2</v>
      </c>
      <c r="AF440">
        <v>0</v>
      </c>
    </row>
    <row r="441" spans="1:32" x14ac:dyDescent="0.25">
      <c r="A441" s="1">
        <v>42880.18509259259</v>
      </c>
      <c r="B441" s="16">
        <v>434</v>
      </c>
      <c r="C441">
        <f t="shared" si="149"/>
        <v>-7.184526974300347</v>
      </c>
      <c r="D441">
        <f t="shared" si="142"/>
        <v>-5.2496685268894616</v>
      </c>
      <c r="E441">
        <f t="shared" si="139"/>
        <v>-34.109854859403633</v>
      </c>
      <c r="F441">
        <f t="shared" si="143"/>
        <v>0.73069090639759082</v>
      </c>
      <c r="G441">
        <v>21.097346000000002</v>
      </c>
      <c r="H441">
        <f t="shared" si="133"/>
        <v>21.09995307204516</v>
      </c>
      <c r="I441">
        <v>21.010396</v>
      </c>
      <c r="J441">
        <f t="shared" si="129"/>
        <v>21.011410602349333</v>
      </c>
      <c r="K441">
        <f t="shared" si="144"/>
        <v>7.5340740480633889E-5</v>
      </c>
      <c r="L441">
        <v>2.3349999999999998E-3</v>
      </c>
      <c r="M441">
        <f t="shared" si="134"/>
        <v>5.2175162862489133E-2</v>
      </c>
      <c r="N441">
        <v>0.30955500000000002</v>
      </c>
      <c r="O441">
        <f t="shared" si="130"/>
        <v>0.3566736813164415</v>
      </c>
      <c r="P441">
        <f t="shared" si="145"/>
        <v>-2.0354994220593559E-4</v>
      </c>
      <c r="Q441">
        <f t="shared" si="135"/>
        <v>78.631915716334234</v>
      </c>
      <c r="R441">
        <f t="shared" si="146"/>
        <v>1.2820920172510833E-4</v>
      </c>
      <c r="S441">
        <f t="shared" si="131"/>
        <v>1</v>
      </c>
      <c r="T441">
        <f t="shared" si="147"/>
        <v>19.999165141552531</v>
      </c>
      <c r="U441">
        <f t="shared" si="148"/>
        <v>32500</v>
      </c>
      <c r="V441">
        <f t="shared" si="132"/>
        <v>20.001100000000001</v>
      </c>
      <c r="W441">
        <v>20.001100000000001</v>
      </c>
      <c r="X441">
        <f>'LowFlowInfusion-1-Infusion-1705'!Y437</f>
        <v>0</v>
      </c>
      <c r="Y441">
        <v>0</v>
      </c>
      <c r="Z441">
        <f t="shared" si="136"/>
        <v>0</v>
      </c>
      <c r="AA441">
        <f t="shared" si="137"/>
        <v>0</v>
      </c>
      <c r="AB441" t="e">
        <f t="shared" si="138"/>
        <v>#DIV/0!</v>
      </c>
      <c r="AC441" s="6" t="e">
        <f t="shared" si="140"/>
        <v>#DIV/0!</v>
      </c>
      <c r="AD441" s="6" t="e">
        <f t="shared" si="141"/>
        <v>#DIV/0!</v>
      </c>
      <c r="AE441">
        <v>6.1467000000000001E-2</v>
      </c>
      <c r="AF441">
        <v>0</v>
      </c>
    </row>
    <row r="442" spans="1:32" x14ac:dyDescent="0.25">
      <c r="A442" s="1">
        <v>42880.185787037037</v>
      </c>
      <c r="B442" s="16">
        <v>435</v>
      </c>
      <c r="C442">
        <f t="shared" si="149"/>
        <v>-10.451381707945124</v>
      </c>
      <c r="D442">
        <f t="shared" si="142"/>
        <v>-5.1081204505190581</v>
      </c>
      <c r="E442">
        <f t="shared" si="139"/>
        <v>-46.828260288384776</v>
      </c>
      <c r="F442">
        <f t="shared" si="143"/>
        <v>0.48875073107662625</v>
      </c>
      <c r="G442">
        <v>21.097173999999999</v>
      </c>
      <c r="H442">
        <f t="shared" si="133"/>
        <v>21.099781916620231</v>
      </c>
      <c r="I442">
        <v>21.010338000000001</v>
      </c>
      <c r="J442">
        <f t="shared" si="129"/>
        <v>21.011352711915048</v>
      </c>
      <c r="K442">
        <f t="shared" si="144"/>
        <v>8.3109370598855037E-5</v>
      </c>
      <c r="L442">
        <v>2.3219999999999998E-3</v>
      </c>
      <c r="M442">
        <f t="shared" si="134"/>
        <v>5.2162217643475887E-2</v>
      </c>
      <c r="N442">
        <v>0.30932799999999999</v>
      </c>
      <c r="O442">
        <f t="shared" si="130"/>
        <v>0.35644795666143048</v>
      </c>
      <c r="P442">
        <f t="shared" si="145"/>
        <v>-2.0298645921985973E-4</v>
      </c>
      <c r="Q442">
        <f t="shared" si="135"/>
        <v>78.632199331423521</v>
      </c>
      <c r="R442">
        <f t="shared" si="146"/>
        <v>1.1987708862169674E-4</v>
      </c>
      <c r="S442">
        <f t="shared" si="131"/>
        <v>1</v>
      </c>
      <c r="T442">
        <f t="shared" si="147"/>
        <v>19.995492738742797</v>
      </c>
      <c r="U442">
        <f t="shared" si="148"/>
        <v>32500</v>
      </c>
      <c r="V442">
        <f t="shared" si="132"/>
        <v>20.000836</v>
      </c>
      <c r="W442">
        <v>20.000836</v>
      </c>
      <c r="X442">
        <f>'LowFlowInfusion-1-Infusion-1705'!Y438</f>
        <v>0</v>
      </c>
      <c r="Y442">
        <v>0</v>
      </c>
      <c r="Z442">
        <f t="shared" si="136"/>
        <v>0</v>
      </c>
      <c r="AA442">
        <f t="shared" si="137"/>
        <v>0</v>
      </c>
      <c r="AB442" t="e">
        <f t="shared" si="138"/>
        <v>#DIV/0!</v>
      </c>
      <c r="AC442" s="6" t="e">
        <f t="shared" si="140"/>
        <v>#DIV/0!</v>
      </c>
      <c r="AD442" s="6" t="e">
        <f t="shared" si="141"/>
        <v>#DIV/0!</v>
      </c>
      <c r="AE442">
        <v>6.2931000000000001E-2</v>
      </c>
      <c r="AF442">
        <v>0</v>
      </c>
    </row>
    <row r="443" spans="1:32" x14ac:dyDescent="0.25">
      <c r="A443" s="1">
        <v>42880.186481481483</v>
      </c>
      <c r="B443" s="16">
        <v>436</v>
      </c>
      <c r="C443">
        <f t="shared" si="149"/>
        <v>-5.8891347543900219</v>
      </c>
      <c r="D443">
        <f t="shared" si="142"/>
        <v>-4.8717104481033413</v>
      </c>
      <c r="E443">
        <f t="shared" si="139"/>
        <v>-28.587448401757165</v>
      </c>
      <c r="F443">
        <f t="shared" si="143"/>
        <v>0.82723704776355345</v>
      </c>
      <c r="G443">
        <v>21.096871</v>
      </c>
      <c r="H443">
        <f t="shared" si="133"/>
        <v>21.099480404447245</v>
      </c>
      <c r="I443">
        <v>21.010577000000001</v>
      </c>
      <c r="J443">
        <f t="shared" si="129"/>
        <v>21.011591260428737</v>
      </c>
      <c r="K443">
        <f t="shared" si="144"/>
        <v>7.1547918924489789E-5</v>
      </c>
      <c r="L443">
        <v>2.3059999999999999E-3</v>
      </c>
      <c r="M443">
        <f t="shared" si="134"/>
        <v>5.2146285066228815E-2</v>
      </c>
      <c r="N443">
        <v>0.30913000000000002</v>
      </c>
      <c r="O443">
        <f t="shared" si="130"/>
        <v>0.35625106907688348</v>
      </c>
      <c r="P443">
        <f t="shared" si="145"/>
        <v>-2.0214123474074827E-4</v>
      </c>
      <c r="Q443">
        <f t="shared" si="135"/>
        <v>78.632157670494379</v>
      </c>
      <c r="R443">
        <f t="shared" si="146"/>
        <v>1.3059331581644074E-4</v>
      </c>
      <c r="S443">
        <f t="shared" si="131"/>
        <v>1</v>
      </c>
      <c r="T443">
        <f t="shared" si="147"/>
        <v>19.999871575693771</v>
      </c>
      <c r="U443">
        <f t="shared" si="148"/>
        <v>32500</v>
      </c>
      <c r="V443">
        <f t="shared" si="132"/>
        <v>20.000889000000001</v>
      </c>
      <c r="W443">
        <v>20.000889000000001</v>
      </c>
      <c r="X443">
        <f>'LowFlowInfusion-1-Infusion-1705'!Y439</f>
        <v>0</v>
      </c>
      <c r="Y443">
        <v>0</v>
      </c>
      <c r="Z443">
        <f t="shared" si="136"/>
        <v>0</v>
      </c>
      <c r="AA443">
        <f t="shared" si="137"/>
        <v>0</v>
      </c>
      <c r="AB443" t="e">
        <f t="shared" si="138"/>
        <v>#DIV/0!</v>
      </c>
      <c r="AC443" s="6" t="e">
        <f t="shared" si="140"/>
        <v>#DIV/0!</v>
      </c>
      <c r="AD443" s="6" t="e">
        <f t="shared" si="141"/>
        <v>#DIV/0!</v>
      </c>
      <c r="AE443">
        <v>6.2384000000000002E-2</v>
      </c>
      <c r="AF443">
        <v>0</v>
      </c>
    </row>
    <row r="444" spans="1:32" x14ac:dyDescent="0.25">
      <c r="A444" s="1">
        <v>42880.187175925923</v>
      </c>
      <c r="B444" s="16">
        <v>437</v>
      </c>
      <c r="C444">
        <f t="shared" si="149"/>
        <v>0.49620515045544211</v>
      </c>
      <c r="D444">
        <f t="shared" si="142"/>
        <v>-4.5222047672072474</v>
      </c>
      <c r="E444">
        <f t="shared" si="139"/>
        <v>-3.036969565051904</v>
      </c>
      <c r="F444">
        <f t="shared" si="143"/>
        <v>-9.1135788555530706</v>
      </c>
      <c r="G444">
        <v>21.096654999999998</v>
      </c>
      <c r="H444">
        <f t="shared" si="133"/>
        <v>21.099265465076403</v>
      </c>
      <c r="I444">
        <v>21.010728</v>
      </c>
      <c r="J444">
        <f t="shared" si="129"/>
        <v>21.011741975180062</v>
      </c>
      <c r="K444">
        <f t="shared" si="144"/>
        <v>5.5594779131832676E-5</v>
      </c>
      <c r="L444">
        <v>2.2989999999999998E-3</v>
      </c>
      <c r="M444">
        <f t="shared" si="134"/>
        <v>5.2139314563683224E-2</v>
      </c>
      <c r="N444">
        <v>0.30894300000000002</v>
      </c>
      <c r="O444">
        <f t="shared" si="130"/>
        <v>0.35606511969147797</v>
      </c>
      <c r="P444">
        <f t="shared" si="145"/>
        <v>-2.0094797665258328E-4</v>
      </c>
      <c r="Q444">
        <f t="shared" si="135"/>
        <v>78.632192905128463</v>
      </c>
      <c r="R444">
        <f t="shared" si="146"/>
        <v>1.453531975206109E-4</v>
      </c>
      <c r="S444">
        <f t="shared" si="131"/>
        <v>1</v>
      </c>
      <c r="T444">
        <f t="shared" si="147"/>
        <v>20.006118409917619</v>
      </c>
      <c r="U444">
        <f t="shared" si="148"/>
        <v>32500</v>
      </c>
      <c r="V444">
        <f t="shared" si="132"/>
        <v>20.001100000000001</v>
      </c>
      <c r="W444">
        <v>20.001100000000001</v>
      </c>
      <c r="X444">
        <f>'LowFlowInfusion-1-Infusion-1705'!Y440</f>
        <v>0</v>
      </c>
      <c r="Y444">
        <v>0</v>
      </c>
      <c r="Z444">
        <f t="shared" si="136"/>
        <v>0</v>
      </c>
      <c r="AA444">
        <f t="shared" si="137"/>
        <v>0</v>
      </c>
      <c r="AB444" t="e">
        <f t="shared" si="138"/>
        <v>#DIV/0!</v>
      </c>
      <c r="AC444" s="6" t="e">
        <f t="shared" si="140"/>
        <v>#DIV/0!</v>
      </c>
      <c r="AD444" s="6" t="e">
        <f t="shared" si="141"/>
        <v>#DIV/0!</v>
      </c>
      <c r="AE444">
        <v>6.1032000000000003E-2</v>
      </c>
      <c r="AF444">
        <v>0</v>
      </c>
    </row>
    <row r="445" spans="1:32" x14ac:dyDescent="0.25">
      <c r="A445" s="1">
        <v>42880.18787037037</v>
      </c>
      <c r="B445" s="16">
        <v>438</v>
      </c>
      <c r="C445">
        <f t="shared" si="149"/>
        <v>5.6225037461762994</v>
      </c>
      <c r="D445">
        <f t="shared" si="142"/>
        <v>-4.4340144213151156</v>
      </c>
      <c r="E445">
        <f t="shared" si="139"/>
        <v>17.263135342548907</v>
      </c>
      <c r="F445">
        <f t="shared" si="143"/>
        <v>-0.78861920266937291</v>
      </c>
      <c r="G445">
        <v>21.096768000000001</v>
      </c>
      <c r="H445">
        <f t="shared" si="133"/>
        <v>21.099377910210222</v>
      </c>
      <c r="I445">
        <v>21.010774000000001</v>
      </c>
      <c r="J445">
        <f t="shared" si="129"/>
        <v>21.011787888283116</v>
      </c>
      <c r="K445">
        <f t="shared" si="144"/>
        <v>4.313502761466026E-5</v>
      </c>
      <c r="L445">
        <v>2.2829999999999999E-3</v>
      </c>
      <c r="M445">
        <f t="shared" si="134"/>
        <v>5.2123381986436151E-2</v>
      </c>
      <c r="N445">
        <v>0.308751</v>
      </c>
      <c r="O445">
        <f t="shared" si="130"/>
        <v>0.35587419839737172</v>
      </c>
      <c r="P445">
        <f t="shared" si="145"/>
        <v>-2.0056679698552681E-4</v>
      </c>
      <c r="Q445">
        <f t="shared" si="135"/>
        <v>78.632337913319503</v>
      </c>
      <c r="R445">
        <f t="shared" si="146"/>
        <v>1.574317693704567E-4</v>
      </c>
      <c r="S445">
        <f t="shared" si="131"/>
        <v>1</v>
      </c>
      <c r="T445">
        <f t="shared" si="147"/>
        <v>20.011792518167358</v>
      </c>
      <c r="U445">
        <f t="shared" si="148"/>
        <v>32500</v>
      </c>
      <c r="V445">
        <f t="shared" si="132"/>
        <v>20.001736000000001</v>
      </c>
      <c r="W445">
        <v>20.001736000000001</v>
      </c>
      <c r="X445">
        <f>'LowFlowInfusion-1-Infusion-1705'!Y441</f>
        <v>0</v>
      </c>
      <c r="Y445">
        <v>0</v>
      </c>
      <c r="Z445">
        <f t="shared" si="136"/>
        <v>0</v>
      </c>
      <c r="AA445">
        <f t="shared" si="137"/>
        <v>0</v>
      </c>
      <c r="AB445" t="e">
        <f t="shared" si="138"/>
        <v>#DIV/0!</v>
      </c>
      <c r="AC445" s="6" t="e">
        <f t="shared" si="140"/>
        <v>#DIV/0!</v>
      </c>
      <c r="AD445" s="6" t="e">
        <f t="shared" si="141"/>
        <v>#DIV/0!</v>
      </c>
      <c r="AE445">
        <v>6.1696000000000001E-2</v>
      </c>
      <c r="AF445">
        <v>0</v>
      </c>
    </row>
    <row r="446" spans="1:32" x14ac:dyDescent="0.25">
      <c r="A446" s="1">
        <v>42880.188564814816</v>
      </c>
      <c r="B446" s="16">
        <v>439</v>
      </c>
      <c r="C446">
        <f t="shared" si="149"/>
        <v>6.7005728487145078</v>
      </c>
      <c r="D446">
        <f t="shared" si="142"/>
        <v>-4.4933867271248662</v>
      </c>
      <c r="E446">
        <f t="shared" si="139"/>
        <v>21.446258650038018</v>
      </c>
      <c r="F446">
        <f t="shared" si="143"/>
        <v>-0.67059739944278252</v>
      </c>
      <c r="G446">
        <v>21.096876999999999</v>
      </c>
      <c r="H446">
        <f t="shared" si="133"/>
        <v>21.099486374985322</v>
      </c>
      <c r="I446">
        <v>21.010746000000001</v>
      </c>
      <c r="J446">
        <f t="shared" si="129"/>
        <v>21.011759941176912</v>
      </c>
      <c r="K446">
        <f t="shared" si="144"/>
        <v>4.0639750274884533E-5</v>
      </c>
      <c r="L446">
        <v>2.2690000000000002E-3</v>
      </c>
      <c r="M446">
        <f t="shared" si="134"/>
        <v>5.2109440981344964E-2</v>
      </c>
      <c r="N446">
        <v>0.30855300000000002</v>
      </c>
      <c r="O446">
        <f t="shared" si="130"/>
        <v>0.35567731081282472</v>
      </c>
      <c r="P446">
        <f t="shared" si="145"/>
        <v>-2.0063308910153361E-4</v>
      </c>
      <c r="Q446">
        <f t="shared" si="135"/>
        <v>78.632562748010272</v>
      </c>
      <c r="R446">
        <f t="shared" si="146"/>
        <v>1.5999333882656211E-4</v>
      </c>
      <c r="S446">
        <f t="shared" si="131"/>
        <v>1</v>
      </c>
      <c r="T446">
        <f t="shared" si="147"/>
        <v>20.012717959575806</v>
      </c>
      <c r="U446">
        <f t="shared" si="148"/>
        <v>32500</v>
      </c>
      <c r="V446">
        <f t="shared" si="132"/>
        <v>20.001524</v>
      </c>
      <c r="W446">
        <v>20.001524</v>
      </c>
      <c r="X446">
        <f>'LowFlowInfusion-1-Infusion-1705'!Y442</f>
        <v>0</v>
      </c>
      <c r="Y446">
        <v>0</v>
      </c>
      <c r="Z446">
        <f t="shared" si="136"/>
        <v>0</v>
      </c>
      <c r="AA446">
        <f t="shared" si="137"/>
        <v>0</v>
      </c>
      <c r="AB446" t="e">
        <f t="shared" si="138"/>
        <v>#DIV/0!</v>
      </c>
      <c r="AC446" s="6" t="e">
        <f t="shared" si="140"/>
        <v>#DIV/0!</v>
      </c>
      <c r="AD446" s="6" t="e">
        <f t="shared" si="141"/>
        <v>#DIV/0!</v>
      </c>
      <c r="AE446">
        <v>5.5288999999999998E-2</v>
      </c>
      <c r="AF446">
        <v>0</v>
      </c>
    </row>
    <row r="447" spans="1:32" x14ac:dyDescent="0.25">
      <c r="A447" s="1">
        <v>42880.189259259256</v>
      </c>
      <c r="B447" s="16">
        <v>440</v>
      </c>
      <c r="C447">
        <f t="shared" si="149"/>
        <v>11.188807263791048</v>
      </c>
      <c r="D447">
        <f t="shared" si="142"/>
        <v>-5.2172514991888175</v>
      </c>
      <c r="E447">
        <f t="shared" si="139"/>
        <v>38.33524377149606</v>
      </c>
      <c r="F447">
        <f t="shared" si="143"/>
        <v>-0.46629201631462208</v>
      </c>
      <c r="G447">
        <v>21.096920999999998</v>
      </c>
      <c r="H447">
        <f t="shared" si="133"/>
        <v>21.099530158931234</v>
      </c>
      <c r="I447">
        <v>21.010663000000001</v>
      </c>
      <c r="J447">
        <f t="shared" si="129"/>
        <v>21.01167709796923</v>
      </c>
      <c r="K447">
        <f t="shared" si="144"/>
        <v>3.0292666905455214E-5</v>
      </c>
      <c r="L447">
        <v>2.2560000000000002E-3</v>
      </c>
      <c r="M447">
        <f t="shared" si="134"/>
        <v>5.2096495762331718E-2</v>
      </c>
      <c r="N447">
        <v>0.30834699999999998</v>
      </c>
      <c r="O447">
        <f t="shared" si="130"/>
        <v>0.35547246817435657</v>
      </c>
      <c r="P447">
        <f t="shared" si="145"/>
        <v>-2.0273786378482612E-4</v>
      </c>
      <c r="Q447">
        <f t="shared" si="135"/>
        <v>78.632850433856419</v>
      </c>
      <c r="R447">
        <f t="shared" si="146"/>
        <v>1.7244519687906746E-4</v>
      </c>
      <c r="S447">
        <f t="shared" si="131"/>
        <v>1</v>
      </c>
      <c r="T447">
        <f t="shared" si="147"/>
        <v>20.018353058762884</v>
      </c>
      <c r="U447">
        <f t="shared" si="148"/>
        <v>32500</v>
      </c>
      <c r="V447">
        <f t="shared" si="132"/>
        <v>20.001947000000001</v>
      </c>
      <c r="W447">
        <v>20.001947000000001</v>
      </c>
      <c r="X447">
        <f>'LowFlowInfusion-1-Infusion-1705'!Y443</f>
        <v>0</v>
      </c>
      <c r="Y447">
        <v>0</v>
      </c>
      <c r="Z447">
        <f t="shared" si="136"/>
        <v>0</v>
      </c>
      <c r="AA447">
        <f t="shared" si="137"/>
        <v>0</v>
      </c>
      <c r="AB447" t="e">
        <f t="shared" si="138"/>
        <v>#DIV/0!</v>
      </c>
      <c r="AC447" s="6" t="e">
        <f t="shared" si="140"/>
        <v>#DIV/0!</v>
      </c>
      <c r="AD447" s="6" t="e">
        <f t="shared" si="141"/>
        <v>#DIV/0!</v>
      </c>
      <c r="AE447">
        <v>5.117E-2</v>
      </c>
      <c r="AF447">
        <v>0</v>
      </c>
    </row>
    <row r="448" spans="1:32" x14ac:dyDescent="0.25">
      <c r="A448" s="1">
        <v>42880.189953703702</v>
      </c>
      <c r="B448" s="16">
        <v>441</v>
      </c>
      <c r="C448">
        <f t="shared" si="149"/>
        <v>9.3412417890529298</v>
      </c>
      <c r="D448">
        <f t="shared" si="142"/>
        <v>-6.0880281753999199</v>
      </c>
      <c r="E448">
        <f t="shared" si="139"/>
        <v>30.092650785016087</v>
      </c>
      <c r="F448">
        <f t="shared" si="143"/>
        <v>-0.65173649423511604</v>
      </c>
      <c r="G448">
        <v>21.096855999999999</v>
      </c>
      <c r="H448">
        <f t="shared" si="133"/>
        <v>21.099465478102047</v>
      </c>
      <c r="I448">
        <v>21.010615000000001</v>
      </c>
      <c r="J448">
        <f t="shared" si="129"/>
        <v>21.011629188644303</v>
      </c>
      <c r="K448">
        <f t="shared" si="144"/>
        <v>3.5333127132020083E-5</v>
      </c>
      <c r="L448">
        <v>2.2539999999999999E-3</v>
      </c>
      <c r="M448">
        <f t="shared" si="134"/>
        <v>5.2094504190175833E-2</v>
      </c>
      <c r="N448">
        <v>0.30813400000000002</v>
      </c>
      <c r="O448">
        <f t="shared" si="130"/>
        <v>0.35526066486370755</v>
      </c>
      <c r="P448">
        <f t="shared" si="145"/>
        <v>-2.0529011025117449E-4</v>
      </c>
      <c r="Q448">
        <f t="shared" si="135"/>
        <v>78.633110146491987</v>
      </c>
      <c r="R448">
        <f t="shared" si="146"/>
        <v>1.6995698311840594E-4</v>
      </c>
      <c r="S448">
        <f t="shared" si="131"/>
        <v>1</v>
      </c>
      <c r="T448">
        <f t="shared" si="147"/>
        <v>20.017429269964207</v>
      </c>
      <c r="U448">
        <f t="shared" si="148"/>
        <v>32500</v>
      </c>
      <c r="V448">
        <f t="shared" si="132"/>
        <v>20.001999999999999</v>
      </c>
      <c r="W448">
        <v>20.001999999999999</v>
      </c>
      <c r="X448">
        <f>'LowFlowInfusion-1-Infusion-1705'!Y444</f>
        <v>0</v>
      </c>
      <c r="Y448">
        <v>0</v>
      </c>
      <c r="Z448">
        <f t="shared" si="136"/>
        <v>0</v>
      </c>
      <c r="AA448">
        <f t="shared" si="137"/>
        <v>0</v>
      </c>
      <c r="AB448" t="e">
        <f t="shared" si="138"/>
        <v>#DIV/0!</v>
      </c>
      <c r="AC448" s="6" t="e">
        <f t="shared" si="140"/>
        <v>#DIV/0!</v>
      </c>
      <c r="AD448" s="6" t="e">
        <f t="shared" si="141"/>
        <v>#DIV/0!</v>
      </c>
      <c r="AE448">
        <v>6.3643000000000005E-2</v>
      </c>
      <c r="AF448">
        <v>0</v>
      </c>
    </row>
    <row r="449" spans="1:32" x14ac:dyDescent="0.25">
      <c r="A449" s="1">
        <v>42880.190648148149</v>
      </c>
      <c r="B449" s="16">
        <v>442</v>
      </c>
      <c r="C449">
        <f t="shared" si="149"/>
        <v>1.0314346726117662</v>
      </c>
      <c r="D449">
        <f t="shared" si="142"/>
        <v>-6.2733584342571724</v>
      </c>
      <c r="E449">
        <f t="shared" si="139"/>
        <v>-2.8609036666569487</v>
      </c>
      <c r="F449">
        <f t="shared" si="143"/>
        <v>-6.0821674904257126</v>
      </c>
      <c r="G449">
        <v>21.097090999999999</v>
      </c>
      <c r="H449">
        <f t="shared" si="133"/>
        <v>21.099699324176804</v>
      </c>
      <c r="I449">
        <v>21.010788999999999</v>
      </c>
      <c r="J449">
        <f t="shared" si="129"/>
        <v>21.011802859947153</v>
      </c>
      <c r="K449">
        <f t="shared" si="144"/>
        <v>5.5661319860433876E-5</v>
      </c>
      <c r="L449">
        <v>2.2390000000000001E-3</v>
      </c>
      <c r="M449">
        <f t="shared" si="134"/>
        <v>5.2079567399006703E-2</v>
      </c>
      <c r="N449">
        <v>0.30791400000000002</v>
      </c>
      <c r="O449">
        <f t="shared" si="130"/>
        <v>0.35504190088087756</v>
      </c>
      <c r="P449">
        <f t="shared" si="145"/>
        <v>-2.0573758203423591E-4</v>
      </c>
      <c r="Q449">
        <f t="shared" si="135"/>
        <v>78.63315523917197</v>
      </c>
      <c r="R449">
        <f t="shared" si="146"/>
        <v>1.5007626217311554E-4</v>
      </c>
      <c r="S449">
        <f t="shared" si="131"/>
        <v>1</v>
      </c>
      <c r="T449">
        <f t="shared" si="147"/>
        <v>20.008193793106649</v>
      </c>
      <c r="U449">
        <f t="shared" si="148"/>
        <v>32500</v>
      </c>
      <c r="V449">
        <f t="shared" si="132"/>
        <v>20.000889000000001</v>
      </c>
      <c r="W449">
        <v>20.000889000000001</v>
      </c>
      <c r="X449">
        <f>'LowFlowInfusion-1-Infusion-1705'!Y445</f>
        <v>0</v>
      </c>
      <c r="Y449">
        <v>0</v>
      </c>
      <c r="Z449">
        <f t="shared" si="136"/>
        <v>0</v>
      </c>
      <c r="AA449">
        <f t="shared" si="137"/>
        <v>0</v>
      </c>
      <c r="AB449" t="e">
        <f t="shared" si="138"/>
        <v>#DIV/0!</v>
      </c>
      <c r="AC449" s="6" t="e">
        <f t="shared" si="140"/>
        <v>#DIV/0!</v>
      </c>
      <c r="AD449" s="6" t="e">
        <f t="shared" si="141"/>
        <v>#DIV/0!</v>
      </c>
      <c r="AE449">
        <v>8.6182999999999996E-2</v>
      </c>
      <c r="AF449">
        <v>0</v>
      </c>
    </row>
    <row r="450" spans="1:32" x14ac:dyDescent="0.25">
      <c r="A450" s="1">
        <v>42880.191342592596</v>
      </c>
      <c r="B450" s="16">
        <v>443</v>
      </c>
      <c r="C450">
        <f t="shared" si="149"/>
        <v>-6.2292875159841676</v>
      </c>
      <c r="D450">
        <f t="shared" si="142"/>
        <v>-5.9171400034787958</v>
      </c>
      <c r="E450">
        <f t="shared" si="139"/>
        <v>-31.082144664334194</v>
      </c>
      <c r="F450">
        <f t="shared" si="143"/>
        <v>0.94989033469647843</v>
      </c>
      <c r="G450">
        <v>21.09713</v>
      </c>
      <c r="H450">
        <f t="shared" si="133"/>
        <v>21.099738132674318</v>
      </c>
      <c r="I450">
        <v>21.010874000000001</v>
      </c>
      <c r="J450">
        <f t="shared" si="129"/>
        <v>21.011887699376711</v>
      </c>
      <c r="K450">
        <f t="shared" si="144"/>
        <v>7.3028450145725307E-5</v>
      </c>
      <c r="L450">
        <v>2.222E-3</v>
      </c>
      <c r="M450">
        <f t="shared" si="134"/>
        <v>5.2062639035681688E-2</v>
      </c>
      <c r="N450">
        <v>0.30771900000000002</v>
      </c>
      <c r="O450">
        <f t="shared" si="130"/>
        <v>0.35484799644155091</v>
      </c>
      <c r="P450">
        <f t="shared" si="145"/>
        <v>-2.0454432394607184E-4</v>
      </c>
      <c r="Q450">
        <f t="shared" si="135"/>
        <v>78.633264304181736</v>
      </c>
      <c r="R450">
        <f t="shared" si="146"/>
        <v>1.3151587379975165E-4</v>
      </c>
      <c r="S450">
        <f t="shared" si="131"/>
        <v>1</v>
      </c>
      <c r="T450">
        <f t="shared" si="147"/>
        <v>20.000523852487301</v>
      </c>
      <c r="U450">
        <f t="shared" si="148"/>
        <v>32500</v>
      </c>
      <c r="V450">
        <f t="shared" si="132"/>
        <v>20.000836</v>
      </c>
      <c r="W450">
        <v>20.000836</v>
      </c>
      <c r="X450">
        <f>'LowFlowInfusion-1-Infusion-1705'!Y446</f>
        <v>0</v>
      </c>
      <c r="Y450">
        <v>0</v>
      </c>
      <c r="Z450">
        <f t="shared" si="136"/>
        <v>0</v>
      </c>
      <c r="AA450">
        <f t="shared" si="137"/>
        <v>0</v>
      </c>
      <c r="AB450" t="e">
        <f t="shared" si="138"/>
        <v>#DIV/0!</v>
      </c>
      <c r="AC450" s="6" t="e">
        <f t="shared" si="140"/>
        <v>#DIV/0!</v>
      </c>
      <c r="AD450" s="6" t="e">
        <f t="shared" si="141"/>
        <v>#DIV/0!</v>
      </c>
      <c r="AE450">
        <v>7.0224999999999996E-2</v>
      </c>
      <c r="AF450">
        <v>0</v>
      </c>
    </row>
    <row r="451" spans="1:32" x14ac:dyDescent="0.25">
      <c r="A451" s="1">
        <v>42880.192037037035</v>
      </c>
      <c r="B451" s="16">
        <v>444</v>
      </c>
      <c r="C451">
        <f t="shared" si="149"/>
        <v>-7.5678859391852793</v>
      </c>
      <c r="D451">
        <f t="shared" si="142"/>
        <v>-5.0750335936843349</v>
      </c>
      <c r="E451">
        <f t="shared" si="139"/>
        <v>-35.427875573756694</v>
      </c>
      <c r="F451">
        <f t="shared" si="143"/>
        <v>0.67060122661292221</v>
      </c>
      <c r="G451">
        <v>21.097054</v>
      </c>
      <c r="H451">
        <f t="shared" si="133"/>
        <v>21.099662505858653</v>
      </c>
      <c r="I451">
        <v>21.010947999999999</v>
      </c>
      <c r="J451">
        <f t="shared" si="129"/>
        <v>21.011961559585966</v>
      </c>
      <c r="K451">
        <f t="shared" si="144"/>
        <v>7.5640173761530136E-5</v>
      </c>
      <c r="L451">
        <v>2.2060000000000001E-3</v>
      </c>
      <c r="M451">
        <f t="shared" si="134"/>
        <v>5.2046706458434622E-2</v>
      </c>
      <c r="N451">
        <v>0.30751299999999998</v>
      </c>
      <c r="O451">
        <f t="shared" si="130"/>
        <v>0.35464315380308276</v>
      </c>
      <c r="P451">
        <f t="shared" si="145"/>
        <v>-2.0184292021869962E-4</v>
      </c>
      <c r="Q451">
        <f t="shared" si="135"/>
        <v>78.633395286610948</v>
      </c>
      <c r="R451">
        <f t="shared" si="146"/>
        <v>1.2620274645769314E-4</v>
      </c>
      <c r="S451">
        <f t="shared" si="131"/>
        <v>1</v>
      </c>
      <c r="T451">
        <f t="shared" si="147"/>
        <v>19.998607147654671</v>
      </c>
      <c r="U451">
        <f t="shared" si="148"/>
        <v>32500</v>
      </c>
      <c r="V451">
        <f t="shared" si="132"/>
        <v>20.001100000000001</v>
      </c>
      <c r="W451">
        <v>20.001100000000001</v>
      </c>
      <c r="X451">
        <f>'LowFlowInfusion-1-Infusion-1705'!Y447</f>
        <v>0</v>
      </c>
      <c r="Y451">
        <v>0</v>
      </c>
      <c r="Z451">
        <f t="shared" si="136"/>
        <v>0</v>
      </c>
      <c r="AA451">
        <f t="shared" si="137"/>
        <v>0</v>
      </c>
      <c r="AB451" t="e">
        <f t="shared" si="138"/>
        <v>#DIV/0!</v>
      </c>
      <c r="AC451" s="6" t="e">
        <f t="shared" si="140"/>
        <v>#DIV/0!</v>
      </c>
      <c r="AD451" s="6" t="e">
        <f t="shared" si="141"/>
        <v>#DIV/0!</v>
      </c>
      <c r="AE451">
        <v>4.2130000000000001E-2</v>
      </c>
      <c r="AF451">
        <v>0</v>
      </c>
    </row>
    <row r="452" spans="1:32" x14ac:dyDescent="0.25">
      <c r="A452" s="1">
        <v>42880.192731481482</v>
      </c>
      <c r="B452" s="16">
        <v>445</v>
      </c>
      <c r="C452">
        <f t="shared" si="149"/>
        <v>-1.4847198973130449</v>
      </c>
      <c r="D452">
        <f t="shared" si="142"/>
        <v>-4.2896315366624904</v>
      </c>
      <c r="E452">
        <f t="shared" si="139"/>
        <v>-10.5870343317861</v>
      </c>
      <c r="F452">
        <f t="shared" si="143"/>
        <v>2.8891857275069883</v>
      </c>
      <c r="G452">
        <v>21.096955999999999</v>
      </c>
      <c r="H452">
        <f t="shared" si="133"/>
        <v>21.099564987070028</v>
      </c>
      <c r="I452">
        <v>21.011033000000001</v>
      </c>
      <c r="J452">
        <f t="shared" si="129"/>
        <v>21.012046399015524</v>
      </c>
      <c r="K452">
        <f t="shared" si="144"/>
        <v>6.0252630165950433E-5</v>
      </c>
      <c r="L452">
        <v>2.189E-3</v>
      </c>
      <c r="M452">
        <f t="shared" si="134"/>
        <v>5.2029778095109606E-2</v>
      </c>
      <c r="N452">
        <v>0.30730000000000002</v>
      </c>
      <c r="O452">
        <f t="shared" si="130"/>
        <v>0.35443135049243374</v>
      </c>
      <c r="P452">
        <f t="shared" si="145"/>
        <v>-1.9930724678135411E-4</v>
      </c>
      <c r="Q452">
        <f t="shared" si="135"/>
        <v>78.633522250492035</v>
      </c>
      <c r="R452">
        <f t="shared" si="146"/>
        <v>1.3905461661659993E-4</v>
      </c>
      <c r="S452">
        <f t="shared" si="131"/>
        <v>1</v>
      </c>
      <c r="T452">
        <f t="shared" si="147"/>
        <v>20.004910911639737</v>
      </c>
      <c r="U452">
        <f t="shared" si="148"/>
        <v>32500</v>
      </c>
      <c r="V452">
        <f t="shared" si="132"/>
        <v>20.002106000000001</v>
      </c>
      <c r="W452">
        <v>20.002106000000001</v>
      </c>
      <c r="X452">
        <f>'LowFlowInfusion-1-Infusion-1705'!Y448</f>
        <v>0</v>
      </c>
      <c r="Y452">
        <v>0</v>
      </c>
      <c r="Z452">
        <f t="shared" si="136"/>
        <v>0</v>
      </c>
      <c r="AA452">
        <f t="shared" si="137"/>
        <v>0</v>
      </c>
      <c r="AB452" t="e">
        <f t="shared" si="138"/>
        <v>#DIV/0!</v>
      </c>
      <c r="AC452" s="6" t="e">
        <f t="shared" si="140"/>
        <v>#DIV/0!</v>
      </c>
      <c r="AD452" s="6" t="e">
        <f t="shared" si="141"/>
        <v>#DIV/0!</v>
      </c>
      <c r="AE452">
        <v>4.1772999999999998E-2</v>
      </c>
      <c r="AF452">
        <v>0</v>
      </c>
    </row>
    <row r="453" spans="1:32" x14ac:dyDescent="0.25">
      <c r="A453" s="1">
        <v>42880.193425925929</v>
      </c>
      <c r="B453" s="16">
        <v>446</v>
      </c>
      <c r="C453">
        <f t="shared" si="149"/>
        <v>5.9932377757876765</v>
      </c>
      <c r="D453">
        <f t="shared" si="142"/>
        <v>-3.7470078689203934</v>
      </c>
      <c r="E453">
        <f t="shared" si="139"/>
        <v>19.482653387091116</v>
      </c>
      <c r="F453">
        <f t="shared" si="143"/>
        <v>-0.62520594194645207</v>
      </c>
      <c r="G453">
        <v>21.097180999999999</v>
      </c>
      <c r="H453">
        <f t="shared" si="133"/>
        <v>21.099788882247989</v>
      </c>
      <c r="I453">
        <v>21.011188000000001</v>
      </c>
      <c r="J453">
        <f t="shared" si="129"/>
        <v>21.012201106210593</v>
      </c>
      <c r="K453">
        <f t="shared" si="144"/>
        <v>4.1787577851337687E-5</v>
      </c>
      <c r="L453">
        <v>2.1689999999999999E-3</v>
      </c>
      <c r="M453">
        <f t="shared" si="134"/>
        <v>5.2009862373550764E-2</v>
      </c>
      <c r="N453">
        <v>0.30710799999999999</v>
      </c>
      <c r="O453">
        <f t="shared" si="130"/>
        <v>0.35424042919832749</v>
      </c>
      <c r="P453">
        <f t="shared" si="145"/>
        <v>-1.975173596491094E-4</v>
      </c>
      <c r="Q453">
        <f t="shared" si="135"/>
        <v>78.633558464591076</v>
      </c>
      <c r="R453">
        <f t="shared" si="146"/>
        <v>1.5572978179889674E-4</v>
      </c>
      <c r="S453">
        <f t="shared" si="131"/>
        <v>1</v>
      </c>
      <c r="T453">
        <f t="shared" si="147"/>
        <v>20.011423245645073</v>
      </c>
      <c r="U453">
        <f t="shared" si="148"/>
        <v>32500</v>
      </c>
      <c r="V453">
        <f t="shared" si="132"/>
        <v>20.001683</v>
      </c>
      <c r="W453">
        <v>20.001683</v>
      </c>
      <c r="X453">
        <f>'LowFlowInfusion-1-Infusion-1705'!Y449</f>
        <v>0</v>
      </c>
      <c r="Y453">
        <v>0</v>
      </c>
      <c r="Z453">
        <f t="shared" si="136"/>
        <v>0</v>
      </c>
      <c r="AA453">
        <f t="shared" si="137"/>
        <v>0</v>
      </c>
      <c r="AB453" t="e">
        <f t="shared" si="138"/>
        <v>#DIV/0!</v>
      </c>
      <c r="AC453" s="6" t="e">
        <f t="shared" si="140"/>
        <v>#DIV/0!</v>
      </c>
      <c r="AD453" s="6" t="e">
        <f t="shared" si="141"/>
        <v>#DIV/0!</v>
      </c>
      <c r="AE453">
        <v>6.4417000000000002E-2</v>
      </c>
      <c r="AF453">
        <v>0</v>
      </c>
    </row>
    <row r="454" spans="1:32" x14ac:dyDescent="0.25">
      <c r="A454" s="1">
        <v>42880.194120370368</v>
      </c>
      <c r="B454" s="16">
        <v>447</v>
      </c>
      <c r="C454">
        <f t="shared" si="149"/>
        <v>8.6875365200398029</v>
      </c>
      <c r="D454">
        <f t="shared" si="142"/>
        <v>-3.7629093471532027</v>
      </c>
      <c r="E454">
        <f t="shared" si="139"/>
        <v>30.083329506219727</v>
      </c>
      <c r="F454">
        <f t="shared" si="143"/>
        <v>-0.43313882347120913</v>
      </c>
      <c r="G454">
        <v>21.097455</v>
      </c>
      <c r="H454">
        <f t="shared" si="133"/>
        <v>21.10006153682026</v>
      </c>
      <c r="I454">
        <v>21.011201</v>
      </c>
      <c r="J454">
        <f t="shared" si="129"/>
        <v>21.012214081652761</v>
      </c>
      <c r="K454">
        <f t="shared" si="144"/>
        <v>3.5416303043630155E-5</v>
      </c>
      <c r="L454">
        <v>2.153E-3</v>
      </c>
      <c r="M454">
        <f t="shared" si="134"/>
        <v>5.1993929796303691E-2</v>
      </c>
      <c r="N454">
        <v>0.30691400000000002</v>
      </c>
      <c r="O454">
        <f t="shared" si="130"/>
        <v>0.35404751914074106</v>
      </c>
      <c r="P454">
        <f t="shared" si="145"/>
        <v>-1.9745106753309613E-4</v>
      </c>
      <c r="Q454">
        <f t="shared" si="135"/>
        <v>78.633738399206507</v>
      </c>
      <c r="R454">
        <f t="shared" si="146"/>
        <v>1.6203476449045223E-4</v>
      </c>
      <c r="S454">
        <f t="shared" si="131"/>
        <v>1</v>
      </c>
      <c r="T454">
        <f t="shared" si="147"/>
        <v>20.013921445867517</v>
      </c>
      <c r="U454">
        <f t="shared" si="148"/>
        <v>32500</v>
      </c>
      <c r="V454">
        <f t="shared" si="132"/>
        <v>20.001470999999999</v>
      </c>
      <c r="W454">
        <v>20.001470999999999</v>
      </c>
      <c r="X454">
        <f>'LowFlowInfusion-1-Infusion-1705'!Y450</f>
        <v>0</v>
      </c>
      <c r="Y454">
        <v>0</v>
      </c>
      <c r="Z454">
        <f t="shared" si="136"/>
        <v>0</v>
      </c>
      <c r="AA454">
        <f t="shared" si="137"/>
        <v>0</v>
      </c>
      <c r="AB454" t="e">
        <f t="shared" si="138"/>
        <v>#DIV/0!</v>
      </c>
      <c r="AC454" s="6" t="e">
        <f t="shared" si="140"/>
        <v>#DIV/0!</v>
      </c>
      <c r="AD454" s="6" t="e">
        <f t="shared" si="141"/>
        <v>#DIV/0!</v>
      </c>
      <c r="AE454">
        <v>7.6231999999999994E-2</v>
      </c>
      <c r="AF454">
        <v>0</v>
      </c>
    </row>
    <row r="455" spans="1:32" x14ac:dyDescent="0.25">
      <c r="A455" s="1">
        <v>42880.194814814815</v>
      </c>
      <c r="B455" s="16">
        <v>448</v>
      </c>
      <c r="C455">
        <f t="shared" si="149"/>
        <v>4.3792099509775078</v>
      </c>
      <c r="D455">
        <f t="shared" si="142"/>
        <v>-3.7917773706789504</v>
      </c>
      <c r="E455">
        <f t="shared" si="139"/>
        <v>13.072344199572795</v>
      </c>
      <c r="F455">
        <f t="shared" si="143"/>
        <v>-0.86585877661165045</v>
      </c>
      <c r="G455">
        <v>21.097352999999998</v>
      </c>
      <c r="H455">
        <f t="shared" si="133"/>
        <v>21.099960037672915</v>
      </c>
      <c r="I455">
        <v>21.011120999999999</v>
      </c>
      <c r="J455">
        <f t="shared" si="129"/>
        <v>21.012134232777886</v>
      </c>
      <c r="K455">
        <f t="shared" si="144"/>
        <v>4.5879832688674088E-5</v>
      </c>
      <c r="L455">
        <v>2.1410000000000001E-3</v>
      </c>
      <c r="M455">
        <f t="shared" si="134"/>
        <v>5.1981980363368388E-2</v>
      </c>
      <c r="N455">
        <v>0.30672500000000003</v>
      </c>
      <c r="O455">
        <f t="shared" si="130"/>
        <v>0.35385958099185527</v>
      </c>
      <c r="P455">
        <f t="shared" si="145"/>
        <v>-1.9743449450409142E-4</v>
      </c>
      <c r="Q455">
        <f t="shared" si="135"/>
        <v>78.634006186230266</v>
      </c>
      <c r="R455">
        <f t="shared" si="146"/>
        <v>1.5155466181629624E-4</v>
      </c>
      <c r="S455">
        <f t="shared" si="131"/>
        <v>1</v>
      </c>
      <c r="T455">
        <f t="shared" si="147"/>
        <v>20.009217987321943</v>
      </c>
      <c r="U455">
        <f t="shared" si="148"/>
        <v>32500</v>
      </c>
      <c r="V455">
        <f t="shared" si="132"/>
        <v>20.001047</v>
      </c>
      <c r="W455">
        <v>20.001047</v>
      </c>
      <c r="X455">
        <f>'LowFlowInfusion-1-Infusion-1705'!Y451</f>
        <v>0</v>
      </c>
      <c r="Y455">
        <v>0</v>
      </c>
      <c r="Z455">
        <f t="shared" si="136"/>
        <v>0</v>
      </c>
      <c r="AA455">
        <f t="shared" si="137"/>
        <v>0</v>
      </c>
      <c r="AB455" t="e">
        <f t="shared" si="138"/>
        <v>#DIV/0!</v>
      </c>
      <c r="AC455" s="6" t="e">
        <f t="shared" si="140"/>
        <v>#DIV/0!</v>
      </c>
      <c r="AD455" s="6" t="e">
        <f t="shared" si="141"/>
        <v>#DIV/0!</v>
      </c>
      <c r="AE455">
        <v>5.8289000000000001E-2</v>
      </c>
      <c r="AF455">
        <v>0</v>
      </c>
    </row>
    <row r="456" spans="1:32" x14ac:dyDescent="0.25">
      <c r="A456" s="1">
        <v>42880.195509259262</v>
      </c>
      <c r="B456" s="16">
        <v>449</v>
      </c>
      <c r="C456">
        <f t="shared" si="149"/>
        <v>-3.209226758914574</v>
      </c>
      <c r="D456">
        <f t="shared" si="142"/>
        <v>-3.6002134736362734</v>
      </c>
      <c r="E456">
        <f t="shared" si="139"/>
        <v>-16.622198331776783</v>
      </c>
      <c r="F456">
        <f t="shared" si="143"/>
        <v>1.1218320623918576</v>
      </c>
      <c r="G456">
        <v>21.097363999999999</v>
      </c>
      <c r="H456">
        <f t="shared" si="133"/>
        <v>21.099970983659396</v>
      </c>
      <c r="I456">
        <v>21.011047999999999</v>
      </c>
      <c r="J456">
        <f t="shared" ref="J456:J519" si="150">(I456*J$2+J$3+J$4)</f>
        <v>21.012061370679561</v>
      </c>
      <c r="K456">
        <f t="shared" si="144"/>
        <v>6.422843872731695E-5</v>
      </c>
      <c r="L456">
        <v>2.1280000000000001E-3</v>
      </c>
      <c r="M456">
        <f t="shared" si="134"/>
        <v>5.1969035144355143E-2</v>
      </c>
      <c r="N456">
        <v>0.30652299999999999</v>
      </c>
      <c r="O456">
        <f t="shared" ref="O456:O519" si="151">(N456*O$2+O$3+O$4)</f>
        <v>0.3536587158803477</v>
      </c>
      <c r="P456">
        <f t="shared" si="145"/>
        <v>-1.9673842728600011E-4</v>
      </c>
      <c r="Q456">
        <f t="shared" si="135"/>
        <v>78.634279913440096</v>
      </c>
      <c r="R456">
        <f t="shared" si="146"/>
        <v>1.325099885595667E-4</v>
      </c>
      <c r="S456">
        <f t="shared" ref="S456:S519" si="152">((W456-Z456/1000+AA456/1000)/(W456+X456+Y456))</f>
        <v>1</v>
      </c>
      <c r="T456">
        <f t="shared" si="147"/>
        <v>20.001067986715007</v>
      </c>
      <c r="U456">
        <f t="shared" si="148"/>
        <v>32500</v>
      </c>
      <c r="V456">
        <f t="shared" ref="V456:V519" si="153">X456+Y456+W456</f>
        <v>20.000677</v>
      </c>
      <c r="W456">
        <v>20.000677</v>
      </c>
      <c r="X456">
        <f>'LowFlowInfusion-1-Infusion-1705'!Y452</f>
        <v>0</v>
      </c>
      <c r="Y456">
        <v>0</v>
      </c>
      <c r="Z456">
        <f t="shared" si="136"/>
        <v>0</v>
      </c>
      <c r="AA456">
        <f t="shared" si="137"/>
        <v>0</v>
      </c>
      <c r="AB456" t="e">
        <f t="shared" si="138"/>
        <v>#DIV/0!</v>
      </c>
      <c r="AC456" s="6" t="e">
        <f t="shared" si="140"/>
        <v>#DIV/0!</v>
      </c>
      <c r="AD456" s="6" t="e">
        <f t="shared" si="141"/>
        <v>#DIV/0!</v>
      </c>
      <c r="AE456">
        <v>6.2759999999999996E-2</v>
      </c>
      <c r="AF456">
        <v>0</v>
      </c>
    </row>
    <row r="457" spans="1:32" x14ac:dyDescent="0.25">
      <c r="A457" s="1">
        <v>42880.196203703701</v>
      </c>
      <c r="B457" s="16">
        <v>450</v>
      </c>
      <c r="C457">
        <f t="shared" si="149"/>
        <v>-9.460464428827251</v>
      </c>
      <c r="D457">
        <f t="shared" si="142"/>
        <v>-3.428147894919622</v>
      </c>
      <c r="E457">
        <f t="shared" si="139"/>
        <v>-41.068365589999459</v>
      </c>
      <c r="F457">
        <f t="shared" si="143"/>
        <v>0.36236570843959992</v>
      </c>
      <c r="G457">
        <v>21.097373999999999</v>
      </c>
      <c r="H457">
        <f t="shared" ref="H457:H520" si="154">(G457*H$2+H$3+H$4)</f>
        <v>21.099980934556193</v>
      </c>
      <c r="I457">
        <v>21.011158000000002</v>
      </c>
      <c r="J457">
        <f t="shared" si="150"/>
        <v>21.012171162882517</v>
      </c>
      <c r="K457">
        <f t="shared" si="144"/>
        <v>7.923337313080481E-5</v>
      </c>
      <c r="L457">
        <v>2.1189999999999998E-3</v>
      </c>
      <c r="M457">
        <f t="shared" ref="M457:M520" si="155">(L457*M$2+M$3+M$4)</f>
        <v>5.1960073069653667E-2</v>
      </c>
      <c r="N457">
        <v>0.30632199999999998</v>
      </c>
      <c r="O457">
        <f t="shared" si="151"/>
        <v>0.35345884515058024</v>
      </c>
      <c r="P457">
        <f t="shared" si="145"/>
        <v>-1.9610865218391374E-4</v>
      </c>
      <c r="Q457">
        <f t="shared" ref="Q457:Q520" si="156">100-J457-O457</f>
        <v>78.634369991966906</v>
      </c>
      <c r="R457">
        <f t="shared" si="146"/>
        <v>1.1687527905242708E-4</v>
      </c>
      <c r="S457">
        <f t="shared" si="152"/>
        <v>1</v>
      </c>
      <c r="T457">
        <f t="shared" si="147"/>
        <v>19.995385683465873</v>
      </c>
      <c r="U457">
        <f t="shared" si="148"/>
        <v>32500</v>
      </c>
      <c r="V457">
        <f t="shared" si="153"/>
        <v>20.001418000000001</v>
      </c>
      <c r="W457">
        <v>20.001418000000001</v>
      </c>
      <c r="X457">
        <f>'LowFlowInfusion-1-Infusion-1705'!Y453</f>
        <v>0</v>
      </c>
      <c r="Y457">
        <v>0</v>
      </c>
      <c r="Z457">
        <f t="shared" ref="Z457:Z520" si="157">((Y457*H457)/(100-H457-M457))*1000</f>
        <v>0</v>
      </c>
      <c r="AA457">
        <f t="shared" ref="AA457:AA520" si="158">((X457*(100-H457-M457)-M457*Y457)/(100-H457-M457))*1000</f>
        <v>0</v>
      </c>
      <c r="AB457" t="e">
        <f t="shared" ref="AB457:AB520" si="159">AA457/Z457</f>
        <v>#DIV/0!</v>
      </c>
      <c r="AC457" s="6" t="e">
        <f t="shared" si="140"/>
        <v>#DIV/0!</v>
      </c>
      <c r="AD457" s="6" t="e">
        <f t="shared" si="141"/>
        <v>#DIV/0!</v>
      </c>
      <c r="AE457">
        <v>5.6149999999999999E-2</v>
      </c>
      <c r="AF457">
        <v>0</v>
      </c>
    </row>
    <row r="458" spans="1:32" x14ac:dyDescent="0.25">
      <c r="A458" s="1">
        <v>42880.196898148148</v>
      </c>
      <c r="B458" s="16">
        <v>451</v>
      </c>
      <c r="C458">
        <f t="shared" si="149"/>
        <v>-12.063379123201656</v>
      </c>
      <c r="D458">
        <f t="shared" si="142"/>
        <v>-3.0397842453426271</v>
      </c>
      <c r="E458">
        <f t="shared" si="139"/>
        <v>-50.897698931395986</v>
      </c>
      <c r="F458">
        <f t="shared" si="143"/>
        <v>0.25198447419232395</v>
      </c>
      <c r="G458">
        <v>21.09751</v>
      </c>
      <c r="H458">
        <f t="shared" si="154"/>
        <v>21.10011626675265</v>
      </c>
      <c r="I458">
        <v>21.011258000000002</v>
      </c>
      <c r="J458">
        <f t="shared" si="150"/>
        <v>21.012270973976111</v>
      </c>
      <c r="K458">
        <f t="shared" si="144"/>
        <v>8.5321849839914416E-5</v>
      </c>
      <c r="L458">
        <v>2.1080000000000001E-3</v>
      </c>
      <c r="M458">
        <f t="shared" si="155"/>
        <v>5.1949119422796307E-2</v>
      </c>
      <c r="N458">
        <v>0.306118</v>
      </c>
      <c r="O458">
        <f t="shared" si="151"/>
        <v>0.35325599127559243</v>
      </c>
      <c r="P458">
        <f t="shared" si="145"/>
        <v>-1.9479938289273895E-4</v>
      </c>
      <c r="Q458">
        <f t="shared" si="156"/>
        <v>78.634473034748297</v>
      </c>
      <c r="R458">
        <f t="shared" si="146"/>
        <v>1.0947753305122395E-4</v>
      </c>
      <c r="S458">
        <f t="shared" si="152"/>
        <v>1</v>
      </c>
      <c r="T458">
        <f t="shared" si="147"/>
        <v>19.99228840512162</v>
      </c>
      <c r="U458">
        <f t="shared" si="148"/>
        <v>32500</v>
      </c>
      <c r="V458">
        <f t="shared" si="153"/>
        <v>20.001311999999999</v>
      </c>
      <c r="W458">
        <v>20.001311999999999</v>
      </c>
      <c r="X458">
        <f>'LowFlowInfusion-1-Infusion-1705'!Y454</f>
        <v>0</v>
      </c>
      <c r="Y458">
        <v>0</v>
      </c>
      <c r="Z458">
        <f t="shared" si="157"/>
        <v>0</v>
      </c>
      <c r="AA458">
        <f t="shared" si="158"/>
        <v>0</v>
      </c>
      <c r="AB458" t="e">
        <f t="shared" si="159"/>
        <v>#DIV/0!</v>
      </c>
      <c r="AC458" s="6" t="e">
        <f t="shared" si="140"/>
        <v>#DIV/0!</v>
      </c>
      <c r="AD458" s="6" t="e">
        <f t="shared" si="141"/>
        <v>#DIV/0!</v>
      </c>
      <c r="AE458">
        <v>5.0361999999999997E-2</v>
      </c>
      <c r="AF458">
        <v>0</v>
      </c>
    </row>
    <row r="459" spans="1:32" x14ac:dyDescent="0.25">
      <c r="A459" s="1">
        <v>42880.197592592594</v>
      </c>
      <c r="B459" s="16">
        <v>452</v>
      </c>
      <c r="C459">
        <f t="shared" si="149"/>
        <v>-11.901311003567878</v>
      </c>
      <c r="D459">
        <f t="shared" si="142"/>
        <v>-2.4622885450187759</v>
      </c>
      <c r="E459">
        <f t="shared" si="139"/>
        <v>-49.62143321876173</v>
      </c>
      <c r="F459">
        <f t="shared" si="143"/>
        <v>0.20689221080607084</v>
      </c>
      <c r="G459">
        <v>21.097315999999999</v>
      </c>
      <c r="H459">
        <f t="shared" si="154"/>
        <v>21.099923219354764</v>
      </c>
      <c r="I459">
        <v>21.011521999999999</v>
      </c>
      <c r="J459">
        <f t="shared" si="150"/>
        <v>21.012534475263195</v>
      </c>
      <c r="K459">
        <f t="shared" si="144"/>
        <v>8.4273833357369668E-5</v>
      </c>
      <c r="L459">
        <v>2.0939999999999999E-3</v>
      </c>
      <c r="M459">
        <f t="shared" si="155"/>
        <v>5.1935178417705119E-2</v>
      </c>
      <c r="N459">
        <v>0.30591200000000002</v>
      </c>
      <c r="O459">
        <f t="shared" si="151"/>
        <v>0.35305114863712433</v>
      </c>
      <c r="P459">
        <f t="shared" si="145"/>
        <v>-1.9291005758647709E-4</v>
      </c>
      <c r="Q459">
        <f t="shared" si="156"/>
        <v>78.634414376099684</v>
      </c>
      <c r="R459">
        <f t="shared" si="146"/>
        <v>1.0863622422808324E-4</v>
      </c>
      <c r="S459">
        <f t="shared" si="152"/>
        <v>1</v>
      </c>
      <c r="T459">
        <f t="shared" si="147"/>
        <v>19.992348977541123</v>
      </c>
      <c r="U459">
        <f t="shared" si="148"/>
        <v>32500</v>
      </c>
      <c r="V459">
        <f t="shared" si="153"/>
        <v>20.001788000000001</v>
      </c>
      <c r="W459">
        <v>20.001788000000001</v>
      </c>
      <c r="X459">
        <f>'LowFlowInfusion-1-Infusion-1705'!Y455</f>
        <v>0</v>
      </c>
      <c r="Y459">
        <v>0</v>
      </c>
      <c r="Z459">
        <f t="shared" si="157"/>
        <v>0</v>
      </c>
      <c r="AA459">
        <f t="shared" si="158"/>
        <v>0</v>
      </c>
      <c r="AB459" t="e">
        <f t="shared" si="159"/>
        <v>#DIV/0!</v>
      </c>
      <c r="AC459" s="6" t="e">
        <f t="shared" si="140"/>
        <v>#DIV/0!</v>
      </c>
      <c r="AD459" s="6" t="e">
        <f t="shared" si="141"/>
        <v>#DIV/0!</v>
      </c>
      <c r="AE459">
        <v>5.0982E-2</v>
      </c>
      <c r="AF459">
        <v>0</v>
      </c>
    </row>
    <row r="460" spans="1:32" x14ac:dyDescent="0.25">
      <c r="A460" s="1">
        <v>42880.198287037034</v>
      </c>
      <c r="B460" s="16">
        <v>453</v>
      </c>
      <c r="C460">
        <f t="shared" si="149"/>
        <v>-6.5043592232228287</v>
      </c>
      <c r="D460">
        <f t="shared" si="142"/>
        <v>-1.8187849201304562</v>
      </c>
      <c r="E460">
        <f t="shared" ref="E460:E523" si="160">3.941*C460+1.104*D460</f>
        <v>-27.641618250545193</v>
      </c>
      <c r="F460">
        <f t="shared" si="143"/>
        <v>0.27962553384763256</v>
      </c>
      <c r="G460">
        <v>21.097360999999999</v>
      </c>
      <c r="H460">
        <f t="shared" si="154"/>
        <v>21.099967998390355</v>
      </c>
      <c r="I460">
        <v>21.011710000000001</v>
      </c>
      <c r="J460">
        <f t="shared" si="150"/>
        <v>21.01272212011915</v>
      </c>
      <c r="K460">
        <f t="shared" si="144"/>
        <v>7.0666254264277009E-5</v>
      </c>
      <c r="L460">
        <v>2.0760000000000002E-3</v>
      </c>
      <c r="M460">
        <f t="shared" si="155"/>
        <v>5.1917254268302161E-2</v>
      </c>
      <c r="N460">
        <v>0.305728</v>
      </c>
      <c r="O460">
        <f t="shared" si="151"/>
        <v>0.35286818239693918</v>
      </c>
      <c r="P460">
        <f t="shared" si="145"/>
        <v>-1.9082185593218928E-4</v>
      </c>
      <c r="Q460">
        <f t="shared" si="156"/>
        <v>78.634409697483918</v>
      </c>
      <c r="R460">
        <f t="shared" si="146"/>
        <v>1.2015560166768561E-4</v>
      </c>
      <c r="S460">
        <f t="shared" si="152"/>
        <v>1</v>
      </c>
      <c r="T460">
        <f t="shared" si="147"/>
        <v>19.997208425696837</v>
      </c>
      <c r="U460">
        <f t="shared" si="148"/>
        <v>32500</v>
      </c>
      <c r="V460">
        <f t="shared" si="153"/>
        <v>20.001894</v>
      </c>
      <c r="W460">
        <v>20.001894</v>
      </c>
      <c r="X460">
        <f>'LowFlowInfusion-1-Infusion-1705'!Y456</f>
        <v>0</v>
      </c>
      <c r="Y460">
        <v>0</v>
      </c>
      <c r="Z460">
        <f t="shared" si="157"/>
        <v>0</v>
      </c>
      <c r="AA460">
        <f t="shared" si="158"/>
        <v>0</v>
      </c>
      <c r="AB460" t="e">
        <f t="shared" si="159"/>
        <v>#DIV/0!</v>
      </c>
      <c r="AC460" s="6" t="e">
        <f t="shared" ref="AC460:AC523" si="161">(C460-Z460)/Z460</f>
        <v>#DIV/0!</v>
      </c>
      <c r="AD460" s="6" t="e">
        <f t="shared" ref="AD460:AD523" si="162">(D460-AA460)/AA460</f>
        <v>#DIV/0!</v>
      </c>
      <c r="AE460">
        <v>6.5348000000000003E-2</v>
      </c>
      <c r="AF460">
        <v>0</v>
      </c>
    </row>
    <row r="461" spans="1:32" x14ac:dyDescent="0.25">
      <c r="A461" s="1">
        <v>42880.198981481481</v>
      </c>
      <c r="B461" s="16">
        <v>454</v>
      </c>
      <c r="C461">
        <f t="shared" si="149"/>
        <v>6.0735715911686139E-2</v>
      </c>
      <c r="D461">
        <f t="shared" ref="D461:D524" si="163">(V461*O461-T461*M461+P461*U461)*10</f>
        <v>-1.7935406583178271</v>
      </c>
      <c r="E461">
        <f t="shared" si="160"/>
        <v>-1.7407094303749262</v>
      </c>
      <c r="F461">
        <f t="shared" ref="F461:F524" si="164">D461/C461</f>
        <v>-29.530246435651751</v>
      </c>
      <c r="G461">
        <v>21.097429000000002</v>
      </c>
      <c r="H461">
        <f t="shared" si="154"/>
        <v>21.100035664488587</v>
      </c>
      <c r="I461">
        <v>21.011744</v>
      </c>
      <c r="J461">
        <f t="shared" si="150"/>
        <v>21.012756055890971</v>
      </c>
      <c r="K461">
        <f t="shared" ref="K461:K524" si="165">SLOPE(J457:J465,B457:B465)</f>
        <v>5.4729749653622169E-5</v>
      </c>
      <c r="L461">
        <v>2.0600000000000002E-3</v>
      </c>
      <c r="M461">
        <f t="shared" si="155"/>
        <v>5.1901321691055088E-2</v>
      </c>
      <c r="N461">
        <v>0.30554700000000001</v>
      </c>
      <c r="O461">
        <f t="shared" si="151"/>
        <v>0.35268819930197448</v>
      </c>
      <c r="P461">
        <f t="shared" ref="P461:P524" si="166">SLOPE(O457:O465,B457:B465)</f>
        <v>-1.9062297958416147E-4</v>
      </c>
      <c r="Q461">
        <f t="shared" si="156"/>
        <v>78.634555744807045</v>
      </c>
      <c r="R461">
        <f t="shared" ref="R461:R524" si="167">SLOPE(Q457:Q465,B457:B465)</f>
        <v>1.3589322993065405E-4</v>
      </c>
      <c r="S461">
        <f t="shared" si="152"/>
        <v>1</v>
      </c>
      <c r="T461">
        <f t="shared" ref="T461:T524" si="168">(R461*U461+V461*(100-O461-J461))/(100-M461-H461)</f>
        <v>20.002690276374263</v>
      </c>
      <c r="U461">
        <f t="shared" ref="U461:U524" si="169">$F$1</f>
        <v>32500</v>
      </c>
      <c r="V461">
        <f t="shared" si="153"/>
        <v>20.000836</v>
      </c>
      <c r="W461">
        <v>20.000836</v>
      </c>
      <c r="X461">
        <f>'LowFlowInfusion-1-Infusion-1705'!Y457</f>
        <v>0</v>
      </c>
      <c r="Y461">
        <v>0</v>
      </c>
      <c r="Z461">
        <f t="shared" si="157"/>
        <v>0</v>
      </c>
      <c r="AA461">
        <f t="shared" si="158"/>
        <v>0</v>
      </c>
      <c r="AB461" t="e">
        <f t="shared" si="159"/>
        <v>#DIV/0!</v>
      </c>
      <c r="AC461" s="6" t="e">
        <f t="shared" si="161"/>
        <v>#DIV/0!</v>
      </c>
      <c r="AD461" s="6" t="e">
        <f t="shared" si="162"/>
        <v>#DIV/0!</v>
      </c>
      <c r="AE461">
        <v>8.7411000000000003E-2</v>
      </c>
      <c r="AF461">
        <v>0</v>
      </c>
    </row>
    <row r="462" spans="1:32" x14ac:dyDescent="0.25">
      <c r="A462" s="1">
        <v>42880.199675925927</v>
      </c>
      <c r="B462" s="16">
        <v>455</v>
      </c>
      <c r="C462">
        <f t="shared" ref="C462:C525" si="170">(T462*H462-V462*J462-K462*U462)*10</f>
        <v>9.8599169208866755</v>
      </c>
      <c r="D462">
        <f t="shared" si="163"/>
        <v>-2.4701495863220657</v>
      </c>
      <c r="E462">
        <f t="shared" si="160"/>
        <v>36.130887441914822</v>
      </c>
      <c r="F462">
        <f t="shared" si="164"/>
        <v>-0.25052438130482058</v>
      </c>
      <c r="G462">
        <v>21.097542000000001</v>
      </c>
      <c r="H462">
        <f t="shared" si="154"/>
        <v>21.100148109622406</v>
      </c>
      <c r="I462">
        <v>21.011593999999999</v>
      </c>
      <c r="J462">
        <f t="shared" si="150"/>
        <v>21.012606339250581</v>
      </c>
      <c r="K462">
        <f t="shared" si="165"/>
        <v>3.15403055754615E-5</v>
      </c>
      <c r="L462">
        <v>2.0470000000000002E-3</v>
      </c>
      <c r="M462">
        <f t="shared" si="155"/>
        <v>5.1888376472041843E-2</v>
      </c>
      <c r="N462">
        <v>0.30535899999999999</v>
      </c>
      <c r="O462">
        <f t="shared" si="151"/>
        <v>0.35250125553482881</v>
      </c>
      <c r="P462">
        <f t="shared" si="166"/>
        <v>-1.9257859700643197E-4</v>
      </c>
      <c r="Q462">
        <f t="shared" si="156"/>
        <v>78.634892405214586</v>
      </c>
      <c r="R462">
        <f t="shared" si="167"/>
        <v>1.6103829143100749E-4</v>
      </c>
      <c r="S462">
        <f t="shared" si="152"/>
        <v>1</v>
      </c>
      <c r="T462">
        <f t="shared" si="168"/>
        <v>20.012901066507219</v>
      </c>
      <c r="U462">
        <f t="shared" si="169"/>
        <v>32500</v>
      </c>
      <c r="V462">
        <f t="shared" si="153"/>
        <v>20.000571000000001</v>
      </c>
      <c r="W462">
        <v>20.000571000000001</v>
      </c>
      <c r="X462">
        <f>'LowFlowInfusion-1-Infusion-1705'!Y458</f>
        <v>0</v>
      </c>
      <c r="Y462">
        <v>0</v>
      </c>
      <c r="Z462">
        <f t="shared" si="157"/>
        <v>0</v>
      </c>
      <c r="AA462">
        <f t="shared" si="158"/>
        <v>0</v>
      </c>
      <c r="AB462" t="e">
        <f t="shared" si="159"/>
        <v>#DIV/0!</v>
      </c>
      <c r="AC462" s="6" t="e">
        <f t="shared" si="161"/>
        <v>#DIV/0!</v>
      </c>
      <c r="AD462" s="6" t="e">
        <f t="shared" si="162"/>
        <v>#DIV/0!</v>
      </c>
      <c r="AE462">
        <v>7.1145E-2</v>
      </c>
      <c r="AF462">
        <v>0</v>
      </c>
    </row>
    <row r="463" spans="1:32" x14ac:dyDescent="0.25">
      <c r="A463" s="1">
        <v>42880.200370370374</v>
      </c>
      <c r="B463" s="16">
        <v>456</v>
      </c>
      <c r="C463">
        <f t="shared" si="170"/>
        <v>17.973262376674683</v>
      </c>
      <c r="D463">
        <f t="shared" si="163"/>
        <v>-3.4744939077681458</v>
      </c>
      <c r="E463">
        <f t="shared" si="160"/>
        <v>66.996785752298891</v>
      </c>
      <c r="F463">
        <f t="shared" si="164"/>
        <v>-0.19331459336382192</v>
      </c>
      <c r="G463">
        <v>21.097487999999998</v>
      </c>
      <c r="H463">
        <f t="shared" si="154"/>
        <v>21.10009437477969</v>
      </c>
      <c r="I463">
        <v>21.011572000000001</v>
      </c>
      <c r="J463">
        <f t="shared" si="150"/>
        <v>21.012584380809994</v>
      </c>
      <c r="K463">
        <f t="shared" si="165"/>
        <v>1.2476386699174688E-5</v>
      </c>
      <c r="L463">
        <v>2.0409999999999998E-3</v>
      </c>
      <c r="M463">
        <f t="shared" si="155"/>
        <v>5.1882401755574195E-2</v>
      </c>
      <c r="N463">
        <v>0.30517300000000003</v>
      </c>
      <c r="O463">
        <f t="shared" si="151"/>
        <v>0.35231630053116347</v>
      </c>
      <c r="P463">
        <f t="shared" si="166"/>
        <v>-1.9554516919783883E-4</v>
      </c>
      <c r="Q463">
        <f t="shared" si="156"/>
        <v>78.635099318658845</v>
      </c>
      <c r="R463">
        <f t="shared" si="167"/>
        <v>1.8306878249892597E-4</v>
      </c>
      <c r="S463">
        <f t="shared" si="152"/>
        <v>1</v>
      </c>
      <c r="T463">
        <f t="shared" si="168"/>
        <v>20.022124756284526</v>
      </c>
      <c r="U463">
        <f t="shared" si="169"/>
        <v>32500</v>
      </c>
      <c r="V463">
        <f t="shared" si="153"/>
        <v>20.000677</v>
      </c>
      <c r="W463">
        <v>20.000677</v>
      </c>
      <c r="X463">
        <f>'LowFlowInfusion-1-Infusion-1705'!Y459</f>
        <v>0</v>
      </c>
      <c r="Y463">
        <v>0</v>
      </c>
      <c r="Z463">
        <f t="shared" si="157"/>
        <v>0</v>
      </c>
      <c r="AA463">
        <f t="shared" si="158"/>
        <v>0</v>
      </c>
      <c r="AB463" t="e">
        <f t="shared" si="159"/>
        <v>#DIV/0!</v>
      </c>
      <c r="AC463" s="6" t="e">
        <f t="shared" si="161"/>
        <v>#DIV/0!</v>
      </c>
      <c r="AD463" s="6" t="e">
        <f t="shared" si="162"/>
        <v>#DIV/0!</v>
      </c>
      <c r="AE463">
        <v>4.8835999999999997E-2</v>
      </c>
      <c r="AF463">
        <v>0</v>
      </c>
    </row>
    <row r="464" spans="1:32" x14ac:dyDescent="0.25">
      <c r="A464" s="1">
        <v>42880.201064814813</v>
      </c>
      <c r="B464" s="16">
        <v>457</v>
      </c>
      <c r="C464">
        <f t="shared" si="170"/>
        <v>19.491914073615213</v>
      </c>
      <c r="D464">
        <f t="shared" si="163"/>
        <v>-4.5524186016464352</v>
      </c>
      <c r="E464">
        <f t="shared" si="160"/>
        <v>71.791763227899892</v>
      </c>
      <c r="F464">
        <f t="shared" si="164"/>
        <v>-0.23355421045123081</v>
      </c>
      <c r="G464">
        <v>21.097586</v>
      </c>
      <c r="H464">
        <f t="shared" si="154"/>
        <v>21.100191893568315</v>
      </c>
      <c r="I464">
        <v>21.011576000000002</v>
      </c>
      <c r="J464">
        <f t="shared" si="150"/>
        <v>21.012588373253738</v>
      </c>
      <c r="K464">
        <f t="shared" si="165"/>
        <v>9.5485946205897669E-6</v>
      </c>
      <c r="L464">
        <v>2.0400000000000001E-3</v>
      </c>
      <c r="M464">
        <f t="shared" si="155"/>
        <v>5.1881405969496253E-2</v>
      </c>
      <c r="N464">
        <v>0.304977</v>
      </c>
      <c r="O464">
        <f t="shared" si="151"/>
        <v>0.3521214017100967</v>
      </c>
      <c r="P464">
        <f t="shared" si="166"/>
        <v>-1.9874376379527641E-4</v>
      </c>
      <c r="Q464">
        <f t="shared" si="156"/>
        <v>78.635290225036172</v>
      </c>
      <c r="R464">
        <f t="shared" si="167"/>
        <v>1.8919516917558591E-4</v>
      </c>
      <c r="S464">
        <f t="shared" si="152"/>
        <v>1</v>
      </c>
      <c r="T464">
        <f t="shared" si="168"/>
        <v>20.025303332675559</v>
      </c>
      <c r="U464">
        <f t="shared" si="169"/>
        <v>32500</v>
      </c>
      <c r="V464">
        <f t="shared" si="153"/>
        <v>20.001259000000001</v>
      </c>
      <c r="W464">
        <v>20.001259000000001</v>
      </c>
      <c r="X464">
        <f>'LowFlowInfusion-1-Infusion-1705'!Y460</f>
        <v>0</v>
      </c>
      <c r="Y464">
        <v>0</v>
      </c>
      <c r="Z464">
        <f t="shared" si="157"/>
        <v>0</v>
      </c>
      <c r="AA464">
        <f t="shared" si="158"/>
        <v>0</v>
      </c>
      <c r="AB464" t="e">
        <f t="shared" si="159"/>
        <v>#DIV/0!</v>
      </c>
      <c r="AC464" s="6" t="e">
        <f t="shared" si="161"/>
        <v>#DIV/0!</v>
      </c>
      <c r="AD464" s="6" t="e">
        <f t="shared" si="162"/>
        <v>#DIV/0!</v>
      </c>
      <c r="AE464">
        <v>4.2275E-2</v>
      </c>
      <c r="AF464">
        <v>0</v>
      </c>
    </row>
    <row r="465" spans="1:32" x14ac:dyDescent="0.25">
      <c r="A465" s="1">
        <v>42880.20175925926</v>
      </c>
      <c r="B465" s="16">
        <v>458</v>
      </c>
      <c r="C465">
        <f t="shared" si="170"/>
        <v>9.7945011972281506</v>
      </c>
      <c r="D465">
        <f t="shared" si="163"/>
        <v>-5.4304536830984951</v>
      </c>
      <c r="E465">
        <f t="shared" si="160"/>
        <v>32.604908352135396</v>
      </c>
      <c r="F465">
        <f t="shared" si="164"/>
        <v>-0.5544390238714062</v>
      </c>
      <c r="G465">
        <v>21.097636000000001</v>
      </c>
      <c r="H465">
        <f t="shared" si="154"/>
        <v>21.100241648052307</v>
      </c>
      <c r="I465">
        <v>21.011745999999999</v>
      </c>
      <c r="J465">
        <f t="shared" si="150"/>
        <v>21.012758052112844</v>
      </c>
      <c r="K465">
        <f t="shared" si="165"/>
        <v>3.3586432994188918E-5</v>
      </c>
      <c r="L465">
        <v>2.036E-3</v>
      </c>
      <c r="M465">
        <f t="shared" si="155"/>
        <v>5.1877422825184483E-2</v>
      </c>
      <c r="N465">
        <v>0.30476399999999998</v>
      </c>
      <c r="O465">
        <f t="shared" si="151"/>
        <v>0.35190959839944763</v>
      </c>
      <c r="P465">
        <f t="shared" si="166"/>
        <v>-2.0132915631962956E-4</v>
      </c>
      <c r="Q465">
        <f t="shared" si="156"/>
        <v>78.635332349487712</v>
      </c>
      <c r="R465">
        <f t="shared" si="167"/>
        <v>1.6774272332706157E-4</v>
      </c>
      <c r="S465">
        <f t="shared" si="152"/>
        <v>1</v>
      </c>
      <c r="T465">
        <f t="shared" si="168"/>
        <v>20.016219954880853</v>
      </c>
      <c r="U465">
        <f t="shared" si="169"/>
        <v>32500</v>
      </c>
      <c r="V465">
        <f t="shared" si="153"/>
        <v>20.000995</v>
      </c>
      <c r="W465">
        <v>20.000995</v>
      </c>
      <c r="X465">
        <f>'LowFlowInfusion-1-Infusion-1705'!Y461</f>
        <v>0</v>
      </c>
      <c r="Y465">
        <v>0</v>
      </c>
      <c r="Z465">
        <f t="shared" si="157"/>
        <v>0</v>
      </c>
      <c r="AA465">
        <f t="shared" si="158"/>
        <v>0</v>
      </c>
      <c r="AB465" t="e">
        <f t="shared" si="159"/>
        <v>#DIV/0!</v>
      </c>
      <c r="AC465" s="6" t="e">
        <f t="shared" si="161"/>
        <v>#DIV/0!</v>
      </c>
      <c r="AD465" s="6" t="e">
        <f t="shared" si="162"/>
        <v>#DIV/0!</v>
      </c>
      <c r="AE465">
        <v>5.9740000000000001E-2</v>
      </c>
      <c r="AF465">
        <v>0</v>
      </c>
    </row>
    <row r="466" spans="1:32" x14ac:dyDescent="0.25">
      <c r="A466" s="1">
        <v>42880.202453703707</v>
      </c>
      <c r="B466" s="16">
        <v>459</v>
      </c>
      <c r="C466">
        <f t="shared" si="170"/>
        <v>3.4799407818858685</v>
      </c>
      <c r="D466">
        <f t="shared" si="163"/>
        <v>-5.8447236569906025</v>
      </c>
      <c r="E466">
        <f t="shared" si="160"/>
        <v>7.2618717040945819</v>
      </c>
      <c r="F466">
        <f t="shared" si="164"/>
        <v>-1.6795468725830438</v>
      </c>
      <c r="G466">
        <v>21.097705999999999</v>
      </c>
      <c r="H466">
        <f t="shared" si="154"/>
        <v>21.100311304329892</v>
      </c>
      <c r="I466">
        <v>21.011673999999999</v>
      </c>
      <c r="J466">
        <f t="shared" si="150"/>
        <v>21.012686188125457</v>
      </c>
      <c r="K466">
        <f t="shared" si="165"/>
        <v>4.9273409870428017E-5</v>
      </c>
      <c r="L466">
        <v>2.0240000000000002E-3</v>
      </c>
      <c r="M466">
        <f t="shared" si="155"/>
        <v>5.186547339224918E-2</v>
      </c>
      <c r="N466">
        <v>0.30454300000000001</v>
      </c>
      <c r="O466">
        <f t="shared" si="151"/>
        <v>0.35168984003487747</v>
      </c>
      <c r="P466">
        <f t="shared" si="166"/>
        <v>-2.0248926834978974E-4</v>
      </c>
      <c r="Q466">
        <f t="shared" si="156"/>
        <v>78.635623971839664</v>
      </c>
      <c r="R466">
        <f t="shared" si="167"/>
        <v>1.5321585848013797E-4</v>
      </c>
      <c r="S466">
        <f t="shared" si="152"/>
        <v>1</v>
      </c>
      <c r="T466">
        <f t="shared" si="168"/>
        <v>20.010742664439128</v>
      </c>
      <c r="U466">
        <f t="shared" si="169"/>
        <v>32500</v>
      </c>
      <c r="V466">
        <f t="shared" si="153"/>
        <v>20.001418000000001</v>
      </c>
      <c r="W466">
        <v>20.001418000000001</v>
      </c>
      <c r="X466">
        <f>'LowFlowInfusion-1-Infusion-1705'!Y462</f>
        <v>0</v>
      </c>
      <c r="Y466">
        <v>0</v>
      </c>
      <c r="Z466">
        <f t="shared" si="157"/>
        <v>0</v>
      </c>
      <c r="AA466">
        <f t="shared" si="158"/>
        <v>0</v>
      </c>
      <c r="AB466" t="e">
        <f t="shared" si="159"/>
        <v>#DIV/0!</v>
      </c>
      <c r="AC466" s="6" t="e">
        <f t="shared" si="161"/>
        <v>#DIV/0!</v>
      </c>
      <c r="AD466" s="6" t="e">
        <f t="shared" si="162"/>
        <v>#DIV/0!</v>
      </c>
      <c r="AE466">
        <v>7.1565000000000004E-2</v>
      </c>
      <c r="AF466">
        <v>0</v>
      </c>
    </row>
    <row r="467" spans="1:32" x14ac:dyDescent="0.25">
      <c r="A467" s="1">
        <v>42880.203148148146</v>
      </c>
      <c r="B467" s="16">
        <v>460</v>
      </c>
      <c r="C467">
        <f t="shared" si="170"/>
        <v>2.8214258743355924</v>
      </c>
      <c r="D467">
        <f t="shared" si="163"/>
        <v>-5.7851017602295229</v>
      </c>
      <c r="E467">
        <f t="shared" si="160"/>
        <v>4.7324870274631747</v>
      </c>
      <c r="F467">
        <f t="shared" si="164"/>
        <v>-2.050417773811561</v>
      </c>
      <c r="G467">
        <v>21.097643000000001</v>
      </c>
      <c r="H467">
        <f t="shared" si="154"/>
        <v>21.100248613680066</v>
      </c>
      <c r="I467">
        <v>21.01174</v>
      </c>
      <c r="J467">
        <f t="shared" si="150"/>
        <v>21.012752063447227</v>
      </c>
      <c r="K467">
        <f t="shared" si="165"/>
        <v>5.0753941092078018E-5</v>
      </c>
      <c r="L467">
        <v>2.0070000000000001E-3</v>
      </c>
      <c r="M467">
        <f t="shared" si="155"/>
        <v>5.1848545028924165E-2</v>
      </c>
      <c r="N467">
        <v>0.304338</v>
      </c>
      <c r="O467">
        <f t="shared" si="151"/>
        <v>0.35148599177814949</v>
      </c>
      <c r="P467">
        <f t="shared" si="166"/>
        <v>-2.0219095382775312E-4</v>
      </c>
      <c r="Q467">
        <f t="shared" si="156"/>
        <v>78.635761944774629</v>
      </c>
      <c r="R467">
        <f t="shared" si="167"/>
        <v>1.5143701273648464E-4</v>
      </c>
      <c r="S467">
        <f t="shared" si="152"/>
        <v>1</v>
      </c>
      <c r="T467">
        <f t="shared" si="168"/>
        <v>20.009918527634827</v>
      </c>
      <c r="U467">
        <f t="shared" si="169"/>
        <v>32500</v>
      </c>
      <c r="V467">
        <f t="shared" si="153"/>
        <v>20.001311999999999</v>
      </c>
      <c r="W467">
        <v>20.001311999999999</v>
      </c>
      <c r="X467">
        <f>'LowFlowInfusion-1-Infusion-1705'!Y463</f>
        <v>0</v>
      </c>
      <c r="Y467">
        <v>0</v>
      </c>
      <c r="Z467">
        <f t="shared" si="157"/>
        <v>0</v>
      </c>
      <c r="AA467">
        <f t="shared" si="158"/>
        <v>0</v>
      </c>
      <c r="AB467" t="e">
        <f t="shared" si="159"/>
        <v>#DIV/0!</v>
      </c>
      <c r="AC467" s="6" t="e">
        <f t="shared" si="161"/>
        <v>#DIV/0!</v>
      </c>
      <c r="AD467" s="6" t="e">
        <f t="shared" si="162"/>
        <v>#DIV/0!</v>
      </c>
      <c r="AE467">
        <v>5.8651000000000002E-2</v>
      </c>
      <c r="AF467">
        <v>0</v>
      </c>
    </row>
    <row r="468" spans="1:32" x14ac:dyDescent="0.25">
      <c r="A468" s="1">
        <v>42880.203842592593</v>
      </c>
      <c r="B468" s="16">
        <v>461</v>
      </c>
      <c r="C468">
        <f t="shared" si="170"/>
        <v>5.7632430943029895</v>
      </c>
      <c r="D468">
        <f t="shared" si="163"/>
        <v>-4.9957682548666593</v>
      </c>
      <c r="E468">
        <f t="shared" si="160"/>
        <v>17.19761288127529</v>
      </c>
      <c r="F468">
        <f t="shared" si="164"/>
        <v>-0.86683281845338345</v>
      </c>
      <c r="G468">
        <v>21.097815000000001</v>
      </c>
      <c r="H468">
        <f t="shared" si="154"/>
        <v>21.100419769104995</v>
      </c>
      <c r="I468">
        <v>21.011773000000002</v>
      </c>
      <c r="J468">
        <f t="shared" si="150"/>
        <v>21.012785001108117</v>
      </c>
      <c r="K468">
        <f t="shared" si="165"/>
        <v>4.3184933161259194E-5</v>
      </c>
      <c r="L468">
        <v>1.9859999999999999E-3</v>
      </c>
      <c r="M468">
        <f t="shared" si="155"/>
        <v>5.1827633521287386E-2</v>
      </c>
      <c r="N468">
        <v>0.304147</v>
      </c>
      <c r="O468">
        <f t="shared" si="151"/>
        <v>0.35129606486578341</v>
      </c>
      <c r="P468">
        <f t="shared" si="166"/>
        <v>-1.9965528039040301E-4</v>
      </c>
      <c r="Q468">
        <f t="shared" si="156"/>
        <v>78.635918934026108</v>
      </c>
      <c r="R468">
        <f t="shared" si="167"/>
        <v>1.5647034723021609E-4</v>
      </c>
      <c r="S468">
        <f t="shared" si="152"/>
        <v>1</v>
      </c>
      <c r="T468">
        <f t="shared" si="168"/>
        <v>20.012124011349517</v>
      </c>
      <c r="U468">
        <f t="shared" si="169"/>
        <v>32500</v>
      </c>
      <c r="V468">
        <f t="shared" si="153"/>
        <v>20.001365</v>
      </c>
      <c r="W468">
        <v>20.001365</v>
      </c>
      <c r="X468">
        <f>'LowFlowInfusion-1-Infusion-1705'!Y464</f>
        <v>0</v>
      </c>
      <c r="Y468">
        <v>0</v>
      </c>
      <c r="Z468">
        <f t="shared" si="157"/>
        <v>0</v>
      </c>
      <c r="AA468">
        <f t="shared" si="158"/>
        <v>0</v>
      </c>
      <c r="AB468" t="e">
        <f t="shared" si="159"/>
        <v>#DIV/0!</v>
      </c>
      <c r="AC468" s="6" t="e">
        <f t="shared" si="161"/>
        <v>#DIV/0!</v>
      </c>
      <c r="AD468" s="6" t="e">
        <f t="shared" si="162"/>
        <v>#DIV/0!</v>
      </c>
      <c r="AE468">
        <v>4.2632000000000003E-2</v>
      </c>
      <c r="AF468">
        <v>0</v>
      </c>
    </row>
    <row r="469" spans="1:32" x14ac:dyDescent="0.25">
      <c r="A469" s="1">
        <v>42880.20453703704</v>
      </c>
      <c r="B469" s="16">
        <v>462</v>
      </c>
      <c r="C469">
        <f t="shared" si="170"/>
        <v>9.2392016315977692</v>
      </c>
      <c r="D469">
        <f t="shared" si="163"/>
        <v>-4.2318883739027324</v>
      </c>
      <c r="E469">
        <f t="shared" si="160"/>
        <v>31.739688865338188</v>
      </c>
      <c r="F469">
        <f t="shared" si="164"/>
        <v>-0.45803615319204766</v>
      </c>
      <c r="G469">
        <v>21.09759</v>
      </c>
      <c r="H469">
        <f t="shared" si="154"/>
        <v>21.100195873927035</v>
      </c>
      <c r="I469">
        <v>21.012006</v>
      </c>
      <c r="J469">
        <f t="shared" si="150"/>
        <v>21.013017560956186</v>
      </c>
      <c r="K469">
        <f t="shared" si="165"/>
        <v>3.3969042186339965E-5</v>
      </c>
      <c r="L469">
        <v>1.9689999999999998E-3</v>
      </c>
      <c r="M469">
        <f t="shared" si="155"/>
        <v>5.1810705157962371E-2</v>
      </c>
      <c r="N469">
        <v>0.30394500000000002</v>
      </c>
      <c r="O469">
        <f t="shared" si="151"/>
        <v>0.35109519975427589</v>
      </c>
      <c r="P469">
        <f t="shared" si="166"/>
        <v>-1.9718589906906429E-4</v>
      </c>
      <c r="Q469">
        <f t="shared" si="156"/>
        <v>78.635887239289545</v>
      </c>
      <c r="R469">
        <f t="shared" si="167"/>
        <v>1.6321685688301576E-4</v>
      </c>
      <c r="S469">
        <f t="shared" si="152"/>
        <v>1</v>
      </c>
      <c r="T469">
        <f t="shared" si="168"/>
        <v>20.014677090005598</v>
      </c>
      <c r="U469">
        <f t="shared" si="169"/>
        <v>32500</v>
      </c>
      <c r="V469">
        <f t="shared" si="153"/>
        <v>20.001206</v>
      </c>
      <c r="W469">
        <v>20.001206</v>
      </c>
      <c r="X469">
        <f>'LowFlowInfusion-1-Infusion-1705'!Y465</f>
        <v>0</v>
      </c>
      <c r="Y469">
        <v>0</v>
      </c>
      <c r="Z469">
        <f t="shared" si="157"/>
        <v>0</v>
      </c>
      <c r="AA469">
        <f t="shared" si="158"/>
        <v>0</v>
      </c>
      <c r="AB469" t="e">
        <f t="shared" si="159"/>
        <v>#DIV/0!</v>
      </c>
      <c r="AC469" s="6" t="e">
        <f t="shared" si="161"/>
        <v>#DIV/0!</v>
      </c>
      <c r="AD469" s="6" t="e">
        <f t="shared" si="162"/>
        <v>#DIV/0!</v>
      </c>
      <c r="AE469">
        <v>4.5447000000000001E-2</v>
      </c>
      <c r="AF469">
        <v>0</v>
      </c>
    </row>
    <row r="470" spans="1:32" x14ac:dyDescent="0.25">
      <c r="A470" s="1">
        <v>42880.205231481479</v>
      </c>
      <c r="B470" s="16">
        <v>463</v>
      </c>
      <c r="C470">
        <f t="shared" si="170"/>
        <v>10.785138587885129</v>
      </c>
      <c r="D470">
        <f t="shared" si="163"/>
        <v>-3.1727381526857901</v>
      </c>
      <c r="E470">
        <f t="shared" si="160"/>
        <v>39.001528254290179</v>
      </c>
      <c r="F470">
        <f t="shared" si="164"/>
        <v>-0.29417685520051684</v>
      </c>
      <c r="G470">
        <v>21.097466000000001</v>
      </c>
      <c r="H470">
        <f t="shared" si="154"/>
        <v>21.100072482806738</v>
      </c>
      <c r="I470">
        <v>21.011911999999999</v>
      </c>
      <c r="J470">
        <f t="shared" si="150"/>
        <v>21.012923738528208</v>
      </c>
      <c r="K470">
        <f t="shared" si="165"/>
        <v>2.9510813339032419E-5</v>
      </c>
      <c r="L470">
        <v>1.946E-3</v>
      </c>
      <c r="M470">
        <f t="shared" si="155"/>
        <v>5.1787802078169708E-2</v>
      </c>
      <c r="N470">
        <v>0.30374699999999999</v>
      </c>
      <c r="O470">
        <f t="shared" si="151"/>
        <v>0.35089831216972883</v>
      </c>
      <c r="P470">
        <f t="shared" si="166"/>
        <v>-1.9382157418160092E-4</v>
      </c>
      <c r="Q470">
        <f t="shared" si="156"/>
        <v>78.636177949302066</v>
      </c>
      <c r="R470">
        <f t="shared" si="167"/>
        <v>1.6431076084278591E-4</v>
      </c>
      <c r="S470">
        <f t="shared" si="152"/>
        <v>1</v>
      </c>
      <c r="T470">
        <f t="shared" si="168"/>
        <v>20.015428876740639</v>
      </c>
      <c r="U470">
        <f t="shared" si="169"/>
        <v>32500</v>
      </c>
      <c r="V470">
        <f t="shared" si="153"/>
        <v>20.001470999999999</v>
      </c>
      <c r="W470">
        <v>20.001470999999999</v>
      </c>
      <c r="X470">
        <f>'LowFlowInfusion-1-Infusion-1705'!Y466</f>
        <v>0</v>
      </c>
      <c r="Y470">
        <v>0</v>
      </c>
      <c r="Z470">
        <f t="shared" si="157"/>
        <v>0</v>
      </c>
      <c r="AA470">
        <f t="shared" si="158"/>
        <v>0</v>
      </c>
      <c r="AB470" t="e">
        <f t="shared" si="159"/>
        <v>#DIV/0!</v>
      </c>
      <c r="AC470" s="6" t="e">
        <f t="shared" si="161"/>
        <v>#DIV/0!</v>
      </c>
      <c r="AD470" s="6" t="e">
        <f t="shared" si="162"/>
        <v>#DIV/0!</v>
      </c>
      <c r="AE470">
        <v>6.4318E-2</v>
      </c>
      <c r="AF470">
        <v>0</v>
      </c>
    </row>
    <row r="471" spans="1:32" x14ac:dyDescent="0.25">
      <c r="A471" s="1">
        <v>42880.205925925926</v>
      </c>
      <c r="B471" s="16">
        <v>464</v>
      </c>
      <c r="C471">
        <f t="shared" si="170"/>
        <v>14.204270414696559</v>
      </c>
      <c r="D471">
        <f t="shared" si="163"/>
        <v>-2.8572265229496985</v>
      </c>
      <c r="E471">
        <f t="shared" si="160"/>
        <v>52.824651622982671</v>
      </c>
      <c r="F471">
        <f t="shared" si="164"/>
        <v>-0.20115264209511577</v>
      </c>
      <c r="G471">
        <v>21.097248</v>
      </c>
      <c r="H471">
        <f t="shared" si="154"/>
        <v>21.099855553256536</v>
      </c>
      <c r="I471">
        <v>21.011928000000001</v>
      </c>
      <c r="J471">
        <f t="shared" si="150"/>
        <v>21.012939708303186</v>
      </c>
      <c r="K471">
        <f t="shared" si="165"/>
        <v>2.0860518560776124E-5</v>
      </c>
      <c r="L471">
        <v>1.9380000000000001E-3</v>
      </c>
      <c r="M471">
        <f t="shared" si="155"/>
        <v>5.1779835789546175E-2</v>
      </c>
      <c r="N471">
        <v>0.30355399999999999</v>
      </c>
      <c r="O471">
        <f t="shared" si="151"/>
        <v>0.35070639649388247</v>
      </c>
      <c r="P471">
        <f t="shared" si="166"/>
        <v>-1.927277542674503E-4</v>
      </c>
      <c r="Q471">
        <f t="shared" si="156"/>
        <v>78.636353895202944</v>
      </c>
      <c r="R471">
        <f t="shared" si="167"/>
        <v>1.7186723570598397E-4</v>
      </c>
      <c r="S471">
        <f t="shared" si="152"/>
        <v>1</v>
      </c>
      <c r="T471">
        <f t="shared" si="168"/>
        <v>20.018003496937421</v>
      </c>
      <c r="U471">
        <f t="shared" si="169"/>
        <v>32500</v>
      </c>
      <c r="V471">
        <f t="shared" si="153"/>
        <v>20.000941999999998</v>
      </c>
      <c r="W471">
        <v>20.000941999999998</v>
      </c>
      <c r="X471">
        <f>'LowFlowInfusion-1-Infusion-1705'!Y467</f>
        <v>0</v>
      </c>
      <c r="Y471">
        <v>0</v>
      </c>
      <c r="Z471">
        <f t="shared" si="157"/>
        <v>0</v>
      </c>
      <c r="AA471">
        <f t="shared" si="158"/>
        <v>0</v>
      </c>
      <c r="AB471" t="e">
        <f t="shared" si="159"/>
        <v>#DIV/0!</v>
      </c>
      <c r="AC471" s="6" t="e">
        <f t="shared" si="161"/>
        <v>#DIV/0!</v>
      </c>
      <c r="AD471" s="6" t="e">
        <f t="shared" si="162"/>
        <v>#DIV/0!</v>
      </c>
      <c r="AE471">
        <v>7.4212E-2</v>
      </c>
      <c r="AF471">
        <v>0</v>
      </c>
    </row>
    <row r="472" spans="1:32" x14ac:dyDescent="0.25">
      <c r="A472" s="1">
        <v>42880.206620370373</v>
      </c>
      <c r="B472" s="16">
        <v>465</v>
      </c>
      <c r="C472">
        <f t="shared" si="170"/>
        <v>14.16996577421558</v>
      </c>
      <c r="D472">
        <f t="shared" si="163"/>
        <v>-2.8616054750957787</v>
      </c>
      <c r="E472">
        <f t="shared" si="160"/>
        <v>52.684622671677857</v>
      </c>
      <c r="F472">
        <f t="shared" si="164"/>
        <v>-0.20194865116067587</v>
      </c>
      <c r="G472">
        <v>21.09768</v>
      </c>
      <c r="H472">
        <f t="shared" si="154"/>
        <v>21.10028543199822</v>
      </c>
      <c r="I472">
        <v>21.011903</v>
      </c>
      <c r="J472">
        <f t="shared" si="150"/>
        <v>21.012914755529785</v>
      </c>
      <c r="K472">
        <f t="shared" si="165"/>
        <v>2.122649257045121E-5</v>
      </c>
      <c r="L472">
        <v>1.936E-3</v>
      </c>
      <c r="M472">
        <f t="shared" si="155"/>
        <v>5.177784421739029E-2</v>
      </c>
      <c r="N472">
        <v>0.303369</v>
      </c>
      <c r="O472">
        <f t="shared" si="151"/>
        <v>0.35052243587195725</v>
      </c>
      <c r="P472">
        <f t="shared" si="166"/>
        <v>-1.9262831609343501E-4</v>
      </c>
      <c r="Q472">
        <f t="shared" si="156"/>
        <v>78.636562808598271</v>
      </c>
      <c r="R472">
        <f t="shared" si="167"/>
        <v>1.7140182352169594E-4</v>
      </c>
      <c r="S472">
        <f t="shared" si="152"/>
        <v>1</v>
      </c>
      <c r="T472">
        <f t="shared" si="168"/>
        <v>20.017867571248889</v>
      </c>
      <c r="U472">
        <f t="shared" si="169"/>
        <v>32500</v>
      </c>
      <c r="V472">
        <f t="shared" si="153"/>
        <v>20.000836</v>
      </c>
      <c r="W472">
        <v>20.000836</v>
      </c>
      <c r="X472">
        <f>'LowFlowInfusion-1-Infusion-1705'!Y468</f>
        <v>0</v>
      </c>
      <c r="Y472">
        <v>0</v>
      </c>
      <c r="Z472">
        <f t="shared" si="157"/>
        <v>0</v>
      </c>
      <c r="AA472">
        <f t="shared" si="158"/>
        <v>0</v>
      </c>
      <c r="AB472" t="e">
        <f t="shared" si="159"/>
        <v>#DIV/0!</v>
      </c>
      <c r="AC472" s="6" t="e">
        <f t="shared" si="161"/>
        <v>#DIV/0!</v>
      </c>
      <c r="AD472" s="6" t="e">
        <f t="shared" si="162"/>
        <v>#DIV/0!</v>
      </c>
      <c r="AE472">
        <v>5.4282999999999998E-2</v>
      </c>
      <c r="AF472">
        <v>0</v>
      </c>
    </row>
    <row r="473" spans="1:32" x14ac:dyDescent="0.25">
      <c r="A473" s="1">
        <v>42880.207314814812</v>
      </c>
      <c r="B473" s="16">
        <v>466</v>
      </c>
      <c r="C473">
        <f t="shared" si="170"/>
        <v>11.917631565784014</v>
      </c>
      <c r="D473">
        <f t="shared" si="163"/>
        <v>-2.658360346869113</v>
      </c>
      <c r="E473">
        <f t="shared" si="160"/>
        <v>44.032556177811294</v>
      </c>
      <c r="F473">
        <f t="shared" si="164"/>
        <v>-0.22306112856361238</v>
      </c>
      <c r="G473">
        <v>21.098039</v>
      </c>
      <c r="H473">
        <f t="shared" si="154"/>
        <v>21.100642669193274</v>
      </c>
      <c r="I473">
        <v>21.011956000000001</v>
      </c>
      <c r="J473">
        <f t="shared" si="150"/>
        <v>21.01296765540939</v>
      </c>
      <c r="K473">
        <f t="shared" si="165"/>
        <v>2.6749373083016318E-5</v>
      </c>
      <c r="L473">
        <v>1.9289999999999999E-3</v>
      </c>
      <c r="M473">
        <f t="shared" si="155"/>
        <v>5.1770873714844692E-2</v>
      </c>
      <c r="N473">
        <v>0.30316199999999999</v>
      </c>
      <c r="O473">
        <f t="shared" si="151"/>
        <v>0.35031659885174898</v>
      </c>
      <c r="P473">
        <f t="shared" si="166"/>
        <v>-1.9188252978833605E-4</v>
      </c>
      <c r="Q473">
        <f t="shared" si="156"/>
        <v>78.636715745738854</v>
      </c>
      <c r="R473">
        <f t="shared" si="167"/>
        <v>1.6513315670418175E-4</v>
      </c>
      <c r="S473">
        <f t="shared" si="152"/>
        <v>1</v>
      </c>
      <c r="T473">
        <f t="shared" si="168"/>
        <v>20.015199991912283</v>
      </c>
      <c r="U473">
        <f t="shared" si="169"/>
        <v>32500</v>
      </c>
      <c r="V473">
        <f t="shared" si="153"/>
        <v>20.000623999999998</v>
      </c>
      <c r="W473">
        <v>20.000623999999998</v>
      </c>
      <c r="X473">
        <f>'LowFlowInfusion-1-Infusion-1705'!Y469</f>
        <v>0</v>
      </c>
      <c r="Y473">
        <v>0</v>
      </c>
      <c r="Z473">
        <f t="shared" si="157"/>
        <v>0</v>
      </c>
      <c r="AA473">
        <f t="shared" si="158"/>
        <v>0</v>
      </c>
      <c r="AB473" t="e">
        <f t="shared" si="159"/>
        <v>#DIV/0!</v>
      </c>
      <c r="AC473" s="6" t="e">
        <f t="shared" si="161"/>
        <v>#DIV/0!</v>
      </c>
      <c r="AD473" s="6" t="e">
        <f t="shared" si="162"/>
        <v>#DIV/0!</v>
      </c>
      <c r="AE473">
        <v>3.7987E-2</v>
      </c>
      <c r="AF473">
        <v>0</v>
      </c>
    </row>
    <row r="474" spans="1:32" x14ac:dyDescent="0.25">
      <c r="A474" s="1">
        <v>42880.208009259259</v>
      </c>
      <c r="B474" s="16">
        <v>467</v>
      </c>
      <c r="C474">
        <f t="shared" si="170"/>
        <v>0.46405166902590222</v>
      </c>
      <c r="D474">
        <f t="shared" si="163"/>
        <v>-2.4757504660030261</v>
      </c>
      <c r="E474">
        <f t="shared" si="160"/>
        <v>-0.90440088683626052</v>
      </c>
      <c r="F474">
        <f t="shared" si="164"/>
        <v>-5.3350750169693617</v>
      </c>
      <c r="G474">
        <v>21.098175000000001</v>
      </c>
      <c r="H474">
        <f t="shared" si="154"/>
        <v>21.100778001389731</v>
      </c>
      <c r="I474">
        <v>21.01191</v>
      </c>
      <c r="J474">
        <f t="shared" si="150"/>
        <v>21.012921742306336</v>
      </c>
      <c r="K474">
        <f t="shared" si="165"/>
        <v>5.4546762648873445E-5</v>
      </c>
      <c r="L474">
        <v>1.9170000000000001E-3</v>
      </c>
      <c r="M474">
        <f t="shared" si="155"/>
        <v>5.1758924281909389E-2</v>
      </c>
      <c r="N474">
        <v>0.30298799999999998</v>
      </c>
      <c r="O474">
        <f t="shared" si="151"/>
        <v>0.35014357642896526</v>
      </c>
      <c r="P474">
        <f t="shared" si="166"/>
        <v>-1.9123618165724313E-4</v>
      </c>
      <c r="Q474">
        <f t="shared" si="156"/>
        <v>78.636934681264705</v>
      </c>
      <c r="R474">
        <f t="shared" si="167"/>
        <v>1.3668941900775168E-4</v>
      </c>
      <c r="S474">
        <f t="shared" si="152"/>
        <v>1</v>
      </c>
      <c r="T474">
        <f t="shared" si="168"/>
        <v>20.00314080213483</v>
      </c>
      <c r="U474">
        <f t="shared" si="169"/>
        <v>32500</v>
      </c>
      <c r="V474">
        <f t="shared" si="153"/>
        <v>20.000201000000001</v>
      </c>
      <c r="W474">
        <v>20.000201000000001</v>
      </c>
      <c r="X474">
        <f>'LowFlowInfusion-1-Infusion-1705'!Y470</f>
        <v>0</v>
      </c>
      <c r="Y474">
        <v>0</v>
      </c>
      <c r="Z474">
        <f t="shared" si="157"/>
        <v>0</v>
      </c>
      <c r="AA474">
        <f t="shared" si="158"/>
        <v>0</v>
      </c>
      <c r="AB474" t="e">
        <f t="shared" si="159"/>
        <v>#DIV/0!</v>
      </c>
      <c r="AC474" s="6" t="e">
        <f t="shared" si="161"/>
        <v>#DIV/0!</v>
      </c>
      <c r="AD474" s="6" t="e">
        <f t="shared" si="162"/>
        <v>#DIV/0!</v>
      </c>
      <c r="AE474">
        <v>5.1435000000000002E-2</v>
      </c>
      <c r="AF474">
        <v>0</v>
      </c>
    </row>
    <row r="475" spans="1:32" x14ac:dyDescent="0.25">
      <c r="A475" s="1">
        <v>42880.208703703705</v>
      </c>
      <c r="B475" s="16">
        <v>468</v>
      </c>
      <c r="C475">
        <f t="shared" si="170"/>
        <v>-8.3559949970244674</v>
      </c>
      <c r="D475">
        <f t="shared" si="163"/>
        <v>-2.1367868024449788</v>
      </c>
      <c r="E475">
        <f t="shared" si="160"/>
        <v>-35.289988913172678</v>
      </c>
      <c r="F475">
        <f t="shared" si="164"/>
        <v>0.25571901409776804</v>
      </c>
      <c r="G475">
        <v>21.098109000000001</v>
      </c>
      <c r="H475">
        <f t="shared" si="154"/>
        <v>21.100712325470862</v>
      </c>
      <c r="I475">
        <v>21.011977999999999</v>
      </c>
      <c r="J475">
        <f t="shared" si="150"/>
        <v>21.012989613849978</v>
      </c>
      <c r="K475">
        <f t="shared" si="165"/>
        <v>7.5656808943946885E-5</v>
      </c>
      <c r="L475">
        <v>1.9040000000000001E-3</v>
      </c>
      <c r="M475">
        <f t="shared" si="155"/>
        <v>5.1745979062896144E-2</v>
      </c>
      <c r="N475">
        <v>0.302786</v>
      </c>
      <c r="O475">
        <f t="shared" si="151"/>
        <v>0.34994271131745769</v>
      </c>
      <c r="P475">
        <f t="shared" si="166"/>
        <v>-1.9009264265608486E-4</v>
      </c>
      <c r="Q475">
        <f t="shared" si="156"/>
        <v>78.637067674832565</v>
      </c>
      <c r="R475">
        <f t="shared" si="167"/>
        <v>1.1443583371146815E-4</v>
      </c>
      <c r="S475">
        <f t="shared" si="152"/>
        <v>1</v>
      </c>
      <c r="T475">
        <f t="shared" si="168"/>
        <v>19.994034791805205</v>
      </c>
      <c r="U475">
        <f t="shared" si="169"/>
        <v>32500</v>
      </c>
      <c r="V475">
        <f t="shared" si="153"/>
        <v>20.000254000000002</v>
      </c>
      <c r="W475">
        <v>20.000254000000002</v>
      </c>
      <c r="X475">
        <f>'LowFlowInfusion-1-Infusion-1705'!Y471</f>
        <v>0</v>
      </c>
      <c r="Y475">
        <v>0</v>
      </c>
      <c r="Z475">
        <f t="shared" si="157"/>
        <v>0</v>
      </c>
      <c r="AA475">
        <f t="shared" si="158"/>
        <v>0</v>
      </c>
      <c r="AB475" t="e">
        <f t="shared" si="159"/>
        <v>#DIV/0!</v>
      </c>
      <c r="AC475" s="6" t="e">
        <f t="shared" si="161"/>
        <v>#DIV/0!</v>
      </c>
      <c r="AD475" s="6" t="e">
        <f t="shared" si="162"/>
        <v>#DIV/0!</v>
      </c>
      <c r="AE475">
        <v>8.4860000000000005E-2</v>
      </c>
      <c r="AF475">
        <v>0</v>
      </c>
    </row>
    <row r="476" spans="1:32" x14ac:dyDescent="0.25">
      <c r="A476" s="1">
        <v>42880.209398148145</v>
      </c>
      <c r="B476" s="16">
        <v>469</v>
      </c>
      <c r="C476">
        <f t="shared" si="170"/>
        <v>-15.752600783655204</v>
      </c>
      <c r="D476">
        <f t="shared" si="163"/>
        <v>-2.1264651704764415</v>
      </c>
      <c r="E476">
        <f t="shared" si="160"/>
        <v>-64.428617236591151</v>
      </c>
      <c r="F476">
        <f t="shared" si="164"/>
        <v>0.13499137061118491</v>
      </c>
      <c r="G476">
        <v>21.097856</v>
      </c>
      <c r="H476">
        <f t="shared" si="154"/>
        <v>21.100460567781866</v>
      </c>
      <c r="I476">
        <v>21.012107</v>
      </c>
      <c r="J476">
        <f t="shared" si="150"/>
        <v>21.013118370160715</v>
      </c>
      <c r="K476">
        <f t="shared" si="165"/>
        <v>9.3373278056851919E-5</v>
      </c>
      <c r="L476">
        <v>1.8940000000000001E-3</v>
      </c>
      <c r="M476">
        <f t="shared" si="155"/>
        <v>5.1736021202116726E-2</v>
      </c>
      <c r="N476">
        <v>0.30258800000000002</v>
      </c>
      <c r="O476">
        <f t="shared" si="151"/>
        <v>0.34974582373291069</v>
      </c>
      <c r="P476">
        <f t="shared" si="166"/>
        <v>-1.8996005842406848E-4</v>
      </c>
      <c r="Q476">
        <f t="shared" si="156"/>
        <v>78.637135806106372</v>
      </c>
      <c r="R476">
        <f t="shared" si="167"/>
        <v>9.6586780366910333E-5</v>
      </c>
      <c r="S476">
        <f t="shared" si="152"/>
        <v>1</v>
      </c>
      <c r="T476">
        <f t="shared" si="168"/>
        <v>19.98689186438672</v>
      </c>
      <c r="U476">
        <f t="shared" si="169"/>
        <v>32500</v>
      </c>
      <c r="V476">
        <f t="shared" si="153"/>
        <v>20.000518</v>
      </c>
      <c r="W476">
        <v>20.000518</v>
      </c>
      <c r="X476">
        <f>'LowFlowInfusion-1-Infusion-1705'!Y472</f>
        <v>0</v>
      </c>
      <c r="Y476">
        <v>0</v>
      </c>
      <c r="Z476">
        <f t="shared" si="157"/>
        <v>0</v>
      </c>
      <c r="AA476">
        <f t="shared" si="158"/>
        <v>0</v>
      </c>
      <c r="AB476" t="e">
        <f t="shared" si="159"/>
        <v>#DIV/0!</v>
      </c>
      <c r="AC476" s="6" t="e">
        <f t="shared" si="161"/>
        <v>#DIV/0!</v>
      </c>
      <c r="AD476" s="6" t="e">
        <f t="shared" si="162"/>
        <v>#DIV/0!</v>
      </c>
      <c r="AE476">
        <v>8.7711999999999998E-2</v>
      </c>
      <c r="AF476">
        <v>0</v>
      </c>
    </row>
    <row r="477" spans="1:32" x14ac:dyDescent="0.25">
      <c r="A477" s="1">
        <v>42880.210092592592</v>
      </c>
      <c r="B477" s="16">
        <v>470</v>
      </c>
      <c r="C477">
        <f t="shared" si="170"/>
        <v>-21.281469556604584</v>
      </c>
      <c r="D477">
        <f t="shared" si="163"/>
        <v>-2.5240057981766562</v>
      </c>
      <c r="E477">
        <f t="shared" si="160"/>
        <v>-86.656773923765684</v>
      </c>
      <c r="F477">
        <f t="shared" si="164"/>
        <v>0.11860110465883429</v>
      </c>
      <c r="G477">
        <v>21.097756</v>
      </c>
      <c r="H477">
        <f t="shared" si="154"/>
        <v>21.100361058813885</v>
      </c>
      <c r="I477">
        <v>21.012235</v>
      </c>
      <c r="J477">
        <f t="shared" si="150"/>
        <v>21.013246128360517</v>
      </c>
      <c r="K477">
        <f t="shared" si="165"/>
        <v>1.0691431642104732E-4</v>
      </c>
      <c r="L477">
        <v>1.8779999999999999E-3</v>
      </c>
      <c r="M477">
        <f t="shared" si="155"/>
        <v>5.1720088624869653E-2</v>
      </c>
      <c r="N477">
        <v>0.30239899999999997</v>
      </c>
      <c r="O477">
        <f t="shared" si="151"/>
        <v>0.34955788558402484</v>
      </c>
      <c r="P477">
        <f t="shared" si="166"/>
        <v>-1.9108702439622389E-4</v>
      </c>
      <c r="Q477">
        <f t="shared" si="156"/>
        <v>78.63719598605546</v>
      </c>
      <c r="R477">
        <f t="shared" si="167"/>
        <v>8.4172707974990624E-5</v>
      </c>
      <c r="S477">
        <f t="shared" si="152"/>
        <v>1</v>
      </c>
      <c r="T477">
        <f t="shared" si="168"/>
        <v>19.981919536241513</v>
      </c>
      <c r="U477">
        <f t="shared" si="169"/>
        <v>32500</v>
      </c>
      <c r="V477">
        <f t="shared" si="153"/>
        <v>20.000677</v>
      </c>
      <c r="W477">
        <v>20.000677</v>
      </c>
      <c r="X477">
        <f>'LowFlowInfusion-1-Infusion-1705'!Y473</f>
        <v>0</v>
      </c>
      <c r="Y477">
        <v>0</v>
      </c>
      <c r="Z477">
        <f t="shared" si="157"/>
        <v>0</v>
      </c>
      <c r="AA477">
        <f t="shared" si="158"/>
        <v>0</v>
      </c>
      <c r="AB477" t="e">
        <f t="shared" si="159"/>
        <v>#DIV/0!</v>
      </c>
      <c r="AC477" s="6" t="e">
        <f t="shared" si="161"/>
        <v>#DIV/0!</v>
      </c>
      <c r="AD477" s="6" t="e">
        <f t="shared" si="162"/>
        <v>#DIV/0!</v>
      </c>
      <c r="AE477">
        <v>7.0341000000000001E-2</v>
      </c>
      <c r="AF477">
        <v>0</v>
      </c>
    </row>
    <row r="478" spans="1:32" x14ac:dyDescent="0.25">
      <c r="A478" s="1">
        <v>42880.210787037038</v>
      </c>
      <c r="B478" s="16">
        <v>471</v>
      </c>
      <c r="C478">
        <f t="shared" si="170"/>
        <v>-22.619118181060877</v>
      </c>
      <c r="D478">
        <f t="shared" si="163"/>
        <v>-3.7035495883818381</v>
      </c>
      <c r="E478">
        <f t="shared" si="160"/>
        <v>-93.230663497134458</v>
      </c>
      <c r="F478">
        <f t="shared" si="164"/>
        <v>0.1637353657528012</v>
      </c>
      <c r="G478">
        <v>21.097633999999999</v>
      </c>
      <c r="H478">
        <f t="shared" si="154"/>
        <v>21.100239657872947</v>
      </c>
      <c r="I478">
        <v>21.012394</v>
      </c>
      <c r="J478">
        <f t="shared" si="150"/>
        <v>21.013404827999331</v>
      </c>
      <c r="K478">
        <f t="shared" si="165"/>
        <v>1.1075704352438246E-4</v>
      </c>
      <c r="L478">
        <v>1.8649999999999999E-3</v>
      </c>
      <c r="M478">
        <f t="shared" si="155"/>
        <v>5.1707143405856408E-2</v>
      </c>
      <c r="N478">
        <v>0.30221300000000001</v>
      </c>
      <c r="O478">
        <f t="shared" si="151"/>
        <v>0.34937293058035951</v>
      </c>
      <c r="P478">
        <f t="shared" si="166"/>
        <v>-1.9461707957371029E-4</v>
      </c>
      <c r="Q478">
        <f t="shared" si="156"/>
        <v>78.637222241420318</v>
      </c>
      <c r="R478">
        <f t="shared" si="167"/>
        <v>8.3860036048122305E-5</v>
      </c>
      <c r="S478">
        <f t="shared" si="152"/>
        <v>1</v>
      </c>
      <c r="T478">
        <f t="shared" si="168"/>
        <v>19.982449431406927</v>
      </c>
      <c r="U478">
        <f t="shared" si="169"/>
        <v>32500</v>
      </c>
      <c r="V478">
        <f t="shared" si="153"/>
        <v>20.001365</v>
      </c>
      <c r="W478">
        <v>20.001365</v>
      </c>
      <c r="X478">
        <f>'LowFlowInfusion-1-Infusion-1705'!Y474</f>
        <v>0</v>
      </c>
      <c r="Y478">
        <v>0</v>
      </c>
      <c r="Z478">
        <f t="shared" si="157"/>
        <v>0</v>
      </c>
      <c r="AA478">
        <f t="shared" si="158"/>
        <v>0</v>
      </c>
      <c r="AB478" t="e">
        <f t="shared" si="159"/>
        <v>#DIV/0!</v>
      </c>
      <c r="AC478" s="6" t="e">
        <f t="shared" si="161"/>
        <v>#DIV/0!</v>
      </c>
      <c r="AD478" s="6" t="e">
        <f t="shared" si="162"/>
        <v>#DIV/0!</v>
      </c>
      <c r="AE478">
        <v>4.2019000000000001E-2</v>
      </c>
      <c r="AF478">
        <v>0</v>
      </c>
    </row>
    <row r="479" spans="1:32" x14ac:dyDescent="0.25">
      <c r="A479" s="1">
        <v>42880.211481481485</v>
      </c>
      <c r="B479" s="16">
        <v>472</v>
      </c>
      <c r="C479">
        <f t="shared" si="170"/>
        <v>-16.015819082322992</v>
      </c>
      <c r="D479">
        <f t="shared" si="163"/>
        <v>-4.3836689321268008</v>
      </c>
      <c r="E479">
        <f t="shared" si="160"/>
        <v>-67.957913504502898</v>
      </c>
      <c r="F479">
        <f t="shared" si="164"/>
        <v>0.27370869448476426</v>
      </c>
      <c r="G479">
        <v>21.097505000000002</v>
      </c>
      <c r="H479">
        <f t="shared" si="154"/>
        <v>21.100111291304252</v>
      </c>
      <c r="I479">
        <v>21.012508</v>
      </c>
      <c r="J479">
        <f t="shared" si="150"/>
        <v>21.013518612646028</v>
      </c>
      <c r="K479">
        <f t="shared" si="165"/>
        <v>9.5020161101129949E-5</v>
      </c>
      <c r="L479">
        <v>1.8450000000000001E-3</v>
      </c>
      <c r="M479">
        <f t="shared" si="155"/>
        <v>5.1687227684297565E-2</v>
      </c>
      <c r="N479">
        <v>0.302035</v>
      </c>
      <c r="O479">
        <f t="shared" si="151"/>
        <v>0.34919593063061521</v>
      </c>
      <c r="P479">
        <f t="shared" si="166"/>
        <v>-1.966058430539828E-4</v>
      </c>
      <c r="Q479">
        <f t="shared" si="156"/>
        <v>78.637285456723362</v>
      </c>
      <c r="R479">
        <f t="shared" si="167"/>
        <v>1.0158568195208772E-4</v>
      </c>
      <c r="S479">
        <f t="shared" si="152"/>
        <v>1</v>
      </c>
      <c r="T479">
        <f t="shared" si="168"/>
        <v>19.990208849849559</v>
      </c>
      <c r="U479">
        <f t="shared" si="169"/>
        <v>32500</v>
      </c>
      <c r="V479">
        <f t="shared" si="153"/>
        <v>20.001840999999999</v>
      </c>
      <c r="W479">
        <v>20.001840999999999</v>
      </c>
      <c r="X479">
        <f>'LowFlowInfusion-1-Infusion-1705'!Y475</f>
        <v>0</v>
      </c>
      <c r="Y479">
        <v>0</v>
      </c>
      <c r="Z479">
        <f t="shared" si="157"/>
        <v>0</v>
      </c>
      <c r="AA479">
        <f t="shared" si="158"/>
        <v>0</v>
      </c>
      <c r="AB479" t="e">
        <f t="shared" si="159"/>
        <v>#DIV/0!</v>
      </c>
      <c r="AC479" s="6" t="e">
        <f t="shared" si="161"/>
        <v>#DIV/0!</v>
      </c>
      <c r="AD479" s="6" t="e">
        <f t="shared" si="162"/>
        <v>#DIV/0!</v>
      </c>
      <c r="AE479">
        <v>3.6589000000000003E-2</v>
      </c>
      <c r="AF479">
        <v>0</v>
      </c>
    </row>
    <row r="480" spans="1:32" x14ac:dyDescent="0.25">
      <c r="A480" s="1">
        <v>42880.212175925924</v>
      </c>
      <c r="B480" s="16">
        <v>473</v>
      </c>
      <c r="C480">
        <f t="shared" si="170"/>
        <v>-4.3136823791867229</v>
      </c>
      <c r="D480">
        <f t="shared" si="163"/>
        <v>-5.1241884569985174</v>
      </c>
      <c r="E480">
        <f t="shared" si="160"/>
        <v>-22.65732631290124</v>
      </c>
      <c r="F480">
        <f t="shared" si="164"/>
        <v>1.1878919230869758</v>
      </c>
      <c r="G480">
        <v>21.097688000000002</v>
      </c>
      <c r="H480">
        <f t="shared" si="154"/>
        <v>21.10029339271566</v>
      </c>
      <c r="I480">
        <v>21.012585999999999</v>
      </c>
      <c r="J480">
        <f t="shared" si="150"/>
        <v>21.013596465299027</v>
      </c>
      <c r="K480">
        <f t="shared" si="165"/>
        <v>6.7156230806197931E-5</v>
      </c>
      <c r="L480">
        <v>1.8420000000000001E-3</v>
      </c>
      <c r="M480">
        <f t="shared" si="155"/>
        <v>5.1684240326063745E-2</v>
      </c>
      <c r="N480">
        <v>0.30183300000000002</v>
      </c>
      <c r="O480">
        <f t="shared" si="151"/>
        <v>0.34899506551910764</v>
      </c>
      <c r="P480">
        <f t="shared" si="166"/>
        <v>-1.9874376379527641E-4</v>
      </c>
      <c r="Q480">
        <f t="shared" si="156"/>
        <v>78.637408469181864</v>
      </c>
      <c r="R480">
        <f t="shared" si="167"/>
        <v>1.3158753298820141E-4</v>
      </c>
      <c r="S480">
        <f t="shared" si="152"/>
        <v>1</v>
      </c>
      <c r="T480">
        <f t="shared" si="168"/>
        <v>20.002757506077529</v>
      </c>
      <c r="U480">
        <f t="shared" si="169"/>
        <v>32500</v>
      </c>
      <c r="V480">
        <f t="shared" si="153"/>
        <v>20.001947000000001</v>
      </c>
      <c r="W480">
        <v>20.001947000000001</v>
      </c>
      <c r="X480">
        <f>'LowFlowInfusion-1-Infusion-1705'!Y476</f>
        <v>0</v>
      </c>
      <c r="Y480">
        <v>0</v>
      </c>
      <c r="Z480">
        <f t="shared" si="157"/>
        <v>0</v>
      </c>
      <c r="AA480">
        <f t="shared" si="158"/>
        <v>0</v>
      </c>
      <c r="AB480" t="e">
        <f t="shared" si="159"/>
        <v>#DIV/0!</v>
      </c>
      <c r="AC480" s="6" t="e">
        <f t="shared" si="161"/>
        <v>#DIV/0!</v>
      </c>
      <c r="AD480" s="6" t="e">
        <f t="shared" si="162"/>
        <v>#DIV/0!</v>
      </c>
      <c r="AE480">
        <v>4.8173000000000001E-2</v>
      </c>
      <c r="AF480">
        <v>0</v>
      </c>
    </row>
    <row r="481" spans="1:32" x14ac:dyDescent="0.25">
      <c r="A481" s="1">
        <v>42880.212870370371</v>
      </c>
      <c r="B481" s="16">
        <v>474</v>
      </c>
      <c r="C481">
        <f t="shared" si="170"/>
        <v>9.2611213505970973</v>
      </c>
      <c r="D481">
        <f t="shared" si="163"/>
        <v>-5.7943878760634693</v>
      </c>
      <c r="E481">
        <f t="shared" si="160"/>
        <v>30.101075027529085</v>
      </c>
      <c r="F481">
        <f t="shared" si="164"/>
        <v>-0.62566806509774164</v>
      </c>
      <c r="G481">
        <v>21.097902000000001</v>
      </c>
      <c r="H481">
        <f t="shared" si="154"/>
        <v>21.100506341907142</v>
      </c>
      <c r="I481">
        <v>21.012719000000001</v>
      </c>
      <c r="J481">
        <f t="shared" si="150"/>
        <v>21.013729214053509</v>
      </c>
      <c r="K481">
        <f t="shared" si="165"/>
        <v>3.4684355023569444E-5</v>
      </c>
      <c r="L481">
        <v>1.836E-3</v>
      </c>
      <c r="M481">
        <f t="shared" si="155"/>
        <v>5.167826560959609E-2</v>
      </c>
      <c r="N481">
        <v>0.30161500000000002</v>
      </c>
      <c r="O481">
        <f t="shared" si="151"/>
        <v>0.34877829029975788</v>
      </c>
      <c r="P481">
        <f t="shared" si="166"/>
        <v>-2.0064966213053926E-4</v>
      </c>
      <c r="Q481">
        <f t="shared" si="156"/>
        <v>78.637492495646725</v>
      </c>
      <c r="R481">
        <f t="shared" si="167"/>
        <v>1.6596530710586422E-4</v>
      </c>
      <c r="S481">
        <f t="shared" si="152"/>
        <v>1</v>
      </c>
      <c r="T481">
        <f t="shared" si="168"/>
        <v>20.0165795092263</v>
      </c>
      <c r="U481">
        <f t="shared" si="169"/>
        <v>32500</v>
      </c>
      <c r="V481">
        <f t="shared" si="153"/>
        <v>20.001524</v>
      </c>
      <c r="W481">
        <v>20.001524</v>
      </c>
      <c r="X481">
        <f>'LowFlowInfusion-1-Infusion-1705'!Y477</f>
        <v>0</v>
      </c>
      <c r="Y481">
        <v>0</v>
      </c>
      <c r="Z481">
        <f t="shared" si="157"/>
        <v>0</v>
      </c>
      <c r="AA481">
        <f t="shared" si="158"/>
        <v>0</v>
      </c>
      <c r="AB481" t="e">
        <f t="shared" si="159"/>
        <v>#DIV/0!</v>
      </c>
      <c r="AC481" s="6" t="e">
        <f t="shared" si="161"/>
        <v>#DIV/0!</v>
      </c>
      <c r="AD481" s="6" t="e">
        <f t="shared" si="162"/>
        <v>#DIV/0!</v>
      </c>
      <c r="AE481">
        <v>7.0490999999999998E-2</v>
      </c>
      <c r="AF481">
        <v>0</v>
      </c>
    </row>
    <row r="482" spans="1:32" x14ac:dyDescent="0.25">
      <c r="A482" s="1">
        <v>42880.213564814818</v>
      </c>
      <c r="B482" s="16">
        <v>475</v>
      </c>
      <c r="C482">
        <f t="shared" si="170"/>
        <v>18.855512318982466</v>
      </c>
      <c r="D482">
        <f t="shared" si="163"/>
        <v>-6.0323080205568402</v>
      </c>
      <c r="E482">
        <f t="shared" si="160"/>
        <v>67.64990599441515</v>
      </c>
      <c r="F482">
        <f t="shared" si="164"/>
        <v>-0.31992278536414609</v>
      </c>
      <c r="G482">
        <v>21.098247000000001</v>
      </c>
      <c r="H482">
        <f t="shared" si="154"/>
        <v>21.100849647846676</v>
      </c>
      <c r="I482">
        <v>21.012710999999999</v>
      </c>
      <c r="J482">
        <f t="shared" si="150"/>
        <v>21.01372122916602</v>
      </c>
      <c r="K482">
        <f t="shared" si="165"/>
        <v>1.176107386158994E-5</v>
      </c>
      <c r="L482">
        <v>1.8309999999999999E-3</v>
      </c>
      <c r="M482">
        <f t="shared" si="155"/>
        <v>5.1673286679206377E-2</v>
      </c>
      <c r="N482">
        <v>0.30139899999999997</v>
      </c>
      <c r="O482">
        <f t="shared" si="151"/>
        <v>0.3485635038438884</v>
      </c>
      <c r="P482">
        <f t="shared" si="166"/>
        <v>-2.012297181456198E-4</v>
      </c>
      <c r="Q482">
        <f t="shared" si="156"/>
        <v>78.637715266990085</v>
      </c>
      <c r="R482">
        <f t="shared" si="167"/>
        <v>1.894686442831528E-4</v>
      </c>
      <c r="S482">
        <f t="shared" si="152"/>
        <v>1</v>
      </c>
      <c r="T482">
        <f t="shared" si="168"/>
        <v>20.025617820339253</v>
      </c>
      <c r="U482">
        <f t="shared" si="169"/>
        <v>32500</v>
      </c>
      <c r="V482">
        <f t="shared" si="153"/>
        <v>20.000730000000001</v>
      </c>
      <c r="W482">
        <v>20.000730000000001</v>
      </c>
      <c r="X482">
        <f>'LowFlowInfusion-1-Infusion-1705'!Y478</f>
        <v>0</v>
      </c>
      <c r="Y482">
        <v>0</v>
      </c>
      <c r="Z482">
        <f t="shared" si="157"/>
        <v>0</v>
      </c>
      <c r="AA482">
        <f t="shared" si="158"/>
        <v>0</v>
      </c>
      <c r="AB482" t="e">
        <f t="shared" si="159"/>
        <v>#DIV/0!</v>
      </c>
      <c r="AC482" s="6" t="e">
        <f t="shared" si="161"/>
        <v>#DIV/0!</v>
      </c>
      <c r="AD482" s="6" t="e">
        <f t="shared" si="162"/>
        <v>#DIV/0!</v>
      </c>
      <c r="AE482">
        <v>7.2227E-2</v>
      </c>
      <c r="AF482">
        <v>0</v>
      </c>
    </row>
    <row r="483" spans="1:32" x14ac:dyDescent="0.25">
      <c r="A483" s="1">
        <v>42880.214259259257</v>
      </c>
      <c r="B483" s="16">
        <v>476</v>
      </c>
      <c r="C483">
        <f t="shared" si="170"/>
        <v>22.959367838484056</v>
      </c>
      <c r="D483">
        <f t="shared" si="163"/>
        <v>-5.9401127423715661</v>
      </c>
      <c r="E483">
        <f t="shared" si="160"/>
        <v>83.92498418388746</v>
      </c>
      <c r="F483">
        <f t="shared" si="164"/>
        <v>-0.2587228352348126</v>
      </c>
      <c r="G483">
        <v>21.098157</v>
      </c>
      <c r="H483">
        <f t="shared" si="154"/>
        <v>21.100760089775495</v>
      </c>
      <c r="I483">
        <v>21.012663</v>
      </c>
      <c r="J483">
        <f t="shared" si="150"/>
        <v>21.013673319841097</v>
      </c>
      <c r="K483">
        <f t="shared" si="165"/>
        <v>1.7134237734121407E-6</v>
      </c>
      <c r="L483">
        <v>1.8109999999999999E-3</v>
      </c>
      <c r="M483">
        <f t="shared" si="155"/>
        <v>5.1653370957647542E-2</v>
      </c>
      <c r="N483">
        <v>0.30119899999999999</v>
      </c>
      <c r="O483">
        <f t="shared" si="151"/>
        <v>0.34836462749586111</v>
      </c>
      <c r="P483">
        <f t="shared" si="166"/>
        <v>-2.0083196544956142E-4</v>
      </c>
      <c r="Q483">
        <f t="shared" si="156"/>
        <v>78.637962052663042</v>
      </c>
      <c r="R483">
        <f t="shared" si="167"/>
        <v>1.9911854167678673E-4</v>
      </c>
      <c r="S483">
        <f t="shared" si="152"/>
        <v>1</v>
      </c>
      <c r="T483">
        <f t="shared" si="168"/>
        <v>20.029894480581067</v>
      </c>
      <c r="U483">
        <f t="shared" si="169"/>
        <v>32500</v>
      </c>
      <c r="V483">
        <f t="shared" si="153"/>
        <v>20.000995</v>
      </c>
      <c r="W483">
        <v>20.000995</v>
      </c>
      <c r="X483">
        <f>'LowFlowInfusion-1-Infusion-1705'!Y479</f>
        <v>0</v>
      </c>
      <c r="Y483">
        <v>0</v>
      </c>
      <c r="Z483">
        <f t="shared" si="157"/>
        <v>0</v>
      </c>
      <c r="AA483">
        <f t="shared" si="158"/>
        <v>0</v>
      </c>
      <c r="AB483" t="e">
        <f t="shared" si="159"/>
        <v>#DIV/0!</v>
      </c>
      <c r="AC483" s="6" t="e">
        <f t="shared" si="161"/>
        <v>#DIV/0!</v>
      </c>
      <c r="AD483" s="6" t="e">
        <f t="shared" si="162"/>
        <v>#DIV/0!</v>
      </c>
      <c r="AE483">
        <v>5.3684000000000003E-2</v>
      </c>
      <c r="AF483">
        <v>0</v>
      </c>
    </row>
    <row r="484" spans="1:32" x14ac:dyDescent="0.25">
      <c r="A484" s="1">
        <v>42880.214953703704</v>
      </c>
      <c r="B484" s="16">
        <v>477</v>
      </c>
      <c r="C484">
        <f t="shared" si="170"/>
        <v>21.570476500749812</v>
      </c>
      <c r="D484">
        <f t="shared" si="163"/>
        <v>-5.0335103617418397</v>
      </c>
      <c r="E484">
        <f t="shared" si="160"/>
        <v>79.452252450092018</v>
      </c>
      <c r="F484">
        <f t="shared" si="164"/>
        <v>-0.23335183910132304</v>
      </c>
      <c r="G484">
        <v>21.098125</v>
      </c>
      <c r="H484">
        <f t="shared" si="154"/>
        <v>21.100728246905739</v>
      </c>
      <c r="I484">
        <v>21.012584</v>
      </c>
      <c r="J484">
        <f t="shared" si="150"/>
        <v>21.013594469077159</v>
      </c>
      <c r="K484">
        <f t="shared" si="165"/>
        <v>4.5247695763824447E-6</v>
      </c>
      <c r="L484">
        <v>1.797E-3</v>
      </c>
      <c r="M484">
        <f t="shared" si="155"/>
        <v>5.1639429952556354E-2</v>
      </c>
      <c r="N484">
        <v>0.30100199999999999</v>
      </c>
      <c r="O484">
        <f t="shared" si="151"/>
        <v>0.34816873429305423</v>
      </c>
      <c r="P484">
        <f t="shared" si="166"/>
        <v>-1.9793168537416138E-4</v>
      </c>
      <c r="Q484">
        <f t="shared" si="156"/>
        <v>78.638236796629783</v>
      </c>
      <c r="R484">
        <f t="shared" si="167"/>
        <v>1.9340691579898816E-4</v>
      </c>
      <c r="S484">
        <f t="shared" si="152"/>
        <v>1</v>
      </c>
      <c r="T484">
        <f t="shared" si="168"/>
        <v>20.027333986862885</v>
      </c>
      <c r="U484">
        <f t="shared" si="169"/>
        <v>32500</v>
      </c>
      <c r="V484">
        <f t="shared" si="153"/>
        <v>20.000730000000001</v>
      </c>
      <c r="W484">
        <v>20.000730000000001</v>
      </c>
      <c r="X484">
        <f>'LowFlowInfusion-1-Infusion-1705'!Y480</f>
        <v>0</v>
      </c>
      <c r="Y484">
        <v>0</v>
      </c>
      <c r="Z484">
        <f t="shared" si="157"/>
        <v>0</v>
      </c>
      <c r="AA484">
        <f t="shared" si="158"/>
        <v>0</v>
      </c>
      <c r="AB484" t="e">
        <f t="shared" si="159"/>
        <v>#DIV/0!</v>
      </c>
      <c r="AC484" s="6" t="e">
        <f t="shared" si="161"/>
        <v>#DIV/0!</v>
      </c>
      <c r="AD484" s="6" t="e">
        <f t="shared" si="162"/>
        <v>#DIV/0!</v>
      </c>
      <c r="AE484">
        <v>3.9989999999999998E-2</v>
      </c>
      <c r="AF484">
        <v>0</v>
      </c>
    </row>
    <row r="485" spans="1:32" x14ac:dyDescent="0.25">
      <c r="A485" s="1">
        <v>42880.215648148151</v>
      </c>
      <c r="B485" s="16">
        <v>478</v>
      </c>
      <c r="C485">
        <f t="shared" si="170"/>
        <v>18.278592619911162</v>
      </c>
      <c r="D485">
        <f t="shared" si="163"/>
        <v>-3.7314850451704906</v>
      </c>
      <c r="E485">
        <f t="shared" si="160"/>
        <v>67.916374025201662</v>
      </c>
      <c r="F485">
        <f t="shared" si="164"/>
        <v>-0.20414509600185107</v>
      </c>
      <c r="G485">
        <v>21.098217999999999</v>
      </c>
      <c r="H485">
        <f t="shared" si="154"/>
        <v>21.100820790245962</v>
      </c>
      <c r="I485">
        <v>21.012505000000001</v>
      </c>
      <c r="J485">
        <f t="shared" si="150"/>
        <v>21.013515618313217</v>
      </c>
      <c r="K485">
        <f t="shared" si="165"/>
        <v>1.1777709043829058E-5</v>
      </c>
      <c r="L485">
        <v>1.7899999999999999E-3</v>
      </c>
      <c r="M485">
        <f t="shared" si="155"/>
        <v>5.1632459450010763E-2</v>
      </c>
      <c r="N485">
        <v>0.30080699999999999</v>
      </c>
      <c r="O485">
        <f t="shared" si="151"/>
        <v>0.34797482985372757</v>
      </c>
      <c r="P485">
        <f t="shared" si="166"/>
        <v>-1.9382157418159721E-4</v>
      </c>
      <c r="Q485">
        <f t="shared" si="156"/>
        <v>78.638509551833053</v>
      </c>
      <c r="R485">
        <f t="shared" si="167"/>
        <v>1.8204386513881826E-4</v>
      </c>
      <c r="S485">
        <f t="shared" si="152"/>
        <v>1</v>
      </c>
      <c r="T485">
        <f t="shared" si="168"/>
        <v>20.023163077665419</v>
      </c>
      <c r="U485">
        <f t="shared" si="169"/>
        <v>32500</v>
      </c>
      <c r="V485">
        <f t="shared" si="153"/>
        <v>20.001152999999999</v>
      </c>
      <c r="W485">
        <v>20.001152999999999</v>
      </c>
      <c r="X485">
        <f>'LowFlowInfusion-1-Infusion-1705'!Y481</f>
        <v>0</v>
      </c>
      <c r="Y485">
        <v>0</v>
      </c>
      <c r="Z485">
        <f t="shared" si="157"/>
        <v>0</v>
      </c>
      <c r="AA485">
        <f t="shared" si="158"/>
        <v>0</v>
      </c>
      <c r="AB485" t="e">
        <f t="shared" si="159"/>
        <v>#DIV/0!</v>
      </c>
      <c r="AC485" s="6" t="e">
        <f t="shared" si="161"/>
        <v>#DIV/0!</v>
      </c>
      <c r="AD485" s="6" t="e">
        <f t="shared" si="162"/>
        <v>#DIV/0!</v>
      </c>
      <c r="AE485">
        <v>5.2442000000000003E-2</v>
      </c>
      <c r="AF485">
        <v>0</v>
      </c>
    </row>
    <row r="486" spans="1:32" x14ac:dyDescent="0.25">
      <c r="A486" s="1">
        <v>42880.21634259259</v>
      </c>
      <c r="B486" s="16">
        <v>479</v>
      </c>
      <c r="C486">
        <f t="shared" si="170"/>
        <v>11.00189092908753</v>
      </c>
      <c r="D486">
        <f t="shared" si="163"/>
        <v>-3.0142677170213794</v>
      </c>
      <c r="E486">
        <f t="shared" si="160"/>
        <v>40.030700591942349</v>
      </c>
      <c r="F486">
        <f t="shared" si="164"/>
        <v>-0.27397724049890898</v>
      </c>
      <c r="G486">
        <v>21.098140000000001</v>
      </c>
      <c r="H486">
        <f t="shared" si="154"/>
        <v>21.100743173250937</v>
      </c>
      <c r="I486">
        <v>21.012588000000001</v>
      </c>
      <c r="J486">
        <f t="shared" si="150"/>
        <v>21.0135984615209</v>
      </c>
      <c r="K486">
        <f t="shared" si="165"/>
        <v>2.8878676412880111E-5</v>
      </c>
      <c r="L486">
        <v>1.7799999999999999E-3</v>
      </c>
      <c r="M486">
        <f t="shared" si="155"/>
        <v>5.1622501589231339E-2</v>
      </c>
      <c r="N486">
        <v>0.300618</v>
      </c>
      <c r="O486">
        <f t="shared" si="151"/>
        <v>0.34778689170484184</v>
      </c>
      <c r="P486">
        <f t="shared" si="166"/>
        <v>-1.9151792315028152E-4</v>
      </c>
      <c r="Q486">
        <f t="shared" si="156"/>
        <v>78.638614646774258</v>
      </c>
      <c r="R486">
        <f t="shared" si="167"/>
        <v>1.6263924673841265E-4</v>
      </c>
      <c r="S486">
        <f t="shared" si="152"/>
        <v>1</v>
      </c>
      <c r="T486">
        <f t="shared" si="168"/>
        <v>20.015169158646437</v>
      </c>
      <c r="U486">
        <f t="shared" si="169"/>
        <v>32500</v>
      </c>
      <c r="V486">
        <f t="shared" si="153"/>
        <v>20.001152999999999</v>
      </c>
      <c r="W486">
        <v>20.001152999999999</v>
      </c>
      <c r="X486">
        <f>'LowFlowInfusion-1-Infusion-1705'!Y482</f>
        <v>0</v>
      </c>
      <c r="Y486">
        <v>0</v>
      </c>
      <c r="Z486">
        <f t="shared" si="157"/>
        <v>0</v>
      </c>
      <c r="AA486">
        <f t="shared" si="158"/>
        <v>0</v>
      </c>
      <c r="AB486" t="e">
        <f t="shared" si="159"/>
        <v>#DIV/0!</v>
      </c>
      <c r="AC486" s="6" t="e">
        <f t="shared" si="161"/>
        <v>#DIV/0!</v>
      </c>
      <c r="AD486" s="6" t="e">
        <f t="shared" si="162"/>
        <v>#DIV/0!</v>
      </c>
      <c r="AE486">
        <v>7.0523000000000002E-2</v>
      </c>
      <c r="AF486">
        <v>0</v>
      </c>
    </row>
    <row r="487" spans="1:32" x14ac:dyDescent="0.25">
      <c r="A487" s="1">
        <v>42880.217037037037</v>
      </c>
      <c r="B487" s="16">
        <v>480</v>
      </c>
      <c r="C487">
        <f t="shared" si="170"/>
        <v>3.2575901036343669</v>
      </c>
      <c r="D487">
        <f t="shared" si="163"/>
        <v>-3.1016793554843414</v>
      </c>
      <c r="E487">
        <f t="shared" si="160"/>
        <v>9.4139085899683259</v>
      </c>
      <c r="F487">
        <f t="shared" si="164"/>
        <v>-0.95213923692361357</v>
      </c>
      <c r="G487">
        <v>21.097881999999998</v>
      </c>
      <c r="H487">
        <f t="shared" si="154"/>
        <v>21.100486440113542</v>
      </c>
      <c r="I487">
        <v>21.012671000000001</v>
      </c>
      <c r="J487">
        <f t="shared" si="150"/>
        <v>21.013681304728586</v>
      </c>
      <c r="K487">
        <f t="shared" si="165"/>
        <v>4.7526715732478424E-5</v>
      </c>
      <c r="L487">
        <v>1.769E-3</v>
      </c>
      <c r="M487">
        <f t="shared" si="155"/>
        <v>5.1611547942373978E-2</v>
      </c>
      <c r="N487">
        <v>0.30042000000000002</v>
      </c>
      <c r="O487">
        <f t="shared" si="151"/>
        <v>0.34759000412029484</v>
      </c>
      <c r="P487">
        <f t="shared" si="166"/>
        <v>-1.9168365344030455E-4</v>
      </c>
      <c r="Q487">
        <f t="shared" si="156"/>
        <v>78.63872869115113</v>
      </c>
      <c r="R487">
        <f t="shared" si="167"/>
        <v>1.4415693770809904E-4</v>
      </c>
      <c r="S487">
        <f t="shared" si="152"/>
        <v>1</v>
      </c>
      <c r="T487">
        <f t="shared" si="168"/>
        <v>20.00740626945921</v>
      </c>
      <c r="U487">
        <f t="shared" si="169"/>
        <v>32500</v>
      </c>
      <c r="V487">
        <f t="shared" si="153"/>
        <v>20.001047</v>
      </c>
      <c r="W487">
        <v>20.001047</v>
      </c>
      <c r="X487">
        <f>'LowFlowInfusion-1-Infusion-1705'!Y483</f>
        <v>0</v>
      </c>
      <c r="Y487">
        <v>0</v>
      </c>
      <c r="Z487">
        <f t="shared" si="157"/>
        <v>0</v>
      </c>
      <c r="AA487">
        <f t="shared" si="158"/>
        <v>0</v>
      </c>
      <c r="AB487" t="e">
        <f t="shared" si="159"/>
        <v>#DIV/0!</v>
      </c>
      <c r="AC487" s="6" t="e">
        <f t="shared" si="161"/>
        <v>#DIV/0!</v>
      </c>
      <c r="AD487" s="6" t="e">
        <f t="shared" si="162"/>
        <v>#DIV/0!</v>
      </c>
      <c r="AE487">
        <v>8.1266000000000005E-2</v>
      </c>
      <c r="AF487">
        <v>0</v>
      </c>
    </row>
    <row r="488" spans="1:32" x14ac:dyDescent="0.25">
      <c r="A488" s="1">
        <v>42880.217731481483</v>
      </c>
      <c r="B488" s="16">
        <v>481</v>
      </c>
      <c r="C488">
        <f t="shared" si="170"/>
        <v>-1.137680037294484</v>
      </c>
      <c r="D488">
        <f t="shared" si="163"/>
        <v>-3.3658421884728629</v>
      </c>
      <c r="E488">
        <f t="shared" si="160"/>
        <v>-8.1994868030516024</v>
      </c>
      <c r="F488">
        <f t="shared" si="164"/>
        <v>2.9585138862743601</v>
      </c>
      <c r="G488">
        <v>21.097846000000001</v>
      </c>
      <c r="H488">
        <f t="shared" si="154"/>
        <v>21.10045061688507</v>
      </c>
      <c r="I488">
        <v>21.012791</v>
      </c>
      <c r="J488">
        <f t="shared" si="150"/>
        <v>21.013801078040895</v>
      </c>
      <c r="K488">
        <f t="shared" si="165"/>
        <v>5.8273043476061065E-5</v>
      </c>
      <c r="L488">
        <v>1.7570000000000001E-3</v>
      </c>
      <c r="M488">
        <f t="shared" si="155"/>
        <v>5.1599598509438675E-2</v>
      </c>
      <c r="N488">
        <v>0.300232</v>
      </c>
      <c r="O488">
        <f t="shared" si="151"/>
        <v>0.34740306035314916</v>
      </c>
      <c r="P488">
        <f t="shared" si="166"/>
        <v>-1.9239629368740242E-4</v>
      </c>
      <c r="Q488">
        <f t="shared" si="156"/>
        <v>78.638795861605956</v>
      </c>
      <c r="R488">
        <f t="shared" si="167"/>
        <v>1.3412325021183353E-4</v>
      </c>
      <c r="S488">
        <f t="shared" si="152"/>
        <v>1</v>
      </c>
      <c r="T488">
        <f t="shared" si="168"/>
        <v>20.003381162151339</v>
      </c>
      <c r="U488">
        <f t="shared" si="169"/>
        <v>32500</v>
      </c>
      <c r="V488">
        <f t="shared" si="153"/>
        <v>20.001152999999999</v>
      </c>
      <c r="W488">
        <v>20.001152999999999</v>
      </c>
      <c r="X488">
        <f>'LowFlowInfusion-1-Infusion-1705'!Y484</f>
        <v>0</v>
      </c>
      <c r="Y488">
        <v>0</v>
      </c>
      <c r="Z488">
        <f t="shared" si="157"/>
        <v>0</v>
      </c>
      <c r="AA488">
        <f t="shared" si="158"/>
        <v>0</v>
      </c>
      <c r="AB488" t="e">
        <f t="shared" si="159"/>
        <v>#DIV/0!</v>
      </c>
      <c r="AC488" s="6" t="e">
        <f t="shared" si="161"/>
        <v>#DIV/0!</v>
      </c>
      <c r="AD488" s="6" t="e">
        <f t="shared" si="162"/>
        <v>#DIV/0!</v>
      </c>
      <c r="AE488">
        <v>7.4828000000000006E-2</v>
      </c>
      <c r="AF488">
        <v>0</v>
      </c>
    </row>
    <row r="489" spans="1:32" x14ac:dyDescent="0.25">
      <c r="A489" s="1">
        <v>42880.218425925923</v>
      </c>
      <c r="B489" s="16">
        <v>482</v>
      </c>
      <c r="C489">
        <f t="shared" si="170"/>
        <v>-4.1514645894504687</v>
      </c>
      <c r="D489">
        <f t="shared" si="163"/>
        <v>-3.2675932165700683</v>
      </c>
      <c r="E489">
        <f t="shared" si="160"/>
        <v>-19.96834485811765</v>
      </c>
      <c r="F489">
        <f t="shared" si="164"/>
        <v>0.78709408358523447</v>
      </c>
      <c r="G489">
        <v>21.097994</v>
      </c>
      <c r="H489">
        <f t="shared" si="154"/>
        <v>21.100597890157683</v>
      </c>
      <c r="I489">
        <v>21.012830999999998</v>
      </c>
      <c r="J489">
        <f t="shared" si="150"/>
        <v>21.01384100247833</v>
      </c>
      <c r="K489">
        <f t="shared" si="165"/>
        <v>6.5592523673115483E-5</v>
      </c>
      <c r="L489">
        <v>1.745E-3</v>
      </c>
      <c r="M489">
        <f t="shared" si="155"/>
        <v>5.1587649076503372E-2</v>
      </c>
      <c r="N489">
        <v>0.30005199999999999</v>
      </c>
      <c r="O489">
        <f t="shared" si="151"/>
        <v>0.34722407163992458</v>
      </c>
      <c r="P489">
        <f t="shared" si="166"/>
        <v>-1.9199854099134864E-4</v>
      </c>
      <c r="Q489">
        <f t="shared" si="156"/>
        <v>78.638934925881742</v>
      </c>
      <c r="R489">
        <f t="shared" si="167"/>
        <v>1.2640601731869576E-4</v>
      </c>
      <c r="S489">
        <f t="shared" si="152"/>
        <v>1</v>
      </c>
      <c r="T489">
        <f t="shared" si="168"/>
        <v>20.000534128627272</v>
      </c>
      <c r="U489">
        <f t="shared" si="169"/>
        <v>32500</v>
      </c>
      <c r="V489">
        <f t="shared" si="153"/>
        <v>20.001418000000001</v>
      </c>
      <c r="W489">
        <v>20.001418000000001</v>
      </c>
      <c r="X489">
        <f>'LowFlowInfusion-1-Infusion-1705'!Y485</f>
        <v>0</v>
      </c>
      <c r="Y489">
        <v>0</v>
      </c>
      <c r="Z489">
        <f t="shared" si="157"/>
        <v>0</v>
      </c>
      <c r="AA489">
        <f t="shared" si="158"/>
        <v>0</v>
      </c>
      <c r="AB489" t="e">
        <f t="shared" si="159"/>
        <v>#DIV/0!</v>
      </c>
      <c r="AC489" s="6" t="e">
        <f t="shared" si="161"/>
        <v>#DIV/0!</v>
      </c>
      <c r="AD489" s="6" t="e">
        <f t="shared" si="162"/>
        <v>#DIV/0!</v>
      </c>
      <c r="AE489">
        <v>5.5543000000000002E-2</v>
      </c>
      <c r="AF489">
        <v>0</v>
      </c>
    </row>
    <row r="490" spans="1:32" x14ac:dyDescent="0.25">
      <c r="A490" s="1">
        <v>42880.21912037037</v>
      </c>
      <c r="B490" s="16">
        <v>483</v>
      </c>
      <c r="C490">
        <f t="shared" si="170"/>
        <v>0.62192755203190897</v>
      </c>
      <c r="D490">
        <f t="shared" si="163"/>
        <v>-3.0552054723631983</v>
      </c>
      <c r="E490">
        <f t="shared" si="160"/>
        <v>-0.92193035893121822</v>
      </c>
      <c r="F490">
        <f t="shared" si="164"/>
        <v>-4.9124780890981432</v>
      </c>
      <c r="G490">
        <v>21.097981000000001</v>
      </c>
      <c r="H490">
        <f t="shared" si="154"/>
        <v>21.100584953991845</v>
      </c>
      <c r="I490">
        <v>21.012874</v>
      </c>
      <c r="J490">
        <f t="shared" si="150"/>
        <v>21.013883921248578</v>
      </c>
      <c r="K490">
        <f t="shared" si="165"/>
        <v>5.3831449811466334E-5</v>
      </c>
      <c r="L490">
        <v>1.735E-3</v>
      </c>
      <c r="M490">
        <f t="shared" si="155"/>
        <v>5.1577691215723954E-2</v>
      </c>
      <c r="N490">
        <v>0.29985200000000001</v>
      </c>
      <c r="O490">
        <f t="shared" si="151"/>
        <v>0.34702519529189729</v>
      </c>
      <c r="P490">
        <f t="shared" si="166"/>
        <v>-1.9121960862824675E-4</v>
      </c>
      <c r="Q490">
        <f t="shared" si="156"/>
        <v>78.639090883459531</v>
      </c>
      <c r="R490">
        <f t="shared" si="167"/>
        <v>1.3738815881628359E-4</v>
      </c>
      <c r="S490">
        <f t="shared" si="152"/>
        <v>1</v>
      </c>
      <c r="T490">
        <f t="shared" si="168"/>
        <v>20.004883133024236</v>
      </c>
      <c r="U490">
        <f t="shared" si="169"/>
        <v>32500</v>
      </c>
      <c r="V490">
        <f t="shared" si="153"/>
        <v>20.001206</v>
      </c>
      <c r="W490">
        <v>20.001206</v>
      </c>
      <c r="X490">
        <f>'LowFlowInfusion-1-Infusion-1705'!Y486</f>
        <v>0</v>
      </c>
      <c r="Y490">
        <v>0</v>
      </c>
      <c r="Z490">
        <f t="shared" si="157"/>
        <v>0</v>
      </c>
      <c r="AA490">
        <f t="shared" si="158"/>
        <v>0</v>
      </c>
      <c r="AB490" t="e">
        <f t="shared" si="159"/>
        <v>#DIV/0!</v>
      </c>
      <c r="AC490" s="6" t="e">
        <f t="shared" si="161"/>
        <v>#DIV/0!</v>
      </c>
      <c r="AD490" s="6" t="e">
        <f t="shared" si="162"/>
        <v>#DIV/0!</v>
      </c>
      <c r="AE490">
        <v>4.3399E-2</v>
      </c>
      <c r="AF490">
        <v>0</v>
      </c>
    </row>
    <row r="491" spans="1:32" x14ac:dyDescent="0.25">
      <c r="A491" s="1">
        <v>42880.219814814816</v>
      </c>
      <c r="B491" s="16">
        <v>484</v>
      </c>
      <c r="C491">
        <f t="shared" si="170"/>
        <v>5.7730730991196566</v>
      </c>
      <c r="D491">
        <f t="shared" si="163"/>
        <v>-2.9449763576460608</v>
      </c>
      <c r="E491">
        <f t="shared" si="160"/>
        <v>19.500427184789313</v>
      </c>
      <c r="F491">
        <f t="shared" si="164"/>
        <v>-0.51012282489462057</v>
      </c>
      <c r="G491">
        <v>21.097861000000002</v>
      </c>
      <c r="H491">
        <f t="shared" si="154"/>
        <v>21.100465543230268</v>
      </c>
      <c r="I491">
        <v>21.012945999999999</v>
      </c>
      <c r="J491">
        <f t="shared" si="150"/>
        <v>21.013955785235964</v>
      </c>
      <c r="K491">
        <f t="shared" si="165"/>
        <v>4.1138805742590987E-5</v>
      </c>
      <c r="L491">
        <v>1.7290000000000001E-3</v>
      </c>
      <c r="M491">
        <f t="shared" si="155"/>
        <v>5.15717164992563E-2</v>
      </c>
      <c r="N491">
        <v>0.29964400000000002</v>
      </c>
      <c r="O491">
        <f t="shared" si="151"/>
        <v>0.34681836388994891</v>
      </c>
      <c r="P491">
        <f t="shared" si="166"/>
        <v>-1.9075556381618249E-4</v>
      </c>
      <c r="Q491">
        <f t="shared" si="156"/>
        <v>78.639225850874084</v>
      </c>
      <c r="R491">
        <f t="shared" si="167"/>
        <v>1.4961675807280509E-4</v>
      </c>
      <c r="S491">
        <f t="shared" si="152"/>
        <v>1</v>
      </c>
      <c r="T491">
        <f t="shared" si="168"/>
        <v>20.010665049456513</v>
      </c>
      <c r="U491">
        <f t="shared" si="169"/>
        <v>32500</v>
      </c>
      <c r="V491">
        <f t="shared" si="153"/>
        <v>20.001947000000001</v>
      </c>
      <c r="W491">
        <v>20.001947000000001</v>
      </c>
      <c r="X491">
        <f>'LowFlowInfusion-1-Infusion-1705'!Y487</f>
        <v>0</v>
      </c>
      <c r="Y491">
        <v>0</v>
      </c>
      <c r="Z491">
        <f t="shared" si="157"/>
        <v>0</v>
      </c>
      <c r="AA491">
        <f t="shared" si="158"/>
        <v>0</v>
      </c>
      <c r="AB491" t="e">
        <f t="shared" si="159"/>
        <v>#DIV/0!</v>
      </c>
      <c r="AC491" s="6" t="e">
        <f t="shared" si="161"/>
        <v>#DIV/0!</v>
      </c>
      <c r="AD491" s="6" t="e">
        <f t="shared" si="162"/>
        <v>#DIV/0!</v>
      </c>
      <c r="AE491">
        <v>5.9576999999999998E-2</v>
      </c>
      <c r="AF491">
        <v>0</v>
      </c>
    </row>
    <row r="492" spans="1:32" x14ac:dyDescent="0.25">
      <c r="A492" s="1">
        <v>42880.220509259256</v>
      </c>
      <c r="B492" s="16">
        <v>485</v>
      </c>
      <c r="C492">
        <f t="shared" si="170"/>
        <v>12.666535982929247</v>
      </c>
      <c r="D492">
        <f t="shared" si="163"/>
        <v>-3.0678439111680511</v>
      </c>
      <c r="E492">
        <f t="shared" si="160"/>
        <v>46.531918630794635</v>
      </c>
      <c r="F492">
        <f t="shared" si="164"/>
        <v>-0.24220070233113453</v>
      </c>
      <c r="G492">
        <v>21.097975999999999</v>
      </c>
      <c r="H492">
        <f t="shared" si="154"/>
        <v>21.100579978543443</v>
      </c>
      <c r="I492">
        <v>21.012945999999999</v>
      </c>
      <c r="J492">
        <f t="shared" si="150"/>
        <v>21.013955785235964</v>
      </c>
      <c r="K492">
        <f t="shared" si="165"/>
        <v>2.4553529023959205E-5</v>
      </c>
      <c r="L492">
        <v>1.7229999999999999E-3</v>
      </c>
      <c r="M492">
        <f t="shared" si="155"/>
        <v>5.1565741782788652E-2</v>
      </c>
      <c r="N492">
        <v>0.29944700000000002</v>
      </c>
      <c r="O492">
        <f t="shared" si="151"/>
        <v>0.34662247068714203</v>
      </c>
      <c r="P492">
        <f t="shared" si="166"/>
        <v>-1.9100415925121331E-4</v>
      </c>
      <c r="Q492">
        <f t="shared" si="156"/>
        <v>78.639421744076898</v>
      </c>
      <c r="R492">
        <f t="shared" si="167"/>
        <v>1.6645063022669622E-4</v>
      </c>
      <c r="S492">
        <f t="shared" si="152"/>
        <v>1</v>
      </c>
      <c r="T492">
        <f t="shared" si="168"/>
        <v>20.017522379893919</v>
      </c>
      <c r="U492">
        <f t="shared" si="169"/>
        <v>32500</v>
      </c>
      <c r="V492">
        <f t="shared" si="153"/>
        <v>20.001788000000001</v>
      </c>
      <c r="W492">
        <v>20.001788000000001</v>
      </c>
      <c r="X492">
        <f>'LowFlowInfusion-1-Infusion-1705'!Y488</f>
        <v>0</v>
      </c>
      <c r="Y492">
        <v>0</v>
      </c>
      <c r="Z492">
        <f t="shared" si="157"/>
        <v>0</v>
      </c>
      <c r="AA492">
        <f t="shared" si="158"/>
        <v>0</v>
      </c>
      <c r="AB492" t="e">
        <f t="shared" si="159"/>
        <v>#DIV/0!</v>
      </c>
      <c r="AC492" s="6" t="e">
        <f t="shared" si="161"/>
        <v>#DIV/0!</v>
      </c>
      <c r="AD492" s="6" t="e">
        <f t="shared" si="162"/>
        <v>#DIV/0!</v>
      </c>
      <c r="AE492">
        <v>7.7218999999999996E-2</v>
      </c>
      <c r="AF492">
        <v>0</v>
      </c>
    </row>
    <row r="493" spans="1:32" x14ac:dyDescent="0.25">
      <c r="A493" s="1">
        <v>42880.221203703702</v>
      </c>
      <c r="B493" s="16">
        <v>486</v>
      </c>
      <c r="C493">
        <f t="shared" si="170"/>
        <v>12.351027197920047</v>
      </c>
      <c r="D493">
        <f t="shared" si="163"/>
        <v>-3.2046627024225671</v>
      </c>
      <c r="E493">
        <f t="shared" si="160"/>
        <v>45.13745056352839</v>
      </c>
      <c r="F493">
        <f t="shared" si="164"/>
        <v>-0.25946527775133088</v>
      </c>
      <c r="G493">
        <v>21.098438999999999</v>
      </c>
      <c r="H493">
        <f t="shared" si="154"/>
        <v>21.101040705065202</v>
      </c>
      <c r="I493">
        <v>21.013064</v>
      </c>
      <c r="J493">
        <f t="shared" si="150"/>
        <v>21.014073562326406</v>
      </c>
      <c r="K493">
        <f t="shared" si="165"/>
        <v>2.5618180689039131E-5</v>
      </c>
      <c r="L493">
        <v>1.714E-3</v>
      </c>
      <c r="M493">
        <f t="shared" si="155"/>
        <v>5.1556779708087169E-2</v>
      </c>
      <c r="N493">
        <v>0.29927199999999998</v>
      </c>
      <c r="O493">
        <f t="shared" si="151"/>
        <v>0.34644845388261813</v>
      </c>
      <c r="P493">
        <f t="shared" si="166"/>
        <v>-1.9131904680225463E-4</v>
      </c>
      <c r="Q493">
        <f t="shared" si="156"/>
        <v>78.639477983790982</v>
      </c>
      <c r="R493">
        <f t="shared" si="167"/>
        <v>1.6570086611243559E-4</v>
      </c>
      <c r="S493">
        <f t="shared" si="152"/>
        <v>1</v>
      </c>
      <c r="T493">
        <f t="shared" si="168"/>
        <v>20.016814689900091</v>
      </c>
      <c r="U493">
        <f t="shared" si="169"/>
        <v>32500</v>
      </c>
      <c r="V493">
        <f t="shared" si="153"/>
        <v>20.001259000000001</v>
      </c>
      <c r="W493">
        <v>20.001259000000001</v>
      </c>
      <c r="X493">
        <f>'LowFlowInfusion-1-Infusion-1705'!Y489</f>
        <v>0</v>
      </c>
      <c r="Y493">
        <v>0</v>
      </c>
      <c r="Z493">
        <f t="shared" si="157"/>
        <v>0</v>
      </c>
      <c r="AA493">
        <f t="shared" si="158"/>
        <v>0</v>
      </c>
      <c r="AB493" t="e">
        <f t="shared" si="159"/>
        <v>#DIV/0!</v>
      </c>
      <c r="AC493" s="6" t="e">
        <f t="shared" si="161"/>
        <v>#DIV/0!</v>
      </c>
      <c r="AD493" s="6" t="e">
        <f t="shared" si="162"/>
        <v>#DIV/0!</v>
      </c>
      <c r="AE493">
        <v>7.4161000000000005E-2</v>
      </c>
      <c r="AF493">
        <v>0</v>
      </c>
    </row>
    <row r="494" spans="1:32" x14ac:dyDescent="0.25">
      <c r="A494" s="1">
        <v>42880.221898148149</v>
      </c>
      <c r="B494" s="16">
        <v>487</v>
      </c>
      <c r="C494">
        <f t="shared" si="170"/>
        <v>9.1208846885150408</v>
      </c>
      <c r="D494">
        <f t="shared" si="163"/>
        <v>-2.6851279861778732</v>
      </c>
      <c r="E494">
        <f t="shared" si="160"/>
        <v>32.9810252606974</v>
      </c>
      <c r="F494">
        <f t="shared" si="164"/>
        <v>-0.29439337058596621</v>
      </c>
      <c r="G494">
        <v>21.098445000000002</v>
      </c>
      <c r="H494">
        <f t="shared" si="154"/>
        <v>21.101046675603282</v>
      </c>
      <c r="I494">
        <v>21.012996000000001</v>
      </c>
      <c r="J494">
        <f t="shared" si="150"/>
        <v>21.014005690782763</v>
      </c>
      <c r="K494">
        <f t="shared" si="165"/>
        <v>3.3170553437322781E-5</v>
      </c>
      <c r="L494">
        <v>1.7049999999999999E-3</v>
      </c>
      <c r="M494">
        <f t="shared" si="155"/>
        <v>5.1547817633385694E-2</v>
      </c>
      <c r="N494">
        <v>0.29908899999999999</v>
      </c>
      <c r="O494">
        <f t="shared" si="151"/>
        <v>0.34626648202417315</v>
      </c>
      <c r="P494">
        <f t="shared" si="166"/>
        <v>-1.8962859784402616E-4</v>
      </c>
      <c r="Q494">
        <f t="shared" si="156"/>
        <v>78.639727827193056</v>
      </c>
      <c r="R494">
        <f t="shared" si="167"/>
        <v>1.5645804440585684E-4</v>
      </c>
      <c r="S494">
        <f t="shared" si="152"/>
        <v>1</v>
      </c>
      <c r="T494">
        <f t="shared" si="168"/>
        <v>20.01401801267442</v>
      </c>
      <c r="U494">
        <f t="shared" si="169"/>
        <v>32500</v>
      </c>
      <c r="V494">
        <f t="shared" si="153"/>
        <v>20.002212</v>
      </c>
      <c r="W494">
        <v>20.002212</v>
      </c>
      <c r="X494">
        <f>'LowFlowInfusion-1-Infusion-1705'!Y490</f>
        <v>0</v>
      </c>
      <c r="Y494">
        <v>0</v>
      </c>
      <c r="Z494">
        <f t="shared" si="157"/>
        <v>0</v>
      </c>
      <c r="AA494">
        <f t="shared" si="158"/>
        <v>0</v>
      </c>
      <c r="AB494" t="e">
        <f t="shared" si="159"/>
        <v>#DIV/0!</v>
      </c>
      <c r="AC494" s="6" t="e">
        <f t="shared" si="161"/>
        <v>#DIV/0!</v>
      </c>
      <c r="AD494" s="6" t="e">
        <f t="shared" si="162"/>
        <v>#DIV/0!</v>
      </c>
      <c r="AE494">
        <v>5.4753999999999997E-2</v>
      </c>
      <c r="AF494">
        <v>0</v>
      </c>
    </row>
    <row r="495" spans="1:32" x14ac:dyDescent="0.25">
      <c r="A495" s="1">
        <v>42880.222592592596</v>
      </c>
      <c r="B495" s="16">
        <v>488</v>
      </c>
      <c r="C495">
        <f t="shared" si="170"/>
        <v>2.7986403273434379</v>
      </c>
      <c r="D495">
        <f t="shared" si="163"/>
        <v>-2.2848798958055827</v>
      </c>
      <c r="E495">
        <f t="shared" si="160"/>
        <v>8.5069341250911243</v>
      </c>
      <c r="F495">
        <f t="shared" si="164"/>
        <v>-0.81642498804927399</v>
      </c>
      <c r="G495">
        <v>21.098261999999998</v>
      </c>
      <c r="H495">
        <f t="shared" si="154"/>
        <v>21.100864574191874</v>
      </c>
      <c r="I495">
        <v>21.013000999999999</v>
      </c>
      <c r="J495">
        <f t="shared" si="150"/>
        <v>21.014010681337439</v>
      </c>
      <c r="K495">
        <f t="shared" si="165"/>
        <v>4.814221747645083E-5</v>
      </c>
      <c r="L495">
        <v>1.6969999999999999E-3</v>
      </c>
      <c r="M495">
        <f t="shared" si="155"/>
        <v>5.1539851344762154E-2</v>
      </c>
      <c r="N495">
        <v>0.29889100000000002</v>
      </c>
      <c r="O495">
        <f t="shared" si="151"/>
        <v>0.34606959443962615</v>
      </c>
      <c r="P495">
        <f t="shared" si="166"/>
        <v>-1.8828618249484564E-4</v>
      </c>
      <c r="Q495">
        <f t="shared" si="156"/>
        <v>78.639919724222935</v>
      </c>
      <c r="R495">
        <f t="shared" si="167"/>
        <v>1.4014396501783229E-4</v>
      </c>
      <c r="S495">
        <f t="shared" si="152"/>
        <v>1</v>
      </c>
      <c r="T495">
        <f t="shared" si="168"/>
        <v>20.006713520222963</v>
      </c>
      <c r="U495">
        <f t="shared" si="169"/>
        <v>32500</v>
      </c>
      <c r="V495">
        <f t="shared" si="153"/>
        <v>20.001629999999999</v>
      </c>
      <c r="W495">
        <v>20.001629999999999</v>
      </c>
      <c r="X495">
        <f>'LowFlowInfusion-1-Infusion-1705'!Y491</f>
        <v>0</v>
      </c>
      <c r="Y495">
        <v>0</v>
      </c>
      <c r="Z495">
        <f t="shared" si="157"/>
        <v>0</v>
      </c>
      <c r="AA495">
        <f t="shared" si="158"/>
        <v>0</v>
      </c>
      <c r="AB495" t="e">
        <f t="shared" si="159"/>
        <v>#DIV/0!</v>
      </c>
      <c r="AC495" s="6" t="e">
        <f t="shared" si="161"/>
        <v>#DIV/0!</v>
      </c>
      <c r="AD495" s="6" t="e">
        <f t="shared" si="162"/>
        <v>#DIV/0!</v>
      </c>
      <c r="AE495">
        <v>4.9917999999999997E-2</v>
      </c>
      <c r="AF495">
        <v>0</v>
      </c>
    </row>
    <row r="496" spans="1:32" x14ac:dyDescent="0.25">
      <c r="A496" s="1">
        <v>42880.223287037035</v>
      </c>
      <c r="B496" s="16">
        <v>489</v>
      </c>
      <c r="C496">
        <f t="shared" si="170"/>
        <v>-4.530665801984326</v>
      </c>
      <c r="D496">
        <f t="shared" si="163"/>
        <v>-2.597917661132092</v>
      </c>
      <c r="E496">
        <f t="shared" si="160"/>
        <v>-20.723455023510059</v>
      </c>
      <c r="F496">
        <f t="shared" si="164"/>
        <v>0.57340748019733978</v>
      </c>
      <c r="G496">
        <v>21.098098</v>
      </c>
      <c r="H496">
        <f t="shared" si="154"/>
        <v>21.100701379484384</v>
      </c>
      <c r="I496">
        <v>21.012941999999999</v>
      </c>
      <c r="J496">
        <f t="shared" si="150"/>
        <v>21.01395179279222</v>
      </c>
      <c r="K496">
        <f t="shared" si="165"/>
        <v>6.6074943958878882E-5</v>
      </c>
      <c r="L496">
        <v>1.689E-3</v>
      </c>
      <c r="M496">
        <f t="shared" si="155"/>
        <v>5.1531885056138621E-2</v>
      </c>
      <c r="N496">
        <v>0.29869600000000002</v>
      </c>
      <c r="O496">
        <f t="shared" si="151"/>
        <v>0.34587569000029955</v>
      </c>
      <c r="P496">
        <f t="shared" si="166"/>
        <v>-1.8914798000296552E-4</v>
      </c>
      <c r="Q496">
        <f t="shared" si="156"/>
        <v>78.640172517207475</v>
      </c>
      <c r="R496">
        <f t="shared" si="167"/>
        <v>1.2307303604330855E-4</v>
      </c>
      <c r="S496">
        <f t="shared" si="152"/>
        <v>1</v>
      </c>
      <c r="T496">
        <f t="shared" si="168"/>
        <v>19.999908251858891</v>
      </c>
      <c r="U496">
        <f t="shared" si="169"/>
        <v>32500</v>
      </c>
      <c r="V496">
        <f t="shared" si="153"/>
        <v>20.001840999999999</v>
      </c>
      <c r="W496">
        <v>20.001840999999999</v>
      </c>
      <c r="X496">
        <f>'LowFlowInfusion-1-Infusion-1705'!Y492</f>
        <v>0</v>
      </c>
      <c r="Y496">
        <v>0</v>
      </c>
      <c r="Z496">
        <f t="shared" si="157"/>
        <v>0</v>
      </c>
      <c r="AA496">
        <f t="shared" si="158"/>
        <v>0</v>
      </c>
      <c r="AB496" t="e">
        <f t="shared" si="159"/>
        <v>#DIV/0!</v>
      </c>
      <c r="AC496" s="6" t="e">
        <f t="shared" si="161"/>
        <v>#DIV/0!</v>
      </c>
      <c r="AD496" s="6" t="e">
        <f t="shared" si="162"/>
        <v>#DIV/0!</v>
      </c>
      <c r="AE496">
        <v>6.3631999999999994E-2</v>
      </c>
      <c r="AF496">
        <v>0</v>
      </c>
    </row>
    <row r="497" spans="1:32" x14ac:dyDescent="0.25">
      <c r="A497" s="1">
        <v>42880.223981481482</v>
      </c>
      <c r="B497" s="16">
        <v>490</v>
      </c>
      <c r="C497">
        <f t="shared" si="170"/>
        <v>-8.1944757072703833</v>
      </c>
      <c r="D497">
        <f t="shared" si="163"/>
        <v>-3.8561259458593078</v>
      </c>
      <c r="E497">
        <f t="shared" si="160"/>
        <v>-36.551591806581257</v>
      </c>
      <c r="F497">
        <f t="shared" si="164"/>
        <v>0.47057628622146475</v>
      </c>
      <c r="G497">
        <v>21.098206999999999</v>
      </c>
      <c r="H497">
        <f t="shared" si="154"/>
        <v>21.100809844259484</v>
      </c>
      <c r="I497">
        <v>21.013124999999999</v>
      </c>
      <c r="J497">
        <f t="shared" si="150"/>
        <v>21.014134447093497</v>
      </c>
      <c r="K497">
        <f t="shared" si="165"/>
        <v>7.5739984855142481E-5</v>
      </c>
      <c r="L497">
        <v>1.673E-3</v>
      </c>
      <c r="M497">
        <f t="shared" si="155"/>
        <v>5.1515952478891548E-2</v>
      </c>
      <c r="N497">
        <v>0.29849900000000001</v>
      </c>
      <c r="O497">
        <f t="shared" si="151"/>
        <v>0.34567979679749267</v>
      </c>
      <c r="P497">
        <f t="shared" si="166"/>
        <v>-1.9291005758647988E-4</v>
      </c>
      <c r="Q497">
        <f t="shared" si="156"/>
        <v>78.640185756109005</v>
      </c>
      <c r="R497">
        <f t="shared" si="167"/>
        <v>1.1717007273096177E-4</v>
      </c>
      <c r="S497">
        <f t="shared" si="152"/>
        <v>1</v>
      </c>
      <c r="T497">
        <f t="shared" si="168"/>
        <v>19.997238650238469</v>
      </c>
      <c r="U497">
        <f t="shared" si="169"/>
        <v>32500</v>
      </c>
      <c r="V497">
        <f t="shared" si="153"/>
        <v>20.001577000000001</v>
      </c>
      <c r="W497">
        <v>20.001577000000001</v>
      </c>
      <c r="X497">
        <f>'LowFlowInfusion-1-Infusion-1705'!Y493</f>
        <v>0</v>
      </c>
      <c r="Y497">
        <v>0</v>
      </c>
      <c r="Z497">
        <f t="shared" si="157"/>
        <v>0</v>
      </c>
      <c r="AA497">
        <f t="shared" si="158"/>
        <v>0</v>
      </c>
      <c r="AB497" t="e">
        <f t="shared" si="159"/>
        <v>#DIV/0!</v>
      </c>
      <c r="AC497" s="6" t="e">
        <f t="shared" si="161"/>
        <v>#DIV/0!</v>
      </c>
      <c r="AD497" s="6" t="e">
        <f t="shared" si="162"/>
        <v>#DIV/0!</v>
      </c>
      <c r="AE497">
        <v>6.6236000000000003E-2</v>
      </c>
      <c r="AF497">
        <v>0</v>
      </c>
    </row>
    <row r="498" spans="1:32" x14ac:dyDescent="0.25">
      <c r="A498" s="1">
        <v>42880.224675925929</v>
      </c>
      <c r="B498" s="16">
        <v>491</v>
      </c>
      <c r="C498">
        <f t="shared" si="170"/>
        <v>-12.41960152166496</v>
      </c>
      <c r="D498">
        <f t="shared" si="163"/>
        <v>-4.7440076867760705</v>
      </c>
      <c r="E498">
        <f t="shared" si="160"/>
        <v>-54.18303408308239</v>
      </c>
      <c r="F498">
        <f t="shared" si="164"/>
        <v>0.38197744738432582</v>
      </c>
      <c r="G498">
        <v>21.098058999999999</v>
      </c>
      <c r="H498">
        <f t="shared" si="154"/>
        <v>21.10066257098687</v>
      </c>
      <c r="I498">
        <v>21.013255999999998</v>
      </c>
      <c r="J498">
        <f t="shared" si="150"/>
        <v>21.014265199626102</v>
      </c>
      <c r="K498">
        <f t="shared" si="165"/>
        <v>8.6403136687470308E-5</v>
      </c>
      <c r="L498">
        <v>1.665E-3</v>
      </c>
      <c r="M498">
        <f t="shared" si="155"/>
        <v>5.1507986190268015E-2</v>
      </c>
      <c r="N498">
        <v>0.298321</v>
      </c>
      <c r="O498">
        <f t="shared" si="151"/>
        <v>0.34550279684774832</v>
      </c>
      <c r="P498">
        <f t="shared" si="166"/>
        <v>-1.9554516919784344E-4</v>
      </c>
      <c r="Q498">
        <f t="shared" si="156"/>
        <v>78.640232003526151</v>
      </c>
      <c r="R498">
        <f t="shared" si="167"/>
        <v>1.0914203251080798E-4</v>
      </c>
      <c r="S498">
        <f t="shared" si="152"/>
        <v>1</v>
      </c>
      <c r="T498">
        <f t="shared" si="168"/>
        <v>19.99411240616525</v>
      </c>
      <c r="U498">
        <f t="shared" si="169"/>
        <v>32500</v>
      </c>
      <c r="V498">
        <f t="shared" si="153"/>
        <v>20.001788000000001</v>
      </c>
      <c r="W498">
        <v>20.001788000000001</v>
      </c>
      <c r="X498">
        <f>'LowFlowInfusion-1-Infusion-1705'!Y494</f>
        <v>0</v>
      </c>
      <c r="Y498">
        <v>0</v>
      </c>
      <c r="Z498">
        <f t="shared" si="157"/>
        <v>0</v>
      </c>
      <c r="AA498">
        <f t="shared" si="158"/>
        <v>0</v>
      </c>
      <c r="AB498" t="e">
        <f t="shared" si="159"/>
        <v>#DIV/0!</v>
      </c>
      <c r="AC498" s="6" t="e">
        <f t="shared" si="161"/>
        <v>#DIV/0!</v>
      </c>
      <c r="AD498" s="6" t="e">
        <f t="shared" si="162"/>
        <v>#DIV/0!</v>
      </c>
      <c r="AE498">
        <v>4.9271000000000002E-2</v>
      </c>
      <c r="AF498">
        <v>0</v>
      </c>
    </row>
    <row r="499" spans="1:32" x14ac:dyDescent="0.25">
      <c r="A499" s="1">
        <v>42880.225370370368</v>
      </c>
      <c r="B499" s="16">
        <v>492</v>
      </c>
      <c r="C499">
        <f t="shared" si="170"/>
        <v>-10.495836400658561</v>
      </c>
      <c r="D499">
        <f t="shared" si="163"/>
        <v>-5.1396449196291449</v>
      </c>
      <c r="E499">
        <f t="shared" si="160"/>
        <v>-47.038259246265966</v>
      </c>
      <c r="F499">
        <f t="shared" si="164"/>
        <v>0.48968416841050016</v>
      </c>
      <c r="G499">
        <v>21.098046</v>
      </c>
      <c r="H499">
        <f t="shared" si="154"/>
        <v>21.100649634821032</v>
      </c>
      <c r="I499">
        <v>21.01342</v>
      </c>
      <c r="J499">
        <f t="shared" si="150"/>
        <v>21.014428889819598</v>
      </c>
      <c r="K499">
        <f t="shared" si="165"/>
        <v>8.1878367111383926E-5</v>
      </c>
      <c r="L499">
        <v>1.658E-3</v>
      </c>
      <c r="M499">
        <f t="shared" si="155"/>
        <v>5.1501015687722418E-2</v>
      </c>
      <c r="N499">
        <v>0.29813299999999998</v>
      </c>
      <c r="O499">
        <f t="shared" si="151"/>
        <v>0.34531585308060264</v>
      </c>
      <c r="P499">
        <f t="shared" si="166"/>
        <v>-1.9663898911199038E-4</v>
      </c>
      <c r="Q499">
        <f t="shared" si="156"/>
        <v>78.640255257099795</v>
      </c>
      <c r="R499">
        <f t="shared" si="167"/>
        <v>1.1476062200064993E-4</v>
      </c>
      <c r="S499">
        <f t="shared" si="152"/>
        <v>1</v>
      </c>
      <c r="T499">
        <f t="shared" si="168"/>
        <v>19.995426808518985</v>
      </c>
      <c r="U499">
        <f t="shared" si="169"/>
        <v>32500</v>
      </c>
      <c r="V499">
        <f t="shared" si="153"/>
        <v>20.000782999999998</v>
      </c>
      <c r="W499">
        <v>20.000782999999998</v>
      </c>
      <c r="X499">
        <f>'LowFlowInfusion-1-Infusion-1705'!Y495</f>
        <v>0</v>
      </c>
      <c r="Y499">
        <v>0</v>
      </c>
      <c r="Z499">
        <f t="shared" si="157"/>
        <v>0</v>
      </c>
      <c r="AA499">
        <f t="shared" si="158"/>
        <v>0</v>
      </c>
      <c r="AB499" t="e">
        <f t="shared" si="159"/>
        <v>#DIV/0!</v>
      </c>
      <c r="AC499" s="6" t="e">
        <f t="shared" si="161"/>
        <v>#DIV/0!</v>
      </c>
      <c r="AD499" s="6" t="e">
        <f t="shared" si="162"/>
        <v>#DIV/0!</v>
      </c>
      <c r="AE499">
        <v>4.4107E-2</v>
      </c>
      <c r="AF499">
        <v>0</v>
      </c>
    </row>
    <row r="500" spans="1:32" x14ac:dyDescent="0.25">
      <c r="A500" s="1">
        <v>42880.226064814815</v>
      </c>
      <c r="B500" s="16">
        <v>493</v>
      </c>
      <c r="C500">
        <f t="shared" si="170"/>
        <v>-5.8749670099762463</v>
      </c>
      <c r="D500">
        <f t="shared" si="163"/>
        <v>-5.0823615249337895</v>
      </c>
      <c r="E500">
        <f t="shared" si="160"/>
        <v>-28.764172109843287</v>
      </c>
      <c r="F500">
        <f t="shared" si="164"/>
        <v>0.865087670501547</v>
      </c>
      <c r="G500">
        <v>21.098047999999999</v>
      </c>
      <c r="H500">
        <f t="shared" si="154"/>
        <v>21.100651625000392</v>
      </c>
      <c r="I500">
        <v>21.013511000000001</v>
      </c>
      <c r="J500">
        <f t="shared" si="150"/>
        <v>21.014519717914769</v>
      </c>
      <c r="K500">
        <f t="shared" si="165"/>
        <v>7.0566443170664664E-5</v>
      </c>
      <c r="L500">
        <v>1.658E-3</v>
      </c>
      <c r="M500">
        <f t="shared" si="155"/>
        <v>5.1501015687722418E-2</v>
      </c>
      <c r="N500">
        <v>0.29792999999999997</v>
      </c>
      <c r="O500">
        <f t="shared" si="151"/>
        <v>0.34511399358735495</v>
      </c>
      <c r="P500">
        <f t="shared" si="166"/>
        <v>-1.9632410156094718E-4</v>
      </c>
      <c r="Q500">
        <f t="shared" si="156"/>
        <v>78.640366288497873</v>
      </c>
      <c r="R500">
        <f t="shared" si="167"/>
        <v>1.2575765839078674E-4</v>
      </c>
      <c r="S500">
        <f t="shared" si="152"/>
        <v>1</v>
      </c>
      <c r="T500">
        <f t="shared" si="168"/>
        <v>19.999196394515121</v>
      </c>
      <c r="U500">
        <f t="shared" si="169"/>
        <v>32500</v>
      </c>
      <c r="V500">
        <f t="shared" si="153"/>
        <v>19.999988999999999</v>
      </c>
      <c r="W500">
        <v>19.999988999999999</v>
      </c>
      <c r="X500">
        <f>'LowFlowInfusion-1-Infusion-1705'!Y496</f>
        <v>0</v>
      </c>
      <c r="Y500">
        <v>0</v>
      </c>
      <c r="Z500">
        <f t="shared" si="157"/>
        <v>0</v>
      </c>
      <c r="AA500">
        <f t="shared" si="158"/>
        <v>0</v>
      </c>
      <c r="AB500" t="e">
        <f t="shared" si="159"/>
        <v>#DIV/0!</v>
      </c>
      <c r="AC500" s="6" t="e">
        <f t="shared" si="161"/>
        <v>#DIV/0!</v>
      </c>
      <c r="AD500" s="6" t="e">
        <f t="shared" si="162"/>
        <v>#DIV/0!</v>
      </c>
      <c r="AE500">
        <v>6.0476000000000002E-2</v>
      </c>
      <c r="AF500">
        <v>0</v>
      </c>
    </row>
    <row r="501" spans="1:32" x14ac:dyDescent="0.25">
      <c r="A501" s="1">
        <v>42880.226759259262</v>
      </c>
      <c r="B501" s="16">
        <v>494</v>
      </c>
      <c r="C501">
        <f t="shared" si="170"/>
        <v>0.27737590674874468</v>
      </c>
      <c r="D501">
        <f t="shared" si="163"/>
        <v>-5.2342001990828813</v>
      </c>
      <c r="E501">
        <f t="shared" si="160"/>
        <v>-4.6854185712906986</v>
      </c>
      <c r="F501">
        <f t="shared" si="164"/>
        <v>-18.870421228849466</v>
      </c>
      <c r="G501">
        <v>21.098358000000001</v>
      </c>
      <c r="H501">
        <f t="shared" si="154"/>
        <v>21.100960102801139</v>
      </c>
      <c r="I501">
        <v>21.013528000000001</v>
      </c>
      <c r="J501">
        <f t="shared" si="150"/>
        <v>21.014536685800678</v>
      </c>
      <c r="K501">
        <f t="shared" si="165"/>
        <v>5.5910847594731196E-5</v>
      </c>
      <c r="L501">
        <v>1.65E-3</v>
      </c>
      <c r="M501">
        <f t="shared" si="155"/>
        <v>5.1493049399098885E-2</v>
      </c>
      <c r="N501">
        <v>0.29770400000000002</v>
      </c>
      <c r="O501">
        <f t="shared" si="151"/>
        <v>0.34488926331408415</v>
      </c>
      <c r="P501">
        <f t="shared" si="166"/>
        <v>-1.966555621409886E-4</v>
      </c>
      <c r="Q501">
        <f t="shared" si="156"/>
        <v>78.640574050885235</v>
      </c>
      <c r="R501">
        <f t="shared" si="167"/>
        <v>1.4074471454700682E-4</v>
      </c>
      <c r="S501">
        <f t="shared" si="152"/>
        <v>1</v>
      </c>
      <c r="T501">
        <f t="shared" si="168"/>
        <v>20.006347576106073</v>
      </c>
      <c r="U501">
        <f t="shared" si="169"/>
        <v>32500</v>
      </c>
      <c r="V501">
        <f t="shared" si="153"/>
        <v>20.000836</v>
      </c>
      <c r="W501">
        <v>20.000836</v>
      </c>
      <c r="X501">
        <f>'LowFlowInfusion-1-Infusion-1705'!Y497</f>
        <v>0</v>
      </c>
      <c r="Y501">
        <v>0</v>
      </c>
      <c r="Z501">
        <f t="shared" si="157"/>
        <v>0</v>
      </c>
      <c r="AA501">
        <f t="shared" si="158"/>
        <v>0</v>
      </c>
      <c r="AB501" t="e">
        <f t="shared" si="159"/>
        <v>#DIV/0!</v>
      </c>
      <c r="AC501" s="6" t="e">
        <f t="shared" si="161"/>
        <v>#DIV/0!</v>
      </c>
      <c r="AD501" s="6" t="e">
        <f t="shared" si="162"/>
        <v>#DIV/0!</v>
      </c>
      <c r="AE501">
        <v>7.7445E-2</v>
      </c>
      <c r="AF501">
        <v>0</v>
      </c>
    </row>
    <row r="502" spans="1:32" x14ac:dyDescent="0.25">
      <c r="A502" s="1">
        <v>42880.227453703701</v>
      </c>
      <c r="B502" s="16">
        <v>495</v>
      </c>
      <c r="C502">
        <f t="shared" si="170"/>
        <v>0.4130036930455705</v>
      </c>
      <c r="D502">
        <f t="shared" si="163"/>
        <v>-5.8731824062022842</v>
      </c>
      <c r="E502">
        <f t="shared" si="160"/>
        <v>-4.8563458221547293</v>
      </c>
      <c r="F502">
        <f t="shared" si="164"/>
        <v>-14.220653483488928</v>
      </c>
      <c r="G502">
        <v>21.098310000000001</v>
      </c>
      <c r="H502">
        <f t="shared" si="154"/>
        <v>21.100912338496506</v>
      </c>
      <c r="I502">
        <v>21.013541</v>
      </c>
      <c r="J502">
        <f t="shared" si="150"/>
        <v>21.014549661242846</v>
      </c>
      <c r="K502">
        <f t="shared" si="165"/>
        <v>5.5960753141389334E-5</v>
      </c>
      <c r="L502">
        <v>1.637E-3</v>
      </c>
      <c r="M502">
        <f t="shared" si="155"/>
        <v>5.148010418008564E-2</v>
      </c>
      <c r="N502">
        <v>0.29750399999999999</v>
      </c>
      <c r="O502">
        <f t="shared" si="151"/>
        <v>0.34469038696605681</v>
      </c>
      <c r="P502">
        <f t="shared" si="166"/>
        <v>-1.9851174138924103E-4</v>
      </c>
      <c r="Q502">
        <f t="shared" si="156"/>
        <v>78.640759951791097</v>
      </c>
      <c r="R502">
        <f t="shared" si="167"/>
        <v>1.4255098824852061E-4</v>
      </c>
      <c r="S502">
        <f t="shared" si="152"/>
        <v>1</v>
      </c>
      <c r="T502">
        <f t="shared" si="168"/>
        <v>20.007757186099461</v>
      </c>
      <c r="U502">
        <f t="shared" si="169"/>
        <v>32500</v>
      </c>
      <c r="V502">
        <f t="shared" si="153"/>
        <v>20.001470999999999</v>
      </c>
      <c r="W502">
        <v>20.001470999999999</v>
      </c>
      <c r="X502">
        <f>'LowFlowInfusion-1-Infusion-1705'!Y498</f>
        <v>0</v>
      </c>
      <c r="Y502">
        <v>0</v>
      </c>
      <c r="Z502">
        <f t="shared" si="157"/>
        <v>0</v>
      </c>
      <c r="AA502">
        <f t="shared" si="158"/>
        <v>0</v>
      </c>
      <c r="AB502" t="e">
        <f t="shared" si="159"/>
        <v>#DIV/0!</v>
      </c>
      <c r="AC502" s="6" t="e">
        <f t="shared" si="161"/>
        <v>#DIV/0!</v>
      </c>
      <c r="AD502" s="6" t="e">
        <f t="shared" si="162"/>
        <v>#DIV/0!</v>
      </c>
      <c r="AE502">
        <v>6.7264000000000004E-2</v>
      </c>
      <c r="AF502">
        <v>0</v>
      </c>
    </row>
    <row r="503" spans="1:32" x14ac:dyDescent="0.25">
      <c r="A503" s="1">
        <v>42880.228148148148</v>
      </c>
      <c r="B503" s="16">
        <v>496</v>
      </c>
      <c r="C503">
        <f t="shared" si="170"/>
        <v>-0.70535246722324363</v>
      </c>
      <c r="D503">
        <f t="shared" si="163"/>
        <v>-6.1505050167026631</v>
      </c>
      <c r="E503">
        <f t="shared" si="160"/>
        <v>-9.5699516117665446</v>
      </c>
      <c r="F503">
        <f t="shared" si="164"/>
        <v>8.7197611159075059</v>
      </c>
      <c r="G503">
        <v>21.098257</v>
      </c>
      <c r="H503">
        <f t="shared" si="154"/>
        <v>21.100859598743476</v>
      </c>
      <c r="I503">
        <v>21.013517</v>
      </c>
      <c r="J503">
        <f t="shared" si="150"/>
        <v>21.014525706580383</v>
      </c>
      <c r="K503">
        <f t="shared" si="165"/>
        <v>5.8838639673079264E-5</v>
      </c>
      <c r="L503">
        <v>1.6280000000000001E-3</v>
      </c>
      <c r="M503">
        <f t="shared" si="155"/>
        <v>5.1471142105384164E-2</v>
      </c>
      <c r="N503">
        <v>0.29731400000000002</v>
      </c>
      <c r="O503">
        <f t="shared" si="151"/>
        <v>0.34450145443543095</v>
      </c>
      <c r="P503">
        <f t="shared" si="166"/>
        <v>-1.9925752769434367E-4</v>
      </c>
      <c r="Q503">
        <f t="shared" si="156"/>
        <v>78.640972838984183</v>
      </c>
      <c r="R503">
        <f t="shared" si="167"/>
        <v>1.4041888802272714E-4</v>
      </c>
      <c r="S503">
        <f t="shared" si="152"/>
        <v>1</v>
      </c>
      <c r="T503">
        <f t="shared" si="168"/>
        <v>20.007128152549956</v>
      </c>
      <c r="U503">
        <f t="shared" si="169"/>
        <v>32500</v>
      </c>
      <c r="V503">
        <f t="shared" si="153"/>
        <v>20.001683</v>
      </c>
      <c r="W503">
        <v>20.001683</v>
      </c>
      <c r="X503">
        <f>'LowFlowInfusion-1-Infusion-1705'!Y499</f>
        <v>0</v>
      </c>
      <c r="Y503">
        <v>0</v>
      </c>
      <c r="Z503">
        <f t="shared" si="157"/>
        <v>0</v>
      </c>
      <c r="AA503">
        <f t="shared" si="158"/>
        <v>0</v>
      </c>
      <c r="AB503" t="e">
        <f t="shared" si="159"/>
        <v>#DIV/0!</v>
      </c>
      <c r="AC503" s="6" t="e">
        <f t="shared" si="161"/>
        <v>#DIV/0!</v>
      </c>
      <c r="AD503" s="6" t="e">
        <f t="shared" si="162"/>
        <v>#DIV/0!</v>
      </c>
      <c r="AE503">
        <v>5.2359999999999997E-2</v>
      </c>
      <c r="AF503">
        <v>0</v>
      </c>
    </row>
    <row r="504" spans="1:32" x14ac:dyDescent="0.25">
      <c r="A504" s="1">
        <v>42880.228842592594</v>
      </c>
      <c r="B504" s="16">
        <v>497</v>
      </c>
      <c r="C504">
        <f t="shared" si="170"/>
        <v>-1.0391558269398016</v>
      </c>
      <c r="D504">
        <f t="shared" si="163"/>
        <v>-5.6448844807492016</v>
      </c>
      <c r="E504">
        <f t="shared" si="160"/>
        <v>-10.327265580716876</v>
      </c>
      <c r="F504">
        <f t="shared" si="164"/>
        <v>5.4321828684469384</v>
      </c>
      <c r="G504">
        <v>21.098362000000002</v>
      </c>
      <c r="H504">
        <f t="shared" si="154"/>
        <v>21.100964083159859</v>
      </c>
      <c r="I504">
        <v>21.013539000000002</v>
      </c>
      <c r="J504">
        <f t="shared" si="150"/>
        <v>21.014547665020974</v>
      </c>
      <c r="K504">
        <f t="shared" si="165"/>
        <v>5.937096550561923E-5</v>
      </c>
      <c r="L504">
        <v>1.6180000000000001E-3</v>
      </c>
      <c r="M504">
        <f t="shared" si="155"/>
        <v>5.1461184244604739E-2</v>
      </c>
      <c r="N504">
        <v>0.29713899999999999</v>
      </c>
      <c r="O504">
        <f t="shared" si="151"/>
        <v>0.34432743763090701</v>
      </c>
      <c r="P504">
        <f t="shared" si="166"/>
        <v>-1.9760022479411814E-4</v>
      </c>
      <c r="Q504">
        <f t="shared" si="156"/>
        <v>78.641124897348121</v>
      </c>
      <c r="R504">
        <f t="shared" si="167"/>
        <v>1.3822925928982008E-4</v>
      </c>
      <c r="S504">
        <f t="shared" si="152"/>
        <v>1</v>
      </c>
      <c r="T504">
        <f t="shared" si="168"/>
        <v>20.006076728654236</v>
      </c>
      <c r="U504">
        <f t="shared" si="169"/>
        <v>32500</v>
      </c>
      <c r="V504">
        <f t="shared" si="153"/>
        <v>20.001470999999999</v>
      </c>
      <c r="W504">
        <v>20.001470999999999</v>
      </c>
      <c r="X504">
        <f>'LowFlowInfusion-1-Infusion-1705'!Y500</f>
        <v>0</v>
      </c>
      <c r="Y504">
        <v>0</v>
      </c>
      <c r="Z504">
        <f t="shared" si="157"/>
        <v>0</v>
      </c>
      <c r="AA504">
        <f t="shared" si="158"/>
        <v>0</v>
      </c>
      <c r="AB504" t="e">
        <f t="shared" si="159"/>
        <v>#DIV/0!</v>
      </c>
      <c r="AC504" s="6" t="e">
        <f t="shared" si="161"/>
        <v>#DIV/0!</v>
      </c>
      <c r="AD504" s="6" t="e">
        <f t="shared" si="162"/>
        <v>#DIV/0!</v>
      </c>
      <c r="AE504">
        <v>4.9674000000000003E-2</v>
      </c>
      <c r="AF504">
        <v>0</v>
      </c>
    </row>
    <row r="505" spans="1:32" x14ac:dyDescent="0.25">
      <c r="A505" s="1">
        <v>42880.229537037034</v>
      </c>
      <c r="B505" s="16">
        <v>498</v>
      </c>
      <c r="C505">
        <f t="shared" si="170"/>
        <v>1.9727025552090183</v>
      </c>
      <c r="D505">
        <f t="shared" si="163"/>
        <v>-4.5916445570577924</v>
      </c>
      <c r="E505">
        <f t="shared" si="160"/>
        <v>2.705245179086937</v>
      </c>
      <c r="F505">
        <f t="shared" si="164"/>
        <v>-2.3275909208579515</v>
      </c>
      <c r="G505">
        <v>21.098701999999999</v>
      </c>
      <c r="H505">
        <f t="shared" si="154"/>
        <v>21.101302413650995</v>
      </c>
      <c r="I505">
        <v>21.013697000000001</v>
      </c>
      <c r="J505">
        <f t="shared" si="150"/>
        <v>21.014705366548853</v>
      </c>
      <c r="K505">
        <f t="shared" si="165"/>
        <v>5.1485889111724247E-5</v>
      </c>
      <c r="L505">
        <v>1.6069999999999999E-3</v>
      </c>
      <c r="M505">
        <f t="shared" si="155"/>
        <v>5.1450230597747379E-2</v>
      </c>
      <c r="N505">
        <v>0.296935</v>
      </c>
      <c r="O505">
        <f t="shared" si="151"/>
        <v>0.3441245837559192</v>
      </c>
      <c r="P505">
        <f t="shared" si="166"/>
        <v>-1.942358999066603E-4</v>
      </c>
      <c r="Q505">
        <f t="shared" si="156"/>
        <v>78.641170049695234</v>
      </c>
      <c r="R505">
        <f t="shared" si="167"/>
        <v>1.4275001079582238E-4</v>
      </c>
      <c r="S505">
        <f t="shared" si="152"/>
        <v>1</v>
      </c>
      <c r="T505">
        <f t="shared" si="168"/>
        <v>20.007770347112558</v>
      </c>
      <c r="U505">
        <f t="shared" si="169"/>
        <v>32500</v>
      </c>
      <c r="V505">
        <f t="shared" si="153"/>
        <v>20.001206</v>
      </c>
      <c r="W505">
        <v>20.001206</v>
      </c>
      <c r="X505">
        <f>'LowFlowInfusion-1-Infusion-1705'!Y501</f>
        <v>0</v>
      </c>
      <c r="Y505">
        <v>0</v>
      </c>
      <c r="Z505">
        <f t="shared" si="157"/>
        <v>0</v>
      </c>
      <c r="AA505">
        <f t="shared" si="158"/>
        <v>0</v>
      </c>
      <c r="AB505" t="e">
        <f t="shared" si="159"/>
        <v>#DIV/0!</v>
      </c>
      <c r="AC505" s="6" t="e">
        <f t="shared" si="161"/>
        <v>#DIV/0!</v>
      </c>
      <c r="AD505" s="6" t="e">
        <f t="shared" si="162"/>
        <v>#DIV/0!</v>
      </c>
      <c r="AE505">
        <v>6.2608999999999998E-2</v>
      </c>
      <c r="AF505">
        <v>0</v>
      </c>
    </row>
    <row r="506" spans="1:32" x14ac:dyDescent="0.25">
      <c r="A506" s="1">
        <v>42880.230231481481</v>
      </c>
      <c r="B506" s="16">
        <v>499</v>
      </c>
      <c r="C506">
        <f t="shared" si="170"/>
        <v>2.9604518717629458</v>
      </c>
      <c r="D506">
        <f t="shared" si="163"/>
        <v>-3.9897476683248811</v>
      </c>
      <c r="E506">
        <f t="shared" si="160"/>
        <v>7.2624594007871002</v>
      </c>
      <c r="F506">
        <f t="shared" si="164"/>
        <v>-1.3476819894893244</v>
      </c>
      <c r="G506">
        <v>21.098844</v>
      </c>
      <c r="H506">
        <f t="shared" si="154"/>
        <v>21.101443716385528</v>
      </c>
      <c r="I506">
        <v>21.013877999999998</v>
      </c>
      <c r="J506">
        <f t="shared" si="150"/>
        <v>21.014886024628254</v>
      </c>
      <c r="K506">
        <f t="shared" si="165"/>
        <v>4.8674543308872367E-5</v>
      </c>
      <c r="L506">
        <v>1.5939999999999999E-3</v>
      </c>
      <c r="M506">
        <f t="shared" si="155"/>
        <v>5.1437285378734134E-2</v>
      </c>
      <c r="N506">
        <v>0.29671799999999998</v>
      </c>
      <c r="O506">
        <f t="shared" si="151"/>
        <v>0.34390880291830955</v>
      </c>
      <c r="P506">
        <f t="shared" si="166"/>
        <v>-1.9226370945538973E-4</v>
      </c>
      <c r="Q506">
        <f t="shared" si="156"/>
        <v>78.641205172453439</v>
      </c>
      <c r="R506">
        <f t="shared" si="167"/>
        <v>1.4358916614701418E-4</v>
      </c>
      <c r="S506">
        <f t="shared" si="152"/>
        <v>1</v>
      </c>
      <c r="T506">
        <f t="shared" si="168"/>
        <v>20.008738199540254</v>
      </c>
      <c r="U506">
        <f t="shared" si="169"/>
        <v>32500</v>
      </c>
      <c r="V506">
        <f t="shared" si="153"/>
        <v>20.001788000000001</v>
      </c>
      <c r="W506">
        <v>20.001788000000001</v>
      </c>
      <c r="X506">
        <f>'LowFlowInfusion-1-Infusion-1705'!Y502</f>
        <v>0</v>
      </c>
      <c r="Y506">
        <v>0</v>
      </c>
      <c r="Z506">
        <f t="shared" si="157"/>
        <v>0</v>
      </c>
      <c r="AA506">
        <f t="shared" si="158"/>
        <v>0</v>
      </c>
      <c r="AB506" t="e">
        <f t="shared" si="159"/>
        <v>#DIV/0!</v>
      </c>
      <c r="AC506" s="6" t="e">
        <f t="shared" si="161"/>
        <v>#DIV/0!</v>
      </c>
      <c r="AD506" s="6" t="e">
        <f t="shared" si="162"/>
        <v>#DIV/0!</v>
      </c>
      <c r="AE506">
        <v>6.2850000000000003E-2</v>
      </c>
      <c r="AF506">
        <v>0</v>
      </c>
    </row>
    <row r="507" spans="1:32" x14ac:dyDescent="0.25">
      <c r="A507" s="1">
        <v>42880.230925925927</v>
      </c>
      <c r="B507" s="16">
        <v>500</v>
      </c>
      <c r="C507">
        <f t="shared" si="170"/>
        <v>3.1123250487964071</v>
      </c>
      <c r="D507">
        <f t="shared" si="163"/>
        <v>-3.7259344947135276</v>
      </c>
      <c r="E507">
        <f t="shared" si="160"/>
        <v>8.1522413351429037</v>
      </c>
      <c r="F507">
        <f t="shared" si="164"/>
        <v>-1.197154678992933</v>
      </c>
      <c r="G507">
        <v>21.098541000000001</v>
      </c>
      <c r="H507">
        <f t="shared" si="154"/>
        <v>21.101142204212543</v>
      </c>
      <c r="I507">
        <v>21.013945</v>
      </c>
      <c r="J507">
        <f t="shared" si="150"/>
        <v>21.014952898060962</v>
      </c>
      <c r="K507">
        <f t="shared" si="165"/>
        <v>4.7909324924688689E-5</v>
      </c>
      <c r="L507">
        <v>1.5870000000000001E-3</v>
      </c>
      <c r="M507">
        <f t="shared" si="155"/>
        <v>5.1430314876188543E-2</v>
      </c>
      <c r="N507">
        <v>0.296512</v>
      </c>
      <c r="O507">
        <f t="shared" si="151"/>
        <v>0.34370396027984146</v>
      </c>
      <c r="P507">
        <f t="shared" si="166"/>
        <v>-1.9133561983126582E-4</v>
      </c>
      <c r="Q507">
        <f t="shared" si="156"/>
        <v>78.641343141659206</v>
      </c>
      <c r="R507">
        <f t="shared" si="167"/>
        <v>1.4342629490637175E-4</v>
      </c>
      <c r="S507">
        <f t="shared" si="152"/>
        <v>1</v>
      </c>
      <c r="T507">
        <f t="shared" si="168"/>
        <v>20.009209259543443</v>
      </c>
      <c r="U507">
        <f t="shared" si="169"/>
        <v>32500</v>
      </c>
      <c r="V507">
        <f t="shared" si="153"/>
        <v>20.002371</v>
      </c>
      <c r="W507">
        <v>20.002371</v>
      </c>
      <c r="X507">
        <f>'LowFlowInfusion-1-Infusion-1705'!Y503</f>
        <v>0</v>
      </c>
      <c r="Y507">
        <v>0</v>
      </c>
      <c r="Z507">
        <f t="shared" si="157"/>
        <v>0</v>
      </c>
      <c r="AA507">
        <f t="shared" si="158"/>
        <v>0</v>
      </c>
      <c r="AB507" t="e">
        <f t="shared" si="159"/>
        <v>#DIV/0!</v>
      </c>
      <c r="AC507" s="6" t="e">
        <f t="shared" si="161"/>
        <v>#DIV/0!</v>
      </c>
      <c r="AD507" s="6" t="e">
        <f t="shared" si="162"/>
        <v>#DIV/0!</v>
      </c>
      <c r="AE507">
        <v>5.7388000000000002E-2</v>
      </c>
      <c r="AF507">
        <v>0</v>
      </c>
    </row>
    <row r="508" spans="1:32" x14ac:dyDescent="0.25">
      <c r="A508" s="1">
        <v>42880.231620370374</v>
      </c>
      <c r="B508" s="16">
        <v>501</v>
      </c>
      <c r="C508">
        <f t="shared" si="170"/>
        <v>2.7294588541561393</v>
      </c>
      <c r="D508">
        <f t="shared" si="163"/>
        <v>-3.5248170485528707</v>
      </c>
      <c r="E508">
        <f t="shared" si="160"/>
        <v>6.8653993226269749</v>
      </c>
      <c r="F508">
        <f t="shared" si="164"/>
        <v>-1.2913977593711081</v>
      </c>
      <c r="G508">
        <v>21.098419</v>
      </c>
      <c r="H508">
        <f t="shared" si="154"/>
        <v>21.101020803271606</v>
      </c>
      <c r="I508">
        <v>21.013877000000001</v>
      </c>
      <c r="J508">
        <f t="shared" si="150"/>
        <v>21.014885026517319</v>
      </c>
      <c r="K508">
        <f t="shared" si="165"/>
        <v>4.8674543308872367E-5</v>
      </c>
      <c r="L508">
        <v>1.5839999999999999E-3</v>
      </c>
      <c r="M508">
        <f t="shared" si="155"/>
        <v>5.1427327517954716E-2</v>
      </c>
      <c r="N508">
        <v>0.29633100000000001</v>
      </c>
      <c r="O508">
        <f t="shared" si="151"/>
        <v>0.34352397718487676</v>
      </c>
      <c r="P508">
        <f t="shared" si="166"/>
        <v>-1.9060640655516048E-4</v>
      </c>
      <c r="Q508">
        <f t="shared" si="156"/>
        <v>78.641590996297808</v>
      </c>
      <c r="R508">
        <f t="shared" si="167"/>
        <v>1.4193186324481152E-4</v>
      </c>
      <c r="S508">
        <f t="shared" si="152"/>
        <v>1</v>
      </c>
      <c r="T508">
        <f t="shared" si="168"/>
        <v>20.008360275902234</v>
      </c>
      <c r="U508">
        <f t="shared" si="169"/>
        <v>32500</v>
      </c>
      <c r="V508">
        <f t="shared" si="153"/>
        <v>20.002106000000001</v>
      </c>
      <c r="W508">
        <v>20.002106000000001</v>
      </c>
      <c r="X508">
        <f>'LowFlowInfusion-1-Infusion-1705'!Y504</f>
        <v>0</v>
      </c>
      <c r="Y508">
        <v>0</v>
      </c>
      <c r="Z508">
        <f t="shared" si="157"/>
        <v>0</v>
      </c>
      <c r="AA508">
        <f t="shared" si="158"/>
        <v>0</v>
      </c>
      <c r="AB508" t="e">
        <f t="shared" si="159"/>
        <v>#DIV/0!</v>
      </c>
      <c r="AC508" s="6" t="e">
        <f t="shared" si="161"/>
        <v>#DIV/0!</v>
      </c>
      <c r="AD508" s="6" t="e">
        <f t="shared" si="162"/>
        <v>#DIV/0!</v>
      </c>
      <c r="AE508">
        <v>4.8235E-2</v>
      </c>
      <c r="AF508">
        <v>0</v>
      </c>
    </row>
    <row r="509" spans="1:32" x14ac:dyDescent="0.25">
      <c r="A509" s="1">
        <v>42880.232314814813</v>
      </c>
      <c r="B509" s="16">
        <v>502</v>
      </c>
      <c r="C509">
        <f t="shared" si="170"/>
        <v>6.1514607756751722</v>
      </c>
      <c r="D509">
        <f t="shared" si="163"/>
        <v>-2.7355118405039125</v>
      </c>
      <c r="E509">
        <f t="shared" si="160"/>
        <v>21.222901845019532</v>
      </c>
      <c r="F509">
        <f t="shared" si="164"/>
        <v>-0.44469304775883384</v>
      </c>
      <c r="G509">
        <v>21.098489000000001</v>
      </c>
      <c r="H509">
        <f t="shared" si="154"/>
        <v>21.101090459549194</v>
      </c>
      <c r="I509">
        <v>21.013750999999999</v>
      </c>
      <c r="J509">
        <f t="shared" si="150"/>
        <v>21.014759264539389</v>
      </c>
      <c r="K509">
        <f t="shared" si="165"/>
        <v>3.9974342984253988E-5</v>
      </c>
      <c r="L509">
        <v>1.578E-3</v>
      </c>
      <c r="M509">
        <f t="shared" si="155"/>
        <v>5.1421352801487061E-2</v>
      </c>
      <c r="N509">
        <v>0.29615999999999998</v>
      </c>
      <c r="O509">
        <f t="shared" si="151"/>
        <v>0.34335393790731339</v>
      </c>
      <c r="P509">
        <f t="shared" si="166"/>
        <v>-1.8807073311781221E-4</v>
      </c>
      <c r="Q509">
        <f t="shared" si="156"/>
        <v>78.641886797553298</v>
      </c>
      <c r="R509">
        <f t="shared" si="167"/>
        <v>1.4809639013222409E-4</v>
      </c>
      <c r="S509">
        <f t="shared" si="152"/>
        <v>1</v>
      </c>
      <c r="T509">
        <f t="shared" si="168"/>
        <v>20.010780972615745</v>
      </c>
      <c r="U509">
        <f t="shared" si="169"/>
        <v>32500</v>
      </c>
      <c r="V509">
        <f t="shared" si="153"/>
        <v>20.001894</v>
      </c>
      <c r="W509">
        <v>20.001894</v>
      </c>
      <c r="X509">
        <f>'LowFlowInfusion-1-Infusion-1705'!Y505</f>
        <v>0</v>
      </c>
      <c r="Y509">
        <v>0</v>
      </c>
      <c r="Z509">
        <f t="shared" si="157"/>
        <v>0</v>
      </c>
      <c r="AA509">
        <f t="shared" si="158"/>
        <v>0</v>
      </c>
      <c r="AB509" t="e">
        <f t="shared" si="159"/>
        <v>#DIV/0!</v>
      </c>
      <c r="AC509" s="6" t="e">
        <f t="shared" si="161"/>
        <v>#DIV/0!</v>
      </c>
      <c r="AD509" s="6" t="e">
        <f t="shared" si="162"/>
        <v>#DIV/0!</v>
      </c>
      <c r="AE509">
        <v>6.8342E-2</v>
      </c>
      <c r="AF509">
        <v>0</v>
      </c>
    </row>
    <row r="510" spans="1:32" x14ac:dyDescent="0.25">
      <c r="A510" s="1">
        <v>42880.23300925926</v>
      </c>
      <c r="B510" s="16">
        <v>503</v>
      </c>
      <c r="C510">
        <f t="shared" si="170"/>
        <v>12.157181012394759</v>
      </c>
      <c r="D510">
        <f t="shared" si="163"/>
        <v>-2.4950042805852402</v>
      </c>
      <c r="E510">
        <f t="shared" si="160"/>
        <v>45.156965644081637</v>
      </c>
      <c r="F510">
        <f t="shared" si="164"/>
        <v>-0.20522885017846473</v>
      </c>
      <c r="G510">
        <v>21.098656999999999</v>
      </c>
      <c r="H510">
        <f t="shared" si="154"/>
        <v>21.101257634615401</v>
      </c>
      <c r="I510">
        <v>21.013866</v>
      </c>
      <c r="J510">
        <f t="shared" si="150"/>
        <v>21.014874047297024</v>
      </c>
      <c r="K510">
        <f t="shared" si="165"/>
        <v>2.5268841861662375E-5</v>
      </c>
      <c r="L510">
        <v>1.5709999999999999E-3</v>
      </c>
      <c r="M510">
        <f t="shared" si="155"/>
        <v>5.141438229894147E-2</v>
      </c>
      <c r="N510">
        <v>0.29597899999999999</v>
      </c>
      <c r="O510">
        <f t="shared" si="151"/>
        <v>0.34317395481234869</v>
      </c>
      <c r="P510">
        <f t="shared" si="166"/>
        <v>-1.8720893560969138E-4</v>
      </c>
      <c r="Q510">
        <f t="shared" si="156"/>
        <v>78.641951997890629</v>
      </c>
      <c r="R510">
        <f t="shared" si="167"/>
        <v>1.619400937469114E-4</v>
      </c>
      <c r="S510">
        <f t="shared" si="152"/>
        <v>1</v>
      </c>
      <c r="T510">
        <f t="shared" si="168"/>
        <v>20.015858185292618</v>
      </c>
      <c r="U510">
        <f t="shared" si="169"/>
        <v>32500</v>
      </c>
      <c r="V510">
        <f t="shared" si="153"/>
        <v>20.001206</v>
      </c>
      <c r="W510">
        <v>20.001206</v>
      </c>
      <c r="X510">
        <f>'LowFlowInfusion-1-Infusion-1705'!Y506</f>
        <v>0</v>
      </c>
      <c r="Y510">
        <v>0</v>
      </c>
      <c r="Z510">
        <f t="shared" si="157"/>
        <v>0</v>
      </c>
      <c r="AA510">
        <f t="shared" si="158"/>
        <v>0</v>
      </c>
      <c r="AB510" t="e">
        <f t="shared" si="159"/>
        <v>#DIV/0!</v>
      </c>
      <c r="AC510" s="6" t="e">
        <f t="shared" si="161"/>
        <v>#DIV/0!</v>
      </c>
      <c r="AD510" s="6" t="e">
        <f t="shared" si="162"/>
        <v>#DIV/0!</v>
      </c>
      <c r="AE510">
        <v>8.0379999999999993E-2</v>
      </c>
      <c r="AF510">
        <v>0</v>
      </c>
    </row>
    <row r="511" spans="1:32" x14ac:dyDescent="0.25">
      <c r="A511" s="1">
        <v>42880.233703703707</v>
      </c>
      <c r="B511" s="16">
        <v>504</v>
      </c>
      <c r="C511">
        <f t="shared" si="170"/>
        <v>12.990386993705059</v>
      </c>
      <c r="D511">
        <f t="shared" si="163"/>
        <v>-2.8598229296854694</v>
      </c>
      <c r="E511">
        <f t="shared" si="160"/>
        <v>48.037870627818876</v>
      </c>
      <c r="F511">
        <f t="shared" si="164"/>
        <v>-0.22014917115797208</v>
      </c>
      <c r="G511">
        <v>21.098465000000001</v>
      </c>
      <c r="H511">
        <f t="shared" si="154"/>
        <v>21.101066577396878</v>
      </c>
      <c r="I511">
        <v>21.013964999999999</v>
      </c>
      <c r="J511">
        <f t="shared" si="150"/>
        <v>21.014972860279681</v>
      </c>
      <c r="K511">
        <f t="shared" si="165"/>
        <v>2.3305890354308189E-5</v>
      </c>
      <c r="L511">
        <v>1.5610000000000001E-3</v>
      </c>
      <c r="M511">
        <f t="shared" si="155"/>
        <v>5.1404424438162052E-2</v>
      </c>
      <c r="N511">
        <v>0.29578199999999999</v>
      </c>
      <c r="O511">
        <f t="shared" si="151"/>
        <v>0.34297806160954181</v>
      </c>
      <c r="P511">
        <f t="shared" si="166"/>
        <v>-1.8821989037882958E-4</v>
      </c>
      <c r="Q511">
        <f t="shared" si="156"/>
        <v>78.642049078110773</v>
      </c>
      <c r="R511">
        <f t="shared" si="167"/>
        <v>1.649140000229939E-4</v>
      </c>
      <c r="S511">
        <f t="shared" si="152"/>
        <v>1</v>
      </c>
      <c r="T511">
        <f t="shared" si="168"/>
        <v>20.017586209922893</v>
      </c>
      <c r="U511">
        <f t="shared" si="169"/>
        <v>32500</v>
      </c>
      <c r="V511">
        <f t="shared" si="153"/>
        <v>20.001736000000001</v>
      </c>
      <c r="W511">
        <v>20.001736000000001</v>
      </c>
      <c r="X511">
        <f>'LowFlowInfusion-1-Infusion-1705'!Y507</f>
        <v>0</v>
      </c>
      <c r="Y511">
        <v>0</v>
      </c>
      <c r="Z511">
        <f t="shared" si="157"/>
        <v>0</v>
      </c>
      <c r="AA511">
        <f t="shared" si="158"/>
        <v>0</v>
      </c>
      <c r="AB511" t="e">
        <f t="shared" si="159"/>
        <v>#DIV/0!</v>
      </c>
      <c r="AC511" s="6" t="e">
        <f t="shared" si="161"/>
        <v>#DIV/0!</v>
      </c>
      <c r="AD511" s="6" t="e">
        <f t="shared" si="162"/>
        <v>#DIV/0!</v>
      </c>
      <c r="AE511">
        <v>8.3489999999999995E-2</v>
      </c>
      <c r="AF511">
        <v>0</v>
      </c>
    </row>
    <row r="512" spans="1:32" x14ac:dyDescent="0.25">
      <c r="A512" s="1">
        <v>42880.234398148146</v>
      </c>
      <c r="B512" s="16">
        <v>505</v>
      </c>
      <c r="C512">
        <f t="shared" si="170"/>
        <v>12.50690992290577</v>
      </c>
      <c r="D512">
        <f t="shared" si="163"/>
        <v>-3.3297822552628009</v>
      </c>
      <c r="E512">
        <f t="shared" si="160"/>
        <v>45.613652396361509</v>
      </c>
      <c r="F512">
        <f t="shared" si="164"/>
        <v>-0.26623540712997973</v>
      </c>
      <c r="G512">
        <v>21.098493000000001</v>
      </c>
      <c r="H512">
        <f t="shared" si="154"/>
        <v>21.101094439907914</v>
      </c>
      <c r="I512">
        <v>21.014123999999999</v>
      </c>
      <c r="J512">
        <f t="shared" si="150"/>
        <v>21.015131559918494</v>
      </c>
      <c r="K512">
        <f t="shared" si="165"/>
        <v>2.4703245664407329E-5</v>
      </c>
      <c r="L512">
        <v>1.5560000000000001E-3</v>
      </c>
      <c r="M512">
        <f t="shared" si="155"/>
        <v>5.139944550777234E-2</v>
      </c>
      <c r="N512">
        <v>0.29558600000000002</v>
      </c>
      <c r="O512">
        <f t="shared" si="151"/>
        <v>0.34278316278847509</v>
      </c>
      <c r="P512">
        <f t="shared" si="166"/>
        <v>-1.8954573269900911E-4</v>
      </c>
      <c r="Q512">
        <f t="shared" si="156"/>
        <v>78.64208527729302</v>
      </c>
      <c r="R512">
        <f t="shared" si="167"/>
        <v>1.6484248703415953E-4</v>
      </c>
      <c r="S512">
        <f t="shared" si="152"/>
        <v>1</v>
      </c>
      <c r="T512">
        <f t="shared" si="168"/>
        <v>20.017201692178023</v>
      </c>
      <c r="U512">
        <f t="shared" si="169"/>
        <v>32500</v>
      </c>
      <c r="V512">
        <f t="shared" si="153"/>
        <v>20.001365</v>
      </c>
      <c r="W512">
        <v>20.001365</v>
      </c>
      <c r="X512">
        <f>'LowFlowInfusion-1-Infusion-1705'!Y508</f>
        <v>0</v>
      </c>
      <c r="Y512">
        <v>0</v>
      </c>
      <c r="Z512">
        <f t="shared" si="157"/>
        <v>0</v>
      </c>
      <c r="AA512">
        <f t="shared" si="158"/>
        <v>0</v>
      </c>
      <c r="AB512" t="e">
        <f t="shared" si="159"/>
        <v>#DIV/0!</v>
      </c>
      <c r="AC512" s="6" t="e">
        <f t="shared" si="161"/>
        <v>#DIV/0!</v>
      </c>
      <c r="AD512" s="6" t="e">
        <f t="shared" si="162"/>
        <v>#DIV/0!</v>
      </c>
      <c r="AE512">
        <v>4.2574000000000001E-2</v>
      </c>
      <c r="AF512">
        <v>0</v>
      </c>
    </row>
    <row r="513" spans="1:32" x14ac:dyDescent="0.25">
      <c r="A513" s="1">
        <v>42880.235092592593</v>
      </c>
      <c r="B513" s="16">
        <v>506</v>
      </c>
      <c r="C513">
        <f t="shared" si="170"/>
        <v>11.031943268317949</v>
      </c>
      <c r="D513">
        <f t="shared" si="163"/>
        <v>-3.2131755883422208</v>
      </c>
      <c r="E513">
        <f t="shared" si="160"/>
        <v>39.929542570911224</v>
      </c>
      <c r="F513">
        <f t="shared" si="164"/>
        <v>-0.29126106889707898</v>
      </c>
      <c r="G513">
        <v>21.098482000000001</v>
      </c>
      <c r="H513">
        <f t="shared" si="154"/>
        <v>21.101083493921436</v>
      </c>
      <c r="I513">
        <v>21.014106000000002</v>
      </c>
      <c r="J513">
        <f t="shared" si="150"/>
        <v>21.015113593921651</v>
      </c>
      <c r="K513">
        <f t="shared" si="165"/>
        <v>2.8213269122427203E-5</v>
      </c>
      <c r="L513">
        <v>1.5499999999999999E-3</v>
      </c>
      <c r="M513">
        <f t="shared" si="155"/>
        <v>5.1393470791304685E-2</v>
      </c>
      <c r="N513">
        <v>0.2954</v>
      </c>
      <c r="O513">
        <f t="shared" si="151"/>
        <v>0.34259820778480971</v>
      </c>
      <c r="P513">
        <f t="shared" si="166"/>
        <v>-1.8908168788694574E-4</v>
      </c>
      <c r="Q513">
        <f t="shared" si="156"/>
        <v>78.642288198293542</v>
      </c>
      <c r="R513">
        <f t="shared" si="167"/>
        <v>1.6086841876491084E-4</v>
      </c>
      <c r="S513">
        <f t="shared" si="152"/>
        <v>1</v>
      </c>
      <c r="T513">
        <f t="shared" si="168"/>
        <v>20.01587511885679</v>
      </c>
      <c r="U513">
        <f t="shared" si="169"/>
        <v>32500</v>
      </c>
      <c r="V513">
        <f t="shared" si="153"/>
        <v>20.001629999999999</v>
      </c>
      <c r="W513">
        <v>20.001629999999999</v>
      </c>
      <c r="X513">
        <f>'LowFlowInfusion-1-Infusion-1705'!Y509</f>
        <v>0</v>
      </c>
      <c r="Y513">
        <v>0</v>
      </c>
      <c r="Z513">
        <f t="shared" si="157"/>
        <v>0</v>
      </c>
      <c r="AA513">
        <f t="shared" si="158"/>
        <v>0</v>
      </c>
      <c r="AB513" t="e">
        <f t="shared" si="159"/>
        <v>#DIV/0!</v>
      </c>
      <c r="AC513" s="6" t="e">
        <f t="shared" si="161"/>
        <v>#DIV/0!</v>
      </c>
      <c r="AD513" s="6" t="e">
        <f t="shared" si="162"/>
        <v>#DIV/0!</v>
      </c>
      <c r="AE513">
        <v>4.1839000000000001E-2</v>
      </c>
      <c r="AF513">
        <v>0</v>
      </c>
    </row>
    <row r="514" spans="1:32" x14ac:dyDescent="0.25">
      <c r="A514" s="1">
        <v>42880.23578703704</v>
      </c>
      <c r="B514" s="16">
        <v>507</v>
      </c>
      <c r="C514">
        <f t="shared" si="170"/>
        <v>17.058921031661523</v>
      </c>
      <c r="D514">
        <f t="shared" si="163"/>
        <v>-2.9460894003854587</v>
      </c>
      <c r="E514">
        <f t="shared" si="160"/>
        <v>63.976725087752513</v>
      </c>
      <c r="F514">
        <f t="shared" si="164"/>
        <v>-0.17270080533918225</v>
      </c>
      <c r="G514">
        <v>21.098524000000001</v>
      </c>
      <c r="H514">
        <f t="shared" si="154"/>
        <v>21.101125287687989</v>
      </c>
      <c r="I514">
        <v>21.013960000000001</v>
      </c>
      <c r="J514">
        <f t="shared" si="150"/>
        <v>21.014967869725002</v>
      </c>
      <c r="K514">
        <f t="shared" si="165"/>
        <v>1.3524403181837859E-5</v>
      </c>
      <c r="L514">
        <v>1.534E-3</v>
      </c>
      <c r="M514">
        <f t="shared" si="155"/>
        <v>5.1377538214057619E-2</v>
      </c>
      <c r="N514">
        <v>0.29519499999999999</v>
      </c>
      <c r="O514">
        <f t="shared" si="151"/>
        <v>0.34239435952808173</v>
      </c>
      <c r="P514">
        <f t="shared" si="166"/>
        <v>-1.88137025233819E-4</v>
      </c>
      <c r="Q514">
        <f t="shared" si="156"/>
        <v>78.642637770746916</v>
      </c>
      <c r="R514">
        <f t="shared" si="167"/>
        <v>1.7461262205221336E-4</v>
      </c>
      <c r="S514">
        <f t="shared" si="152"/>
        <v>1</v>
      </c>
      <c r="T514">
        <f t="shared" si="168"/>
        <v>20.021846010432121</v>
      </c>
      <c r="U514">
        <f t="shared" si="169"/>
        <v>32500</v>
      </c>
      <c r="V514">
        <f t="shared" si="153"/>
        <v>20.001840999999999</v>
      </c>
      <c r="W514">
        <v>20.001840999999999</v>
      </c>
      <c r="X514">
        <f>'LowFlowInfusion-1-Infusion-1705'!Y510</f>
        <v>0</v>
      </c>
      <c r="Y514">
        <v>0</v>
      </c>
      <c r="Z514">
        <f t="shared" si="157"/>
        <v>0</v>
      </c>
      <c r="AA514">
        <f t="shared" si="158"/>
        <v>0</v>
      </c>
      <c r="AB514" t="e">
        <f t="shared" si="159"/>
        <v>#DIV/0!</v>
      </c>
      <c r="AC514" s="6" t="e">
        <f t="shared" si="161"/>
        <v>#DIV/0!</v>
      </c>
      <c r="AD514" s="6" t="e">
        <f t="shared" si="162"/>
        <v>#DIV/0!</v>
      </c>
      <c r="AE514">
        <v>6.3213000000000005E-2</v>
      </c>
      <c r="AF514">
        <v>0</v>
      </c>
    </row>
    <row r="515" spans="1:32" x14ac:dyDescent="0.25">
      <c r="A515" s="1">
        <v>42880.236481481479</v>
      </c>
      <c r="B515" s="16">
        <v>508</v>
      </c>
      <c r="C515">
        <f t="shared" si="170"/>
        <v>15.456947751729885</v>
      </c>
      <c r="D515">
        <f t="shared" si="163"/>
        <v>-2.8404125767906674</v>
      </c>
      <c r="E515">
        <f t="shared" si="160"/>
        <v>57.780015604790577</v>
      </c>
      <c r="F515">
        <f t="shared" si="164"/>
        <v>-0.18376283742518174</v>
      </c>
      <c r="G515">
        <v>21.098157</v>
      </c>
      <c r="H515">
        <f t="shared" si="154"/>
        <v>21.100760089775495</v>
      </c>
      <c r="I515">
        <v>21.013991000000001</v>
      </c>
      <c r="J515">
        <f t="shared" si="150"/>
        <v>21.014998811164016</v>
      </c>
      <c r="K515">
        <f t="shared" si="165"/>
        <v>1.7100967368873417E-5</v>
      </c>
      <c r="L515">
        <v>1.5200000000000001E-3</v>
      </c>
      <c r="M515">
        <f t="shared" si="155"/>
        <v>5.1363597208966431E-2</v>
      </c>
      <c r="N515">
        <v>0.29500300000000002</v>
      </c>
      <c r="O515">
        <f t="shared" si="151"/>
        <v>0.34220343823397553</v>
      </c>
      <c r="P515">
        <f t="shared" si="166"/>
        <v>-1.8770612647976137E-4</v>
      </c>
      <c r="Q515">
        <f t="shared" si="156"/>
        <v>78.642797750602</v>
      </c>
      <c r="R515">
        <f t="shared" si="167"/>
        <v>1.7060515911116643E-4</v>
      </c>
      <c r="S515">
        <f t="shared" si="152"/>
        <v>1</v>
      </c>
      <c r="T515">
        <f t="shared" si="168"/>
        <v>20.020191360328607</v>
      </c>
      <c r="U515">
        <f t="shared" si="169"/>
        <v>32500</v>
      </c>
      <c r="V515">
        <f t="shared" si="153"/>
        <v>20.001894</v>
      </c>
      <c r="W515">
        <v>20.001894</v>
      </c>
      <c r="X515">
        <f>'LowFlowInfusion-1-Infusion-1705'!Y511</f>
        <v>0</v>
      </c>
      <c r="Y515">
        <v>0</v>
      </c>
      <c r="Z515">
        <f t="shared" si="157"/>
        <v>0</v>
      </c>
      <c r="AA515">
        <f t="shared" si="158"/>
        <v>0</v>
      </c>
      <c r="AB515" t="e">
        <f t="shared" si="159"/>
        <v>#DIV/0!</v>
      </c>
      <c r="AC515" s="6" t="e">
        <f t="shared" si="161"/>
        <v>#DIV/0!</v>
      </c>
      <c r="AD515" s="6" t="e">
        <f t="shared" si="162"/>
        <v>#DIV/0!</v>
      </c>
      <c r="AE515">
        <v>9.4792000000000001E-2</v>
      </c>
      <c r="AF515">
        <v>0</v>
      </c>
    </row>
    <row r="516" spans="1:32" x14ac:dyDescent="0.25">
      <c r="A516" s="1">
        <v>42880.237175925926</v>
      </c>
      <c r="B516" s="16">
        <v>509</v>
      </c>
      <c r="C516">
        <f t="shared" si="170"/>
        <v>10.036493576413989</v>
      </c>
      <c r="D516">
        <f t="shared" si="163"/>
        <v>-3.1726399918047044</v>
      </c>
      <c r="E516">
        <f t="shared" si="160"/>
        <v>36.05122663369513</v>
      </c>
      <c r="F516">
        <f t="shared" si="164"/>
        <v>-0.31611039927933476</v>
      </c>
      <c r="G516">
        <v>21.098178999999998</v>
      </c>
      <c r="H516">
        <f t="shared" si="154"/>
        <v>21.100781981748447</v>
      </c>
      <c r="I516">
        <v>21.013985999999999</v>
      </c>
      <c r="J516">
        <f t="shared" si="150"/>
        <v>21.014993820609334</v>
      </c>
      <c r="K516">
        <f t="shared" si="165"/>
        <v>3.0492289092561483E-5</v>
      </c>
      <c r="L516">
        <v>1.511E-3</v>
      </c>
      <c r="M516">
        <f t="shared" si="155"/>
        <v>5.1354635134264949E-2</v>
      </c>
      <c r="N516">
        <v>0.29482700000000001</v>
      </c>
      <c r="O516">
        <f t="shared" si="151"/>
        <v>0.34202842704771153</v>
      </c>
      <c r="P516">
        <f t="shared" si="166"/>
        <v>-1.8863421610389083E-4</v>
      </c>
      <c r="Q516">
        <f t="shared" si="156"/>
        <v>78.642977752342958</v>
      </c>
      <c r="R516">
        <f t="shared" si="167"/>
        <v>1.5814192701123868E-4</v>
      </c>
      <c r="S516">
        <f t="shared" si="152"/>
        <v>1</v>
      </c>
      <c r="T516">
        <f t="shared" si="168"/>
        <v>20.015103133568189</v>
      </c>
      <c r="U516">
        <f t="shared" si="169"/>
        <v>32500</v>
      </c>
      <c r="V516">
        <f t="shared" si="153"/>
        <v>20.001894</v>
      </c>
      <c r="W516">
        <v>20.001894</v>
      </c>
      <c r="X516">
        <f>'LowFlowInfusion-1-Infusion-1705'!Y512</f>
        <v>0</v>
      </c>
      <c r="Y516">
        <v>0</v>
      </c>
      <c r="Z516">
        <f t="shared" si="157"/>
        <v>0</v>
      </c>
      <c r="AA516">
        <f t="shared" si="158"/>
        <v>0</v>
      </c>
      <c r="AB516" t="e">
        <f t="shared" si="159"/>
        <v>#DIV/0!</v>
      </c>
      <c r="AC516" s="6" t="e">
        <f t="shared" si="161"/>
        <v>#DIV/0!</v>
      </c>
      <c r="AD516" s="6" t="e">
        <f t="shared" si="162"/>
        <v>#DIV/0!</v>
      </c>
      <c r="AE516">
        <v>7.7438000000000007E-2</v>
      </c>
      <c r="AF516">
        <v>0</v>
      </c>
    </row>
    <row r="517" spans="1:32" x14ac:dyDescent="0.25">
      <c r="A517" s="1">
        <v>42880.237870370373</v>
      </c>
      <c r="B517" s="16">
        <v>510</v>
      </c>
      <c r="C517">
        <f t="shared" si="170"/>
        <v>3.5368438129780588</v>
      </c>
      <c r="D517">
        <f t="shared" si="163"/>
        <v>-4.1353526225065806</v>
      </c>
      <c r="E517">
        <f t="shared" si="160"/>
        <v>9.3732721716992629</v>
      </c>
      <c r="F517">
        <f t="shared" si="164"/>
        <v>-1.1692211590832369</v>
      </c>
      <c r="G517">
        <v>21.098331999999999</v>
      </c>
      <c r="H517">
        <f t="shared" si="154"/>
        <v>21.100934230469459</v>
      </c>
      <c r="I517">
        <v>21.014112999999998</v>
      </c>
      <c r="J517">
        <f t="shared" si="150"/>
        <v>21.015120580698198</v>
      </c>
      <c r="K517">
        <f t="shared" si="165"/>
        <v>4.6911213988683657E-5</v>
      </c>
      <c r="L517">
        <v>1.508E-3</v>
      </c>
      <c r="M517">
        <f t="shared" si="155"/>
        <v>5.1351647776031129E-2</v>
      </c>
      <c r="N517">
        <v>0.294659</v>
      </c>
      <c r="O517">
        <f t="shared" si="151"/>
        <v>0.34186137091536856</v>
      </c>
      <c r="P517">
        <f t="shared" si="166"/>
        <v>-1.9150135012128606E-4</v>
      </c>
      <c r="Q517">
        <f t="shared" si="156"/>
        <v>78.643018048386438</v>
      </c>
      <c r="R517">
        <f t="shared" si="167"/>
        <v>1.44590136131247E-4</v>
      </c>
      <c r="S517">
        <f t="shared" si="152"/>
        <v>1</v>
      </c>
      <c r="T517">
        <f t="shared" si="168"/>
        <v>20.009249196435047</v>
      </c>
      <c r="U517">
        <f t="shared" si="169"/>
        <v>32500</v>
      </c>
      <c r="V517">
        <f t="shared" si="153"/>
        <v>20.001577000000001</v>
      </c>
      <c r="W517">
        <v>20.001577000000001</v>
      </c>
      <c r="X517">
        <f>'LowFlowInfusion-1-Infusion-1705'!Y513</f>
        <v>0</v>
      </c>
      <c r="Y517">
        <v>0</v>
      </c>
      <c r="Z517">
        <f t="shared" si="157"/>
        <v>0</v>
      </c>
      <c r="AA517">
        <f t="shared" si="158"/>
        <v>0</v>
      </c>
      <c r="AB517" t="e">
        <f t="shared" si="159"/>
        <v>#DIV/0!</v>
      </c>
      <c r="AC517" s="6" t="e">
        <f t="shared" si="161"/>
        <v>#DIV/0!</v>
      </c>
      <c r="AD517" s="6" t="e">
        <f t="shared" si="162"/>
        <v>#DIV/0!</v>
      </c>
      <c r="AE517">
        <v>5.1267E-2</v>
      </c>
      <c r="AF517">
        <v>0</v>
      </c>
    </row>
    <row r="518" spans="1:32" x14ac:dyDescent="0.25">
      <c r="A518" s="1">
        <v>42880.238564814812</v>
      </c>
      <c r="B518" s="16">
        <v>511</v>
      </c>
      <c r="C518">
        <f t="shared" si="170"/>
        <v>-3.3468743248339416</v>
      </c>
      <c r="D518">
        <f t="shared" si="163"/>
        <v>-4.8549496512027801</v>
      </c>
      <c r="E518">
        <f t="shared" si="160"/>
        <v>-18.549896129098435</v>
      </c>
      <c r="F518">
        <f t="shared" si="164"/>
        <v>1.4505921585339667</v>
      </c>
      <c r="G518">
        <v>21.098230999999998</v>
      </c>
      <c r="H518">
        <f t="shared" si="154"/>
        <v>21.1008337264118</v>
      </c>
      <c r="I518">
        <v>21.014056</v>
      </c>
      <c r="J518">
        <f t="shared" si="150"/>
        <v>21.015063688374852</v>
      </c>
      <c r="K518">
        <f t="shared" si="165"/>
        <v>6.4062086904807336E-5</v>
      </c>
      <c r="L518">
        <v>1.5009999999999999E-3</v>
      </c>
      <c r="M518">
        <f t="shared" si="155"/>
        <v>5.1344677273485531E-2</v>
      </c>
      <c r="N518">
        <v>0.294462</v>
      </c>
      <c r="O518">
        <f t="shared" si="151"/>
        <v>0.34166547771256167</v>
      </c>
      <c r="P518">
        <f t="shared" si="166"/>
        <v>-1.9360612480457304E-4</v>
      </c>
      <c r="Q518">
        <f t="shared" si="156"/>
        <v>78.643270833912581</v>
      </c>
      <c r="R518">
        <f t="shared" si="167"/>
        <v>1.2954403789938357E-4</v>
      </c>
      <c r="S518">
        <f t="shared" si="152"/>
        <v>1</v>
      </c>
      <c r="T518">
        <f t="shared" si="168"/>
        <v>20.002767075326247</v>
      </c>
      <c r="U518">
        <f t="shared" si="169"/>
        <v>32500</v>
      </c>
      <c r="V518">
        <f t="shared" si="153"/>
        <v>20.001259000000001</v>
      </c>
      <c r="W518">
        <v>20.001259000000001</v>
      </c>
      <c r="X518">
        <f>'LowFlowInfusion-1-Infusion-1705'!Y514</f>
        <v>0</v>
      </c>
      <c r="Y518">
        <v>0</v>
      </c>
      <c r="Z518">
        <f t="shared" si="157"/>
        <v>0</v>
      </c>
      <c r="AA518">
        <f t="shared" si="158"/>
        <v>0</v>
      </c>
      <c r="AB518" t="e">
        <f t="shared" si="159"/>
        <v>#DIV/0!</v>
      </c>
      <c r="AC518" s="6" t="e">
        <f t="shared" si="161"/>
        <v>#DIV/0!</v>
      </c>
      <c r="AD518" s="6" t="e">
        <f t="shared" si="162"/>
        <v>#DIV/0!</v>
      </c>
      <c r="AE518">
        <v>4.6496000000000003E-2</v>
      </c>
      <c r="AF518">
        <v>0</v>
      </c>
    </row>
    <row r="519" spans="1:32" x14ac:dyDescent="0.25">
      <c r="A519" s="1">
        <v>42880.239259259259</v>
      </c>
      <c r="B519" s="16">
        <v>512</v>
      </c>
      <c r="C519">
        <f t="shared" si="170"/>
        <v>-4.8885911048608932</v>
      </c>
      <c r="D519">
        <f t="shared" si="163"/>
        <v>-5.7765371281158018</v>
      </c>
      <c r="E519">
        <f t="shared" si="160"/>
        <v>-25.643234533696624</v>
      </c>
      <c r="F519">
        <f t="shared" si="164"/>
        <v>1.181636386477894</v>
      </c>
      <c r="G519">
        <v>21.098140000000001</v>
      </c>
      <c r="H519">
        <f t="shared" si="154"/>
        <v>21.100743173250937</v>
      </c>
      <c r="I519">
        <v>21.014263</v>
      </c>
      <c r="J519">
        <f t="shared" si="150"/>
        <v>21.015270297338589</v>
      </c>
      <c r="K519">
        <f t="shared" si="165"/>
        <v>6.822088247133706E-5</v>
      </c>
      <c r="L519">
        <v>1.4920000000000001E-3</v>
      </c>
      <c r="M519">
        <f t="shared" si="155"/>
        <v>5.1335715198784056E-2</v>
      </c>
      <c r="N519">
        <v>0.29425600000000002</v>
      </c>
      <c r="O519">
        <f t="shared" si="151"/>
        <v>0.34146063507409358</v>
      </c>
      <c r="P519">
        <f t="shared" si="166"/>
        <v>-1.9632410156094626E-4</v>
      </c>
      <c r="Q519">
        <f t="shared" si="156"/>
        <v>78.643269067587312</v>
      </c>
      <c r="R519">
        <f t="shared" si="167"/>
        <v>1.2810321908910774E-4</v>
      </c>
      <c r="S519">
        <f t="shared" si="152"/>
        <v>1</v>
      </c>
      <c r="T519">
        <f t="shared" si="168"/>
        <v>20.00235894602309</v>
      </c>
      <c r="U519">
        <f t="shared" si="169"/>
        <v>32500</v>
      </c>
      <c r="V519">
        <f t="shared" si="153"/>
        <v>20.001470999999999</v>
      </c>
      <c r="W519">
        <v>20.001470999999999</v>
      </c>
      <c r="X519">
        <f>'LowFlowInfusion-1-Infusion-1705'!Y515</f>
        <v>0</v>
      </c>
      <c r="Y519">
        <v>0</v>
      </c>
      <c r="Z519">
        <f t="shared" si="157"/>
        <v>0</v>
      </c>
      <c r="AA519">
        <f t="shared" si="158"/>
        <v>0</v>
      </c>
      <c r="AB519" t="e">
        <f t="shared" si="159"/>
        <v>#DIV/0!</v>
      </c>
      <c r="AC519" s="6" t="e">
        <f t="shared" si="161"/>
        <v>#DIV/0!</v>
      </c>
      <c r="AD519" s="6" t="e">
        <f t="shared" si="162"/>
        <v>#DIV/0!</v>
      </c>
      <c r="AE519">
        <v>6.3019000000000006E-2</v>
      </c>
      <c r="AF519">
        <v>0</v>
      </c>
    </row>
    <row r="520" spans="1:32" x14ac:dyDescent="0.25">
      <c r="A520" s="1">
        <v>42880.239953703705</v>
      </c>
      <c r="B520" s="16">
        <v>513</v>
      </c>
      <c r="C520">
        <f t="shared" si="170"/>
        <v>-6.6629956777408728</v>
      </c>
      <c r="D520">
        <f t="shared" si="163"/>
        <v>-6.2879668400966349</v>
      </c>
      <c r="E520">
        <f t="shared" si="160"/>
        <v>-33.200781357443461</v>
      </c>
      <c r="F520">
        <f t="shared" si="164"/>
        <v>0.94371468093591893</v>
      </c>
      <c r="G520">
        <v>21.098209000000001</v>
      </c>
      <c r="H520">
        <f t="shared" si="154"/>
        <v>21.100811834438844</v>
      </c>
      <c r="I520">
        <v>21.014385999999998</v>
      </c>
      <c r="J520">
        <f t="shared" ref="J520:J583" si="171">(I520*J$2+J$3+J$4)</f>
        <v>21.015393064983709</v>
      </c>
      <c r="K520">
        <f t="shared" si="165"/>
        <v>7.2828827959033529E-5</v>
      </c>
      <c r="L520">
        <v>1.487E-3</v>
      </c>
      <c r="M520">
        <f t="shared" si="155"/>
        <v>5.1330736268394343E-2</v>
      </c>
      <c r="N520">
        <v>0.29405100000000001</v>
      </c>
      <c r="O520">
        <f t="shared" ref="O520:O583" si="172">(N520*O$2+O$3+O$4)</f>
        <v>0.3412567868173656</v>
      </c>
      <c r="P520">
        <f t="shared" si="166"/>
        <v>-1.9778252811314585E-4</v>
      </c>
      <c r="Q520">
        <f t="shared" si="156"/>
        <v>78.64335014819892</v>
      </c>
      <c r="R520">
        <f t="shared" si="167"/>
        <v>1.249537001532038E-4</v>
      </c>
      <c r="S520">
        <f t="shared" ref="S520:S583" si="173">((W520-Z520/1000+AA520/1000)/(W520+X520+Y520))</f>
        <v>1</v>
      </c>
      <c r="T520">
        <f t="shared" si="168"/>
        <v>20.00167797116206</v>
      </c>
      <c r="U520">
        <f t="shared" si="169"/>
        <v>32500</v>
      </c>
      <c r="V520">
        <f t="shared" ref="V520:V583" si="174">X520+Y520+W520</f>
        <v>20.002053</v>
      </c>
      <c r="W520">
        <v>20.002053</v>
      </c>
      <c r="X520">
        <f>'LowFlowInfusion-1-Infusion-1705'!Y516</f>
        <v>0</v>
      </c>
      <c r="Y520">
        <v>0</v>
      </c>
      <c r="Z520">
        <f t="shared" si="157"/>
        <v>0</v>
      </c>
      <c r="AA520">
        <f t="shared" si="158"/>
        <v>0</v>
      </c>
      <c r="AB520" t="e">
        <f t="shared" si="159"/>
        <v>#DIV/0!</v>
      </c>
      <c r="AC520" s="6" t="e">
        <f t="shared" si="161"/>
        <v>#DIV/0!</v>
      </c>
      <c r="AD520" s="6" t="e">
        <f t="shared" si="162"/>
        <v>#DIV/0!</v>
      </c>
      <c r="AE520">
        <v>7.0052000000000003E-2</v>
      </c>
      <c r="AF520">
        <v>0</v>
      </c>
    </row>
    <row r="521" spans="1:32" x14ac:dyDescent="0.25">
      <c r="A521" s="1">
        <v>42880.240648148145</v>
      </c>
      <c r="B521" s="16">
        <v>514</v>
      </c>
      <c r="C521">
        <f t="shared" si="170"/>
        <v>0.84419498567522622</v>
      </c>
      <c r="D521">
        <f t="shared" si="163"/>
        <v>-6.3649004034364687</v>
      </c>
      <c r="E521">
        <f t="shared" si="160"/>
        <v>-3.6998776068477954</v>
      </c>
      <c r="F521">
        <f t="shared" si="164"/>
        <v>-7.5396093455181168</v>
      </c>
      <c r="G521">
        <v>21.098445000000002</v>
      </c>
      <c r="H521">
        <f t="shared" ref="H521:H584" si="175">(G521*H$2+H$3+H$4)</f>
        <v>21.101046675603282</v>
      </c>
      <c r="I521">
        <v>21.014337999999999</v>
      </c>
      <c r="J521">
        <f t="shared" si="171"/>
        <v>21.015345155658785</v>
      </c>
      <c r="K521">
        <f t="shared" si="165"/>
        <v>5.482956074776742E-5</v>
      </c>
      <c r="L521">
        <v>1.4840000000000001E-3</v>
      </c>
      <c r="M521">
        <f t="shared" ref="M521:M584" si="176">(L521*M$2+M$3+M$4)</f>
        <v>5.1327748910160516E-2</v>
      </c>
      <c r="N521">
        <v>0.29383399999999998</v>
      </c>
      <c r="O521">
        <f t="shared" si="172"/>
        <v>0.34104100597975595</v>
      </c>
      <c r="P521">
        <f t="shared" si="166"/>
        <v>-1.9788196628715561E-4</v>
      </c>
      <c r="Q521">
        <f t="shared" ref="Q521:Q584" si="177">100-J521-O521</f>
        <v>78.643613838361446</v>
      </c>
      <c r="R521">
        <f t="shared" si="167"/>
        <v>1.4305240553937892E-4</v>
      </c>
      <c r="S521">
        <f t="shared" si="173"/>
        <v>1</v>
      </c>
      <c r="T521">
        <f t="shared" si="168"/>
        <v>20.009897095389107</v>
      </c>
      <c r="U521">
        <f t="shared" si="169"/>
        <v>32500</v>
      </c>
      <c r="V521">
        <f t="shared" si="174"/>
        <v>20.002687999999999</v>
      </c>
      <c r="W521">
        <v>20.002687999999999</v>
      </c>
      <c r="X521">
        <f>'LowFlowInfusion-1-Infusion-1705'!Y517</f>
        <v>0</v>
      </c>
      <c r="Y521">
        <v>0</v>
      </c>
      <c r="Z521">
        <f t="shared" ref="Z521:Z584" si="178">((Y521*H521)/(100-H521-M521))*1000</f>
        <v>0</v>
      </c>
      <c r="AA521">
        <f t="shared" ref="AA521:AA584" si="179">((X521*(100-H521-M521)-M521*Y521)/(100-H521-M521))*1000</f>
        <v>0</v>
      </c>
      <c r="AB521" t="e">
        <f t="shared" ref="AB521:AB584" si="180">AA521/Z521</f>
        <v>#DIV/0!</v>
      </c>
      <c r="AC521" s="6" t="e">
        <f t="shared" si="161"/>
        <v>#DIV/0!</v>
      </c>
      <c r="AD521" s="6" t="e">
        <f t="shared" si="162"/>
        <v>#DIV/0!</v>
      </c>
      <c r="AE521">
        <v>5.5419000000000003E-2</v>
      </c>
      <c r="AF521">
        <v>0</v>
      </c>
    </row>
    <row r="522" spans="1:32" x14ac:dyDescent="0.25">
      <c r="A522" s="1">
        <v>42880.241342592592</v>
      </c>
      <c r="B522" s="16">
        <v>515</v>
      </c>
      <c r="C522">
        <f t="shared" si="170"/>
        <v>6.7838222431915574</v>
      </c>
      <c r="D522">
        <f t="shared" si="163"/>
        <v>-5.4525799228265193</v>
      </c>
      <c r="E522">
        <f t="shared" si="160"/>
        <v>20.715395225617449</v>
      </c>
      <c r="F522">
        <f t="shared" si="164"/>
        <v>-0.8037622047509998</v>
      </c>
      <c r="G522">
        <v>21.098192000000001</v>
      </c>
      <c r="H522">
        <f t="shared" si="175"/>
        <v>21.100794917914289</v>
      </c>
      <c r="I522">
        <v>21.014424999999999</v>
      </c>
      <c r="J522">
        <f t="shared" si="171"/>
        <v>21.015431991310212</v>
      </c>
      <c r="K522">
        <f t="shared" si="165"/>
        <v>3.9608368974578902E-5</v>
      </c>
      <c r="L522">
        <v>1.4779999999999999E-3</v>
      </c>
      <c r="M522">
        <f t="shared" si="176"/>
        <v>5.1321774193692868E-2</v>
      </c>
      <c r="N522">
        <v>0.29364000000000001</v>
      </c>
      <c r="O522">
        <f t="shared" si="172"/>
        <v>0.34084809592216953</v>
      </c>
      <c r="P522">
        <f t="shared" si="166"/>
        <v>-1.9494854015375448E-4</v>
      </c>
      <c r="Q522">
        <f t="shared" si="177"/>
        <v>78.643719912767622</v>
      </c>
      <c r="R522">
        <f t="shared" si="167"/>
        <v>1.5534017118052173E-4</v>
      </c>
      <c r="S522">
        <f t="shared" si="173"/>
        <v>1</v>
      </c>
      <c r="T522">
        <f t="shared" si="168"/>
        <v>20.014554402166457</v>
      </c>
      <c r="U522">
        <f t="shared" si="169"/>
        <v>32500</v>
      </c>
      <c r="V522">
        <f t="shared" si="174"/>
        <v>20.002317999999999</v>
      </c>
      <c r="W522">
        <v>20.002317999999999</v>
      </c>
      <c r="X522">
        <f>'LowFlowInfusion-1-Infusion-1705'!Y518</f>
        <v>0</v>
      </c>
      <c r="Y522">
        <v>0</v>
      </c>
      <c r="Z522">
        <f t="shared" si="178"/>
        <v>0</v>
      </c>
      <c r="AA522">
        <f t="shared" si="179"/>
        <v>0</v>
      </c>
      <c r="AB522" t="e">
        <f t="shared" si="180"/>
        <v>#DIV/0!</v>
      </c>
      <c r="AC522" s="6" t="e">
        <f t="shared" si="161"/>
        <v>#DIV/0!</v>
      </c>
      <c r="AD522" s="6" t="e">
        <f t="shared" si="162"/>
        <v>#DIV/0!</v>
      </c>
      <c r="AE522">
        <v>5.3226999999999997E-2</v>
      </c>
      <c r="AF522">
        <v>0</v>
      </c>
    </row>
    <row r="523" spans="1:32" x14ac:dyDescent="0.25">
      <c r="A523" s="1">
        <v>42880.242037037038</v>
      </c>
      <c r="B523" s="16">
        <v>516</v>
      </c>
      <c r="C523">
        <f t="shared" si="170"/>
        <v>16.48875941942773</v>
      </c>
      <c r="D523">
        <f t="shared" si="163"/>
        <v>-4.392695273524021</v>
      </c>
      <c r="E523">
        <f t="shared" si="160"/>
        <v>60.132665289994158</v>
      </c>
      <c r="F523">
        <f t="shared" si="164"/>
        <v>-0.26640544396253169</v>
      </c>
      <c r="G523">
        <v>21.098146</v>
      </c>
      <c r="H523">
        <f t="shared" si="175"/>
        <v>21.100749143789017</v>
      </c>
      <c r="I523">
        <v>21.014492000000001</v>
      </c>
      <c r="J523">
        <f t="shared" si="171"/>
        <v>21.01549886474292</v>
      </c>
      <c r="K523">
        <f t="shared" si="165"/>
        <v>1.5287732502322627E-5</v>
      </c>
      <c r="L523">
        <v>1.47E-3</v>
      </c>
      <c r="M523">
        <f t="shared" si="176"/>
        <v>5.1313807905069328E-2</v>
      </c>
      <c r="N523">
        <v>0.29344700000000001</v>
      </c>
      <c r="O523">
        <f t="shared" si="172"/>
        <v>0.34065618024632316</v>
      </c>
      <c r="P523">
        <f t="shared" si="166"/>
        <v>-1.9155106920828725E-4</v>
      </c>
      <c r="Q523">
        <f t="shared" si="177"/>
        <v>78.643844955010749</v>
      </c>
      <c r="R523">
        <f t="shared" si="167"/>
        <v>1.7626333670766787E-4</v>
      </c>
      <c r="S523">
        <f t="shared" si="173"/>
        <v>1</v>
      </c>
      <c r="T523">
        <f t="shared" si="168"/>
        <v>20.022140454693506</v>
      </c>
      <c r="U523">
        <f t="shared" si="169"/>
        <v>32500</v>
      </c>
      <c r="V523">
        <f t="shared" si="174"/>
        <v>20.001259000000001</v>
      </c>
      <c r="W523">
        <v>20.001259000000001</v>
      </c>
      <c r="X523">
        <f>'LowFlowInfusion-1-Infusion-1705'!Y519</f>
        <v>0</v>
      </c>
      <c r="Y523">
        <v>0</v>
      </c>
      <c r="Z523">
        <f t="shared" si="178"/>
        <v>0</v>
      </c>
      <c r="AA523">
        <f t="shared" si="179"/>
        <v>0</v>
      </c>
      <c r="AB523" t="e">
        <f t="shared" si="180"/>
        <v>#DIV/0!</v>
      </c>
      <c r="AC523" s="6" t="e">
        <f t="shared" si="161"/>
        <v>#DIV/0!</v>
      </c>
      <c r="AD523" s="6" t="e">
        <f t="shared" si="162"/>
        <v>#DIV/0!</v>
      </c>
      <c r="AE523">
        <v>6.5666000000000002E-2</v>
      </c>
      <c r="AF523">
        <v>0</v>
      </c>
    </row>
    <row r="524" spans="1:32" x14ac:dyDescent="0.25">
      <c r="A524" s="1">
        <v>42880.242731481485</v>
      </c>
      <c r="B524" s="16">
        <v>517</v>
      </c>
      <c r="C524">
        <f t="shared" si="170"/>
        <v>19.199521300696862</v>
      </c>
      <c r="D524">
        <f t="shared" si="163"/>
        <v>-3.7462969155570036</v>
      </c>
      <c r="E524">
        <f t="shared" ref="E524:E587" si="181">3.941*C524+1.104*D524</f>
        <v>71.529401651271399</v>
      </c>
      <c r="F524">
        <f t="shared" si="164"/>
        <v>-0.19512449591235531</v>
      </c>
      <c r="G524">
        <v>21.098164000000001</v>
      </c>
      <c r="H524">
        <f t="shared" si="175"/>
        <v>21.100767055403253</v>
      </c>
      <c r="I524">
        <v>21.014593000000001</v>
      </c>
      <c r="J524">
        <f t="shared" si="171"/>
        <v>21.015599673947449</v>
      </c>
      <c r="K524">
        <f t="shared" si="165"/>
        <v>8.2344152217454326E-6</v>
      </c>
      <c r="L524">
        <v>1.4660000000000001E-3</v>
      </c>
      <c r="M524">
        <f t="shared" si="176"/>
        <v>5.1309824760757565E-2</v>
      </c>
      <c r="N524">
        <v>0.293269</v>
      </c>
      <c r="O524">
        <f t="shared" si="172"/>
        <v>0.34047918029657886</v>
      </c>
      <c r="P524">
        <f t="shared" si="166"/>
        <v>-1.8944629452499843E-4</v>
      </c>
      <c r="Q524">
        <f t="shared" si="177"/>
        <v>78.643921145755968</v>
      </c>
      <c r="R524">
        <f t="shared" si="167"/>
        <v>1.8121187930451773E-4</v>
      </c>
      <c r="S524">
        <f t="shared" si="173"/>
        <v>1</v>
      </c>
      <c r="T524">
        <f t="shared" si="168"/>
        <v>20.023516818216667</v>
      </c>
      <c r="U524">
        <f t="shared" si="169"/>
        <v>32500</v>
      </c>
      <c r="V524">
        <f t="shared" si="174"/>
        <v>20.000571000000001</v>
      </c>
      <c r="W524">
        <v>20.000571000000001</v>
      </c>
      <c r="X524">
        <f>'LowFlowInfusion-1-Infusion-1705'!Y520</f>
        <v>0</v>
      </c>
      <c r="Y524">
        <v>0</v>
      </c>
      <c r="Z524">
        <f t="shared" si="178"/>
        <v>0</v>
      </c>
      <c r="AA524">
        <f t="shared" si="179"/>
        <v>0</v>
      </c>
      <c r="AB524" t="e">
        <f t="shared" si="180"/>
        <v>#DIV/0!</v>
      </c>
      <c r="AC524" s="6" t="e">
        <f t="shared" ref="AC524:AC587" si="182">(C524-Z524)/Z524</f>
        <v>#DIV/0!</v>
      </c>
      <c r="AD524" s="6" t="e">
        <f t="shared" ref="AD524:AD587" si="183">(D524-AA524)/AA524</f>
        <v>#DIV/0!</v>
      </c>
      <c r="AE524">
        <v>7.2708999999999996E-2</v>
      </c>
      <c r="AF524">
        <v>0</v>
      </c>
    </row>
    <row r="525" spans="1:32" x14ac:dyDescent="0.25">
      <c r="A525" s="1">
        <v>42880.243425925924</v>
      </c>
      <c r="B525" s="16">
        <v>518</v>
      </c>
      <c r="C525">
        <f t="shared" si="170"/>
        <v>17.149815830831159</v>
      </c>
      <c r="D525">
        <f t="shared" ref="D525:D588" si="184">(V525*O525-T525*M525+P525*U525)*10</f>
        <v>-3.174000806988051</v>
      </c>
      <c r="E525">
        <f t="shared" si="181"/>
        <v>64.083327298390785</v>
      </c>
      <c r="F525">
        <f t="shared" ref="F525:F588" si="185">D525/C525</f>
        <v>-0.18507492082113072</v>
      </c>
      <c r="G525">
        <v>21.098420999999998</v>
      </c>
      <c r="H525">
        <f t="shared" si="175"/>
        <v>21.101022793450962</v>
      </c>
      <c r="I525">
        <v>21.014410000000002</v>
      </c>
      <c r="J525">
        <f t="shared" si="171"/>
        <v>21.015417019646176</v>
      </c>
      <c r="K525">
        <f t="shared" ref="K525:K588" si="186">SLOPE(J521:J529,B521:B529)</f>
        <v>1.310852362550463E-5</v>
      </c>
      <c r="L525">
        <v>1.4610000000000001E-3</v>
      </c>
      <c r="M525">
        <f t="shared" si="176"/>
        <v>5.1304845830367853E-2</v>
      </c>
      <c r="N525">
        <v>0.293076</v>
      </c>
      <c r="O525">
        <f t="shared" si="172"/>
        <v>0.34028726462073255</v>
      </c>
      <c r="P525">
        <f t="shared" ref="P525:P588" si="187">SLOPE(O521:O529,B521:B529)</f>
        <v>-1.8757354224773943E-4</v>
      </c>
      <c r="Q525">
        <f t="shared" si="177"/>
        <v>78.644295715733094</v>
      </c>
      <c r="R525">
        <f t="shared" ref="R525:R588" si="188">SLOPE(Q521:Q529,B521:B529)</f>
        <v>1.7446501862323772E-4</v>
      </c>
      <c r="S525">
        <f t="shared" si="173"/>
        <v>1</v>
      </c>
      <c r="T525">
        <f t="shared" ref="T525:T588" si="189">(R525*U525+V525*(100-O525-J525))/(100-M525-H525)</f>
        <v>20.020788816638145</v>
      </c>
      <c r="U525">
        <f t="shared" ref="U525:U588" si="190">$F$1</f>
        <v>32500</v>
      </c>
      <c r="V525">
        <f t="shared" si="174"/>
        <v>20.000464999999998</v>
      </c>
      <c r="W525">
        <v>20.000464999999998</v>
      </c>
      <c r="X525">
        <f>'LowFlowInfusion-1-Infusion-1705'!Y521</f>
        <v>0</v>
      </c>
      <c r="Y525">
        <v>0</v>
      </c>
      <c r="Z525">
        <f t="shared" si="178"/>
        <v>0</v>
      </c>
      <c r="AA525">
        <f t="shared" si="179"/>
        <v>0</v>
      </c>
      <c r="AB525" t="e">
        <f t="shared" si="180"/>
        <v>#DIV/0!</v>
      </c>
      <c r="AC525" s="6" t="e">
        <f t="shared" si="182"/>
        <v>#DIV/0!</v>
      </c>
      <c r="AD525" s="6" t="e">
        <f t="shared" si="183"/>
        <v>#DIV/0!</v>
      </c>
      <c r="AE525">
        <v>6.1941000000000003E-2</v>
      </c>
      <c r="AF525">
        <v>0</v>
      </c>
    </row>
    <row r="526" spans="1:32" x14ac:dyDescent="0.25">
      <c r="A526" s="1">
        <v>42880.244120370371</v>
      </c>
      <c r="B526" s="16">
        <v>519</v>
      </c>
      <c r="C526">
        <f t="shared" ref="C526:C589" si="191">(T526*H526-V526*J526-K526*U526)*10</f>
        <v>17.495323363547815</v>
      </c>
      <c r="D526">
        <f t="shared" si="184"/>
        <v>-2.8705476930472074</v>
      </c>
      <c r="E526">
        <f t="shared" si="181"/>
        <v>65.779984722617826</v>
      </c>
      <c r="F526">
        <f t="shared" si="185"/>
        <v>-0.16407514359112133</v>
      </c>
      <c r="G526">
        <v>21.098445000000002</v>
      </c>
      <c r="H526">
        <f t="shared" si="175"/>
        <v>21.101046675603282</v>
      </c>
      <c r="I526">
        <v>21.014399000000001</v>
      </c>
      <c r="J526">
        <f t="shared" si="171"/>
        <v>21.015406040425876</v>
      </c>
      <c r="K526">
        <f t="shared" si="186"/>
        <v>1.2093777507201272E-5</v>
      </c>
      <c r="L526">
        <v>1.457E-3</v>
      </c>
      <c r="M526">
        <f t="shared" si="176"/>
        <v>5.1300862686056083E-2</v>
      </c>
      <c r="N526">
        <v>0.29289399999999999</v>
      </c>
      <c r="O526">
        <f t="shared" si="172"/>
        <v>0.34010628714402769</v>
      </c>
      <c r="P526">
        <f t="shared" si="187"/>
        <v>-1.8652944142059924E-4</v>
      </c>
      <c r="Q526">
        <f t="shared" si="177"/>
        <v>78.644487672430103</v>
      </c>
      <c r="R526">
        <f t="shared" si="188"/>
        <v>1.7443566391364129E-4</v>
      </c>
      <c r="S526">
        <f t="shared" si="173"/>
        <v>1</v>
      </c>
      <c r="T526">
        <f t="shared" si="189"/>
        <v>20.020671871056678</v>
      </c>
      <c r="U526">
        <f t="shared" si="190"/>
        <v>32500</v>
      </c>
      <c r="V526">
        <f t="shared" si="174"/>
        <v>20.000305999999998</v>
      </c>
      <c r="W526">
        <v>20.000305999999998</v>
      </c>
      <c r="X526">
        <f>'LowFlowInfusion-1-Infusion-1705'!Y522</f>
        <v>0</v>
      </c>
      <c r="Y526">
        <v>0</v>
      </c>
      <c r="Z526">
        <f t="shared" si="178"/>
        <v>0</v>
      </c>
      <c r="AA526">
        <f t="shared" si="179"/>
        <v>0</v>
      </c>
      <c r="AB526" t="e">
        <f t="shared" si="180"/>
        <v>#DIV/0!</v>
      </c>
      <c r="AC526" s="6" t="e">
        <f t="shared" si="182"/>
        <v>#DIV/0!</v>
      </c>
      <c r="AD526" s="6" t="e">
        <f t="shared" si="183"/>
        <v>#DIV/0!</v>
      </c>
      <c r="AE526">
        <v>5.2465999999999999E-2</v>
      </c>
      <c r="AF526">
        <v>0</v>
      </c>
    </row>
    <row r="527" spans="1:32" x14ac:dyDescent="0.25">
      <c r="A527" s="1">
        <v>42880.244814814818</v>
      </c>
      <c r="B527" s="16">
        <v>520</v>
      </c>
      <c r="C527">
        <f t="shared" si="191"/>
        <v>15.198179011397862</v>
      </c>
      <c r="D527">
        <f t="shared" si="184"/>
        <v>-2.3162502543599306</v>
      </c>
      <c r="E527">
        <f t="shared" si="181"/>
        <v>57.33888320310561</v>
      </c>
      <c r="F527">
        <f t="shared" si="185"/>
        <v>-0.15240314333861055</v>
      </c>
      <c r="G527">
        <v>21.098541000000001</v>
      </c>
      <c r="H527">
        <f t="shared" si="175"/>
        <v>21.101142204212543</v>
      </c>
      <c r="I527">
        <v>21.014405</v>
      </c>
      <c r="J527">
        <f t="shared" si="171"/>
        <v>21.015412029091493</v>
      </c>
      <c r="K527">
        <f t="shared" si="186"/>
        <v>1.7367130285232216E-5</v>
      </c>
      <c r="L527">
        <v>1.449E-3</v>
      </c>
      <c r="M527">
        <f t="shared" si="176"/>
        <v>5.129289639743255E-2</v>
      </c>
      <c r="N527">
        <v>0.29270600000000002</v>
      </c>
      <c r="O527">
        <f t="shared" si="172"/>
        <v>0.33991934337688207</v>
      </c>
      <c r="P527">
        <f t="shared" si="187"/>
        <v>-1.8472298125934983E-4</v>
      </c>
      <c r="Q527">
        <f t="shared" si="177"/>
        <v>78.64466862753163</v>
      </c>
      <c r="R527">
        <f t="shared" si="188"/>
        <v>1.6735585097412317E-4</v>
      </c>
      <c r="S527">
        <f t="shared" si="173"/>
        <v>1</v>
      </c>
      <c r="T527">
        <f t="shared" si="189"/>
        <v>20.018350429265759</v>
      </c>
      <c r="U527">
        <f t="shared" si="190"/>
        <v>32500</v>
      </c>
      <c r="V527">
        <f t="shared" si="174"/>
        <v>20.000836</v>
      </c>
      <c r="W527">
        <v>20.000836</v>
      </c>
      <c r="X527">
        <f>'LowFlowInfusion-1-Infusion-1705'!Y523</f>
        <v>0</v>
      </c>
      <c r="Y527">
        <v>0</v>
      </c>
      <c r="Z527">
        <f t="shared" si="178"/>
        <v>0</v>
      </c>
      <c r="AA527">
        <f t="shared" si="179"/>
        <v>0</v>
      </c>
      <c r="AB527" t="e">
        <f t="shared" si="180"/>
        <v>#DIV/0!</v>
      </c>
      <c r="AC527" s="6" t="e">
        <f t="shared" si="182"/>
        <v>#DIV/0!</v>
      </c>
      <c r="AD527" s="6" t="e">
        <f t="shared" si="183"/>
        <v>#DIV/0!</v>
      </c>
      <c r="AE527">
        <v>5.7077999999999997E-2</v>
      </c>
      <c r="AF527">
        <v>0</v>
      </c>
    </row>
    <row r="528" spans="1:32" x14ac:dyDescent="0.25">
      <c r="A528" s="1">
        <v>42880.245509259257</v>
      </c>
      <c r="B528" s="16">
        <v>521</v>
      </c>
      <c r="C528">
        <f t="shared" si="191"/>
        <v>8.8269655434330119</v>
      </c>
      <c r="D528">
        <f t="shared" si="184"/>
        <v>-2.0625964453528756</v>
      </c>
      <c r="E528">
        <f t="shared" si="181"/>
        <v>32.509964730999918</v>
      </c>
      <c r="F528">
        <f t="shared" si="185"/>
        <v>-0.2336699327989768</v>
      </c>
      <c r="G528">
        <v>21.098417000000001</v>
      </c>
      <c r="H528">
        <f t="shared" si="175"/>
        <v>21.101018813092246</v>
      </c>
      <c r="I528">
        <v>21.014493000000002</v>
      </c>
      <c r="J528">
        <f t="shared" si="171"/>
        <v>21.015499862853858</v>
      </c>
      <c r="K528">
        <f t="shared" si="186"/>
        <v>3.253841651140732E-5</v>
      </c>
      <c r="L528">
        <v>1.446E-3</v>
      </c>
      <c r="M528">
        <f t="shared" si="176"/>
        <v>5.1289909039198722E-2</v>
      </c>
      <c r="N528">
        <v>0.29250500000000001</v>
      </c>
      <c r="O528">
        <f t="shared" si="172"/>
        <v>0.33971947264711461</v>
      </c>
      <c r="P528">
        <f t="shared" si="187"/>
        <v>-1.8382803769322886E-4</v>
      </c>
      <c r="Q528">
        <f t="shared" si="177"/>
        <v>78.644780664499024</v>
      </c>
      <c r="R528">
        <f t="shared" si="188"/>
        <v>1.512896211814052E-4</v>
      </c>
      <c r="S528">
        <f t="shared" si="173"/>
        <v>1</v>
      </c>
      <c r="T528">
        <f t="shared" si="189"/>
        <v>20.011301561988649</v>
      </c>
      <c r="U528">
        <f t="shared" si="190"/>
        <v>32500</v>
      </c>
      <c r="V528">
        <f t="shared" si="174"/>
        <v>20.000412000000001</v>
      </c>
      <c r="W528">
        <v>20.000412000000001</v>
      </c>
      <c r="X528">
        <f>'LowFlowInfusion-1-Infusion-1705'!Y524</f>
        <v>0</v>
      </c>
      <c r="Y528">
        <v>0</v>
      </c>
      <c r="Z528">
        <f t="shared" si="178"/>
        <v>0</v>
      </c>
      <c r="AA528">
        <f t="shared" si="179"/>
        <v>0</v>
      </c>
      <c r="AB528" t="e">
        <f t="shared" si="180"/>
        <v>#DIV/0!</v>
      </c>
      <c r="AC528" s="6" t="e">
        <f t="shared" si="182"/>
        <v>#DIV/0!</v>
      </c>
      <c r="AD528" s="6" t="e">
        <f t="shared" si="183"/>
        <v>#DIV/0!</v>
      </c>
      <c r="AE528">
        <v>7.0759000000000002E-2</v>
      </c>
      <c r="AF528">
        <v>0</v>
      </c>
    </row>
    <row r="529" spans="1:32" x14ac:dyDescent="0.25">
      <c r="A529" s="1">
        <v>42880.246203703704</v>
      </c>
      <c r="B529" s="16">
        <v>522</v>
      </c>
      <c r="C529">
        <f t="shared" si="191"/>
        <v>-0.34232587288418159</v>
      </c>
      <c r="D529">
        <f t="shared" si="184"/>
        <v>-1.4604230664893247</v>
      </c>
      <c r="E529">
        <f t="shared" si="181"/>
        <v>-2.9614133304407741</v>
      </c>
      <c r="F529">
        <f t="shared" si="185"/>
        <v>4.2661778795300895</v>
      </c>
      <c r="G529">
        <v>21.098427000000001</v>
      </c>
      <c r="H529">
        <f t="shared" si="175"/>
        <v>21.101028763989046</v>
      </c>
      <c r="I529">
        <v>21.014576000000002</v>
      </c>
      <c r="J529">
        <f t="shared" si="171"/>
        <v>21.01558270606154</v>
      </c>
      <c r="K529">
        <f t="shared" si="186"/>
        <v>5.436377564382866E-5</v>
      </c>
      <c r="L529">
        <v>1.4339999999999999E-3</v>
      </c>
      <c r="M529">
        <f t="shared" si="176"/>
        <v>5.1277959606263419E-2</v>
      </c>
      <c r="N529">
        <v>0.29232000000000002</v>
      </c>
      <c r="O529">
        <f t="shared" si="172"/>
        <v>0.33953551202518939</v>
      </c>
      <c r="P529">
        <f t="shared" si="187"/>
        <v>-1.8188899329996399E-4</v>
      </c>
      <c r="Q529">
        <f t="shared" si="177"/>
        <v>78.64488178191327</v>
      </c>
      <c r="R529">
        <f t="shared" si="188"/>
        <v>1.2752521765572547E-4</v>
      </c>
      <c r="S529">
        <f t="shared" si="173"/>
        <v>1</v>
      </c>
      <c r="T529">
        <f t="shared" si="189"/>
        <v>20.002007097193474</v>
      </c>
      <c r="U529">
        <f t="shared" si="190"/>
        <v>32500</v>
      </c>
      <c r="V529">
        <f t="shared" si="174"/>
        <v>20.000889000000001</v>
      </c>
      <c r="W529">
        <v>20.000889000000001</v>
      </c>
      <c r="X529">
        <f>'LowFlowInfusion-1-Infusion-1705'!Y525</f>
        <v>0</v>
      </c>
      <c r="Y529">
        <v>0</v>
      </c>
      <c r="Z529">
        <f t="shared" si="178"/>
        <v>0</v>
      </c>
      <c r="AA529">
        <f t="shared" si="179"/>
        <v>0</v>
      </c>
      <c r="AB529" t="e">
        <f t="shared" si="180"/>
        <v>#DIV/0!</v>
      </c>
      <c r="AC529" s="6" t="e">
        <f t="shared" si="182"/>
        <v>#DIV/0!</v>
      </c>
      <c r="AD529" s="6" t="e">
        <f t="shared" si="183"/>
        <v>#DIV/0!</v>
      </c>
      <c r="AE529">
        <v>6.7014000000000004E-2</v>
      </c>
      <c r="AF529">
        <v>0</v>
      </c>
    </row>
    <row r="530" spans="1:32" x14ac:dyDescent="0.25">
      <c r="A530" s="1">
        <v>42880.246898148151</v>
      </c>
      <c r="B530" s="16">
        <v>523</v>
      </c>
      <c r="C530">
        <f t="shared" si="191"/>
        <v>-0.79131039770861777</v>
      </c>
      <c r="D530">
        <f t="shared" si="184"/>
        <v>-1.1541140031673702</v>
      </c>
      <c r="E530">
        <f t="shared" si="181"/>
        <v>-4.392696136866439</v>
      </c>
      <c r="F530">
        <f t="shared" si="185"/>
        <v>1.4584845675089269</v>
      </c>
      <c r="G530">
        <v>21.098158999999999</v>
      </c>
      <c r="H530">
        <f t="shared" si="175"/>
        <v>21.100762079954851</v>
      </c>
      <c r="I530">
        <v>21.014595</v>
      </c>
      <c r="J530">
        <f t="shared" si="171"/>
        <v>21.015601670169321</v>
      </c>
      <c r="K530">
        <f t="shared" si="186"/>
        <v>5.5079088481354194E-5</v>
      </c>
      <c r="L530">
        <v>1.428E-3</v>
      </c>
      <c r="M530">
        <f t="shared" si="176"/>
        <v>5.1271984889795771E-2</v>
      </c>
      <c r="N530">
        <v>0.29214600000000002</v>
      </c>
      <c r="O530">
        <f t="shared" si="172"/>
        <v>0.33936248960240561</v>
      </c>
      <c r="P530">
        <f t="shared" si="187"/>
        <v>-1.8084489247282008E-4</v>
      </c>
      <c r="Q530">
        <f t="shared" si="177"/>
        <v>78.645035840228275</v>
      </c>
      <c r="R530">
        <f t="shared" si="188"/>
        <v>1.2576580399112914E-4</v>
      </c>
      <c r="S530">
        <f t="shared" si="173"/>
        <v>1</v>
      </c>
      <c r="T530">
        <f t="shared" si="189"/>
        <v>20.001251803605349</v>
      </c>
      <c r="U530">
        <f t="shared" si="190"/>
        <v>32500</v>
      </c>
      <c r="V530">
        <f t="shared" si="174"/>
        <v>20.000889000000001</v>
      </c>
      <c r="W530">
        <v>20.000889000000001</v>
      </c>
      <c r="X530">
        <f>'LowFlowInfusion-1-Infusion-1705'!Y526</f>
        <v>0</v>
      </c>
      <c r="Y530">
        <v>0</v>
      </c>
      <c r="Z530">
        <f t="shared" si="178"/>
        <v>0</v>
      </c>
      <c r="AA530">
        <f t="shared" si="179"/>
        <v>0</v>
      </c>
      <c r="AB530" t="e">
        <f t="shared" si="180"/>
        <v>#DIV/0!</v>
      </c>
      <c r="AC530" s="6" t="e">
        <f t="shared" si="182"/>
        <v>#DIV/0!</v>
      </c>
      <c r="AD530" s="6" t="e">
        <f t="shared" si="183"/>
        <v>#DIV/0!</v>
      </c>
      <c r="AE530">
        <v>4.6546999999999998E-2</v>
      </c>
      <c r="AF530">
        <v>0</v>
      </c>
    </row>
    <row r="531" spans="1:32" x14ac:dyDescent="0.25">
      <c r="A531" s="1">
        <v>42880.24759259259</v>
      </c>
      <c r="B531" s="16">
        <v>524</v>
      </c>
      <c r="C531">
        <f t="shared" si="191"/>
        <v>0.97042744703384809</v>
      </c>
      <c r="D531">
        <f t="shared" si="184"/>
        <v>-0.72721798344520749</v>
      </c>
      <c r="E531">
        <f t="shared" si="181"/>
        <v>3.0216059150368859</v>
      </c>
      <c r="F531">
        <f t="shared" si="185"/>
        <v>-0.74937903463878686</v>
      </c>
      <c r="G531">
        <v>21.098092000000001</v>
      </c>
      <c r="H531">
        <f t="shared" si="175"/>
        <v>21.100695408946304</v>
      </c>
      <c r="I531">
        <v>21.014645000000002</v>
      </c>
      <c r="J531">
        <f t="shared" si="171"/>
        <v>21.015651575716117</v>
      </c>
      <c r="K531">
        <f t="shared" si="186"/>
        <v>5.0454507811418616E-5</v>
      </c>
      <c r="L531">
        <v>1.4189999999999999E-3</v>
      </c>
      <c r="M531">
        <f t="shared" si="176"/>
        <v>5.1263022815094289E-2</v>
      </c>
      <c r="N531">
        <v>0.29197800000000002</v>
      </c>
      <c r="O531">
        <f t="shared" si="172"/>
        <v>0.3391954334700627</v>
      </c>
      <c r="P531">
        <f t="shared" si="187"/>
        <v>-1.7943618500763093E-4</v>
      </c>
      <c r="Q531">
        <f t="shared" si="177"/>
        <v>78.645152990813813</v>
      </c>
      <c r="R531">
        <f t="shared" si="188"/>
        <v>1.2898167719583854E-4</v>
      </c>
      <c r="S531">
        <f t="shared" si="173"/>
        <v>1</v>
      </c>
      <c r="T531">
        <f t="shared" si="189"/>
        <v>20.003062645430358</v>
      </c>
      <c r="U531">
        <f t="shared" si="190"/>
        <v>32500</v>
      </c>
      <c r="V531">
        <f t="shared" si="174"/>
        <v>20.001365</v>
      </c>
      <c r="W531">
        <v>20.001365</v>
      </c>
      <c r="X531">
        <f>'LowFlowInfusion-1-Infusion-1705'!Y527</f>
        <v>0</v>
      </c>
      <c r="Y531">
        <v>0</v>
      </c>
      <c r="Z531">
        <f t="shared" si="178"/>
        <v>0</v>
      </c>
      <c r="AA531">
        <f t="shared" si="179"/>
        <v>0</v>
      </c>
      <c r="AB531" t="e">
        <f t="shared" si="180"/>
        <v>#DIV/0!</v>
      </c>
      <c r="AC531" s="6" t="e">
        <f t="shared" si="182"/>
        <v>#DIV/0!</v>
      </c>
      <c r="AD531" s="6" t="e">
        <f t="shared" si="183"/>
        <v>#DIV/0!</v>
      </c>
      <c r="AE531">
        <v>4.6817999999999999E-2</v>
      </c>
      <c r="AF531">
        <v>0</v>
      </c>
    </row>
    <row r="532" spans="1:32" x14ac:dyDescent="0.25">
      <c r="A532" s="1">
        <v>42880.248287037037</v>
      </c>
      <c r="B532" s="16">
        <v>525</v>
      </c>
      <c r="C532">
        <f t="shared" si="191"/>
        <v>4.5506069999656873</v>
      </c>
      <c r="D532">
        <f t="shared" si="184"/>
        <v>-0.86454423597811747</v>
      </c>
      <c r="E532">
        <f t="shared" si="181"/>
        <v>16.97948535034493</v>
      </c>
      <c r="F532">
        <f t="shared" si="185"/>
        <v>-0.18998437702588608</v>
      </c>
      <c r="G532">
        <v>21.098217999999999</v>
      </c>
      <c r="H532">
        <f t="shared" si="175"/>
        <v>21.100820790245962</v>
      </c>
      <c r="I532">
        <v>21.014765000000001</v>
      </c>
      <c r="J532">
        <f t="shared" si="171"/>
        <v>21.01577134902843</v>
      </c>
      <c r="K532">
        <f t="shared" si="186"/>
        <v>4.1854118579998098E-5</v>
      </c>
      <c r="L532">
        <v>1.4159999999999999E-3</v>
      </c>
      <c r="M532">
        <f t="shared" si="176"/>
        <v>5.1260035456860462E-2</v>
      </c>
      <c r="N532">
        <v>0.29178999999999999</v>
      </c>
      <c r="O532">
        <f t="shared" si="172"/>
        <v>0.33900848970291703</v>
      </c>
      <c r="P532">
        <f t="shared" si="187"/>
        <v>-1.7973449952966939E-4</v>
      </c>
      <c r="Q532">
        <f t="shared" si="177"/>
        <v>78.645220161268654</v>
      </c>
      <c r="R532">
        <f t="shared" si="188"/>
        <v>1.3788038094991368E-4</v>
      </c>
      <c r="S532">
        <f t="shared" si="173"/>
        <v>1</v>
      </c>
      <c r="T532">
        <f t="shared" si="189"/>
        <v>20.006198151236021</v>
      </c>
      <c r="U532">
        <f t="shared" si="190"/>
        <v>32500</v>
      </c>
      <c r="V532">
        <f t="shared" si="174"/>
        <v>20.000782999999998</v>
      </c>
      <c r="W532">
        <v>20.000782999999998</v>
      </c>
      <c r="X532">
        <f>'LowFlowInfusion-1-Infusion-1705'!Y528</f>
        <v>0</v>
      </c>
      <c r="Y532">
        <v>0</v>
      </c>
      <c r="Z532">
        <f t="shared" si="178"/>
        <v>0</v>
      </c>
      <c r="AA532">
        <f t="shared" si="179"/>
        <v>0</v>
      </c>
      <c r="AB532" t="e">
        <f t="shared" si="180"/>
        <v>#DIV/0!</v>
      </c>
      <c r="AC532" s="6" t="e">
        <f t="shared" si="182"/>
        <v>#DIV/0!</v>
      </c>
      <c r="AD532" s="6" t="e">
        <f t="shared" si="183"/>
        <v>#DIV/0!</v>
      </c>
      <c r="AE532">
        <v>5.9082000000000003E-2</v>
      </c>
      <c r="AF532">
        <v>0</v>
      </c>
    </row>
    <row r="533" spans="1:32" x14ac:dyDescent="0.25">
      <c r="A533" s="1">
        <v>42880.248981481483</v>
      </c>
      <c r="B533" s="16">
        <v>526</v>
      </c>
      <c r="C533">
        <f t="shared" si="191"/>
        <v>3.2409826634690941</v>
      </c>
      <c r="D533">
        <f t="shared" si="184"/>
        <v>-1.9749464536244687</v>
      </c>
      <c r="E533">
        <f t="shared" si="181"/>
        <v>10.592371791930287</v>
      </c>
      <c r="F533">
        <f t="shared" si="185"/>
        <v>-0.60936655906407067</v>
      </c>
      <c r="G533">
        <v>21.098519</v>
      </c>
      <c r="H533">
        <f t="shared" si="175"/>
        <v>21.101120312239587</v>
      </c>
      <c r="I533">
        <v>21.014807000000001</v>
      </c>
      <c r="J533">
        <f t="shared" si="171"/>
        <v>21.01581326968774</v>
      </c>
      <c r="K533">
        <f t="shared" si="186"/>
        <v>4.5913103052856266E-5</v>
      </c>
      <c r="L533">
        <v>1.408E-3</v>
      </c>
      <c r="M533">
        <f t="shared" si="176"/>
        <v>5.1252069168236929E-2</v>
      </c>
      <c r="N533">
        <v>0.29161399999999998</v>
      </c>
      <c r="O533">
        <f t="shared" si="172"/>
        <v>0.33883347851665302</v>
      </c>
      <c r="P533">
        <f t="shared" si="187"/>
        <v>-1.8304910533012604E-4</v>
      </c>
      <c r="Q533">
        <f t="shared" si="177"/>
        <v>78.645353251795612</v>
      </c>
      <c r="R533">
        <f t="shared" si="188"/>
        <v>1.3713600227731603E-4</v>
      </c>
      <c r="S533">
        <f t="shared" si="173"/>
        <v>1</v>
      </c>
      <c r="T533">
        <f t="shared" si="189"/>
        <v>20.00605192911711</v>
      </c>
      <c r="U533">
        <f t="shared" si="190"/>
        <v>32500</v>
      </c>
      <c r="V533">
        <f t="shared" si="174"/>
        <v>20.000836</v>
      </c>
      <c r="W533">
        <v>20.000836</v>
      </c>
      <c r="X533">
        <f>'LowFlowInfusion-1-Infusion-1705'!Y529</f>
        <v>0</v>
      </c>
      <c r="Y533">
        <v>0</v>
      </c>
      <c r="Z533">
        <f t="shared" si="178"/>
        <v>0</v>
      </c>
      <c r="AA533">
        <f t="shared" si="179"/>
        <v>0</v>
      </c>
      <c r="AB533" t="e">
        <f t="shared" si="180"/>
        <v>#DIV/0!</v>
      </c>
      <c r="AC533" s="6" t="e">
        <f t="shared" si="182"/>
        <v>#DIV/0!</v>
      </c>
      <c r="AD533" s="6" t="e">
        <f t="shared" si="183"/>
        <v>#DIV/0!</v>
      </c>
      <c r="AE533">
        <v>6.8726999999999996E-2</v>
      </c>
      <c r="AF533">
        <v>0</v>
      </c>
    </row>
    <row r="534" spans="1:32" x14ac:dyDescent="0.25">
      <c r="A534" s="1">
        <v>42880.249675925923</v>
      </c>
      <c r="B534" s="16">
        <v>527</v>
      </c>
      <c r="C534">
        <f t="shared" si="191"/>
        <v>1.8900080611324444</v>
      </c>
      <c r="D534">
        <f t="shared" si="184"/>
        <v>-3.4650630470180754</v>
      </c>
      <c r="E534">
        <f t="shared" si="181"/>
        <v>3.6230921650150076</v>
      </c>
      <c r="F534">
        <f t="shared" si="185"/>
        <v>-1.8333588719943863</v>
      </c>
      <c r="G534">
        <v>21.098558000000001</v>
      </c>
      <c r="H534">
        <f t="shared" si="175"/>
        <v>21.101159120737101</v>
      </c>
      <c r="I534">
        <v>21.014772000000001</v>
      </c>
      <c r="J534">
        <f t="shared" si="171"/>
        <v>21.015778335804981</v>
      </c>
      <c r="K534">
        <f t="shared" si="186"/>
        <v>5.0204980077358147E-5</v>
      </c>
      <c r="L534">
        <v>1.3979999999999999E-3</v>
      </c>
      <c r="M534">
        <f t="shared" si="176"/>
        <v>5.1242111307457511E-2</v>
      </c>
      <c r="N534">
        <v>0.29142800000000002</v>
      </c>
      <c r="O534">
        <f t="shared" si="172"/>
        <v>0.33864852351298763</v>
      </c>
      <c r="P534">
        <f t="shared" si="187"/>
        <v>-1.8752382316073826E-4</v>
      </c>
      <c r="Q534">
        <f t="shared" si="177"/>
        <v>78.645573140682032</v>
      </c>
      <c r="R534">
        <f t="shared" si="188"/>
        <v>1.3731884308351521E-4</v>
      </c>
      <c r="S534">
        <f t="shared" si="173"/>
        <v>1</v>
      </c>
      <c r="T534">
        <f t="shared" si="189"/>
        <v>20.005926071108192</v>
      </c>
      <c r="U534">
        <f t="shared" si="190"/>
        <v>32500</v>
      </c>
      <c r="V534">
        <f t="shared" si="174"/>
        <v>20.000571000000001</v>
      </c>
      <c r="W534">
        <v>20.000571000000001</v>
      </c>
      <c r="X534">
        <f>'LowFlowInfusion-1-Infusion-1705'!Y530</f>
        <v>0</v>
      </c>
      <c r="Y534">
        <v>0</v>
      </c>
      <c r="Z534">
        <f t="shared" si="178"/>
        <v>0</v>
      </c>
      <c r="AA534">
        <f t="shared" si="179"/>
        <v>0</v>
      </c>
      <c r="AB534" t="e">
        <f t="shared" si="180"/>
        <v>#DIV/0!</v>
      </c>
      <c r="AC534" s="6" t="e">
        <f t="shared" si="182"/>
        <v>#DIV/0!</v>
      </c>
      <c r="AD534" s="6" t="e">
        <f t="shared" si="183"/>
        <v>#DIV/0!</v>
      </c>
      <c r="AE534">
        <v>6.7995E-2</v>
      </c>
      <c r="AF534">
        <v>0</v>
      </c>
    </row>
    <row r="535" spans="1:32" x14ac:dyDescent="0.25">
      <c r="A535" s="1">
        <v>42880.25037037037</v>
      </c>
      <c r="B535" s="16">
        <v>528</v>
      </c>
      <c r="C535">
        <f t="shared" si="191"/>
        <v>4.7370518259488286</v>
      </c>
      <c r="D535">
        <f t="shared" si="184"/>
        <v>-5.131082770189348</v>
      </c>
      <c r="E535">
        <f t="shared" si="181"/>
        <v>13.004005867775293</v>
      </c>
      <c r="F535">
        <f t="shared" si="185"/>
        <v>-1.0831806276811411</v>
      </c>
      <c r="G535">
        <v>21.098347</v>
      </c>
      <c r="H535">
        <f t="shared" si="175"/>
        <v>21.100949156814661</v>
      </c>
      <c r="I535">
        <v>21.014796</v>
      </c>
      <c r="J535">
        <f t="shared" si="171"/>
        <v>21.015802290467445</v>
      </c>
      <c r="K535">
        <f t="shared" si="186"/>
        <v>4.4232949643981574E-5</v>
      </c>
      <c r="L535">
        <v>1.389E-3</v>
      </c>
      <c r="M535">
        <f t="shared" si="176"/>
        <v>5.1233149232756028E-2</v>
      </c>
      <c r="N535">
        <v>0.29124899999999998</v>
      </c>
      <c r="O535">
        <f t="shared" si="172"/>
        <v>0.33847052918150317</v>
      </c>
      <c r="P535">
        <f t="shared" si="187"/>
        <v>-1.9254545094842904E-4</v>
      </c>
      <c r="Q535">
        <f t="shared" si="177"/>
        <v>78.645727180351045</v>
      </c>
      <c r="R535">
        <f t="shared" si="188"/>
        <v>1.4831250130526997E-4</v>
      </c>
      <c r="S535">
        <f t="shared" si="173"/>
        <v>1</v>
      </c>
      <c r="T535">
        <f t="shared" si="189"/>
        <v>20.011180134596401</v>
      </c>
      <c r="U535">
        <f t="shared" si="190"/>
        <v>32500</v>
      </c>
      <c r="V535">
        <f t="shared" si="174"/>
        <v>20.001311999999999</v>
      </c>
      <c r="W535">
        <v>20.001311999999999</v>
      </c>
      <c r="X535">
        <f>'LowFlowInfusion-1-Infusion-1705'!Y531</f>
        <v>0</v>
      </c>
      <c r="Y535">
        <v>0</v>
      </c>
      <c r="Z535">
        <f t="shared" si="178"/>
        <v>0</v>
      </c>
      <c r="AA535">
        <f t="shared" si="179"/>
        <v>0</v>
      </c>
      <c r="AB535" t="e">
        <f t="shared" si="180"/>
        <v>#DIV/0!</v>
      </c>
      <c r="AC535" s="6" t="e">
        <f t="shared" si="182"/>
        <v>#DIV/0!</v>
      </c>
      <c r="AD535" s="6" t="e">
        <f t="shared" si="183"/>
        <v>#DIV/0!</v>
      </c>
      <c r="AE535">
        <v>6.6029000000000004E-2</v>
      </c>
      <c r="AF535">
        <v>0</v>
      </c>
    </row>
    <row r="536" spans="1:32" x14ac:dyDescent="0.25">
      <c r="A536" s="1">
        <v>42880.251064814816</v>
      </c>
      <c r="B536" s="16">
        <v>529</v>
      </c>
      <c r="C536">
        <f t="shared" si="191"/>
        <v>5.9932509407199923</v>
      </c>
      <c r="D536">
        <f t="shared" si="184"/>
        <v>-6.2501392437421632</v>
      </c>
      <c r="E536">
        <f t="shared" si="181"/>
        <v>16.719248232286137</v>
      </c>
      <c r="F536">
        <f t="shared" si="185"/>
        <v>-1.0428629312476794</v>
      </c>
      <c r="G536">
        <v>21.098127000000002</v>
      </c>
      <c r="H536">
        <f t="shared" si="175"/>
        <v>21.100730237085099</v>
      </c>
      <c r="I536">
        <v>21.014828000000001</v>
      </c>
      <c r="J536">
        <f t="shared" si="171"/>
        <v>21.015834230017393</v>
      </c>
      <c r="K536">
        <f t="shared" si="186"/>
        <v>4.1754307486326542E-5</v>
      </c>
      <c r="L536">
        <v>1.3849999999999999E-3</v>
      </c>
      <c r="M536">
        <f t="shared" si="176"/>
        <v>5.1229166088444265E-2</v>
      </c>
      <c r="N536">
        <v>0.291047</v>
      </c>
      <c r="O536">
        <f t="shared" si="172"/>
        <v>0.33826966406999565</v>
      </c>
      <c r="P536">
        <f t="shared" si="187"/>
        <v>-1.9586005674888292E-4</v>
      </c>
      <c r="Q536">
        <f t="shared" si="177"/>
        <v>78.645896105912612</v>
      </c>
      <c r="R536">
        <f t="shared" si="188"/>
        <v>1.5410574926306709E-4</v>
      </c>
      <c r="S536">
        <f t="shared" si="173"/>
        <v>1</v>
      </c>
      <c r="T536">
        <f t="shared" si="189"/>
        <v>20.01313239018463</v>
      </c>
      <c r="U536">
        <f t="shared" si="190"/>
        <v>32500</v>
      </c>
      <c r="V536">
        <f t="shared" si="174"/>
        <v>20.000889000000001</v>
      </c>
      <c r="W536">
        <v>20.000889000000001</v>
      </c>
      <c r="X536">
        <f>'LowFlowInfusion-1-Infusion-1705'!Y532</f>
        <v>0</v>
      </c>
      <c r="Y536">
        <v>0</v>
      </c>
      <c r="Z536">
        <f t="shared" si="178"/>
        <v>0</v>
      </c>
      <c r="AA536">
        <f t="shared" si="179"/>
        <v>0</v>
      </c>
      <c r="AB536" t="e">
        <f t="shared" si="180"/>
        <v>#DIV/0!</v>
      </c>
      <c r="AC536" s="6" t="e">
        <f t="shared" si="182"/>
        <v>#DIV/0!</v>
      </c>
      <c r="AD536" s="6" t="e">
        <f t="shared" si="183"/>
        <v>#DIV/0!</v>
      </c>
      <c r="AE536">
        <v>6.8398E-2</v>
      </c>
      <c r="AF536">
        <v>0</v>
      </c>
    </row>
    <row r="537" spans="1:32" x14ac:dyDescent="0.25">
      <c r="A537" s="1">
        <v>42880.251759259256</v>
      </c>
      <c r="B537" s="16">
        <v>530</v>
      </c>
      <c r="C537">
        <f t="shared" si="191"/>
        <v>1.8804729812667031</v>
      </c>
      <c r="D537">
        <f t="shared" si="184"/>
        <v>-6.7323721374492784</v>
      </c>
      <c r="E537">
        <f t="shared" si="181"/>
        <v>-2.1594820571927187E-2</v>
      </c>
      <c r="F537">
        <f t="shared" si="185"/>
        <v>-3.5801482948796708</v>
      </c>
      <c r="G537">
        <v>21.098395</v>
      </c>
      <c r="H537">
        <f t="shared" si="175"/>
        <v>21.10099692111929</v>
      </c>
      <c r="I537">
        <v>21.015014000000001</v>
      </c>
      <c r="J537">
        <f t="shared" si="171"/>
        <v>21.016019878651477</v>
      </c>
      <c r="K537">
        <f t="shared" si="186"/>
        <v>5.2101390855400591E-5</v>
      </c>
      <c r="L537">
        <v>1.387E-3</v>
      </c>
      <c r="M537">
        <f t="shared" si="176"/>
        <v>5.123115766060015E-2</v>
      </c>
      <c r="N537">
        <v>0.29083799999999999</v>
      </c>
      <c r="O537">
        <f t="shared" si="172"/>
        <v>0.33806183828630709</v>
      </c>
      <c r="P537">
        <f t="shared" si="187"/>
        <v>-1.9721904512706907E-4</v>
      </c>
      <c r="Q537">
        <f t="shared" si="177"/>
        <v>78.645918283062215</v>
      </c>
      <c r="R537">
        <f t="shared" si="188"/>
        <v>1.4511765427135023E-4</v>
      </c>
      <c r="S537">
        <f t="shared" si="173"/>
        <v>1</v>
      </c>
      <c r="T537">
        <f t="shared" si="189"/>
        <v>20.009342845118613</v>
      </c>
      <c r="U537">
        <f t="shared" si="190"/>
        <v>32500</v>
      </c>
      <c r="V537">
        <f t="shared" si="174"/>
        <v>20.000730000000001</v>
      </c>
      <c r="W537">
        <v>20.000730000000001</v>
      </c>
      <c r="X537">
        <f>'LowFlowInfusion-1-Infusion-1705'!Y533</f>
        <v>0</v>
      </c>
      <c r="Y537">
        <v>0</v>
      </c>
      <c r="Z537">
        <f t="shared" si="178"/>
        <v>0</v>
      </c>
      <c r="AA537">
        <f t="shared" si="179"/>
        <v>0</v>
      </c>
      <c r="AB537" t="e">
        <f t="shared" si="180"/>
        <v>#DIV/0!</v>
      </c>
      <c r="AC537" s="6" t="e">
        <f t="shared" si="182"/>
        <v>#DIV/0!</v>
      </c>
      <c r="AD537" s="6" t="e">
        <f t="shared" si="183"/>
        <v>#DIV/0!</v>
      </c>
      <c r="AE537">
        <v>5.4060999999999998E-2</v>
      </c>
      <c r="AF537">
        <v>0</v>
      </c>
    </row>
    <row r="538" spans="1:32" x14ac:dyDescent="0.25">
      <c r="A538" s="1">
        <v>42880.252453703702</v>
      </c>
      <c r="B538" s="16">
        <v>531</v>
      </c>
      <c r="C538">
        <f t="shared" si="191"/>
        <v>1.3533902570465983</v>
      </c>
      <c r="D538">
        <f t="shared" si="184"/>
        <v>-6.0973715927892869</v>
      </c>
      <c r="E538">
        <f t="shared" si="181"/>
        <v>-1.39778723541873</v>
      </c>
      <c r="F538">
        <f t="shared" si="185"/>
        <v>-4.5052574902490594</v>
      </c>
      <c r="G538">
        <v>21.098258000000001</v>
      </c>
      <c r="H538">
        <f t="shared" si="175"/>
        <v>21.100860593833158</v>
      </c>
      <c r="I538">
        <v>21.015044</v>
      </c>
      <c r="J538">
        <f t="shared" si="171"/>
        <v>21.016049821979554</v>
      </c>
      <c r="K538">
        <f t="shared" si="186"/>
        <v>5.2866609239643481E-5</v>
      </c>
      <c r="L538">
        <v>1.3810000000000001E-3</v>
      </c>
      <c r="M538">
        <f t="shared" si="176"/>
        <v>5.1225182944132495E-2</v>
      </c>
      <c r="N538">
        <v>0.29063499999999998</v>
      </c>
      <c r="O538">
        <f t="shared" si="172"/>
        <v>0.3378599787930594</v>
      </c>
      <c r="P538">
        <f t="shared" si="187"/>
        <v>-1.9514741650178321E-4</v>
      </c>
      <c r="Q538">
        <f t="shared" si="177"/>
        <v>78.646090199227388</v>
      </c>
      <c r="R538">
        <f t="shared" si="188"/>
        <v>1.4228080726278827E-4</v>
      </c>
      <c r="S538">
        <f t="shared" si="173"/>
        <v>1</v>
      </c>
      <c r="T538">
        <f t="shared" si="189"/>
        <v>20.008286761850048</v>
      </c>
      <c r="U538">
        <f t="shared" si="190"/>
        <v>32500</v>
      </c>
      <c r="V538">
        <f t="shared" si="174"/>
        <v>20.000836</v>
      </c>
      <c r="W538">
        <v>20.000836</v>
      </c>
      <c r="X538">
        <f>'LowFlowInfusion-1-Infusion-1705'!Y534</f>
        <v>0</v>
      </c>
      <c r="Y538">
        <v>0</v>
      </c>
      <c r="Z538">
        <f t="shared" si="178"/>
        <v>0</v>
      </c>
      <c r="AA538">
        <f t="shared" si="179"/>
        <v>0</v>
      </c>
      <c r="AB538" t="e">
        <f t="shared" si="180"/>
        <v>#DIV/0!</v>
      </c>
      <c r="AC538" s="6" t="e">
        <f t="shared" si="182"/>
        <v>#DIV/0!</v>
      </c>
      <c r="AD538" s="6" t="e">
        <f t="shared" si="183"/>
        <v>#DIV/0!</v>
      </c>
      <c r="AE538">
        <v>4.5288000000000002E-2</v>
      </c>
      <c r="AF538">
        <v>0</v>
      </c>
    </row>
    <row r="539" spans="1:32" x14ac:dyDescent="0.25">
      <c r="A539" s="1">
        <v>42880.253148148149</v>
      </c>
      <c r="B539" s="16">
        <v>532</v>
      </c>
      <c r="C539">
        <f t="shared" si="191"/>
        <v>1.7074746030379018</v>
      </c>
      <c r="D539">
        <f t="shared" si="184"/>
        <v>-5.1236958273414057</v>
      </c>
      <c r="E539">
        <f t="shared" si="181"/>
        <v>1.0725972171874583</v>
      </c>
      <c r="F539">
        <f t="shared" si="185"/>
        <v>-3.0007449705110911</v>
      </c>
      <c r="G539">
        <v>21.098403000000001</v>
      </c>
      <c r="H539">
        <f t="shared" si="175"/>
        <v>21.10100488183673</v>
      </c>
      <c r="I539">
        <v>21.014983000000001</v>
      </c>
      <c r="J539">
        <f t="shared" si="171"/>
        <v>21.015988937212462</v>
      </c>
      <c r="K539">
        <f t="shared" si="186"/>
        <v>5.1502524293844941E-5</v>
      </c>
      <c r="L539">
        <v>1.374E-3</v>
      </c>
      <c r="M539">
        <f t="shared" si="176"/>
        <v>5.1218212441586905E-2</v>
      </c>
      <c r="N539">
        <v>0.29042299999999999</v>
      </c>
      <c r="O539">
        <f t="shared" si="172"/>
        <v>0.33764916986415044</v>
      </c>
      <c r="P539">
        <f t="shared" si="187"/>
        <v>-1.920316870493525E-4</v>
      </c>
      <c r="Q539">
        <f t="shared" si="177"/>
        <v>78.646361892923395</v>
      </c>
      <c r="R539">
        <f t="shared" si="188"/>
        <v>1.4052916275607193E-4</v>
      </c>
      <c r="S539">
        <f t="shared" si="173"/>
        <v>1</v>
      </c>
      <c r="T539">
        <f t="shared" si="189"/>
        <v>20.008196170430562</v>
      </c>
      <c r="U539">
        <f t="shared" si="190"/>
        <v>32500</v>
      </c>
      <c r="V539">
        <f t="shared" si="174"/>
        <v>20.001365</v>
      </c>
      <c r="W539">
        <v>20.001365</v>
      </c>
      <c r="X539">
        <f>'LowFlowInfusion-1-Infusion-1705'!Y535</f>
        <v>0</v>
      </c>
      <c r="Y539">
        <v>0</v>
      </c>
      <c r="Z539">
        <f t="shared" si="178"/>
        <v>0</v>
      </c>
      <c r="AA539">
        <f t="shared" si="179"/>
        <v>0</v>
      </c>
      <c r="AB539" t="e">
        <f t="shared" si="180"/>
        <v>#DIV/0!</v>
      </c>
      <c r="AC539" s="6" t="e">
        <f t="shared" si="182"/>
        <v>#DIV/0!</v>
      </c>
      <c r="AD539" s="6" t="e">
        <f t="shared" si="183"/>
        <v>#DIV/0!</v>
      </c>
      <c r="AE539">
        <v>5.3599000000000001E-2</v>
      </c>
      <c r="AF539">
        <v>0</v>
      </c>
    </row>
    <row r="540" spans="1:32" x14ac:dyDescent="0.25">
      <c r="A540" s="1">
        <v>42880.253842592596</v>
      </c>
      <c r="B540" s="16">
        <v>533</v>
      </c>
      <c r="C540">
        <f t="shared" si="191"/>
        <v>-0.95853376435896198</v>
      </c>
      <c r="D540">
        <f t="shared" si="184"/>
        <v>-3.8333998625651855</v>
      </c>
      <c r="E540">
        <f t="shared" si="181"/>
        <v>-8.009655013610633</v>
      </c>
      <c r="F540">
        <f t="shared" si="185"/>
        <v>3.9992330005493817</v>
      </c>
      <c r="G540">
        <v>21.098417000000001</v>
      </c>
      <c r="H540">
        <f t="shared" si="175"/>
        <v>21.101018813092246</v>
      </c>
      <c r="I540">
        <v>21.015070000000001</v>
      </c>
      <c r="J540">
        <f t="shared" si="171"/>
        <v>21.016075772863889</v>
      </c>
      <c r="K540">
        <f t="shared" si="186"/>
        <v>5.7091945535307311E-5</v>
      </c>
      <c r="L540">
        <v>1.3630000000000001E-3</v>
      </c>
      <c r="M540">
        <f t="shared" si="176"/>
        <v>5.1207258794729538E-2</v>
      </c>
      <c r="N540">
        <v>0.29022799999999999</v>
      </c>
      <c r="O540">
        <f t="shared" si="172"/>
        <v>0.33745526542482385</v>
      </c>
      <c r="P540">
        <f t="shared" si="187"/>
        <v>-1.8795472191479405E-4</v>
      </c>
      <c r="Q540">
        <f t="shared" si="177"/>
        <v>78.646468961711292</v>
      </c>
      <c r="R540">
        <f t="shared" si="188"/>
        <v>1.3086277637981426E-4</v>
      </c>
      <c r="S540">
        <f t="shared" si="173"/>
        <v>1</v>
      </c>
      <c r="T540">
        <f t="shared" si="189"/>
        <v>20.004186866098312</v>
      </c>
      <c r="U540">
        <f t="shared" si="190"/>
        <v>32500</v>
      </c>
      <c r="V540">
        <f t="shared" si="174"/>
        <v>20.001311999999999</v>
      </c>
      <c r="W540">
        <v>20.001311999999999</v>
      </c>
      <c r="X540">
        <f>'LowFlowInfusion-1-Infusion-1705'!Y536</f>
        <v>0</v>
      </c>
      <c r="Y540">
        <v>0</v>
      </c>
      <c r="Z540">
        <f t="shared" si="178"/>
        <v>0</v>
      </c>
      <c r="AA540">
        <f t="shared" si="179"/>
        <v>0</v>
      </c>
      <c r="AB540" t="e">
        <f t="shared" si="180"/>
        <v>#DIV/0!</v>
      </c>
      <c r="AC540" s="6" t="e">
        <f t="shared" si="182"/>
        <v>#DIV/0!</v>
      </c>
      <c r="AD540" s="6" t="e">
        <f t="shared" si="183"/>
        <v>#DIV/0!</v>
      </c>
      <c r="AE540">
        <v>7.6899999999999996E-2</v>
      </c>
      <c r="AF540">
        <v>0</v>
      </c>
    </row>
    <row r="541" spans="1:32" x14ac:dyDescent="0.25">
      <c r="A541" s="1">
        <v>42880.254537037035</v>
      </c>
      <c r="B541" s="16">
        <v>534</v>
      </c>
      <c r="C541">
        <f t="shared" si="191"/>
        <v>-7.2874058297999644</v>
      </c>
      <c r="D541">
        <f t="shared" si="184"/>
        <v>-2.5849760715864356</v>
      </c>
      <c r="E541">
        <f t="shared" si="181"/>
        <v>-31.573479958273083</v>
      </c>
      <c r="F541">
        <f t="shared" si="185"/>
        <v>0.35471828136918676</v>
      </c>
      <c r="G541">
        <v>21.098403999999999</v>
      </c>
      <c r="H541">
        <f t="shared" si="175"/>
        <v>21.101005876926408</v>
      </c>
      <c r="I541">
        <v>21.015218999999998</v>
      </c>
      <c r="J541">
        <f t="shared" si="171"/>
        <v>21.016224491393341</v>
      </c>
      <c r="K541">
        <f t="shared" si="186"/>
        <v>7.1547918924193735E-5</v>
      </c>
      <c r="L541">
        <v>1.3600000000000001E-3</v>
      </c>
      <c r="M541">
        <f t="shared" si="176"/>
        <v>5.1204271436495717E-2</v>
      </c>
      <c r="N541">
        <v>0.29005500000000001</v>
      </c>
      <c r="O541">
        <f t="shared" si="172"/>
        <v>0.33728323738378024</v>
      </c>
      <c r="P541">
        <f t="shared" si="187"/>
        <v>-1.8402691404125482E-4</v>
      </c>
      <c r="Q541">
        <f t="shared" si="177"/>
        <v>78.646492271222868</v>
      </c>
      <c r="R541">
        <f t="shared" si="188"/>
        <v>1.124789951172526E-4</v>
      </c>
      <c r="S541">
        <f t="shared" si="173"/>
        <v>1</v>
      </c>
      <c r="T541">
        <f t="shared" si="189"/>
        <v>19.997244570241847</v>
      </c>
      <c r="U541">
        <f t="shared" si="190"/>
        <v>32500</v>
      </c>
      <c r="V541">
        <f t="shared" si="174"/>
        <v>20.001947000000001</v>
      </c>
      <c r="W541">
        <v>20.001947000000001</v>
      </c>
      <c r="X541">
        <f>'LowFlowInfusion-1-Infusion-1705'!Y537</f>
        <v>0</v>
      </c>
      <c r="Y541">
        <v>0</v>
      </c>
      <c r="Z541">
        <f t="shared" si="178"/>
        <v>0</v>
      </c>
      <c r="AA541">
        <f t="shared" si="179"/>
        <v>0</v>
      </c>
      <c r="AB541" t="e">
        <f t="shared" si="180"/>
        <v>#DIV/0!</v>
      </c>
      <c r="AC541" s="6" t="e">
        <f t="shared" si="182"/>
        <v>#DIV/0!</v>
      </c>
      <c r="AD541" s="6" t="e">
        <f t="shared" si="183"/>
        <v>#DIV/0!</v>
      </c>
      <c r="AE541">
        <v>7.9689999999999997E-2</v>
      </c>
      <c r="AF541">
        <v>0</v>
      </c>
    </row>
    <row r="542" spans="1:32" x14ac:dyDescent="0.25">
      <c r="A542" s="1">
        <v>42880.255231481482</v>
      </c>
      <c r="B542" s="16">
        <v>535</v>
      </c>
      <c r="C542">
        <f t="shared" si="191"/>
        <v>-12.292941355016032</v>
      </c>
      <c r="D542">
        <f t="shared" si="184"/>
        <v>-1.8328053974518443</v>
      </c>
      <c r="E542">
        <f t="shared" si="181"/>
        <v>-50.469899038905012</v>
      </c>
      <c r="F542">
        <f t="shared" si="185"/>
        <v>0.14909413008010353</v>
      </c>
      <c r="G542">
        <v>21.098264</v>
      </c>
      <c r="H542">
        <f t="shared" si="175"/>
        <v>21.100866564371234</v>
      </c>
      <c r="I542">
        <v>21.015135999999998</v>
      </c>
      <c r="J542">
        <f t="shared" si="171"/>
        <v>21.016141648185659</v>
      </c>
      <c r="K542">
        <f t="shared" si="186"/>
        <v>8.3175911327929938E-5</v>
      </c>
      <c r="L542">
        <v>1.354E-3</v>
      </c>
      <c r="M542">
        <f t="shared" si="176"/>
        <v>5.1198296720028062E-2</v>
      </c>
      <c r="N542">
        <v>0.28989300000000001</v>
      </c>
      <c r="O542">
        <f t="shared" si="172"/>
        <v>0.33712214754187814</v>
      </c>
      <c r="P542">
        <f t="shared" si="187"/>
        <v>-1.8162382483592662E-4</v>
      </c>
      <c r="Q542">
        <f t="shared" si="177"/>
        <v>78.646736204272472</v>
      </c>
      <c r="R542">
        <f t="shared" si="188"/>
        <v>9.8447913507489679E-5</v>
      </c>
      <c r="S542">
        <f t="shared" si="173"/>
        <v>1</v>
      </c>
      <c r="T542">
        <f t="shared" si="189"/>
        <v>19.991222864042268</v>
      </c>
      <c r="U542">
        <f t="shared" si="190"/>
        <v>32500</v>
      </c>
      <c r="V542">
        <f t="shared" si="174"/>
        <v>20.001683</v>
      </c>
      <c r="W542">
        <v>20.001683</v>
      </c>
      <c r="X542">
        <f>'LowFlowInfusion-1-Infusion-1705'!Y538</f>
        <v>0</v>
      </c>
      <c r="Y542">
        <v>0</v>
      </c>
      <c r="Z542">
        <f t="shared" si="178"/>
        <v>0</v>
      </c>
      <c r="AA542">
        <f t="shared" si="179"/>
        <v>0</v>
      </c>
      <c r="AB542" t="e">
        <f t="shared" si="180"/>
        <v>#DIV/0!</v>
      </c>
      <c r="AC542" s="6" t="e">
        <f t="shared" si="182"/>
        <v>#DIV/0!</v>
      </c>
      <c r="AD542" s="6" t="e">
        <f t="shared" si="183"/>
        <v>#DIV/0!</v>
      </c>
      <c r="AE542">
        <v>6.7981E-2</v>
      </c>
      <c r="AF542">
        <v>0</v>
      </c>
    </row>
    <row r="543" spans="1:32" x14ac:dyDescent="0.25">
      <c r="A543" s="1">
        <v>42880.255925925929</v>
      </c>
      <c r="B543" s="16">
        <v>536</v>
      </c>
      <c r="C543">
        <f t="shared" si="191"/>
        <v>-12.519466714821812</v>
      </c>
      <c r="D543">
        <f t="shared" si="184"/>
        <v>-1.6368852672306211</v>
      </c>
      <c r="E543">
        <f t="shared" si="181"/>
        <v>-51.146339658135368</v>
      </c>
      <c r="F543">
        <f t="shared" si="185"/>
        <v>0.13074720389589045</v>
      </c>
      <c r="G543">
        <v>21.098102999999998</v>
      </c>
      <c r="H543">
        <f t="shared" si="175"/>
        <v>21.100706354932782</v>
      </c>
      <c r="I543">
        <v>21.015229999999999</v>
      </c>
      <c r="J543">
        <f t="shared" si="171"/>
        <v>21.016235470613637</v>
      </c>
      <c r="K543">
        <f t="shared" si="186"/>
        <v>8.3442074244229517E-5</v>
      </c>
      <c r="L543">
        <v>1.351E-3</v>
      </c>
      <c r="M543">
        <f t="shared" si="176"/>
        <v>5.1195309361794235E-2</v>
      </c>
      <c r="N543">
        <v>0.289711</v>
      </c>
      <c r="O543">
        <f t="shared" si="172"/>
        <v>0.33694117006517332</v>
      </c>
      <c r="P543">
        <f t="shared" si="187"/>
        <v>-1.8091118458882598E-4</v>
      </c>
      <c r="Q543">
        <f t="shared" si="177"/>
        <v>78.646823359321189</v>
      </c>
      <c r="R543">
        <f t="shared" si="188"/>
        <v>9.7469110344169021E-5</v>
      </c>
      <c r="S543">
        <f t="shared" si="173"/>
        <v>1</v>
      </c>
      <c r="T543">
        <f t="shared" si="189"/>
        <v>19.99069441855227</v>
      </c>
      <c r="U543">
        <f t="shared" si="190"/>
        <v>32500</v>
      </c>
      <c r="V543">
        <f t="shared" si="174"/>
        <v>20.001577000000001</v>
      </c>
      <c r="W543">
        <v>20.001577000000001</v>
      </c>
      <c r="X543">
        <f>'LowFlowInfusion-1-Infusion-1705'!Y539</f>
        <v>0</v>
      </c>
      <c r="Y543">
        <v>0</v>
      </c>
      <c r="Z543">
        <f t="shared" si="178"/>
        <v>0</v>
      </c>
      <c r="AA543">
        <f t="shared" si="179"/>
        <v>0</v>
      </c>
      <c r="AB543" t="e">
        <f t="shared" si="180"/>
        <v>#DIV/0!</v>
      </c>
      <c r="AC543" s="6" t="e">
        <f t="shared" si="182"/>
        <v>#DIV/0!</v>
      </c>
      <c r="AD543" s="6" t="e">
        <f t="shared" si="183"/>
        <v>#DIV/0!</v>
      </c>
      <c r="AE543">
        <v>6.4533999999999994E-2</v>
      </c>
      <c r="AF543">
        <v>0</v>
      </c>
    </row>
    <row r="544" spans="1:32" x14ac:dyDescent="0.25">
      <c r="A544" s="1">
        <v>42880.256620370368</v>
      </c>
      <c r="B544" s="16">
        <v>537</v>
      </c>
      <c r="C544">
        <f t="shared" si="191"/>
        <v>-6.0082268483256618</v>
      </c>
      <c r="D544">
        <f t="shared" si="184"/>
        <v>-2.2829662875967927</v>
      </c>
      <c r="E544">
        <f t="shared" si="181"/>
        <v>-26.19881679075829</v>
      </c>
      <c r="F544">
        <f t="shared" si="185"/>
        <v>0.379973384033094</v>
      </c>
      <c r="G544">
        <v>21.098234000000001</v>
      </c>
      <c r="H544">
        <f t="shared" si="175"/>
        <v>21.100836711680842</v>
      </c>
      <c r="I544">
        <v>21.015419000000001</v>
      </c>
      <c r="J544">
        <f t="shared" si="171"/>
        <v>21.016424113580531</v>
      </c>
      <c r="K544">
        <f t="shared" si="186"/>
        <v>6.8021260284053159E-5</v>
      </c>
      <c r="L544">
        <v>1.3450000000000001E-3</v>
      </c>
      <c r="M544">
        <f t="shared" si="176"/>
        <v>5.1189334645326587E-2</v>
      </c>
      <c r="N544">
        <v>0.28952</v>
      </c>
      <c r="O544">
        <f t="shared" si="172"/>
        <v>0.33675124315280724</v>
      </c>
      <c r="P544">
        <f t="shared" si="187"/>
        <v>-1.8278393686608311E-4</v>
      </c>
      <c r="Q544">
        <f t="shared" si="177"/>
        <v>78.646824643266669</v>
      </c>
      <c r="R544">
        <f t="shared" si="188"/>
        <v>1.1476267658162934E-4</v>
      </c>
      <c r="S544">
        <f t="shared" si="173"/>
        <v>1</v>
      </c>
      <c r="T544">
        <f t="shared" si="189"/>
        <v>19.998909739439146</v>
      </c>
      <c r="U544">
        <f t="shared" si="190"/>
        <v>32500</v>
      </c>
      <c r="V544">
        <f t="shared" si="174"/>
        <v>20.002635000000001</v>
      </c>
      <c r="W544">
        <v>20.002635000000001</v>
      </c>
      <c r="X544">
        <f>'LowFlowInfusion-1-Infusion-1705'!Y540</f>
        <v>0</v>
      </c>
      <c r="Y544">
        <v>0</v>
      </c>
      <c r="Z544">
        <f t="shared" si="178"/>
        <v>0</v>
      </c>
      <c r="AA544">
        <f t="shared" si="179"/>
        <v>0</v>
      </c>
      <c r="AB544" t="e">
        <f t="shared" si="180"/>
        <v>#DIV/0!</v>
      </c>
      <c r="AC544" s="6" t="e">
        <f t="shared" si="182"/>
        <v>#DIV/0!</v>
      </c>
      <c r="AD544" s="6" t="e">
        <f t="shared" si="183"/>
        <v>#DIV/0!</v>
      </c>
      <c r="AE544">
        <v>6.1761999999999997E-2</v>
      </c>
      <c r="AF544">
        <v>0</v>
      </c>
    </row>
    <row r="545" spans="1:32" x14ac:dyDescent="0.25">
      <c r="A545" s="1">
        <v>42880.257314814815</v>
      </c>
      <c r="B545" s="16">
        <v>538</v>
      </c>
      <c r="C545">
        <f t="shared" si="191"/>
        <v>-1.091917000959246</v>
      </c>
      <c r="D545">
        <f t="shared" si="184"/>
        <v>-3.582237343704282</v>
      </c>
      <c r="E545">
        <f t="shared" si="181"/>
        <v>-8.2580349282299164</v>
      </c>
      <c r="F545">
        <f t="shared" si="185"/>
        <v>3.2806864812593783</v>
      </c>
      <c r="G545">
        <v>21.098234000000001</v>
      </c>
      <c r="H545">
        <f t="shared" si="175"/>
        <v>21.100836711680842</v>
      </c>
      <c r="I545">
        <v>21.015668000000002</v>
      </c>
      <c r="J545">
        <f t="shared" si="171"/>
        <v>21.016672643203577</v>
      </c>
      <c r="K545">
        <f t="shared" si="186"/>
        <v>5.6775877072586431E-5</v>
      </c>
      <c r="L545">
        <v>1.338E-3</v>
      </c>
      <c r="M545">
        <f t="shared" si="176"/>
        <v>5.1182364142780989E-2</v>
      </c>
      <c r="N545">
        <v>0.28933799999999998</v>
      </c>
      <c r="O545">
        <f t="shared" si="172"/>
        <v>0.33657026567610238</v>
      </c>
      <c r="P545">
        <f t="shared" si="187"/>
        <v>-1.8666202565261562E-4</v>
      </c>
      <c r="Q545">
        <f t="shared" si="177"/>
        <v>78.646757091120321</v>
      </c>
      <c r="R545">
        <f t="shared" si="188"/>
        <v>1.298861485793168E-4</v>
      </c>
      <c r="S545">
        <f t="shared" si="173"/>
        <v>1</v>
      </c>
      <c r="T545">
        <f t="shared" si="189"/>
        <v>20.004808320342512</v>
      </c>
      <c r="U545">
        <f t="shared" si="190"/>
        <v>32500</v>
      </c>
      <c r="V545">
        <f t="shared" si="174"/>
        <v>20.002317999999999</v>
      </c>
      <c r="W545">
        <v>20.002317999999999</v>
      </c>
      <c r="X545">
        <f>'LowFlowInfusion-1-Infusion-1705'!Y541</f>
        <v>0</v>
      </c>
      <c r="Y545">
        <v>0</v>
      </c>
      <c r="Z545">
        <f t="shared" si="178"/>
        <v>0</v>
      </c>
      <c r="AA545">
        <f t="shared" si="179"/>
        <v>0</v>
      </c>
      <c r="AB545" t="e">
        <f t="shared" si="180"/>
        <v>#DIV/0!</v>
      </c>
      <c r="AC545" s="6" t="e">
        <f t="shared" si="182"/>
        <v>#DIV/0!</v>
      </c>
      <c r="AD545" s="6" t="e">
        <f t="shared" si="183"/>
        <v>#DIV/0!</v>
      </c>
      <c r="AE545">
        <v>7.6160000000000005E-2</v>
      </c>
      <c r="AF545">
        <v>0</v>
      </c>
    </row>
    <row r="546" spans="1:32" x14ac:dyDescent="0.25">
      <c r="A546" s="1">
        <v>42880.258009259262</v>
      </c>
      <c r="B546" s="16">
        <v>539</v>
      </c>
      <c r="C546">
        <f t="shared" si="191"/>
        <v>1.2941331327215266</v>
      </c>
      <c r="D546">
        <f t="shared" si="184"/>
        <v>-4.6020843723209559</v>
      </c>
      <c r="E546">
        <f t="shared" si="181"/>
        <v>1.9477529013200545E-2</v>
      </c>
      <c r="F546">
        <f t="shared" si="185"/>
        <v>-3.5561135527400478</v>
      </c>
      <c r="G546">
        <v>21.098264</v>
      </c>
      <c r="H546">
        <f t="shared" si="175"/>
        <v>21.100866564371234</v>
      </c>
      <c r="I546">
        <v>21.015602999999999</v>
      </c>
      <c r="J546">
        <f t="shared" si="171"/>
        <v>21.016607765992742</v>
      </c>
      <c r="K546">
        <f t="shared" si="186"/>
        <v>5.1702146481602537E-5</v>
      </c>
      <c r="L546">
        <v>1.33E-3</v>
      </c>
      <c r="M546">
        <f t="shared" si="176"/>
        <v>5.1174397854157457E-2</v>
      </c>
      <c r="N546">
        <v>0.28914899999999999</v>
      </c>
      <c r="O546">
        <f t="shared" si="172"/>
        <v>0.33638232752721658</v>
      </c>
      <c r="P546">
        <f t="shared" si="187"/>
        <v>-1.8967831693103102E-4</v>
      </c>
      <c r="Q546">
        <f t="shared" si="177"/>
        <v>78.647009906480037</v>
      </c>
      <c r="R546">
        <f t="shared" si="188"/>
        <v>1.3797617044772892E-4</v>
      </c>
      <c r="S546">
        <f t="shared" si="173"/>
        <v>1</v>
      </c>
      <c r="T546">
        <f t="shared" si="189"/>
        <v>20.007579217504489</v>
      </c>
      <c r="U546">
        <f t="shared" si="190"/>
        <v>32500</v>
      </c>
      <c r="V546">
        <f t="shared" si="174"/>
        <v>20.001683</v>
      </c>
      <c r="W546">
        <v>20.001683</v>
      </c>
      <c r="X546">
        <f>'LowFlowInfusion-1-Infusion-1705'!Y542</f>
        <v>0</v>
      </c>
      <c r="Y546">
        <v>0</v>
      </c>
      <c r="Z546">
        <f t="shared" si="178"/>
        <v>0</v>
      </c>
      <c r="AA546">
        <f t="shared" si="179"/>
        <v>0</v>
      </c>
      <c r="AB546" t="e">
        <f t="shared" si="180"/>
        <v>#DIV/0!</v>
      </c>
      <c r="AC546" s="6" t="e">
        <f t="shared" si="182"/>
        <v>#DIV/0!</v>
      </c>
      <c r="AD546" s="6" t="e">
        <f t="shared" si="183"/>
        <v>#DIV/0!</v>
      </c>
      <c r="AE546">
        <v>8.3168000000000006E-2</v>
      </c>
      <c r="AF546">
        <v>0</v>
      </c>
    </row>
    <row r="547" spans="1:32" x14ac:dyDescent="0.25">
      <c r="A547" s="1">
        <v>42880.258703703701</v>
      </c>
      <c r="B547" s="16">
        <v>540</v>
      </c>
      <c r="C547">
        <f t="shared" si="191"/>
        <v>8.1695209826046877</v>
      </c>
      <c r="D547">
        <f t="shared" si="184"/>
        <v>-4.4077531209438181</v>
      </c>
      <c r="E547">
        <f t="shared" si="181"/>
        <v>27.329922746923099</v>
      </c>
      <c r="F547">
        <f t="shared" si="185"/>
        <v>-0.53953629965933381</v>
      </c>
      <c r="G547">
        <v>21.098013000000002</v>
      </c>
      <c r="H547">
        <f t="shared" si="175"/>
        <v>21.100616796861601</v>
      </c>
      <c r="I547">
        <v>21.015542</v>
      </c>
      <c r="J547">
        <f t="shared" si="171"/>
        <v>21.016546881225651</v>
      </c>
      <c r="K547">
        <f t="shared" si="186"/>
        <v>3.4767530935120305E-5</v>
      </c>
      <c r="L547">
        <v>1.328E-3</v>
      </c>
      <c r="M547">
        <f t="shared" si="176"/>
        <v>5.1172406282001572E-2</v>
      </c>
      <c r="N547">
        <v>0.28895500000000002</v>
      </c>
      <c r="O547">
        <f t="shared" si="172"/>
        <v>0.33618941746963016</v>
      </c>
      <c r="P547">
        <f t="shared" si="187"/>
        <v>-1.8894910365493215E-4</v>
      </c>
      <c r="Q547">
        <f t="shared" si="177"/>
        <v>78.647263701304723</v>
      </c>
      <c r="R547">
        <f t="shared" si="188"/>
        <v>1.5418157271914387E-4</v>
      </c>
      <c r="S547">
        <f t="shared" si="173"/>
        <v>1</v>
      </c>
      <c r="T547">
        <f t="shared" si="189"/>
        <v>20.013889274103335</v>
      </c>
      <c r="U547">
        <f t="shared" si="190"/>
        <v>32500</v>
      </c>
      <c r="V547">
        <f t="shared" si="174"/>
        <v>20.001311999999999</v>
      </c>
      <c r="W547">
        <v>20.001311999999999</v>
      </c>
      <c r="X547">
        <f>'LowFlowInfusion-1-Infusion-1705'!Y543</f>
        <v>0</v>
      </c>
      <c r="Y547">
        <v>0</v>
      </c>
      <c r="Z547">
        <f t="shared" si="178"/>
        <v>0</v>
      </c>
      <c r="AA547">
        <f t="shared" si="179"/>
        <v>0</v>
      </c>
      <c r="AB547" t="e">
        <f t="shared" si="180"/>
        <v>#DIV/0!</v>
      </c>
      <c r="AC547" s="6" t="e">
        <f t="shared" si="182"/>
        <v>#DIV/0!</v>
      </c>
      <c r="AD547" s="6" t="e">
        <f t="shared" si="183"/>
        <v>#DIV/0!</v>
      </c>
      <c r="AE547">
        <v>7.5546000000000002E-2</v>
      </c>
      <c r="AF547">
        <v>0</v>
      </c>
    </row>
    <row r="548" spans="1:32" x14ac:dyDescent="0.25">
      <c r="A548" s="1">
        <v>42880.259398148148</v>
      </c>
      <c r="B548" s="16">
        <v>541</v>
      </c>
      <c r="C548">
        <f t="shared" si="191"/>
        <v>16.259110953454925</v>
      </c>
      <c r="D548">
        <f t="shared" si="184"/>
        <v>-3.9441333913574272</v>
      </c>
      <c r="E548">
        <f t="shared" si="181"/>
        <v>59.722833003507255</v>
      </c>
      <c r="F548">
        <f t="shared" si="185"/>
        <v>-0.24257989275356606</v>
      </c>
      <c r="G548">
        <v>21.098240000000001</v>
      </c>
      <c r="H548">
        <f t="shared" si="175"/>
        <v>21.100842682218918</v>
      </c>
      <c r="I548">
        <v>21.015506999999999</v>
      </c>
      <c r="J548">
        <f t="shared" si="171"/>
        <v>21.016511947342892</v>
      </c>
      <c r="K548">
        <f t="shared" si="186"/>
        <v>1.4988299221071107E-5</v>
      </c>
      <c r="L548">
        <v>1.3290000000000001E-3</v>
      </c>
      <c r="M548">
        <f t="shared" si="176"/>
        <v>5.1173402068079514E-2</v>
      </c>
      <c r="N548">
        <v>0.28876099999999999</v>
      </c>
      <c r="O548">
        <f t="shared" si="172"/>
        <v>0.33599650741204368</v>
      </c>
      <c r="P548">
        <f t="shared" si="187"/>
        <v>-1.8739123892871727E-4</v>
      </c>
      <c r="Q548">
        <f t="shared" si="177"/>
        <v>78.64749154524506</v>
      </c>
      <c r="R548">
        <f t="shared" si="188"/>
        <v>1.7240293970696523E-4</v>
      </c>
      <c r="S548">
        <f t="shared" si="173"/>
        <v>1</v>
      </c>
      <c r="T548">
        <f t="shared" si="189"/>
        <v>20.021515244344588</v>
      </c>
      <c r="U548">
        <f t="shared" si="190"/>
        <v>32500</v>
      </c>
      <c r="V548">
        <f t="shared" si="174"/>
        <v>20.001311999999999</v>
      </c>
      <c r="W548">
        <v>20.001311999999999</v>
      </c>
      <c r="X548">
        <f>'LowFlowInfusion-1-Infusion-1705'!Y544</f>
        <v>0</v>
      </c>
      <c r="Y548">
        <v>0</v>
      </c>
      <c r="Z548">
        <f t="shared" si="178"/>
        <v>0</v>
      </c>
      <c r="AA548">
        <f t="shared" si="179"/>
        <v>0</v>
      </c>
      <c r="AB548" t="e">
        <f t="shared" si="180"/>
        <v>#DIV/0!</v>
      </c>
      <c r="AC548" s="6" t="e">
        <f t="shared" si="182"/>
        <v>#DIV/0!</v>
      </c>
      <c r="AD548" s="6" t="e">
        <f t="shared" si="183"/>
        <v>#DIV/0!</v>
      </c>
      <c r="AE548">
        <v>5.2547999999999997E-2</v>
      </c>
      <c r="AF548">
        <v>0</v>
      </c>
    </row>
    <row r="549" spans="1:32" x14ac:dyDescent="0.25">
      <c r="A549" s="1">
        <v>42880.260092592594</v>
      </c>
      <c r="B549" s="16">
        <v>542</v>
      </c>
      <c r="C549">
        <f t="shared" si="191"/>
        <v>19.514898039458341</v>
      </c>
      <c r="D549">
        <f t="shared" si="184"/>
        <v>-3.4773877243840623</v>
      </c>
      <c r="E549">
        <f t="shared" si="181"/>
        <v>73.069177125785316</v>
      </c>
      <c r="F549">
        <f t="shared" si="185"/>
        <v>-0.17819143699100676</v>
      </c>
      <c r="G549">
        <v>21.098552000000002</v>
      </c>
      <c r="H549">
        <f t="shared" si="175"/>
        <v>21.101153150199025</v>
      </c>
      <c r="I549">
        <v>21.015592000000002</v>
      </c>
      <c r="J549">
        <f t="shared" si="171"/>
        <v>21.016596786772446</v>
      </c>
      <c r="K549">
        <f t="shared" si="186"/>
        <v>6.9202358223089773E-6</v>
      </c>
      <c r="L549">
        <v>1.3179999999999999E-3</v>
      </c>
      <c r="M549">
        <f t="shared" si="176"/>
        <v>5.1162448421222154E-2</v>
      </c>
      <c r="N549">
        <v>0.28855900000000001</v>
      </c>
      <c r="O549">
        <f t="shared" si="172"/>
        <v>0.3357956423005361</v>
      </c>
      <c r="P549">
        <f t="shared" si="187"/>
        <v>-1.8583337420250144E-4</v>
      </c>
      <c r="Q549">
        <f t="shared" si="177"/>
        <v>78.647607570927008</v>
      </c>
      <c r="R549">
        <f t="shared" si="188"/>
        <v>1.7891313838044691E-4</v>
      </c>
      <c r="S549">
        <f t="shared" si="173"/>
        <v>1</v>
      </c>
      <c r="T549">
        <f t="shared" si="189"/>
        <v>20.024251285763928</v>
      </c>
      <c r="U549">
        <f t="shared" si="190"/>
        <v>32500</v>
      </c>
      <c r="V549">
        <f t="shared" si="174"/>
        <v>20.001259000000001</v>
      </c>
      <c r="W549">
        <v>20.001259000000001</v>
      </c>
      <c r="X549">
        <f>'LowFlowInfusion-1-Infusion-1705'!Y545</f>
        <v>0</v>
      </c>
      <c r="Y549">
        <v>0</v>
      </c>
      <c r="Z549">
        <f t="shared" si="178"/>
        <v>0</v>
      </c>
      <c r="AA549">
        <f t="shared" si="179"/>
        <v>0</v>
      </c>
      <c r="AB549" t="e">
        <f t="shared" si="180"/>
        <v>#DIV/0!</v>
      </c>
      <c r="AC549" s="6" t="e">
        <f t="shared" si="182"/>
        <v>#DIV/0!</v>
      </c>
      <c r="AD549" s="6" t="e">
        <f t="shared" si="183"/>
        <v>#DIV/0!</v>
      </c>
      <c r="AE549">
        <v>4.3601000000000001E-2</v>
      </c>
      <c r="AF549">
        <v>0</v>
      </c>
    </row>
    <row r="550" spans="1:32" x14ac:dyDescent="0.25">
      <c r="A550" s="1">
        <v>42880.260787037034</v>
      </c>
      <c r="B550" s="16">
        <v>543</v>
      </c>
      <c r="C550">
        <f t="shared" si="191"/>
        <v>16.07628278895973</v>
      </c>
      <c r="D550">
        <f t="shared" si="184"/>
        <v>-3.3499231600846358</v>
      </c>
      <c r="E550">
        <f t="shared" si="181"/>
        <v>59.658315302556858</v>
      </c>
      <c r="F550">
        <f t="shared" si="185"/>
        <v>-0.20837672514601266</v>
      </c>
      <c r="G550">
        <v>21.098268000000001</v>
      </c>
      <c r="H550">
        <f t="shared" si="175"/>
        <v>21.100870544729954</v>
      </c>
      <c r="I550">
        <v>21.015629000000001</v>
      </c>
      <c r="J550">
        <f t="shared" si="171"/>
        <v>21.016633716877077</v>
      </c>
      <c r="K550">
        <f t="shared" si="186"/>
        <v>1.4988299221130318E-5</v>
      </c>
      <c r="L550">
        <v>1.31E-3</v>
      </c>
      <c r="M550">
        <f t="shared" si="176"/>
        <v>5.1154482132598614E-2</v>
      </c>
      <c r="N550">
        <v>0.28837099999999999</v>
      </c>
      <c r="O550">
        <f t="shared" si="172"/>
        <v>0.33560869853339043</v>
      </c>
      <c r="P550">
        <f t="shared" si="187"/>
        <v>-1.8533618333243517E-4</v>
      </c>
      <c r="Q550">
        <f t="shared" si="177"/>
        <v>78.647757584589527</v>
      </c>
      <c r="R550">
        <f t="shared" si="188"/>
        <v>1.7034788411199504E-4</v>
      </c>
      <c r="S550">
        <f t="shared" si="173"/>
        <v>1</v>
      </c>
      <c r="T550">
        <f t="shared" si="189"/>
        <v>20.020632205949269</v>
      </c>
      <c r="U550">
        <f t="shared" si="190"/>
        <v>32500</v>
      </c>
      <c r="V550">
        <f t="shared" si="174"/>
        <v>20.001206</v>
      </c>
      <c r="W550">
        <v>20.001206</v>
      </c>
      <c r="X550">
        <f>'LowFlowInfusion-1-Infusion-1705'!Y546</f>
        <v>0</v>
      </c>
      <c r="Y550">
        <v>0</v>
      </c>
      <c r="Z550">
        <f t="shared" si="178"/>
        <v>0</v>
      </c>
      <c r="AA550">
        <f t="shared" si="179"/>
        <v>0</v>
      </c>
      <c r="AB550" t="e">
        <f t="shared" si="180"/>
        <v>#DIV/0!</v>
      </c>
      <c r="AC550" s="6" t="e">
        <f t="shared" si="182"/>
        <v>#DIV/0!</v>
      </c>
      <c r="AD550" s="6" t="e">
        <f t="shared" si="183"/>
        <v>#DIV/0!</v>
      </c>
      <c r="AE550">
        <v>3.7929999999999998E-2</v>
      </c>
      <c r="AF550">
        <v>0</v>
      </c>
    </row>
    <row r="551" spans="1:32" x14ac:dyDescent="0.25">
      <c r="A551" s="1">
        <v>42880.261481481481</v>
      </c>
      <c r="B551" s="16">
        <v>544</v>
      </c>
      <c r="C551">
        <f t="shared" si="191"/>
        <v>11.958640508262683</v>
      </c>
      <c r="D551">
        <f t="shared" si="184"/>
        <v>-3.2059021920861586</v>
      </c>
      <c r="E551">
        <f t="shared" si="181"/>
        <v>43.589686223000115</v>
      </c>
      <c r="F551">
        <f t="shared" si="185"/>
        <v>-0.26808249565417391</v>
      </c>
      <c r="G551">
        <v>21.098123999999999</v>
      </c>
      <c r="H551">
        <f t="shared" si="175"/>
        <v>21.100727251816057</v>
      </c>
      <c r="I551">
        <v>21.015657000000001</v>
      </c>
      <c r="J551">
        <f t="shared" si="171"/>
        <v>21.016661663983282</v>
      </c>
      <c r="K551">
        <f t="shared" si="186"/>
        <v>2.4786421575602921E-5</v>
      </c>
      <c r="L551">
        <v>1.3060000000000001E-3</v>
      </c>
      <c r="M551">
        <f t="shared" si="176"/>
        <v>5.1150498988286851E-2</v>
      </c>
      <c r="N551">
        <v>0.28820899999999999</v>
      </c>
      <c r="O551">
        <f t="shared" si="172"/>
        <v>0.33544760869148832</v>
      </c>
      <c r="P551">
        <f t="shared" si="187"/>
        <v>-1.8480584640436225E-4</v>
      </c>
      <c r="Q551">
        <f t="shared" si="177"/>
        <v>78.647890727325233</v>
      </c>
      <c r="R551">
        <f t="shared" si="188"/>
        <v>1.6001942482925339E-4</v>
      </c>
      <c r="S551">
        <f t="shared" si="173"/>
        <v>1</v>
      </c>
      <c r="T551">
        <f t="shared" si="189"/>
        <v>20.016688542700511</v>
      </c>
      <c r="U551">
        <f t="shared" si="190"/>
        <v>32500</v>
      </c>
      <c r="V551">
        <f t="shared" si="174"/>
        <v>20.001524</v>
      </c>
      <c r="W551">
        <v>20.001524</v>
      </c>
      <c r="X551">
        <f>'LowFlowInfusion-1-Infusion-1705'!Y547</f>
        <v>0</v>
      </c>
      <c r="Y551">
        <v>0</v>
      </c>
      <c r="Z551">
        <f t="shared" si="178"/>
        <v>0</v>
      </c>
      <c r="AA551">
        <f t="shared" si="179"/>
        <v>0</v>
      </c>
      <c r="AB551" t="e">
        <f t="shared" si="180"/>
        <v>#DIV/0!</v>
      </c>
      <c r="AC551" s="6" t="e">
        <f t="shared" si="182"/>
        <v>#DIV/0!</v>
      </c>
      <c r="AD551" s="6" t="e">
        <f t="shared" si="183"/>
        <v>#DIV/0!</v>
      </c>
      <c r="AE551">
        <v>5.3226999999999997E-2</v>
      </c>
      <c r="AF551">
        <v>0</v>
      </c>
    </row>
    <row r="552" spans="1:32" x14ac:dyDescent="0.25">
      <c r="A552" s="1">
        <v>42880.262175925927</v>
      </c>
      <c r="B552" s="16">
        <v>545</v>
      </c>
      <c r="C552">
        <f t="shared" si="191"/>
        <v>10.003530753159936</v>
      </c>
      <c r="D552">
        <f t="shared" si="184"/>
        <v>-3.1559024321179407</v>
      </c>
      <c r="E552">
        <f t="shared" si="181"/>
        <v>35.939798413145098</v>
      </c>
      <c r="F552">
        <f t="shared" si="185"/>
        <v>-0.31547885541522908</v>
      </c>
      <c r="G552">
        <v>21.097978000000001</v>
      </c>
      <c r="H552">
        <f t="shared" si="175"/>
        <v>21.100581968722807</v>
      </c>
      <c r="I552">
        <v>21.015626999999999</v>
      </c>
      <c r="J552">
        <f t="shared" si="171"/>
        <v>21.016631720655202</v>
      </c>
      <c r="K552">
        <f t="shared" si="186"/>
        <v>2.9427637427718405E-5</v>
      </c>
      <c r="L552">
        <v>1.3029999999999999E-3</v>
      </c>
      <c r="M552">
        <f t="shared" si="176"/>
        <v>5.1147511630053023E-2</v>
      </c>
      <c r="N552">
        <v>0.28802800000000001</v>
      </c>
      <c r="O552">
        <f t="shared" si="172"/>
        <v>0.33526762559652362</v>
      </c>
      <c r="P552">
        <f t="shared" si="187"/>
        <v>-1.8454067794032673E-4</v>
      </c>
      <c r="Q552">
        <f t="shared" si="177"/>
        <v>78.648100653748273</v>
      </c>
      <c r="R552">
        <f t="shared" si="188"/>
        <v>1.5511304051353628E-4</v>
      </c>
      <c r="S552">
        <f t="shared" si="173"/>
        <v>1</v>
      </c>
      <c r="T552">
        <f t="shared" si="189"/>
        <v>20.014048433185579</v>
      </c>
      <c r="U552">
        <f t="shared" si="190"/>
        <v>32500</v>
      </c>
      <c r="V552">
        <f t="shared" si="174"/>
        <v>20.000889000000001</v>
      </c>
      <c r="W552">
        <v>20.000889000000001</v>
      </c>
      <c r="X552">
        <f>'LowFlowInfusion-1-Infusion-1705'!Y548</f>
        <v>0</v>
      </c>
      <c r="Y552">
        <v>0</v>
      </c>
      <c r="Z552">
        <f t="shared" si="178"/>
        <v>0</v>
      </c>
      <c r="AA552">
        <f t="shared" si="179"/>
        <v>0</v>
      </c>
      <c r="AB552" t="e">
        <f t="shared" si="180"/>
        <v>#DIV/0!</v>
      </c>
      <c r="AC552" s="6" t="e">
        <f t="shared" si="182"/>
        <v>#DIV/0!</v>
      </c>
      <c r="AD552" s="6" t="e">
        <f t="shared" si="183"/>
        <v>#DIV/0!</v>
      </c>
      <c r="AE552">
        <v>6.8279999999999993E-2</v>
      </c>
      <c r="AF552">
        <v>0</v>
      </c>
    </row>
    <row r="553" spans="1:32" x14ac:dyDescent="0.25">
      <c r="A553" s="1">
        <v>42880.262870370374</v>
      </c>
      <c r="B553" s="16">
        <v>546</v>
      </c>
      <c r="C553">
        <f t="shared" si="191"/>
        <v>8.3942443326284639</v>
      </c>
      <c r="D553">
        <f t="shared" si="184"/>
        <v>-3.5804629749837602</v>
      </c>
      <c r="E553">
        <f t="shared" si="181"/>
        <v>29.1288857905067</v>
      </c>
      <c r="F553">
        <f t="shared" si="185"/>
        <v>-0.42653785535721006</v>
      </c>
      <c r="G553">
        <v>21.098117999999999</v>
      </c>
      <c r="H553">
        <f t="shared" si="175"/>
        <v>21.100721281277981</v>
      </c>
      <c r="I553">
        <v>21.015666</v>
      </c>
      <c r="J553">
        <f t="shared" si="171"/>
        <v>21.016670646981705</v>
      </c>
      <c r="K553">
        <f t="shared" si="186"/>
        <v>3.3669608905621358E-5</v>
      </c>
      <c r="L553">
        <v>1.2960000000000001E-3</v>
      </c>
      <c r="M553">
        <f t="shared" si="176"/>
        <v>5.1140541127507426E-2</v>
      </c>
      <c r="N553">
        <v>0.28784599999999999</v>
      </c>
      <c r="O553">
        <f t="shared" si="172"/>
        <v>0.33508664811981881</v>
      </c>
      <c r="P553">
        <f t="shared" si="187"/>
        <v>-1.8573393602848803E-4</v>
      </c>
      <c r="Q553">
        <f t="shared" si="177"/>
        <v>78.648242704898479</v>
      </c>
      <c r="R553">
        <f t="shared" si="188"/>
        <v>1.5206432712346895E-4</v>
      </c>
      <c r="S553">
        <f t="shared" si="173"/>
        <v>1</v>
      </c>
      <c r="T553">
        <f t="shared" si="189"/>
        <v>20.01196370730781</v>
      </c>
      <c r="U553">
        <f t="shared" si="190"/>
        <v>32500</v>
      </c>
      <c r="V553">
        <f t="shared" si="174"/>
        <v>19.999988999999999</v>
      </c>
      <c r="W553">
        <v>19.999988999999999</v>
      </c>
      <c r="X553">
        <f>'LowFlowInfusion-1-Infusion-1705'!Y549</f>
        <v>0</v>
      </c>
      <c r="Y553">
        <v>0</v>
      </c>
      <c r="Z553">
        <f t="shared" si="178"/>
        <v>0</v>
      </c>
      <c r="AA553">
        <f t="shared" si="179"/>
        <v>0</v>
      </c>
      <c r="AB553" t="e">
        <f t="shared" si="180"/>
        <v>#DIV/0!</v>
      </c>
      <c r="AC553" s="6" t="e">
        <f t="shared" si="182"/>
        <v>#DIV/0!</v>
      </c>
      <c r="AD553" s="6" t="e">
        <f t="shared" si="183"/>
        <v>#DIV/0!</v>
      </c>
      <c r="AE553">
        <v>7.7951000000000006E-2</v>
      </c>
      <c r="AF553">
        <v>0</v>
      </c>
    </row>
    <row r="554" spans="1:32" x14ac:dyDescent="0.25">
      <c r="A554" s="1">
        <v>42880.263564814813</v>
      </c>
      <c r="B554" s="16">
        <v>547</v>
      </c>
      <c r="C554">
        <f t="shared" si="191"/>
        <v>4.2656055765465091</v>
      </c>
      <c r="D554">
        <f t="shared" si="184"/>
        <v>-4.243063249834913</v>
      </c>
      <c r="E554">
        <f t="shared" si="181"/>
        <v>12.12640974935205</v>
      </c>
      <c r="F554">
        <f t="shared" si="185"/>
        <v>-0.99471532791603146</v>
      </c>
      <c r="G554">
        <v>21.098127000000002</v>
      </c>
      <c r="H554">
        <f t="shared" si="175"/>
        <v>21.100730237085099</v>
      </c>
      <c r="I554">
        <v>21.015658999999999</v>
      </c>
      <c r="J554">
        <f t="shared" si="171"/>
        <v>21.016663660205154</v>
      </c>
      <c r="K554">
        <f t="shared" si="186"/>
        <v>4.4133138550842924E-5</v>
      </c>
      <c r="L554">
        <v>1.291E-3</v>
      </c>
      <c r="M554">
        <f t="shared" si="176"/>
        <v>5.113556219711772E-2</v>
      </c>
      <c r="N554">
        <v>0.28763899999999998</v>
      </c>
      <c r="O554">
        <f t="shared" si="172"/>
        <v>0.33488081109961054</v>
      </c>
      <c r="P554">
        <f t="shared" si="187"/>
        <v>-1.8765640739275096E-4</v>
      </c>
      <c r="Q554">
        <f t="shared" si="177"/>
        <v>78.648455528695237</v>
      </c>
      <c r="R554">
        <f t="shared" si="188"/>
        <v>1.4352326884103188E-4</v>
      </c>
      <c r="S554">
        <f t="shared" si="173"/>
        <v>1</v>
      </c>
      <c r="T554">
        <f t="shared" si="189"/>
        <v>20.0087096688261</v>
      </c>
      <c r="U554">
        <f t="shared" si="190"/>
        <v>32500</v>
      </c>
      <c r="V554">
        <f t="shared" si="174"/>
        <v>20.000201000000001</v>
      </c>
      <c r="W554">
        <v>20.000201000000001</v>
      </c>
      <c r="X554">
        <f>'LowFlowInfusion-1-Infusion-1705'!Y550</f>
        <v>0</v>
      </c>
      <c r="Y554">
        <v>0</v>
      </c>
      <c r="Z554">
        <f t="shared" si="178"/>
        <v>0</v>
      </c>
      <c r="AA554">
        <f t="shared" si="179"/>
        <v>0</v>
      </c>
      <c r="AB554" t="e">
        <f t="shared" si="180"/>
        <v>#DIV/0!</v>
      </c>
      <c r="AC554" s="6" t="e">
        <f t="shared" si="182"/>
        <v>#DIV/0!</v>
      </c>
      <c r="AD554" s="6" t="e">
        <f t="shared" si="183"/>
        <v>#DIV/0!</v>
      </c>
      <c r="AE554">
        <v>6.8566000000000002E-2</v>
      </c>
      <c r="AF554">
        <v>0</v>
      </c>
    </row>
    <row r="555" spans="1:32" x14ac:dyDescent="0.25">
      <c r="A555" s="1">
        <v>42880.26425925926</v>
      </c>
      <c r="B555" s="16">
        <v>548</v>
      </c>
      <c r="C555">
        <f t="shared" si="191"/>
        <v>1.9211557141685032</v>
      </c>
      <c r="D555">
        <f t="shared" si="184"/>
        <v>-4.6063003217748033</v>
      </c>
      <c r="E555">
        <f t="shared" si="181"/>
        <v>2.4859191142986878</v>
      </c>
      <c r="F555">
        <f t="shared" si="185"/>
        <v>-2.3976715098122381</v>
      </c>
      <c r="G555">
        <v>21.098140000000001</v>
      </c>
      <c r="H555">
        <f t="shared" si="175"/>
        <v>21.100743173250937</v>
      </c>
      <c r="I555">
        <v>21.015764000000001</v>
      </c>
      <c r="J555">
        <f t="shared" si="171"/>
        <v>21.016768461853427</v>
      </c>
      <c r="K555">
        <f t="shared" si="186"/>
        <v>5.0005357890784791E-5</v>
      </c>
      <c r="L555">
        <v>1.2899999999999999E-3</v>
      </c>
      <c r="M555">
        <f t="shared" si="176"/>
        <v>5.1134566411039778E-2</v>
      </c>
      <c r="N555">
        <v>0.28745100000000001</v>
      </c>
      <c r="O555">
        <f t="shared" si="172"/>
        <v>0.33469386733246492</v>
      </c>
      <c r="P555">
        <f t="shared" si="187"/>
        <v>-1.8866736216189284E-4</v>
      </c>
      <c r="Q555">
        <f t="shared" si="177"/>
        <v>78.648537670814108</v>
      </c>
      <c r="R555">
        <f t="shared" si="188"/>
        <v>1.3866200426946307E-4</v>
      </c>
      <c r="S555">
        <f t="shared" si="173"/>
        <v>1</v>
      </c>
      <c r="T555">
        <f t="shared" si="189"/>
        <v>20.007257456035408</v>
      </c>
      <c r="U555">
        <f t="shared" si="190"/>
        <v>32500</v>
      </c>
      <c r="V555">
        <f t="shared" si="174"/>
        <v>20.000730000000001</v>
      </c>
      <c r="W555">
        <v>20.000730000000001</v>
      </c>
      <c r="X555">
        <f>'LowFlowInfusion-1-Infusion-1705'!Y551</f>
        <v>0</v>
      </c>
      <c r="Y555">
        <v>0</v>
      </c>
      <c r="Z555">
        <f t="shared" si="178"/>
        <v>0</v>
      </c>
      <c r="AA555">
        <f t="shared" si="179"/>
        <v>0</v>
      </c>
      <c r="AB555" t="e">
        <f t="shared" si="180"/>
        <v>#DIV/0!</v>
      </c>
      <c r="AC555" s="6" t="e">
        <f t="shared" si="182"/>
        <v>#DIV/0!</v>
      </c>
      <c r="AD555" s="6" t="e">
        <f t="shared" si="183"/>
        <v>#DIV/0!</v>
      </c>
      <c r="AE555">
        <v>4.7835000000000003E-2</v>
      </c>
      <c r="AF555">
        <v>0</v>
      </c>
    </row>
    <row r="556" spans="1:32" x14ac:dyDescent="0.25">
      <c r="A556" s="1">
        <v>42880.264953703707</v>
      </c>
      <c r="B556" s="16">
        <v>549</v>
      </c>
      <c r="C556">
        <f t="shared" si="191"/>
        <v>-3.1400362765650902</v>
      </c>
      <c r="D556">
        <f t="shared" si="184"/>
        <v>-4.4077931912332247</v>
      </c>
      <c r="E556">
        <f t="shared" si="181"/>
        <v>-17.241086649064499</v>
      </c>
      <c r="F556">
        <f t="shared" si="185"/>
        <v>1.4037395759181941</v>
      </c>
      <c r="G556">
        <v>21.098316000000001</v>
      </c>
      <c r="H556">
        <f t="shared" si="175"/>
        <v>21.100918309034586</v>
      </c>
      <c r="I556">
        <v>21.015802999999998</v>
      </c>
      <c r="J556">
        <f t="shared" si="171"/>
        <v>21.016807388179927</v>
      </c>
      <c r="K556">
        <f t="shared" si="186"/>
        <v>6.224885203825655E-5</v>
      </c>
      <c r="L556">
        <v>1.2930000000000001E-3</v>
      </c>
      <c r="M556">
        <f t="shared" si="176"/>
        <v>5.1137553769273605E-2</v>
      </c>
      <c r="N556">
        <v>0.28726499999999999</v>
      </c>
      <c r="O556">
        <f t="shared" si="172"/>
        <v>0.33450891232879948</v>
      </c>
      <c r="P556">
        <f t="shared" si="187"/>
        <v>-1.8795472191479682E-4</v>
      </c>
      <c r="Q556">
        <f t="shared" si="177"/>
        <v>78.648683699491272</v>
      </c>
      <c r="R556">
        <f t="shared" si="188"/>
        <v>1.2570586987573998E-4</v>
      </c>
      <c r="S556">
        <f t="shared" si="173"/>
        <v>1</v>
      </c>
      <c r="T556">
        <f t="shared" si="189"/>
        <v>20.002632756914409</v>
      </c>
      <c r="U556">
        <f t="shared" si="190"/>
        <v>32500</v>
      </c>
      <c r="V556">
        <f t="shared" si="174"/>
        <v>20.001365</v>
      </c>
      <c r="W556">
        <v>20.001365</v>
      </c>
      <c r="X556">
        <f>'LowFlowInfusion-1-Infusion-1705'!Y552</f>
        <v>0</v>
      </c>
      <c r="Y556">
        <v>0</v>
      </c>
      <c r="Z556">
        <f t="shared" si="178"/>
        <v>0</v>
      </c>
      <c r="AA556">
        <f t="shared" si="179"/>
        <v>0</v>
      </c>
      <c r="AB556" t="e">
        <f t="shared" si="180"/>
        <v>#DIV/0!</v>
      </c>
      <c r="AC556" s="6" t="e">
        <f t="shared" si="182"/>
        <v>#DIV/0!</v>
      </c>
      <c r="AD556" s="6" t="e">
        <f t="shared" si="183"/>
        <v>#DIV/0!</v>
      </c>
      <c r="AE556">
        <v>4.3708999999999998E-2</v>
      </c>
      <c r="AF556">
        <v>0</v>
      </c>
    </row>
    <row r="557" spans="1:32" x14ac:dyDescent="0.25">
      <c r="A557" s="1">
        <v>42880.265648148146</v>
      </c>
      <c r="B557" s="16">
        <v>550</v>
      </c>
      <c r="C557">
        <f t="shared" si="191"/>
        <v>-5.8269431687958795</v>
      </c>
      <c r="D557">
        <f t="shared" si="184"/>
        <v>-4.1165897877366842</v>
      </c>
      <c r="E557">
        <f t="shared" si="181"/>
        <v>-27.508698153885859</v>
      </c>
      <c r="F557">
        <f t="shared" si="185"/>
        <v>0.70647501931743828</v>
      </c>
      <c r="G557">
        <v>21.098642999999999</v>
      </c>
      <c r="H557">
        <f t="shared" si="175"/>
        <v>21.101243703359884</v>
      </c>
      <c r="I557">
        <v>21.015906000000001</v>
      </c>
      <c r="J557">
        <f t="shared" si="171"/>
        <v>21.016910193606332</v>
      </c>
      <c r="K557">
        <f t="shared" si="186"/>
        <v>6.8719937939280365E-5</v>
      </c>
      <c r="L557">
        <v>1.2880000000000001E-3</v>
      </c>
      <c r="M557">
        <f t="shared" si="176"/>
        <v>5.1132574838883893E-2</v>
      </c>
      <c r="N557">
        <v>0.28706300000000001</v>
      </c>
      <c r="O557">
        <f t="shared" si="172"/>
        <v>0.33430804721729196</v>
      </c>
      <c r="P557">
        <f t="shared" si="187"/>
        <v>-1.8694376714566049E-4</v>
      </c>
      <c r="Q557">
        <f t="shared" si="177"/>
        <v>78.648781759176373</v>
      </c>
      <c r="R557">
        <f t="shared" si="188"/>
        <v>1.1822382920575099E-4</v>
      </c>
      <c r="S557">
        <f t="shared" si="173"/>
        <v>1</v>
      </c>
      <c r="T557">
        <f t="shared" si="189"/>
        <v>19.999760646618736</v>
      </c>
      <c r="U557">
        <f t="shared" si="190"/>
        <v>32500</v>
      </c>
      <c r="V557">
        <f t="shared" si="174"/>
        <v>20.001470999999999</v>
      </c>
      <c r="W557">
        <v>20.001470999999999</v>
      </c>
      <c r="X557">
        <f>'LowFlowInfusion-1-Infusion-1705'!Y553</f>
        <v>0</v>
      </c>
      <c r="Y557">
        <v>0</v>
      </c>
      <c r="Z557">
        <f t="shared" si="178"/>
        <v>0</v>
      </c>
      <c r="AA557">
        <f t="shared" si="179"/>
        <v>0</v>
      </c>
      <c r="AB557" t="e">
        <f t="shared" si="180"/>
        <v>#DIV/0!</v>
      </c>
      <c r="AC557" s="6" t="e">
        <f t="shared" si="182"/>
        <v>#DIV/0!</v>
      </c>
      <c r="AD557" s="6" t="e">
        <f t="shared" si="183"/>
        <v>#DIV/0!</v>
      </c>
      <c r="AE557">
        <v>6.0899000000000002E-2</v>
      </c>
      <c r="AF557">
        <v>0</v>
      </c>
    </row>
    <row r="558" spans="1:32" x14ac:dyDescent="0.25">
      <c r="A558" s="1">
        <v>42880.266342592593</v>
      </c>
      <c r="B558" s="16">
        <v>551</v>
      </c>
      <c r="C558">
        <f t="shared" si="191"/>
        <v>-7.8110440238827294</v>
      </c>
      <c r="D558">
        <f t="shared" si="184"/>
        <v>-3.48156412434939</v>
      </c>
      <c r="E558">
        <f t="shared" si="181"/>
        <v>-34.626971291403564</v>
      </c>
      <c r="F558">
        <f t="shared" si="185"/>
        <v>0.44572327510948623</v>
      </c>
      <c r="G558">
        <v>21.098628000000001</v>
      </c>
      <c r="H558">
        <f t="shared" si="175"/>
        <v>21.10122877701469</v>
      </c>
      <c r="I558">
        <v>21.015993000000002</v>
      </c>
      <c r="J558">
        <f t="shared" si="171"/>
        <v>21.016997029257759</v>
      </c>
      <c r="K558">
        <f t="shared" si="186"/>
        <v>7.3061720510381173E-5</v>
      </c>
      <c r="L558">
        <v>1.2769999999999999E-3</v>
      </c>
      <c r="M558">
        <f t="shared" si="176"/>
        <v>5.1121621192026533E-2</v>
      </c>
      <c r="N558">
        <v>0.28688000000000002</v>
      </c>
      <c r="O558">
        <f t="shared" si="172"/>
        <v>0.33412607535884697</v>
      </c>
      <c r="P558">
        <f t="shared" si="187"/>
        <v>-1.8488871154937839E-4</v>
      </c>
      <c r="Q558">
        <f t="shared" si="177"/>
        <v>78.648876895383381</v>
      </c>
      <c r="R558">
        <f t="shared" si="188"/>
        <v>1.1182699103973922E-4</v>
      </c>
      <c r="S558">
        <f t="shared" si="173"/>
        <v>1</v>
      </c>
      <c r="T558">
        <f t="shared" si="189"/>
        <v>19.997141520100705</v>
      </c>
      <c r="U558">
        <f t="shared" si="190"/>
        <v>32500</v>
      </c>
      <c r="V558">
        <f t="shared" si="174"/>
        <v>20.001470999999999</v>
      </c>
      <c r="W558">
        <v>20.001470999999999</v>
      </c>
      <c r="X558">
        <f>'LowFlowInfusion-1-Infusion-1705'!Y554</f>
        <v>0</v>
      </c>
      <c r="Y558">
        <v>0</v>
      </c>
      <c r="Z558">
        <f t="shared" si="178"/>
        <v>0</v>
      </c>
      <c r="AA558">
        <f t="shared" si="179"/>
        <v>0</v>
      </c>
      <c r="AB558" t="e">
        <f t="shared" si="180"/>
        <v>#DIV/0!</v>
      </c>
      <c r="AC558" s="6" t="e">
        <f t="shared" si="182"/>
        <v>#DIV/0!</v>
      </c>
      <c r="AD558" s="6" t="e">
        <f t="shared" si="183"/>
        <v>#DIV/0!</v>
      </c>
      <c r="AE558">
        <v>7.4699000000000002E-2</v>
      </c>
      <c r="AF558">
        <v>0</v>
      </c>
    </row>
    <row r="559" spans="1:32" x14ac:dyDescent="0.25">
      <c r="A559" s="1">
        <v>42880.26703703704</v>
      </c>
      <c r="B559" s="16">
        <v>552</v>
      </c>
      <c r="C559">
        <f t="shared" si="191"/>
        <v>-7.3677175887695157</v>
      </c>
      <c r="D559">
        <f t="shared" si="184"/>
        <v>-3.2943216180430035</v>
      </c>
      <c r="E559">
        <f t="shared" si="181"/>
        <v>-32.673106083660137</v>
      </c>
      <c r="F559">
        <f t="shared" si="185"/>
        <v>0.44712919277260044</v>
      </c>
      <c r="G559">
        <v>21.098313999999998</v>
      </c>
      <c r="H559">
        <f t="shared" si="175"/>
        <v>21.100916318855223</v>
      </c>
      <c r="I559">
        <v>21.015978</v>
      </c>
      <c r="J559">
        <f t="shared" si="171"/>
        <v>21.016982057593719</v>
      </c>
      <c r="K559">
        <f t="shared" si="186"/>
        <v>7.168100038210668E-5</v>
      </c>
      <c r="L559">
        <v>1.2750000000000001E-3</v>
      </c>
      <c r="M559">
        <f t="shared" si="176"/>
        <v>5.1119629619870648E-2</v>
      </c>
      <c r="N559">
        <v>0.28670899999999999</v>
      </c>
      <c r="O559">
        <f t="shared" si="172"/>
        <v>0.3339560360812836</v>
      </c>
      <c r="P559">
        <f t="shared" si="187"/>
        <v>-1.8420921736028625E-4</v>
      </c>
      <c r="Q559">
        <f t="shared" si="177"/>
        <v>78.649061906324988</v>
      </c>
      <c r="R559">
        <f t="shared" si="188"/>
        <v>1.1252821697951276E-4</v>
      </c>
      <c r="S559">
        <f t="shared" si="173"/>
        <v>1</v>
      </c>
      <c r="T559">
        <f t="shared" si="189"/>
        <v>19.997450604029705</v>
      </c>
      <c r="U559">
        <f t="shared" si="190"/>
        <v>32500</v>
      </c>
      <c r="V559">
        <f t="shared" si="174"/>
        <v>20.001524</v>
      </c>
      <c r="W559">
        <v>20.001524</v>
      </c>
      <c r="X559">
        <f>'LowFlowInfusion-1-Infusion-1705'!Y555</f>
        <v>0</v>
      </c>
      <c r="Y559">
        <v>0</v>
      </c>
      <c r="Z559">
        <f t="shared" si="178"/>
        <v>0</v>
      </c>
      <c r="AA559">
        <f t="shared" si="179"/>
        <v>0</v>
      </c>
      <c r="AB559" t="e">
        <f t="shared" si="180"/>
        <v>#DIV/0!</v>
      </c>
      <c r="AC559" s="6" t="e">
        <f t="shared" si="182"/>
        <v>#DIV/0!</v>
      </c>
      <c r="AD559" s="6" t="e">
        <f t="shared" si="183"/>
        <v>#DIV/0!</v>
      </c>
      <c r="AE559">
        <v>5.7616000000000001E-2</v>
      </c>
      <c r="AF559">
        <v>0</v>
      </c>
    </row>
    <row r="560" spans="1:32" x14ac:dyDescent="0.25">
      <c r="A560" s="1">
        <v>42880.267731481479</v>
      </c>
      <c r="B560" s="16">
        <v>553</v>
      </c>
      <c r="C560">
        <f t="shared" si="191"/>
        <v>-7.9345507827501427</v>
      </c>
      <c r="D560">
        <f t="shared" si="184"/>
        <v>-3.007405095886968</v>
      </c>
      <c r="E560">
        <f t="shared" si="181"/>
        <v>-34.590239860677528</v>
      </c>
      <c r="F560">
        <f t="shared" si="185"/>
        <v>0.37902651053984321</v>
      </c>
      <c r="G560">
        <v>21.098475000000001</v>
      </c>
      <c r="H560">
        <f t="shared" si="175"/>
        <v>21.101076528293678</v>
      </c>
      <c r="I560">
        <v>21.016126</v>
      </c>
      <c r="J560">
        <f t="shared" si="171"/>
        <v>21.017129778012237</v>
      </c>
      <c r="K560">
        <f t="shared" si="186"/>
        <v>7.2878733505040333E-5</v>
      </c>
      <c r="L560">
        <v>1.274E-3</v>
      </c>
      <c r="M560">
        <f t="shared" si="176"/>
        <v>5.1118633833792705E-2</v>
      </c>
      <c r="N560">
        <v>0.286522</v>
      </c>
      <c r="O560">
        <f t="shared" si="172"/>
        <v>0.3337700866958781</v>
      </c>
      <c r="P560">
        <f t="shared" si="187"/>
        <v>-1.8321483562014628E-4</v>
      </c>
      <c r="Q560">
        <f t="shared" si="177"/>
        <v>78.649100135291889</v>
      </c>
      <c r="R560">
        <f t="shared" si="188"/>
        <v>1.1033610211678517E-4</v>
      </c>
      <c r="S560">
        <f t="shared" si="173"/>
        <v>1</v>
      </c>
      <c r="T560">
        <f t="shared" si="189"/>
        <v>19.996702854313682</v>
      </c>
      <c r="U560">
        <f t="shared" si="190"/>
        <v>32500</v>
      </c>
      <c r="V560">
        <f t="shared" si="174"/>
        <v>20.001629999999999</v>
      </c>
      <c r="W560">
        <v>20.001629999999999</v>
      </c>
      <c r="X560">
        <f>'LowFlowInfusion-1-Infusion-1705'!Y556</f>
        <v>0</v>
      </c>
      <c r="Y560">
        <v>0</v>
      </c>
      <c r="Z560">
        <f t="shared" si="178"/>
        <v>0</v>
      </c>
      <c r="AA560">
        <f t="shared" si="179"/>
        <v>0</v>
      </c>
      <c r="AB560" t="e">
        <f t="shared" si="180"/>
        <v>#DIV/0!</v>
      </c>
      <c r="AC560" s="6" t="e">
        <f t="shared" si="182"/>
        <v>#DIV/0!</v>
      </c>
      <c r="AD560" s="6" t="e">
        <f t="shared" si="183"/>
        <v>#DIV/0!</v>
      </c>
      <c r="AE560">
        <v>4.3529999999999999E-2</v>
      </c>
      <c r="AF560">
        <v>0</v>
      </c>
    </row>
    <row r="561" spans="1:32" x14ac:dyDescent="0.25">
      <c r="A561" s="1">
        <v>42880.268425925926</v>
      </c>
      <c r="B561" s="16">
        <v>554</v>
      </c>
      <c r="C561">
        <f t="shared" si="191"/>
        <v>-7.4837194348085401</v>
      </c>
      <c r="D561">
        <f t="shared" si="184"/>
        <v>-2.7002509269164943</v>
      </c>
      <c r="E561">
        <f t="shared" si="181"/>
        <v>-32.474415315896266</v>
      </c>
      <c r="F561">
        <f t="shared" si="185"/>
        <v>0.36081669688964979</v>
      </c>
      <c r="G561">
        <v>21.098265999999999</v>
      </c>
      <c r="H561">
        <f t="shared" si="175"/>
        <v>21.100868554550594</v>
      </c>
      <c r="I561">
        <v>21.016193999999999</v>
      </c>
      <c r="J561">
        <f t="shared" si="171"/>
        <v>21.017197649555879</v>
      </c>
      <c r="K561">
        <f t="shared" si="186"/>
        <v>7.1414837465570244E-5</v>
      </c>
      <c r="L561">
        <v>1.2700000000000001E-3</v>
      </c>
      <c r="M561">
        <f t="shared" si="176"/>
        <v>5.1114650689480935E-2</v>
      </c>
      <c r="N561">
        <v>0.286331</v>
      </c>
      <c r="O561">
        <f t="shared" si="172"/>
        <v>0.33358015978351202</v>
      </c>
      <c r="P561">
        <f t="shared" si="187"/>
        <v>-1.8215416176399862E-4</v>
      </c>
      <c r="Q561">
        <f t="shared" si="177"/>
        <v>78.649222190660609</v>
      </c>
      <c r="R561">
        <f t="shared" si="188"/>
        <v>1.1073932430084217E-4</v>
      </c>
      <c r="S561">
        <f t="shared" si="173"/>
        <v>1</v>
      </c>
      <c r="T561">
        <f t="shared" si="189"/>
        <v>19.99674053149289</v>
      </c>
      <c r="U561">
        <f t="shared" si="190"/>
        <v>32500</v>
      </c>
      <c r="V561">
        <f t="shared" si="174"/>
        <v>20.001524</v>
      </c>
      <c r="W561">
        <v>20.001524</v>
      </c>
      <c r="X561">
        <f>'LowFlowInfusion-1-Infusion-1705'!Y557</f>
        <v>0</v>
      </c>
      <c r="Y561">
        <v>0</v>
      </c>
      <c r="Z561">
        <f t="shared" si="178"/>
        <v>0</v>
      </c>
      <c r="AA561">
        <f t="shared" si="179"/>
        <v>0</v>
      </c>
      <c r="AB561" t="e">
        <f t="shared" si="180"/>
        <v>#DIV/0!</v>
      </c>
      <c r="AC561" s="6" t="e">
        <f t="shared" si="182"/>
        <v>#DIV/0!</v>
      </c>
      <c r="AD561" s="6" t="e">
        <f t="shared" si="183"/>
        <v>#DIV/0!</v>
      </c>
      <c r="AE561">
        <v>4.7426000000000003E-2</v>
      </c>
      <c r="AF561">
        <v>0</v>
      </c>
    </row>
    <row r="562" spans="1:32" x14ac:dyDescent="0.25">
      <c r="A562" s="1">
        <v>42880.269120370373</v>
      </c>
      <c r="B562" s="16">
        <v>555</v>
      </c>
      <c r="C562">
        <f t="shared" si="191"/>
        <v>-10.484024040167611</v>
      </c>
      <c r="D562">
        <f t="shared" si="184"/>
        <v>-2.6847895384963127</v>
      </c>
      <c r="E562">
        <f t="shared" si="181"/>
        <v>-44.281546392800486</v>
      </c>
      <c r="F562">
        <f t="shared" si="185"/>
        <v>0.25608387850028147</v>
      </c>
      <c r="G562">
        <v>21.098212</v>
      </c>
      <c r="H562">
        <f t="shared" si="175"/>
        <v>21.100814819707882</v>
      </c>
      <c r="I562">
        <v>21.016255000000001</v>
      </c>
      <c r="J562">
        <f t="shared" si="171"/>
        <v>21.01725853432297</v>
      </c>
      <c r="K562">
        <f t="shared" si="186"/>
        <v>7.8617871386713975E-5</v>
      </c>
      <c r="L562">
        <v>1.2620000000000001E-3</v>
      </c>
      <c r="M562">
        <f t="shared" si="176"/>
        <v>5.1106684400857402E-2</v>
      </c>
      <c r="N562">
        <v>0.28615000000000002</v>
      </c>
      <c r="O562">
        <f t="shared" si="172"/>
        <v>0.33340017668854732</v>
      </c>
      <c r="P562">
        <f t="shared" si="187"/>
        <v>-1.8200500450297845E-4</v>
      </c>
      <c r="Q562">
        <f t="shared" si="177"/>
        <v>78.649341288988495</v>
      </c>
      <c r="R562">
        <f t="shared" si="188"/>
        <v>1.0338713311810465E-4</v>
      </c>
      <c r="S562">
        <f t="shared" si="173"/>
        <v>1</v>
      </c>
      <c r="T562">
        <f t="shared" si="189"/>
        <v>19.993671765498927</v>
      </c>
      <c r="U562">
        <f t="shared" si="190"/>
        <v>32500</v>
      </c>
      <c r="V562">
        <f t="shared" si="174"/>
        <v>20.001470999999999</v>
      </c>
      <c r="W562">
        <v>20.001470999999999</v>
      </c>
      <c r="X562">
        <f>'LowFlowInfusion-1-Infusion-1705'!Y558</f>
        <v>0</v>
      </c>
      <c r="Y562">
        <v>0</v>
      </c>
      <c r="Z562">
        <f t="shared" si="178"/>
        <v>0</v>
      </c>
      <c r="AA562">
        <f t="shared" si="179"/>
        <v>0</v>
      </c>
      <c r="AB562" t="e">
        <f t="shared" si="180"/>
        <v>#DIV/0!</v>
      </c>
      <c r="AC562" s="6" t="e">
        <f t="shared" si="182"/>
        <v>#DIV/0!</v>
      </c>
      <c r="AD562" s="6" t="e">
        <f t="shared" si="183"/>
        <v>#DIV/0!</v>
      </c>
      <c r="AE562">
        <v>6.4426999999999998E-2</v>
      </c>
      <c r="AF562">
        <v>0</v>
      </c>
    </row>
    <row r="563" spans="1:32" x14ac:dyDescent="0.25">
      <c r="A563" s="1">
        <v>42880.269814814812</v>
      </c>
      <c r="B563" s="16">
        <v>556</v>
      </c>
      <c r="C563">
        <f t="shared" si="191"/>
        <v>-12.767556610490779</v>
      </c>
      <c r="D563">
        <f t="shared" si="184"/>
        <v>-3.0005644708859514</v>
      </c>
      <c r="E563">
        <f t="shared" si="181"/>
        <v>-53.629563777802247</v>
      </c>
      <c r="F563">
        <f t="shared" si="185"/>
        <v>0.2350147770968537</v>
      </c>
      <c r="G563">
        <v>21.098268000000001</v>
      </c>
      <c r="H563">
        <f t="shared" si="175"/>
        <v>21.100870544729954</v>
      </c>
      <c r="I563">
        <v>21.016324999999998</v>
      </c>
      <c r="J563">
        <f t="shared" si="171"/>
        <v>21.017328402088484</v>
      </c>
      <c r="K563">
        <f t="shared" si="186"/>
        <v>8.4357009268506053E-5</v>
      </c>
      <c r="L563">
        <v>1.256E-3</v>
      </c>
      <c r="M563">
        <f t="shared" si="176"/>
        <v>5.1100709684389747E-2</v>
      </c>
      <c r="N563">
        <v>0.285964</v>
      </c>
      <c r="O563">
        <f t="shared" si="172"/>
        <v>0.33321522168488193</v>
      </c>
      <c r="P563">
        <f t="shared" si="187"/>
        <v>-1.8286680201109461E-4</v>
      </c>
      <c r="Q563">
        <f t="shared" si="177"/>
        <v>78.649456376226638</v>
      </c>
      <c r="R563">
        <f t="shared" si="188"/>
        <v>9.8509792743565563E-5</v>
      </c>
      <c r="S563">
        <f t="shared" si="173"/>
        <v>1</v>
      </c>
      <c r="T563">
        <f t="shared" si="189"/>
        <v>19.991386007860712</v>
      </c>
      <c r="U563">
        <f t="shared" si="190"/>
        <v>32500</v>
      </c>
      <c r="V563">
        <f t="shared" si="174"/>
        <v>20.001152999999999</v>
      </c>
      <c r="W563">
        <v>20.001152999999999</v>
      </c>
      <c r="X563">
        <f>'LowFlowInfusion-1-Infusion-1705'!Y559</f>
        <v>0</v>
      </c>
      <c r="Y563">
        <v>0</v>
      </c>
      <c r="Z563">
        <f t="shared" si="178"/>
        <v>0</v>
      </c>
      <c r="AA563">
        <f t="shared" si="179"/>
        <v>0</v>
      </c>
      <c r="AB563" t="e">
        <f t="shared" si="180"/>
        <v>#DIV/0!</v>
      </c>
      <c r="AC563" s="6" t="e">
        <f t="shared" si="182"/>
        <v>#DIV/0!</v>
      </c>
      <c r="AD563" s="6" t="e">
        <f t="shared" si="183"/>
        <v>#DIV/0!</v>
      </c>
      <c r="AE563">
        <v>7.4838000000000002E-2</v>
      </c>
      <c r="AF563">
        <v>0</v>
      </c>
    </row>
    <row r="564" spans="1:32" x14ac:dyDescent="0.25">
      <c r="A564" s="1">
        <v>42880.270509259259</v>
      </c>
      <c r="B564" s="16">
        <v>557</v>
      </c>
      <c r="C564">
        <f t="shared" si="191"/>
        <v>-10.375010927483075</v>
      </c>
      <c r="D564">
        <f t="shared" si="184"/>
        <v>-3.015552288096055</v>
      </c>
      <c r="E564">
        <f t="shared" si="181"/>
        <v>-44.217087791268845</v>
      </c>
      <c r="F564">
        <f t="shared" si="185"/>
        <v>0.29065533609299171</v>
      </c>
      <c r="G564">
        <v>21.09863</v>
      </c>
      <c r="H564">
        <f t="shared" si="175"/>
        <v>21.101230767194046</v>
      </c>
      <c r="I564">
        <v>21.016399</v>
      </c>
      <c r="J564">
        <f t="shared" si="171"/>
        <v>21.017402262297743</v>
      </c>
      <c r="K564">
        <f t="shared" si="186"/>
        <v>7.8734317662920716E-5</v>
      </c>
      <c r="L564">
        <v>1.253E-3</v>
      </c>
      <c r="M564">
        <f t="shared" si="176"/>
        <v>5.1097722326155927E-2</v>
      </c>
      <c r="N564">
        <v>0.28578500000000001</v>
      </c>
      <c r="O564">
        <f t="shared" si="172"/>
        <v>0.33303722735339752</v>
      </c>
      <c r="P564">
        <f t="shared" si="187"/>
        <v>-1.8280050989508411E-4</v>
      </c>
      <c r="Q564">
        <f t="shared" si="177"/>
        <v>78.649560510348863</v>
      </c>
      <c r="R564">
        <f t="shared" si="188"/>
        <v>1.0406619223175539E-4</v>
      </c>
      <c r="S564">
        <f t="shared" si="173"/>
        <v>1</v>
      </c>
      <c r="T564">
        <f t="shared" si="189"/>
        <v>19.993687541360483</v>
      </c>
      <c r="U564">
        <f t="shared" si="190"/>
        <v>32500</v>
      </c>
      <c r="V564">
        <f t="shared" si="174"/>
        <v>20.001047</v>
      </c>
      <c r="W564">
        <v>20.001047</v>
      </c>
      <c r="X564">
        <f>'LowFlowInfusion-1-Infusion-1705'!Y560</f>
        <v>0</v>
      </c>
      <c r="Y564">
        <v>0</v>
      </c>
      <c r="Z564">
        <f t="shared" si="178"/>
        <v>0</v>
      </c>
      <c r="AA564">
        <f t="shared" si="179"/>
        <v>0</v>
      </c>
      <c r="AB564" t="e">
        <f t="shared" si="180"/>
        <v>#DIV/0!</v>
      </c>
      <c r="AC564" s="6" t="e">
        <f t="shared" si="182"/>
        <v>#DIV/0!</v>
      </c>
      <c r="AD564" s="6" t="e">
        <f t="shared" si="183"/>
        <v>#DIV/0!</v>
      </c>
      <c r="AE564">
        <v>6.8849999999999995E-2</v>
      </c>
      <c r="AF564">
        <v>0</v>
      </c>
    </row>
    <row r="565" spans="1:32" x14ac:dyDescent="0.25">
      <c r="A565" s="1">
        <v>42880.271203703705</v>
      </c>
      <c r="B565" s="16">
        <v>558</v>
      </c>
      <c r="C565">
        <f t="shared" si="191"/>
        <v>-4.1767036119225631</v>
      </c>
      <c r="D565">
        <f t="shared" si="184"/>
        <v>-3.0443550531988972</v>
      </c>
      <c r="E565">
        <f t="shared" si="181"/>
        <v>-19.821356913318404</v>
      </c>
      <c r="F565">
        <f t="shared" si="185"/>
        <v>0.72888941520980022</v>
      </c>
      <c r="G565">
        <v>21.098604000000002</v>
      </c>
      <c r="H565">
        <f t="shared" si="175"/>
        <v>21.101204894862374</v>
      </c>
      <c r="I565">
        <v>21.016469000000001</v>
      </c>
      <c r="J565">
        <f t="shared" si="171"/>
        <v>21.017472130063261</v>
      </c>
      <c r="K565">
        <f t="shared" si="186"/>
        <v>6.3646207348059627E-5</v>
      </c>
      <c r="L565">
        <v>1.25E-3</v>
      </c>
      <c r="M565">
        <f t="shared" si="176"/>
        <v>5.1094734967922099E-2</v>
      </c>
      <c r="N565">
        <v>0.28560200000000002</v>
      </c>
      <c r="O565">
        <f t="shared" si="172"/>
        <v>0.3328552554949526</v>
      </c>
      <c r="P565">
        <f t="shared" si="187"/>
        <v>-1.8276736383708209E-4</v>
      </c>
      <c r="Q565">
        <f t="shared" si="177"/>
        <v>78.649672614441798</v>
      </c>
      <c r="R565">
        <f t="shared" si="188"/>
        <v>1.1912115648845163E-4</v>
      </c>
      <c r="S565">
        <f t="shared" si="173"/>
        <v>1</v>
      </c>
      <c r="T565">
        <f t="shared" si="189"/>
        <v>19.999703651441092</v>
      </c>
      <c r="U565">
        <f t="shared" si="190"/>
        <v>32500</v>
      </c>
      <c r="V565">
        <f t="shared" si="174"/>
        <v>20.000836</v>
      </c>
      <c r="W565">
        <v>20.000836</v>
      </c>
      <c r="X565">
        <f>'LowFlowInfusion-1-Infusion-1705'!Y561</f>
        <v>0</v>
      </c>
      <c r="Y565">
        <v>0</v>
      </c>
      <c r="Z565">
        <f t="shared" si="178"/>
        <v>0</v>
      </c>
      <c r="AA565">
        <f t="shared" si="179"/>
        <v>0</v>
      </c>
      <c r="AB565" t="e">
        <f t="shared" si="180"/>
        <v>#DIV/0!</v>
      </c>
      <c r="AC565" s="6" t="e">
        <f t="shared" si="182"/>
        <v>#DIV/0!</v>
      </c>
      <c r="AD565" s="6" t="e">
        <f t="shared" si="183"/>
        <v>#DIV/0!</v>
      </c>
      <c r="AE565">
        <v>5.0688999999999998E-2</v>
      </c>
      <c r="AF565">
        <v>0</v>
      </c>
    </row>
    <row r="566" spans="1:32" x14ac:dyDescent="0.25">
      <c r="A566" s="1">
        <v>42880.271898148145</v>
      </c>
      <c r="B566" s="16">
        <v>559</v>
      </c>
      <c r="C566">
        <f t="shared" si="191"/>
        <v>0.23052151878159233</v>
      </c>
      <c r="D566">
        <f t="shared" si="184"/>
        <v>-3.5972318731911646</v>
      </c>
      <c r="E566">
        <f t="shared" si="181"/>
        <v>-3.0628586824847908</v>
      </c>
      <c r="F566">
        <f t="shared" si="185"/>
        <v>-15.604755218532821</v>
      </c>
      <c r="G566">
        <v>21.098379999999999</v>
      </c>
      <c r="H566">
        <f t="shared" si="175"/>
        <v>21.100981994774092</v>
      </c>
      <c r="I566">
        <v>21.016636999999999</v>
      </c>
      <c r="J566">
        <f t="shared" si="171"/>
        <v>21.017639812700498</v>
      </c>
      <c r="K566">
        <f t="shared" si="186"/>
        <v>5.3066231427460288E-5</v>
      </c>
      <c r="L566">
        <v>1.2440000000000001E-3</v>
      </c>
      <c r="M566">
        <f t="shared" si="176"/>
        <v>5.1088760251454444E-2</v>
      </c>
      <c r="N566">
        <v>0.28542499999999998</v>
      </c>
      <c r="O566">
        <f t="shared" si="172"/>
        <v>0.33267924992694836</v>
      </c>
      <c r="P566">
        <f t="shared" si="187"/>
        <v>-1.8435837462130178E-4</v>
      </c>
      <c r="Q566">
        <f t="shared" si="177"/>
        <v>78.649680937372551</v>
      </c>
      <c r="R566">
        <f t="shared" si="188"/>
        <v>1.3129214319296996E-4</v>
      </c>
      <c r="S566">
        <f t="shared" si="173"/>
        <v>1</v>
      </c>
      <c r="T566">
        <f t="shared" si="189"/>
        <v>20.004927753391691</v>
      </c>
      <c r="U566">
        <f t="shared" si="190"/>
        <v>32500</v>
      </c>
      <c r="V566">
        <f t="shared" si="174"/>
        <v>20.001100000000001</v>
      </c>
      <c r="W566">
        <v>20.001100000000001</v>
      </c>
      <c r="X566">
        <f>'LowFlowInfusion-1-Infusion-1705'!Y562</f>
        <v>0</v>
      </c>
      <c r="Y566">
        <v>0</v>
      </c>
      <c r="Z566">
        <f t="shared" si="178"/>
        <v>0</v>
      </c>
      <c r="AA566">
        <f t="shared" si="179"/>
        <v>0</v>
      </c>
      <c r="AB566" t="e">
        <f t="shared" si="180"/>
        <v>#DIV/0!</v>
      </c>
      <c r="AC566" s="6" t="e">
        <f t="shared" si="182"/>
        <v>#DIV/0!</v>
      </c>
      <c r="AD566" s="6" t="e">
        <f t="shared" si="183"/>
        <v>#DIV/0!</v>
      </c>
      <c r="AE566">
        <v>4.0785000000000002E-2</v>
      </c>
      <c r="AF566">
        <v>0</v>
      </c>
    </row>
    <row r="567" spans="1:32" x14ac:dyDescent="0.25">
      <c r="A567" s="1">
        <v>42880.272592592592</v>
      </c>
      <c r="B567" s="16">
        <v>560</v>
      </c>
      <c r="C567">
        <f t="shared" si="191"/>
        <v>6.3471536268399475</v>
      </c>
      <c r="D567">
        <f t="shared" si="184"/>
        <v>-3.9517156088381888</v>
      </c>
      <c r="E567">
        <f t="shared" si="181"/>
        <v>20.651438411218873</v>
      </c>
      <c r="F567">
        <f t="shared" si="185"/>
        <v>-0.62259649618810731</v>
      </c>
      <c r="G567">
        <v>21.098375000000001</v>
      </c>
      <c r="H567">
        <f t="shared" si="175"/>
        <v>21.100977019325693</v>
      </c>
      <c r="I567">
        <v>21.016689</v>
      </c>
      <c r="J567">
        <f t="shared" si="171"/>
        <v>21.017691714469166</v>
      </c>
      <c r="K567">
        <f t="shared" si="186"/>
        <v>3.841063585152682E-5</v>
      </c>
      <c r="L567">
        <v>1.2340000000000001E-3</v>
      </c>
      <c r="M567">
        <f t="shared" si="176"/>
        <v>5.1078802390675027E-2</v>
      </c>
      <c r="N567">
        <v>0.28522900000000001</v>
      </c>
      <c r="O567">
        <f t="shared" si="172"/>
        <v>0.33248435110588165</v>
      </c>
      <c r="P567">
        <f t="shared" si="187"/>
        <v>-1.8531961030343326E-4</v>
      </c>
      <c r="Q567">
        <f t="shared" si="177"/>
        <v>78.649823934424958</v>
      </c>
      <c r="R567">
        <f t="shared" si="188"/>
        <v>1.4690897445106542E-4</v>
      </c>
      <c r="S567">
        <f t="shared" si="173"/>
        <v>1</v>
      </c>
      <c r="T567">
        <f t="shared" si="189"/>
        <v>20.010763869235404</v>
      </c>
      <c r="U567">
        <f t="shared" si="190"/>
        <v>32500</v>
      </c>
      <c r="V567">
        <f t="shared" si="174"/>
        <v>20.000464999999998</v>
      </c>
      <c r="W567">
        <v>20.000464999999998</v>
      </c>
      <c r="X567">
        <f>'LowFlowInfusion-1-Infusion-1705'!Y563</f>
        <v>0</v>
      </c>
      <c r="Y567">
        <v>0</v>
      </c>
      <c r="Z567">
        <f t="shared" si="178"/>
        <v>0</v>
      </c>
      <c r="AA567">
        <f t="shared" si="179"/>
        <v>0</v>
      </c>
      <c r="AB567" t="e">
        <f t="shared" si="180"/>
        <v>#DIV/0!</v>
      </c>
      <c r="AC567" s="6" t="e">
        <f t="shared" si="182"/>
        <v>#DIV/0!</v>
      </c>
      <c r="AD567" s="6" t="e">
        <f t="shared" si="183"/>
        <v>#DIV/0!</v>
      </c>
      <c r="AE567">
        <v>5.0356999999999999E-2</v>
      </c>
      <c r="AF567">
        <v>0</v>
      </c>
    </row>
    <row r="568" spans="1:32" x14ac:dyDescent="0.25">
      <c r="A568" s="1">
        <v>42880.273287037038</v>
      </c>
      <c r="B568" s="16">
        <v>561</v>
      </c>
      <c r="C568">
        <f t="shared" si="191"/>
        <v>9.8048730792564829</v>
      </c>
      <c r="D568">
        <f t="shared" si="184"/>
        <v>-4.1822553825945974</v>
      </c>
      <c r="E568">
        <f t="shared" si="181"/>
        <v>34.02379486296536</v>
      </c>
      <c r="F568">
        <f t="shared" si="185"/>
        <v>-0.42654865073600151</v>
      </c>
      <c r="G568">
        <v>21.09863</v>
      </c>
      <c r="H568">
        <f t="shared" si="175"/>
        <v>21.101230767194046</v>
      </c>
      <c r="I568">
        <v>21.016711000000001</v>
      </c>
      <c r="J568">
        <f t="shared" si="171"/>
        <v>21.017713672909757</v>
      </c>
      <c r="K568">
        <f t="shared" si="186"/>
        <v>3.0309302088168029E-5</v>
      </c>
      <c r="L568">
        <v>1.2260000000000001E-3</v>
      </c>
      <c r="M568">
        <f t="shared" si="176"/>
        <v>5.1070836102051494E-2</v>
      </c>
      <c r="N568">
        <v>0.28504400000000002</v>
      </c>
      <c r="O568">
        <f t="shared" si="172"/>
        <v>0.33230039048395643</v>
      </c>
      <c r="P568">
        <f t="shared" si="187"/>
        <v>-1.8591623934751666E-4</v>
      </c>
      <c r="Q568">
        <f t="shared" si="177"/>
        <v>78.649985936606285</v>
      </c>
      <c r="R568">
        <f t="shared" si="188"/>
        <v>1.5560693725854928E-4</v>
      </c>
      <c r="S568">
        <f t="shared" si="173"/>
        <v>1</v>
      </c>
      <c r="T568">
        <f t="shared" si="189"/>
        <v>20.014611128461592</v>
      </c>
      <c r="U568">
        <f t="shared" si="190"/>
        <v>32500</v>
      </c>
      <c r="V568">
        <f t="shared" si="174"/>
        <v>20.000623999999998</v>
      </c>
      <c r="W568">
        <v>20.000623999999998</v>
      </c>
      <c r="X568">
        <f>'LowFlowInfusion-1-Infusion-1705'!Y564</f>
        <v>0</v>
      </c>
      <c r="Y568">
        <v>0</v>
      </c>
      <c r="Z568">
        <f t="shared" si="178"/>
        <v>0</v>
      </c>
      <c r="AA568">
        <f t="shared" si="179"/>
        <v>0</v>
      </c>
      <c r="AB568" t="e">
        <f t="shared" si="180"/>
        <v>#DIV/0!</v>
      </c>
      <c r="AC568" s="6" t="e">
        <f t="shared" si="182"/>
        <v>#DIV/0!</v>
      </c>
      <c r="AD568" s="6" t="e">
        <f t="shared" si="183"/>
        <v>#DIV/0!</v>
      </c>
      <c r="AE568">
        <v>6.7685999999999996E-2</v>
      </c>
      <c r="AF568">
        <v>0</v>
      </c>
    </row>
    <row r="569" spans="1:32" x14ac:dyDescent="0.25">
      <c r="A569" s="1">
        <v>42880.273981481485</v>
      </c>
      <c r="B569" s="16">
        <v>562</v>
      </c>
      <c r="C569">
        <f t="shared" si="191"/>
        <v>12.141266864630452</v>
      </c>
      <c r="D569">
        <f t="shared" si="184"/>
        <v>-4.1813952492785589</v>
      </c>
      <c r="E569">
        <f t="shared" si="181"/>
        <v>43.232472358305081</v>
      </c>
      <c r="F569">
        <f t="shared" si="185"/>
        <v>-0.34439530041627409</v>
      </c>
      <c r="G569">
        <v>21.098783000000001</v>
      </c>
      <c r="H569">
        <f t="shared" si="175"/>
        <v>21.101383015915061</v>
      </c>
      <c r="I569">
        <v>21.016566999999998</v>
      </c>
      <c r="J569">
        <f t="shared" si="171"/>
        <v>21.01756994493498</v>
      </c>
      <c r="K569">
        <f t="shared" si="186"/>
        <v>2.4819691940377216E-5</v>
      </c>
      <c r="L569">
        <v>1.2260000000000001E-3</v>
      </c>
      <c r="M569">
        <f t="shared" si="176"/>
        <v>5.1070836102051494E-2</v>
      </c>
      <c r="N569">
        <v>0.28486099999999998</v>
      </c>
      <c r="O569">
        <f t="shared" si="172"/>
        <v>0.33211841862551139</v>
      </c>
      <c r="P569">
        <f t="shared" si="187"/>
        <v>-1.8580022814450314E-4</v>
      </c>
      <c r="Q569">
        <f t="shared" si="177"/>
        <v>78.650311636439511</v>
      </c>
      <c r="R569">
        <f t="shared" si="188"/>
        <v>1.6098053620391777E-4</v>
      </c>
      <c r="S569">
        <f t="shared" si="173"/>
        <v>1</v>
      </c>
      <c r="T569">
        <f t="shared" si="189"/>
        <v>20.017211662113844</v>
      </c>
      <c r="U569">
        <f t="shared" si="190"/>
        <v>32500</v>
      </c>
      <c r="V569">
        <f t="shared" si="174"/>
        <v>20.000889000000001</v>
      </c>
      <c r="W569">
        <v>20.000889000000001</v>
      </c>
      <c r="X569">
        <f>'LowFlowInfusion-1-Infusion-1705'!Y565</f>
        <v>0</v>
      </c>
      <c r="Y569">
        <v>0</v>
      </c>
      <c r="Z569">
        <f t="shared" si="178"/>
        <v>0</v>
      </c>
      <c r="AA569">
        <f t="shared" si="179"/>
        <v>0</v>
      </c>
      <c r="AB569" t="e">
        <f t="shared" si="180"/>
        <v>#DIV/0!</v>
      </c>
      <c r="AC569" s="6" t="e">
        <f t="shared" si="182"/>
        <v>#DIV/0!</v>
      </c>
      <c r="AD569" s="6" t="e">
        <f t="shared" si="183"/>
        <v>#DIV/0!</v>
      </c>
      <c r="AE569">
        <v>7.3460999999999999E-2</v>
      </c>
      <c r="AF569">
        <v>0</v>
      </c>
    </row>
    <row r="570" spans="1:32" x14ac:dyDescent="0.25">
      <c r="A570" s="1">
        <v>42880.274675925924</v>
      </c>
      <c r="B570" s="16">
        <v>563</v>
      </c>
      <c r="C570">
        <f t="shared" si="191"/>
        <v>15.863238299950332</v>
      </c>
      <c r="D570">
        <f t="shared" si="184"/>
        <v>-4.1952582656326332</v>
      </c>
      <c r="E570">
        <f t="shared" si="181"/>
        <v>57.885457014845834</v>
      </c>
      <c r="F570">
        <f t="shared" si="185"/>
        <v>-0.26446417725728599</v>
      </c>
      <c r="G570">
        <v>21.098538999999999</v>
      </c>
      <c r="H570">
        <f t="shared" si="175"/>
        <v>21.101140214033183</v>
      </c>
      <c r="I570">
        <v>21.016660000000002</v>
      </c>
      <c r="J570">
        <f t="shared" si="171"/>
        <v>21.017662769252027</v>
      </c>
      <c r="K570">
        <f t="shared" si="186"/>
        <v>1.5587165782922815E-5</v>
      </c>
      <c r="L570">
        <v>1.225E-3</v>
      </c>
      <c r="M570">
        <f t="shared" si="176"/>
        <v>5.1069840315973551E-2</v>
      </c>
      <c r="N570">
        <v>0.28466000000000002</v>
      </c>
      <c r="O570">
        <f t="shared" si="172"/>
        <v>0.33191854789574399</v>
      </c>
      <c r="P570">
        <f t="shared" si="187"/>
        <v>-1.8571736299948977E-4</v>
      </c>
      <c r="Q570">
        <f t="shared" si="177"/>
        <v>78.650418682852234</v>
      </c>
      <c r="R570">
        <f t="shared" si="188"/>
        <v>1.7013019721735153E-4</v>
      </c>
      <c r="S570">
        <f t="shared" si="173"/>
        <v>1</v>
      </c>
      <c r="T570">
        <f t="shared" si="189"/>
        <v>20.021264496565838</v>
      </c>
      <c r="U570">
        <f t="shared" si="190"/>
        <v>32500</v>
      </c>
      <c r="V570">
        <f t="shared" si="174"/>
        <v>20.001206</v>
      </c>
      <c r="W570">
        <v>20.001206</v>
      </c>
      <c r="X570">
        <f>'LowFlowInfusion-1-Infusion-1705'!Y566</f>
        <v>0</v>
      </c>
      <c r="Y570">
        <v>0</v>
      </c>
      <c r="Z570">
        <f t="shared" si="178"/>
        <v>0</v>
      </c>
      <c r="AA570">
        <f t="shared" si="179"/>
        <v>0</v>
      </c>
      <c r="AB570" t="e">
        <f t="shared" si="180"/>
        <v>#DIV/0!</v>
      </c>
      <c r="AC570" s="6" t="e">
        <f t="shared" si="182"/>
        <v>#DIV/0!</v>
      </c>
      <c r="AD570" s="6" t="e">
        <f t="shared" si="183"/>
        <v>#DIV/0!</v>
      </c>
      <c r="AE570">
        <v>5.5966000000000002E-2</v>
      </c>
      <c r="AF570">
        <v>0</v>
      </c>
    </row>
    <row r="571" spans="1:32" x14ac:dyDescent="0.25">
      <c r="A571" s="1">
        <v>42880.275370370371</v>
      </c>
      <c r="B571" s="16">
        <v>564</v>
      </c>
      <c r="C571">
        <f t="shared" si="191"/>
        <v>15.197572849115502</v>
      </c>
      <c r="D571">
        <f t="shared" si="184"/>
        <v>-4.2151161813053317</v>
      </c>
      <c r="E571">
        <f t="shared" si="181"/>
        <v>55.240146334203111</v>
      </c>
      <c r="F571">
        <f t="shared" si="185"/>
        <v>-0.27735456333414787</v>
      </c>
      <c r="G571">
        <v>21.098248999999999</v>
      </c>
      <c r="H571">
        <f t="shared" si="175"/>
        <v>21.100851638026036</v>
      </c>
      <c r="I571">
        <v>21.016639000000001</v>
      </c>
      <c r="J571">
        <f t="shared" si="171"/>
        <v>21.01764180892237</v>
      </c>
      <c r="K571">
        <f t="shared" si="186"/>
        <v>1.7051061822274486E-5</v>
      </c>
      <c r="L571">
        <v>1.225E-3</v>
      </c>
      <c r="M571">
        <f t="shared" si="176"/>
        <v>5.1069840315973551E-2</v>
      </c>
      <c r="N571">
        <v>0.28447800000000001</v>
      </c>
      <c r="O571">
        <f t="shared" si="172"/>
        <v>0.33173757041903917</v>
      </c>
      <c r="P571">
        <f t="shared" si="187"/>
        <v>-1.8566764391248492E-4</v>
      </c>
      <c r="Q571">
        <f t="shared" si="177"/>
        <v>78.650620620658586</v>
      </c>
      <c r="R571">
        <f t="shared" si="188"/>
        <v>1.6861658209066377E-4</v>
      </c>
      <c r="S571">
        <f t="shared" si="173"/>
        <v>1</v>
      </c>
      <c r="T571">
        <f t="shared" si="189"/>
        <v>20.020565689030569</v>
      </c>
      <c r="U571">
        <f t="shared" si="190"/>
        <v>32500</v>
      </c>
      <c r="V571">
        <f t="shared" si="174"/>
        <v>20.001152999999999</v>
      </c>
      <c r="W571">
        <v>20.001152999999999</v>
      </c>
      <c r="X571">
        <f>'LowFlowInfusion-1-Infusion-1705'!Y567</f>
        <v>0</v>
      </c>
      <c r="Y571">
        <v>0</v>
      </c>
      <c r="Z571">
        <f t="shared" si="178"/>
        <v>0</v>
      </c>
      <c r="AA571">
        <f t="shared" si="179"/>
        <v>0</v>
      </c>
      <c r="AB571" t="e">
        <f t="shared" si="180"/>
        <v>#DIV/0!</v>
      </c>
      <c r="AC571" s="6" t="e">
        <f t="shared" si="182"/>
        <v>#DIV/0!</v>
      </c>
      <c r="AD571" s="6" t="e">
        <f t="shared" si="183"/>
        <v>#DIV/0!</v>
      </c>
      <c r="AE571">
        <v>4.8686E-2</v>
      </c>
      <c r="AF571">
        <v>0</v>
      </c>
    </row>
    <row r="572" spans="1:32" x14ac:dyDescent="0.25">
      <c r="A572" s="1">
        <v>42880.276064814818</v>
      </c>
      <c r="B572" s="16">
        <v>565</v>
      </c>
      <c r="C572">
        <f t="shared" si="191"/>
        <v>14.743948905046658</v>
      </c>
      <c r="D572">
        <f t="shared" si="184"/>
        <v>-4.6646064178057678</v>
      </c>
      <c r="E572">
        <f t="shared" si="181"/>
        <v>52.956177149531307</v>
      </c>
      <c r="F572">
        <f t="shared" si="185"/>
        <v>-0.31637429347093948</v>
      </c>
      <c r="G572">
        <v>21.098282000000001</v>
      </c>
      <c r="H572">
        <f t="shared" si="175"/>
        <v>21.10088447598547</v>
      </c>
      <c r="I572">
        <v>21.016746000000001</v>
      </c>
      <c r="J572">
        <f t="shared" si="171"/>
        <v>21.017748606792516</v>
      </c>
      <c r="K572">
        <f t="shared" si="186"/>
        <v>1.8398511585537847E-5</v>
      </c>
      <c r="L572">
        <v>1.219E-3</v>
      </c>
      <c r="M572">
        <f t="shared" si="176"/>
        <v>5.1063865599505896E-2</v>
      </c>
      <c r="N572">
        <v>0.284298</v>
      </c>
      <c r="O572">
        <f t="shared" si="172"/>
        <v>0.33155858170581459</v>
      </c>
      <c r="P572">
        <f t="shared" si="187"/>
        <v>-1.8694376714566049E-4</v>
      </c>
      <c r="Q572">
        <f t="shared" si="177"/>
        <v>78.650692811501671</v>
      </c>
      <c r="R572">
        <f t="shared" si="188"/>
        <v>1.6854525556103301E-4</v>
      </c>
      <c r="S572">
        <f t="shared" si="173"/>
        <v>1</v>
      </c>
      <c r="T572">
        <f t="shared" si="189"/>
        <v>20.020508555323147</v>
      </c>
      <c r="U572">
        <f t="shared" si="190"/>
        <v>32500</v>
      </c>
      <c r="V572">
        <f t="shared" si="174"/>
        <v>20.001100000000001</v>
      </c>
      <c r="W572">
        <v>20.001100000000001</v>
      </c>
      <c r="X572">
        <f>'LowFlowInfusion-1-Infusion-1705'!Y568</f>
        <v>0</v>
      </c>
      <c r="Y572">
        <v>0</v>
      </c>
      <c r="Z572">
        <f t="shared" si="178"/>
        <v>0</v>
      </c>
      <c r="AA572">
        <f t="shared" si="179"/>
        <v>0</v>
      </c>
      <c r="AB572" t="e">
        <f t="shared" si="180"/>
        <v>#DIV/0!</v>
      </c>
      <c r="AC572" s="6" t="e">
        <f t="shared" si="182"/>
        <v>#DIV/0!</v>
      </c>
      <c r="AD572" s="6" t="e">
        <f t="shared" si="183"/>
        <v>#DIV/0!</v>
      </c>
      <c r="AE572">
        <v>5.6312000000000001E-2</v>
      </c>
      <c r="AF572">
        <v>0</v>
      </c>
    </row>
    <row r="573" spans="1:32" x14ac:dyDescent="0.25">
      <c r="A573" s="1">
        <v>42880.276759259257</v>
      </c>
      <c r="B573" s="16">
        <v>566</v>
      </c>
      <c r="C573">
        <f t="shared" si="191"/>
        <v>10.912698221866975</v>
      </c>
      <c r="D573">
        <f t="shared" si="184"/>
        <v>-4.8866818223954489</v>
      </c>
      <c r="E573">
        <f t="shared" si="181"/>
        <v>37.612046960453171</v>
      </c>
      <c r="F573">
        <f t="shared" si="185"/>
        <v>-0.44779776028292129</v>
      </c>
      <c r="G573">
        <v>21.09834</v>
      </c>
      <c r="H573">
        <f t="shared" si="175"/>
        <v>21.100942191186899</v>
      </c>
      <c r="I573">
        <v>21.016798000000001</v>
      </c>
      <c r="J573">
        <f t="shared" si="171"/>
        <v>21.017800508561184</v>
      </c>
      <c r="K573">
        <f t="shared" si="186"/>
        <v>2.7847295112396844E-5</v>
      </c>
      <c r="L573">
        <v>1.2149999999999999E-3</v>
      </c>
      <c r="M573">
        <f t="shared" si="176"/>
        <v>5.1059882455194126E-2</v>
      </c>
      <c r="N573">
        <v>0.28411599999999998</v>
      </c>
      <c r="O573">
        <f t="shared" si="172"/>
        <v>0.33137760422910972</v>
      </c>
      <c r="P573">
        <f t="shared" si="187"/>
        <v>-1.8752382316073458E-4</v>
      </c>
      <c r="Q573">
        <f t="shared" si="177"/>
        <v>78.650821887209716</v>
      </c>
      <c r="R573">
        <f t="shared" si="188"/>
        <v>1.59676528048891E-4</v>
      </c>
      <c r="S573">
        <f t="shared" si="173"/>
        <v>1</v>
      </c>
      <c r="T573">
        <f t="shared" si="189"/>
        <v>20.016899380044446</v>
      </c>
      <c r="U573">
        <f t="shared" si="190"/>
        <v>32500</v>
      </c>
      <c r="V573">
        <f t="shared" si="174"/>
        <v>20.001100000000001</v>
      </c>
      <c r="W573">
        <v>20.001100000000001</v>
      </c>
      <c r="X573">
        <f>'LowFlowInfusion-1-Infusion-1705'!Y569</f>
        <v>0</v>
      </c>
      <c r="Y573">
        <v>0</v>
      </c>
      <c r="Z573">
        <f t="shared" si="178"/>
        <v>0</v>
      </c>
      <c r="AA573">
        <f t="shared" si="179"/>
        <v>0</v>
      </c>
      <c r="AB573" t="e">
        <f t="shared" si="180"/>
        <v>#DIV/0!</v>
      </c>
      <c r="AC573" s="6" t="e">
        <f t="shared" si="182"/>
        <v>#DIV/0!</v>
      </c>
      <c r="AD573" s="6" t="e">
        <f t="shared" si="183"/>
        <v>#DIV/0!</v>
      </c>
      <c r="AE573">
        <v>6.7849999999999994E-2</v>
      </c>
      <c r="AF573">
        <v>0</v>
      </c>
    </row>
    <row r="574" spans="1:32" x14ac:dyDescent="0.25">
      <c r="A574" s="1">
        <v>42880.277453703704</v>
      </c>
      <c r="B574" s="16">
        <v>567</v>
      </c>
      <c r="C574">
        <f t="shared" si="191"/>
        <v>11.813542951119125</v>
      </c>
      <c r="D574">
        <f t="shared" si="184"/>
        <v>-4.4772587421576127</v>
      </c>
      <c r="E574">
        <f t="shared" si="181"/>
        <v>41.614279119018462</v>
      </c>
      <c r="F574">
        <f t="shared" si="185"/>
        <v>-0.37899373292865302</v>
      </c>
      <c r="G574">
        <v>21.098146</v>
      </c>
      <c r="H574">
        <f t="shared" si="175"/>
        <v>21.100749143789017</v>
      </c>
      <c r="I574">
        <v>21.016753999999999</v>
      </c>
      <c r="J574">
        <f t="shared" si="171"/>
        <v>21.017756591680001</v>
      </c>
      <c r="K574">
        <f t="shared" si="186"/>
        <v>2.5302112225666917E-5</v>
      </c>
      <c r="L574">
        <v>1.2110000000000001E-3</v>
      </c>
      <c r="M574">
        <f t="shared" si="176"/>
        <v>5.1055899310882363E-2</v>
      </c>
      <c r="N574">
        <v>0.28392699999999998</v>
      </c>
      <c r="O574">
        <f t="shared" si="172"/>
        <v>0.33118966608022393</v>
      </c>
      <c r="P574">
        <f t="shared" si="187"/>
        <v>-1.8614826175354741E-4</v>
      </c>
      <c r="Q574">
        <f t="shared" si="177"/>
        <v>78.651053742239782</v>
      </c>
      <c r="R574">
        <f t="shared" si="188"/>
        <v>1.6084614952873721E-4</v>
      </c>
      <c r="S574">
        <f t="shared" si="173"/>
        <v>1</v>
      </c>
      <c r="T574">
        <f t="shared" si="189"/>
        <v>20.017179801693558</v>
      </c>
      <c r="U574">
        <f t="shared" si="190"/>
        <v>32500</v>
      </c>
      <c r="V574">
        <f t="shared" si="174"/>
        <v>20.000889000000001</v>
      </c>
      <c r="W574">
        <v>20.000889000000001</v>
      </c>
      <c r="X574">
        <f>'LowFlowInfusion-1-Infusion-1705'!Y570</f>
        <v>0</v>
      </c>
      <c r="Y574">
        <v>0</v>
      </c>
      <c r="Z574">
        <f t="shared" si="178"/>
        <v>0</v>
      </c>
      <c r="AA574">
        <f t="shared" si="179"/>
        <v>0</v>
      </c>
      <c r="AB574" t="e">
        <f t="shared" si="180"/>
        <v>#DIV/0!</v>
      </c>
      <c r="AC574" s="6" t="e">
        <f t="shared" si="182"/>
        <v>#DIV/0!</v>
      </c>
      <c r="AD574" s="6" t="e">
        <f t="shared" si="183"/>
        <v>#DIV/0!</v>
      </c>
      <c r="AE574">
        <v>7.0971000000000006E-2</v>
      </c>
      <c r="AF574">
        <v>0</v>
      </c>
    </row>
    <row r="575" spans="1:32" x14ac:dyDescent="0.25">
      <c r="A575" s="1">
        <v>42880.278148148151</v>
      </c>
      <c r="B575" s="16">
        <v>568</v>
      </c>
      <c r="C575">
        <f t="shared" si="191"/>
        <v>9.1034912229241627</v>
      </c>
      <c r="D575">
        <f t="shared" si="184"/>
        <v>-4.0506318250092477</v>
      </c>
      <c r="E575">
        <f t="shared" si="181"/>
        <v>31.404961374733915</v>
      </c>
      <c r="F575">
        <f t="shared" si="185"/>
        <v>-0.44495366951187443</v>
      </c>
      <c r="G575">
        <v>21.098089999999999</v>
      </c>
      <c r="H575">
        <f t="shared" si="175"/>
        <v>21.100693418766944</v>
      </c>
      <c r="I575">
        <v>21.016776</v>
      </c>
      <c r="J575">
        <f t="shared" si="171"/>
        <v>21.017778550120592</v>
      </c>
      <c r="K575">
        <f t="shared" si="186"/>
        <v>3.1556940757582194E-5</v>
      </c>
      <c r="L575">
        <v>1.2080000000000001E-3</v>
      </c>
      <c r="M575">
        <f t="shared" si="176"/>
        <v>5.1052911952648536E-2</v>
      </c>
      <c r="N575">
        <v>0.28372900000000001</v>
      </c>
      <c r="O575">
        <f t="shared" si="172"/>
        <v>0.33099277849567693</v>
      </c>
      <c r="P575">
        <f t="shared" si="187"/>
        <v>-1.8472298125935075E-4</v>
      </c>
      <c r="Q575">
        <f t="shared" si="177"/>
        <v>78.651228671383734</v>
      </c>
      <c r="R575">
        <f t="shared" si="188"/>
        <v>1.5316604050236531E-4</v>
      </c>
      <c r="S575">
        <f t="shared" si="173"/>
        <v>1</v>
      </c>
      <c r="T575">
        <f t="shared" si="189"/>
        <v>20.014254123048129</v>
      </c>
      <c r="U575">
        <f t="shared" si="190"/>
        <v>32500</v>
      </c>
      <c r="V575">
        <f t="shared" si="174"/>
        <v>20.001100000000001</v>
      </c>
      <c r="W575">
        <v>20.001100000000001</v>
      </c>
      <c r="X575">
        <f>'LowFlowInfusion-1-Infusion-1705'!Y571</f>
        <v>0</v>
      </c>
      <c r="Y575">
        <v>0</v>
      </c>
      <c r="Z575">
        <f t="shared" si="178"/>
        <v>0</v>
      </c>
      <c r="AA575">
        <f t="shared" si="179"/>
        <v>0</v>
      </c>
      <c r="AB575" t="e">
        <f t="shared" si="180"/>
        <v>#DIV/0!</v>
      </c>
      <c r="AC575" s="6" t="e">
        <f t="shared" si="182"/>
        <v>#DIV/0!</v>
      </c>
      <c r="AD575" s="6" t="e">
        <f t="shared" si="183"/>
        <v>#DIV/0!</v>
      </c>
      <c r="AE575">
        <v>6.3966999999999996E-2</v>
      </c>
      <c r="AF575">
        <v>0</v>
      </c>
    </row>
    <row r="576" spans="1:32" x14ac:dyDescent="0.25">
      <c r="A576" s="1">
        <v>42880.27884259259</v>
      </c>
      <c r="B576" s="16">
        <v>569</v>
      </c>
      <c r="C576">
        <f t="shared" si="191"/>
        <v>8.941472296179569</v>
      </c>
      <c r="D576">
        <f t="shared" si="184"/>
        <v>-3.4467673327464787</v>
      </c>
      <c r="E576">
        <f t="shared" si="181"/>
        <v>31.433111183891565</v>
      </c>
      <c r="F576">
        <f t="shared" si="185"/>
        <v>-0.38548096091727335</v>
      </c>
      <c r="G576">
        <v>21.098164000000001</v>
      </c>
      <c r="H576">
        <f t="shared" si="175"/>
        <v>21.100767055403253</v>
      </c>
      <c r="I576">
        <v>21.016743999999999</v>
      </c>
      <c r="J576">
        <f t="shared" si="171"/>
        <v>21.01774661057064</v>
      </c>
      <c r="K576">
        <f t="shared" si="186"/>
        <v>3.1623481486775518E-5</v>
      </c>
      <c r="L576">
        <v>1.199E-3</v>
      </c>
      <c r="M576">
        <f t="shared" si="176"/>
        <v>5.104394987794706E-2</v>
      </c>
      <c r="N576">
        <v>0.28353</v>
      </c>
      <c r="O576">
        <f t="shared" si="172"/>
        <v>0.33079489652938976</v>
      </c>
      <c r="P576">
        <f t="shared" si="187"/>
        <v>-1.8275079080807646E-4</v>
      </c>
      <c r="Q576">
        <f t="shared" si="177"/>
        <v>78.651458492899977</v>
      </c>
      <c r="R576">
        <f t="shared" si="188"/>
        <v>1.5112730932026846E-4</v>
      </c>
      <c r="S576">
        <f t="shared" si="173"/>
        <v>1</v>
      </c>
      <c r="T576">
        <f t="shared" si="189"/>
        <v>20.013594239628592</v>
      </c>
      <c r="U576">
        <f t="shared" si="190"/>
        <v>32500</v>
      </c>
      <c r="V576">
        <f t="shared" si="174"/>
        <v>20.001206</v>
      </c>
      <c r="W576">
        <v>20.001206</v>
      </c>
      <c r="X576">
        <f>'LowFlowInfusion-1-Infusion-1705'!Y572</f>
        <v>0</v>
      </c>
      <c r="Y576">
        <v>0</v>
      </c>
      <c r="Z576">
        <f t="shared" si="178"/>
        <v>0</v>
      </c>
      <c r="AA576">
        <f t="shared" si="179"/>
        <v>0</v>
      </c>
      <c r="AB576" t="e">
        <f t="shared" si="180"/>
        <v>#DIV/0!</v>
      </c>
      <c r="AC576" s="6" t="e">
        <f t="shared" si="182"/>
        <v>#DIV/0!</v>
      </c>
      <c r="AD576" s="6" t="e">
        <f t="shared" si="183"/>
        <v>#DIV/0!</v>
      </c>
      <c r="AE576">
        <v>4.9371999999999999E-2</v>
      </c>
      <c r="AF576">
        <v>0</v>
      </c>
    </row>
    <row r="577" spans="1:32" x14ac:dyDescent="0.25">
      <c r="A577" s="1">
        <v>42880.279537037037</v>
      </c>
      <c r="B577" s="16">
        <v>570</v>
      </c>
      <c r="C577">
        <f t="shared" si="191"/>
        <v>4.0758792233096592</v>
      </c>
      <c r="D577">
        <f t="shared" si="184"/>
        <v>-3.0270261641208762</v>
      </c>
      <c r="E577">
        <f t="shared" si="181"/>
        <v>12.721203133873917</v>
      </c>
      <c r="F577">
        <f t="shared" si="185"/>
        <v>-0.74266826818850074</v>
      </c>
      <c r="G577">
        <v>21.098471</v>
      </c>
      <c r="H577">
        <f t="shared" si="175"/>
        <v>21.101072547934958</v>
      </c>
      <c r="I577">
        <v>21.016852</v>
      </c>
      <c r="J577">
        <f t="shared" si="171"/>
        <v>21.017854406551724</v>
      </c>
      <c r="K577">
        <f t="shared" si="186"/>
        <v>4.3284744254871539E-5</v>
      </c>
      <c r="L577">
        <v>1.194E-3</v>
      </c>
      <c r="M577">
        <f t="shared" si="176"/>
        <v>5.1038970947557348E-2</v>
      </c>
      <c r="N577">
        <v>0.28334700000000002</v>
      </c>
      <c r="O577">
        <f t="shared" si="172"/>
        <v>0.33061292467094483</v>
      </c>
      <c r="P577">
        <f t="shared" si="187"/>
        <v>-1.8135865637188738E-4</v>
      </c>
      <c r="Q577">
        <f t="shared" si="177"/>
        <v>78.651532668777335</v>
      </c>
      <c r="R577">
        <f t="shared" si="188"/>
        <v>1.3807391211552537E-4</v>
      </c>
      <c r="S577">
        <f t="shared" si="173"/>
        <v>1</v>
      </c>
      <c r="T577">
        <f t="shared" si="189"/>
        <v>20.008308905386947</v>
      </c>
      <c r="U577">
        <f t="shared" si="190"/>
        <v>32500</v>
      </c>
      <c r="V577">
        <f t="shared" si="174"/>
        <v>20.001206</v>
      </c>
      <c r="W577">
        <v>20.001206</v>
      </c>
      <c r="X577">
        <f>'LowFlowInfusion-1-Infusion-1705'!Y573</f>
        <v>0</v>
      </c>
      <c r="Y577">
        <v>0</v>
      </c>
      <c r="Z577">
        <f t="shared" si="178"/>
        <v>0</v>
      </c>
      <c r="AA577">
        <f t="shared" si="179"/>
        <v>0</v>
      </c>
      <c r="AB577" t="e">
        <f t="shared" si="180"/>
        <v>#DIV/0!</v>
      </c>
      <c r="AC577" s="6" t="e">
        <f t="shared" si="182"/>
        <v>#DIV/0!</v>
      </c>
      <c r="AD577" s="6" t="e">
        <f t="shared" si="183"/>
        <v>#DIV/0!</v>
      </c>
      <c r="AE577">
        <v>4.7687E-2</v>
      </c>
      <c r="AF577">
        <v>0</v>
      </c>
    </row>
    <row r="578" spans="1:32" x14ac:dyDescent="0.25">
      <c r="A578" s="1">
        <v>42880.280231481483</v>
      </c>
      <c r="B578" s="16">
        <v>571</v>
      </c>
      <c r="C578">
        <f t="shared" si="191"/>
        <v>1.2773460001366033</v>
      </c>
      <c r="D578">
        <f t="shared" si="184"/>
        <v>-2.5999219006919905</v>
      </c>
      <c r="E578">
        <f t="shared" si="181"/>
        <v>2.1637068081743953</v>
      </c>
      <c r="F578">
        <f t="shared" si="185"/>
        <v>-2.0354092786245439</v>
      </c>
      <c r="G578">
        <v>21.098403999999999</v>
      </c>
      <c r="H578">
        <f t="shared" si="175"/>
        <v>21.101005876926408</v>
      </c>
      <c r="I578">
        <v>21.016887000000001</v>
      </c>
      <c r="J578">
        <f t="shared" si="171"/>
        <v>21.017889340434483</v>
      </c>
      <c r="K578">
        <f t="shared" si="186"/>
        <v>4.9739194973952293E-5</v>
      </c>
      <c r="L578">
        <v>1.193E-3</v>
      </c>
      <c r="M578">
        <f t="shared" si="176"/>
        <v>5.1037975161479406E-2</v>
      </c>
      <c r="N578">
        <v>0.28318100000000002</v>
      </c>
      <c r="O578">
        <f t="shared" si="172"/>
        <v>0.33044785730208215</v>
      </c>
      <c r="P578">
        <f t="shared" si="187"/>
        <v>-1.7994994890669451E-4</v>
      </c>
      <c r="Q578">
        <f t="shared" si="177"/>
        <v>78.651662802263445</v>
      </c>
      <c r="R578">
        <f t="shared" si="188"/>
        <v>1.3021075393192897E-4</v>
      </c>
      <c r="S578">
        <f t="shared" si="173"/>
        <v>1</v>
      </c>
      <c r="T578">
        <f t="shared" si="189"/>
        <v>20.005242267900567</v>
      </c>
      <c r="U578">
        <f t="shared" si="190"/>
        <v>32500</v>
      </c>
      <c r="V578">
        <f t="shared" si="174"/>
        <v>20.001365</v>
      </c>
      <c r="W578">
        <v>20.001365</v>
      </c>
      <c r="X578">
        <f>'LowFlowInfusion-1-Infusion-1705'!Y574</f>
        <v>0</v>
      </c>
      <c r="Y578">
        <v>0</v>
      </c>
      <c r="Z578">
        <f t="shared" si="178"/>
        <v>0</v>
      </c>
      <c r="AA578">
        <f t="shared" si="179"/>
        <v>0</v>
      </c>
      <c r="AB578" t="e">
        <f t="shared" si="180"/>
        <v>#DIV/0!</v>
      </c>
      <c r="AC578" s="6" t="e">
        <f t="shared" si="182"/>
        <v>#DIV/0!</v>
      </c>
      <c r="AD578" s="6" t="e">
        <f t="shared" si="183"/>
        <v>#DIV/0!</v>
      </c>
      <c r="AE578">
        <v>5.9908999999999997E-2</v>
      </c>
      <c r="AF578">
        <v>0</v>
      </c>
    </row>
    <row r="579" spans="1:32" x14ac:dyDescent="0.25">
      <c r="A579" s="1">
        <v>42880.280925925923</v>
      </c>
      <c r="B579" s="16">
        <v>572</v>
      </c>
      <c r="C579">
        <f t="shared" si="191"/>
        <v>-0.11619430753056603</v>
      </c>
      <c r="D579">
        <f t="shared" si="184"/>
        <v>-1.9038865260201288</v>
      </c>
      <c r="E579">
        <f t="shared" si="181"/>
        <v>-2.559812490704183</v>
      </c>
      <c r="F579">
        <f t="shared" si="185"/>
        <v>16.385368323825098</v>
      </c>
      <c r="G579">
        <v>21.098466999999999</v>
      </c>
      <c r="H579">
        <f t="shared" si="175"/>
        <v>21.101068567576238</v>
      </c>
      <c r="I579">
        <v>21.016983</v>
      </c>
      <c r="J579">
        <f t="shared" si="171"/>
        <v>21.017985159084329</v>
      </c>
      <c r="K579">
        <f t="shared" si="186"/>
        <v>5.2650351870357306E-5</v>
      </c>
      <c r="L579">
        <v>1.189E-3</v>
      </c>
      <c r="M579">
        <f t="shared" si="176"/>
        <v>5.1033992017167636E-2</v>
      </c>
      <c r="N579">
        <v>0.28301300000000001</v>
      </c>
      <c r="O579">
        <f t="shared" si="172"/>
        <v>0.33028080116973924</v>
      </c>
      <c r="P579">
        <f t="shared" si="187"/>
        <v>-1.7771258999139025E-4</v>
      </c>
      <c r="Q579">
        <f t="shared" si="177"/>
        <v>78.651734039745932</v>
      </c>
      <c r="R579">
        <f t="shared" si="188"/>
        <v>1.2506223812115043E-4</v>
      </c>
      <c r="S579">
        <f t="shared" si="173"/>
        <v>1</v>
      </c>
      <c r="T579">
        <f t="shared" si="189"/>
        <v>20.003311692218528</v>
      </c>
      <c r="U579">
        <f t="shared" si="190"/>
        <v>32500</v>
      </c>
      <c r="V579">
        <f t="shared" si="174"/>
        <v>20.001524</v>
      </c>
      <c r="W579">
        <v>20.001524</v>
      </c>
      <c r="X579">
        <f>'LowFlowInfusion-1-Infusion-1705'!Y575</f>
        <v>0</v>
      </c>
      <c r="Y579">
        <v>0</v>
      </c>
      <c r="Z579">
        <f t="shared" si="178"/>
        <v>0</v>
      </c>
      <c r="AA579">
        <f t="shared" si="179"/>
        <v>0</v>
      </c>
      <c r="AB579" t="e">
        <f t="shared" si="180"/>
        <v>#DIV/0!</v>
      </c>
      <c r="AC579" s="6" t="e">
        <f t="shared" si="182"/>
        <v>#DIV/0!</v>
      </c>
      <c r="AD579" s="6" t="e">
        <f t="shared" si="183"/>
        <v>#DIV/0!</v>
      </c>
      <c r="AE579">
        <v>7.5243000000000004E-2</v>
      </c>
      <c r="AF579">
        <v>0</v>
      </c>
    </row>
    <row r="580" spans="1:32" x14ac:dyDescent="0.25">
      <c r="A580" s="1">
        <v>42880.28162037037</v>
      </c>
      <c r="B580" s="16">
        <v>573</v>
      </c>
      <c r="C580">
        <f t="shared" si="191"/>
        <v>1.9811681896354472</v>
      </c>
      <c r="D580">
        <f t="shared" si="184"/>
        <v>-1.6302831449369926</v>
      </c>
      <c r="E580">
        <f t="shared" si="181"/>
        <v>6.0079512433428572</v>
      </c>
      <c r="F580">
        <f t="shared" si="185"/>
        <v>-0.82288982503649999</v>
      </c>
      <c r="G580">
        <v>21.098390999999999</v>
      </c>
      <c r="H580">
        <f t="shared" si="175"/>
        <v>21.10099294076057</v>
      </c>
      <c r="I580">
        <v>21.016997</v>
      </c>
      <c r="J580">
        <f t="shared" si="171"/>
        <v>21.017999132637435</v>
      </c>
      <c r="K580">
        <f t="shared" si="186"/>
        <v>4.7327093545668217E-5</v>
      </c>
      <c r="L580">
        <v>1.183E-3</v>
      </c>
      <c r="M580">
        <f t="shared" si="176"/>
        <v>5.1028017300699988E-2</v>
      </c>
      <c r="N580">
        <v>0.28283700000000001</v>
      </c>
      <c r="O580">
        <f t="shared" si="172"/>
        <v>0.33010578998347523</v>
      </c>
      <c r="P580">
        <f t="shared" si="187"/>
        <v>-1.7676792733825792E-4</v>
      </c>
      <c r="Q580">
        <f t="shared" si="177"/>
        <v>78.651895077379081</v>
      </c>
      <c r="R580">
        <f t="shared" si="188"/>
        <v>1.2944083379290799E-4</v>
      </c>
      <c r="S580">
        <f t="shared" si="173"/>
        <v>1</v>
      </c>
      <c r="T580">
        <f t="shared" si="189"/>
        <v>20.005611451334673</v>
      </c>
      <c r="U580">
        <f t="shared" si="190"/>
        <v>32500</v>
      </c>
      <c r="V580">
        <f t="shared" si="174"/>
        <v>20.001999999999999</v>
      </c>
      <c r="W580">
        <v>20.001999999999999</v>
      </c>
      <c r="X580">
        <f>'LowFlowInfusion-1-Infusion-1705'!Y576</f>
        <v>0</v>
      </c>
      <c r="Y580">
        <v>0</v>
      </c>
      <c r="Z580">
        <f t="shared" si="178"/>
        <v>0</v>
      </c>
      <c r="AA580">
        <f t="shared" si="179"/>
        <v>0</v>
      </c>
      <c r="AB580" t="e">
        <f t="shared" si="180"/>
        <v>#DIV/0!</v>
      </c>
      <c r="AC580" s="6" t="e">
        <f t="shared" si="182"/>
        <v>#DIV/0!</v>
      </c>
      <c r="AD580" s="6" t="e">
        <f t="shared" si="183"/>
        <v>#DIV/0!</v>
      </c>
      <c r="AE580">
        <v>6.4140000000000003E-2</v>
      </c>
      <c r="AF580">
        <v>0</v>
      </c>
    </row>
    <row r="581" spans="1:32" x14ac:dyDescent="0.25">
      <c r="A581" s="1">
        <v>42880.282314814816</v>
      </c>
      <c r="B581" s="16">
        <v>574</v>
      </c>
      <c r="C581">
        <f t="shared" si="191"/>
        <v>2.1859718968552144</v>
      </c>
      <c r="D581">
        <f t="shared" si="184"/>
        <v>-1.9227550195703103</v>
      </c>
      <c r="E581">
        <f t="shared" si="181"/>
        <v>6.4921937039007762</v>
      </c>
      <c r="F581">
        <f t="shared" si="185"/>
        <v>-0.87958816960841379</v>
      </c>
      <c r="G581">
        <v>21.098292000000001</v>
      </c>
      <c r="H581">
        <f t="shared" si="175"/>
        <v>21.10089442688227</v>
      </c>
      <c r="I581">
        <v>21.017126999999999</v>
      </c>
      <c r="J581">
        <f t="shared" si="171"/>
        <v>21.018128887059103</v>
      </c>
      <c r="K581">
        <f t="shared" si="186"/>
        <v>4.6877943624146214E-5</v>
      </c>
      <c r="L581">
        <v>1.178E-3</v>
      </c>
      <c r="M581">
        <f t="shared" si="176"/>
        <v>5.1023038370310275E-2</v>
      </c>
      <c r="N581">
        <v>0.28264299999999998</v>
      </c>
      <c r="O581">
        <f t="shared" si="172"/>
        <v>0.32991287992588869</v>
      </c>
      <c r="P581">
        <f t="shared" si="187"/>
        <v>-1.775468597013663E-4</v>
      </c>
      <c r="Q581">
        <f t="shared" si="177"/>
        <v>78.651958233015009</v>
      </c>
      <c r="R581">
        <f t="shared" si="188"/>
        <v>1.306689160780176E-4</v>
      </c>
      <c r="S581">
        <f t="shared" si="173"/>
        <v>1</v>
      </c>
      <c r="T581">
        <f t="shared" si="189"/>
        <v>20.005579726916682</v>
      </c>
      <c r="U581">
        <f t="shared" si="190"/>
        <v>32500</v>
      </c>
      <c r="V581">
        <f t="shared" si="174"/>
        <v>20.001470999999999</v>
      </c>
      <c r="W581">
        <v>20.001470999999999</v>
      </c>
      <c r="X581">
        <f>'LowFlowInfusion-1-Infusion-1705'!Y577</f>
        <v>0</v>
      </c>
      <c r="Y581">
        <v>0</v>
      </c>
      <c r="Z581">
        <f t="shared" si="178"/>
        <v>0</v>
      </c>
      <c r="AA581">
        <f t="shared" si="179"/>
        <v>0</v>
      </c>
      <c r="AB581" t="e">
        <f t="shared" si="180"/>
        <v>#DIV/0!</v>
      </c>
      <c r="AC581" s="6" t="e">
        <f t="shared" si="182"/>
        <v>#DIV/0!</v>
      </c>
      <c r="AD581" s="6" t="e">
        <f t="shared" si="183"/>
        <v>#DIV/0!</v>
      </c>
      <c r="AE581">
        <v>4.9761E-2</v>
      </c>
      <c r="AF581">
        <v>0</v>
      </c>
    </row>
    <row r="582" spans="1:32" x14ac:dyDescent="0.25">
      <c r="A582" s="1">
        <v>42880.283009259256</v>
      </c>
      <c r="B582" s="16">
        <v>575</v>
      </c>
      <c r="C582">
        <f t="shared" si="191"/>
        <v>0.33886773744606247</v>
      </c>
      <c r="D582">
        <f t="shared" si="184"/>
        <v>-2.5418694964526001</v>
      </c>
      <c r="E582">
        <f t="shared" si="181"/>
        <v>-1.4707461708087384</v>
      </c>
      <c r="F582">
        <f t="shared" si="185"/>
        <v>-7.5010666864005877</v>
      </c>
      <c r="G582">
        <v>21.098089999999999</v>
      </c>
      <c r="H582">
        <f t="shared" si="175"/>
        <v>21.100693418766944</v>
      </c>
      <c r="I582">
        <v>21.017078999999999</v>
      </c>
      <c r="J582">
        <f t="shared" si="171"/>
        <v>21.018080977734179</v>
      </c>
      <c r="K582">
        <f t="shared" si="186"/>
        <v>5.1668876116709821E-5</v>
      </c>
      <c r="L582">
        <v>1.178E-3</v>
      </c>
      <c r="M582">
        <f t="shared" si="176"/>
        <v>5.1023038370310275E-2</v>
      </c>
      <c r="N582">
        <v>0.28245700000000001</v>
      </c>
      <c r="O582">
        <f t="shared" si="172"/>
        <v>0.32972792492222336</v>
      </c>
      <c r="P582">
        <f t="shared" si="187"/>
        <v>-1.7933674683360916E-4</v>
      </c>
      <c r="Q582">
        <f t="shared" si="177"/>
        <v>78.652191097343604</v>
      </c>
      <c r="R582">
        <f t="shared" si="188"/>
        <v>1.276678707175923E-4</v>
      </c>
      <c r="S582">
        <f t="shared" si="173"/>
        <v>1</v>
      </c>
      <c r="T582">
        <f t="shared" si="189"/>
        <v>20.003980737234123</v>
      </c>
      <c r="U582">
        <f t="shared" si="190"/>
        <v>32500</v>
      </c>
      <c r="V582">
        <f t="shared" si="174"/>
        <v>20.001100000000001</v>
      </c>
      <c r="W582">
        <v>20.001100000000001</v>
      </c>
      <c r="X582">
        <f>'LowFlowInfusion-1-Infusion-1705'!Y578</f>
        <v>0</v>
      </c>
      <c r="Y582">
        <v>0</v>
      </c>
      <c r="Z582">
        <f t="shared" si="178"/>
        <v>0</v>
      </c>
      <c r="AA582">
        <f t="shared" si="179"/>
        <v>0</v>
      </c>
      <c r="AB582" t="e">
        <f t="shared" si="180"/>
        <v>#DIV/0!</v>
      </c>
      <c r="AC582" s="6" t="e">
        <f t="shared" si="182"/>
        <v>#DIV/0!</v>
      </c>
      <c r="AD582" s="6" t="e">
        <f t="shared" si="183"/>
        <v>#DIV/0!</v>
      </c>
      <c r="AE582">
        <v>5.0365E-2</v>
      </c>
      <c r="AF582">
        <v>0</v>
      </c>
    </row>
    <row r="583" spans="1:32" x14ac:dyDescent="0.25">
      <c r="A583" s="1">
        <v>42880.283703703702</v>
      </c>
      <c r="B583" s="16">
        <v>576</v>
      </c>
      <c r="C583">
        <f t="shared" si="191"/>
        <v>2.3918811574012255</v>
      </c>
      <c r="D583">
        <f t="shared" si="184"/>
        <v>-3.0717362170600282</v>
      </c>
      <c r="E583">
        <f t="shared" si="181"/>
        <v>6.0352068576839581</v>
      </c>
      <c r="F583">
        <f t="shared" si="185"/>
        <v>-1.2842344643901389</v>
      </c>
      <c r="G583">
        <v>21.097943000000001</v>
      </c>
      <c r="H583">
        <f t="shared" si="175"/>
        <v>21.100547140584013</v>
      </c>
      <c r="I583">
        <v>21.017150999999998</v>
      </c>
      <c r="J583">
        <f t="shared" si="171"/>
        <v>21.018152841721566</v>
      </c>
      <c r="K583">
        <f t="shared" si="186"/>
        <v>4.6894578806562963E-5</v>
      </c>
      <c r="L583">
        <v>1.178E-3</v>
      </c>
      <c r="M583">
        <f t="shared" si="176"/>
        <v>5.1023038370310275E-2</v>
      </c>
      <c r="N583">
        <v>0.28229100000000001</v>
      </c>
      <c r="O583">
        <f t="shared" si="172"/>
        <v>0.32956285755336068</v>
      </c>
      <c r="P583">
        <f t="shared" si="187"/>
        <v>-1.8086146550182018E-4</v>
      </c>
      <c r="Q583">
        <f t="shared" si="177"/>
        <v>78.652284300725086</v>
      </c>
      <c r="R583">
        <f t="shared" si="188"/>
        <v>1.3396688669639427E-4</v>
      </c>
      <c r="S583">
        <f t="shared" si="173"/>
        <v>1</v>
      </c>
      <c r="T583">
        <f t="shared" si="189"/>
        <v>20.006563617374834</v>
      </c>
      <c r="U583">
        <f t="shared" si="190"/>
        <v>32500</v>
      </c>
      <c r="V583">
        <f t="shared" si="174"/>
        <v>20.001100000000001</v>
      </c>
      <c r="W583">
        <v>20.001100000000001</v>
      </c>
      <c r="X583">
        <f>'LowFlowInfusion-1-Infusion-1705'!Y579</f>
        <v>0</v>
      </c>
      <c r="Y583">
        <v>0</v>
      </c>
      <c r="Z583">
        <f t="shared" si="178"/>
        <v>0</v>
      </c>
      <c r="AA583">
        <f t="shared" si="179"/>
        <v>0</v>
      </c>
      <c r="AB583" t="e">
        <f t="shared" si="180"/>
        <v>#DIV/0!</v>
      </c>
      <c r="AC583" s="6" t="e">
        <f t="shared" si="182"/>
        <v>#DIV/0!</v>
      </c>
      <c r="AD583" s="6" t="e">
        <f t="shared" si="183"/>
        <v>#DIV/0!</v>
      </c>
      <c r="AE583">
        <v>6.2425000000000001E-2</v>
      </c>
      <c r="AF583">
        <v>0</v>
      </c>
    </row>
    <row r="584" spans="1:32" x14ac:dyDescent="0.25">
      <c r="A584" s="1">
        <v>42880.284398148149</v>
      </c>
      <c r="B584" s="16">
        <v>577</v>
      </c>
      <c r="C584">
        <f t="shared" si="191"/>
        <v>3.8342264435447038</v>
      </c>
      <c r="D584">
        <f t="shared" si="184"/>
        <v>-3.3341846660364283</v>
      </c>
      <c r="E584">
        <f t="shared" si="181"/>
        <v>11.429746542705461</v>
      </c>
      <c r="F584">
        <f t="shared" si="185"/>
        <v>-0.8695847037542227</v>
      </c>
      <c r="G584">
        <v>21.098087</v>
      </c>
      <c r="H584">
        <f t="shared" si="175"/>
        <v>21.100690433497906</v>
      </c>
      <c r="I584">
        <v>21.017099000000002</v>
      </c>
      <c r="J584">
        <f t="shared" ref="J584:J647" si="192">(I584*J$2+J$3+J$4)</f>
        <v>21.018100939952902</v>
      </c>
      <c r="K584">
        <f t="shared" si="186"/>
        <v>4.3683988629202492E-5</v>
      </c>
      <c r="L584">
        <v>1.1770000000000001E-3</v>
      </c>
      <c r="M584">
        <f t="shared" si="176"/>
        <v>5.1022042584232333E-2</v>
      </c>
      <c r="N584">
        <v>0.28211000000000003</v>
      </c>
      <c r="O584">
        <f t="shared" ref="O584:O647" si="193">(N584*O$2+O$3+O$4)</f>
        <v>0.32938287445839604</v>
      </c>
      <c r="P584">
        <f t="shared" si="187"/>
        <v>-1.8155753271991795E-4</v>
      </c>
      <c r="Q584">
        <f t="shared" si="177"/>
        <v>78.652516185588709</v>
      </c>
      <c r="R584">
        <f t="shared" si="188"/>
        <v>1.3787354409184143E-4</v>
      </c>
      <c r="S584">
        <f t="shared" ref="S584:S647" si="194">((W584-Z584/1000+AA584/1000)/(W584+X584+Y584))</f>
        <v>1</v>
      </c>
      <c r="T584">
        <f t="shared" si="189"/>
        <v>20.008427411109952</v>
      </c>
      <c r="U584">
        <f t="shared" si="190"/>
        <v>32500</v>
      </c>
      <c r="V584">
        <f t="shared" ref="V584:V647" si="195">X584+Y584+W584</f>
        <v>20.001259000000001</v>
      </c>
      <c r="W584">
        <v>20.001259000000001</v>
      </c>
      <c r="X584">
        <f>'LowFlowInfusion-1-Infusion-1705'!Y580</f>
        <v>0</v>
      </c>
      <c r="Y584">
        <v>0</v>
      </c>
      <c r="Z584">
        <f t="shared" si="178"/>
        <v>0</v>
      </c>
      <c r="AA584">
        <f t="shared" si="179"/>
        <v>0</v>
      </c>
      <c r="AB584" t="e">
        <f t="shared" si="180"/>
        <v>#DIV/0!</v>
      </c>
      <c r="AC584" s="6" t="e">
        <f t="shared" si="182"/>
        <v>#DIV/0!</v>
      </c>
      <c r="AD584" s="6" t="e">
        <f t="shared" si="183"/>
        <v>#DIV/0!</v>
      </c>
      <c r="AE584">
        <v>6.5480999999999998E-2</v>
      </c>
      <c r="AF584">
        <v>0</v>
      </c>
    </row>
    <row r="585" spans="1:32" x14ac:dyDescent="0.25">
      <c r="A585" s="1">
        <v>42880.285092592596</v>
      </c>
      <c r="B585" s="16">
        <v>578</v>
      </c>
      <c r="C585">
        <f t="shared" si="191"/>
        <v>9.127649247218379</v>
      </c>
      <c r="D585">
        <f t="shared" si="184"/>
        <v>-3.6659871287255008</v>
      </c>
      <c r="E585">
        <f t="shared" si="181"/>
        <v>31.924815893174678</v>
      </c>
      <c r="F585">
        <f t="shared" si="185"/>
        <v>-0.40163540791652336</v>
      </c>
      <c r="G585">
        <v>21.098375000000001</v>
      </c>
      <c r="H585">
        <f t="shared" ref="H585:H648" si="196">(G585*H$2+H$3+H$4)</f>
        <v>21.100977019325693</v>
      </c>
      <c r="I585">
        <v>21.017292999999999</v>
      </c>
      <c r="J585">
        <f t="shared" si="192"/>
        <v>21.018294573474467</v>
      </c>
      <c r="K585">
        <f t="shared" si="186"/>
        <v>3.1107790836593097E-5</v>
      </c>
      <c r="L585">
        <v>1.1689999999999999E-3</v>
      </c>
      <c r="M585">
        <f t="shared" ref="M585:M648" si="197">(L585*M$2+M$3+M$4)</f>
        <v>5.10140762956088E-2</v>
      </c>
      <c r="N585">
        <v>0.28192800000000001</v>
      </c>
      <c r="O585">
        <f t="shared" si="193"/>
        <v>0.32920189698169117</v>
      </c>
      <c r="P585">
        <f t="shared" si="187"/>
        <v>-1.8246904931504271E-4</v>
      </c>
      <c r="Q585">
        <f t="shared" ref="Q585:Q648" si="198">100-J585-O585</f>
        <v>78.65250352954385</v>
      </c>
      <c r="R585">
        <f t="shared" si="188"/>
        <v>1.5136125847874381E-4</v>
      </c>
      <c r="S585">
        <f t="shared" si="194"/>
        <v>1</v>
      </c>
      <c r="T585">
        <f t="shared" si="189"/>
        <v>20.014740636376043</v>
      </c>
      <c r="U585">
        <f t="shared" si="190"/>
        <v>32500</v>
      </c>
      <c r="V585">
        <f t="shared" si="195"/>
        <v>20.001947000000001</v>
      </c>
      <c r="W585">
        <v>20.001947000000001</v>
      </c>
      <c r="X585">
        <f>'LowFlowInfusion-1-Infusion-1705'!Y581</f>
        <v>0</v>
      </c>
      <c r="Y585">
        <v>0</v>
      </c>
      <c r="Z585">
        <f t="shared" ref="Z585:Z648" si="199">((Y585*H585)/(100-H585-M585))*1000</f>
        <v>0</v>
      </c>
      <c r="AA585">
        <f t="shared" ref="AA585:AA648" si="200">((X585*(100-H585-M585)-M585*Y585)/(100-H585-M585))*1000</f>
        <v>0</v>
      </c>
      <c r="AB585" t="e">
        <f t="shared" ref="AB585:AB648" si="201">AA585/Z585</f>
        <v>#DIV/0!</v>
      </c>
      <c r="AC585" s="6" t="e">
        <f t="shared" si="182"/>
        <v>#DIV/0!</v>
      </c>
      <c r="AD585" s="6" t="e">
        <f t="shared" si="183"/>
        <v>#DIV/0!</v>
      </c>
      <c r="AE585">
        <v>5.4648000000000002E-2</v>
      </c>
      <c r="AF585">
        <v>0</v>
      </c>
    </row>
    <row r="586" spans="1:32" x14ac:dyDescent="0.25">
      <c r="A586" s="1">
        <v>42880.285787037035</v>
      </c>
      <c r="B586" s="16">
        <v>579</v>
      </c>
      <c r="C586">
        <f t="shared" si="191"/>
        <v>12.033170412840306</v>
      </c>
      <c r="D586">
        <f t="shared" si="184"/>
        <v>-4.4524245610696411</v>
      </c>
      <c r="E586">
        <f t="shared" si="181"/>
        <v>42.507247881582757</v>
      </c>
      <c r="F586">
        <f t="shared" si="185"/>
        <v>-0.37001259088947713</v>
      </c>
      <c r="G586">
        <v>21.098462999999999</v>
      </c>
      <c r="H586">
        <f t="shared" si="196"/>
        <v>21.101064587217518</v>
      </c>
      <c r="I586">
        <v>21.017374</v>
      </c>
      <c r="J586">
        <f t="shared" si="192"/>
        <v>21.018375420460281</v>
      </c>
      <c r="K586">
        <f t="shared" si="186"/>
        <v>2.4570164206139111E-5</v>
      </c>
      <c r="L586">
        <v>1.1689999999999999E-3</v>
      </c>
      <c r="M586">
        <f t="shared" si="197"/>
        <v>5.10140762956088E-2</v>
      </c>
      <c r="N586">
        <v>0.28174100000000002</v>
      </c>
      <c r="O586">
        <f t="shared" si="193"/>
        <v>0.32901594759628566</v>
      </c>
      <c r="P586">
        <f t="shared" si="187"/>
        <v>-1.8477270034636211E-4</v>
      </c>
      <c r="Q586">
        <f t="shared" si="198"/>
        <v>78.652608631943437</v>
      </c>
      <c r="R586">
        <f t="shared" si="188"/>
        <v>1.6020253613954576E-4</v>
      </c>
      <c r="S586">
        <f t="shared" si="194"/>
        <v>1</v>
      </c>
      <c r="T586">
        <f t="shared" si="189"/>
        <v>20.018909594973692</v>
      </c>
      <c r="U586">
        <f t="shared" si="190"/>
        <v>32500</v>
      </c>
      <c r="V586">
        <f t="shared" si="195"/>
        <v>20.002424000000001</v>
      </c>
      <c r="W586">
        <v>20.002424000000001</v>
      </c>
      <c r="X586">
        <f>'LowFlowInfusion-1-Infusion-1705'!Y582</f>
        <v>0</v>
      </c>
      <c r="Y586">
        <v>0</v>
      </c>
      <c r="Z586">
        <f t="shared" si="199"/>
        <v>0</v>
      </c>
      <c r="AA586">
        <f t="shared" si="200"/>
        <v>0</v>
      </c>
      <c r="AB586" t="e">
        <f t="shared" si="201"/>
        <v>#DIV/0!</v>
      </c>
      <c r="AC586" s="6" t="e">
        <f t="shared" si="182"/>
        <v>#DIV/0!</v>
      </c>
      <c r="AD586" s="6" t="e">
        <f t="shared" si="183"/>
        <v>#DIV/0!</v>
      </c>
      <c r="AE586">
        <v>5.3253000000000002E-2</v>
      </c>
      <c r="AF586">
        <v>0</v>
      </c>
    </row>
    <row r="587" spans="1:32" x14ac:dyDescent="0.25">
      <c r="A587" s="1">
        <v>42880.286481481482</v>
      </c>
      <c r="B587" s="16">
        <v>580</v>
      </c>
      <c r="C587">
        <f t="shared" si="191"/>
        <v>14.601027864336125</v>
      </c>
      <c r="D587">
        <f t="shared" si="184"/>
        <v>-5.1069639113415555</v>
      </c>
      <c r="E587">
        <f t="shared" si="181"/>
        <v>51.904562655227586</v>
      </c>
      <c r="F587">
        <f t="shared" si="185"/>
        <v>-0.34976742451232612</v>
      </c>
      <c r="G587">
        <v>21.098141999999999</v>
      </c>
      <c r="H587">
        <f t="shared" si="196"/>
        <v>21.100745163430297</v>
      </c>
      <c r="I587">
        <v>21.017316999999998</v>
      </c>
      <c r="J587">
        <f t="shared" si="192"/>
        <v>21.01831852813693</v>
      </c>
      <c r="K587">
        <f t="shared" si="186"/>
        <v>1.8598133772762538E-5</v>
      </c>
      <c r="L587">
        <v>1.1670000000000001E-3</v>
      </c>
      <c r="M587">
        <f t="shared" si="197"/>
        <v>5.1012084723452915E-2</v>
      </c>
      <c r="N587">
        <v>0.281551</v>
      </c>
      <c r="O587">
        <f t="shared" si="193"/>
        <v>0.3288270150656597</v>
      </c>
      <c r="P587">
        <f t="shared" si="187"/>
        <v>-1.8666202565262118E-4</v>
      </c>
      <c r="Q587">
        <f t="shared" si="198"/>
        <v>78.652854456797414</v>
      </c>
      <c r="R587">
        <f t="shared" si="188"/>
        <v>1.6806389187872621E-4</v>
      </c>
      <c r="S587">
        <f t="shared" si="194"/>
        <v>1</v>
      </c>
      <c r="T587">
        <f t="shared" si="189"/>
        <v>20.021601991775309</v>
      </c>
      <c r="U587">
        <f t="shared" si="190"/>
        <v>32500</v>
      </c>
      <c r="V587">
        <f t="shared" si="195"/>
        <v>20.001894</v>
      </c>
      <c r="W587">
        <v>20.001894</v>
      </c>
      <c r="X587">
        <f>'LowFlowInfusion-1-Infusion-1705'!Y583</f>
        <v>0</v>
      </c>
      <c r="Y587">
        <v>0</v>
      </c>
      <c r="Z587">
        <f t="shared" si="199"/>
        <v>0</v>
      </c>
      <c r="AA587">
        <f t="shared" si="200"/>
        <v>0</v>
      </c>
      <c r="AB587" t="e">
        <f t="shared" si="201"/>
        <v>#DIV/0!</v>
      </c>
      <c r="AC587" s="6" t="e">
        <f t="shared" si="182"/>
        <v>#DIV/0!</v>
      </c>
      <c r="AD587" s="6" t="e">
        <f t="shared" si="183"/>
        <v>#DIV/0!</v>
      </c>
      <c r="AE587">
        <v>6.1421000000000003E-2</v>
      </c>
      <c r="AF587">
        <v>0</v>
      </c>
    </row>
    <row r="588" spans="1:32" x14ac:dyDescent="0.25">
      <c r="A588" s="1">
        <v>42880.287175925929</v>
      </c>
      <c r="B588" s="16">
        <v>581</v>
      </c>
      <c r="C588">
        <f t="shared" si="191"/>
        <v>15.72096520723008</v>
      </c>
      <c r="D588">
        <f t="shared" si="184"/>
        <v>-5.2158238360577691</v>
      </c>
      <c r="E588">
        <f t="shared" ref="E588:E651" si="202">3.941*C588+1.104*D588</f>
        <v>56.198054366685966</v>
      </c>
      <c r="F588">
        <f t="shared" si="185"/>
        <v>-0.33177503844732187</v>
      </c>
      <c r="G588">
        <v>21.098241999999999</v>
      </c>
      <c r="H588">
        <f t="shared" si="196"/>
        <v>21.100844672398278</v>
      </c>
      <c r="I588">
        <v>21.017327999999999</v>
      </c>
      <c r="J588">
        <f t="shared" si="192"/>
        <v>21.018329507357226</v>
      </c>
      <c r="K588">
        <f t="shared" si="186"/>
        <v>1.6003045339374466E-5</v>
      </c>
      <c r="L588">
        <v>1.1659999999999999E-3</v>
      </c>
      <c r="M588">
        <f t="shared" si="197"/>
        <v>5.1011088937374972E-2</v>
      </c>
      <c r="N588">
        <v>0.281366</v>
      </c>
      <c r="O588">
        <f t="shared" si="193"/>
        <v>0.32864305444373443</v>
      </c>
      <c r="P588">
        <f t="shared" si="187"/>
        <v>-1.8687747502965462E-4</v>
      </c>
      <c r="Q588">
        <f t="shared" si="198"/>
        <v>78.653027438199047</v>
      </c>
      <c r="R588">
        <f t="shared" si="188"/>
        <v>1.7087442968938643E-4</v>
      </c>
      <c r="S588">
        <f t="shared" si="194"/>
        <v>1</v>
      </c>
      <c r="T588">
        <f t="shared" si="189"/>
        <v>20.022248789042997</v>
      </c>
      <c r="U588">
        <f t="shared" si="190"/>
        <v>32500</v>
      </c>
      <c r="V588">
        <f t="shared" si="195"/>
        <v>20.001311999999999</v>
      </c>
      <c r="W588">
        <v>20.001311999999999</v>
      </c>
      <c r="X588">
        <f>'LowFlowInfusion-1-Infusion-1705'!Y584</f>
        <v>0</v>
      </c>
      <c r="Y588">
        <v>0</v>
      </c>
      <c r="Z588">
        <f t="shared" si="199"/>
        <v>0</v>
      </c>
      <c r="AA588">
        <f t="shared" si="200"/>
        <v>0</v>
      </c>
      <c r="AB588" t="e">
        <f t="shared" si="201"/>
        <v>#DIV/0!</v>
      </c>
      <c r="AC588" s="6" t="e">
        <f t="shared" ref="AC588:AC651" si="203">(C588-Z588)/Z588</f>
        <v>#DIV/0!</v>
      </c>
      <c r="AD588" s="6" t="e">
        <f t="shared" ref="AD588:AD651" si="204">(D588-AA588)/AA588</f>
        <v>#DIV/0!</v>
      </c>
      <c r="AE588">
        <v>7.5117000000000003E-2</v>
      </c>
      <c r="AF588">
        <v>0</v>
      </c>
    </row>
    <row r="589" spans="1:32" x14ac:dyDescent="0.25">
      <c r="A589" s="1">
        <v>42880.287870370368</v>
      </c>
      <c r="B589" s="16">
        <v>582</v>
      </c>
      <c r="C589">
        <f t="shared" si="191"/>
        <v>19.453750950765613</v>
      </c>
      <c r="D589">
        <f t="shared" ref="D589:D652" si="205">(V589*O589-T589*M589+P589*U589)*10</f>
        <v>-4.9484867800846466</v>
      </c>
      <c r="E589">
        <f t="shared" si="202"/>
        <v>71.204103091753822</v>
      </c>
      <c r="F589">
        <f t="shared" ref="F589:F652" si="206">D589/C589</f>
        <v>-0.25437185829141584</v>
      </c>
      <c r="G589">
        <v>21.098230999999998</v>
      </c>
      <c r="H589">
        <f t="shared" si="196"/>
        <v>21.1008337264118</v>
      </c>
      <c r="I589">
        <v>21.017256</v>
      </c>
      <c r="J589">
        <f t="shared" si="192"/>
        <v>21.018257643369839</v>
      </c>
      <c r="K589">
        <f t="shared" ref="K589:K652" si="207">SLOPE(J585:J593,B585:B593)</f>
        <v>6.8037895469312085E-6</v>
      </c>
      <c r="L589">
        <v>1.155E-3</v>
      </c>
      <c r="M589">
        <f t="shared" si="197"/>
        <v>5.1000135290517612E-2</v>
      </c>
      <c r="N589">
        <v>0.281171</v>
      </c>
      <c r="O589">
        <f t="shared" si="193"/>
        <v>0.32844915000440783</v>
      </c>
      <c r="P589">
        <f t="shared" ref="P589:P652" si="208">SLOPE(O585:O593,B585:B593)</f>
        <v>-1.8593281237652045E-4</v>
      </c>
      <c r="Q589">
        <f t="shared" si="198"/>
        <v>78.653293206625762</v>
      </c>
      <c r="R589">
        <f t="shared" ref="R589:R652" si="209">SLOPE(Q585:Q593,B585:B593)</f>
        <v>1.7912902282901655E-4</v>
      </c>
      <c r="S589">
        <f t="shared" si="194"/>
        <v>1</v>
      </c>
      <c r="T589">
        <f t="shared" ref="T589:T652" si="210">(R589*U589+V589*(100-O589-J589))/(100-M589-H589)</f>
        <v>20.025238237730669</v>
      </c>
      <c r="U589">
        <f t="shared" ref="U589:U652" si="211">$F$1</f>
        <v>32500</v>
      </c>
      <c r="V589">
        <f t="shared" si="195"/>
        <v>20.000836</v>
      </c>
      <c r="W589">
        <v>20.000836</v>
      </c>
      <c r="X589">
        <f>'LowFlowInfusion-1-Infusion-1705'!Y585</f>
        <v>0</v>
      </c>
      <c r="Y589">
        <v>0</v>
      </c>
      <c r="Z589">
        <f t="shared" si="199"/>
        <v>0</v>
      </c>
      <c r="AA589">
        <f t="shared" si="200"/>
        <v>0</v>
      </c>
      <c r="AB589" t="e">
        <f t="shared" si="201"/>
        <v>#DIV/0!</v>
      </c>
      <c r="AC589" s="6" t="e">
        <f t="shared" si="203"/>
        <v>#DIV/0!</v>
      </c>
      <c r="AD589" s="6" t="e">
        <f t="shared" si="204"/>
        <v>#DIV/0!</v>
      </c>
      <c r="AE589">
        <v>6.1018999999999997E-2</v>
      </c>
      <c r="AF589">
        <v>0</v>
      </c>
    </row>
    <row r="590" spans="1:32" x14ac:dyDescent="0.25">
      <c r="A590" s="1">
        <v>42880.288564814815</v>
      </c>
      <c r="B590" s="16">
        <v>583</v>
      </c>
      <c r="C590">
        <f t="shared" ref="C590:C653" si="212">(T590*H590-V590*J590-K590*U590)*10</f>
        <v>15.975788670033399</v>
      </c>
      <c r="D590">
        <f t="shared" si="205"/>
        <v>-4.7888363843645365</v>
      </c>
      <c r="E590">
        <f t="shared" si="202"/>
        <v>57.673707780263172</v>
      </c>
      <c r="F590">
        <f t="shared" si="206"/>
        <v>-0.29975586703567259</v>
      </c>
      <c r="G590">
        <v>21.098458000000001</v>
      </c>
      <c r="H590">
        <f t="shared" si="196"/>
        <v>21.10105961176912</v>
      </c>
      <c r="I590">
        <v>21.017249</v>
      </c>
      <c r="J590">
        <f t="shared" si="192"/>
        <v>21.018250656593288</v>
      </c>
      <c r="K590">
        <f t="shared" si="207"/>
        <v>1.5287732502381838E-5</v>
      </c>
      <c r="L590">
        <v>1.1460000000000001E-3</v>
      </c>
      <c r="M590">
        <f t="shared" si="197"/>
        <v>5.0991173215816137E-2</v>
      </c>
      <c r="N590">
        <v>0.280976</v>
      </c>
      <c r="O590">
        <f t="shared" si="193"/>
        <v>0.32825524556508123</v>
      </c>
      <c r="P590">
        <f t="shared" si="208"/>
        <v>-1.8533618333243889E-4</v>
      </c>
      <c r="Q590">
        <f t="shared" si="198"/>
        <v>78.65349409784163</v>
      </c>
      <c r="R590">
        <f t="shared" si="209"/>
        <v>1.7004845083003298E-4</v>
      </c>
      <c r="S590">
        <f t="shared" si="194"/>
        <v>1</v>
      </c>
      <c r="T590">
        <f t="shared" si="210"/>
        <v>20.021917625054392</v>
      </c>
      <c r="U590">
        <f t="shared" si="211"/>
        <v>32500</v>
      </c>
      <c r="V590">
        <f t="shared" si="195"/>
        <v>20.001152999999999</v>
      </c>
      <c r="W590">
        <v>20.001152999999999</v>
      </c>
      <c r="X590">
        <f>'LowFlowInfusion-1-Infusion-1705'!Y586</f>
        <v>0</v>
      </c>
      <c r="Y590">
        <v>0</v>
      </c>
      <c r="Z590">
        <f t="shared" si="199"/>
        <v>0</v>
      </c>
      <c r="AA590">
        <f t="shared" si="200"/>
        <v>0</v>
      </c>
      <c r="AB590" t="e">
        <f t="shared" si="201"/>
        <v>#DIV/0!</v>
      </c>
      <c r="AC590" s="6" t="e">
        <f t="shared" si="203"/>
        <v>#DIV/0!</v>
      </c>
      <c r="AD590" s="6" t="e">
        <f t="shared" si="204"/>
        <v>#DIV/0!</v>
      </c>
      <c r="AE590">
        <v>4.7455999999999998E-2</v>
      </c>
      <c r="AF590">
        <v>0</v>
      </c>
    </row>
    <row r="591" spans="1:32" x14ac:dyDescent="0.25">
      <c r="A591" s="1">
        <v>42880.289259259262</v>
      </c>
      <c r="B591" s="16">
        <v>584</v>
      </c>
      <c r="C591">
        <f t="shared" si="212"/>
        <v>9.309008811887324</v>
      </c>
      <c r="D591">
        <f t="shared" si="205"/>
        <v>-4.67348460923386</v>
      </c>
      <c r="E591">
        <f t="shared" si="202"/>
        <v>31.527276719053759</v>
      </c>
      <c r="F591">
        <f t="shared" si="206"/>
        <v>-0.50203890700650755</v>
      </c>
      <c r="G591">
        <v>21.098217999999999</v>
      </c>
      <c r="H591">
        <f t="shared" si="196"/>
        <v>21.100820790245962</v>
      </c>
      <c r="I591">
        <v>21.017347999999998</v>
      </c>
      <c r="J591">
        <f t="shared" si="192"/>
        <v>21.018349469575945</v>
      </c>
      <c r="K591">
        <f t="shared" si="207"/>
        <v>3.1190966748380809E-5</v>
      </c>
      <c r="L591">
        <v>1.1440000000000001E-3</v>
      </c>
      <c r="M591">
        <f t="shared" si="197"/>
        <v>5.0989181643660252E-2</v>
      </c>
      <c r="N591">
        <v>0.28079799999999999</v>
      </c>
      <c r="O591">
        <f t="shared" si="193"/>
        <v>0.32807824561533694</v>
      </c>
      <c r="P591">
        <f t="shared" si="208"/>
        <v>-1.8488871154937562E-4</v>
      </c>
      <c r="Q591">
        <f t="shared" si="198"/>
        <v>78.653572284808718</v>
      </c>
      <c r="R591">
        <f t="shared" si="209"/>
        <v>1.53697744800733E-4</v>
      </c>
      <c r="S591">
        <f t="shared" si="194"/>
        <v>1</v>
      </c>
      <c r="T591">
        <f t="shared" si="210"/>
        <v>20.015665493421036</v>
      </c>
      <c r="U591">
        <f t="shared" si="211"/>
        <v>32500</v>
      </c>
      <c r="V591">
        <f t="shared" si="195"/>
        <v>20.001683</v>
      </c>
      <c r="W591">
        <v>20.001683</v>
      </c>
      <c r="X591">
        <f>'LowFlowInfusion-1-Infusion-1705'!Y587</f>
        <v>0</v>
      </c>
      <c r="Y591">
        <v>0</v>
      </c>
      <c r="Z591">
        <f t="shared" si="199"/>
        <v>0</v>
      </c>
      <c r="AA591">
        <f t="shared" si="200"/>
        <v>0</v>
      </c>
      <c r="AB591" t="e">
        <f t="shared" si="201"/>
        <v>#DIV/0!</v>
      </c>
      <c r="AC591" s="6" t="e">
        <f t="shared" si="203"/>
        <v>#DIV/0!</v>
      </c>
      <c r="AD591" s="6" t="e">
        <f t="shared" si="204"/>
        <v>#DIV/0!</v>
      </c>
      <c r="AE591">
        <v>5.5581999999999999E-2</v>
      </c>
      <c r="AF591">
        <v>0</v>
      </c>
    </row>
    <row r="592" spans="1:32" x14ac:dyDescent="0.25">
      <c r="A592" s="1">
        <v>42880.289953703701</v>
      </c>
      <c r="B592" s="16">
        <v>585</v>
      </c>
      <c r="C592">
        <f t="shared" si="212"/>
        <v>2.5328030960408188</v>
      </c>
      <c r="D592">
        <f t="shared" si="205"/>
        <v>-4.7423026538580793</v>
      </c>
      <c r="E592">
        <f t="shared" si="202"/>
        <v>4.7462748716375458</v>
      </c>
      <c r="F592">
        <f t="shared" si="206"/>
        <v>-1.8723534653250646</v>
      </c>
      <c r="G592">
        <v>21.098364</v>
      </c>
      <c r="H592">
        <f t="shared" si="196"/>
        <v>21.100966073339215</v>
      </c>
      <c r="I592">
        <v>21.017375999999999</v>
      </c>
      <c r="J592">
        <f t="shared" si="192"/>
        <v>21.018377416682153</v>
      </c>
      <c r="K592">
        <f t="shared" si="207"/>
        <v>4.7759608284655049E-5</v>
      </c>
      <c r="L592">
        <v>1.1429999999999999E-3</v>
      </c>
      <c r="M592">
        <f t="shared" si="197"/>
        <v>5.0988185857582309E-2</v>
      </c>
      <c r="N592">
        <v>0.28061599999999998</v>
      </c>
      <c r="O592">
        <f t="shared" si="193"/>
        <v>0.32789726813863207</v>
      </c>
      <c r="P592">
        <f t="shared" si="208"/>
        <v>-1.8500472275239098E-4</v>
      </c>
      <c r="Q592">
        <f t="shared" si="198"/>
        <v>78.653725315179216</v>
      </c>
      <c r="R592">
        <f t="shared" si="209"/>
        <v>1.3724511446729556E-4</v>
      </c>
      <c r="S592">
        <f t="shared" si="194"/>
        <v>1</v>
      </c>
      <c r="T592">
        <f t="shared" si="210"/>
        <v>20.009487105749756</v>
      </c>
      <c r="U592">
        <f t="shared" si="211"/>
        <v>32500</v>
      </c>
      <c r="V592">
        <f t="shared" si="195"/>
        <v>20.002212</v>
      </c>
      <c r="W592">
        <v>20.002212</v>
      </c>
      <c r="X592">
        <f>'LowFlowInfusion-1-Infusion-1705'!Y588</f>
        <v>0</v>
      </c>
      <c r="Y592">
        <v>0</v>
      </c>
      <c r="Z592">
        <f t="shared" si="199"/>
        <v>0</v>
      </c>
      <c r="AA592">
        <f t="shared" si="200"/>
        <v>0</v>
      </c>
      <c r="AB592" t="e">
        <f t="shared" si="201"/>
        <v>#DIV/0!</v>
      </c>
      <c r="AC592" s="6" t="e">
        <f t="shared" si="203"/>
        <v>#DIV/0!</v>
      </c>
      <c r="AD592" s="6" t="e">
        <f t="shared" si="204"/>
        <v>#DIV/0!</v>
      </c>
      <c r="AE592">
        <v>7.1573999999999999E-2</v>
      </c>
      <c r="AF592">
        <v>0</v>
      </c>
    </row>
    <row r="593" spans="1:32" x14ac:dyDescent="0.25">
      <c r="A593" s="1">
        <v>42880.290648148148</v>
      </c>
      <c r="B593" s="16">
        <v>586</v>
      </c>
      <c r="C593">
        <f t="shared" si="212"/>
        <v>0.10893702779862791</v>
      </c>
      <c r="D593">
        <f t="shared" si="205"/>
        <v>-4.0953095110030446</v>
      </c>
      <c r="E593">
        <f t="shared" si="202"/>
        <v>-4.0919008735929694</v>
      </c>
      <c r="F593">
        <f t="shared" si="206"/>
        <v>-37.593365577894225</v>
      </c>
      <c r="G593">
        <v>21.098479999999999</v>
      </c>
      <c r="H593">
        <f t="shared" si="196"/>
        <v>21.101081503742073</v>
      </c>
      <c r="I593">
        <v>21.017398</v>
      </c>
      <c r="J593">
        <f t="shared" si="192"/>
        <v>21.018399375122744</v>
      </c>
      <c r="K593">
        <f t="shared" si="207"/>
        <v>5.3282488796687251E-5</v>
      </c>
      <c r="L593">
        <v>1.1410000000000001E-3</v>
      </c>
      <c r="M593">
        <f t="shared" si="197"/>
        <v>5.0986194285426424E-2</v>
      </c>
      <c r="N593">
        <v>0.280441</v>
      </c>
      <c r="O593">
        <f t="shared" si="193"/>
        <v>0.32772325133410823</v>
      </c>
      <c r="P593">
        <f t="shared" si="208"/>
        <v>-1.8291652109810505E-4</v>
      </c>
      <c r="Q593">
        <f t="shared" si="198"/>
        <v>78.653877373543153</v>
      </c>
      <c r="R593">
        <f t="shared" si="209"/>
        <v>1.2963403230135858E-4</v>
      </c>
      <c r="S593">
        <f t="shared" si="194"/>
        <v>1</v>
      </c>
      <c r="T593">
        <f t="shared" si="210"/>
        <v>20.006839246538785</v>
      </c>
      <c r="U593">
        <f t="shared" si="211"/>
        <v>32500</v>
      </c>
      <c r="V593">
        <f t="shared" si="195"/>
        <v>20.002635000000001</v>
      </c>
      <c r="W593">
        <v>20.002635000000001</v>
      </c>
      <c r="X593">
        <f>'LowFlowInfusion-1-Infusion-1705'!Y589</f>
        <v>0</v>
      </c>
      <c r="Y593">
        <v>0</v>
      </c>
      <c r="Z593">
        <f t="shared" si="199"/>
        <v>0</v>
      </c>
      <c r="AA593">
        <f t="shared" si="200"/>
        <v>0</v>
      </c>
      <c r="AB593" t="e">
        <f t="shared" si="201"/>
        <v>#DIV/0!</v>
      </c>
      <c r="AC593" s="6" t="e">
        <f t="shared" si="203"/>
        <v>#DIV/0!</v>
      </c>
      <c r="AD593" s="6" t="e">
        <f t="shared" si="204"/>
        <v>#DIV/0!</v>
      </c>
      <c r="AE593">
        <v>7.3970999999999995E-2</v>
      </c>
      <c r="AF593">
        <v>0</v>
      </c>
    </row>
    <row r="594" spans="1:32" x14ac:dyDescent="0.25">
      <c r="A594" s="1">
        <v>42880.291342592594</v>
      </c>
      <c r="B594" s="16">
        <v>587</v>
      </c>
      <c r="C594">
        <f t="shared" si="212"/>
        <v>0.80108013031527037</v>
      </c>
      <c r="D594">
        <f t="shared" si="205"/>
        <v>-3.7200364679168896</v>
      </c>
      <c r="E594">
        <f t="shared" si="202"/>
        <v>-0.94986346700776636</v>
      </c>
      <c r="F594">
        <f t="shared" si="206"/>
        <v>-4.6437757312153591</v>
      </c>
      <c r="G594">
        <v>21.098244999999999</v>
      </c>
      <c r="H594">
        <f t="shared" si="196"/>
        <v>21.100847657667316</v>
      </c>
      <c r="I594">
        <v>21.017496000000001</v>
      </c>
      <c r="J594">
        <f t="shared" si="192"/>
        <v>21.018497189994466</v>
      </c>
      <c r="K594">
        <f t="shared" si="207"/>
        <v>5.1153185466645822E-5</v>
      </c>
      <c r="L594">
        <v>1.137E-3</v>
      </c>
      <c r="M594">
        <f t="shared" si="197"/>
        <v>5.0982211141114654E-2</v>
      </c>
      <c r="N594">
        <v>0.280246</v>
      </c>
      <c r="O594">
        <f t="shared" si="193"/>
        <v>0.32752934689478158</v>
      </c>
      <c r="P594">
        <f t="shared" si="208"/>
        <v>-1.8164039786492669E-4</v>
      </c>
      <c r="Q594">
        <f t="shared" si="198"/>
        <v>78.653973463110759</v>
      </c>
      <c r="R594">
        <f t="shared" si="209"/>
        <v>1.3048721239812268E-4</v>
      </c>
      <c r="S594">
        <f t="shared" si="194"/>
        <v>1</v>
      </c>
      <c r="T594">
        <f t="shared" si="210"/>
        <v>20.006680116598183</v>
      </c>
      <c r="U594">
        <f t="shared" si="211"/>
        <v>32500</v>
      </c>
      <c r="V594">
        <f t="shared" si="195"/>
        <v>20.002158999999999</v>
      </c>
      <c r="W594">
        <v>20.002158999999999</v>
      </c>
      <c r="X594">
        <f>'LowFlowInfusion-1-Infusion-1705'!Y590</f>
        <v>0</v>
      </c>
      <c r="Y594">
        <v>0</v>
      </c>
      <c r="Z594">
        <f t="shared" si="199"/>
        <v>0</v>
      </c>
      <c r="AA594">
        <f t="shared" si="200"/>
        <v>0</v>
      </c>
      <c r="AB594" t="e">
        <f t="shared" si="201"/>
        <v>#DIV/0!</v>
      </c>
      <c r="AC594" s="6" t="e">
        <f t="shared" si="203"/>
        <v>#DIV/0!</v>
      </c>
      <c r="AD594" s="6" t="e">
        <f t="shared" si="204"/>
        <v>#DIV/0!</v>
      </c>
      <c r="AE594">
        <v>4.9827000000000003E-2</v>
      </c>
      <c r="AF594">
        <v>0</v>
      </c>
    </row>
    <row r="595" spans="1:32" x14ac:dyDescent="0.25">
      <c r="A595" s="1">
        <v>42880.292037037034</v>
      </c>
      <c r="B595" s="16">
        <v>588</v>
      </c>
      <c r="C595">
        <f t="shared" si="212"/>
        <v>3.7542979428504242</v>
      </c>
      <c r="D595">
        <f t="shared" si="205"/>
        <v>-3.5650685224249212</v>
      </c>
      <c r="E595">
        <f t="shared" si="202"/>
        <v>10.859852544016409</v>
      </c>
      <c r="F595">
        <f t="shared" si="206"/>
        <v>-0.94959658948063352</v>
      </c>
      <c r="G595">
        <v>21.098196999999999</v>
      </c>
      <c r="H595">
        <f t="shared" si="196"/>
        <v>21.100799893362684</v>
      </c>
      <c r="I595">
        <v>21.017557</v>
      </c>
      <c r="J595">
        <f t="shared" si="192"/>
        <v>21.018558074761557</v>
      </c>
      <c r="K595">
        <f t="shared" si="207"/>
        <v>4.3817070087589131E-5</v>
      </c>
      <c r="L595">
        <v>1.1410000000000001E-3</v>
      </c>
      <c r="M595">
        <f t="shared" si="197"/>
        <v>5.0986194285426424E-2</v>
      </c>
      <c r="N595">
        <v>0.280057</v>
      </c>
      <c r="O595">
        <f t="shared" si="193"/>
        <v>0.32734140874589579</v>
      </c>
      <c r="P595">
        <f t="shared" si="208"/>
        <v>-1.8104376882084513E-4</v>
      </c>
      <c r="Q595">
        <f t="shared" si="198"/>
        <v>78.654100516492548</v>
      </c>
      <c r="R595">
        <f t="shared" si="209"/>
        <v>1.3722669873246219E-4</v>
      </c>
      <c r="S595">
        <f t="shared" si="194"/>
        <v>1</v>
      </c>
      <c r="T595">
        <f t="shared" si="210"/>
        <v>20.009796366465014</v>
      </c>
      <c r="U595">
        <f t="shared" si="211"/>
        <v>32500</v>
      </c>
      <c r="V595">
        <f t="shared" si="195"/>
        <v>20.002476999999999</v>
      </c>
      <c r="W595">
        <v>20.002476999999999</v>
      </c>
      <c r="X595">
        <f>'LowFlowInfusion-1-Infusion-1705'!Y591</f>
        <v>0</v>
      </c>
      <c r="Y595">
        <v>0</v>
      </c>
      <c r="Z595">
        <f t="shared" si="199"/>
        <v>0</v>
      </c>
      <c r="AA595">
        <f t="shared" si="200"/>
        <v>0</v>
      </c>
      <c r="AB595" t="e">
        <f t="shared" si="201"/>
        <v>#DIV/0!</v>
      </c>
      <c r="AC595" s="6" t="e">
        <f t="shared" si="203"/>
        <v>#DIV/0!</v>
      </c>
      <c r="AD595" s="6" t="e">
        <f t="shared" si="204"/>
        <v>#DIV/0!</v>
      </c>
      <c r="AE595">
        <v>4.7463999999999999E-2</v>
      </c>
      <c r="AF595">
        <v>0</v>
      </c>
    </row>
    <row r="596" spans="1:32" x14ac:dyDescent="0.25">
      <c r="A596" s="1">
        <v>42880.292731481481</v>
      </c>
      <c r="B596" s="16">
        <v>589</v>
      </c>
      <c r="C596">
        <f t="shared" si="212"/>
        <v>3.3262812546107057</v>
      </c>
      <c r="D596">
        <f t="shared" si="205"/>
        <v>-3.5686482754283944</v>
      </c>
      <c r="E596">
        <f t="shared" si="202"/>
        <v>9.1690867283478426</v>
      </c>
      <c r="F596">
        <f t="shared" si="206"/>
        <v>-1.0728642595937228</v>
      </c>
      <c r="G596">
        <v>21.098448999999999</v>
      </c>
      <c r="H596">
        <f t="shared" si="196"/>
        <v>21.101050655961998</v>
      </c>
      <c r="I596">
        <v>21.017683999999999</v>
      </c>
      <c r="J596">
        <f t="shared" si="192"/>
        <v>21.018684834850418</v>
      </c>
      <c r="K596">
        <f t="shared" si="207"/>
        <v>4.4931627299149569E-5</v>
      </c>
      <c r="L596">
        <v>1.14E-3</v>
      </c>
      <c r="M596">
        <f t="shared" si="197"/>
        <v>5.0985198499348482E-2</v>
      </c>
      <c r="N596">
        <v>0.27986499999999997</v>
      </c>
      <c r="O596">
        <f t="shared" si="193"/>
        <v>0.3271504874517896</v>
      </c>
      <c r="P596">
        <f t="shared" si="208"/>
        <v>-1.8092775761782882E-4</v>
      </c>
      <c r="Q596">
        <f t="shared" si="198"/>
        <v>78.654164677697793</v>
      </c>
      <c r="R596">
        <f t="shared" si="209"/>
        <v>1.3599613031705832E-4</v>
      </c>
      <c r="S596">
        <f t="shared" si="194"/>
        <v>1</v>
      </c>
      <c r="T596">
        <f t="shared" si="210"/>
        <v>20.008100929529512</v>
      </c>
      <c r="U596">
        <f t="shared" si="211"/>
        <v>32500</v>
      </c>
      <c r="V596">
        <f t="shared" si="195"/>
        <v>20.001206</v>
      </c>
      <c r="W596">
        <v>20.001206</v>
      </c>
      <c r="X596">
        <f>'LowFlowInfusion-1-Infusion-1705'!Y592</f>
        <v>0</v>
      </c>
      <c r="Y596">
        <v>0</v>
      </c>
      <c r="Z596">
        <f t="shared" si="199"/>
        <v>0</v>
      </c>
      <c r="AA596">
        <f t="shared" si="200"/>
        <v>0</v>
      </c>
      <c r="AB596" t="e">
        <f t="shared" si="201"/>
        <v>#DIV/0!</v>
      </c>
      <c r="AC596" s="6" t="e">
        <f t="shared" si="203"/>
        <v>#DIV/0!</v>
      </c>
      <c r="AD596" s="6" t="e">
        <f t="shared" si="204"/>
        <v>#DIV/0!</v>
      </c>
      <c r="AE596">
        <v>6.7734000000000003E-2</v>
      </c>
      <c r="AF596">
        <v>0</v>
      </c>
    </row>
    <row r="597" spans="1:32" x14ac:dyDescent="0.25">
      <c r="A597" s="1">
        <v>42880.293425925927</v>
      </c>
      <c r="B597" s="16">
        <v>590</v>
      </c>
      <c r="C597">
        <f t="shared" si="212"/>
        <v>3.0311162945124903</v>
      </c>
      <c r="D597">
        <f t="shared" si="205"/>
        <v>-3.4248188184590767</v>
      </c>
      <c r="E597">
        <f t="shared" si="202"/>
        <v>8.1646293410949031</v>
      </c>
      <c r="F597">
        <f t="shared" si="206"/>
        <v>-1.1298869742013338</v>
      </c>
      <c r="G597">
        <v>21.098537</v>
      </c>
      <c r="H597">
        <f t="shared" si="196"/>
        <v>21.101138223853823</v>
      </c>
      <c r="I597">
        <v>21.017596000000001</v>
      </c>
      <c r="J597">
        <f t="shared" si="192"/>
        <v>21.018597001088057</v>
      </c>
      <c r="K597">
        <f t="shared" si="207"/>
        <v>4.5663575318736586E-5</v>
      </c>
      <c r="L597">
        <v>1.132E-3</v>
      </c>
      <c r="M597">
        <f t="shared" si="197"/>
        <v>5.0977232210724949E-2</v>
      </c>
      <c r="N597">
        <v>0.27970800000000001</v>
      </c>
      <c r="O597">
        <f t="shared" si="193"/>
        <v>0.32699436951858818</v>
      </c>
      <c r="P597">
        <f t="shared" si="208"/>
        <v>-1.803974206897559E-4</v>
      </c>
      <c r="Q597">
        <f t="shared" si="198"/>
        <v>78.654408629393359</v>
      </c>
      <c r="R597">
        <f t="shared" si="209"/>
        <v>1.3473384536932069E-4</v>
      </c>
      <c r="S597">
        <f t="shared" si="194"/>
        <v>1</v>
      </c>
      <c r="T597">
        <f t="shared" si="210"/>
        <v>20.00797993511242</v>
      </c>
      <c r="U597">
        <f t="shared" si="211"/>
        <v>32500</v>
      </c>
      <c r="V597">
        <f t="shared" si="195"/>
        <v>20.001524</v>
      </c>
      <c r="W597">
        <v>20.001524</v>
      </c>
      <c r="X597">
        <f>'LowFlowInfusion-1-Infusion-1705'!Y593</f>
        <v>0</v>
      </c>
      <c r="Y597">
        <v>0</v>
      </c>
      <c r="Z597">
        <f t="shared" si="199"/>
        <v>0</v>
      </c>
      <c r="AA597">
        <f t="shared" si="200"/>
        <v>0</v>
      </c>
      <c r="AB597" t="e">
        <f t="shared" si="201"/>
        <v>#DIV/0!</v>
      </c>
      <c r="AC597" s="6" t="e">
        <f t="shared" si="203"/>
        <v>#DIV/0!</v>
      </c>
      <c r="AD597" s="6" t="e">
        <f t="shared" si="204"/>
        <v>#DIV/0!</v>
      </c>
      <c r="AE597">
        <v>7.6296000000000003E-2</v>
      </c>
      <c r="AF597">
        <v>0</v>
      </c>
    </row>
    <row r="598" spans="1:32" x14ac:dyDescent="0.25">
      <c r="A598" s="1">
        <v>42880.294120370374</v>
      </c>
      <c r="B598" s="16">
        <v>591</v>
      </c>
      <c r="C598">
        <f t="shared" si="212"/>
        <v>-0.2715123691523158</v>
      </c>
      <c r="D598">
        <f t="shared" si="205"/>
        <v>-2.9890210331999079</v>
      </c>
      <c r="E598">
        <f t="shared" si="202"/>
        <v>-4.3699094674819747</v>
      </c>
      <c r="F598">
        <f t="shared" si="206"/>
        <v>11.008784028999784</v>
      </c>
      <c r="G598">
        <v>21.098281</v>
      </c>
      <c r="H598">
        <f t="shared" si="196"/>
        <v>21.100883480895792</v>
      </c>
      <c r="I598">
        <v>21.017638000000002</v>
      </c>
      <c r="J598">
        <f t="shared" si="192"/>
        <v>21.018638921747367</v>
      </c>
      <c r="K598">
        <f t="shared" si="207"/>
        <v>5.3215948067316295E-5</v>
      </c>
      <c r="L598">
        <v>1.1249999999999999E-3</v>
      </c>
      <c r="M598">
        <f t="shared" si="197"/>
        <v>5.0970261708179351E-2</v>
      </c>
      <c r="N598">
        <v>0.27952500000000002</v>
      </c>
      <c r="O598">
        <f t="shared" si="193"/>
        <v>0.32681239766014325</v>
      </c>
      <c r="P598">
        <f t="shared" si="208"/>
        <v>-1.7895556716655641E-4</v>
      </c>
      <c r="Q598">
        <f t="shared" si="198"/>
        <v>78.654548680592484</v>
      </c>
      <c r="R598">
        <f t="shared" si="209"/>
        <v>1.2573961909841577E-4</v>
      </c>
      <c r="S598">
        <f t="shared" si="194"/>
        <v>1</v>
      </c>
      <c r="T598">
        <f t="shared" si="210"/>
        <v>20.004347508663773</v>
      </c>
      <c r="U598">
        <f t="shared" si="211"/>
        <v>32500</v>
      </c>
      <c r="V598">
        <f t="shared" si="195"/>
        <v>20.001629999999999</v>
      </c>
      <c r="W598">
        <v>20.001629999999999</v>
      </c>
      <c r="X598">
        <f>'LowFlowInfusion-1-Infusion-1705'!Y594</f>
        <v>0</v>
      </c>
      <c r="Y598">
        <v>0</v>
      </c>
      <c r="Z598">
        <f t="shared" si="199"/>
        <v>0</v>
      </c>
      <c r="AA598">
        <f t="shared" si="200"/>
        <v>0</v>
      </c>
      <c r="AB598" t="e">
        <f t="shared" si="201"/>
        <v>#DIV/0!</v>
      </c>
      <c r="AC598" s="6" t="e">
        <f t="shared" si="203"/>
        <v>#DIV/0!</v>
      </c>
      <c r="AD598" s="6" t="e">
        <f t="shared" si="204"/>
        <v>#DIV/0!</v>
      </c>
      <c r="AE598">
        <v>7.2165999999999994E-2</v>
      </c>
      <c r="AF598">
        <v>0</v>
      </c>
    </row>
    <row r="599" spans="1:32" x14ac:dyDescent="0.25">
      <c r="A599" s="1">
        <v>42880.294814814813</v>
      </c>
      <c r="B599" s="16">
        <v>592</v>
      </c>
      <c r="C599">
        <f t="shared" si="212"/>
        <v>-7.6200289498817586</v>
      </c>
      <c r="D599">
        <f t="shared" si="205"/>
        <v>-2.6958164851312993</v>
      </c>
      <c r="E599">
        <f t="shared" si="202"/>
        <v>-33.006715491068967</v>
      </c>
      <c r="F599">
        <f t="shared" si="206"/>
        <v>0.35378034688085153</v>
      </c>
      <c r="G599">
        <v>21.098386000000001</v>
      </c>
      <c r="H599">
        <f t="shared" si="196"/>
        <v>21.100987965312175</v>
      </c>
      <c r="I599">
        <v>21.017664</v>
      </c>
      <c r="J599">
        <f t="shared" si="192"/>
        <v>21.018664872631703</v>
      </c>
      <c r="K599">
        <f t="shared" si="207"/>
        <v>7.0915781998100627E-5</v>
      </c>
      <c r="L599">
        <v>1.129E-3</v>
      </c>
      <c r="M599">
        <f t="shared" si="197"/>
        <v>5.0974244852491121E-2</v>
      </c>
      <c r="N599">
        <v>0.27934700000000001</v>
      </c>
      <c r="O599">
        <f t="shared" si="193"/>
        <v>0.3266353977103989</v>
      </c>
      <c r="P599">
        <f t="shared" si="208"/>
        <v>-1.7796118542642476E-4</v>
      </c>
      <c r="Q599">
        <f t="shared" si="198"/>
        <v>78.654699729657892</v>
      </c>
      <c r="R599">
        <f t="shared" si="209"/>
        <v>1.0704540342795591E-4</v>
      </c>
      <c r="S599">
        <f t="shared" si="194"/>
        <v>1</v>
      </c>
      <c r="T599">
        <f t="shared" si="210"/>
        <v>19.997552787535128</v>
      </c>
      <c r="U599">
        <f t="shared" si="211"/>
        <v>32500</v>
      </c>
      <c r="V599">
        <f t="shared" si="195"/>
        <v>20.002476999999999</v>
      </c>
      <c r="W599">
        <v>20.002476999999999</v>
      </c>
      <c r="X599">
        <f>'LowFlowInfusion-1-Infusion-1705'!Y595</f>
        <v>0</v>
      </c>
      <c r="Y599">
        <v>0</v>
      </c>
      <c r="Z599">
        <f t="shared" si="199"/>
        <v>0</v>
      </c>
      <c r="AA599">
        <f t="shared" si="200"/>
        <v>0</v>
      </c>
      <c r="AB599" t="e">
        <f t="shared" si="201"/>
        <v>#DIV/0!</v>
      </c>
      <c r="AC599" s="6" t="e">
        <f t="shared" si="203"/>
        <v>#DIV/0!</v>
      </c>
      <c r="AD599" s="6" t="e">
        <f t="shared" si="204"/>
        <v>#DIV/0!</v>
      </c>
      <c r="AE599">
        <v>4.0724999999999997E-2</v>
      </c>
      <c r="AF599">
        <v>0</v>
      </c>
    </row>
    <row r="600" spans="1:32" x14ac:dyDescent="0.25">
      <c r="A600" s="1">
        <v>42880.29550925926</v>
      </c>
      <c r="B600" s="16">
        <v>593</v>
      </c>
      <c r="C600">
        <f t="shared" si="212"/>
        <v>-15.257920443708194</v>
      </c>
      <c r="D600">
        <f t="shared" si="205"/>
        <v>-2.5746725076586952</v>
      </c>
      <c r="E600">
        <f t="shared" si="202"/>
        <v>-62.973902917109186</v>
      </c>
      <c r="F600">
        <f t="shared" si="206"/>
        <v>0.16874334331192528</v>
      </c>
      <c r="G600">
        <v>21.098443</v>
      </c>
      <c r="H600">
        <f t="shared" si="196"/>
        <v>21.101044685423922</v>
      </c>
      <c r="I600">
        <v>21.017771</v>
      </c>
      <c r="J600">
        <f t="shared" si="192"/>
        <v>21.018771670501845</v>
      </c>
      <c r="K600">
        <f t="shared" si="207"/>
        <v>8.9347563948531195E-5</v>
      </c>
      <c r="L600">
        <v>1.1280000000000001E-3</v>
      </c>
      <c r="M600">
        <f t="shared" si="197"/>
        <v>5.0973249066413179E-2</v>
      </c>
      <c r="N600">
        <v>0.27915499999999999</v>
      </c>
      <c r="O600">
        <f t="shared" si="193"/>
        <v>0.32644447641629271</v>
      </c>
      <c r="P600">
        <f t="shared" si="208"/>
        <v>-1.7748056758536227E-4</v>
      </c>
      <c r="Q600">
        <f t="shared" si="198"/>
        <v>78.654783853081852</v>
      </c>
      <c r="R600">
        <f t="shared" si="209"/>
        <v>8.8133003636888443E-5</v>
      </c>
      <c r="S600">
        <f t="shared" si="194"/>
        <v>1</v>
      </c>
      <c r="T600">
        <f t="shared" si="210"/>
        <v>19.98942275206397</v>
      </c>
      <c r="U600">
        <f t="shared" si="211"/>
        <v>32500</v>
      </c>
      <c r="V600">
        <f t="shared" si="195"/>
        <v>20.002106000000001</v>
      </c>
      <c r="W600">
        <v>20.002106000000001</v>
      </c>
      <c r="X600">
        <f>'LowFlowInfusion-1-Infusion-1705'!Y596</f>
        <v>0</v>
      </c>
      <c r="Y600">
        <v>0</v>
      </c>
      <c r="Z600">
        <f t="shared" si="199"/>
        <v>0</v>
      </c>
      <c r="AA600">
        <f t="shared" si="200"/>
        <v>0</v>
      </c>
      <c r="AB600" t="e">
        <f t="shared" si="201"/>
        <v>#DIV/0!</v>
      </c>
      <c r="AC600" s="6" t="e">
        <f t="shared" si="203"/>
        <v>#DIV/0!</v>
      </c>
      <c r="AD600" s="6" t="e">
        <f t="shared" si="204"/>
        <v>#DIV/0!</v>
      </c>
      <c r="AE600">
        <v>3.1604E-2</v>
      </c>
      <c r="AF600">
        <v>0</v>
      </c>
    </row>
    <row r="601" spans="1:32" x14ac:dyDescent="0.25">
      <c r="A601" s="1">
        <v>42880.296203703707</v>
      </c>
      <c r="B601" s="16">
        <v>594</v>
      </c>
      <c r="C601">
        <f t="shared" si="212"/>
        <v>-23.747214773243094</v>
      </c>
      <c r="D601">
        <f t="shared" si="205"/>
        <v>-2.7690479035143056</v>
      </c>
      <c r="E601">
        <f t="shared" si="202"/>
        <v>-96.644802306830826</v>
      </c>
      <c r="F601">
        <f t="shared" si="206"/>
        <v>0.11660516527750021</v>
      </c>
      <c r="G601">
        <v>21.098472999999998</v>
      </c>
      <c r="H601">
        <f t="shared" si="196"/>
        <v>21.101074538114315</v>
      </c>
      <c r="I601">
        <v>21.017835999999999</v>
      </c>
      <c r="J601">
        <f t="shared" si="192"/>
        <v>21.018836547712681</v>
      </c>
      <c r="K601">
        <f t="shared" si="207"/>
        <v>1.1005836586927368E-4</v>
      </c>
      <c r="L601">
        <v>1.121E-3</v>
      </c>
      <c r="M601">
        <f t="shared" si="197"/>
        <v>5.0966278563867581E-2</v>
      </c>
      <c r="N601">
        <v>0.278978</v>
      </c>
      <c r="O601">
        <f t="shared" si="193"/>
        <v>0.32626847084828858</v>
      </c>
      <c r="P601">
        <f t="shared" si="208"/>
        <v>-1.7797775845542854E-4</v>
      </c>
      <c r="Q601">
        <f t="shared" si="198"/>
        <v>78.654894981439028</v>
      </c>
      <c r="R601">
        <f t="shared" si="209"/>
        <v>6.79193925859541E-5</v>
      </c>
      <c r="S601">
        <f t="shared" si="194"/>
        <v>1</v>
      </c>
      <c r="T601">
        <f t="shared" si="210"/>
        <v>19.979963833130203</v>
      </c>
      <c r="U601">
        <f t="shared" si="211"/>
        <v>32500</v>
      </c>
      <c r="V601">
        <f t="shared" si="195"/>
        <v>20.000941999999998</v>
      </c>
      <c r="W601">
        <v>20.000941999999998</v>
      </c>
      <c r="X601">
        <f>'LowFlowInfusion-1-Infusion-1705'!Y597</f>
        <v>0</v>
      </c>
      <c r="Y601">
        <v>0</v>
      </c>
      <c r="Z601">
        <f t="shared" si="199"/>
        <v>0</v>
      </c>
      <c r="AA601">
        <f t="shared" si="200"/>
        <v>0</v>
      </c>
      <c r="AB601" t="e">
        <f t="shared" si="201"/>
        <v>#DIV/0!</v>
      </c>
      <c r="AC601" s="6" t="e">
        <f t="shared" si="203"/>
        <v>#DIV/0!</v>
      </c>
      <c r="AD601" s="6" t="e">
        <f t="shared" si="204"/>
        <v>#DIV/0!</v>
      </c>
      <c r="AE601">
        <v>4.7404000000000002E-2</v>
      </c>
      <c r="AF601">
        <v>0</v>
      </c>
    </row>
    <row r="602" spans="1:32" x14ac:dyDescent="0.25">
      <c r="A602" s="1">
        <v>42880.296898148146</v>
      </c>
      <c r="B602" s="16">
        <v>595</v>
      </c>
      <c r="C602">
        <f t="shared" si="212"/>
        <v>-23.967987274323882</v>
      </c>
      <c r="D602">
        <f t="shared" si="205"/>
        <v>-2.2309731376837316</v>
      </c>
      <c r="E602">
        <f t="shared" si="202"/>
        <v>-96.920832192113252</v>
      </c>
      <c r="F602">
        <f t="shared" si="206"/>
        <v>9.308137192119173E-2</v>
      </c>
      <c r="G602">
        <v>21.098305</v>
      </c>
      <c r="H602">
        <f t="shared" si="196"/>
        <v>21.100907363048105</v>
      </c>
      <c r="I602">
        <v>21.018025999999999</v>
      </c>
      <c r="J602">
        <f t="shared" si="192"/>
        <v>21.019026188790509</v>
      </c>
      <c r="K602">
        <f t="shared" si="207"/>
        <v>1.100250955045586E-4</v>
      </c>
      <c r="L602">
        <v>1.109E-3</v>
      </c>
      <c r="M602">
        <f t="shared" si="197"/>
        <v>5.0954329130932279E-2</v>
      </c>
      <c r="N602">
        <v>0.27880100000000002</v>
      </c>
      <c r="O602">
        <f t="shared" si="193"/>
        <v>0.3260924652802844</v>
      </c>
      <c r="P602">
        <f t="shared" si="208"/>
        <v>-1.7622101738118957E-4</v>
      </c>
      <c r="Q602">
        <f t="shared" si="198"/>
        <v>78.654881345929212</v>
      </c>
      <c r="R602">
        <f t="shared" si="209"/>
        <v>6.6195921876754932E-5</v>
      </c>
      <c r="S602">
        <f t="shared" si="194"/>
        <v>1</v>
      </c>
      <c r="T602">
        <f t="shared" si="210"/>
        <v>19.979045985863401</v>
      </c>
      <c r="U602">
        <f t="shared" si="211"/>
        <v>32500</v>
      </c>
      <c r="V602">
        <f t="shared" si="195"/>
        <v>20.000782999999998</v>
      </c>
      <c r="W602">
        <v>20.000782999999998</v>
      </c>
      <c r="X602">
        <f>'LowFlowInfusion-1-Infusion-1705'!Y598</f>
        <v>0</v>
      </c>
      <c r="Y602">
        <v>0</v>
      </c>
      <c r="Z602">
        <f t="shared" si="199"/>
        <v>0</v>
      </c>
      <c r="AA602">
        <f t="shared" si="200"/>
        <v>0</v>
      </c>
      <c r="AB602" t="e">
        <f t="shared" si="201"/>
        <v>#DIV/0!</v>
      </c>
      <c r="AC602" s="6" t="e">
        <f t="shared" si="203"/>
        <v>#DIV/0!</v>
      </c>
      <c r="AD602" s="6" t="e">
        <f t="shared" si="204"/>
        <v>#DIV/0!</v>
      </c>
      <c r="AE602">
        <v>8.5932999999999995E-2</v>
      </c>
      <c r="AF602">
        <v>0</v>
      </c>
    </row>
    <row r="603" spans="1:32" x14ac:dyDescent="0.25">
      <c r="A603" s="1">
        <v>42880.297592592593</v>
      </c>
      <c r="B603" s="16">
        <v>596</v>
      </c>
      <c r="C603">
        <f t="shared" si="212"/>
        <v>-21.20375455011461</v>
      </c>
      <c r="D603">
        <f t="shared" si="205"/>
        <v>-1.4812719651118389</v>
      </c>
      <c r="E603">
        <f t="shared" si="202"/>
        <v>-85.199320931485147</v>
      </c>
      <c r="F603">
        <f t="shared" si="206"/>
        <v>6.9858946990302359E-2</v>
      </c>
      <c r="G603">
        <v>21.098105</v>
      </c>
      <c r="H603">
        <f t="shared" si="196"/>
        <v>21.100708345112142</v>
      </c>
      <c r="I603">
        <v>21.018212999999999</v>
      </c>
      <c r="J603">
        <f t="shared" si="192"/>
        <v>21.01921283553553</v>
      </c>
      <c r="K603">
        <f t="shared" si="207"/>
        <v>1.0258916903188956E-4</v>
      </c>
      <c r="L603">
        <v>1.108E-3</v>
      </c>
      <c r="M603">
        <f t="shared" si="197"/>
        <v>5.0953333344854336E-2</v>
      </c>
      <c r="N603">
        <v>0.27862799999999999</v>
      </c>
      <c r="O603">
        <f t="shared" si="193"/>
        <v>0.32592043723924075</v>
      </c>
      <c r="P603">
        <f t="shared" si="208"/>
        <v>-1.7380135514685665E-4</v>
      </c>
      <c r="Q603">
        <f t="shared" si="198"/>
        <v>78.654866727225226</v>
      </c>
      <c r="R603">
        <f t="shared" si="209"/>
        <v>7.1212186115114187E-5</v>
      </c>
      <c r="S603">
        <f t="shared" si="194"/>
        <v>1</v>
      </c>
      <c r="T603">
        <f t="shared" si="210"/>
        <v>19.980531517415045</v>
      </c>
      <c r="U603">
        <f t="shared" si="211"/>
        <v>32500</v>
      </c>
      <c r="V603">
        <f t="shared" si="195"/>
        <v>20.000254000000002</v>
      </c>
      <c r="W603">
        <v>20.000254000000002</v>
      </c>
      <c r="X603">
        <f>'LowFlowInfusion-1-Infusion-1705'!Y599</f>
        <v>0</v>
      </c>
      <c r="Y603">
        <v>0</v>
      </c>
      <c r="Z603">
        <f t="shared" si="199"/>
        <v>0</v>
      </c>
      <c r="AA603">
        <f t="shared" si="200"/>
        <v>0</v>
      </c>
      <c r="AB603" t="e">
        <f t="shared" si="201"/>
        <v>#DIV/0!</v>
      </c>
      <c r="AC603" s="6" t="e">
        <f t="shared" si="203"/>
        <v>#DIV/0!</v>
      </c>
      <c r="AD603" s="6" t="e">
        <f t="shared" si="204"/>
        <v>#DIV/0!</v>
      </c>
      <c r="AE603">
        <v>9.1713000000000003E-2</v>
      </c>
      <c r="AF603">
        <v>0</v>
      </c>
    </row>
    <row r="604" spans="1:32" x14ac:dyDescent="0.25">
      <c r="A604" s="1">
        <v>42880.29828703704</v>
      </c>
      <c r="B604" s="16">
        <v>597</v>
      </c>
      <c r="C604">
        <f t="shared" si="212"/>
        <v>-8.0888413797405345</v>
      </c>
      <c r="D604">
        <f t="shared" si="205"/>
        <v>-1.0000120942973378</v>
      </c>
      <c r="E604">
        <f t="shared" si="202"/>
        <v>-32.98213722966171</v>
      </c>
      <c r="F604">
        <f t="shared" si="206"/>
        <v>0.12362859491867242</v>
      </c>
      <c r="G604">
        <v>21.098347</v>
      </c>
      <c r="H604">
        <f t="shared" si="196"/>
        <v>21.100949156814661</v>
      </c>
      <c r="I604">
        <v>21.018326999999999</v>
      </c>
      <c r="J604">
        <f t="shared" si="192"/>
        <v>21.019326620182227</v>
      </c>
      <c r="K604">
        <f t="shared" si="207"/>
        <v>7.0516537623947315E-5</v>
      </c>
      <c r="L604">
        <v>1.109E-3</v>
      </c>
      <c r="M604">
        <f t="shared" si="197"/>
        <v>5.0954329130932279E-2</v>
      </c>
      <c r="N604">
        <v>0.27845199999999998</v>
      </c>
      <c r="O604">
        <f t="shared" si="193"/>
        <v>0.32574542605297674</v>
      </c>
      <c r="P604">
        <f t="shared" si="208"/>
        <v>-1.7219377133363413E-4</v>
      </c>
      <c r="Q604">
        <f t="shared" si="198"/>
        <v>78.654927953764798</v>
      </c>
      <c r="R604">
        <f t="shared" si="209"/>
        <v>1.0167723371026227E-4</v>
      </c>
      <c r="S604">
        <f t="shared" si="194"/>
        <v>1</v>
      </c>
      <c r="T604">
        <f t="shared" si="210"/>
        <v>19.993323170714746</v>
      </c>
      <c r="U604">
        <f t="shared" si="211"/>
        <v>32500</v>
      </c>
      <c r="V604">
        <f t="shared" si="195"/>
        <v>20.000412000000001</v>
      </c>
      <c r="W604">
        <v>20.000412000000001</v>
      </c>
      <c r="X604">
        <f>'LowFlowInfusion-1-Infusion-1705'!Y600</f>
        <v>0</v>
      </c>
      <c r="Y604">
        <v>0</v>
      </c>
      <c r="Z604">
        <f t="shared" si="199"/>
        <v>0</v>
      </c>
      <c r="AA604">
        <f t="shared" si="200"/>
        <v>0</v>
      </c>
      <c r="AB604" t="e">
        <f t="shared" si="201"/>
        <v>#DIV/0!</v>
      </c>
      <c r="AC604" s="6" t="e">
        <f t="shared" si="203"/>
        <v>#DIV/0!</v>
      </c>
      <c r="AD604" s="6" t="e">
        <f t="shared" si="204"/>
        <v>#DIV/0!</v>
      </c>
      <c r="AE604">
        <v>5.9950000000000003E-2</v>
      </c>
      <c r="AF604">
        <v>0</v>
      </c>
    </row>
    <row r="605" spans="1:32" x14ac:dyDescent="0.25">
      <c r="A605" s="1">
        <v>42880.298981481479</v>
      </c>
      <c r="B605" s="16">
        <v>598</v>
      </c>
      <c r="C605">
        <f t="shared" si="212"/>
        <v>3.6795947577682142</v>
      </c>
      <c r="D605">
        <f t="shared" si="205"/>
        <v>-1.3216580852142723</v>
      </c>
      <c r="E605">
        <f t="shared" si="202"/>
        <v>13.042172414287974</v>
      </c>
      <c r="F605">
        <f t="shared" si="206"/>
        <v>-0.359185772407149</v>
      </c>
      <c r="G605">
        <v>21.098602</v>
      </c>
      <c r="H605">
        <f t="shared" si="196"/>
        <v>21.101202904683014</v>
      </c>
      <c r="I605">
        <v>21.018395000000002</v>
      </c>
      <c r="J605">
        <f t="shared" si="192"/>
        <v>21.019394491725873</v>
      </c>
      <c r="K605">
        <f t="shared" si="207"/>
        <v>4.2269998136745814E-5</v>
      </c>
      <c r="L605">
        <v>1.111E-3</v>
      </c>
      <c r="M605">
        <f t="shared" si="197"/>
        <v>5.0956320703088163E-2</v>
      </c>
      <c r="N605">
        <v>0.27827600000000002</v>
      </c>
      <c r="O605">
        <f t="shared" si="193"/>
        <v>0.32557041486671279</v>
      </c>
      <c r="P605">
        <f t="shared" si="208"/>
        <v>-1.7305556884175213E-4</v>
      </c>
      <c r="Q605">
        <f t="shared" si="198"/>
        <v>78.655035093407406</v>
      </c>
      <c r="R605">
        <f t="shared" si="209"/>
        <v>1.3078557070424305E-4</v>
      </c>
      <c r="S605">
        <f t="shared" si="194"/>
        <v>1</v>
      </c>
      <c r="T605">
        <f t="shared" si="210"/>
        <v>20.005413252842732</v>
      </c>
      <c r="U605">
        <f t="shared" si="211"/>
        <v>32500</v>
      </c>
      <c r="V605">
        <f t="shared" si="195"/>
        <v>20.000412000000001</v>
      </c>
      <c r="W605">
        <v>20.000412000000001</v>
      </c>
      <c r="X605">
        <f>'LowFlowInfusion-1-Infusion-1705'!Y601</f>
        <v>0</v>
      </c>
      <c r="Y605">
        <v>0</v>
      </c>
      <c r="Z605">
        <f t="shared" si="199"/>
        <v>0</v>
      </c>
      <c r="AA605">
        <f t="shared" si="200"/>
        <v>0</v>
      </c>
      <c r="AB605" t="e">
        <f t="shared" si="201"/>
        <v>#DIV/0!</v>
      </c>
      <c r="AC605" s="6" t="e">
        <f t="shared" si="203"/>
        <v>#DIV/0!</v>
      </c>
      <c r="AD605" s="6" t="e">
        <f t="shared" si="204"/>
        <v>#DIV/0!</v>
      </c>
      <c r="AE605">
        <v>3.4917999999999998E-2</v>
      </c>
      <c r="AF605">
        <v>0</v>
      </c>
    </row>
    <row r="606" spans="1:32" x14ac:dyDescent="0.25">
      <c r="A606" s="1">
        <v>42880.299675925926</v>
      </c>
      <c r="B606" s="16">
        <v>599</v>
      </c>
      <c r="C606">
        <f t="shared" si="212"/>
        <v>14.815142331124669</v>
      </c>
      <c r="D606">
        <f t="shared" si="205"/>
        <v>-2.1388276758590052</v>
      </c>
      <c r="E606">
        <f t="shared" si="202"/>
        <v>56.025210172813978</v>
      </c>
      <c r="F606">
        <f t="shared" si="206"/>
        <v>-0.14436767653359692</v>
      </c>
      <c r="G606">
        <v>21.098769999999998</v>
      </c>
      <c r="H606">
        <f t="shared" si="196"/>
        <v>21.10137007974922</v>
      </c>
      <c r="I606">
        <v>21.018370999999998</v>
      </c>
      <c r="J606">
        <f t="shared" si="192"/>
        <v>21.019370537063406</v>
      </c>
      <c r="K606">
        <f t="shared" si="207"/>
        <v>1.5886599063286157E-5</v>
      </c>
      <c r="L606">
        <v>1.1039999999999999E-3</v>
      </c>
      <c r="M606">
        <f t="shared" si="197"/>
        <v>5.0949350200542573E-2</v>
      </c>
      <c r="N606">
        <v>0.278109</v>
      </c>
      <c r="O606">
        <f t="shared" si="193"/>
        <v>0.32540435311610993</v>
      </c>
      <c r="P606">
        <f t="shared" si="208"/>
        <v>-1.7545865804708126E-4</v>
      </c>
      <c r="Q606">
        <f t="shared" si="198"/>
        <v>78.655225109820478</v>
      </c>
      <c r="R606">
        <f t="shared" si="209"/>
        <v>1.5957205898284126E-4</v>
      </c>
      <c r="S606">
        <f t="shared" si="194"/>
        <v>1</v>
      </c>
      <c r="T606">
        <f t="shared" si="210"/>
        <v>20.018000970006671</v>
      </c>
      <c r="U606">
        <f t="shared" si="211"/>
        <v>32500</v>
      </c>
      <c r="V606">
        <f t="shared" si="195"/>
        <v>20.001047</v>
      </c>
      <c r="W606">
        <v>20.001047</v>
      </c>
      <c r="X606">
        <f>'LowFlowInfusion-1-Infusion-1705'!Y602</f>
        <v>0</v>
      </c>
      <c r="Y606">
        <v>0</v>
      </c>
      <c r="Z606">
        <f t="shared" si="199"/>
        <v>0</v>
      </c>
      <c r="AA606">
        <f t="shared" si="200"/>
        <v>0</v>
      </c>
      <c r="AB606" t="e">
        <f t="shared" si="201"/>
        <v>#DIV/0!</v>
      </c>
      <c r="AC606" s="6" t="e">
        <f t="shared" si="203"/>
        <v>#DIV/0!</v>
      </c>
      <c r="AD606" s="6" t="e">
        <f t="shared" si="204"/>
        <v>#DIV/0!</v>
      </c>
      <c r="AE606">
        <v>4.2016999999999999E-2</v>
      </c>
      <c r="AF606">
        <v>0</v>
      </c>
    </row>
    <row r="607" spans="1:32" x14ac:dyDescent="0.25">
      <c r="A607" s="1">
        <v>42880.300370370373</v>
      </c>
      <c r="B607" s="16">
        <v>600</v>
      </c>
      <c r="C607">
        <f t="shared" si="212"/>
        <v>16.93535904483717</v>
      </c>
      <c r="D607">
        <f t="shared" si="205"/>
        <v>-3.2967712658067772</v>
      </c>
      <c r="E607">
        <f t="shared" si="202"/>
        <v>63.102614518252608</v>
      </c>
      <c r="F607">
        <f t="shared" si="206"/>
        <v>-0.19466792862663365</v>
      </c>
      <c r="G607">
        <v>21.098669000000001</v>
      </c>
      <c r="H607">
        <f t="shared" si="196"/>
        <v>21.10126957569156</v>
      </c>
      <c r="I607">
        <v>21.018401000000001</v>
      </c>
      <c r="J607">
        <f t="shared" si="192"/>
        <v>21.019400480391486</v>
      </c>
      <c r="K607">
        <f t="shared" si="207"/>
        <v>1.1411735033917126E-5</v>
      </c>
      <c r="L607">
        <v>1.101E-3</v>
      </c>
      <c r="M607">
        <f t="shared" si="197"/>
        <v>5.0946362842308746E-2</v>
      </c>
      <c r="N607">
        <v>0.27794799999999997</v>
      </c>
      <c r="O607">
        <f t="shared" si="193"/>
        <v>0.32524425765594794</v>
      </c>
      <c r="P607">
        <f t="shared" si="208"/>
        <v>-1.7892242110855439E-4</v>
      </c>
      <c r="Q607">
        <f t="shared" si="198"/>
        <v>78.655355261952565</v>
      </c>
      <c r="R607">
        <f t="shared" si="209"/>
        <v>1.6751068607376852E-4</v>
      </c>
      <c r="S607">
        <f t="shared" si="194"/>
        <v>1</v>
      </c>
      <c r="T607">
        <f t="shared" si="210"/>
        <v>20.021597130310361</v>
      </c>
      <c r="U607">
        <f t="shared" si="211"/>
        <v>32500</v>
      </c>
      <c r="V607">
        <f t="shared" si="195"/>
        <v>20.001365</v>
      </c>
      <c r="W607">
        <v>20.001365</v>
      </c>
      <c r="X607">
        <f>'LowFlowInfusion-1-Infusion-1705'!Y603</f>
        <v>0</v>
      </c>
      <c r="Y607">
        <v>0</v>
      </c>
      <c r="Z607">
        <f t="shared" si="199"/>
        <v>0</v>
      </c>
      <c r="AA607">
        <f t="shared" si="200"/>
        <v>0</v>
      </c>
      <c r="AB607" t="e">
        <f t="shared" si="201"/>
        <v>#DIV/0!</v>
      </c>
      <c r="AC607" s="6" t="e">
        <f t="shared" si="203"/>
        <v>#DIV/0!</v>
      </c>
      <c r="AD607" s="6" t="e">
        <f t="shared" si="204"/>
        <v>#DIV/0!</v>
      </c>
      <c r="AE607">
        <v>6.4114000000000004E-2</v>
      </c>
      <c r="AF607">
        <v>0</v>
      </c>
    </row>
    <row r="608" spans="1:32" x14ac:dyDescent="0.25">
      <c r="A608" s="1">
        <v>42880.301064814812</v>
      </c>
      <c r="B608" s="16">
        <v>601</v>
      </c>
      <c r="C608">
        <f t="shared" si="212"/>
        <v>12.809273060799008</v>
      </c>
      <c r="D608">
        <f t="shared" si="205"/>
        <v>-4.095628615391913</v>
      </c>
      <c r="E608">
        <f t="shared" si="202"/>
        <v>45.959771141216216</v>
      </c>
      <c r="F608">
        <f t="shared" si="206"/>
        <v>-0.31973934788899244</v>
      </c>
      <c r="G608">
        <v>21.098555999999999</v>
      </c>
      <c r="H608">
        <f t="shared" si="196"/>
        <v>21.101157130557741</v>
      </c>
      <c r="I608">
        <v>21.018189</v>
      </c>
      <c r="J608">
        <f t="shared" si="192"/>
        <v>21.019188880873067</v>
      </c>
      <c r="K608">
        <f t="shared" si="207"/>
        <v>2.2008346137051642E-5</v>
      </c>
      <c r="L608">
        <v>1.098E-3</v>
      </c>
      <c r="M608">
        <f t="shared" si="197"/>
        <v>5.0943375484074918E-2</v>
      </c>
      <c r="N608">
        <v>0.27776400000000001</v>
      </c>
      <c r="O608">
        <f t="shared" si="193"/>
        <v>0.3250612914157629</v>
      </c>
      <c r="P608">
        <f t="shared" si="208"/>
        <v>-1.8127579122688235E-4</v>
      </c>
      <c r="Q608">
        <f t="shared" si="198"/>
        <v>78.655749827711176</v>
      </c>
      <c r="R608">
        <f t="shared" si="209"/>
        <v>1.5926744508973912E-4</v>
      </c>
      <c r="S608">
        <f t="shared" si="194"/>
        <v>1</v>
      </c>
      <c r="T608">
        <f t="shared" si="210"/>
        <v>20.018375901676158</v>
      </c>
      <c r="U608">
        <f t="shared" si="211"/>
        <v>32500</v>
      </c>
      <c r="V608">
        <f t="shared" si="195"/>
        <v>20.001470999999999</v>
      </c>
      <c r="W608">
        <v>20.001470999999999</v>
      </c>
      <c r="X608">
        <f>'LowFlowInfusion-1-Infusion-1705'!Y604</f>
        <v>0</v>
      </c>
      <c r="Y608">
        <v>0</v>
      </c>
      <c r="Z608">
        <f t="shared" si="199"/>
        <v>0</v>
      </c>
      <c r="AA608">
        <f t="shared" si="200"/>
        <v>0</v>
      </c>
      <c r="AB608" t="e">
        <f t="shared" si="201"/>
        <v>#DIV/0!</v>
      </c>
      <c r="AC608" s="6" t="e">
        <f t="shared" si="203"/>
        <v>#DIV/0!</v>
      </c>
      <c r="AD608" s="6" t="e">
        <f t="shared" si="204"/>
        <v>#DIV/0!</v>
      </c>
      <c r="AE608">
        <v>6.9421999999999998E-2</v>
      </c>
      <c r="AF608">
        <v>0</v>
      </c>
    </row>
    <row r="609" spans="1:32" x14ac:dyDescent="0.25">
      <c r="A609" s="1">
        <v>42880.301759259259</v>
      </c>
      <c r="B609" s="16">
        <v>602</v>
      </c>
      <c r="C609">
        <f t="shared" si="212"/>
        <v>6.4449940939354526</v>
      </c>
      <c r="D609">
        <f t="shared" si="205"/>
        <v>-4.5487011216517015</v>
      </c>
      <c r="E609">
        <f t="shared" si="202"/>
        <v>20.37795568589614</v>
      </c>
      <c r="F609">
        <f t="shared" si="206"/>
        <v>-0.70577273700404064</v>
      </c>
      <c r="G609">
        <v>21.098459999999999</v>
      </c>
      <c r="H609">
        <f t="shared" si="196"/>
        <v>21.101061601948476</v>
      </c>
      <c r="I609">
        <v>21.018243999999999</v>
      </c>
      <c r="J609">
        <f t="shared" si="192"/>
        <v>21.019243776974541</v>
      </c>
      <c r="K609">
        <f t="shared" si="207"/>
        <v>3.7662052649108563E-5</v>
      </c>
      <c r="L609">
        <v>1.096E-3</v>
      </c>
      <c r="M609">
        <f t="shared" si="197"/>
        <v>5.0941383911919033E-2</v>
      </c>
      <c r="N609">
        <v>0.27757100000000001</v>
      </c>
      <c r="O609">
        <f t="shared" si="193"/>
        <v>0.32486937573991653</v>
      </c>
      <c r="P609">
        <f t="shared" si="208"/>
        <v>-1.8256848748905984E-4</v>
      </c>
      <c r="Q609">
        <f t="shared" si="198"/>
        <v>78.655886847285529</v>
      </c>
      <c r="R609">
        <f t="shared" si="209"/>
        <v>1.4490643484066368E-4</v>
      </c>
      <c r="S609">
        <f t="shared" si="194"/>
        <v>1</v>
      </c>
      <c r="T609">
        <f t="shared" si="210"/>
        <v>20.013205695215817</v>
      </c>
      <c r="U609">
        <f t="shared" si="211"/>
        <v>32500</v>
      </c>
      <c r="V609">
        <f t="shared" si="195"/>
        <v>20.002212</v>
      </c>
      <c r="W609">
        <v>20.002212</v>
      </c>
      <c r="X609">
        <f>'LowFlowInfusion-1-Infusion-1705'!Y605</f>
        <v>0</v>
      </c>
      <c r="Y609">
        <v>0</v>
      </c>
      <c r="Z609">
        <f t="shared" si="199"/>
        <v>0</v>
      </c>
      <c r="AA609">
        <f t="shared" si="200"/>
        <v>0</v>
      </c>
      <c r="AB609" t="e">
        <f t="shared" si="201"/>
        <v>#DIV/0!</v>
      </c>
      <c r="AC609" s="6" t="e">
        <f t="shared" si="203"/>
        <v>#DIV/0!</v>
      </c>
      <c r="AD609" s="6" t="e">
        <f t="shared" si="204"/>
        <v>#DIV/0!</v>
      </c>
      <c r="AE609">
        <v>5.6458000000000001E-2</v>
      </c>
      <c r="AF609">
        <v>0</v>
      </c>
    </row>
    <row r="610" spans="1:32" x14ac:dyDescent="0.25">
      <c r="A610" s="1">
        <v>42880.302453703705</v>
      </c>
      <c r="B610" s="16">
        <v>603</v>
      </c>
      <c r="C610">
        <f t="shared" si="212"/>
        <v>4.8261256250561253</v>
      </c>
      <c r="D610">
        <f t="shared" si="205"/>
        <v>-4.8919786230548112</v>
      </c>
      <c r="E610">
        <f t="shared" si="202"/>
        <v>13.619016688493677</v>
      </c>
      <c r="F610">
        <f t="shared" si="206"/>
        <v>-1.0136451064714918</v>
      </c>
      <c r="G610">
        <v>21.098320999999999</v>
      </c>
      <c r="H610">
        <f t="shared" si="196"/>
        <v>21.100923284482981</v>
      </c>
      <c r="I610">
        <v>21.018308999999999</v>
      </c>
      <c r="J610">
        <f t="shared" si="192"/>
        <v>21.019308654185377</v>
      </c>
      <c r="K610">
        <f t="shared" si="207"/>
        <v>4.1687766757784553E-5</v>
      </c>
      <c r="L610">
        <v>1.0989999999999999E-3</v>
      </c>
      <c r="M610">
        <f t="shared" si="197"/>
        <v>5.0944371270152861E-2</v>
      </c>
      <c r="N610">
        <v>0.27737299999999998</v>
      </c>
      <c r="O610">
        <f t="shared" si="193"/>
        <v>0.32467248815536948</v>
      </c>
      <c r="P610">
        <f t="shared" si="208"/>
        <v>-1.8349657711318467E-4</v>
      </c>
      <c r="Q610">
        <f t="shared" si="198"/>
        <v>78.656018857659248</v>
      </c>
      <c r="R610">
        <f t="shared" si="209"/>
        <v>1.4180881035557035E-4</v>
      </c>
      <c r="S610">
        <f t="shared" si="194"/>
        <v>1</v>
      </c>
      <c r="T610">
        <f t="shared" si="210"/>
        <v>20.011083104248165</v>
      </c>
      <c r="U610">
        <f t="shared" si="211"/>
        <v>32500</v>
      </c>
      <c r="V610">
        <f t="shared" si="195"/>
        <v>20.001365</v>
      </c>
      <c r="W610">
        <v>20.001365</v>
      </c>
      <c r="X610">
        <f>'LowFlowInfusion-1-Infusion-1705'!Y606</f>
        <v>0</v>
      </c>
      <c r="Y610">
        <v>0</v>
      </c>
      <c r="Z610">
        <f t="shared" si="199"/>
        <v>0</v>
      </c>
      <c r="AA610">
        <f t="shared" si="200"/>
        <v>0</v>
      </c>
      <c r="AB610" t="e">
        <f t="shared" si="201"/>
        <v>#DIV/0!</v>
      </c>
      <c r="AC610" s="6" t="e">
        <f t="shared" si="203"/>
        <v>#DIV/0!</v>
      </c>
      <c r="AD610" s="6" t="e">
        <f t="shared" si="204"/>
        <v>#DIV/0!</v>
      </c>
      <c r="AE610">
        <v>4.9772999999999998E-2</v>
      </c>
      <c r="AF610">
        <v>0</v>
      </c>
    </row>
    <row r="611" spans="1:32" x14ac:dyDescent="0.25">
      <c r="A611" s="1">
        <v>42880.303148148145</v>
      </c>
      <c r="B611" s="16">
        <v>604</v>
      </c>
      <c r="C611">
        <f t="shared" si="212"/>
        <v>7.6306633808593922</v>
      </c>
      <c r="D611">
        <f t="shared" si="205"/>
        <v>-4.8587388652307428</v>
      </c>
      <c r="E611">
        <f t="shared" si="202"/>
        <v>24.708396676752123</v>
      </c>
      <c r="F611">
        <f t="shared" si="206"/>
        <v>-0.63673872410861543</v>
      </c>
      <c r="G611">
        <v>21.098279000000002</v>
      </c>
      <c r="H611">
        <f t="shared" si="196"/>
        <v>21.100881490716432</v>
      </c>
      <c r="I611">
        <v>21.018519000000001</v>
      </c>
      <c r="J611">
        <f t="shared" si="192"/>
        <v>21.019518257481927</v>
      </c>
      <c r="K611">
        <f t="shared" si="207"/>
        <v>3.47009902059862E-5</v>
      </c>
      <c r="L611">
        <v>1.0970000000000001E-3</v>
      </c>
      <c r="M611">
        <f t="shared" si="197"/>
        <v>5.0942379697996976E-2</v>
      </c>
      <c r="N611">
        <v>0.27717700000000001</v>
      </c>
      <c r="O611">
        <f t="shared" si="193"/>
        <v>0.32447758933430276</v>
      </c>
      <c r="P611">
        <f t="shared" si="208"/>
        <v>-1.83264554707153E-4</v>
      </c>
      <c r="Q611">
        <f t="shared" si="198"/>
        <v>78.656004153183758</v>
      </c>
      <c r="R611">
        <f t="shared" si="209"/>
        <v>1.4856356450110297E-4</v>
      </c>
      <c r="S611">
        <f t="shared" si="194"/>
        <v>1</v>
      </c>
      <c r="T611">
        <f t="shared" si="210"/>
        <v>20.013060402246072</v>
      </c>
      <c r="U611">
        <f t="shared" si="211"/>
        <v>32500</v>
      </c>
      <c r="V611">
        <f t="shared" si="195"/>
        <v>20.000571000000001</v>
      </c>
      <c r="W611">
        <v>20.000571000000001</v>
      </c>
      <c r="X611">
        <f>'LowFlowInfusion-1-Infusion-1705'!Y607</f>
        <v>0</v>
      </c>
      <c r="Y611">
        <v>0</v>
      </c>
      <c r="Z611">
        <f t="shared" si="199"/>
        <v>0</v>
      </c>
      <c r="AA611">
        <f t="shared" si="200"/>
        <v>0</v>
      </c>
      <c r="AB611" t="e">
        <f t="shared" si="201"/>
        <v>#DIV/0!</v>
      </c>
      <c r="AC611" s="6" t="e">
        <f t="shared" si="203"/>
        <v>#DIV/0!</v>
      </c>
      <c r="AD611" s="6" t="e">
        <f t="shared" si="204"/>
        <v>#DIV/0!</v>
      </c>
      <c r="AE611">
        <v>6.5030000000000004E-2</v>
      </c>
      <c r="AF611">
        <v>0</v>
      </c>
    </row>
    <row r="612" spans="1:32" x14ac:dyDescent="0.25">
      <c r="A612" s="1">
        <v>42880.303842592592</v>
      </c>
      <c r="B612" s="16">
        <v>605</v>
      </c>
      <c r="C612">
        <f t="shared" si="212"/>
        <v>8.361923385558601</v>
      </c>
      <c r="D612">
        <f t="shared" si="205"/>
        <v>-4.3215607248366616</v>
      </c>
      <c r="E612">
        <f t="shared" si="202"/>
        <v>28.18333702226677</v>
      </c>
      <c r="F612">
        <f t="shared" si="206"/>
        <v>-0.51681419759240821</v>
      </c>
      <c r="G612">
        <v>21.098305</v>
      </c>
      <c r="H612">
        <f t="shared" si="196"/>
        <v>21.100907363048105</v>
      </c>
      <c r="I612">
        <v>21.018635</v>
      </c>
      <c r="J612">
        <f t="shared" si="192"/>
        <v>21.019634038350492</v>
      </c>
      <c r="K612">
        <f t="shared" si="207"/>
        <v>3.2521781329405047E-5</v>
      </c>
      <c r="L612">
        <v>1.0939999999999999E-3</v>
      </c>
      <c r="M612">
        <f t="shared" si="197"/>
        <v>5.0939392339763148E-2</v>
      </c>
      <c r="N612">
        <v>0.27700399999999997</v>
      </c>
      <c r="O612">
        <f t="shared" si="193"/>
        <v>0.3243055612932591</v>
      </c>
      <c r="P612">
        <f t="shared" si="208"/>
        <v>-1.815078136329131E-4</v>
      </c>
      <c r="Q612">
        <f t="shared" si="198"/>
        <v>78.656060400356253</v>
      </c>
      <c r="R612">
        <f t="shared" si="209"/>
        <v>1.4898603230359224E-4</v>
      </c>
      <c r="S612">
        <f t="shared" si="194"/>
        <v>1</v>
      </c>
      <c r="T612">
        <f t="shared" si="210"/>
        <v>20.01330748411042</v>
      </c>
      <c r="U612">
        <f t="shared" si="211"/>
        <v>32500</v>
      </c>
      <c r="V612">
        <f t="shared" si="195"/>
        <v>20.000623999999998</v>
      </c>
      <c r="W612">
        <v>20.000623999999998</v>
      </c>
      <c r="X612">
        <f>'LowFlowInfusion-1-Infusion-1705'!Y608</f>
        <v>0</v>
      </c>
      <c r="Y612">
        <v>0</v>
      </c>
      <c r="Z612">
        <f t="shared" si="199"/>
        <v>0</v>
      </c>
      <c r="AA612">
        <f t="shared" si="200"/>
        <v>0</v>
      </c>
      <c r="AB612" t="e">
        <f t="shared" si="201"/>
        <v>#DIV/0!</v>
      </c>
      <c r="AC612" s="6" t="e">
        <f t="shared" si="203"/>
        <v>#DIV/0!</v>
      </c>
      <c r="AD612" s="6" t="e">
        <f t="shared" si="204"/>
        <v>#DIV/0!</v>
      </c>
      <c r="AE612">
        <v>7.8884999999999997E-2</v>
      </c>
      <c r="AF612">
        <v>0</v>
      </c>
    </row>
    <row r="613" spans="1:32" x14ac:dyDescent="0.25">
      <c r="A613" s="1">
        <v>42880.304537037038</v>
      </c>
      <c r="B613" s="16">
        <v>606</v>
      </c>
      <c r="C613">
        <f t="shared" si="212"/>
        <v>15.661528070895361</v>
      </c>
      <c r="D613">
        <f t="shared" si="205"/>
        <v>-3.9798353448418755</v>
      </c>
      <c r="E613">
        <f t="shared" si="202"/>
        <v>57.328343906693185</v>
      </c>
      <c r="F613">
        <f t="shared" si="206"/>
        <v>-0.25411539198641875</v>
      </c>
      <c r="G613">
        <v>21.098466999999999</v>
      </c>
      <c r="H613">
        <f t="shared" si="196"/>
        <v>21.101068567576238</v>
      </c>
      <c r="I613">
        <v>21.018674000000001</v>
      </c>
      <c r="J613">
        <f t="shared" si="192"/>
        <v>21.019672964676996</v>
      </c>
      <c r="K613">
        <f t="shared" si="207"/>
        <v>1.4655595576170317E-5</v>
      </c>
      <c r="L613">
        <v>1.091E-3</v>
      </c>
      <c r="M613">
        <f t="shared" si="197"/>
        <v>5.0936404981529328E-2</v>
      </c>
      <c r="N613">
        <v>0.27683400000000002</v>
      </c>
      <c r="O613">
        <f t="shared" si="193"/>
        <v>0.32413651639743596</v>
      </c>
      <c r="P613">
        <f t="shared" si="208"/>
        <v>-1.8034770160275197E-4</v>
      </c>
      <c r="Q613">
        <f t="shared" si="198"/>
        <v>78.65619051892557</v>
      </c>
      <c r="R613">
        <f t="shared" si="209"/>
        <v>1.6569210602715618E-4</v>
      </c>
      <c r="S613">
        <f t="shared" si="194"/>
        <v>1</v>
      </c>
      <c r="T613">
        <f t="shared" si="210"/>
        <v>20.020794363415924</v>
      </c>
      <c r="U613">
        <f t="shared" si="211"/>
        <v>32500</v>
      </c>
      <c r="V613">
        <f t="shared" si="195"/>
        <v>20.001152999999999</v>
      </c>
      <c r="W613">
        <v>20.001152999999999</v>
      </c>
      <c r="X613">
        <f>'LowFlowInfusion-1-Infusion-1705'!Y609</f>
        <v>0</v>
      </c>
      <c r="Y613">
        <v>0</v>
      </c>
      <c r="Z613">
        <f t="shared" si="199"/>
        <v>0</v>
      </c>
      <c r="AA613">
        <f t="shared" si="200"/>
        <v>0</v>
      </c>
      <c r="AB613" t="e">
        <f t="shared" si="201"/>
        <v>#DIV/0!</v>
      </c>
      <c r="AC613" s="6" t="e">
        <f t="shared" si="203"/>
        <v>#DIV/0!</v>
      </c>
      <c r="AD613" s="6" t="e">
        <f t="shared" si="204"/>
        <v>#DIV/0!</v>
      </c>
      <c r="AE613">
        <v>7.3468000000000006E-2</v>
      </c>
      <c r="AF613">
        <v>0</v>
      </c>
    </row>
    <row r="614" spans="1:32" x14ac:dyDescent="0.25">
      <c r="A614" s="1">
        <v>42880.305231481485</v>
      </c>
      <c r="B614" s="16">
        <v>607</v>
      </c>
      <c r="C614">
        <f t="shared" si="212"/>
        <v>19.670573439552232</v>
      </c>
      <c r="D614">
        <f t="shared" si="205"/>
        <v>-3.8104157707434272</v>
      </c>
      <c r="E614">
        <f t="shared" si="202"/>
        <v>73.315030914374589</v>
      </c>
      <c r="F614">
        <f t="shared" si="206"/>
        <v>-0.19371147376322573</v>
      </c>
      <c r="G614">
        <v>21.098310000000001</v>
      </c>
      <c r="H614">
        <f t="shared" si="196"/>
        <v>21.100912338496506</v>
      </c>
      <c r="I614">
        <v>21.018501000000001</v>
      </c>
      <c r="J614">
        <f t="shared" si="192"/>
        <v>21.01950029148508</v>
      </c>
      <c r="K614">
        <f t="shared" si="207"/>
        <v>4.824202857160268E-6</v>
      </c>
      <c r="L614">
        <v>1.0859999999999999E-3</v>
      </c>
      <c r="M614">
        <f t="shared" si="197"/>
        <v>5.0931426051139615E-2</v>
      </c>
      <c r="N614">
        <v>0.27665499999999998</v>
      </c>
      <c r="O614">
        <f t="shared" si="193"/>
        <v>0.32395852206595149</v>
      </c>
      <c r="P614">
        <f t="shared" si="208"/>
        <v>-1.7971792650066192E-4</v>
      </c>
      <c r="Q614">
        <f t="shared" si="198"/>
        <v>78.656541186448962</v>
      </c>
      <c r="R614">
        <f t="shared" si="209"/>
        <v>1.7489372364352108E-4</v>
      </c>
      <c r="S614">
        <f t="shared" si="194"/>
        <v>1</v>
      </c>
      <c r="T614">
        <f t="shared" si="210"/>
        <v>20.025110989210301</v>
      </c>
      <c r="U614">
        <f t="shared" si="211"/>
        <v>32500</v>
      </c>
      <c r="V614">
        <f t="shared" si="195"/>
        <v>20.001629999999999</v>
      </c>
      <c r="W614">
        <v>20.001629999999999</v>
      </c>
      <c r="X614">
        <f>'LowFlowInfusion-1-Infusion-1705'!Y610</f>
        <v>0</v>
      </c>
      <c r="Y614">
        <v>0</v>
      </c>
      <c r="Z614">
        <f t="shared" si="199"/>
        <v>0</v>
      </c>
      <c r="AA614">
        <f t="shared" si="200"/>
        <v>0</v>
      </c>
      <c r="AB614" t="e">
        <f t="shared" si="201"/>
        <v>#DIV/0!</v>
      </c>
      <c r="AC614" s="6" t="e">
        <f t="shared" si="203"/>
        <v>#DIV/0!</v>
      </c>
      <c r="AD614" s="6" t="e">
        <f t="shared" si="204"/>
        <v>#DIV/0!</v>
      </c>
      <c r="AE614">
        <v>5.6507000000000002E-2</v>
      </c>
      <c r="AF614">
        <v>0</v>
      </c>
    </row>
    <row r="615" spans="1:32" x14ac:dyDescent="0.25">
      <c r="A615" s="1">
        <v>42880.305925925924</v>
      </c>
      <c r="B615" s="16">
        <v>608</v>
      </c>
      <c r="C615">
        <f t="shared" si="212"/>
        <v>18.838131020922948</v>
      </c>
      <c r="D615">
        <f t="shared" si="205"/>
        <v>-3.9906388761346179</v>
      </c>
      <c r="E615">
        <f t="shared" si="202"/>
        <v>69.835409034204716</v>
      </c>
      <c r="F615">
        <f t="shared" si="206"/>
        <v>-0.21183836505342993</v>
      </c>
      <c r="G615">
        <v>21.098144000000001</v>
      </c>
      <c r="H615">
        <f t="shared" si="196"/>
        <v>21.100747153609657</v>
      </c>
      <c r="I615">
        <v>21.018391999999999</v>
      </c>
      <c r="J615">
        <f t="shared" si="192"/>
        <v>21.019391497393059</v>
      </c>
      <c r="K615">
        <f t="shared" si="207"/>
        <v>6.9368710046073073E-6</v>
      </c>
      <c r="L615">
        <v>1.0820000000000001E-3</v>
      </c>
      <c r="M615">
        <f t="shared" si="197"/>
        <v>5.0927442906827845E-2</v>
      </c>
      <c r="N615">
        <v>0.276476</v>
      </c>
      <c r="O615">
        <f t="shared" si="193"/>
        <v>0.32378052773446708</v>
      </c>
      <c r="P615">
        <f t="shared" si="208"/>
        <v>-1.8019854434172812E-4</v>
      </c>
      <c r="Q615">
        <f t="shared" si="198"/>
        <v>78.656827974872471</v>
      </c>
      <c r="R615">
        <f t="shared" si="209"/>
        <v>1.7326167333706622E-4</v>
      </c>
      <c r="S615">
        <f t="shared" si="194"/>
        <v>1</v>
      </c>
      <c r="T615">
        <f t="shared" si="210"/>
        <v>20.028288549897042</v>
      </c>
      <c r="U615">
        <f t="shared" si="211"/>
        <v>32500</v>
      </c>
      <c r="V615">
        <f t="shared" si="195"/>
        <v>20.005459780000002</v>
      </c>
      <c r="W615">
        <v>20.001577000000001</v>
      </c>
      <c r="X615">
        <f>'LowFlowInfusion-1-Infusion-1705'!Y611</f>
        <v>3.8827799999999997E-3</v>
      </c>
      <c r="Y615">
        <v>0</v>
      </c>
      <c r="Z615">
        <f t="shared" si="199"/>
        <v>0</v>
      </c>
      <c r="AA615">
        <f t="shared" si="200"/>
        <v>3.8827799999999999</v>
      </c>
      <c r="AB615" t="e">
        <f t="shared" si="201"/>
        <v>#DIV/0!</v>
      </c>
      <c r="AC615" s="6" t="e">
        <f t="shared" si="203"/>
        <v>#DIV/0!</v>
      </c>
      <c r="AD615" s="6">
        <f t="shared" si="204"/>
        <v>-2.0277787760662767</v>
      </c>
      <c r="AE615">
        <v>4.6892000000000003E-2</v>
      </c>
      <c r="AF615">
        <v>0</v>
      </c>
    </row>
    <row r="616" spans="1:32" x14ac:dyDescent="0.25">
      <c r="A616" s="1">
        <v>42880.306620370371</v>
      </c>
      <c r="B616" s="16">
        <v>609</v>
      </c>
      <c r="C616">
        <f t="shared" si="212"/>
        <v>12.574433661212346</v>
      </c>
      <c r="D616">
        <f t="shared" si="205"/>
        <v>-4.3525077330282524</v>
      </c>
      <c r="E616">
        <f t="shared" si="202"/>
        <v>44.750674521574659</v>
      </c>
      <c r="F616">
        <f t="shared" si="206"/>
        <v>-0.34613946443203958</v>
      </c>
      <c r="G616">
        <v>21.098448999999999</v>
      </c>
      <c r="H616">
        <f t="shared" si="196"/>
        <v>21.101050655961998</v>
      </c>
      <c r="I616">
        <v>21.018432000000001</v>
      </c>
      <c r="J616">
        <f t="shared" si="192"/>
        <v>21.0194314218305</v>
      </c>
      <c r="K616">
        <f t="shared" si="207"/>
        <v>2.2540671969887663E-5</v>
      </c>
      <c r="L616">
        <v>1.0820000000000001E-3</v>
      </c>
      <c r="M616">
        <f t="shared" si="197"/>
        <v>5.0927442906827845E-2</v>
      </c>
      <c r="N616">
        <v>0.27629199999999998</v>
      </c>
      <c r="O616">
        <f t="shared" si="193"/>
        <v>0.32359756149428198</v>
      </c>
      <c r="P616">
        <f t="shared" si="208"/>
        <v>-1.8120949911086445E-4</v>
      </c>
      <c r="Q616">
        <f t="shared" si="198"/>
        <v>78.656971016675215</v>
      </c>
      <c r="R616">
        <f t="shared" si="209"/>
        <v>1.5866882714116553E-4</v>
      </c>
      <c r="S616">
        <f t="shared" si="194"/>
        <v>1</v>
      </c>
      <c r="T616">
        <f t="shared" si="210"/>
        <v>20.022492721394304</v>
      </c>
      <c r="U616">
        <f t="shared" si="211"/>
        <v>32500</v>
      </c>
      <c r="V616">
        <f t="shared" si="195"/>
        <v>20.005565780000001</v>
      </c>
      <c r="W616">
        <v>20.001683</v>
      </c>
      <c r="X616">
        <f>'LowFlowInfusion-1-Infusion-1705'!Y612</f>
        <v>3.8827799999999997E-3</v>
      </c>
      <c r="Y616">
        <v>0</v>
      </c>
      <c r="Z616">
        <f t="shared" si="199"/>
        <v>0</v>
      </c>
      <c r="AA616">
        <f t="shared" si="200"/>
        <v>3.8827799999999995</v>
      </c>
      <c r="AB616" t="e">
        <f t="shared" si="201"/>
        <v>#DIV/0!</v>
      </c>
      <c r="AC616" s="6" t="e">
        <f t="shared" si="203"/>
        <v>#DIV/0!</v>
      </c>
      <c r="AD616" s="6">
        <f t="shared" si="204"/>
        <v>-2.1209771692004833</v>
      </c>
      <c r="AE616">
        <v>5.3092E-2</v>
      </c>
      <c r="AF616">
        <v>0</v>
      </c>
    </row>
    <row r="617" spans="1:32" x14ac:dyDescent="0.25">
      <c r="A617" s="1">
        <v>42880.307314814818</v>
      </c>
      <c r="B617" s="16">
        <v>610</v>
      </c>
      <c r="C617">
        <f t="shared" si="212"/>
        <v>1.7399371708835676</v>
      </c>
      <c r="D617">
        <f t="shared" si="205"/>
        <v>-4.6807493631197872</v>
      </c>
      <c r="E617">
        <f t="shared" si="202"/>
        <v>1.6895450935678946</v>
      </c>
      <c r="F617">
        <f t="shared" si="206"/>
        <v>-2.6901829798502601</v>
      </c>
      <c r="G617">
        <v>21.098558000000001</v>
      </c>
      <c r="H617">
        <f t="shared" si="196"/>
        <v>21.101159120737101</v>
      </c>
      <c r="I617">
        <v>21.018469</v>
      </c>
      <c r="J617">
        <f t="shared" si="192"/>
        <v>21.019468351935128</v>
      </c>
      <c r="K617">
        <f t="shared" si="207"/>
        <v>4.9090422865501654E-5</v>
      </c>
      <c r="L617">
        <v>1.077E-3</v>
      </c>
      <c r="M617">
        <f t="shared" si="197"/>
        <v>5.092246397643814E-2</v>
      </c>
      <c r="N617">
        <v>0.27609899999999998</v>
      </c>
      <c r="O617">
        <f t="shared" si="193"/>
        <v>0.32340564581843562</v>
      </c>
      <c r="P617">
        <f t="shared" si="208"/>
        <v>-1.8208786964798719E-4</v>
      </c>
      <c r="Q617">
        <f t="shared" si="198"/>
        <v>78.657126002246429</v>
      </c>
      <c r="R617">
        <f t="shared" si="209"/>
        <v>1.3299744678339683E-4</v>
      </c>
      <c r="S617">
        <f t="shared" si="194"/>
        <v>1</v>
      </c>
      <c r="T617">
        <f t="shared" si="210"/>
        <v>20.008050686534293</v>
      </c>
      <c r="U617">
        <f t="shared" si="211"/>
        <v>32500</v>
      </c>
      <c r="V617">
        <f t="shared" si="195"/>
        <v>20.001629999999999</v>
      </c>
      <c r="W617">
        <v>20.001629999999999</v>
      </c>
      <c r="X617">
        <f>'LowFlowInfusion-1-Infusion-1705'!Y613</f>
        <v>0</v>
      </c>
      <c r="Y617">
        <v>0</v>
      </c>
      <c r="Z617">
        <f t="shared" si="199"/>
        <v>0</v>
      </c>
      <c r="AA617">
        <f t="shared" si="200"/>
        <v>0</v>
      </c>
      <c r="AB617" t="e">
        <f t="shared" si="201"/>
        <v>#DIV/0!</v>
      </c>
      <c r="AC617" s="6" t="e">
        <f t="shared" si="203"/>
        <v>#DIV/0!</v>
      </c>
      <c r="AD617" s="6" t="e">
        <f t="shared" si="204"/>
        <v>#DIV/0!</v>
      </c>
      <c r="AE617">
        <v>6.9250999999999993E-2</v>
      </c>
      <c r="AF617">
        <v>0</v>
      </c>
    </row>
    <row r="618" spans="1:32" x14ac:dyDescent="0.25">
      <c r="A618" s="1">
        <v>42880.308009259257</v>
      </c>
      <c r="B618" s="16">
        <v>611</v>
      </c>
      <c r="C618">
        <f t="shared" si="212"/>
        <v>-10.32399220043267</v>
      </c>
      <c r="D618">
        <f t="shared" si="205"/>
        <v>-4.368677458048138</v>
      </c>
      <c r="E618">
        <f t="shared" si="202"/>
        <v>-45.509873175590293</v>
      </c>
      <c r="F618">
        <f t="shared" si="206"/>
        <v>0.42315776428667295</v>
      </c>
      <c r="G618">
        <v>21.098641000000001</v>
      </c>
      <c r="H618">
        <f t="shared" si="196"/>
        <v>21.101241713180528</v>
      </c>
      <c r="I618">
        <v>21.018591000000001</v>
      </c>
      <c r="J618">
        <f t="shared" si="192"/>
        <v>21.019590121469314</v>
      </c>
      <c r="K618">
        <f t="shared" si="207"/>
        <v>7.8152086283367339E-5</v>
      </c>
      <c r="L618">
        <v>1.07E-3</v>
      </c>
      <c r="M618">
        <f t="shared" si="197"/>
        <v>5.0915493473892542E-2</v>
      </c>
      <c r="N618">
        <v>0.27591599999999999</v>
      </c>
      <c r="O618">
        <f t="shared" si="193"/>
        <v>0.32322367395999069</v>
      </c>
      <c r="P618">
        <f t="shared" si="208"/>
        <v>-1.810437688208405E-4</v>
      </c>
      <c r="Q618">
        <f t="shared" si="198"/>
        <v>78.657186204570692</v>
      </c>
      <c r="R618">
        <f t="shared" si="209"/>
        <v>1.028916825392893E-4</v>
      </c>
      <c r="S618">
        <f t="shared" si="194"/>
        <v>1</v>
      </c>
      <c r="T618">
        <f t="shared" si="210"/>
        <v>19.996203685258209</v>
      </c>
      <c r="U618">
        <f t="shared" si="211"/>
        <v>32500</v>
      </c>
      <c r="V618">
        <f t="shared" si="195"/>
        <v>20.002158999999999</v>
      </c>
      <c r="W618">
        <v>20.002158999999999</v>
      </c>
      <c r="X618">
        <f>'LowFlowInfusion-1-Infusion-1705'!Y614</f>
        <v>0</v>
      </c>
      <c r="Y618">
        <v>0</v>
      </c>
      <c r="Z618">
        <f t="shared" si="199"/>
        <v>0</v>
      </c>
      <c r="AA618">
        <f t="shared" si="200"/>
        <v>0</v>
      </c>
      <c r="AB618" t="e">
        <f t="shared" si="201"/>
        <v>#DIV/0!</v>
      </c>
      <c r="AC618" s="6" t="e">
        <f t="shared" si="203"/>
        <v>#DIV/0!</v>
      </c>
      <c r="AD618" s="6" t="e">
        <f t="shared" si="204"/>
        <v>#DIV/0!</v>
      </c>
      <c r="AE618">
        <v>7.7852000000000005E-2</v>
      </c>
      <c r="AF618">
        <v>0</v>
      </c>
    </row>
    <row r="619" spans="1:32" x14ac:dyDescent="0.25">
      <c r="A619" s="1">
        <v>42880.308703703704</v>
      </c>
      <c r="B619" s="16">
        <v>612</v>
      </c>
      <c r="C619">
        <f t="shared" si="212"/>
        <v>-15.158549989162275</v>
      </c>
      <c r="D619">
        <f t="shared" si="205"/>
        <v>-3.808293876990545</v>
      </c>
      <c r="E619">
        <f t="shared" si="202"/>
        <v>-63.944201947486086</v>
      </c>
      <c r="F619">
        <f t="shared" si="206"/>
        <v>0.25123074962402836</v>
      </c>
      <c r="G619">
        <v>21.098344999999998</v>
      </c>
      <c r="H619">
        <f t="shared" si="196"/>
        <v>21.100947166635297</v>
      </c>
      <c r="I619">
        <v>21.018775999999999</v>
      </c>
      <c r="J619">
        <f t="shared" si="192"/>
        <v>21.019774771992459</v>
      </c>
      <c r="K619">
        <f t="shared" si="207"/>
        <v>8.9231117672620522E-5</v>
      </c>
      <c r="L619">
        <v>1.0679999999999999E-3</v>
      </c>
      <c r="M619">
        <f t="shared" si="197"/>
        <v>5.0913501901736657E-2</v>
      </c>
      <c r="N619">
        <v>0.27573300000000001</v>
      </c>
      <c r="O619">
        <f t="shared" si="193"/>
        <v>0.3230417021015457</v>
      </c>
      <c r="P619">
        <f t="shared" si="208"/>
        <v>-1.7922073563059285E-4</v>
      </c>
      <c r="Q619">
        <f t="shared" si="198"/>
        <v>78.657183525905992</v>
      </c>
      <c r="R619">
        <f t="shared" si="209"/>
        <v>8.9989617960147444E-5</v>
      </c>
      <c r="S619">
        <f t="shared" si="194"/>
        <v>1</v>
      </c>
      <c r="T619">
        <f t="shared" si="210"/>
        <v>19.991231743888534</v>
      </c>
      <c r="U619">
        <f t="shared" si="211"/>
        <v>32500</v>
      </c>
      <c r="V619">
        <f t="shared" si="195"/>
        <v>20.002582</v>
      </c>
      <c r="W619">
        <v>20.002582</v>
      </c>
      <c r="X619">
        <f>'LowFlowInfusion-1-Infusion-1705'!Y615</f>
        <v>0</v>
      </c>
      <c r="Y619">
        <v>0</v>
      </c>
      <c r="Z619">
        <f t="shared" si="199"/>
        <v>0</v>
      </c>
      <c r="AA619">
        <f t="shared" si="200"/>
        <v>0</v>
      </c>
      <c r="AB619" t="e">
        <f t="shared" si="201"/>
        <v>#DIV/0!</v>
      </c>
      <c r="AC619" s="6" t="e">
        <f t="shared" si="203"/>
        <v>#DIV/0!</v>
      </c>
      <c r="AD619" s="6" t="e">
        <f t="shared" si="204"/>
        <v>#DIV/0!</v>
      </c>
      <c r="AE619">
        <v>6.3377000000000003E-2</v>
      </c>
      <c r="AF619">
        <v>0</v>
      </c>
    </row>
    <row r="620" spans="1:32" x14ac:dyDescent="0.25">
      <c r="A620" s="1">
        <v>42880.309398148151</v>
      </c>
      <c r="B620" s="16">
        <v>613</v>
      </c>
      <c r="C620">
        <f t="shared" si="212"/>
        <v>-11.519739931451674</v>
      </c>
      <c r="D620">
        <f t="shared" si="205"/>
        <v>-3.1298229327447746</v>
      </c>
      <c r="E620">
        <f t="shared" si="202"/>
        <v>-48.854619587601285</v>
      </c>
      <c r="F620">
        <f t="shared" si="206"/>
        <v>0.27169215202502978</v>
      </c>
      <c r="G620">
        <v>21.098500000000001</v>
      </c>
      <c r="H620">
        <f t="shared" si="196"/>
        <v>21.101101405535672</v>
      </c>
      <c r="I620">
        <v>21.018833000000001</v>
      </c>
      <c r="J620">
        <f t="shared" si="192"/>
        <v>21.019831664315809</v>
      </c>
      <c r="K620">
        <f t="shared" si="207"/>
        <v>8.0015226697346034E-5</v>
      </c>
      <c r="L620">
        <v>1.07E-3</v>
      </c>
      <c r="M620">
        <f t="shared" si="197"/>
        <v>5.0915493473892542E-2</v>
      </c>
      <c r="N620">
        <v>0.27556000000000003</v>
      </c>
      <c r="O620">
        <f t="shared" si="193"/>
        <v>0.3228696740605021</v>
      </c>
      <c r="P620">
        <f t="shared" si="208"/>
        <v>-1.7701652277329246E-4</v>
      </c>
      <c r="Q620">
        <f t="shared" si="198"/>
        <v>78.657298661623699</v>
      </c>
      <c r="R620">
        <f t="shared" si="209"/>
        <v>9.7001296077792182E-5</v>
      </c>
      <c r="S620">
        <f t="shared" si="194"/>
        <v>1</v>
      </c>
      <c r="T620">
        <f t="shared" si="210"/>
        <v>19.99361008300189</v>
      </c>
      <c r="U620">
        <f t="shared" si="211"/>
        <v>32500</v>
      </c>
      <c r="V620">
        <f t="shared" si="195"/>
        <v>20.001999999999999</v>
      </c>
      <c r="W620">
        <v>20.001999999999999</v>
      </c>
      <c r="X620">
        <f>'LowFlowInfusion-1-Infusion-1705'!Y616</f>
        <v>0</v>
      </c>
      <c r="Y620">
        <v>0</v>
      </c>
      <c r="Z620">
        <f t="shared" si="199"/>
        <v>0</v>
      </c>
      <c r="AA620">
        <f t="shared" si="200"/>
        <v>0</v>
      </c>
      <c r="AB620" t="e">
        <f t="shared" si="201"/>
        <v>#DIV/0!</v>
      </c>
      <c r="AC620" s="6" t="e">
        <f t="shared" si="203"/>
        <v>#DIV/0!</v>
      </c>
      <c r="AD620" s="6" t="e">
        <f t="shared" si="204"/>
        <v>#DIV/0!</v>
      </c>
      <c r="AE620">
        <v>4.9930000000000002E-2</v>
      </c>
      <c r="AF620">
        <v>0</v>
      </c>
    </row>
    <row r="621" spans="1:32" x14ac:dyDescent="0.25">
      <c r="A621" s="1">
        <v>42880.31009259259</v>
      </c>
      <c r="B621" s="16">
        <v>614</v>
      </c>
      <c r="C621">
        <f t="shared" si="212"/>
        <v>-3.4698281517225027</v>
      </c>
      <c r="D621">
        <f t="shared" si="205"/>
        <v>-2.6600454992976807</v>
      </c>
      <c r="E621">
        <f t="shared" si="202"/>
        <v>-16.611282977163022</v>
      </c>
      <c r="F621">
        <f t="shared" si="206"/>
        <v>0.76662168354855642</v>
      </c>
      <c r="G621">
        <v>21.098548000000001</v>
      </c>
      <c r="H621">
        <f t="shared" si="196"/>
        <v>21.101149169840305</v>
      </c>
      <c r="I621">
        <v>21.018930999999998</v>
      </c>
      <c r="J621">
        <f t="shared" si="192"/>
        <v>21.019929479187528</v>
      </c>
      <c r="K621">
        <f t="shared" si="207"/>
        <v>6.0136183890158182E-5</v>
      </c>
      <c r="L621">
        <v>1.0709999999999999E-3</v>
      </c>
      <c r="M621">
        <f t="shared" si="197"/>
        <v>5.0916489259970485E-2</v>
      </c>
      <c r="N621">
        <v>0.27537400000000001</v>
      </c>
      <c r="O621">
        <f t="shared" si="193"/>
        <v>0.32268471905683671</v>
      </c>
      <c r="P621">
        <f t="shared" si="208"/>
        <v>-1.7544208501807843E-4</v>
      </c>
      <c r="Q621">
        <f t="shared" si="198"/>
        <v>78.657385801755638</v>
      </c>
      <c r="R621">
        <f t="shared" si="209"/>
        <v>1.1530590112892961E-4</v>
      </c>
      <c r="S621">
        <f t="shared" si="194"/>
        <v>1</v>
      </c>
      <c r="T621">
        <f t="shared" si="210"/>
        <v>20.000873217347905</v>
      </c>
      <c r="U621">
        <f t="shared" si="211"/>
        <v>32500</v>
      </c>
      <c r="V621">
        <f t="shared" si="195"/>
        <v>20.001683</v>
      </c>
      <c r="W621">
        <v>20.001683</v>
      </c>
      <c r="X621">
        <f>'LowFlowInfusion-1-Infusion-1705'!Y617</f>
        <v>0</v>
      </c>
      <c r="Y621">
        <v>0</v>
      </c>
      <c r="Z621">
        <f t="shared" si="199"/>
        <v>0</v>
      </c>
      <c r="AA621">
        <f t="shared" si="200"/>
        <v>0</v>
      </c>
      <c r="AB621" t="e">
        <f t="shared" si="201"/>
        <v>#DIV/0!</v>
      </c>
      <c r="AC621" s="6" t="e">
        <f t="shared" si="203"/>
        <v>#DIV/0!</v>
      </c>
      <c r="AD621" s="6" t="e">
        <f t="shared" si="204"/>
        <v>#DIV/0!</v>
      </c>
      <c r="AE621">
        <v>5.8653999999999998E-2</v>
      </c>
      <c r="AF621">
        <v>0</v>
      </c>
    </row>
    <row r="622" spans="1:32" x14ac:dyDescent="0.25">
      <c r="A622" s="1">
        <v>42880.310787037037</v>
      </c>
      <c r="B622" s="16">
        <v>615</v>
      </c>
      <c r="C622">
        <f t="shared" si="212"/>
        <v>1.8454604818363274</v>
      </c>
      <c r="D622">
        <f t="shared" si="205"/>
        <v>-2.6999240674257585</v>
      </c>
      <c r="E622">
        <f t="shared" si="202"/>
        <v>4.2922435884789287</v>
      </c>
      <c r="F622">
        <f t="shared" si="206"/>
        <v>-1.4630083353175876</v>
      </c>
      <c r="G622">
        <v>21.098452000000002</v>
      </c>
      <c r="H622">
        <f t="shared" si="196"/>
        <v>21.10105364123104</v>
      </c>
      <c r="I622">
        <v>21.018993999999999</v>
      </c>
      <c r="J622">
        <f t="shared" si="192"/>
        <v>21.019992360176492</v>
      </c>
      <c r="K622">
        <f t="shared" si="207"/>
        <v>4.7160741722803344E-5</v>
      </c>
      <c r="L622">
        <v>1.0640000000000001E-3</v>
      </c>
      <c r="M622">
        <f t="shared" si="197"/>
        <v>5.0909518757424894E-2</v>
      </c>
      <c r="N622">
        <v>0.27520800000000001</v>
      </c>
      <c r="O622">
        <f t="shared" si="193"/>
        <v>0.32251965168797408</v>
      </c>
      <c r="P622">
        <f t="shared" si="208"/>
        <v>-1.7545865804708498E-4</v>
      </c>
      <c r="Q622">
        <f t="shared" si="198"/>
        <v>78.657487988135543</v>
      </c>
      <c r="R622">
        <f t="shared" si="209"/>
        <v>1.282979163245083E-4</v>
      </c>
      <c r="S622">
        <f t="shared" si="194"/>
        <v>1</v>
      </c>
      <c r="T622">
        <f t="shared" si="210"/>
        <v>20.006175384549337</v>
      </c>
      <c r="U622">
        <f t="shared" si="211"/>
        <v>32500</v>
      </c>
      <c r="V622">
        <f t="shared" si="195"/>
        <v>20.001629999999999</v>
      </c>
      <c r="W622">
        <v>20.001629999999999</v>
      </c>
      <c r="X622">
        <f>'LowFlowInfusion-1-Infusion-1705'!Y618</f>
        <v>0</v>
      </c>
      <c r="Y622">
        <v>0</v>
      </c>
      <c r="Z622">
        <f t="shared" si="199"/>
        <v>0</v>
      </c>
      <c r="AA622">
        <f t="shared" si="200"/>
        <v>0</v>
      </c>
      <c r="AB622" t="e">
        <f t="shared" si="201"/>
        <v>#DIV/0!</v>
      </c>
      <c r="AC622" s="6" t="e">
        <f t="shared" si="203"/>
        <v>#DIV/0!</v>
      </c>
      <c r="AD622" s="6" t="e">
        <f t="shared" si="204"/>
        <v>#DIV/0!</v>
      </c>
      <c r="AE622">
        <v>7.9087000000000005E-2</v>
      </c>
      <c r="AF622">
        <v>0</v>
      </c>
    </row>
    <row r="623" spans="1:32" x14ac:dyDescent="0.25">
      <c r="A623" s="1">
        <v>42880.311481481483</v>
      </c>
      <c r="B623" s="16">
        <v>616</v>
      </c>
      <c r="C623">
        <f t="shared" si="212"/>
        <v>5.0353899520334728</v>
      </c>
      <c r="D623">
        <f t="shared" si="205"/>
        <v>-2.7023347228629291</v>
      </c>
      <c r="E623">
        <f t="shared" si="202"/>
        <v>16.861094266923242</v>
      </c>
      <c r="F623">
        <f t="shared" si="206"/>
        <v>-0.53666841071000437</v>
      </c>
      <c r="G623">
        <v>21.098462999999999</v>
      </c>
      <c r="H623">
        <f t="shared" si="196"/>
        <v>21.101064587217518</v>
      </c>
      <c r="I623">
        <v>21.019020000000001</v>
      </c>
      <c r="J623">
        <f t="shared" si="192"/>
        <v>21.020018311060831</v>
      </c>
      <c r="K623">
        <f t="shared" si="207"/>
        <v>3.9408746786998945E-5</v>
      </c>
      <c r="L623">
        <v>1.0579999999999999E-3</v>
      </c>
      <c r="M623">
        <f t="shared" si="197"/>
        <v>5.090354404095724E-2</v>
      </c>
      <c r="N623">
        <v>0.27503699999999998</v>
      </c>
      <c r="O623">
        <f t="shared" si="193"/>
        <v>0.32234961241041071</v>
      </c>
      <c r="P623">
        <f t="shared" si="208"/>
        <v>-1.7535921987307061E-4</v>
      </c>
      <c r="Q623">
        <f t="shared" si="198"/>
        <v>78.65763207652877</v>
      </c>
      <c r="R623">
        <f t="shared" si="209"/>
        <v>1.3595047308593658E-4</v>
      </c>
      <c r="S623">
        <f t="shared" si="194"/>
        <v>1</v>
      </c>
      <c r="T623">
        <f t="shared" si="210"/>
        <v>20.009261724674854</v>
      </c>
      <c r="U623">
        <f t="shared" si="211"/>
        <v>32500</v>
      </c>
      <c r="V623">
        <f t="shared" si="195"/>
        <v>20.001524</v>
      </c>
      <c r="W623">
        <v>20.001524</v>
      </c>
      <c r="X623">
        <f>'LowFlowInfusion-1-Infusion-1705'!Y619</f>
        <v>0</v>
      </c>
      <c r="Y623">
        <v>0</v>
      </c>
      <c r="Z623">
        <f t="shared" si="199"/>
        <v>0</v>
      </c>
      <c r="AA623">
        <f t="shared" si="200"/>
        <v>0</v>
      </c>
      <c r="AB623" t="e">
        <f t="shared" si="201"/>
        <v>#DIV/0!</v>
      </c>
      <c r="AC623" s="6" t="e">
        <f t="shared" si="203"/>
        <v>#DIV/0!</v>
      </c>
      <c r="AD623" s="6" t="e">
        <f t="shared" si="204"/>
        <v>#DIV/0!</v>
      </c>
      <c r="AE623">
        <v>8.4358000000000002E-2</v>
      </c>
      <c r="AF623">
        <v>0</v>
      </c>
    </row>
    <row r="624" spans="1:32" x14ac:dyDescent="0.25">
      <c r="A624" s="1">
        <v>42880.312175925923</v>
      </c>
      <c r="B624" s="16">
        <v>617</v>
      </c>
      <c r="C624">
        <f t="shared" si="212"/>
        <v>5.0103169108920653</v>
      </c>
      <c r="D624">
        <f t="shared" si="205"/>
        <v>-3.0114335593627395</v>
      </c>
      <c r="E624">
        <f t="shared" si="202"/>
        <v>16.421036296289163</v>
      </c>
      <c r="F624">
        <f t="shared" si="206"/>
        <v>-0.60104652318820417</v>
      </c>
      <c r="G624">
        <v>21.098483999999999</v>
      </c>
      <c r="H624">
        <f t="shared" si="196"/>
        <v>21.101085484100793</v>
      </c>
      <c r="I624">
        <v>21.018981</v>
      </c>
      <c r="J624">
        <f t="shared" si="192"/>
        <v>21.019979384734327</v>
      </c>
      <c r="K624">
        <f t="shared" si="207"/>
        <v>3.9708180067954403E-5</v>
      </c>
      <c r="L624">
        <v>1.0610000000000001E-3</v>
      </c>
      <c r="M624">
        <f t="shared" si="197"/>
        <v>5.0906531399191067E-2</v>
      </c>
      <c r="N624">
        <v>0.274862</v>
      </c>
      <c r="O624">
        <f t="shared" si="193"/>
        <v>0.32217559560588682</v>
      </c>
      <c r="P624">
        <f t="shared" si="208"/>
        <v>-1.7620444435218578E-4</v>
      </c>
      <c r="Q624">
        <f t="shared" si="198"/>
        <v>78.657845019659788</v>
      </c>
      <c r="R624">
        <f t="shared" si="209"/>
        <v>1.3649626428247075E-4</v>
      </c>
      <c r="S624">
        <f t="shared" si="194"/>
        <v>1</v>
      </c>
      <c r="T624">
        <f t="shared" si="210"/>
        <v>20.009968750469685</v>
      </c>
      <c r="U624">
        <f t="shared" si="211"/>
        <v>32500</v>
      </c>
      <c r="V624">
        <f t="shared" si="195"/>
        <v>20.001947000000001</v>
      </c>
      <c r="W624">
        <v>20.001947000000001</v>
      </c>
      <c r="X624">
        <f>'LowFlowInfusion-1-Infusion-1705'!Y620</f>
        <v>0</v>
      </c>
      <c r="Y624">
        <v>0</v>
      </c>
      <c r="Z624">
        <f t="shared" si="199"/>
        <v>0</v>
      </c>
      <c r="AA624">
        <f t="shared" si="200"/>
        <v>0</v>
      </c>
      <c r="AB624" t="e">
        <f t="shared" si="201"/>
        <v>#DIV/0!</v>
      </c>
      <c r="AC624" s="6" t="e">
        <f t="shared" si="203"/>
        <v>#DIV/0!</v>
      </c>
      <c r="AD624" s="6" t="e">
        <f t="shared" si="204"/>
        <v>#DIV/0!</v>
      </c>
      <c r="AE624">
        <v>6.9678000000000004E-2</v>
      </c>
      <c r="AF624">
        <v>0</v>
      </c>
    </row>
    <row r="625" spans="1:32" x14ac:dyDescent="0.25">
      <c r="A625" s="1">
        <v>42880.31287037037</v>
      </c>
      <c r="B625" s="16">
        <v>618</v>
      </c>
      <c r="C625">
        <f t="shared" si="212"/>
        <v>4.2745367394953604</v>
      </c>
      <c r="D625">
        <f t="shared" si="205"/>
        <v>-3.7191202249571909</v>
      </c>
      <c r="E625">
        <f t="shared" si="202"/>
        <v>12.740040561998475</v>
      </c>
      <c r="F625">
        <f t="shared" si="206"/>
        <v>-0.87006392776875741</v>
      </c>
      <c r="G625">
        <v>21.098500000000001</v>
      </c>
      <c r="H625">
        <f t="shared" si="196"/>
        <v>21.101101405535672</v>
      </c>
      <c r="I625">
        <v>21.018917999999999</v>
      </c>
      <c r="J625">
        <f t="shared" si="192"/>
        <v>21.019916503745364</v>
      </c>
      <c r="K625">
        <f t="shared" si="207"/>
        <v>4.2003835220683072E-5</v>
      </c>
      <c r="L625">
        <v>1.059E-3</v>
      </c>
      <c r="M625">
        <f t="shared" si="197"/>
        <v>5.0904539827035182E-2</v>
      </c>
      <c r="N625">
        <v>0.27467900000000001</v>
      </c>
      <c r="O625">
        <f t="shared" si="193"/>
        <v>0.32199362374744184</v>
      </c>
      <c r="P625">
        <f t="shared" si="208"/>
        <v>-1.7827607297747072E-4</v>
      </c>
      <c r="Q625">
        <f t="shared" si="198"/>
        <v>78.65808987250719</v>
      </c>
      <c r="R625">
        <f t="shared" si="209"/>
        <v>1.3627223775548221E-4</v>
      </c>
      <c r="S625">
        <f t="shared" si="194"/>
        <v>1</v>
      </c>
      <c r="T625">
        <f t="shared" si="210"/>
        <v>20.010522656964024</v>
      </c>
      <c r="U625">
        <f t="shared" si="211"/>
        <v>32500</v>
      </c>
      <c r="V625">
        <f t="shared" si="195"/>
        <v>20.002528999999999</v>
      </c>
      <c r="W625">
        <v>20.002528999999999</v>
      </c>
      <c r="X625">
        <f>'LowFlowInfusion-1-Infusion-1705'!Y621</f>
        <v>0</v>
      </c>
      <c r="Y625">
        <v>0</v>
      </c>
      <c r="Z625">
        <f t="shared" si="199"/>
        <v>0</v>
      </c>
      <c r="AA625">
        <f t="shared" si="200"/>
        <v>0</v>
      </c>
      <c r="AB625" t="e">
        <f t="shared" si="201"/>
        <v>#DIV/0!</v>
      </c>
      <c r="AC625" s="6" t="e">
        <f t="shared" si="203"/>
        <v>#DIV/0!</v>
      </c>
      <c r="AD625" s="6" t="e">
        <f t="shared" si="204"/>
        <v>#DIV/0!</v>
      </c>
      <c r="AE625">
        <v>6.2065000000000002E-2</v>
      </c>
      <c r="AF625">
        <v>0</v>
      </c>
    </row>
    <row r="626" spans="1:32" x14ac:dyDescent="0.25">
      <c r="A626" s="1">
        <v>42880.313564814816</v>
      </c>
      <c r="B626" s="16">
        <v>619</v>
      </c>
      <c r="C626">
        <f t="shared" si="212"/>
        <v>-0.12624620742824444</v>
      </c>
      <c r="D626">
        <f t="shared" si="205"/>
        <v>-4.4430522611269119</v>
      </c>
      <c r="E626">
        <f t="shared" si="202"/>
        <v>-5.4026659997588222</v>
      </c>
      <c r="F626">
        <f t="shared" si="206"/>
        <v>35.193550377758832</v>
      </c>
      <c r="G626">
        <v>21.098367</v>
      </c>
      <c r="H626">
        <f t="shared" si="196"/>
        <v>21.100969058608253</v>
      </c>
      <c r="I626">
        <v>21.019096999999999</v>
      </c>
      <c r="J626">
        <f t="shared" si="192"/>
        <v>21.020095165602893</v>
      </c>
      <c r="K626">
        <f t="shared" si="207"/>
        <v>5.2966420333551888E-5</v>
      </c>
      <c r="L626">
        <v>1.0579999999999999E-3</v>
      </c>
      <c r="M626">
        <f t="shared" si="197"/>
        <v>5.090354404095724E-2</v>
      </c>
      <c r="N626">
        <v>0.27449299999999999</v>
      </c>
      <c r="O626">
        <f t="shared" si="193"/>
        <v>0.32180866874377645</v>
      </c>
      <c r="P626">
        <f t="shared" si="208"/>
        <v>-1.8039742068976053E-4</v>
      </c>
      <c r="Q626">
        <f t="shared" si="198"/>
        <v>78.658096165653333</v>
      </c>
      <c r="R626">
        <f t="shared" si="209"/>
        <v>1.2743100035545279E-4</v>
      </c>
      <c r="S626">
        <f t="shared" si="194"/>
        <v>1</v>
      </c>
      <c r="T626">
        <f t="shared" si="210"/>
        <v>20.007004806053455</v>
      </c>
      <c r="U626">
        <f t="shared" si="211"/>
        <v>32500</v>
      </c>
      <c r="V626">
        <f t="shared" si="195"/>
        <v>20.002687999999999</v>
      </c>
      <c r="W626">
        <v>20.002687999999999</v>
      </c>
      <c r="X626">
        <f>'LowFlowInfusion-1-Infusion-1705'!Y622</f>
        <v>0</v>
      </c>
      <c r="Y626">
        <v>0</v>
      </c>
      <c r="Z626">
        <f t="shared" si="199"/>
        <v>0</v>
      </c>
      <c r="AA626">
        <f t="shared" si="200"/>
        <v>0</v>
      </c>
      <c r="AB626" t="e">
        <f t="shared" si="201"/>
        <v>#DIV/0!</v>
      </c>
      <c r="AC626" s="6" t="e">
        <f t="shared" si="203"/>
        <v>#DIV/0!</v>
      </c>
      <c r="AD626" s="6" t="e">
        <f t="shared" si="204"/>
        <v>#DIV/0!</v>
      </c>
      <c r="AE626">
        <v>7.1055999999999994E-2</v>
      </c>
      <c r="AF626">
        <v>0</v>
      </c>
    </row>
    <row r="627" spans="1:32" x14ac:dyDescent="0.25">
      <c r="A627" s="1">
        <v>42880.314259259256</v>
      </c>
      <c r="B627" s="16">
        <v>620</v>
      </c>
      <c r="C627">
        <f t="shared" si="212"/>
        <v>-1.8448908554564158</v>
      </c>
      <c r="D627">
        <f t="shared" si="205"/>
        <v>-4.4074214368628972</v>
      </c>
      <c r="E627">
        <f t="shared" si="202"/>
        <v>-12.136508127650373</v>
      </c>
      <c r="F627">
        <f t="shared" si="206"/>
        <v>2.3889876324269195</v>
      </c>
      <c r="G627">
        <v>21.098253</v>
      </c>
      <c r="H627">
        <f t="shared" si="196"/>
        <v>21.100855618384756</v>
      </c>
      <c r="I627">
        <v>21.019179999999999</v>
      </c>
      <c r="J627">
        <f t="shared" si="192"/>
        <v>21.020178008810575</v>
      </c>
      <c r="K627">
        <f t="shared" si="207"/>
        <v>5.6992134441517332E-5</v>
      </c>
      <c r="L627">
        <v>1.0499999999999999E-3</v>
      </c>
      <c r="M627">
        <f t="shared" si="197"/>
        <v>5.0895577752333707E-2</v>
      </c>
      <c r="N627">
        <v>0.27432200000000001</v>
      </c>
      <c r="O627">
        <f t="shared" si="193"/>
        <v>0.32163862946621313</v>
      </c>
      <c r="P627">
        <f t="shared" si="208"/>
        <v>-1.8018197131272989E-4</v>
      </c>
      <c r="Q627">
        <f t="shared" si="198"/>
        <v>78.658183361723218</v>
      </c>
      <c r="R627">
        <f t="shared" si="209"/>
        <v>1.2318983687128102E-4</v>
      </c>
      <c r="S627">
        <f t="shared" si="194"/>
        <v>1</v>
      </c>
      <c r="T627">
        <f t="shared" si="210"/>
        <v>20.004192530581427</v>
      </c>
      <c r="U627">
        <f t="shared" si="211"/>
        <v>32500</v>
      </c>
      <c r="V627">
        <f t="shared" si="195"/>
        <v>20.001629999999999</v>
      </c>
      <c r="W627">
        <v>20.001629999999999</v>
      </c>
      <c r="X627">
        <f>'LowFlowInfusion-1-Infusion-1705'!Y623</f>
        <v>0</v>
      </c>
      <c r="Y627">
        <v>0</v>
      </c>
      <c r="Z627">
        <f t="shared" si="199"/>
        <v>0</v>
      </c>
      <c r="AA627">
        <f t="shared" si="200"/>
        <v>0</v>
      </c>
      <c r="AB627" t="e">
        <f t="shared" si="201"/>
        <v>#DIV/0!</v>
      </c>
      <c r="AC627" s="6" t="e">
        <f t="shared" si="203"/>
        <v>#DIV/0!</v>
      </c>
      <c r="AD627" s="6" t="e">
        <f t="shared" si="204"/>
        <v>#DIV/0!</v>
      </c>
      <c r="AE627">
        <v>6.4148999999999998E-2</v>
      </c>
      <c r="AF627">
        <v>0</v>
      </c>
    </row>
    <row r="628" spans="1:32" x14ac:dyDescent="0.25">
      <c r="A628" s="1">
        <v>42880.314953703702</v>
      </c>
      <c r="B628" s="16">
        <v>621</v>
      </c>
      <c r="C628">
        <f t="shared" si="212"/>
        <v>-1.5272386161794915</v>
      </c>
      <c r="D628">
        <f t="shared" si="205"/>
        <v>-4.0823952125916918</v>
      </c>
      <c r="E628">
        <f t="shared" si="202"/>
        <v>-10.525811701064605</v>
      </c>
      <c r="F628">
        <f t="shared" si="206"/>
        <v>2.6730565671552537</v>
      </c>
      <c r="G628">
        <v>21.098454</v>
      </c>
      <c r="H628">
        <f t="shared" si="196"/>
        <v>21.1010556314104</v>
      </c>
      <c r="I628">
        <v>21.019217000000001</v>
      </c>
      <c r="J628">
        <f t="shared" si="192"/>
        <v>21.02021493891521</v>
      </c>
      <c r="K628">
        <f t="shared" si="207"/>
        <v>5.6110469781659825E-5</v>
      </c>
      <c r="L628">
        <v>1.047E-3</v>
      </c>
      <c r="M628">
        <f t="shared" si="197"/>
        <v>5.0892590394099879E-2</v>
      </c>
      <c r="N628">
        <v>0.27413799999999999</v>
      </c>
      <c r="O628">
        <f t="shared" si="193"/>
        <v>0.32145566322602803</v>
      </c>
      <c r="P628">
        <f t="shared" si="208"/>
        <v>-1.790715783695764E-4</v>
      </c>
      <c r="Q628">
        <f t="shared" si="198"/>
        <v>78.658329397858751</v>
      </c>
      <c r="R628">
        <f t="shared" si="209"/>
        <v>1.2296110858921831E-4</v>
      </c>
      <c r="S628">
        <f t="shared" si="194"/>
        <v>1</v>
      </c>
      <c r="T628">
        <f t="shared" si="210"/>
        <v>20.004238156596831</v>
      </c>
      <c r="U628">
        <f t="shared" si="211"/>
        <v>32500</v>
      </c>
      <c r="V628">
        <f t="shared" si="195"/>
        <v>20.001683</v>
      </c>
      <c r="W628">
        <v>20.001683</v>
      </c>
      <c r="X628">
        <f>'LowFlowInfusion-1-Infusion-1705'!Y624</f>
        <v>0</v>
      </c>
      <c r="Y628">
        <v>0</v>
      </c>
      <c r="Z628">
        <f t="shared" si="199"/>
        <v>0</v>
      </c>
      <c r="AA628">
        <f t="shared" si="200"/>
        <v>0</v>
      </c>
      <c r="AB628" t="e">
        <f t="shared" si="201"/>
        <v>#DIV/0!</v>
      </c>
      <c r="AC628" s="6" t="e">
        <f t="shared" si="203"/>
        <v>#DIV/0!</v>
      </c>
      <c r="AD628" s="6" t="e">
        <f t="shared" si="204"/>
        <v>#DIV/0!</v>
      </c>
      <c r="AE628">
        <v>5.2359000000000003E-2</v>
      </c>
      <c r="AF628">
        <v>0</v>
      </c>
    </row>
    <row r="629" spans="1:32" x14ac:dyDescent="0.25">
      <c r="A629" s="1">
        <v>42880.315648148149</v>
      </c>
      <c r="B629" s="16">
        <v>622</v>
      </c>
      <c r="C629">
        <f t="shared" si="212"/>
        <v>5.6376792627951033</v>
      </c>
      <c r="D629">
        <f t="shared" si="205"/>
        <v>-3.7596782732149769</v>
      </c>
      <c r="E629">
        <f t="shared" si="202"/>
        <v>18.067409161046164</v>
      </c>
      <c r="F629">
        <f t="shared" si="206"/>
        <v>-0.66688403116976314</v>
      </c>
      <c r="G629">
        <v>21.098475000000001</v>
      </c>
      <c r="H629">
        <f t="shared" si="196"/>
        <v>21.101076528293678</v>
      </c>
      <c r="I629">
        <v>21.019286000000001</v>
      </c>
      <c r="J629">
        <f t="shared" si="192"/>
        <v>21.020283808569786</v>
      </c>
      <c r="K629">
        <f t="shared" si="207"/>
        <v>3.8477176580187231E-5</v>
      </c>
      <c r="L629">
        <v>1.0460000000000001E-3</v>
      </c>
      <c r="M629">
        <f t="shared" si="197"/>
        <v>5.0891594608021937E-2</v>
      </c>
      <c r="N629">
        <v>0.27393699999999999</v>
      </c>
      <c r="O629">
        <f t="shared" si="193"/>
        <v>0.32125579249626057</v>
      </c>
      <c r="P629">
        <f t="shared" si="208"/>
        <v>-1.7794461239742192E-4</v>
      </c>
      <c r="Q629">
        <f t="shared" si="198"/>
        <v>78.658460398933954</v>
      </c>
      <c r="R629">
        <f t="shared" si="209"/>
        <v>1.3946743581835601E-4</v>
      </c>
      <c r="S629">
        <f t="shared" si="194"/>
        <v>1</v>
      </c>
      <c r="T629">
        <f t="shared" si="210"/>
        <v>20.010974357536377</v>
      </c>
      <c r="U629">
        <f t="shared" si="211"/>
        <v>32500</v>
      </c>
      <c r="V629">
        <f t="shared" si="195"/>
        <v>20.001577000000001</v>
      </c>
      <c r="W629">
        <v>20.001577000000001</v>
      </c>
      <c r="X629">
        <f>'LowFlowInfusion-1-Infusion-1705'!Y625</f>
        <v>0</v>
      </c>
      <c r="Y629">
        <v>0</v>
      </c>
      <c r="Z629">
        <f t="shared" si="199"/>
        <v>0</v>
      </c>
      <c r="AA629">
        <f t="shared" si="200"/>
        <v>0</v>
      </c>
      <c r="AB629" t="e">
        <f t="shared" si="201"/>
        <v>#DIV/0!</v>
      </c>
      <c r="AC629" s="6" t="e">
        <f t="shared" si="203"/>
        <v>#DIV/0!</v>
      </c>
      <c r="AD629" s="6" t="e">
        <f t="shared" si="204"/>
        <v>#DIV/0!</v>
      </c>
      <c r="AE629">
        <v>5.5689000000000002E-2</v>
      </c>
      <c r="AF629">
        <v>0</v>
      </c>
    </row>
    <row r="630" spans="1:32" x14ac:dyDescent="0.25">
      <c r="A630" s="1">
        <v>42880.316342592596</v>
      </c>
      <c r="B630" s="16">
        <v>623</v>
      </c>
      <c r="C630">
        <f t="shared" si="212"/>
        <v>17.261155879061469</v>
      </c>
      <c r="D630">
        <f t="shared" si="205"/>
        <v>-3.4710359232908683</v>
      </c>
      <c r="E630">
        <f t="shared" si="202"/>
        <v>64.194191660068128</v>
      </c>
      <c r="F630">
        <f t="shared" si="206"/>
        <v>-0.20108942573778535</v>
      </c>
      <c r="G630">
        <v>21.098284</v>
      </c>
      <c r="H630">
        <f t="shared" si="196"/>
        <v>21.10088646616483</v>
      </c>
      <c r="I630">
        <v>21.019407000000001</v>
      </c>
      <c r="J630">
        <f t="shared" si="192"/>
        <v>21.020404579993034</v>
      </c>
      <c r="K630">
        <f t="shared" si="207"/>
        <v>9.8812982658458282E-6</v>
      </c>
      <c r="L630">
        <v>1.0480000000000001E-3</v>
      </c>
      <c r="M630">
        <f t="shared" si="197"/>
        <v>5.0893586180177822E-2</v>
      </c>
      <c r="N630">
        <v>0.27376299999999998</v>
      </c>
      <c r="O630">
        <f t="shared" si="193"/>
        <v>0.32108277007347685</v>
      </c>
      <c r="P630">
        <f t="shared" si="208"/>
        <v>-1.7693365762828188E-4</v>
      </c>
      <c r="Q630">
        <f t="shared" si="198"/>
        <v>78.658512649933499</v>
      </c>
      <c r="R630">
        <f t="shared" si="209"/>
        <v>1.6705235936266641E-4</v>
      </c>
      <c r="S630">
        <f t="shared" si="194"/>
        <v>1</v>
      </c>
      <c r="T630">
        <f t="shared" si="210"/>
        <v>20.022626191802427</v>
      </c>
      <c r="U630">
        <f t="shared" si="211"/>
        <v>32500</v>
      </c>
      <c r="V630">
        <f t="shared" si="195"/>
        <v>20.001894</v>
      </c>
      <c r="W630">
        <v>20.001894</v>
      </c>
      <c r="X630">
        <f>'LowFlowInfusion-1-Infusion-1705'!Y626</f>
        <v>0</v>
      </c>
      <c r="Y630">
        <v>0</v>
      </c>
      <c r="Z630">
        <f t="shared" si="199"/>
        <v>0</v>
      </c>
      <c r="AA630">
        <f t="shared" si="200"/>
        <v>0</v>
      </c>
      <c r="AB630" t="e">
        <f t="shared" si="201"/>
        <v>#DIV/0!</v>
      </c>
      <c r="AC630" s="6" t="e">
        <f t="shared" si="203"/>
        <v>#DIV/0!</v>
      </c>
      <c r="AD630" s="6" t="e">
        <f t="shared" si="204"/>
        <v>#DIV/0!</v>
      </c>
      <c r="AE630">
        <v>6.9038000000000002E-2</v>
      </c>
      <c r="AF630">
        <v>0</v>
      </c>
    </row>
    <row r="631" spans="1:32" x14ac:dyDescent="0.25">
      <c r="A631" s="1">
        <v>42880.317037037035</v>
      </c>
      <c r="B631" s="16">
        <v>624</v>
      </c>
      <c r="C631">
        <f t="shared" si="212"/>
        <v>19.876922189463748</v>
      </c>
      <c r="D631">
        <f t="shared" si="205"/>
        <v>-3.3252018565574826</v>
      </c>
      <c r="E631">
        <f t="shared" si="202"/>
        <v>74.663927499037172</v>
      </c>
      <c r="F631">
        <f t="shared" si="206"/>
        <v>-0.1672895745559686</v>
      </c>
      <c r="G631">
        <v>21.098015</v>
      </c>
      <c r="H631">
        <f t="shared" si="196"/>
        <v>21.100618787040958</v>
      </c>
      <c r="I631">
        <v>21.019342999999999</v>
      </c>
      <c r="J631">
        <f t="shared" si="192"/>
        <v>21.020340700893133</v>
      </c>
      <c r="K631">
        <f t="shared" si="207"/>
        <v>3.310401270972818E-6</v>
      </c>
      <c r="L631">
        <v>1.0399999999999999E-3</v>
      </c>
      <c r="M631">
        <f t="shared" si="197"/>
        <v>5.0885619891554282E-2</v>
      </c>
      <c r="N631">
        <v>0.27360299999999999</v>
      </c>
      <c r="O631">
        <f t="shared" si="193"/>
        <v>0.32092366899505498</v>
      </c>
      <c r="P631">
        <f t="shared" si="208"/>
        <v>-1.7638674767120425E-4</v>
      </c>
      <c r="Q631">
        <f t="shared" si="198"/>
        <v>78.658735630111821</v>
      </c>
      <c r="R631">
        <f t="shared" si="209"/>
        <v>1.7307634639938859E-4</v>
      </c>
      <c r="S631">
        <f t="shared" si="194"/>
        <v>1</v>
      </c>
      <c r="T631">
        <f t="shared" si="210"/>
        <v>20.02493812404575</v>
      </c>
      <c r="U631">
        <f t="shared" si="211"/>
        <v>32500</v>
      </c>
      <c r="V631">
        <f t="shared" si="195"/>
        <v>20.001736000000001</v>
      </c>
      <c r="W631">
        <v>20.001736000000001</v>
      </c>
      <c r="X631">
        <f>'LowFlowInfusion-1-Infusion-1705'!Y627</f>
        <v>0</v>
      </c>
      <c r="Y631">
        <v>0</v>
      </c>
      <c r="Z631">
        <f t="shared" si="199"/>
        <v>0</v>
      </c>
      <c r="AA631">
        <f t="shared" si="200"/>
        <v>0</v>
      </c>
      <c r="AB631" t="e">
        <f t="shared" si="201"/>
        <v>#DIV/0!</v>
      </c>
      <c r="AC631" s="6" t="e">
        <f t="shared" si="203"/>
        <v>#DIV/0!</v>
      </c>
      <c r="AD631" s="6" t="e">
        <f t="shared" si="204"/>
        <v>#DIV/0!</v>
      </c>
      <c r="AE631">
        <v>7.0676000000000003E-2</v>
      </c>
      <c r="AF631">
        <v>0</v>
      </c>
    </row>
    <row r="632" spans="1:32" x14ac:dyDescent="0.25">
      <c r="A632" s="1">
        <v>42880.317731481482</v>
      </c>
      <c r="B632" s="16">
        <v>625</v>
      </c>
      <c r="C632">
        <f t="shared" si="212"/>
        <v>15.330272629096353</v>
      </c>
      <c r="D632">
        <f t="shared" si="205"/>
        <v>-2.9115713978539759</v>
      </c>
      <c r="E632">
        <f t="shared" si="202"/>
        <v>57.202229608037932</v>
      </c>
      <c r="F632">
        <f t="shared" si="206"/>
        <v>-0.18992300191243236</v>
      </c>
      <c r="G632">
        <v>21.098096000000002</v>
      </c>
      <c r="H632">
        <f t="shared" si="196"/>
        <v>21.100699389305024</v>
      </c>
      <c r="I632">
        <v>21.019324000000001</v>
      </c>
      <c r="J632">
        <f t="shared" si="192"/>
        <v>21.020321736785352</v>
      </c>
      <c r="K632">
        <f t="shared" si="207"/>
        <v>1.4139904925573414E-5</v>
      </c>
      <c r="L632">
        <v>1.041E-3</v>
      </c>
      <c r="M632">
        <f t="shared" si="197"/>
        <v>5.0886615677632224E-2</v>
      </c>
      <c r="N632">
        <v>0.27342899999999998</v>
      </c>
      <c r="O632">
        <f t="shared" si="193"/>
        <v>0.32075064657227126</v>
      </c>
      <c r="P632">
        <f t="shared" si="208"/>
        <v>-1.7501118626401431E-4</v>
      </c>
      <c r="Q632">
        <f t="shared" si="198"/>
        <v>78.658927616642387</v>
      </c>
      <c r="R632">
        <f t="shared" si="209"/>
        <v>1.6087128133814114E-4</v>
      </c>
      <c r="S632">
        <f t="shared" si="194"/>
        <v>1</v>
      </c>
      <c r="T632">
        <f t="shared" si="210"/>
        <v>20.019553844026852</v>
      </c>
      <c r="U632">
        <f t="shared" si="211"/>
        <v>32500</v>
      </c>
      <c r="V632">
        <f t="shared" si="195"/>
        <v>20.001311999999999</v>
      </c>
      <c r="W632">
        <v>20.001311999999999</v>
      </c>
      <c r="X632">
        <f>'LowFlowInfusion-1-Infusion-1705'!Y628</f>
        <v>0</v>
      </c>
      <c r="Y632">
        <v>0</v>
      </c>
      <c r="Z632">
        <f t="shared" si="199"/>
        <v>0</v>
      </c>
      <c r="AA632">
        <f t="shared" si="200"/>
        <v>0</v>
      </c>
      <c r="AB632" t="e">
        <f t="shared" si="201"/>
        <v>#DIV/0!</v>
      </c>
      <c r="AC632" s="6" t="e">
        <f t="shared" si="203"/>
        <v>#DIV/0!</v>
      </c>
      <c r="AD632" s="6" t="e">
        <f t="shared" si="204"/>
        <v>#DIV/0!</v>
      </c>
      <c r="AE632">
        <v>5.3996000000000002E-2</v>
      </c>
      <c r="AF632">
        <v>0</v>
      </c>
    </row>
    <row r="633" spans="1:32" x14ac:dyDescent="0.25">
      <c r="A633" s="1">
        <v>42880.318425925929</v>
      </c>
      <c r="B633" s="16">
        <v>626</v>
      </c>
      <c r="C633">
        <f t="shared" si="212"/>
        <v>9.6225454363386707</v>
      </c>
      <c r="D633">
        <f t="shared" si="205"/>
        <v>-2.4776671116589544</v>
      </c>
      <c r="E633">
        <f t="shared" si="202"/>
        <v>35.187107073339213</v>
      </c>
      <c r="F633">
        <f t="shared" si="206"/>
        <v>-0.25748562353390081</v>
      </c>
      <c r="G633">
        <v>21.098323000000001</v>
      </c>
      <c r="H633">
        <f t="shared" si="196"/>
        <v>21.100925274662345</v>
      </c>
      <c r="I633">
        <v>21.019196999999998</v>
      </c>
      <c r="J633">
        <f t="shared" si="192"/>
        <v>21.020194976696487</v>
      </c>
      <c r="K633">
        <f t="shared" si="207"/>
        <v>2.7930471023947709E-5</v>
      </c>
      <c r="L633">
        <v>1.041E-3</v>
      </c>
      <c r="M633">
        <f t="shared" si="197"/>
        <v>5.0886615677632224E-2</v>
      </c>
      <c r="N633">
        <v>0.27324599999999999</v>
      </c>
      <c r="O633">
        <f t="shared" si="193"/>
        <v>0.32056867471382627</v>
      </c>
      <c r="P633">
        <f t="shared" si="208"/>
        <v>-1.7356933274081479E-4</v>
      </c>
      <c r="Q633">
        <f t="shared" si="198"/>
        <v>78.659236348589687</v>
      </c>
      <c r="R633">
        <f t="shared" si="209"/>
        <v>1.4563886171525079E-4</v>
      </c>
      <c r="S633">
        <f t="shared" si="194"/>
        <v>1</v>
      </c>
      <c r="T633">
        <f t="shared" si="210"/>
        <v>20.012883212547468</v>
      </c>
      <c r="U633">
        <f t="shared" si="211"/>
        <v>32500</v>
      </c>
      <c r="V633">
        <f t="shared" si="195"/>
        <v>20.000782999999998</v>
      </c>
      <c r="W633">
        <v>20.000782999999998</v>
      </c>
      <c r="X633">
        <f>'LowFlowInfusion-1-Infusion-1705'!Y629</f>
        <v>0</v>
      </c>
      <c r="Y633">
        <v>0</v>
      </c>
      <c r="Z633">
        <f t="shared" si="199"/>
        <v>0</v>
      </c>
      <c r="AA633">
        <f t="shared" si="200"/>
        <v>0</v>
      </c>
      <c r="AB633" t="e">
        <f t="shared" si="201"/>
        <v>#DIV/0!</v>
      </c>
      <c r="AC633" s="6" t="e">
        <f t="shared" si="203"/>
        <v>#DIV/0!</v>
      </c>
      <c r="AD633" s="6" t="e">
        <f t="shared" si="204"/>
        <v>#DIV/0!</v>
      </c>
      <c r="AE633">
        <v>4.8738999999999998E-2</v>
      </c>
      <c r="AF633">
        <v>0</v>
      </c>
    </row>
    <row r="634" spans="1:32" x14ac:dyDescent="0.25">
      <c r="A634" s="1">
        <v>42880.319120370368</v>
      </c>
      <c r="B634" s="16">
        <v>627</v>
      </c>
      <c r="C634">
        <f t="shared" si="212"/>
        <v>7.0190216173701714</v>
      </c>
      <c r="D634">
        <f t="shared" si="205"/>
        <v>-2.8545749040600832</v>
      </c>
      <c r="E634">
        <f t="shared" si="202"/>
        <v>24.510513499973513</v>
      </c>
      <c r="F634">
        <f t="shared" si="206"/>
        <v>-0.40669128258499532</v>
      </c>
      <c r="G634">
        <v>21.098244000000001</v>
      </c>
      <c r="H634">
        <f t="shared" si="196"/>
        <v>21.100846662577638</v>
      </c>
      <c r="I634">
        <v>21.019165000000001</v>
      </c>
      <c r="J634">
        <f t="shared" si="192"/>
        <v>21.020163037146538</v>
      </c>
      <c r="K634">
        <f t="shared" si="207"/>
        <v>3.446809765428327E-5</v>
      </c>
      <c r="L634">
        <v>1.0380000000000001E-3</v>
      </c>
      <c r="M634">
        <f t="shared" si="197"/>
        <v>5.0883628319398404E-2</v>
      </c>
      <c r="N634">
        <v>0.27306900000000001</v>
      </c>
      <c r="O634">
        <f t="shared" si="193"/>
        <v>0.32039266914582215</v>
      </c>
      <c r="P634">
        <f t="shared" si="208"/>
        <v>-1.7463000659696432E-4</v>
      </c>
      <c r="Q634">
        <f t="shared" si="198"/>
        <v>78.659444293707637</v>
      </c>
      <c r="R634">
        <f t="shared" si="209"/>
        <v>1.4016190894092044E-4</v>
      </c>
      <c r="S634">
        <f t="shared" si="194"/>
        <v>1</v>
      </c>
      <c r="T634">
        <f t="shared" si="210"/>
        <v>20.011132596520859</v>
      </c>
      <c r="U634">
        <f t="shared" si="211"/>
        <v>32500</v>
      </c>
      <c r="V634">
        <f t="shared" si="195"/>
        <v>20.001259000000001</v>
      </c>
      <c r="W634">
        <v>20.001259000000001</v>
      </c>
      <c r="X634">
        <f>'LowFlowInfusion-1-Infusion-1705'!Y630</f>
        <v>0</v>
      </c>
      <c r="Y634">
        <v>0</v>
      </c>
      <c r="Z634">
        <f t="shared" si="199"/>
        <v>0</v>
      </c>
      <c r="AA634">
        <f t="shared" si="200"/>
        <v>0</v>
      </c>
      <c r="AB634" t="e">
        <f t="shared" si="201"/>
        <v>#DIV/0!</v>
      </c>
      <c r="AC634" s="6" t="e">
        <f t="shared" si="203"/>
        <v>#DIV/0!</v>
      </c>
      <c r="AD634" s="6" t="e">
        <f t="shared" si="204"/>
        <v>#DIV/0!</v>
      </c>
      <c r="AE634">
        <v>5.7669999999999999E-2</v>
      </c>
      <c r="AF634">
        <v>0</v>
      </c>
    </row>
    <row r="635" spans="1:32" x14ac:dyDescent="0.25">
      <c r="A635" s="1">
        <v>42880.319814814815</v>
      </c>
      <c r="B635" s="16">
        <v>628</v>
      </c>
      <c r="C635">
        <f t="shared" si="212"/>
        <v>1.2724633917549499</v>
      </c>
      <c r="D635">
        <f t="shared" si="205"/>
        <v>-3.3875337992740473</v>
      </c>
      <c r="E635">
        <f t="shared" si="202"/>
        <v>1.2749409125077085</v>
      </c>
      <c r="F635">
        <f t="shared" si="206"/>
        <v>-2.6621856638264814</v>
      </c>
      <c r="G635">
        <v>21.098185000000001</v>
      </c>
      <c r="H635">
        <f t="shared" si="196"/>
        <v>21.100787952286527</v>
      </c>
      <c r="I635">
        <v>21.019334000000001</v>
      </c>
      <c r="J635">
        <f t="shared" si="192"/>
        <v>21.020331717894713</v>
      </c>
      <c r="K635">
        <f t="shared" si="207"/>
        <v>4.8624637762391862E-5</v>
      </c>
      <c r="L635">
        <v>1.034E-3</v>
      </c>
      <c r="M635">
        <f t="shared" si="197"/>
        <v>5.0879645175086634E-2</v>
      </c>
      <c r="N635">
        <v>0.27289200000000002</v>
      </c>
      <c r="O635">
        <f t="shared" si="193"/>
        <v>0.32021666357781803</v>
      </c>
      <c r="P635">
        <f t="shared" si="208"/>
        <v>-1.7617129829417452E-4</v>
      </c>
      <c r="Q635">
        <f t="shared" si="198"/>
        <v>78.659451618527456</v>
      </c>
      <c r="R635">
        <f t="shared" si="209"/>
        <v>1.2754666053069741E-4</v>
      </c>
      <c r="S635">
        <f t="shared" si="194"/>
        <v>1</v>
      </c>
      <c r="T635">
        <f t="shared" si="210"/>
        <v>20.005812997190674</v>
      </c>
      <c r="U635">
        <f t="shared" si="211"/>
        <v>32500</v>
      </c>
      <c r="V635">
        <f t="shared" si="195"/>
        <v>20.001152999999999</v>
      </c>
      <c r="W635">
        <v>20.001152999999999</v>
      </c>
      <c r="X635">
        <f>'LowFlowInfusion-1-Infusion-1705'!Y631</f>
        <v>0</v>
      </c>
      <c r="Y635">
        <v>0</v>
      </c>
      <c r="Z635">
        <f t="shared" si="199"/>
        <v>0</v>
      </c>
      <c r="AA635">
        <f t="shared" si="200"/>
        <v>0</v>
      </c>
      <c r="AB635" t="e">
        <f t="shared" si="201"/>
        <v>#DIV/0!</v>
      </c>
      <c r="AC635" s="6" t="e">
        <f t="shared" si="203"/>
        <v>#DIV/0!</v>
      </c>
      <c r="AD635" s="6" t="e">
        <f t="shared" si="204"/>
        <v>#DIV/0!</v>
      </c>
      <c r="AE635">
        <v>6.8283999999999997E-2</v>
      </c>
      <c r="AF635">
        <v>0</v>
      </c>
    </row>
    <row r="636" spans="1:32" x14ac:dyDescent="0.25">
      <c r="A636" s="1">
        <v>42880.320509259262</v>
      </c>
      <c r="B636" s="16">
        <v>629</v>
      </c>
      <c r="C636">
        <f t="shared" si="212"/>
        <v>-0.71379176009972012</v>
      </c>
      <c r="D636">
        <f t="shared" si="205"/>
        <v>-3.7179094060811124</v>
      </c>
      <c r="E636">
        <f t="shared" si="202"/>
        <v>-6.917625310866546</v>
      </c>
      <c r="F636">
        <f t="shared" si="206"/>
        <v>5.2086751541677963</v>
      </c>
      <c r="G636">
        <v>21.098410000000001</v>
      </c>
      <c r="H636">
        <f t="shared" si="196"/>
        <v>21.101011847464488</v>
      </c>
      <c r="I636">
        <v>21.019551</v>
      </c>
      <c r="J636">
        <f t="shared" si="192"/>
        <v>21.020548307967807</v>
      </c>
      <c r="K636">
        <f t="shared" si="207"/>
        <v>5.3665097988779094E-5</v>
      </c>
      <c r="L636">
        <v>1.0330000000000001E-3</v>
      </c>
      <c r="M636">
        <f t="shared" si="197"/>
        <v>5.0878649389008691E-2</v>
      </c>
      <c r="N636">
        <v>0.27271800000000002</v>
      </c>
      <c r="O636">
        <f t="shared" si="193"/>
        <v>0.32004364115503425</v>
      </c>
      <c r="P636">
        <f t="shared" si="208"/>
        <v>-1.7708281488930573E-4</v>
      </c>
      <c r="Q636">
        <f t="shared" si="198"/>
        <v>78.659408050877161</v>
      </c>
      <c r="R636">
        <f t="shared" si="209"/>
        <v>1.2341771690032032E-4</v>
      </c>
      <c r="S636">
        <f t="shared" si="194"/>
        <v>1</v>
      </c>
      <c r="T636">
        <f t="shared" si="210"/>
        <v>20.00394611764591</v>
      </c>
      <c r="U636">
        <f t="shared" si="211"/>
        <v>32500</v>
      </c>
      <c r="V636">
        <f t="shared" si="195"/>
        <v>20.000941999999998</v>
      </c>
      <c r="W636">
        <v>20.000941999999998</v>
      </c>
      <c r="X636">
        <f>'LowFlowInfusion-1-Infusion-1705'!Y632</f>
        <v>0</v>
      </c>
      <c r="Y636">
        <v>0</v>
      </c>
      <c r="Z636">
        <f t="shared" si="199"/>
        <v>0</v>
      </c>
      <c r="AA636">
        <f t="shared" si="200"/>
        <v>0</v>
      </c>
      <c r="AB636" t="e">
        <f t="shared" si="201"/>
        <v>#DIV/0!</v>
      </c>
      <c r="AC636" s="6" t="e">
        <f t="shared" si="203"/>
        <v>#DIV/0!</v>
      </c>
      <c r="AD636" s="6" t="e">
        <f t="shared" si="204"/>
        <v>#DIV/0!</v>
      </c>
      <c r="AE636">
        <v>6.6756999999999997E-2</v>
      </c>
      <c r="AF636">
        <v>0</v>
      </c>
    </row>
    <row r="637" spans="1:32" x14ac:dyDescent="0.25">
      <c r="A637" s="1">
        <v>42880.321203703701</v>
      </c>
      <c r="B637" s="16">
        <v>630</v>
      </c>
      <c r="C637">
        <f t="shared" si="212"/>
        <v>0.27322636768367659</v>
      </c>
      <c r="D637">
        <f t="shared" si="205"/>
        <v>-3.7141748433852229</v>
      </c>
      <c r="E637">
        <f t="shared" si="202"/>
        <v>-3.023663912055917</v>
      </c>
      <c r="F637">
        <f t="shared" si="206"/>
        <v>-13.593764302006345</v>
      </c>
      <c r="G637">
        <v>21.098316000000001</v>
      </c>
      <c r="H637">
        <f t="shared" si="196"/>
        <v>21.100918309034586</v>
      </c>
      <c r="I637">
        <v>21.019642000000001</v>
      </c>
      <c r="J637">
        <f t="shared" si="192"/>
        <v>21.020639136062979</v>
      </c>
      <c r="K637">
        <f t="shared" si="207"/>
        <v>5.1153185466645822E-5</v>
      </c>
      <c r="L637">
        <v>1.0319999999999999E-3</v>
      </c>
      <c r="M637">
        <f t="shared" si="197"/>
        <v>5.0877653602930749E-2</v>
      </c>
      <c r="N637">
        <v>0.27254800000000001</v>
      </c>
      <c r="O637">
        <f t="shared" si="193"/>
        <v>0.31987459625921105</v>
      </c>
      <c r="P637">
        <f t="shared" si="208"/>
        <v>-1.7696680368629129E-4</v>
      </c>
      <c r="Q637">
        <f t="shared" si="198"/>
        <v>78.659486267677806</v>
      </c>
      <c r="R637">
        <f t="shared" si="209"/>
        <v>1.2581361822038654E-4</v>
      </c>
      <c r="S637">
        <f t="shared" si="194"/>
        <v>1</v>
      </c>
      <c r="T637">
        <f t="shared" si="210"/>
        <v>20.004982401211304</v>
      </c>
      <c r="U637">
        <f t="shared" si="211"/>
        <v>32500</v>
      </c>
      <c r="V637">
        <f t="shared" si="195"/>
        <v>20.000995</v>
      </c>
      <c r="W637">
        <v>20.000995</v>
      </c>
      <c r="X637">
        <f>'LowFlowInfusion-1-Infusion-1705'!Y633</f>
        <v>0</v>
      </c>
      <c r="Y637">
        <v>0</v>
      </c>
      <c r="Z637">
        <f t="shared" si="199"/>
        <v>0</v>
      </c>
      <c r="AA637">
        <f t="shared" si="200"/>
        <v>0</v>
      </c>
      <c r="AB637" t="e">
        <f t="shared" si="201"/>
        <v>#DIV/0!</v>
      </c>
      <c r="AC637" s="6" t="e">
        <f t="shared" si="203"/>
        <v>#DIV/0!</v>
      </c>
      <c r="AD637" s="6" t="e">
        <f t="shared" si="204"/>
        <v>#DIV/0!</v>
      </c>
      <c r="AE637">
        <v>6.0432E-2</v>
      </c>
      <c r="AF637">
        <v>0</v>
      </c>
    </row>
    <row r="638" spans="1:32" x14ac:dyDescent="0.25">
      <c r="A638" s="1">
        <v>42880.321898148148</v>
      </c>
      <c r="B638" s="16">
        <v>631</v>
      </c>
      <c r="C638">
        <f t="shared" si="212"/>
        <v>8.0792789166221013</v>
      </c>
      <c r="D638">
        <f t="shared" si="205"/>
        <v>-3.6513195875478743</v>
      </c>
      <c r="E638">
        <f t="shared" si="202"/>
        <v>27.809381385754847</v>
      </c>
      <c r="F638">
        <f t="shared" si="206"/>
        <v>-0.45193632070750067</v>
      </c>
      <c r="G638">
        <v>21.098296999999999</v>
      </c>
      <c r="H638">
        <f t="shared" si="196"/>
        <v>21.100899402330668</v>
      </c>
      <c r="I638">
        <v>21.019552999999998</v>
      </c>
      <c r="J638">
        <f t="shared" si="192"/>
        <v>21.02055030418968</v>
      </c>
      <c r="K638">
        <f t="shared" si="207"/>
        <v>3.2205712865973622E-5</v>
      </c>
      <c r="L638">
        <v>1.031E-3</v>
      </c>
      <c r="M638">
        <f t="shared" si="197"/>
        <v>5.0876657816852806E-2</v>
      </c>
      <c r="N638">
        <v>0.27236399999999999</v>
      </c>
      <c r="O638">
        <f t="shared" si="193"/>
        <v>0.3196916300190259</v>
      </c>
      <c r="P638">
        <f t="shared" si="208"/>
        <v>-1.7665191613525181E-4</v>
      </c>
      <c r="Q638">
        <f t="shared" si="198"/>
        <v>78.659758065791294</v>
      </c>
      <c r="R638">
        <f t="shared" si="209"/>
        <v>1.4444620326988419E-4</v>
      </c>
      <c r="S638">
        <f t="shared" si="194"/>
        <v>1</v>
      </c>
      <c r="T638">
        <f t="shared" si="210"/>
        <v>20.013042598504367</v>
      </c>
      <c r="U638">
        <f t="shared" si="211"/>
        <v>32500</v>
      </c>
      <c r="V638">
        <f t="shared" si="195"/>
        <v>20.001311999999999</v>
      </c>
      <c r="W638">
        <v>20.001311999999999</v>
      </c>
      <c r="X638">
        <f>'LowFlowInfusion-1-Infusion-1705'!Y634</f>
        <v>0</v>
      </c>
      <c r="Y638">
        <v>0</v>
      </c>
      <c r="Z638">
        <f t="shared" si="199"/>
        <v>0</v>
      </c>
      <c r="AA638">
        <f t="shared" si="200"/>
        <v>0</v>
      </c>
      <c r="AB638" t="e">
        <f t="shared" si="201"/>
        <v>#DIV/0!</v>
      </c>
      <c r="AC638" s="6" t="e">
        <f t="shared" si="203"/>
        <v>#DIV/0!</v>
      </c>
      <c r="AD638" s="6" t="e">
        <f t="shared" si="204"/>
        <v>#DIV/0!</v>
      </c>
      <c r="AE638">
        <v>6.3328999999999996E-2</v>
      </c>
      <c r="AF638">
        <v>0</v>
      </c>
    </row>
    <row r="639" spans="1:32" x14ac:dyDescent="0.25">
      <c r="A639" s="1">
        <v>42880.322592592594</v>
      </c>
      <c r="B639" s="16">
        <v>632</v>
      </c>
      <c r="C639">
        <f t="shared" si="212"/>
        <v>17.920548663637419</v>
      </c>
      <c r="D639">
        <f t="shared" si="205"/>
        <v>-3.1808456816134623</v>
      </c>
      <c r="E639">
        <f t="shared" si="202"/>
        <v>67.113228650893802</v>
      </c>
      <c r="F639">
        <f t="shared" si="206"/>
        <v>-0.17749711469870985</v>
      </c>
      <c r="G639">
        <v>21.098071999999998</v>
      </c>
      <c r="H639">
        <f t="shared" si="196"/>
        <v>21.100675507152708</v>
      </c>
      <c r="I639">
        <v>21.019583000000001</v>
      </c>
      <c r="J639">
        <f t="shared" si="192"/>
        <v>21.02058024751776</v>
      </c>
      <c r="K639">
        <f t="shared" si="207"/>
        <v>7.8518060291798968E-6</v>
      </c>
      <c r="L639">
        <v>1.0269999999999999E-3</v>
      </c>
      <c r="M639">
        <f t="shared" si="197"/>
        <v>5.0872674672541036E-2</v>
      </c>
      <c r="N639">
        <v>0.27218100000000001</v>
      </c>
      <c r="O639">
        <f t="shared" si="193"/>
        <v>0.31950965816058097</v>
      </c>
      <c r="P639">
        <f t="shared" si="208"/>
        <v>-1.7507747838003222E-4</v>
      </c>
      <c r="Q639">
        <f t="shared" si="198"/>
        <v>78.65991009432166</v>
      </c>
      <c r="R639">
        <f t="shared" si="209"/>
        <v>1.6722567235116041E-4</v>
      </c>
      <c r="S639">
        <f t="shared" si="194"/>
        <v>1</v>
      </c>
      <c r="T639">
        <f t="shared" si="210"/>
        <v>20.022096394345354</v>
      </c>
      <c r="U639">
        <f t="shared" si="211"/>
        <v>32500</v>
      </c>
      <c r="V639">
        <f t="shared" si="195"/>
        <v>20.000995</v>
      </c>
      <c r="W639">
        <v>20.000995</v>
      </c>
      <c r="X639">
        <f>'LowFlowInfusion-1-Infusion-1705'!Y635</f>
        <v>0</v>
      </c>
      <c r="Y639">
        <v>0</v>
      </c>
      <c r="Z639">
        <f t="shared" si="199"/>
        <v>0</v>
      </c>
      <c r="AA639">
        <f t="shared" si="200"/>
        <v>0</v>
      </c>
      <c r="AB639" t="e">
        <f t="shared" si="201"/>
        <v>#DIV/0!</v>
      </c>
      <c r="AC639" s="6" t="e">
        <f t="shared" si="203"/>
        <v>#DIV/0!</v>
      </c>
      <c r="AD639" s="6" t="e">
        <f t="shared" si="204"/>
        <v>#DIV/0!</v>
      </c>
      <c r="AE639">
        <v>6.7166000000000003E-2</v>
      </c>
      <c r="AF639">
        <v>0</v>
      </c>
    </row>
    <row r="640" spans="1:32" x14ac:dyDescent="0.25">
      <c r="A640" s="1">
        <v>42880.323287037034</v>
      </c>
      <c r="B640" s="16">
        <v>633</v>
      </c>
      <c r="C640">
        <f t="shared" si="212"/>
        <v>23.922840702192474</v>
      </c>
      <c r="D640">
        <f t="shared" si="205"/>
        <v>-2.7727760029223347</v>
      </c>
      <c r="E640">
        <f t="shared" si="202"/>
        <v>91.218770500114275</v>
      </c>
      <c r="F640">
        <f t="shared" si="206"/>
        <v>-0.11590496452489507</v>
      </c>
      <c r="G640">
        <v>21.098189999999999</v>
      </c>
      <c r="H640">
        <f t="shared" si="196"/>
        <v>21.100792927734926</v>
      </c>
      <c r="I640">
        <v>21.019570000000002</v>
      </c>
      <c r="J640">
        <f t="shared" si="192"/>
        <v>21.020567272075592</v>
      </c>
      <c r="K640">
        <f t="shared" si="207"/>
        <v>-6.9036006401290709E-6</v>
      </c>
      <c r="L640">
        <v>1.0269999999999999E-3</v>
      </c>
      <c r="M640">
        <f t="shared" si="197"/>
        <v>5.0872674672541036E-2</v>
      </c>
      <c r="N640">
        <v>0.27199499999999999</v>
      </c>
      <c r="O640">
        <f t="shared" si="193"/>
        <v>0.31932470315691552</v>
      </c>
      <c r="P640">
        <f t="shared" si="208"/>
        <v>-1.7370191697283949E-4</v>
      </c>
      <c r="Q640">
        <f t="shared" si="198"/>
        <v>78.660108024767496</v>
      </c>
      <c r="R640">
        <f t="shared" si="209"/>
        <v>1.80605517612283E-4</v>
      </c>
      <c r="S640">
        <f t="shared" si="194"/>
        <v>1</v>
      </c>
      <c r="T640">
        <f t="shared" si="210"/>
        <v>20.028007616704894</v>
      </c>
      <c r="U640">
        <f t="shared" si="211"/>
        <v>32500</v>
      </c>
      <c r="V640">
        <f t="shared" si="195"/>
        <v>20.001311999999999</v>
      </c>
      <c r="W640">
        <v>20.001311999999999</v>
      </c>
      <c r="X640">
        <f>'LowFlowInfusion-1-Infusion-1705'!Y636</f>
        <v>0</v>
      </c>
      <c r="Y640">
        <v>0</v>
      </c>
      <c r="Z640">
        <f t="shared" si="199"/>
        <v>0</v>
      </c>
      <c r="AA640">
        <f t="shared" si="200"/>
        <v>0</v>
      </c>
      <c r="AB640" t="e">
        <f t="shared" si="201"/>
        <v>#DIV/0!</v>
      </c>
      <c r="AC640" s="6" t="e">
        <f t="shared" si="203"/>
        <v>#DIV/0!</v>
      </c>
      <c r="AD640" s="6" t="e">
        <f t="shared" si="204"/>
        <v>#DIV/0!</v>
      </c>
      <c r="AE640">
        <v>6.8378999999999995E-2</v>
      </c>
      <c r="AF640">
        <v>0</v>
      </c>
    </row>
    <row r="641" spans="1:32" x14ac:dyDescent="0.25">
      <c r="A641" s="1">
        <v>42880.323981481481</v>
      </c>
      <c r="B641" s="16">
        <v>634</v>
      </c>
      <c r="C641">
        <f t="shared" si="212"/>
        <v>26.070163227471021</v>
      </c>
      <c r="D641">
        <f t="shared" si="205"/>
        <v>-2.4906546153245746</v>
      </c>
      <c r="E641">
        <f t="shared" si="202"/>
        <v>99.992830584144954</v>
      </c>
      <c r="F641">
        <f t="shared" si="206"/>
        <v>-9.5536594596388524E-2</v>
      </c>
      <c r="G641">
        <v>21.098413999999998</v>
      </c>
      <c r="H641">
        <f t="shared" si="196"/>
        <v>21.101015827823204</v>
      </c>
      <c r="I641">
        <v>21.019537</v>
      </c>
      <c r="J641">
        <f t="shared" si="192"/>
        <v>21.020534334414705</v>
      </c>
      <c r="K641">
        <f t="shared" si="207"/>
        <v>-1.2143683053859415E-5</v>
      </c>
      <c r="L641">
        <v>1.024E-3</v>
      </c>
      <c r="M641">
        <f t="shared" si="197"/>
        <v>5.0869687314307216E-2</v>
      </c>
      <c r="N641">
        <v>0.27182600000000001</v>
      </c>
      <c r="O641">
        <f t="shared" si="193"/>
        <v>0.31915665264283249</v>
      </c>
      <c r="P641">
        <f t="shared" si="208"/>
        <v>-1.7272410826170426E-4</v>
      </c>
      <c r="Q641">
        <f t="shared" si="198"/>
        <v>78.660309012942463</v>
      </c>
      <c r="R641">
        <f t="shared" si="209"/>
        <v>1.8486779131544987E-4</v>
      </c>
      <c r="S641">
        <f t="shared" si="194"/>
        <v>1</v>
      </c>
      <c r="T641">
        <f t="shared" si="210"/>
        <v>20.029237817842759</v>
      </c>
      <c r="U641">
        <f t="shared" si="211"/>
        <v>32500</v>
      </c>
      <c r="V641">
        <f t="shared" si="195"/>
        <v>20.000677</v>
      </c>
      <c r="W641">
        <v>20.000677</v>
      </c>
      <c r="X641">
        <f>'LowFlowInfusion-1-Infusion-1705'!Y637</f>
        <v>0</v>
      </c>
      <c r="Y641">
        <v>0</v>
      </c>
      <c r="Z641">
        <f t="shared" si="199"/>
        <v>0</v>
      </c>
      <c r="AA641">
        <f t="shared" si="200"/>
        <v>0</v>
      </c>
      <c r="AB641" t="e">
        <f t="shared" si="201"/>
        <v>#DIV/0!</v>
      </c>
      <c r="AC641" s="6" t="e">
        <f t="shared" si="203"/>
        <v>#DIV/0!</v>
      </c>
      <c r="AD641" s="6" t="e">
        <f t="shared" si="204"/>
        <v>#DIV/0!</v>
      </c>
      <c r="AE641">
        <v>6.1532999999999997E-2</v>
      </c>
      <c r="AF641">
        <v>0</v>
      </c>
    </row>
    <row r="642" spans="1:32" x14ac:dyDescent="0.25">
      <c r="A642" s="1">
        <v>42880.324675925927</v>
      </c>
      <c r="B642" s="16">
        <v>635</v>
      </c>
      <c r="C642">
        <f t="shared" si="212"/>
        <v>21.056868340791759</v>
      </c>
      <c r="D642">
        <f t="shared" si="205"/>
        <v>-2.0403220311960713</v>
      </c>
      <c r="E642">
        <f t="shared" si="202"/>
        <v>80.732602608619857</v>
      </c>
      <c r="F642">
        <f t="shared" si="206"/>
        <v>-9.6895796572157938E-2</v>
      </c>
      <c r="G642">
        <v>21.098511999999999</v>
      </c>
      <c r="H642">
        <f t="shared" si="196"/>
        <v>21.101113346611829</v>
      </c>
      <c r="I642">
        <v>21.019501999999999</v>
      </c>
      <c r="J642">
        <f t="shared" si="192"/>
        <v>21.020499400531946</v>
      </c>
      <c r="K642">
        <f t="shared" si="207"/>
        <v>-1.8298700492636045E-7</v>
      </c>
      <c r="L642">
        <v>1.0200000000000001E-3</v>
      </c>
      <c r="M642">
        <f t="shared" si="197"/>
        <v>5.0865704169995446E-2</v>
      </c>
      <c r="N642">
        <v>0.27165699999999998</v>
      </c>
      <c r="O642">
        <f t="shared" si="193"/>
        <v>0.31898860212874941</v>
      </c>
      <c r="P642">
        <f t="shared" si="208"/>
        <v>-1.7124910868049996E-4</v>
      </c>
      <c r="Q642">
        <f t="shared" si="198"/>
        <v>78.660511997339299</v>
      </c>
      <c r="R642">
        <f t="shared" si="209"/>
        <v>1.714320956843096E-4</v>
      </c>
      <c r="S642">
        <f t="shared" si="194"/>
        <v>1</v>
      </c>
      <c r="T642">
        <f t="shared" si="210"/>
        <v>20.024144190371622</v>
      </c>
      <c r="U642">
        <f t="shared" si="211"/>
        <v>32500</v>
      </c>
      <c r="V642">
        <f t="shared" si="195"/>
        <v>20.001047</v>
      </c>
      <c r="W642">
        <v>20.001047</v>
      </c>
      <c r="X642">
        <f>'LowFlowInfusion-1-Infusion-1705'!Y638</f>
        <v>0</v>
      </c>
      <c r="Y642">
        <v>0</v>
      </c>
      <c r="Z642">
        <f t="shared" si="199"/>
        <v>0</v>
      </c>
      <c r="AA642">
        <f t="shared" si="200"/>
        <v>0</v>
      </c>
      <c r="AB642" t="e">
        <f t="shared" si="201"/>
        <v>#DIV/0!</v>
      </c>
      <c r="AC642" s="6" t="e">
        <f t="shared" si="203"/>
        <v>#DIV/0!</v>
      </c>
      <c r="AD642" s="6" t="e">
        <f t="shared" si="204"/>
        <v>#DIV/0!</v>
      </c>
      <c r="AE642">
        <v>5.7446999999999998E-2</v>
      </c>
      <c r="AF642">
        <v>0</v>
      </c>
    </row>
    <row r="643" spans="1:32" x14ac:dyDescent="0.25">
      <c r="A643" s="1">
        <v>42880.325370370374</v>
      </c>
      <c r="B643" s="16">
        <v>636</v>
      </c>
      <c r="C643">
        <f t="shared" si="212"/>
        <v>9.8125335893855823</v>
      </c>
      <c r="D643">
        <f t="shared" si="205"/>
        <v>-1.7633751307843859</v>
      </c>
      <c r="E643">
        <f t="shared" si="202"/>
        <v>36.724428731382616</v>
      </c>
      <c r="F643">
        <f t="shared" si="206"/>
        <v>-0.17970640454080736</v>
      </c>
      <c r="G643">
        <v>21.098542999999999</v>
      </c>
      <c r="H643">
        <f t="shared" si="196"/>
        <v>21.101144194391903</v>
      </c>
      <c r="I643">
        <v>21.019537</v>
      </c>
      <c r="J643">
        <f t="shared" si="192"/>
        <v>21.020534334414705</v>
      </c>
      <c r="K643">
        <f t="shared" si="207"/>
        <v>2.6932360087824256E-5</v>
      </c>
      <c r="L643">
        <v>1.018E-3</v>
      </c>
      <c r="M643">
        <f t="shared" si="197"/>
        <v>5.0863712597839561E-2</v>
      </c>
      <c r="N643">
        <v>0.27150000000000002</v>
      </c>
      <c r="O643">
        <f t="shared" si="193"/>
        <v>0.31883248419554805</v>
      </c>
      <c r="P643">
        <f t="shared" si="208"/>
        <v>-1.7032101905637141E-4</v>
      </c>
      <c r="Q643">
        <f t="shared" si="198"/>
        <v>78.660633181389741</v>
      </c>
      <c r="R643">
        <f t="shared" si="209"/>
        <v>1.4338865896779869E-4</v>
      </c>
      <c r="S643">
        <f t="shared" si="194"/>
        <v>1</v>
      </c>
      <c r="T643">
        <f t="shared" si="210"/>
        <v>20.012728908719925</v>
      </c>
      <c r="U643">
        <f t="shared" si="211"/>
        <v>32500</v>
      </c>
      <c r="V643">
        <f t="shared" si="195"/>
        <v>20.001152999999999</v>
      </c>
      <c r="W643">
        <v>20.001152999999999</v>
      </c>
      <c r="X643">
        <f>'LowFlowInfusion-1-Infusion-1705'!Y639</f>
        <v>0</v>
      </c>
      <c r="Y643">
        <v>0</v>
      </c>
      <c r="Z643">
        <f t="shared" si="199"/>
        <v>0</v>
      </c>
      <c r="AA643">
        <f t="shared" si="200"/>
        <v>0</v>
      </c>
      <c r="AB643" t="e">
        <f t="shared" si="201"/>
        <v>#DIV/0!</v>
      </c>
      <c r="AC643" s="6" t="e">
        <f t="shared" si="203"/>
        <v>#DIV/0!</v>
      </c>
      <c r="AD643" s="6" t="e">
        <f t="shared" si="204"/>
        <v>#DIV/0!</v>
      </c>
      <c r="AE643">
        <v>5.2658999999999997E-2</v>
      </c>
      <c r="AF643">
        <v>0</v>
      </c>
    </row>
    <row r="644" spans="1:32" x14ac:dyDescent="0.25">
      <c r="A644" s="1">
        <v>42880.326064814813</v>
      </c>
      <c r="B644" s="16">
        <v>637</v>
      </c>
      <c r="C644">
        <f t="shared" si="212"/>
        <v>0.21253471337226104</v>
      </c>
      <c r="D644">
        <f t="shared" si="205"/>
        <v>-1.5992252745079671</v>
      </c>
      <c r="E644">
        <f t="shared" si="202"/>
        <v>-0.92794539765671513</v>
      </c>
      <c r="F644">
        <f t="shared" si="206"/>
        <v>-7.5245368115789875</v>
      </c>
      <c r="G644">
        <v>21.098526</v>
      </c>
      <c r="H644">
        <f t="shared" si="196"/>
        <v>21.101127277867345</v>
      </c>
      <c r="I644">
        <v>21.019563000000002</v>
      </c>
      <c r="J644">
        <f t="shared" si="192"/>
        <v>21.020560285299041</v>
      </c>
      <c r="K644">
        <f t="shared" si="207"/>
        <v>5.010516898386423E-5</v>
      </c>
      <c r="L644">
        <v>1.0200000000000001E-3</v>
      </c>
      <c r="M644">
        <f t="shared" si="197"/>
        <v>5.0865704169995446E-2</v>
      </c>
      <c r="N644">
        <v>0.27132600000000001</v>
      </c>
      <c r="O644">
        <f t="shared" si="193"/>
        <v>0.31865946177276427</v>
      </c>
      <c r="P644">
        <f t="shared" si="208"/>
        <v>-1.6972439001228986E-4</v>
      </c>
      <c r="Q644">
        <f t="shared" si="198"/>
        <v>78.660780252928191</v>
      </c>
      <c r="R644">
        <f t="shared" si="209"/>
        <v>1.1961922102869949E-4</v>
      </c>
      <c r="S644">
        <f t="shared" si="194"/>
        <v>1</v>
      </c>
      <c r="T644">
        <f t="shared" si="210"/>
        <v>20.00307075998797</v>
      </c>
      <c r="U644">
        <f t="shared" si="211"/>
        <v>32500</v>
      </c>
      <c r="V644">
        <f t="shared" si="195"/>
        <v>20.001259000000001</v>
      </c>
      <c r="W644">
        <v>20.001259000000001</v>
      </c>
      <c r="X644">
        <f>'LowFlowInfusion-1-Infusion-1705'!Y640</f>
        <v>0</v>
      </c>
      <c r="Y644">
        <v>0</v>
      </c>
      <c r="Z644">
        <f t="shared" si="199"/>
        <v>0</v>
      </c>
      <c r="AA644">
        <f t="shared" si="200"/>
        <v>0</v>
      </c>
      <c r="AB644" t="e">
        <f t="shared" si="201"/>
        <v>#DIV/0!</v>
      </c>
      <c r="AC644" s="6" t="e">
        <f t="shared" si="203"/>
        <v>#DIV/0!</v>
      </c>
      <c r="AD644" s="6" t="e">
        <f t="shared" si="204"/>
        <v>#DIV/0!</v>
      </c>
      <c r="AE644">
        <v>5.4876000000000001E-2</v>
      </c>
      <c r="AF644">
        <v>0</v>
      </c>
    </row>
    <row r="645" spans="1:32" x14ac:dyDescent="0.25">
      <c r="A645" s="1">
        <v>42880.32675925926</v>
      </c>
      <c r="B645" s="16">
        <v>638</v>
      </c>
      <c r="C645">
        <f t="shared" si="212"/>
        <v>-6.7150929760029854</v>
      </c>
      <c r="D645">
        <f t="shared" si="205"/>
        <v>-2.4435775816664496</v>
      </c>
      <c r="E645">
        <f t="shared" si="202"/>
        <v>-29.161891068587522</v>
      </c>
      <c r="F645">
        <f t="shared" si="206"/>
        <v>0.36389333556494352</v>
      </c>
      <c r="G645">
        <v>21.098535999999999</v>
      </c>
      <c r="H645">
        <f t="shared" si="196"/>
        <v>21.101137228764145</v>
      </c>
      <c r="I645">
        <v>21.019492</v>
      </c>
      <c r="J645">
        <f t="shared" si="192"/>
        <v>21.020489419422589</v>
      </c>
      <c r="K645">
        <f t="shared" si="207"/>
        <v>6.7522204816050643E-5</v>
      </c>
      <c r="L645">
        <v>1.018E-3</v>
      </c>
      <c r="M645">
        <f t="shared" si="197"/>
        <v>5.0863712597839561E-2</v>
      </c>
      <c r="N645">
        <v>0.271146</v>
      </c>
      <c r="O645">
        <f t="shared" si="193"/>
        <v>0.31848047305953969</v>
      </c>
      <c r="P645">
        <f t="shared" si="208"/>
        <v>-1.7222691739163614E-4</v>
      </c>
      <c r="Q645">
        <f t="shared" si="198"/>
        <v>78.661030107517874</v>
      </c>
      <c r="R645">
        <f t="shared" si="209"/>
        <v>1.0470471257614614E-4</v>
      </c>
      <c r="S645">
        <f t="shared" si="194"/>
        <v>1</v>
      </c>
      <c r="T645">
        <f t="shared" si="210"/>
        <v>19.997464484605846</v>
      </c>
      <c r="U645">
        <f t="shared" si="211"/>
        <v>32500</v>
      </c>
      <c r="V645">
        <f t="shared" si="195"/>
        <v>20.001736000000001</v>
      </c>
      <c r="W645">
        <v>20.001736000000001</v>
      </c>
      <c r="X645">
        <f>'LowFlowInfusion-1-Infusion-1705'!Y641</f>
        <v>0</v>
      </c>
      <c r="Y645">
        <v>0</v>
      </c>
      <c r="Z645">
        <f t="shared" si="199"/>
        <v>0</v>
      </c>
      <c r="AA645">
        <f t="shared" si="200"/>
        <v>0</v>
      </c>
      <c r="AB645" t="e">
        <f t="shared" si="201"/>
        <v>#DIV/0!</v>
      </c>
      <c r="AC645" s="6" t="e">
        <f t="shared" si="203"/>
        <v>#DIV/0!</v>
      </c>
      <c r="AD645" s="6" t="e">
        <f t="shared" si="204"/>
        <v>#DIV/0!</v>
      </c>
      <c r="AE645">
        <v>6.8640000000000007E-2</v>
      </c>
      <c r="AF645">
        <v>0</v>
      </c>
    </row>
    <row r="646" spans="1:32" x14ac:dyDescent="0.25">
      <c r="A646" s="1">
        <v>42880.327453703707</v>
      </c>
      <c r="B646" s="16">
        <v>639</v>
      </c>
      <c r="C646">
        <f t="shared" si="212"/>
        <v>-6.0730752534760413</v>
      </c>
      <c r="D646">
        <f t="shared" si="205"/>
        <v>-3.2225493319227638</v>
      </c>
      <c r="E646">
        <f t="shared" si="202"/>
        <v>-27.49168403639181</v>
      </c>
      <c r="F646">
        <f t="shared" si="206"/>
        <v>0.53062891491065844</v>
      </c>
      <c r="G646">
        <v>21.09843</v>
      </c>
      <c r="H646">
        <f t="shared" si="196"/>
        <v>21.101031749258084</v>
      </c>
      <c r="I646">
        <v>21.019621999999998</v>
      </c>
      <c r="J646">
        <f t="shared" si="192"/>
        <v>21.02061917384426</v>
      </c>
      <c r="K646">
        <f t="shared" si="207"/>
        <v>6.6324471693057779E-5</v>
      </c>
      <c r="L646">
        <v>1.0200000000000001E-3</v>
      </c>
      <c r="M646">
        <f t="shared" si="197"/>
        <v>5.0865704169995446E-2</v>
      </c>
      <c r="N646">
        <v>0.27097300000000002</v>
      </c>
      <c r="O646">
        <f t="shared" si="193"/>
        <v>0.31830844501849609</v>
      </c>
      <c r="P646">
        <f t="shared" si="208"/>
        <v>-1.7451399539394988E-4</v>
      </c>
      <c r="Q646">
        <f t="shared" si="198"/>
        <v>78.661072381137231</v>
      </c>
      <c r="R646">
        <f t="shared" si="209"/>
        <v>1.081895237021513E-4</v>
      </c>
      <c r="S646">
        <f t="shared" si="194"/>
        <v>1</v>
      </c>
      <c r="T646">
        <f t="shared" si="210"/>
        <v>19.998832474078856</v>
      </c>
      <c r="U646">
        <f t="shared" si="211"/>
        <v>32500</v>
      </c>
      <c r="V646">
        <f t="shared" si="195"/>
        <v>20.001683</v>
      </c>
      <c r="W646">
        <v>20.001683</v>
      </c>
      <c r="X646">
        <f>'LowFlowInfusion-1-Infusion-1705'!Y642</f>
        <v>0</v>
      </c>
      <c r="Y646">
        <v>0</v>
      </c>
      <c r="Z646">
        <f t="shared" si="199"/>
        <v>0</v>
      </c>
      <c r="AA646">
        <f t="shared" si="200"/>
        <v>0</v>
      </c>
      <c r="AB646" t="e">
        <f t="shared" si="201"/>
        <v>#DIV/0!</v>
      </c>
      <c r="AC646" s="6" t="e">
        <f t="shared" si="203"/>
        <v>#DIV/0!</v>
      </c>
      <c r="AD646" s="6" t="e">
        <f t="shared" si="204"/>
        <v>#DIV/0!</v>
      </c>
      <c r="AE646">
        <v>7.6631000000000005E-2</v>
      </c>
      <c r="AF646">
        <v>0</v>
      </c>
    </row>
    <row r="647" spans="1:32" x14ac:dyDescent="0.25">
      <c r="A647" s="1">
        <v>42880.328148148146</v>
      </c>
      <c r="B647" s="16">
        <v>640</v>
      </c>
      <c r="C647">
        <f t="shared" si="212"/>
        <v>-4.2642850739615668</v>
      </c>
      <c r="D647">
        <f t="shared" si="205"/>
        <v>-3.6751768652903305</v>
      </c>
      <c r="E647">
        <f t="shared" si="202"/>
        <v>-20.86294273576306</v>
      </c>
      <c r="F647">
        <f t="shared" si="206"/>
        <v>0.86185065058890442</v>
      </c>
      <c r="G647">
        <v>21.098307999999999</v>
      </c>
      <c r="H647">
        <f t="shared" si="196"/>
        <v>21.100910348317147</v>
      </c>
      <c r="I647">
        <v>21.019956000000001</v>
      </c>
      <c r="J647">
        <f t="shared" si="192"/>
        <v>21.020952542896861</v>
      </c>
      <c r="K647">
        <f t="shared" si="207"/>
        <v>6.1949418756945812E-5</v>
      </c>
      <c r="L647">
        <v>1.0169999999999999E-3</v>
      </c>
      <c r="M647">
        <f t="shared" si="197"/>
        <v>5.0862716811761619E-2</v>
      </c>
      <c r="N647">
        <v>0.27080100000000001</v>
      </c>
      <c r="O647">
        <f t="shared" si="193"/>
        <v>0.31813741135919266</v>
      </c>
      <c r="P647">
        <f t="shared" si="208"/>
        <v>-1.7580669165612739E-4</v>
      </c>
      <c r="Q647">
        <f t="shared" si="198"/>
        <v>78.660910045743947</v>
      </c>
      <c r="R647">
        <f t="shared" si="209"/>
        <v>1.1385727290000128E-4</v>
      </c>
      <c r="S647">
        <f t="shared" si="194"/>
        <v>1</v>
      </c>
      <c r="T647">
        <f t="shared" si="210"/>
        <v>20.001939891791594</v>
      </c>
      <c r="U647">
        <f t="shared" si="211"/>
        <v>32500</v>
      </c>
      <c r="V647">
        <f t="shared" si="195"/>
        <v>20.002528999999999</v>
      </c>
      <c r="W647">
        <v>20.002528999999999</v>
      </c>
      <c r="X647">
        <f>'LowFlowInfusion-1-Infusion-1705'!Y643</f>
        <v>0</v>
      </c>
      <c r="Y647">
        <v>0</v>
      </c>
      <c r="Z647">
        <f t="shared" si="199"/>
        <v>0</v>
      </c>
      <c r="AA647">
        <f t="shared" si="200"/>
        <v>0</v>
      </c>
      <c r="AB647" t="e">
        <f t="shared" si="201"/>
        <v>#DIV/0!</v>
      </c>
      <c r="AC647" s="6" t="e">
        <f t="shared" si="203"/>
        <v>#DIV/0!</v>
      </c>
      <c r="AD647" s="6" t="e">
        <f t="shared" si="204"/>
        <v>#DIV/0!</v>
      </c>
      <c r="AE647">
        <v>6.8178000000000002E-2</v>
      </c>
      <c r="AF647">
        <v>0</v>
      </c>
    </row>
    <row r="648" spans="1:32" x14ac:dyDescent="0.25">
      <c r="A648" s="1">
        <v>42880.328842592593</v>
      </c>
      <c r="B648" s="16">
        <v>641</v>
      </c>
      <c r="C648">
        <f t="shared" si="212"/>
        <v>-1.6716138408011361</v>
      </c>
      <c r="D648">
        <f t="shared" si="205"/>
        <v>-3.3067396487895273</v>
      </c>
      <c r="E648">
        <f t="shared" si="202"/>
        <v>-10.238470718860915</v>
      </c>
      <c r="F648">
        <f t="shared" si="206"/>
        <v>1.978171972544055</v>
      </c>
      <c r="G648">
        <v>21.098307999999999</v>
      </c>
      <c r="H648">
        <f t="shared" si="196"/>
        <v>21.100910348317147</v>
      </c>
      <c r="I648">
        <v>21.019960000000001</v>
      </c>
      <c r="J648">
        <f t="shared" ref="J648:J711" si="213">(I648*J$2+J$3+J$4)</f>
        <v>21.020956535340606</v>
      </c>
      <c r="K648">
        <f t="shared" si="207"/>
        <v>5.5411792126669469E-5</v>
      </c>
      <c r="L648">
        <v>1.013E-3</v>
      </c>
      <c r="M648">
        <f t="shared" si="197"/>
        <v>5.0858733667449849E-2</v>
      </c>
      <c r="N648">
        <v>0.27063399999999999</v>
      </c>
      <c r="O648">
        <f t="shared" ref="O648:O711" si="214">(N648*O$2+O$3+O$4)</f>
        <v>0.3179713496085898</v>
      </c>
      <c r="P648">
        <f t="shared" si="208"/>
        <v>-1.7456371448095568E-4</v>
      </c>
      <c r="Q648">
        <f t="shared" si="198"/>
        <v>78.661072115050814</v>
      </c>
      <c r="R648">
        <f t="shared" si="209"/>
        <v>1.1915192235510593E-4</v>
      </c>
      <c r="S648">
        <f t="shared" ref="S648:S711" si="215">((W648-Z648/1000+AA648/1000)/(W648+X648+Y648))</f>
        <v>1</v>
      </c>
      <c r="T648">
        <f t="shared" si="210"/>
        <v>20.003423125808258</v>
      </c>
      <c r="U648">
        <f t="shared" si="211"/>
        <v>32500</v>
      </c>
      <c r="V648">
        <f t="shared" ref="V648:V711" si="216">X648+Y648+W648</f>
        <v>20.001788000000001</v>
      </c>
      <c r="W648">
        <v>20.001788000000001</v>
      </c>
      <c r="X648">
        <f>'LowFlowInfusion-1-Infusion-1705'!Y644</f>
        <v>0</v>
      </c>
      <c r="Y648">
        <v>0</v>
      </c>
      <c r="Z648">
        <f t="shared" si="199"/>
        <v>0</v>
      </c>
      <c r="AA648">
        <f t="shared" si="200"/>
        <v>0</v>
      </c>
      <c r="AB648" t="e">
        <f t="shared" si="201"/>
        <v>#DIV/0!</v>
      </c>
      <c r="AC648" s="6" t="e">
        <f t="shared" si="203"/>
        <v>#DIV/0!</v>
      </c>
      <c r="AD648" s="6" t="e">
        <f t="shared" si="204"/>
        <v>#DIV/0!</v>
      </c>
      <c r="AE648">
        <v>4.4533000000000003E-2</v>
      </c>
      <c r="AF648">
        <v>0</v>
      </c>
    </row>
    <row r="649" spans="1:32" x14ac:dyDescent="0.25">
      <c r="A649" s="1">
        <v>42880.32953703704</v>
      </c>
      <c r="B649" s="16">
        <v>642</v>
      </c>
      <c r="C649">
        <f t="shared" si="212"/>
        <v>1.462290778858002</v>
      </c>
      <c r="D649">
        <f t="shared" si="205"/>
        <v>-2.9419465874060258</v>
      </c>
      <c r="E649">
        <f t="shared" si="202"/>
        <v>2.5149789269831331</v>
      </c>
      <c r="F649">
        <f t="shared" si="206"/>
        <v>-2.0118752234104789</v>
      </c>
      <c r="G649">
        <v>21.098372999999999</v>
      </c>
      <c r="H649">
        <f t="shared" ref="H649:H712" si="217">(G649*H$2+H$3+H$4)</f>
        <v>21.100975029146333</v>
      </c>
      <c r="I649">
        <v>21.019984000000001</v>
      </c>
      <c r="J649">
        <f t="shared" si="213"/>
        <v>21.020980490003069</v>
      </c>
      <c r="K649">
        <f t="shared" si="207"/>
        <v>4.7593256461967809E-5</v>
      </c>
      <c r="L649">
        <v>1.0089999999999999E-3</v>
      </c>
      <c r="M649">
        <f t="shared" ref="M649:M712" si="218">(L649*M$2+M$3+M$4)</f>
        <v>5.0854750523138086E-2</v>
      </c>
      <c r="N649">
        <v>0.27043299999999998</v>
      </c>
      <c r="O649">
        <f t="shared" si="214"/>
        <v>0.3177714788788224</v>
      </c>
      <c r="P649">
        <f t="shared" si="208"/>
        <v>-1.7332073730578769E-4</v>
      </c>
      <c r="Q649">
        <f t="shared" ref="Q649:Q712" si="219">100-J649-O649</f>
        <v>78.661248031118106</v>
      </c>
      <c r="R649">
        <f t="shared" si="209"/>
        <v>1.2572748084451745E-4</v>
      </c>
      <c r="S649">
        <f t="shared" si="215"/>
        <v>1</v>
      </c>
      <c r="T649">
        <f t="shared" si="210"/>
        <v>20.006722237366489</v>
      </c>
      <c r="U649">
        <f t="shared" si="211"/>
        <v>32500</v>
      </c>
      <c r="V649">
        <f t="shared" si="216"/>
        <v>20.002317999999999</v>
      </c>
      <c r="W649">
        <v>20.002317999999999</v>
      </c>
      <c r="X649">
        <f>'LowFlowInfusion-1-Infusion-1705'!Y645</f>
        <v>0</v>
      </c>
      <c r="Y649">
        <v>0</v>
      </c>
      <c r="Z649">
        <f t="shared" ref="Z649:Z712" si="220">((Y649*H649)/(100-H649-M649))*1000</f>
        <v>0</v>
      </c>
      <c r="AA649">
        <f t="shared" ref="AA649:AA712" si="221">((X649*(100-H649-M649)-M649*Y649)/(100-H649-M649))*1000</f>
        <v>0</v>
      </c>
      <c r="AB649" t="e">
        <f t="shared" ref="AB649:AB712" si="222">AA649/Z649</f>
        <v>#DIV/0!</v>
      </c>
      <c r="AC649" s="6" t="e">
        <f t="shared" si="203"/>
        <v>#DIV/0!</v>
      </c>
      <c r="AD649" s="6" t="e">
        <f t="shared" si="204"/>
        <v>#DIV/0!</v>
      </c>
      <c r="AE649">
        <v>4.4011000000000002E-2</v>
      </c>
      <c r="AF649">
        <v>0</v>
      </c>
    </row>
    <row r="650" spans="1:32" x14ac:dyDescent="0.25">
      <c r="A650" s="1">
        <v>42880.330231481479</v>
      </c>
      <c r="B650" s="16">
        <v>643</v>
      </c>
      <c r="C650">
        <f t="shared" si="212"/>
        <v>6.3773006394941483</v>
      </c>
      <c r="D650">
        <f t="shared" si="205"/>
        <v>-2.8468984361390692</v>
      </c>
      <c r="E650">
        <f t="shared" si="202"/>
        <v>21.989965946748903</v>
      </c>
      <c r="F650">
        <f t="shared" si="206"/>
        <v>-0.44641120076861973</v>
      </c>
      <c r="G650">
        <v>21.098320999999999</v>
      </c>
      <c r="H650">
        <f t="shared" si="217"/>
        <v>21.100923284482981</v>
      </c>
      <c r="I650">
        <v>21.019849000000001</v>
      </c>
      <c r="J650">
        <f t="shared" si="213"/>
        <v>21.020845745026719</v>
      </c>
      <c r="K650">
        <f t="shared" si="207"/>
        <v>3.5649195595273868E-5</v>
      </c>
      <c r="L650">
        <v>1.0120000000000001E-3</v>
      </c>
      <c r="M650">
        <f t="shared" si="218"/>
        <v>5.0857737881371913E-2</v>
      </c>
      <c r="N650">
        <v>0.27025700000000002</v>
      </c>
      <c r="O650">
        <f t="shared" si="214"/>
        <v>0.31759646769255839</v>
      </c>
      <c r="P650">
        <f t="shared" si="208"/>
        <v>-1.7290641158073292E-4</v>
      </c>
      <c r="Q650">
        <f t="shared" si="219"/>
        <v>78.661557787280728</v>
      </c>
      <c r="R650">
        <f t="shared" si="209"/>
        <v>1.3725721598637126E-4</v>
      </c>
      <c r="S650">
        <f t="shared" si="215"/>
        <v>1</v>
      </c>
      <c r="T650">
        <f t="shared" si="210"/>
        <v>20.010960199075935</v>
      </c>
      <c r="U650">
        <f t="shared" si="211"/>
        <v>32500</v>
      </c>
      <c r="V650">
        <f t="shared" si="216"/>
        <v>20.001736000000001</v>
      </c>
      <c r="W650">
        <v>20.001736000000001</v>
      </c>
      <c r="X650">
        <f>'LowFlowInfusion-1-Infusion-1705'!Y646</f>
        <v>0</v>
      </c>
      <c r="Y650">
        <v>0</v>
      </c>
      <c r="Z650">
        <f t="shared" si="220"/>
        <v>0</v>
      </c>
      <c r="AA650">
        <f t="shared" si="221"/>
        <v>0</v>
      </c>
      <c r="AB650" t="e">
        <f t="shared" si="222"/>
        <v>#DIV/0!</v>
      </c>
      <c r="AC650" s="6" t="e">
        <f t="shared" si="203"/>
        <v>#DIV/0!</v>
      </c>
      <c r="AD650" s="6" t="e">
        <f t="shared" si="204"/>
        <v>#DIV/0!</v>
      </c>
      <c r="AE650">
        <v>6.9164000000000003E-2</v>
      </c>
      <c r="AF650">
        <v>0</v>
      </c>
    </row>
    <row r="651" spans="1:32" x14ac:dyDescent="0.25">
      <c r="A651" s="1">
        <v>42880.330925925926</v>
      </c>
      <c r="B651" s="16">
        <v>644</v>
      </c>
      <c r="C651">
        <f t="shared" si="212"/>
        <v>15.419563778269456</v>
      </c>
      <c r="D651">
        <f t="shared" si="205"/>
        <v>-2.7703191992574538</v>
      </c>
      <c r="E651">
        <f t="shared" si="202"/>
        <v>57.710068454179698</v>
      </c>
      <c r="F651">
        <f t="shared" si="206"/>
        <v>-0.17966261815795465</v>
      </c>
      <c r="G651">
        <v>21.098110999999999</v>
      </c>
      <c r="H651">
        <f t="shared" si="217"/>
        <v>21.100714315650222</v>
      </c>
      <c r="I651">
        <v>21.019922999999999</v>
      </c>
      <c r="J651">
        <f t="shared" si="213"/>
        <v>21.020919605235974</v>
      </c>
      <c r="K651">
        <f t="shared" si="207"/>
        <v>1.3474497635179717E-5</v>
      </c>
      <c r="L651">
        <v>1.011E-3</v>
      </c>
      <c r="M651">
        <f t="shared" si="218"/>
        <v>5.0856742095293971E-2</v>
      </c>
      <c r="N651">
        <v>0.27009100000000003</v>
      </c>
      <c r="O651">
        <f t="shared" si="214"/>
        <v>0.31743140032369577</v>
      </c>
      <c r="P651">
        <f t="shared" si="208"/>
        <v>-1.7255837797168586E-4</v>
      </c>
      <c r="Q651">
        <f t="shared" si="219"/>
        <v>78.661648994440327</v>
      </c>
      <c r="R651">
        <f t="shared" si="209"/>
        <v>1.5908388033665234E-4</v>
      </c>
      <c r="S651">
        <f t="shared" si="215"/>
        <v>1</v>
      </c>
      <c r="T651">
        <f t="shared" si="210"/>
        <v>20.020242882977573</v>
      </c>
      <c r="U651">
        <f t="shared" si="211"/>
        <v>32500</v>
      </c>
      <c r="V651">
        <f t="shared" si="216"/>
        <v>20.002053</v>
      </c>
      <c r="W651">
        <v>20.002053</v>
      </c>
      <c r="X651">
        <f>'LowFlowInfusion-1-Infusion-1705'!Y647</f>
        <v>0</v>
      </c>
      <c r="Y651">
        <v>0</v>
      </c>
      <c r="Z651">
        <f t="shared" si="220"/>
        <v>0</v>
      </c>
      <c r="AA651">
        <f t="shared" si="221"/>
        <v>0</v>
      </c>
      <c r="AB651" t="e">
        <f t="shared" si="222"/>
        <v>#DIV/0!</v>
      </c>
      <c r="AC651" s="6" t="e">
        <f t="shared" si="203"/>
        <v>#DIV/0!</v>
      </c>
      <c r="AD651" s="6" t="e">
        <f t="shared" si="204"/>
        <v>#DIV/0!</v>
      </c>
      <c r="AE651">
        <v>8.3792000000000005E-2</v>
      </c>
      <c r="AF651">
        <v>0</v>
      </c>
    </row>
    <row r="652" spans="1:32" x14ac:dyDescent="0.25">
      <c r="A652" s="1">
        <v>42880.331620370373</v>
      </c>
      <c r="B652" s="16">
        <v>645</v>
      </c>
      <c r="C652">
        <f t="shared" si="212"/>
        <v>14.720315949126547</v>
      </c>
      <c r="D652">
        <f t="shared" si="205"/>
        <v>-2.2782650834770557</v>
      </c>
      <c r="E652">
        <f t="shared" ref="E652:E715" si="223">3.941*C652+1.104*D652</f>
        <v>55.49756050334905</v>
      </c>
      <c r="F652">
        <f t="shared" si="206"/>
        <v>-0.15477012119513917</v>
      </c>
      <c r="G652">
        <v>21.098172999999999</v>
      </c>
      <c r="H652">
        <f t="shared" si="217"/>
        <v>21.100776011210371</v>
      </c>
      <c r="I652">
        <v>21.019952</v>
      </c>
      <c r="J652">
        <f t="shared" si="213"/>
        <v>21.02094855045312</v>
      </c>
      <c r="K652">
        <f t="shared" si="207"/>
        <v>1.4871852945456491E-5</v>
      </c>
      <c r="L652">
        <v>1.005E-3</v>
      </c>
      <c r="M652">
        <f t="shared" si="218"/>
        <v>5.0850767378826316E-2</v>
      </c>
      <c r="N652">
        <v>0.26993400000000001</v>
      </c>
      <c r="O652">
        <f t="shared" si="214"/>
        <v>0.3172752823904943</v>
      </c>
      <c r="P652">
        <f t="shared" si="208"/>
        <v>-1.7095079415846055E-4</v>
      </c>
      <c r="Q652">
        <f t="shared" si="219"/>
        <v>78.66177616715639</v>
      </c>
      <c r="R652">
        <f t="shared" si="209"/>
        <v>1.560789412131669E-4</v>
      </c>
      <c r="S652">
        <f t="shared" si="215"/>
        <v>1</v>
      </c>
      <c r="T652">
        <f t="shared" si="210"/>
        <v>20.018681581032656</v>
      </c>
      <c r="U652">
        <f t="shared" si="211"/>
        <v>32500</v>
      </c>
      <c r="V652">
        <f t="shared" si="216"/>
        <v>20.001683</v>
      </c>
      <c r="W652">
        <v>20.001683</v>
      </c>
      <c r="X652">
        <f>'LowFlowInfusion-1-Infusion-1705'!Y648</f>
        <v>0</v>
      </c>
      <c r="Y652">
        <v>0</v>
      </c>
      <c r="Z652">
        <f t="shared" si="220"/>
        <v>0</v>
      </c>
      <c r="AA652">
        <f t="shared" si="221"/>
        <v>0</v>
      </c>
      <c r="AB652" t="e">
        <f t="shared" si="222"/>
        <v>#DIV/0!</v>
      </c>
      <c r="AC652" s="6" t="e">
        <f t="shared" ref="AC652:AC715" si="224">(C652-Z652)/Z652</f>
        <v>#DIV/0!</v>
      </c>
      <c r="AD652" s="6" t="e">
        <f t="shared" ref="AD652:AD715" si="225">(D652-AA652)/AA652</f>
        <v>#DIV/0!</v>
      </c>
      <c r="AE652">
        <v>7.3311000000000001E-2</v>
      </c>
      <c r="AF652">
        <v>0</v>
      </c>
    </row>
    <row r="653" spans="1:32" x14ac:dyDescent="0.25">
      <c r="A653" s="1">
        <v>42880.332314814812</v>
      </c>
      <c r="B653" s="16">
        <v>646</v>
      </c>
      <c r="C653">
        <f t="shared" si="212"/>
        <v>15.445701916956175</v>
      </c>
      <c r="D653">
        <f t="shared" ref="D653:D716" si="226">(V653*O653-T653*M653+P653*U653)*10</f>
        <v>-1.6890434356351136</v>
      </c>
      <c r="E653">
        <f t="shared" si="223"/>
        <v>59.00680730178312</v>
      </c>
      <c r="F653">
        <f t="shared" ref="F653:F716" si="227">D653/C653</f>
        <v>-0.10935362113785807</v>
      </c>
      <c r="G653">
        <v>21.098168000000001</v>
      </c>
      <c r="H653">
        <f t="shared" si="217"/>
        <v>21.100771035761973</v>
      </c>
      <c r="I653">
        <v>21.020004</v>
      </c>
      <c r="J653">
        <f t="shared" si="213"/>
        <v>21.021000452221788</v>
      </c>
      <c r="K653">
        <f t="shared" ref="K653:K716" si="228">SLOPE(J649:J657,B649:B657)</f>
        <v>1.2692644068816131E-5</v>
      </c>
      <c r="L653">
        <v>1.0059999999999999E-3</v>
      </c>
      <c r="M653">
        <f t="shared" si="218"/>
        <v>5.0851763164904258E-2</v>
      </c>
      <c r="N653">
        <v>0.26976</v>
      </c>
      <c r="O653">
        <f t="shared" si="214"/>
        <v>0.31710225996771052</v>
      </c>
      <c r="P653">
        <f t="shared" ref="P653:P716" si="229">SLOPE(O649:O657,B649:B657)</f>
        <v>-1.6902832279420133E-4</v>
      </c>
      <c r="Q653">
        <f t="shared" si="219"/>
        <v>78.661897287810504</v>
      </c>
      <c r="R653">
        <f t="shared" ref="R653:R716" si="230">SLOPE(Q649:Q657,B649:B657)</f>
        <v>1.5633567872536485E-4</v>
      </c>
      <c r="S653">
        <f t="shared" si="215"/>
        <v>1</v>
      </c>
      <c r="T653">
        <f t="shared" ref="T653:T716" si="231">(R653*U653+V653*(100-O653-J653))/(100-M653-H653)</f>
        <v>20.018552745352586</v>
      </c>
      <c r="U653">
        <f t="shared" ref="U653:U716" si="232">$F$1</f>
        <v>32500</v>
      </c>
      <c r="V653">
        <f t="shared" si="216"/>
        <v>20.001418000000001</v>
      </c>
      <c r="W653">
        <v>20.001418000000001</v>
      </c>
      <c r="X653">
        <f>'LowFlowInfusion-1-Infusion-1705'!Y649</f>
        <v>0</v>
      </c>
      <c r="Y653">
        <v>0</v>
      </c>
      <c r="Z653">
        <f t="shared" si="220"/>
        <v>0</v>
      </c>
      <c r="AA653">
        <f t="shared" si="221"/>
        <v>0</v>
      </c>
      <c r="AB653" t="e">
        <f t="shared" si="222"/>
        <v>#DIV/0!</v>
      </c>
      <c r="AC653" s="6" t="e">
        <f t="shared" si="224"/>
        <v>#DIV/0!</v>
      </c>
      <c r="AD653" s="6" t="e">
        <f t="shared" si="225"/>
        <v>#DIV/0!</v>
      </c>
      <c r="AE653">
        <v>4.8439999999999997E-2</v>
      </c>
      <c r="AF653">
        <v>0</v>
      </c>
    </row>
    <row r="654" spans="1:32" x14ac:dyDescent="0.25">
      <c r="A654" s="1">
        <v>42880.333009259259</v>
      </c>
      <c r="B654" s="16">
        <v>647</v>
      </c>
      <c r="C654">
        <f t="shared" ref="C654:C717" si="233">(T654*H654-V654*J654-K654*U654)*10</f>
        <v>10.89710457795745</v>
      </c>
      <c r="D654">
        <f t="shared" si="226"/>
        <v>-1.6955111105971721</v>
      </c>
      <c r="E654">
        <f t="shared" si="223"/>
        <v>41.073644875631025</v>
      </c>
      <c r="F654">
        <f t="shared" si="227"/>
        <v>-0.15559280893998526</v>
      </c>
      <c r="G654">
        <v>21.098141999999999</v>
      </c>
      <c r="H654">
        <f t="shared" si="217"/>
        <v>21.100745163430297</v>
      </c>
      <c r="I654">
        <v>21.020140999999999</v>
      </c>
      <c r="J654">
        <f t="shared" si="213"/>
        <v>21.02113719342001</v>
      </c>
      <c r="K654">
        <f t="shared" si="228"/>
        <v>2.3638593999505039E-5</v>
      </c>
      <c r="L654">
        <v>1.003E-3</v>
      </c>
      <c r="M654">
        <f t="shared" si="218"/>
        <v>5.0848775806670431E-2</v>
      </c>
      <c r="N654">
        <v>0.26958100000000002</v>
      </c>
      <c r="O654">
        <f t="shared" si="214"/>
        <v>0.31692426563622611</v>
      </c>
      <c r="P654">
        <f t="shared" si="229"/>
        <v>-1.6894545764918888E-4</v>
      </c>
      <c r="Q654">
        <f t="shared" si="219"/>
        <v>78.661938540943765</v>
      </c>
      <c r="R654">
        <f t="shared" si="230"/>
        <v>1.4530686364958947E-4</v>
      </c>
      <c r="S654">
        <f t="shared" si="215"/>
        <v>1</v>
      </c>
      <c r="T654">
        <f t="shared" si="231"/>
        <v>20.013745615688521</v>
      </c>
      <c r="U654">
        <f t="shared" si="232"/>
        <v>32500</v>
      </c>
      <c r="V654">
        <f t="shared" si="216"/>
        <v>20.001152999999999</v>
      </c>
      <c r="W654">
        <v>20.001152999999999</v>
      </c>
      <c r="X654">
        <f>'LowFlowInfusion-1-Infusion-1705'!Y650</f>
        <v>0</v>
      </c>
      <c r="Y654">
        <v>0</v>
      </c>
      <c r="Z654">
        <f t="shared" si="220"/>
        <v>0</v>
      </c>
      <c r="AA654">
        <f t="shared" si="221"/>
        <v>0</v>
      </c>
      <c r="AB654" t="e">
        <f t="shared" si="222"/>
        <v>#DIV/0!</v>
      </c>
      <c r="AC654" s="6" t="e">
        <f t="shared" si="224"/>
        <v>#DIV/0!</v>
      </c>
      <c r="AD654" s="6" t="e">
        <f t="shared" si="225"/>
        <v>#DIV/0!</v>
      </c>
      <c r="AE654">
        <v>4.5872000000000003E-2</v>
      </c>
      <c r="AF654">
        <v>0</v>
      </c>
    </row>
    <row r="655" spans="1:32" x14ac:dyDescent="0.25">
      <c r="A655" s="1">
        <v>42880.333703703705</v>
      </c>
      <c r="B655" s="16">
        <v>648</v>
      </c>
      <c r="C655">
        <f t="shared" si="233"/>
        <v>12.471328894591899</v>
      </c>
      <c r="D655">
        <f t="shared" si="226"/>
        <v>-1.9857411950013404</v>
      </c>
      <c r="E655">
        <f t="shared" si="223"/>
        <v>46.957248894305188</v>
      </c>
      <c r="F655">
        <f t="shared" si="227"/>
        <v>-0.15922450701003024</v>
      </c>
      <c r="G655">
        <v>21.098109000000001</v>
      </c>
      <c r="H655">
        <f t="shared" si="217"/>
        <v>21.100712325470862</v>
      </c>
      <c r="I655">
        <v>21.019987</v>
      </c>
      <c r="J655">
        <f t="shared" si="213"/>
        <v>21.020983484335876</v>
      </c>
      <c r="K655">
        <f t="shared" si="228"/>
        <v>2.0078664994590176E-5</v>
      </c>
      <c r="L655">
        <v>1.003E-3</v>
      </c>
      <c r="M655">
        <f t="shared" si="218"/>
        <v>5.0848775806670431E-2</v>
      </c>
      <c r="N655">
        <v>0.26940500000000001</v>
      </c>
      <c r="O655">
        <f t="shared" si="214"/>
        <v>0.3167492544499621</v>
      </c>
      <c r="P655">
        <f t="shared" si="229"/>
        <v>-1.6972439001229449E-4</v>
      </c>
      <c r="Q655">
        <f t="shared" si="219"/>
        <v>78.662267261214168</v>
      </c>
      <c r="R655">
        <f t="shared" si="230"/>
        <v>1.4964572501767747E-4</v>
      </c>
      <c r="S655">
        <f t="shared" si="215"/>
        <v>1</v>
      </c>
      <c r="T655">
        <f t="shared" si="231"/>
        <v>20.015187070089588</v>
      </c>
      <c r="U655">
        <f t="shared" si="232"/>
        <v>32500</v>
      </c>
      <c r="V655">
        <f t="shared" si="216"/>
        <v>20.000730000000001</v>
      </c>
      <c r="W655">
        <v>20.000730000000001</v>
      </c>
      <c r="X655">
        <f>'LowFlowInfusion-1-Infusion-1705'!Y651</f>
        <v>0</v>
      </c>
      <c r="Y655">
        <v>0</v>
      </c>
      <c r="Z655">
        <f t="shared" si="220"/>
        <v>0</v>
      </c>
      <c r="AA655">
        <f t="shared" si="221"/>
        <v>0</v>
      </c>
      <c r="AB655" t="e">
        <f t="shared" si="222"/>
        <v>#DIV/0!</v>
      </c>
      <c r="AC655" s="6" t="e">
        <f t="shared" si="224"/>
        <v>#DIV/0!</v>
      </c>
      <c r="AD655" s="6" t="e">
        <f t="shared" si="225"/>
        <v>#DIV/0!</v>
      </c>
      <c r="AE655">
        <v>5.5481000000000003E-2</v>
      </c>
      <c r="AF655">
        <v>0</v>
      </c>
    </row>
    <row r="656" spans="1:32" x14ac:dyDescent="0.25">
      <c r="A656" s="1">
        <v>42880.334398148145</v>
      </c>
      <c r="B656" s="16">
        <v>649</v>
      </c>
      <c r="C656">
        <f t="shared" si="233"/>
        <v>12.867649830764165</v>
      </c>
      <c r="D656">
        <f t="shared" si="226"/>
        <v>-2.1542227445979201</v>
      </c>
      <c r="E656">
        <f t="shared" si="223"/>
        <v>48.333146073005473</v>
      </c>
      <c r="F656">
        <f t="shared" si="227"/>
        <v>-0.16741384580170754</v>
      </c>
      <c r="G656">
        <v>21.098493000000001</v>
      </c>
      <c r="H656">
        <f t="shared" si="217"/>
        <v>21.101094439907914</v>
      </c>
      <c r="I656">
        <v>21.020015000000001</v>
      </c>
      <c r="J656">
        <f t="shared" si="213"/>
        <v>21.021011431442084</v>
      </c>
      <c r="K656">
        <f t="shared" si="228"/>
        <v>1.944652806820102E-5</v>
      </c>
      <c r="L656">
        <v>1E-3</v>
      </c>
      <c r="M656">
        <f t="shared" si="218"/>
        <v>5.0845788448436603E-2</v>
      </c>
      <c r="N656">
        <v>0.26924700000000001</v>
      </c>
      <c r="O656">
        <f t="shared" si="214"/>
        <v>0.31659214213502057</v>
      </c>
      <c r="P656">
        <f t="shared" si="229"/>
        <v>-1.7015528876635118E-4</v>
      </c>
      <c r="Q656">
        <f t="shared" si="219"/>
        <v>78.662396426422902</v>
      </c>
      <c r="R656">
        <f t="shared" si="230"/>
        <v>1.5070876069766352E-4</v>
      </c>
      <c r="S656">
        <f t="shared" si="215"/>
        <v>1</v>
      </c>
      <c r="T656">
        <f t="shared" si="231"/>
        <v>20.016757872575205</v>
      </c>
      <c r="U656">
        <f t="shared" si="232"/>
        <v>32500</v>
      </c>
      <c r="V656">
        <f t="shared" si="216"/>
        <v>20.001736000000001</v>
      </c>
      <c r="W656">
        <v>20.001736000000001</v>
      </c>
      <c r="X656">
        <f>'LowFlowInfusion-1-Infusion-1705'!Y652</f>
        <v>0</v>
      </c>
      <c r="Y656">
        <v>0</v>
      </c>
      <c r="Z656">
        <f t="shared" si="220"/>
        <v>0</v>
      </c>
      <c r="AA656">
        <f t="shared" si="221"/>
        <v>0</v>
      </c>
      <c r="AB656" t="e">
        <f t="shared" si="222"/>
        <v>#DIV/0!</v>
      </c>
      <c r="AC656" s="6" t="e">
        <f t="shared" si="224"/>
        <v>#DIV/0!</v>
      </c>
      <c r="AD656" s="6" t="e">
        <f t="shared" si="225"/>
        <v>#DIV/0!</v>
      </c>
      <c r="AE656">
        <v>6.3757999999999995E-2</v>
      </c>
      <c r="AF656">
        <v>0</v>
      </c>
    </row>
    <row r="657" spans="1:32" x14ac:dyDescent="0.25">
      <c r="A657" s="1">
        <v>42880.335092592592</v>
      </c>
      <c r="B657" s="16">
        <v>650</v>
      </c>
      <c r="C657">
        <f t="shared" si="233"/>
        <v>11.784476656565971</v>
      </c>
      <c r="D657">
        <f t="shared" si="226"/>
        <v>-1.287155127677897</v>
      </c>
      <c r="E657">
        <f t="shared" si="223"/>
        <v>45.021603242570094</v>
      </c>
      <c r="F657">
        <f t="shared" si="227"/>
        <v>-0.1092246321316892</v>
      </c>
      <c r="G657">
        <v>21.098794000000002</v>
      </c>
      <c r="H657">
        <f t="shared" si="217"/>
        <v>21.10139396190154</v>
      </c>
      <c r="I657">
        <v>21.019971000000002</v>
      </c>
      <c r="J657">
        <f t="shared" si="213"/>
        <v>21.020967514560905</v>
      </c>
      <c r="K657">
        <f t="shared" si="228"/>
        <v>2.1725548038572148E-5</v>
      </c>
      <c r="L657">
        <v>9.9799999999999997E-4</v>
      </c>
      <c r="M657">
        <f t="shared" si="218"/>
        <v>5.0843796876280725E-2</v>
      </c>
      <c r="N657">
        <v>0.26907199999999998</v>
      </c>
      <c r="O657">
        <f t="shared" si="214"/>
        <v>0.31641812533049662</v>
      </c>
      <c r="P657">
        <f t="shared" si="229"/>
        <v>-1.6738759292297123E-4</v>
      </c>
      <c r="Q657">
        <f t="shared" si="219"/>
        <v>78.662614360108591</v>
      </c>
      <c r="R657">
        <f t="shared" si="230"/>
        <v>1.4566204488370243E-4</v>
      </c>
      <c r="S657">
        <f t="shared" si="215"/>
        <v>1</v>
      </c>
      <c r="T657">
        <f t="shared" si="231"/>
        <v>20.015177631784017</v>
      </c>
      <c r="U657">
        <f t="shared" si="232"/>
        <v>32500</v>
      </c>
      <c r="V657">
        <f t="shared" si="216"/>
        <v>20.002106000000001</v>
      </c>
      <c r="W657">
        <v>20.002106000000001</v>
      </c>
      <c r="X657">
        <f>'LowFlowInfusion-1-Infusion-1705'!Y653</f>
        <v>0</v>
      </c>
      <c r="Y657">
        <v>0</v>
      </c>
      <c r="Z657">
        <f t="shared" si="220"/>
        <v>0</v>
      </c>
      <c r="AA657">
        <f t="shared" si="221"/>
        <v>0</v>
      </c>
      <c r="AB657" t="e">
        <f t="shared" si="222"/>
        <v>#DIV/0!</v>
      </c>
      <c r="AC657" s="6" t="e">
        <f t="shared" si="224"/>
        <v>#DIV/0!</v>
      </c>
      <c r="AD657" s="6" t="e">
        <f t="shared" si="225"/>
        <v>#DIV/0!</v>
      </c>
      <c r="AE657">
        <v>6.6061999999999996E-2</v>
      </c>
      <c r="AF657">
        <v>0</v>
      </c>
    </row>
    <row r="658" spans="1:32" x14ac:dyDescent="0.25">
      <c r="A658" s="1">
        <v>42880.335787037038</v>
      </c>
      <c r="B658" s="16">
        <v>651</v>
      </c>
      <c r="C658">
        <f t="shared" si="233"/>
        <v>9.9339627994974808</v>
      </c>
      <c r="D658">
        <f t="shared" si="226"/>
        <v>-1.0821556995692472</v>
      </c>
      <c r="E658">
        <f t="shared" si="223"/>
        <v>37.95504750049512</v>
      </c>
      <c r="F658">
        <f t="shared" si="227"/>
        <v>-0.10893494584296098</v>
      </c>
      <c r="G658">
        <v>21.098665</v>
      </c>
      <c r="H658">
        <f t="shared" si="217"/>
        <v>21.101265595332841</v>
      </c>
      <c r="I658">
        <v>21.020140999999999</v>
      </c>
      <c r="J658">
        <f t="shared" si="213"/>
        <v>21.02113719342001</v>
      </c>
      <c r="K658">
        <f t="shared" si="228"/>
        <v>2.5900978787104141E-5</v>
      </c>
      <c r="L658">
        <v>9.9500000000000001E-4</v>
      </c>
      <c r="M658">
        <f t="shared" si="218"/>
        <v>5.0840809518046898E-2</v>
      </c>
      <c r="N658">
        <v>0.26890500000000001</v>
      </c>
      <c r="O658">
        <f t="shared" si="214"/>
        <v>0.31625206357989388</v>
      </c>
      <c r="P658">
        <f t="shared" si="229"/>
        <v>-1.666583796468705E-4</v>
      </c>
      <c r="Q658">
        <f t="shared" si="219"/>
        <v>78.662610743000101</v>
      </c>
      <c r="R658">
        <f t="shared" si="230"/>
        <v>1.4075740085933337E-4</v>
      </c>
      <c r="S658">
        <f t="shared" si="215"/>
        <v>1</v>
      </c>
      <c r="T658">
        <f t="shared" si="231"/>
        <v>20.012963118498927</v>
      </c>
      <c r="U658">
        <f t="shared" si="232"/>
        <v>32500</v>
      </c>
      <c r="V658">
        <f t="shared" si="216"/>
        <v>20.001947000000001</v>
      </c>
      <c r="W658">
        <v>20.001947000000001</v>
      </c>
      <c r="X658">
        <f>'LowFlowInfusion-1-Infusion-1705'!Y654</f>
        <v>0</v>
      </c>
      <c r="Y658">
        <v>0</v>
      </c>
      <c r="Z658">
        <f t="shared" si="220"/>
        <v>0</v>
      </c>
      <c r="AA658">
        <f t="shared" si="221"/>
        <v>0</v>
      </c>
      <c r="AB658" t="e">
        <f t="shared" si="222"/>
        <v>#DIV/0!</v>
      </c>
      <c r="AC658" s="6" t="e">
        <f t="shared" si="224"/>
        <v>#DIV/0!</v>
      </c>
      <c r="AD658" s="6" t="e">
        <f t="shared" si="225"/>
        <v>#DIV/0!</v>
      </c>
      <c r="AE658">
        <v>6.2211000000000002E-2</v>
      </c>
      <c r="AF658">
        <v>0</v>
      </c>
    </row>
    <row r="659" spans="1:32" x14ac:dyDescent="0.25">
      <c r="A659" s="1">
        <v>42880.336481481485</v>
      </c>
      <c r="B659" s="16">
        <v>652</v>
      </c>
      <c r="C659">
        <f t="shared" si="233"/>
        <v>3.2200458901144668</v>
      </c>
      <c r="D659">
        <f t="shared" si="226"/>
        <v>-1.9285046101788161</v>
      </c>
      <c r="E659">
        <f t="shared" si="223"/>
        <v>10.561131763303701</v>
      </c>
      <c r="F659">
        <f t="shared" si="227"/>
        <v>-0.59890593984990115</v>
      </c>
      <c r="G659">
        <v>21.098526</v>
      </c>
      <c r="H659">
        <f t="shared" si="217"/>
        <v>21.101127277867345</v>
      </c>
      <c r="I659">
        <v>21.020130999999999</v>
      </c>
      <c r="J659">
        <f t="shared" si="213"/>
        <v>21.021127212310649</v>
      </c>
      <c r="K659">
        <f t="shared" si="228"/>
        <v>4.2669242511076773E-5</v>
      </c>
      <c r="L659">
        <v>9.9400000000000009E-4</v>
      </c>
      <c r="M659">
        <f t="shared" si="218"/>
        <v>5.0839813731968955E-2</v>
      </c>
      <c r="N659">
        <v>0.26873000000000002</v>
      </c>
      <c r="O659">
        <f t="shared" si="214"/>
        <v>0.31607804677536999</v>
      </c>
      <c r="P659">
        <f t="shared" si="229"/>
        <v>-1.69160907026214E-4</v>
      </c>
      <c r="Q659">
        <f t="shared" si="219"/>
        <v>78.662794740913981</v>
      </c>
      <c r="R659">
        <f t="shared" si="230"/>
        <v>1.264916645138688E-4</v>
      </c>
      <c r="S659">
        <f t="shared" si="215"/>
        <v>1</v>
      </c>
      <c r="T659">
        <f t="shared" si="231"/>
        <v>20.006566550499883</v>
      </c>
      <c r="U659">
        <f t="shared" si="232"/>
        <v>32500</v>
      </c>
      <c r="V659">
        <f t="shared" si="216"/>
        <v>20.001418000000001</v>
      </c>
      <c r="W659">
        <v>20.001418000000001</v>
      </c>
      <c r="X659">
        <f>'LowFlowInfusion-1-Infusion-1705'!Y655</f>
        <v>0</v>
      </c>
      <c r="Y659">
        <v>0</v>
      </c>
      <c r="Z659">
        <f t="shared" si="220"/>
        <v>0</v>
      </c>
      <c r="AA659">
        <f t="shared" si="221"/>
        <v>0</v>
      </c>
      <c r="AB659" t="e">
        <f t="shared" si="222"/>
        <v>#DIV/0!</v>
      </c>
      <c r="AC659" s="6" t="e">
        <f t="shared" si="224"/>
        <v>#DIV/0!</v>
      </c>
      <c r="AD659" s="6" t="e">
        <f t="shared" si="225"/>
        <v>#DIV/0!</v>
      </c>
      <c r="AE659">
        <v>6.3136999999999999E-2</v>
      </c>
      <c r="AF659">
        <v>0</v>
      </c>
    </row>
    <row r="660" spans="1:32" x14ac:dyDescent="0.25">
      <c r="A660" s="1">
        <v>42880.337175925924</v>
      </c>
      <c r="B660" s="16">
        <v>653</v>
      </c>
      <c r="C660">
        <f t="shared" si="233"/>
        <v>-0.59400026883236645</v>
      </c>
      <c r="D660">
        <f t="shared" si="226"/>
        <v>-3.3357036792347472</v>
      </c>
      <c r="E660">
        <f t="shared" si="223"/>
        <v>-6.0235719213435175</v>
      </c>
      <c r="F660">
        <f t="shared" si="227"/>
        <v>5.6156602181204063</v>
      </c>
      <c r="G660">
        <v>21.098454</v>
      </c>
      <c r="H660">
        <f t="shared" si="217"/>
        <v>21.1010556314104</v>
      </c>
      <c r="I660">
        <v>21.020153000000001</v>
      </c>
      <c r="J660">
        <f t="shared" si="213"/>
        <v>21.02114917075124</v>
      </c>
      <c r="K660">
        <f t="shared" si="228"/>
        <v>5.2783433328447891E-5</v>
      </c>
      <c r="L660">
        <v>9.9500000000000001E-4</v>
      </c>
      <c r="M660">
        <f t="shared" si="218"/>
        <v>5.0840809518046898E-2</v>
      </c>
      <c r="N660">
        <v>0.26856099999999999</v>
      </c>
      <c r="O660">
        <f t="shared" si="214"/>
        <v>0.31590999626128691</v>
      </c>
      <c r="P660">
        <f t="shared" si="229"/>
        <v>-1.7338702942179264E-4</v>
      </c>
      <c r="Q660">
        <f t="shared" si="219"/>
        <v>78.662940832987474</v>
      </c>
      <c r="R660">
        <f t="shared" si="230"/>
        <v>1.2060359609217623E-4</v>
      </c>
      <c r="S660">
        <f t="shared" si="215"/>
        <v>1</v>
      </c>
      <c r="T660">
        <f t="shared" si="231"/>
        <v>20.003736703410024</v>
      </c>
      <c r="U660">
        <f t="shared" si="232"/>
        <v>32500</v>
      </c>
      <c r="V660">
        <f t="shared" si="216"/>
        <v>20.000995</v>
      </c>
      <c r="W660">
        <v>20.000995</v>
      </c>
      <c r="X660">
        <f>'LowFlowInfusion-1-Infusion-1705'!Y656</f>
        <v>0</v>
      </c>
      <c r="Y660">
        <v>0</v>
      </c>
      <c r="Z660">
        <f t="shared" si="220"/>
        <v>0</v>
      </c>
      <c r="AA660">
        <f t="shared" si="221"/>
        <v>0</v>
      </c>
      <c r="AB660" t="e">
        <f t="shared" si="222"/>
        <v>#DIV/0!</v>
      </c>
      <c r="AC660" s="6" t="e">
        <f t="shared" si="224"/>
        <v>#DIV/0!</v>
      </c>
      <c r="AD660" s="6" t="e">
        <f t="shared" si="225"/>
        <v>#DIV/0!</v>
      </c>
      <c r="AE660">
        <v>5.7473999999999997E-2</v>
      </c>
      <c r="AF660">
        <v>0</v>
      </c>
    </row>
    <row r="661" spans="1:32" x14ac:dyDescent="0.25">
      <c r="A661" s="1">
        <v>42880.337870370371</v>
      </c>
      <c r="B661" s="16">
        <v>654</v>
      </c>
      <c r="C661">
        <f t="shared" si="233"/>
        <v>-7.3500719271229187</v>
      </c>
      <c r="D661">
        <f t="shared" si="226"/>
        <v>-4.1448140993179017</v>
      </c>
      <c r="E661">
        <f t="shared" si="223"/>
        <v>-33.542508230438386</v>
      </c>
      <c r="F661">
        <f t="shared" si="227"/>
        <v>0.56391476714981348</v>
      </c>
      <c r="G661">
        <v>21.098393000000002</v>
      </c>
      <c r="H661">
        <f t="shared" si="217"/>
        <v>21.100994930939933</v>
      </c>
      <c r="I661">
        <v>21.020218</v>
      </c>
      <c r="J661">
        <f t="shared" si="213"/>
        <v>21.021214047962076</v>
      </c>
      <c r="K661">
        <f t="shared" si="228"/>
        <v>6.963487296349769E-5</v>
      </c>
      <c r="L661">
        <v>9.9700000000000006E-4</v>
      </c>
      <c r="M661">
        <f t="shared" si="218"/>
        <v>5.0842801090202783E-2</v>
      </c>
      <c r="N661">
        <v>0.26842300000000002</v>
      </c>
      <c r="O661">
        <f t="shared" si="214"/>
        <v>0.31577277158114808</v>
      </c>
      <c r="P661">
        <f t="shared" si="229"/>
        <v>-1.7580669165612647E-4</v>
      </c>
      <c r="Q661">
        <f t="shared" si="219"/>
        <v>78.663013180456772</v>
      </c>
      <c r="R661">
        <f t="shared" si="230"/>
        <v>1.0617181869297573E-4</v>
      </c>
      <c r="S661">
        <f t="shared" si="215"/>
        <v>1</v>
      </c>
      <c r="T661">
        <f t="shared" si="231"/>
        <v>19.998582742172307</v>
      </c>
      <c r="U661">
        <f t="shared" si="232"/>
        <v>32500</v>
      </c>
      <c r="V661">
        <f t="shared" si="216"/>
        <v>20.001788000000001</v>
      </c>
      <c r="W661">
        <v>20.001788000000001</v>
      </c>
      <c r="X661">
        <f>'LowFlowInfusion-1-Infusion-1705'!Y657</f>
        <v>0</v>
      </c>
      <c r="Y661">
        <v>0</v>
      </c>
      <c r="Z661">
        <f t="shared" si="220"/>
        <v>0</v>
      </c>
      <c r="AA661">
        <f t="shared" si="221"/>
        <v>0</v>
      </c>
      <c r="AB661" t="e">
        <f t="shared" si="222"/>
        <v>#DIV/0!</v>
      </c>
      <c r="AC661" s="6" t="e">
        <f t="shared" si="224"/>
        <v>#DIV/0!</v>
      </c>
      <c r="AD661" s="6" t="e">
        <f t="shared" si="225"/>
        <v>#DIV/0!</v>
      </c>
      <c r="AE661">
        <v>6.0132999999999999E-2</v>
      </c>
      <c r="AF661">
        <v>0</v>
      </c>
    </row>
    <row r="662" spans="1:32" x14ac:dyDescent="0.25">
      <c r="A662" s="1">
        <v>42880.338564814818</v>
      </c>
      <c r="B662" s="16">
        <v>655</v>
      </c>
      <c r="C662">
        <f t="shared" si="233"/>
        <v>-6.8389886592074944</v>
      </c>
      <c r="D662">
        <f t="shared" si="226"/>
        <v>-5.1065142334312874</v>
      </c>
      <c r="E662">
        <f t="shared" si="223"/>
        <v>-32.590046019644873</v>
      </c>
      <c r="F662">
        <f t="shared" si="227"/>
        <v>0.74667680967072003</v>
      </c>
      <c r="G662">
        <v>21.098236</v>
      </c>
      <c r="H662">
        <f t="shared" si="217"/>
        <v>21.100838701860198</v>
      </c>
      <c r="I662">
        <v>21.020247999999999</v>
      </c>
      <c r="J662">
        <f t="shared" si="213"/>
        <v>21.021243991290152</v>
      </c>
      <c r="K662">
        <f t="shared" si="228"/>
        <v>6.8902924944147517E-5</v>
      </c>
      <c r="L662">
        <v>1.0009999999999999E-3</v>
      </c>
      <c r="M662">
        <f t="shared" si="218"/>
        <v>5.0846784234514546E-2</v>
      </c>
      <c r="N662">
        <v>0.26823200000000003</v>
      </c>
      <c r="O662">
        <f t="shared" si="214"/>
        <v>0.31558284466878206</v>
      </c>
      <c r="P662">
        <f t="shared" si="229"/>
        <v>-1.7864067961551692E-4</v>
      </c>
      <c r="Q662">
        <f t="shared" si="219"/>
        <v>78.663173164041069</v>
      </c>
      <c r="R662">
        <f t="shared" si="230"/>
        <v>1.0973775467088368E-4</v>
      </c>
      <c r="S662">
        <f t="shared" si="215"/>
        <v>1</v>
      </c>
      <c r="T662">
        <f t="shared" si="231"/>
        <v>19.999632525574064</v>
      </c>
      <c r="U662">
        <f t="shared" si="232"/>
        <v>32500</v>
      </c>
      <c r="V662">
        <f t="shared" si="216"/>
        <v>20.001365</v>
      </c>
      <c r="W662">
        <v>20.001365</v>
      </c>
      <c r="X662">
        <f>'LowFlowInfusion-1-Infusion-1705'!Y658</f>
        <v>0</v>
      </c>
      <c r="Y662">
        <v>0</v>
      </c>
      <c r="Z662">
        <f t="shared" si="220"/>
        <v>0</v>
      </c>
      <c r="AA662">
        <f t="shared" si="221"/>
        <v>0</v>
      </c>
      <c r="AB662" t="e">
        <f t="shared" si="222"/>
        <v>#DIV/0!</v>
      </c>
      <c r="AC662" s="6" t="e">
        <f t="shared" si="224"/>
        <v>#DIV/0!</v>
      </c>
      <c r="AD662" s="6" t="e">
        <f t="shared" si="225"/>
        <v>#DIV/0!</v>
      </c>
      <c r="AE662">
        <v>5.8785999999999998E-2</v>
      </c>
      <c r="AF662">
        <v>0</v>
      </c>
    </row>
    <row r="663" spans="1:32" x14ac:dyDescent="0.25">
      <c r="A663" s="1">
        <v>42880.339259259257</v>
      </c>
      <c r="B663" s="16">
        <v>656</v>
      </c>
      <c r="C663">
        <f t="shared" si="233"/>
        <v>-10.304084170141593</v>
      </c>
      <c r="D663">
        <f t="shared" si="226"/>
        <v>-6.045923715530872</v>
      </c>
      <c r="E663">
        <f t="shared" si="223"/>
        <v>-47.283095496474097</v>
      </c>
      <c r="F663">
        <f t="shared" si="227"/>
        <v>0.58675022599779403</v>
      </c>
      <c r="G663">
        <v>21.098224999999999</v>
      </c>
      <c r="H663">
        <f t="shared" si="217"/>
        <v>21.10082775587372</v>
      </c>
      <c r="I663">
        <v>21.020327000000002</v>
      </c>
      <c r="J663">
        <f t="shared" si="213"/>
        <v>21.021322842054097</v>
      </c>
      <c r="K663">
        <f t="shared" si="228"/>
        <v>7.7869288185479965E-5</v>
      </c>
      <c r="L663">
        <v>9.990000000000001E-4</v>
      </c>
      <c r="M663">
        <f t="shared" si="218"/>
        <v>5.0844792662358668E-2</v>
      </c>
      <c r="N663">
        <v>0.26802500000000001</v>
      </c>
      <c r="O663">
        <f t="shared" si="214"/>
        <v>0.31537700764857379</v>
      </c>
      <c r="P663">
        <f t="shared" si="229"/>
        <v>-1.8140837545889502E-4</v>
      </c>
      <c r="Q663">
        <f t="shared" si="219"/>
        <v>78.663300150297317</v>
      </c>
      <c r="R663">
        <f t="shared" si="230"/>
        <v>1.0353908727414781E-4</v>
      </c>
      <c r="S663">
        <f t="shared" si="215"/>
        <v>1</v>
      </c>
      <c r="T663">
        <f t="shared" si="231"/>
        <v>19.996947839545626</v>
      </c>
      <c r="U663">
        <f t="shared" si="232"/>
        <v>32500</v>
      </c>
      <c r="V663">
        <f t="shared" si="216"/>
        <v>20.001206</v>
      </c>
      <c r="W663">
        <v>20.001206</v>
      </c>
      <c r="X663">
        <f>'LowFlowInfusion-1-Infusion-1705'!Y659</f>
        <v>0</v>
      </c>
      <c r="Y663">
        <v>0</v>
      </c>
      <c r="Z663">
        <f t="shared" si="220"/>
        <v>0</v>
      </c>
      <c r="AA663">
        <f t="shared" si="221"/>
        <v>0</v>
      </c>
      <c r="AB663" t="e">
        <f t="shared" si="222"/>
        <v>#DIV/0!</v>
      </c>
      <c r="AC663" s="6" t="e">
        <f t="shared" si="224"/>
        <v>#DIV/0!</v>
      </c>
      <c r="AD663" s="6" t="e">
        <f t="shared" si="225"/>
        <v>#DIV/0!</v>
      </c>
      <c r="AE663">
        <v>6.1175E-2</v>
      </c>
      <c r="AF663">
        <v>0</v>
      </c>
    </row>
    <row r="664" spans="1:32" x14ac:dyDescent="0.25">
      <c r="A664" s="1">
        <v>42880.339953703704</v>
      </c>
      <c r="B664" s="16">
        <v>657</v>
      </c>
      <c r="C664">
        <f t="shared" si="233"/>
        <v>-9.1615681513957838</v>
      </c>
      <c r="D664">
        <f t="shared" si="226"/>
        <v>-7.082530812723995</v>
      </c>
      <c r="E664">
        <f t="shared" si="223"/>
        <v>-43.924854101898077</v>
      </c>
      <c r="F664">
        <f t="shared" si="227"/>
        <v>0.77306970768371752</v>
      </c>
      <c r="G664">
        <v>21.098237999999998</v>
      </c>
      <c r="H664">
        <f t="shared" si="217"/>
        <v>21.100840692039558</v>
      </c>
      <c r="I664">
        <v>21.020465999999999</v>
      </c>
      <c r="J664">
        <f t="shared" si="213"/>
        <v>21.021461579474188</v>
      </c>
      <c r="K664">
        <f t="shared" si="228"/>
        <v>7.5690079308602751E-5</v>
      </c>
      <c r="L664">
        <v>9.9400000000000009E-4</v>
      </c>
      <c r="M664">
        <f t="shared" si="218"/>
        <v>5.0839813731968955E-2</v>
      </c>
      <c r="N664">
        <v>0.26783000000000001</v>
      </c>
      <c r="O664">
        <f t="shared" si="214"/>
        <v>0.3151831032092472</v>
      </c>
      <c r="P664">
        <f t="shared" si="229"/>
        <v>-1.8447438582431714E-4</v>
      </c>
      <c r="Q664">
        <f t="shared" si="219"/>
        <v>78.663355317316558</v>
      </c>
      <c r="R664">
        <f t="shared" si="230"/>
        <v>1.0878430651667751E-4</v>
      </c>
      <c r="S664">
        <f t="shared" si="215"/>
        <v>1</v>
      </c>
      <c r="T664">
        <f t="shared" si="231"/>
        <v>19.998650962661639</v>
      </c>
      <c r="U664">
        <f t="shared" si="232"/>
        <v>32500</v>
      </c>
      <c r="V664">
        <f t="shared" si="216"/>
        <v>20.000730000000001</v>
      </c>
      <c r="W664">
        <v>20.000730000000001</v>
      </c>
      <c r="X664">
        <f>'LowFlowInfusion-1-Infusion-1705'!Y660</f>
        <v>0</v>
      </c>
      <c r="Y664">
        <v>0</v>
      </c>
      <c r="Z664">
        <f t="shared" si="220"/>
        <v>0</v>
      </c>
      <c r="AA664">
        <f t="shared" si="221"/>
        <v>0</v>
      </c>
      <c r="AB664" t="e">
        <f t="shared" si="222"/>
        <v>#DIV/0!</v>
      </c>
      <c r="AC664" s="6" t="e">
        <f t="shared" si="224"/>
        <v>#DIV/0!</v>
      </c>
      <c r="AD664" s="6" t="e">
        <f t="shared" si="225"/>
        <v>#DIV/0!</v>
      </c>
      <c r="AE664">
        <v>4.3878E-2</v>
      </c>
      <c r="AF664">
        <v>0</v>
      </c>
    </row>
    <row r="665" spans="1:32" x14ac:dyDescent="0.25">
      <c r="A665" s="1">
        <v>42880.340648148151</v>
      </c>
      <c r="B665" s="16">
        <v>658</v>
      </c>
      <c r="C665">
        <f t="shared" si="233"/>
        <v>-5.2562943238209314</v>
      </c>
      <c r="D665">
        <f t="shared" si="226"/>
        <v>-7.7953004269770076</v>
      </c>
      <c r="E665">
        <f t="shared" si="223"/>
        <v>-29.321067601560909</v>
      </c>
      <c r="F665">
        <f t="shared" si="227"/>
        <v>1.4830410830781655</v>
      </c>
      <c r="G665">
        <v>21.098534000000001</v>
      </c>
      <c r="H665">
        <f t="shared" si="217"/>
        <v>21.101135238584785</v>
      </c>
      <c r="I665">
        <v>21.020651999999998</v>
      </c>
      <c r="J665">
        <f t="shared" si="213"/>
        <v>21.021647228108272</v>
      </c>
      <c r="K665">
        <f t="shared" si="228"/>
        <v>6.6740351249627855E-5</v>
      </c>
      <c r="L665">
        <v>9.9099999999999991E-4</v>
      </c>
      <c r="M665">
        <f t="shared" si="218"/>
        <v>5.0836826373735128E-2</v>
      </c>
      <c r="N665">
        <v>0.26766099999999998</v>
      </c>
      <c r="O665">
        <f t="shared" si="214"/>
        <v>0.31501505269516406</v>
      </c>
      <c r="P665">
        <f t="shared" si="229"/>
        <v>-1.8656258747860865E-4</v>
      </c>
      <c r="Q665">
        <f t="shared" si="219"/>
        <v>78.663337719196576</v>
      </c>
      <c r="R665">
        <f t="shared" si="230"/>
        <v>1.1982223622979405E-4</v>
      </c>
      <c r="S665">
        <f t="shared" si="215"/>
        <v>1</v>
      </c>
      <c r="T665">
        <f t="shared" si="231"/>
        <v>20.003745006103422</v>
      </c>
      <c r="U665">
        <f t="shared" si="232"/>
        <v>32500</v>
      </c>
      <c r="V665">
        <f t="shared" si="216"/>
        <v>20.001206</v>
      </c>
      <c r="W665">
        <v>20.001206</v>
      </c>
      <c r="X665">
        <f>'LowFlowInfusion-1-Infusion-1705'!Y661</f>
        <v>0</v>
      </c>
      <c r="Y665">
        <v>0</v>
      </c>
      <c r="Z665">
        <f t="shared" si="220"/>
        <v>0</v>
      </c>
      <c r="AA665">
        <f t="shared" si="221"/>
        <v>0</v>
      </c>
      <c r="AB665" t="e">
        <f t="shared" si="222"/>
        <v>#DIV/0!</v>
      </c>
      <c r="AC665" s="6" t="e">
        <f t="shared" si="224"/>
        <v>#DIV/0!</v>
      </c>
      <c r="AD665" s="6" t="e">
        <f t="shared" si="225"/>
        <v>#DIV/0!</v>
      </c>
      <c r="AE665">
        <v>3.6297999999999997E-2</v>
      </c>
      <c r="AF665">
        <v>0</v>
      </c>
    </row>
    <row r="666" spans="1:32" x14ac:dyDescent="0.25">
      <c r="A666" s="1">
        <v>42880.34134259259</v>
      </c>
      <c r="B666" s="16">
        <v>659</v>
      </c>
      <c r="C666">
        <f t="shared" si="233"/>
        <v>-1.988187169234561</v>
      </c>
      <c r="D666">
        <f t="shared" si="226"/>
        <v>-6.8341800459182434</v>
      </c>
      <c r="E666">
        <f t="shared" si="223"/>
        <v>-15.380380404647145</v>
      </c>
      <c r="F666">
        <f t="shared" si="227"/>
        <v>3.4373926920317861</v>
      </c>
      <c r="G666">
        <v>21.098573999999999</v>
      </c>
      <c r="H666">
        <f t="shared" si="217"/>
        <v>21.101175042171977</v>
      </c>
      <c r="I666">
        <v>21.020602</v>
      </c>
      <c r="J666">
        <f t="shared" si="213"/>
        <v>21.021597322561476</v>
      </c>
      <c r="K666">
        <f t="shared" si="228"/>
        <v>5.8239773111819676E-5</v>
      </c>
      <c r="L666">
        <v>9.8999999999999999E-4</v>
      </c>
      <c r="M666">
        <f t="shared" si="218"/>
        <v>5.0835830587657185E-2</v>
      </c>
      <c r="N666">
        <v>0.26747700000000002</v>
      </c>
      <c r="O666">
        <f t="shared" si="214"/>
        <v>0.31483208645497901</v>
      </c>
      <c r="P666">
        <f t="shared" si="229"/>
        <v>-1.834965771131893E-4</v>
      </c>
      <c r="Q666">
        <f t="shared" si="219"/>
        <v>78.663570590983539</v>
      </c>
      <c r="R666">
        <f t="shared" si="230"/>
        <v>1.2525680400112075E-4</v>
      </c>
      <c r="S666">
        <f t="shared" si="215"/>
        <v>1</v>
      </c>
      <c r="T666">
        <f t="shared" si="231"/>
        <v>20.0068989928766</v>
      </c>
      <c r="U666">
        <f t="shared" si="232"/>
        <v>32500</v>
      </c>
      <c r="V666">
        <f t="shared" si="216"/>
        <v>20.002053</v>
      </c>
      <c r="W666">
        <v>20.002053</v>
      </c>
      <c r="X666">
        <f>'LowFlowInfusion-1-Infusion-1705'!Y662</f>
        <v>0</v>
      </c>
      <c r="Y666">
        <v>0</v>
      </c>
      <c r="Z666">
        <f t="shared" si="220"/>
        <v>0</v>
      </c>
      <c r="AA666">
        <f t="shared" si="221"/>
        <v>0</v>
      </c>
      <c r="AB666" t="e">
        <f t="shared" si="222"/>
        <v>#DIV/0!</v>
      </c>
      <c r="AC666" s="6" t="e">
        <f t="shared" si="224"/>
        <v>#DIV/0!</v>
      </c>
      <c r="AD666" s="6" t="e">
        <f t="shared" si="225"/>
        <v>#DIV/0!</v>
      </c>
      <c r="AE666">
        <v>6.3181000000000001E-2</v>
      </c>
      <c r="AF666">
        <v>0</v>
      </c>
    </row>
    <row r="667" spans="1:32" x14ac:dyDescent="0.25">
      <c r="A667" s="1">
        <v>42880.342037037037</v>
      </c>
      <c r="B667" s="16">
        <v>660</v>
      </c>
      <c r="C667">
        <f t="shared" si="233"/>
        <v>2.3258458749113475</v>
      </c>
      <c r="D667">
        <f t="shared" si="226"/>
        <v>-5.5054442845278562</v>
      </c>
      <c r="E667">
        <f t="shared" si="223"/>
        <v>3.0881481029068674</v>
      </c>
      <c r="F667">
        <f t="shared" si="227"/>
        <v>-2.3670718442328869</v>
      </c>
      <c r="G667">
        <v>21.098378</v>
      </c>
      <c r="H667">
        <f t="shared" si="217"/>
        <v>21.100980004594735</v>
      </c>
      <c r="I667">
        <v>21.020693000000001</v>
      </c>
      <c r="J667">
        <f t="shared" si="213"/>
        <v>21.021688150656647</v>
      </c>
      <c r="K667">
        <f t="shared" si="228"/>
        <v>4.6728226983934934E-5</v>
      </c>
      <c r="L667">
        <v>9.9200000000000004E-4</v>
      </c>
      <c r="M667">
        <f t="shared" si="218"/>
        <v>5.083782215981307E-2</v>
      </c>
      <c r="N667">
        <v>0.26728800000000003</v>
      </c>
      <c r="O667">
        <f t="shared" si="214"/>
        <v>0.31464414830609322</v>
      </c>
      <c r="P667">
        <f t="shared" si="229"/>
        <v>-1.7928702774661076E-4</v>
      </c>
      <c r="Q667">
        <f t="shared" si="219"/>
        <v>78.663667701037269</v>
      </c>
      <c r="R667">
        <f t="shared" si="230"/>
        <v>1.3255880076243898E-4</v>
      </c>
      <c r="S667">
        <f t="shared" si="215"/>
        <v>1</v>
      </c>
      <c r="T667">
        <f t="shared" si="231"/>
        <v>20.009937290159364</v>
      </c>
      <c r="U667">
        <f t="shared" si="232"/>
        <v>32500</v>
      </c>
      <c r="V667">
        <f t="shared" si="216"/>
        <v>20.002106000000001</v>
      </c>
      <c r="W667">
        <v>20.002106000000001</v>
      </c>
      <c r="X667">
        <f>'LowFlowInfusion-1-Infusion-1705'!Y663</f>
        <v>0</v>
      </c>
      <c r="Y667">
        <v>0</v>
      </c>
      <c r="Z667">
        <f t="shared" si="220"/>
        <v>0</v>
      </c>
      <c r="AA667">
        <f t="shared" si="221"/>
        <v>0</v>
      </c>
      <c r="AB667" t="e">
        <f t="shared" si="222"/>
        <v>#DIV/0!</v>
      </c>
      <c r="AC667" s="6" t="e">
        <f t="shared" si="224"/>
        <v>#DIV/0!</v>
      </c>
      <c r="AD667" s="6" t="e">
        <f t="shared" si="225"/>
        <v>#DIV/0!</v>
      </c>
      <c r="AE667">
        <v>9.7794000000000006E-2</v>
      </c>
      <c r="AF667">
        <v>0</v>
      </c>
    </row>
    <row r="668" spans="1:32" x14ac:dyDescent="0.25">
      <c r="A668" s="1">
        <v>42880.342731481483</v>
      </c>
      <c r="B668" s="16">
        <v>661</v>
      </c>
      <c r="C668">
        <f t="shared" si="233"/>
        <v>4.4570478331289927</v>
      </c>
      <c r="D668">
        <f t="shared" si="226"/>
        <v>-4.3949122273937125</v>
      </c>
      <c r="E668">
        <f t="shared" si="223"/>
        <v>12.713242411318699</v>
      </c>
      <c r="F668">
        <f t="shared" si="227"/>
        <v>-0.98605902201151407</v>
      </c>
      <c r="G668">
        <v>21.098479999999999</v>
      </c>
      <c r="H668">
        <f t="shared" si="217"/>
        <v>21.101081503742073</v>
      </c>
      <c r="I668">
        <v>21.020676000000002</v>
      </c>
      <c r="J668">
        <f t="shared" si="213"/>
        <v>21.021671182770735</v>
      </c>
      <c r="K668">
        <f t="shared" si="228"/>
        <v>4.0905913191184125E-5</v>
      </c>
      <c r="L668">
        <v>9.8200000000000002E-4</v>
      </c>
      <c r="M668">
        <f t="shared" si="218"/>
        <v>5.0827864299033652E-2</v>
      </c>
      <c r="N668">
        <v>0.267098</v>
      </c>
      <c r="O668">
        <f t="shared" si="214"/>
        <v>0.31445521577546726</v>
      </c>
      <c r="P668">
        <f t="shared" si="229"/>
        <v>-1.7575697256912715E-4</v>
      </c>
      <c r="Q668">
        <f t="shared" si="219"/>
        <v>78.663873601453801</v>
      </c>
      <c r="R668">
        <f t="shared" si="230"/>
        <v>1.34851059377894E-4</v>
      </c>
      <c r="S668">
        <f t="shared" si="215"/>
        <v>1</v>
      </c>
      <c r="T668">
        <f t="shared" si="231"/>
        <v>20.010798960060512</v>
      </c>
      <c r="U668">
        <f t="shared" si="232"/>
        <v>32500</v>
      </c>
      <c r="V668">
        <f t="shared" si="216"/>
        <v>20.001947000000001</v>
      </c>
      <c r="W668">
        <v>20.001947000000001</v>
      </c>
      <c r="X668">
        <f>'LowFlowInfusion-1-Infusion-1705'!Y664</f>
        <v>0</v>
      </c>
      <c r="Y668">
        <v>0</v>
      </c>
      <c r="Z668">
        <f t="shared" si="220"/>
        <v>0</v>
      </c>
      <c r="AA668">
        <f t="shared" si="221"/>
        <v>0</v>
      </c>
      <c r="AB668" t="e">
        <f t="shared" si="222"/>
        <v>#DIV/0!</v>
      </c>
      <c r="AC668" s="6" t="e">
        <f t="shared" si="224"/>
        <v>#DIV/0!</v>
      </c>
      <c r="AD668" s="6" t="e">
        <f t="shared" si="225"/>
        <v>#DIV/0!</v>
      </c>
      <c r="AE668">
        <v>9.9694000000000005E-2</v>
      </c>
      <c r="AF668">
        <v>0</v>
      </c>
    </row>
    <row r="669" spans="1:32" x14ac:dyDescent="0.25">
      <c r="A669" s="1">
        <v>42880.343425925923</v>
      </c>
      <c r="B669" s="16">
        <v>662</v>
      </c>
      <c r="C669">
        <f t="shared" si="233"/>
        <v>3.3836205409216658</v>
      </c>
      <c r="D669">
        <f t="shared" si="226"/>
        <v>-3.3865580911765658</v>
      </c>
      <c r="E669">
        <f t="shared" si="223"/>
        <v>9.5960884191133555</v>
      </c>
      <c r="F669">
        <f t="shared" si="227"/>
        <v>-1.0008681677568076</v>
      </c>
      <c r="G669">
        <v>21.098590999999999</v>
      </c>
      <c r="H669">
        <f t="shared" si="217"/>
        <v>21.101191958696536</v>
      </c>
      <c r="I669">
        <v>21.020682999999998</v>
      </c>
      <c r="J669">
        <f t="shared" si="213"/>
        <v>21.021678169547286</v>
      </c>
      <c r="K669">
        <f t="shared" si="228"/>
        <v>4.2918770245196453E-5</v>
      </c>
      <c r="L669">
        <v>9.7799999999999992E-4</v>
      </c>
      <c r="M669">
        <f t="shared" si="218"/>
        <v>5.0823881154721882E-2</v>
      </c>
      <c r="N669">
        <v>0.26691599999999999</v>
      </c>
      <c r="O669">
        <f t="shared" si="214"/>
        <v>0.31427423829876239</v>
      </c>
      <c r="P669">
        <f t="shared" si="229"/>
        <v>-1.7254180494268115E-4</v>
      </c>
      <c r="Q669">
        <f t="shared" si="219"/>
        <v>78.664047592153949</v>
      </c>
      <c r="R669">
        <f t="shared" si="230"/>
        <v>1.2962303469710908E-4</v>
      </c>
      <c r="S669">
        <f t="shared" si="215"/>
        <v>1</v>
      </c>
      <c r="T669">
        <f t="shared" si="231"/>
        <v>20.007870178631975</v>
      </c>
      <c r="U669">
        <f t="shared" si="232"/>
        <v>32500</v>
      </c>
      <c r="V669">
        <f t="shared" si="216"/>
        <v>20.001100000000001</v>
      </c>
      <c r="W669">
        <v>20.001100000000001</v>
      </c>
      <c r="X669">
        <f>'LowFlowInfusion-1-Infusion-1705'!Y665</f>
        <v>0</v>
      </c>
      <c r="Y669">
        <v>0</v>
      </c>
      <c r="Z669">
        <f t="shared" si="220"/>
        <v>0</v>
      </c>
      <c r="AA669">
        <f t="shared" si="221"/>
        <v>0</v>
      </c>
      <c r="AB669" t="e">
        <f t="shared" si="222"/>
        <v>#DIV/0!</v>
      </c>
      <c r="AC669" s="6" t="e">
        <f t="shared" si="224"/>
        <v>#DIV/0!</v>
      </c>
      <c r="AD669" s="6" t="e">
        <f t="shared" si="225"/>
        <v>#DIV/0!</v>
      </c>
      <c r="AE669">
        <v>6.1922999999999999E-2</v>
      </c>
      <c r="AF669">
        <v>0</v>
      </c>
    </row>
    <row r="670" spans="1:32" x14ac:dyDescent="0.25">
      <c r="A670" s="1">
        <v>42880.34412037037</v>
      </c>
      <c r="B670" s="16">
        <v>663</v>
      </c>
      <c r="C670">
        <f t="shared" si="233"/>
        <v>0.81194325781973165</v>
      </c>
      <c r="D670">
        <f t="shared" si="226"/>
        <v>-2.4410264747977894</v>
      </c>
      <c r="E670">
        <f t="shared" si="223"/>
        <v>0.50497515089080247</v>
      </c>
      <c r="F670">
        <f t="shared" si="227"/>
        <v>-3.0064003257475762</v>
      </c>
      <c r="G670">
        <v>21.098693000000001</v>
      </c>
      <c r="H670">
        <f t="shared" si="217"/>
        <v>21.101293457843877</v>
      </c>
      <c r="I670">
        <v>21.020741000000001</v>
      </c>
      <c r="J670">
        <f t="shared" si="213"/>
        <v>21.021736059981571</v>
      </c>
      <c r="K670">
        <f t="shared" si="228"/>
        <v>4.8574732215260022E-5</v>
      </c>
      <c r="L670">
        <v>9.7300000000000002E-4</v>
      </c>
      <c r="M670">
        <f t="shared" si="218"/>
        <v>5.081890222433217E-2</v>
      </c>
      <c r="N670">
        <v>0.26675500000000002</v>
      </c>
      <c r="O670">
        <f t="shared" si="214"/>
        <v>0.31411414283860045</v>
      </c>
      <c r="P670">
        <f t="shared" si="229"/>
        <v>-1.6954208669327047E-4</v>
      </c>
      <c r="Q670">
        <f t="shared" si="219"/>
        <v>78.664149797179817</v>
      </c>
      <c r="R670">
        <f t="shared" si="230"/>
        <v>1.2096735447784113E-4</v>
      </c>
      <c r="S670">
        <f t="shared" si="215"/>
        <v>1</v>
      </c>
      <c r="T670">
        <f t="shared" si="231"/>
        <v>20.004299969732561</v>
      </c>
      <c r="U670">
        <f t="shared" si="232"/>
        <v>32500</v>
      </c>
      <c r="V670">
        <f t="shared" si="216"/>
        <v>20.001047</v>
      </c>
      <c r="W670">
        <v>20.001047</v>
      </c>
      <c r="X670">
        <f>'LowFlowInfusion-1-Infusion-1705'!Y666</f>
        <v>0</v>
      </c>
      <c r="Y670">
        <v>0</v>
      </c>
      <c r="Z670">
        <f t="shared" si="220"/>
        <v>0</v>
      </c>
      <c r="AA670">
        <f t="shared" si="221"/>
        <v>0</v>
      </c>
      <c r="AB670" t="e">
        <f t="shared" si="222"/>
        <v>#DIV/0!</v>
      </c>
      <c r="AC670" s="6" t="e">
        <f t="shared" si="224"/>
        <v>#DIV/0!</v>
      </c>
      <c r="AD670" s="6" t="e">
        <f t="shared" si="225"/>
        <v>#DIV/0!</v>
      </c>
      <c r="AE670">
        <v>4.5702E-2</v>
      </c>
      <c r="AF670">
        <v>0</v>
      </c>
    </row>
    <row r="671" spans="1:32" x14ac:dyDescent="0.25">
      <c r="A671" s="1">
        <v>42880.344814814816</v>
      </c>
      <c r="B671" s="16">
        <v>664</v>
      </c>
      <c r="C671">
        <f t="shared" si="233"/>
        <v>1.9403428465861938</v>
      </c>
      <c r="D671">
        <f t="shared" si="226"/>
        <v>-1.7142677933898565</v>
      </c>
      <c r="E671">
        <f t="shared" si="223"/>
        <v>5.7543395144937879</v>
      </c>
      <c r="F671">
        <f t="shared" si="227"/>
        <v>-0.88348705817938822</v>
      </c>
      <c r="G671">
        <v>21.098471</v>
      </c>
      <c r="H671">
        <f t="shared" si="217"/>
        <v>21.101072547934958</v>
      </c>
      <c r="I671">
        <v>21.020789000000001</v>
      </c>
      <c r="J671">
        <f t="shared" si="213"/>
        <v>21.021783969306497</v>
      </c>
      <c r="K671">
        <f t="shared" si="228"/>
        <v>4.5197790215153093E-5</v>
      </c>
      <c r="L671">
        <v>9.7400000000000004E-4</v>
      </c>
      <c r="M671">
        <f t="shared" si="218"/>
        <v>5.0819898010410113E-2</v>
      </c>
      <c r="N671">
        <v>0.266594</v>
      </c>
      <c r="O671">
        <f t="shared" si="214"/>
        <v>0.31395404737843846</v>
      </c>
      <c r="P671">
        <f t="shared" si="229"/>
        <v>-1.6720528960394721E-4</v>
      </c>
      <c r="Q671">
        <f t="shared" si="219"/>
        <v>78.664261983315058</v>
      </c>
      <c r="R671">
        <f t="shared" si="230"/>
        <v>1.2200749938765891E-4</v>
      </c>
      <c r="S671">
        <f t="shared" si="215"/>
        <v>1</v>
      </c>
      <c r="T671">
        <f t="shared" si="231"/>
        <v>20.004596610639606</v>
      </c>
      <c r="U671">
        <f t="shared" si="232"/>
        <v>32500</v>
      </c>
      <c r="V671">
        <f t="shared" si="216"/>
        <v>20.000941999999998</v>
      </c>
      <c r="W671">
        <v>20.000941999999998</v>
      </c>
      <c r="X671">
        <f>'LowFlowInfusion-1-Infusion-1705'!Y667</f>
        <v>0</v>
      </c>
      <c r="Y671">
        <v>0</v>
      </c>
      <c r="Z671">
        <f t="shared" si="220"/>
        <v>0</v>
      </c>
      <c r="AA671">
        <f t="shared" si="221"/>
        <v>0</v>
      </c>
      <c r="AB671" t="e">
        <f t="shared" si="222"/>
        <v>#DIV/0!</v>
      </c>
      <c r="AC671" s="6" t="e">
        <f t="shared" si="224"/>
        <v>#DIV/0!</v>
      </c>
      <c r="AD671" s="6" t="e">
        <f t="shared" si="225"/>
        <v>#DIV/0!</v>
      </c>
      <c r="AE671">
        <v>5.7277000000000002E-2</v>
      </c>
      <c r="AF671">
        <v>0</v>
      </c>
    </row>
    <row r="672" spans="1:32" x14ac:dyDescent="0.25">
      <c r="A672" s="1">
        <v>42880.345509259256</v>
      </c>
      <c r="B672" s="16">
        <v>665</v>
      </c>
      <c r="C672">
        <f t="shared" si="233"/>
        <v>-1.4284389930134367</v>
      </c>
      <c r="D672">
        <f t="shared" si="226"/>
        <v>-2.0675316299714286</v>
      </c>
      <c r="E672">
        <f t="shared" si="223"/>
        <v>-7.9120329909544118</v>
      </c>
      <c r="F672">
        <f t="shared" si="227"/>
        <v>1.4474063226247844</v>
      </c>
      <c r="G672">
        <v>21.098718000000002</v>
      </c>
      <c r="H672">
        <f t="shared" si="217"/>
        <v>21.101318335085875</v>
      </c>
      <c r="I672">
        <v>21.020911000000002</v>
      </c>
      <c r="J672">
        <f t="shared" si="213"/>
        <v>21.02190573884068</v>
      </c>
      <c r="K672">
        <f t="shared" si="228"/>
        <v>5.368173317084057E-5</v>
      </c>
      <c r="L672">
        <v>9.7199999999999999E-4</v>
      </c>
      <c r="M672">
        <f t="shared" si="218"/>
        <v>5.0817906438254234E-2</v>
      </c>
      <c r="N672">
        <v>0.26643299999999998</v>
      </c>
      <c r="O672">
        <f t="shared" si="214"/>
        <v>0.31379395191827647</v>
      </c>
      <c r="P672">
        <f t="shared" si="229"/>
        <v>-1.6819967134407975E-4</v>
      </c>
      <c r="Q672">
        <f t="shared" si="219"/>
        <v>78.664300309241057</v>
      </c>
      <c r="R672">
        <f t="shared" si="230"/>
        <v>1.1451793817371936E-4</v>
      </c>
      <c r="S672">
        <f t="shared" si="215"/>
        <v>1</v>
      </c>
      <c r="T672">
        <f t="shared" si="231"/>
        <v>20.001581092637114</v>
      </c>
      <c r="U672">
        <f t="shared" si="232"/>
        <v>32500</v>
      </c>
      <c r="V672">
        <f t="shared" si="216"/>
        <v>20.000941999999998</v>
      </c>
      <c r="W672">
        <v>20.000941999999998</v>
      </c>
      <c r="X672">
        <f>'LowFlowInfusion-1-Infusion-1705'!Y668</f>
        <v>0</v>
      </c>
      <c r="Y672">
        <v>0</v>
      </c>
      <c r="Z672">
        <f t="shared" si="220"/>
        <v>0</v>
      </c>
      <c r="AA672">
        <f t="shared" si="221"/>
        <v>0</v>
      </c>
      <c r="AB672" t="e">
        <f t="shared" si="222"/>
        <v>#DIV/0!</v>
      </c>
      <c r="AC672" s="6" t="e">
        <f t="shared" si="224"/>
        <v>#DIV/0!</v>
      </c>
      <c r="AD672" s="6" t="e">
        <f t="shared" si="225"/>
        <v>#DIV/0!</v>
      </c>
      <c r="AE672">
        <v>6.4244999999999997E-2</v>
      </c>
      <c r="AF672">
        <v>0</v>
      </c>
    </row>
    <row r="673" spans="1:32" x14ac:dyDescent="0.25">
      <c r="A673" s="1">
        <v>42880.346203703702</v>
      </c>
      <c r="B673" s="16">
        <v>666</v>
      </c>
      <c r="C673">
        <f t="shared" si="233"/>
        <v>-7.8999221037989154</v>
      </c>
      <c r="D673">
        <f t="shared" si="226"/>
        <v>-2.8933516646530499</v>
      </c>
      <c r="E673">
        <f t="shared" si="223"/>
        <v>-34.327853248848491</v>
      </c>
      <c r="F673">
        <f t="shared" si="227"/>
        <v>0.36625065749214092</v>
      </c>
      <c r="G673">
        <v>21.098680999999999</v>
      </c>
      <c r="H673">
        <f t="shared" si="217"/>
        <v>21.101281516767717</v>
      </c>
      <c r="I673">
        <v>21.021000999999998</v>
      </c>
      <c r="J673">
        <f t="shared" si="213"/>
        <v>21.021995568824913</v>
      </c>
      <c r="K673">
        <f t="shared" si="228"/>
        <v>6.9851130333079919E-5</v>
      </c>
      <c r="L673">
        <v>9.7499999999999996E-4</v>
      </c>
      <c r="M673">
        <f t="shared" si="218"/>
        <v>5.0820893796488055E-2</v>
      </c>
      <c r="N673">
        <v>0.26627400000000001</v>
      </c>
      <c r="O673">
        <f t="shared" si="214"/>
        <v>0.31363584522159482</v>
      </c>
      <c r="P673">
        <f t="shared" si="229"/>
        <v>-1.7065247963641284E-4</v>
      </c>
      <c r="Q673">
        <f t="shared" si="219"/>
        <v>78.664368585953497</v>
      </c>
      <c r="R673">
        <f t="shared" si="230"/>
        <v>1.0080134930419149E-4</v>
      </c>
      <c r="S673">
        <f t="shared" si="215"/>
        <v>1</v>
      </c>
      <c r="T673">
        <f t="shared" si="231"/>
        <v>19.996199429561131</v>
      </c>
      <c r="U673">
        <f t="shared" si="232"/>
        <v>32500</v>
      </c>
      <c r="V673">
        <f t="shared" si="216"/>
        <v>20.001206</v>
      </c>
      <c r="W673">
        <v>20.001206</v>
      </c>
      <c r="X673">
        <f>'LowFlowInfusion-1-Infusion-1705'!Y669</f>
        <v>0</v>
      </c>
      <c r="Y673">
        <v>0</v>
      </c>
      <c r="Z673">
        <f t="shared" si="220"/>
        <v>0</v>
      </c>
      <c r="AA673">
        <f t="shared" si="221"/>
        <v>0</v>
      </c>
      <c r="AB673" t="e">
        <f t="shared" si="222"/>
        <v>#DIV/0!</v>
      </c>
      <c r="AC673" s="6" t="e">
        <f t="shared" si="224"/>
        <v>#DIV/0!</v>
      </c>
      <c r="AD673" s="6" t="e">
        <f t="shared" si="225"/>
        <v>#DIV/0!</v>
      </c>
      <c r="AE673">
        <v>5.1797999999999997E-2</v>
      </c>
      <c r="AF673">
        <v>0</v>
      </c>
    </row>
    <row r="674" spans="1:32" x14ac:dyDescent="0.25">
      <c r="A674" s="1">
        <v>42880.346898148149</v>
      </c>
      <c r="B674" s="16">
        <v>667</v>
      </c>
      <c r="C674">
        <f t="shared" si="233"/>
        <v>-10.729078326827995</v>
      </c>
      <c r="D674">
        <f t="shared" si="226"/>
        <v>-3.835680357374418</v>
      </c>
      <c r="E674">
        <f t="shared" si="223"/>
        <v>-46.517888800570489</v>
      </c>
      <c r="F674">
        <f t="shared" si="227"/>
        <v>0.35750324869782363</v>
      </c>
      <c r="G674">
        <v>21.098454</v>
      </c>
      <c r="H674">
        <f t="shared" si="217"/>
        <v>21.1010556314104</v>
      </c>
      <c r="I674">
        <v>21.020956999999999</v>
      </c>
      <c r="J674">
        <f t="shared" si="213"/>
        <v>21.021951651943731</v>
      </c>
      <c r="K674">
        <f t="shared" si="228"/>
        <v>7.7220516076555631E-5</v>
      </c>
      <c r="L674">
        <v>9.6699999999999998E-4</v>
      </c>
      <c r="M674">
        <f t="shared" si="218"/>
        <v>5.0812927507864522E-2</v>
      </c>
      <c r="N674">
        <v>0.26609300000000002</v>
      </c>
      <c r="O674">
        <f t="shared" si="214"/>
        <v>0.31345586212663012</v>
      </c>
      <c r="P674">
        <f t="shared" si="229"/>
        <v>-1.7345332153780128E-4</v>
      </c>
      <c r="Q674">
        <f t="shared" si="219"/>
        <v>78.664592485929631</v>
      </c>
      <c r="R674">
        <f t="shared" si="230"/>
        <v>9.6232805462174534E-5</v>
      </c>
      <c r="S674">
        <f t="shared" si="215"/>
        <v>1</v>
      </c>
      <c r="T674">
        <f t="shared" si="231"/>
        <v>19.99484260203085</v>
      </c>
      <c r="U674">
        <f t="shared" si="232"/>
        <v>32500</v>
      </c>
      <c r="V674">
        <f t="shared" si="216"/>
        <v>20.001736000000001</v>
      </c>
      <c r="W674">
        <v>20.001736000000001</v>
      </c>
      <c r="X674">
        <f>'LowFlowInfusion-1-Infusion-1705'!Y670</f>
        <v>0</v>
      </c>
      <c r="Y674">
        <v>0</v>
      </c>
      <c r="Z674">
        <f t="shared" si="220"/>
        <v>0</v>
      </c>
      <c r="AA674">
        <f t="shared" si="221"/>
        <v>0</v>
      </c>
      <c r="AB674" t="e">
        <f t="shared" si="222"/>
        <v>#DIV/0!</v>
      </c>
      <c r="AC674" s="6" t="e">
        <f t="shared" si="224"/>
        <v>#DIV/0!</v>
      </c>
      <c r="AD674" s="6" t="e">
        <f t="shared" si="225"/>
        <v>#DIV/0!</v>
      </c>
      <c r="AE674">
        <v>4.5279E-2</v>
      </c>
      <c r="AF674">
        <v>0</v>
      </c>
    </row>
    <row r="675" spans="1:32" x14ac:dyDescent="0.25">
      <c r="A675" s="1">
        <v>42880.347592592596</v>
      </c>
      <c r="B675" s="16">
        <v>668</v>
      </c>
      <c r="C675">
        <f t="shared" si="233"/>
        <v>-7.7766798670595216</v>
      </c>
      <c r="D675">
        <f t="shared" si="226"/>
        <v>-3.8908572769383198</v>
      </c>
      <c r="E675">
        <f t="shared" si="223"/>
        <v>-34.943401789821479</v>
      </c>
      <c r="F675">
        <f t="shared" si="227"/>
        <v>0.50032370413230232</v>
      </c>
      <c r="G675">
        <v>21.098555999999999</v>
      </c>
      <c r="H675">
        <f t="shared" si="217"/>
        <v>21.101157130557741</v>
      </c>
      <c r="I675">
        <v>21.020959999999999</v>
      </c>
      <c r="J675">
        <f t="shared" si="213"/>
        <v>21.021954646276537</v>
      </c>
      <c r="K675">
        <f t="shared" si="228"/>
        <v>7.0150563613561676E-5</v>
      </c>
      <c r="L675">
        <v>9.6199999999999996E-4</v>
      </c>
      <c r="M675">
        <f t="shared" si="218"/>
        <v>5.080794857747481E-2</v>
      </c>
      <c r="N675">
        <v>0.26592100000000002</v>
      </c>
      <c r="O675">
        <f t="shared" si="214"/>
        <v>0.31328482846732664</v>
      </c>
      <c r="P675">
        <f t="shared" si="229"/>
        <v>-1.7351961365381178E-4</v>
      </c>
      <c r="Q675">
        <f t="shared" si="219"/>
        <v>78.664760525256128</v>
      </c>
      <c r="R675">
        <f t="shared" si="230"/>
        <v>1.0336905004066921E-4</v>
      </c>
      <c r="S675">
        <f t="shared" si="215"/>
        <v>1</v>
      </c>
      <c r="T675">
        <f t="shared" si="231"/>
        <v>19.99827317741001</v>
      </c>
      <c r="U675">
        <f t="shared" si="232"/>
        <v>32500</v>
      </c>
      <c r="V675">
        <f t="shared" si="216"/>
        <v>20.002158999999999</v>
      </c>
      <c r="W675">
        <v>20.002158999999999</v>
      </c>
      <c r="X675">
        <f>'LowFlowInfusion-1-Infusion-1705'!Y671</f>
        <v>0</v>
      </c>
      <c r="Y675">
        <v>0</v>
      </c>
      <c r="Z675">
        <f t="shared" si="220"/>
        <v>0</v>
      </c>
      <c r="AA675">
        <f t="shared" si="221"/>
        <v>0</v>
      </c>
      <c r="AB675" t="e">
        <f t="shared" si="222"/>
        <v>#DIV/0!</v>
      </c>
      <c r="AC675" s="6" t="e">
        <f t="shared" si="224"/>
        <v>#DIV/0!</v>
      </c>
      <c r="AD675" s="6" t="e">
        <f t="shared" si="225"/>
        <v>#DIV/0!</v>
      </c>
      <c r="AE675">
        <v>6.8909999999999999E-2</v>
      </c>
      <c r="AF675">
        <v>0</v>
      </c>
    </row>
    <row r="676" spans="1:32" x14ac:dyDescent="0.25">
      <c r="A676" s="1">
        <v>42880.348287037035</v>
      </c>
      <c r="B676" s="16">
        <v>669</v>
      </c>
      <c r="C676">
        <f t="shared" si="233"/>
        <v>1.8065399191644826</v>
      </c>
      <c r="D676">
        <f t="shared" si="226"/>
        <v>-3.9646162189432488</v>
      </c>
      <c r="E676">
        <f t="shared" si="223"/>
        <v>2.7426375157138789</v>
      </c>
      <c r="F676">
        <f t="shared" si="227"/>
        <v>-2.194590984060218</v>
      </c>
      <c r="G676">
        <v>21.098731000000001</v>
      </c>
      <c r="H676">
        <f t="shared" si="217"/>
        <v>21.101331271251709</v>
      </c>
      <c r="I676">
        <v>21.021114000000001</v>
      </c>
      <c r="J676">
        <f t="shared" si="213"/>
        <v>21.022108355360675</v>
      </c>
      <c r="K676">
        <f t="shared" si="228"/>
        <v>4.6944484353398748E-5</v>
      </c>
      <c r="L676">
        <v>9.6000000000000002E-4</v>
      </c>
      <c r="M676">
        <f t="shared" si="218"/>
        <v>5.0805957005318925E-2</v>
      </c>
      <c r="N676">
        <v>0.26571800000000001</v>
      </c>
      <c r="O676">
        <f t="shared" si="214"/>
        <v>0.31308296897407895</v>
      </c>
      <c r="P676">
        <f t="shared" si="229"/>
        <v>-1.73602478798827E-4</v>
      </c>
      <c r="Q676">
        <f t="shared" si="219"/>
        <v>78.664808675665256</v>
      </c>
      <c r="R676">
        <f t="shared" si="230"/>
        <v>1.2665799444514883E-4</v>
      </c>
      <c r="S676">
        <f t="shared" si="215"/>
        <v>1</v>
      </c>
      <c r="T676">
        <f t="shared" si="231"/>
        <v>20.007189156138022</v>
      </c>
      <c r="U676">
        <f t="shared" si="232"/>
        <v>32500</v>
      </c>
      <c r="V676">
        <f t="shared" si="216"/>
        <v>20.001418000000001</v>
      </c>
      <c r="W676">
        <v>20.001418000000001</v>
      </c>
      <c r="X676">
        <f>'LowFlowInfusion-1-Infusion-1705'!Y672</f>
        <v>0</v>
      </c>
      <c r="Y676">
        <v>0</v>
      </c>
      <c r="Z676">
        <f t="shared" si="220"/>
        <v>0</v>
      </c>
      <c r="AA676">
        <f t="shared" si="221"/>
        <v>0</v>
      </c>
      <c r="AB676" t="e">
        <f t="shared" si="222"/>
        <v>#DIV/0!</v>
      </c>
      <c r="AC676" s="6" t="e">
        <f t="shared" si="224"/>
        <v>#DIV/0!</v>
      </c>
      <c r="AD676" s="6" t="e">
        <f t="shared" si="225"/>
        <v>#DIV/0!</v>
      </c>
      <c r="AE676">
        <v>8.1997E-2</v>
      </c>
      <c r="AF676">
        <v>0</v>
      </c>
    </row>
    <row r="677" spans="1:32" x14ac:dyDescent="0.25">
      <c r="A677" s="1">
        <v>42880.348981481482</v>
      </c>
      <c r="B677" s="16">
        <v>670</v>
      </c>
      <c r="C677">
        <f t="shared" si="233"/>
        <v>10.508592048439155</v>
      </c>
      <c r="D677">
        <f t="shared" si="226"/>
        <v>-4.0203676155224777</v>
      </c>
      <c r="E677">
        <f t="shared" si="223"/>
        <v>36.975875415361891</v>
      </c>
      <c r="F677">
        <f t="shared" si="227"/>
        <v>-0.38257909308789129</v>
      </c>
      <c r="G677">
        <v>21.098939999999999</v>
      </c>
      <c r="H677">
        <f t="shared" si="217"/>
        <v>21.10153924499479</v>
      </c>
      <c r="I677">
        <v>21.021356000000001</v>
      </c>
      <c r="J677">
        <f t="shared" si="213"/>
        <v>21.022349898207171</v>
      </c>
      <c r="K677">
        <f t="shared" si="228"/>
        <v>2.5834438058621363E-5</v>
      </c>
      <c r="L677">
        <v>9.59E-4</v>
      </c>
      <c r="M677">
        <f t="shared" si="218"/>
        <v>5.0804961219240982E-2</v>
      </c>
      <c r="N677">
        <v>0.26554100000000003</v>
      </c>
      <c r="O677">
        <f t="shared" si="214"/>
        <v>0.31290696340607482</v>
      </c>
      <c r="P677">
        <f t="shared" si="229"/>
        <v>-1.7365219788583464E-4</v>
      </c>
      <c r="Q677">
        <f t="shared" si="219"/>
        <v>78.664743138386754</v>
      </c>
      <c r="R677">
        <f t="shared" si="230"/>
        <v>1.4781775982726232E-4</v>
      </c>
      <c r="S677">
        <f t="shared" si="215"/>
        <v>1</v>
      </c>
      <c r="T677">
        <f t="shared" si="231"/>
        <v>20.015893959663977</v>
      </c>
      <c r="U677">
        <f t="shared" si="232"/>
        <v>32500</v>
      </c>
      <c r="V677">
        <f t="shared" si="216"/>
        <v>20.001365</v>
      </c>
      <c r="W677">
        <v>20.001365</v>
      </c>
      <c r="X677">
        <f>'LowFlowInfusion-1-Infusion-1705'!Y673</f>
        <v>0</v>
      </c>
      <c r="Y677">
        <v>0</v>
      </c>
      <c r="Z677">
        <f t="shared" si="220"/>
        <v>0</v>
      </c>
      <c r="AA677">
        <f t="shared" si="221"/>
        <v>0</v>
      </c>
      <c r="AB677" t="e">
        <f t="shared" si="222"/>
        <v>#DIV/0!</v>
      </c>
      <c r="AC677" s="6" t="e">
        <f t="shared" si="224"/>
        <v>#DIV/0!</v>
      </c>
      <c r="AD677" s="6" t="e">
        <f t="shared" si="225"/>
        <v>#DIV/0!</v>
      </c>
      <c r="AE677">
        <v>7.3021000000000003E-2</v>
      </c>
      <c r="AF677">
        <v>0</v>
      </c>
    </row>
    <row r="678" spans="1:32" x14ac:dyDescent="0.25">
      <c r="A678" s="1">
        <v>42880.349675925929</v>
      </c>
      <c r="B678" s="16">
        <v>671</v>
      </c>
      <c r="C678">
        <f t="shared" si="233"/>
        <v>11.850497074049855</v>
      </c>
      <c r="D678">
        <f t="shared" si="226"/>
        <v>-3.7754863107426839</v>
      </c>
      <c r="E678">
        <f t="shared" si="223"/>
        <v>42.534672081770552</v>
      </c>
      <c r="F678">
        <f t="shared" si="227"/>
        <v>-0.31859307564492129</v>
      </c>
      <c r="G678">
        <v>21.098628000000001</v>
      </c>
      <c r="H678">
        <f t="shared" si="217"/>
        <v>21.10122877701469</v>
      </c>
      <c r="I678">
        <v>21.021384999999999</v>
      </c>
      <c r="J678">
        <f t="shared" si="213"/>
        <v>21.02237884342431</v>
      </c>
      <c r="K678">
        <f t="shared" si="228"/>
        <v>2.2207968324750027E-5</v>
      </c>
      <c r="L678">
        <v>9.6199999999999996E-4</v>
      </c>
      <c r="M678">
        <f t="shared" si="218"/>
        <v>5.080794857747481E-2</v>
      </c>
      <c r="N678">
        <v>0.265374</v>
      </c>
      <c r="O678">
        <f t="shared" si="214"/>
        <v>0.31274090165547197</v>
      </c>
      <c r="P678">
        <f t="shared" si="229"/>
        <v>-1.7279040037771661E-4</v>
      </c>
      <c r="Q678">
        <f t="shared" si="219"/>
        <v>78.66488025492022</v>
      </c>
      <c r="R678">
        <f t="shared" si="230"/>
        <v>1.5058243205340698E-4</v>
      </c>
      <c r="S678">
        <f t="shared" si="215"/>
        <v>1</v>
      </c>
      <c r="T678">
        <f t="shared" si="231"/>
        <v>20.016672983384932</v>
      </c>
      <c r="U678">
        <f t="shared" si="232"/>
        <v>32500</v>
      </c>
      <c r="V678">
        <f t="shared" si="216"/>
        <v>20.001047</v>
      </c>
      <c r="W678">
        <v>20.001047</v>
      </c>
      <c r="X678">
        <f>'LowFlowInfusion-1-Infusion-1705'!Y674</f>
        <v>0</v>
      </c>
      <c r="Y678">
        <v>0</v>
      </c>
      <c r="Z678">
        <f t="shared" si="220"/>
        <v>0</v>
      </c>
      <c r="AA678">
        <f t="shared" si="221"/>
        <v>0</v>
      </c>
      <c r="AB678" t="e">
        <f t="shared" si="222"/>
        <v>#DIV/0!</v>
      </c>
      <c r="AC678" s="6" t="e">
        <f t="shared" si="224"/>
        <v>#DIV/0!</v>
      </c>
      <c r="AD678" s="6" t="e">
        <f t="shared" si="225"/>
        <v>#DIV/0!</v>
      </c>
      <c r="AE678">
        <v>5.9608000000000001E-2</v>
      </c>
      <c r="AF678">
        <v>0</v>
      </c>
    </row>
    <row r="679" spans="1:32" x14ac:dyDescent="0.25">
      <c r="A679" s="1">
        <v>42880.350370370368</v>
      </c>
      <c r="B679" s="16">
        <v>672</v>
      </c>
      <c r="C679">
        <f t="shared" si="233"/>
        <v>11.590808420471724</v>
      </c>
      <c r="D679">
        <f t="shared" si="226"/>
        <v>-2.4820625239968752</v>
      </c>
      <c r="E679">
        <f t="shared" si="223"/>
        <v>42.93917895858651</v>
      </c>
      <c r="F679">
        <f t="shared" si="227"/>
        <v>-0.21414058743418174</v>
      </c>
      <c r="G679">
        <v>21.098582</v>
      </c>
      <c r="H679">
        <f t="shared" si="217"/>
        <v>21.101183002889417</v>
      </c>
      <c r="I679">
        <v>21.021270999999999</v>
      </c>
      <c r="J679">
        <f t="shared" si="213"/>
        <v>21.022265058777613</v>
      </c>
      <c r="K679">
        <f t="shared" si="228"/>
        <v>2.2041616502003573E-5</v>
      </c>
      <c r="L679">
        <v>9.6100000000000005E-4</v>
      </c>
      <c r="M679">
        <f t="shared" si="218"/>
        <v>5.0806952791396867E-2</v>
      </c>
      <c r="N679">
        <v>0.26523099999999999</v>
      </c>
      <c r="O679">
        <f t="shared" si="214"/>
        <v>0.31259870506663245</v>
      </c>
      <c r="P679">
        <f t="shared" si="229"/>
        <v>-1.6873000827215823E-4</v>
      </c>
      <c r="Q679">
        <f t="shared" si="219"/>
        <v>78.66513623615576</v>
      </c>
      <c r="R679">
        <f t="shared" si="230"/>
        <v>1.4668839177076621E-4</v>
      </c>
      <c r="S679">
        <f t="shared" si="215"/>
        <v>1</v>
      </c>
      <c r="T679">
        <f t="shared" si="231"/>
        <v>20.015596870944663</v>
      </c>
      <c r="U679">
        <f t="shared" si="232"/>
        <v>32500</v>
      </c>
      <c r="V679">
        <f t="shared" si="216"/>
        <v>20.001524</v>
      </c>
      <c r="W679">
        <v>20.001524</v>
      </c>
      <c r="X679">
        <f>'LowFlowInfusion-1-Infusion-1705'!Y675</f>
        <v>0</v>
      </c>
      <c r="Y679">
        <v>0</v>
      </c>
      <c r="Z679">
        <f t="shared" si="220"/>
        <v>0</v>
      </c>
      <c r="AA679">
        <f t="shared" si="221"/>
        <v>0</v>
      </c>
      <c r="AB679" t="e">
        <f t="shared" si="222"/>
        <v>#DIV/0!</v>
      </c>
      <c r="AC679" s="6" t="e">
        <f t="shared" si="224"/>
        <v>#DIV/0!</v>
      </c>
      <c r="AD679" s="6" t="e">
        <f t="shared" si="225"/>
        <v>#DIV/0!</v>
      </c>
      <c r="AE679">
        <v>6.3636999999999999E-2</v>
      </c>
      <c r="AF679">
        <v>0</v>
      </c>
    </row>
    <row r="680" spans="1:32" x14ac:dyDescent="0.25">
      <c r="A680" s="1">
        <v>42880.351064814815</v>
      </c>
      <c r="B680" s="16">
        <v>673</v>
      </c>
      <c r="C680">
        <f t="shared" si="233"/>
        <v>13.481149099955857</v>
      </c>
      <c r="D680">
        <f t="shared" si="226"/>
        <v>-1.2245636474768773</v>
      </c>
      <c r="E680">
        <f t="shared" si="223"/>
        <v>51.777290336111555</v>
      </c>
      <c r="F680">
        <f t="shared" si="227"/>
        <v>-9.0835257320971766E-2</v>
      </c>
      <c r="G680">
        <v>21.099004999999998</v>
      </c>
      <c r="H680">
        <f t="shared" si="217"/>
        <v>21.10160392582398</v>
      </c>
      <c r="I680">
        <v>21.021101000000002</v>
      </c>
      <c r="J680">
        <f t="shared" si="213"/>
        <v>21.022095379918508</v>
      </c>
      <c r="K680">
        <f t="shared" si="228"/>
        <v>1.7001156275438708E-5</v>
      </c>
      <c r="L680">
        <v>9.6400000000000001E-4</v>
      </c>
      <c r="M680">
        <f t="shared" si="218"/>
        <v>5.0809940149630695E-2</v>
      </c>
      <c r="N680">
        <v>0.26505099999999998</v>
      </c>
      <c r="O680">
        <f t="shared" si="214"/>
        <v>0.31241971635340787</v>
      </c>
      <c r="P680">
        <f t="shared" si="229"/>
        <v>-1.6475248131161136E-4</v>
      </c>
      <c r="Q680">
        <f t="shared" si="219"/>
        <v>78.665484903728085</v>
      </c>
      <c r="R680">
        <f t="shared" si="230"/>
        <v>1.4775132503572764E-4</v>
      </c>
      <c r="S680">
        <f t="shared" si="215"/>
        <v>1</v>
      </c>
      <c r="T680">
        <f t="shared" si="231"/>
        <v>20.016811712747291</v>
      </c>
      <c r="U680">
        <f t="shared" si="232"/>
        <v>32500</v>
      </c>
      <c r="V680">
        <f t="shared" si="216"/>
        <v>20.002106000000001</v>
      </c>
      <c r="W680">
        <v>20.002106000000001</v>
      </c>
      <c r="X680">
        <f>'LowFlowInfusion-1-Infusion-1705'!Y676</f>
        <v>0</v>
      </c>
      <c r="Y680">
        <v>0</v>
      </c>
      <c r="Z680">
        <f t="shared" si="220"/>
        <v>0</v>
      </c>
      <c r="AA680">
        <f t="shared" si="221"/>
        <v>0</v>
      </c>
      <c r="AB680" t="e">
        <f t="shared" si="222"/>
        <v>#DIV/0!</v>
      </c>
      <c r="AC680" s="6" t="e">
        <f t="shared" si="224"/>
        <v>#DIV/0!</v>
      </c>
      <c r="AD680" s="6" t="e">
        <f t="shared" si="225"/>
        <v>#DIV/0!</v>
      </c>
      <c r="AE680">
        <v>6.4177999999999999E-2</v>
      </c>
      <c r="AF680">
        <v>0</v>
      </c>
    </row>
    <row r="681" spans="1:32" x14ac:dyDescent="0.25">
      <c r="A681" s="1">
        <v>42880.351759259262</v>
      </c>
      <c r="B681" s="16">
        <v>674</v>
      </c>
      <c r="C681">
        <f t="shared" si="233"/>
        <v>12.341661915245204</v>
      </c>
      <c r="D681">
        <f t="shared" si="226"/>
        <v>-1.0017470508141102</v>
      </c>
      <c r="E681">
        <f t="shared" si="223"/>
        <v>47.532560863882573</v>
      </c>
      <c r="F681">
        <f t="shared" si="227"/>
        <v>-8.1167921929273454E-2</v>
      </c>
      <c r="G681">
        <v>21.099055</v>
      </c>
      <c r="H681">
        <f t="shared" si="217"/>
        <v>21.101653680307972</v>
      </c>
      <c r="I681">
        <v>21.021058</v>
      </c>
      <c r="J681">
        <f t="shared" si="213"/>
        <v>21.022052461148263</v>
      </c>
      <c r="K681">
        <f t="shared" si="228"/>
        <v>1.9679420620259216E-5</v>
      </c>
      <c r="L681">
        <v>9.6100000000000005E-4</v>
      </c>
      <c r="M681">
        <f t="shared" si="218"/>
        <v>5.0806952791396867E-2</v>
      </c>
      <c r="N681">
        <v>0.26486700000000002</v>
      </c>
      <c r="O681">
        <f t="shared" si="214"/>
        <v>0.31223675011322283</v>
      </c>
      <c r="P681">
        <f t="shared" si="229"/>
        <v>-1.6395697591950475E-4</v>
      </c>
      <c r="Q681">
        <f t="shared" si="219"/>
        <v>78.665710788738508</v>
      </c>
      <c r="R681">
        <f t="shared" si="230"/>
        <v>1.4427755529903644E-4</v>
      </c>
      <c r="S681">
        <f t="shared" si="215"/>
        <v>1</v>
      </c>
      <c r="T681">
        <f t="shared" si="231"/>
        <v>20.015290408965992</v>
      </c>
      <c r="U681">
        <f t="shared" si="232"/>
        <v>32500</v>
      </c>
      <c r="V681">
        <f t="shared" si="216"/>
        <v>20.001947000000001</v>
      </c>
      <c r="W681">
        <v>20.001947000000001</v>
      </c>
      <c r="X681">
        <f>'LowFlowInfusion-1-Infusion-1705'!Y677</f>
        <v>0</v>
      </c>
      <c r="Y681">
        <v>0</v>
      </c>
      <c r="Z681">
        <f t="shared" si="220"/>
        <v>0</v>
      </c>
      <c r="AA681">
        <f t="shared" si="221"/>
        <v>0</v>
      </c>
      <c r="AB681" t="e">
        <f t="shared" si="222"/>
        <v>#DIV/0!</v>
      </c>
      <c r="AC681" s="6" t="e">
        <f t="shared" si="224"/>
        <v>#DIV/0!</v>
      </c>
      <c r="AD681" s="6" t="e">
        <f t="shared" si="225"/>
        <v>#DIV/0!</v>
      </c>
      <c r="AE681">
        <v>5.8097000000000003E-2</v>
      </c>
      <c r="AF681">
        <v>0</v>
      </c>
    </row>
    <row r="682" spans="1:32" x14ac:dyDescent="0.25">
      <c r="A682" s="1">
        <v>42880.352453703701</v>
      </c>
      <c r="B682" s="16">
        <v>675</v>
      </c>
      <c r="C682">
        <f t="shared" si="233"/>
        <v>4.3767677789632735</v>
      </c>
      <c r="D682">
        <f t="shared" si="226"/>
        <v>-1.2818406917051206</v>
      </c>
      <c r="E682">
        <f t="shared" si="223"/>
        <v>15.833689693251806</v>
      </c>
      <c r="F682">
        <f t="shared" si="227"/>
        <v>-0.29287381840686799</v>
      </c>
      <c r="G682">
        <v>21.098693000000001</v>
      </c>
      <c r="H682">
        <f t="shared" si="217"/>
        <v>21.101293457843877</v>
      </c>
      <c r="I682">
        <v>21.021245</v>
      </c>
      <c r="J682">
        <f t="shared" si="213"/>
        <v>21.022239107893281</v>
      </c>
      <c r="K682">
        <f t="shared" si="228"/>
        <v>3.8859785772456706E-5</v>
      </c>
      <c r="L682">
        <v>9.6000000000000002E-4</v>
      </c>
      <c r="M682">
        <f t="shared" si="218"/>
        <v>5.0805957005318925E-2</v>
      </c>
      <c r="N682">
        <v>0.26468799999999998</v>
      </c>
      <c r="O682">
        <f t="shared" si="214"/>
        <v>0.31205875578173836</v>
      </c>
      <c r="P682">
        <f t="shared" si="229"/>
        <v>-1.647193352536075E-4</v>
      </c>
      <c r="Q682">
        <f t="shared" si="219"/>
        <v>78.665702136324981</v>
      </c>
      <c r="R682">
        <f t="shared" si="230"/>
        <v>1.25859549480604E-4</v>
      </c>
      <c r="S682">
        <f t="shared" si="215"/>
        <v>1</v>
      </c>
      <c r="T682">
        <f t="shared" si="231"/>
        <v>20.007288608470489</v>
      </c>
      <c r="U682">
        <f t="shared" si="232"/>
        <v>32500</v>
      </c>
      <c r="V682">
        <f t="shared" si="216"/>
        <v>20.001629999999999</v>
      </c>
      <c r="W682">
        <v>20.001629999999999</v>
      </c>
      <c r="X682">
        <f>'LowFlowInfusion-1-Infusion-1705'!Y678</f>
        <v>0</v>
      </c>
      <c r="Y682">
        <v>0</v>
      </c>
      <c r="Z682">
        <f t="shared" si="220"/>
        <v>0</v>
      </c>
      <c r="AA682">
        <f t="shared" si="221"/>
        <v>0</v>
      </c>
      <c r="AB682" t="e">
        <f t="shared" si="222"/>
        <v>#DIV/0!</v>
      </c>
      <c r="AC682" s="6" t="e">
        <f t="shared" si="224"/>
        <v>#DIV/0!</v>
      </c>
      <c r="AD682" s="6" t="e">
        <f t="shared" si="225"/>
        <v>#DIV/0!</v>
      </c>
      <c r="AE682">
        <v>5.9830000000000001E-2</v>
      </c>
      <c r="AF682">
        <v>0</v>
      </c>
    </row>
    <row r="683" spans="1:32" x14ac:dyDescent="0.25">
      <c r="A683" s="1">
        <v>42880.353148148148</v>
      </c>
      <c r="B683" s="16">
        <v>676</v>
      </c>
      <c r="C683">
        <f t="shared" si="233"/>
        <v>-5.9365085224089853</v>
      </c>
      <c r="D683">
        <f t="shared" si="226"/>
        <v>-1.4042522220979592</v>
      </c>
      <c r="E683">
        <f t="shared" si="223"/>
        <v>-24.94607454000996</v>
      </c>
      <c r="F683">
        <f t="shared" si="227"/>
        <v>0.23654513706115685</v>
      </c>
      <c r="G683">
        <v>21.098406000000001</v>
      </c>
      <c r="H683">
        <f t="shared" si="217"/>
        <v>21.101007867105768</v>
      </c>
      <c r="I683">
        <v>21.021412999999999</v>
      </c>
      <c r="J683">
        <f t="shared" si="213"/>
        <v>21.022406790530518</v>
      </c>
      <c r="K683">
        <f t="shared" si="228"/>
        <v>6.3696112894717766E-5</v>
      </c>
      <c r="L683">
        <v>9.5799999999999998E-4</v>
      </c>
      <c r="M683">
        <f t="shared" si="218"/>
        <v>5.0803965433163047E-2</v>
      </c>
      <c r="N683">
        <v>0.26456600000000002</v>
      </c>
      <c r="O683">
        <f t="shared" si="214"/>
        <v>0.31193744120944172</v>
      </c>
      <c r="P683">
        <f t="shared" si="229"/>
        <v>-1.6503422280465067E-4</v>
      </c>
      <c r="Q683">
        <f t="shared" si="219"/>
        <v>78.665655768260052</v>
      </c>
      <c r="R683">
        <f t="shared" si="230"/>
        <v>1.0133810990945828E-4</v>
      </c>
      <c r="S683">
        <f t="shared" si="215"/>
        <v>1</v>
      </c>
      <c r="T683">
        <f t="shared" si="231"/>
        <v>19.996567743699536</v>
      </c>
      <c r="U683">
        <f t="shared" si="232"/>
        <v>32500</v>
      </c>
      <c r="V683">
        <f t="shared" si="216"/>
        <v>20.001100000000001</v>
      </c>
      <c r="W683">
        <v>20.001100000000001</v>
      </c>
      <c r="X683">
        <f>'LowFlowInfusion-1-Infusion-1705'!Y679</f>
        <v>0</v>
      </c>
      <c r="Y683">
        <v>0</v>
      </c>
      <c r="Z683">
        <f t="shared" si="220"/>
        <v>0</v>
      </c>
      <c r="AA683">
        <f t="shared" si="221"/>
        <v>0</v>
      </c>
      <c r="AB683" t="e">
        <f t="shared" si="222"/>
        <v>#DIV/0!</v>
      </c>
      <c r="AC683" s="6" t="e">
        <f t="shared" si="224"/>
        <v>#DIV/0!</v>
      </c>
      <c r="AD683" s="6" t="e">
        <f t="shared" si="225"/>
        <v>#DIV/0!</v>
      </c>
      <c r="AE683">
        <v>7.0474999999999996E-2</v>
      </c>
      <c r="AF683">
        <v>0</v>
      </c>
    </row>
    <row r="684" spans="1:32" x14ac:dyDescent="0.25">
      <c r="A684" s="1">
        <v>42880.353842592594</v>
      </c>
      <c r="B684" s="16">
        <v>677</v>
      </c>
      <c r="C684">
        <f t="shared" si="233"/>
        <v>-10.690883939074048</v>
      </c>
      <c r="D684">
        <f t="shared" si="226"/>
        <v>-0.98544865090571143</v>
      </c>
      <c r="E684">
        <f t="shared" si="223"/>
        <v>-43.220708914490729</v>
      </c>
      <c r="F684">
        <f t="shared" si="227"/>
        <v>9.2176536245426904E-2</v>
      </c>
      <c r="G684">
        <v>21.098427000000001</v>
      </c>
      <c r="H684">
        <f t="shared" si="217"/>
        <v>21.101028763989046</v>
      </c>
      <c r="I684">
        <v>21.021450000000002</v>
      </c>
      <c r="J684">
        <f t="shared" si="213"/>
        <v>21.022443720635149</v>
      </c>
      <c r="K684">
        <f t="shared" si="228"/>
        <v>7.4958131288245991E-5</v>
      </c>
      <c r="L684">
        <v>9.5500000000000001E-4</v>
      </c>
      <c r="M684">
        <f t="shared" si="218"/>
        <v>5.0800978074929219E-2</v>
      </c>
      <c r="N684">
        <v>0.26439800000000002</v>
      </c>
      <c r="O684">
        <f t="shared" si="214"/>
        <v>0.31177038507709881</v>
      </c>
      <c r="P684">
        <f t="shared" si="229"/>
        <v>-1.6365866139746258E-4</v>
      </c>
      <c r="Q684">
        <f t="shared" si="219"/>
        <v>78.665785894287751</v>
      </c>
      <c r="R684">
        <f t="shared" si="230"/>
        <v>8.8700530109283213E-5</v>
      </c>
      <c r="S684">
        <f t="shared" si="215"/>
        <v>1</v>
      </c>
      <c r="T684">
        <f t="shared" si="231"/>
        <v>19.992135564711855</v>
      </c>
      <c r="U684">
        <f t="shared" si="232"/>
        <v>32500</v>
      </c>
      <c r="V684">
        <f t="shared" si="216"/>
        <v>20.001840999999999</v>
      </c>
      <c r="W684">
        <v>20.001840999999999</v>
      </c>
      <c r="X684">
        <f>'LowFlowInfusion-1-Infusion-1705'!Y680</f>
        <v>0</v>
      </c>
      <c r="Y684">
        <v>0</v>
      </c>
      <c r="Z684">
        <f t="shared" si="220"/>
        <v>0</v>
      </c>
      <c r="AA684">
        <f t="shared" si="221"/>
        <v>0</v>
      </c>
      <c r="AB684" t="e">
        <f t="shared" si="222"/>
        <v>#DIV/0!</v>
      </c>
      <c r="AC684" s="6" t="e">
        <f t="shared" si="224"/>
        <v>#DIV/0!</v>
      </c>
      <c r="AD684" s="6" t="e">
        <f t="shared" si="225"/>
        <v>#DIV/0!</v>
      </c>
      <c r="AE684">
        <v>7.4913999999999994E-2</v>
      </c>
      <c r="AF684">
        <v>0</v>
      </c>
    </row>
    <row r="685" spans="1:32" x14ac:dyDescent="0.25">
      <c r="A685" s="1">
        <v>42880.354537037034</v>
      </c>
      <c r="B685" s="16">
        <v>678</v>
      </c>
      <c r="C685">
        <f t="shared" si="233"/>
        <v>-4.7619979763359765</v>
      </c>
      <c r="D685">
        <f t="shared" si="226"/>
        <v>-0.82893152887580257</v>
      </c>
      <c r="E685">
        <f t="shared" si="223"/>
        <v>-19.682174432618972</v>
      </c>
      <c r="F685">
        <f t="shared" si="227"/>
        <v>0.17407221359501862</v>
      </c>
      <c r="G685">
        <v>21.09843</v>
      </c>
      <c r="H685">
        <f t="shared" si="217"/>
        <v>21.101031749258084</v>
      </c>
      <c r="I685">
        <v>21.021495999999999</v>
      </c>
      <c r="J685">
        <f t="shared" si="213"/>
        <v>21.0224896337382</v>
      </c>
      <c r="K685">
        <f t="shared" si="228"/>
        <v>6.0435617170639945E-5</v>
      </c>
      <c r="L685">
        <v>9.4700000000000003E-4</v>
      </c>
      <c r="M685">
        <f t="shared" si="218"/>
        <v>5.0793011786305679E-2</v>
      </c>
      <c r="N685">
        <v>0.26422299999999999</v>
      </c>
      <c r="O685">
        <f t="shared" si="214"/>
        <v>0.31159636827257486</v>
      </c>
      <c r="P685">
        <f t="shared" si="229"/>
        <v>-1.6306203235338378E-4</v>
      </c>
      <c r="Q685">
        <f t="shared" si="219"/>
        <v>78.665913997989222</v>
      </c>
      <c r="R685">
        <f t="shared" si="230"/>
        <v>1.0262641518371159E-4</v>
      </c>
      <c r="S685">
        <f t="shared" si="215"/>
        <v>1</v>
      </c>
      <c r="T685">
        <f t="shared" si="231"/>
        <v>19.997431933552853</v>
      </c>
      <c r="U685">
        <f t="shared" si="232"/>
        <v>32500</v>
      </c>
      <c r="V685">
        <f t="shared" si="216"/>
        <v>20.001365</v>
      </c>
      <c r="W685">
        <v>20.001365</v>
      </c>
      <c r="X685">
        <f>'LowFlowInfusion-1-Infusion-1705'!Y681</f>
        <v>0</v>
      </c>
      <c r="Y685">
        <v>0</v>
      </c>
      <c r="Z685">
        <f t="shared" si="220"/>
        <v>0</v>
      </c>
      <c r="AA685">
        <f t="shared" si="221"/>
        <v>0</v>
      </c>
      <c r="AB685" t="e">
        <f t="shared" si="222"/>
        <v>#DIV/0!</v>
      </c>
      <c r="AC685" s="6" t="e">
        <f t="shared" si="224"/>
        <v>#DIV/0!</v>
      </c>
      <c r="AD685" s="6" t="e">
        <f t="shared" si="225"/>
        <v>#DIV/0!</v>
      </c>
      <c r="AE685">
        <v>5.6634999999999998E-2</v>
      </c>
      <c r="AF685">
        <v>0</v>
      </c>
    </row>
    <row r="686" spans="1:32" x14ac:dyDescent="0.25">
      <c r="A686" s="1">
        <v>42880.355231481481</v>
      </c>
      <c r="B686" s="16">
        <v>679</v>
      </c>
      <c r="C686">
        <f t="shared" si="233"/>
        <v>4.6272080264608455</v>
      </c>
      <c r="D686">
        <f t="shared" si="226"/>
        <v>-1.2739720270534605</v>
      </c>
      <c r="E686">
        <f t="shared" si="223"/>
        <v>16.829361714415171</v>
      </c>
      <c r="F686">
        <f t="shared" si="227"/>
        <v>-0.27532196948315452</v>
      </c>
      <c r="G686">
        <v>21.098576000000001</v>
      </c>
      <c r="H686">
        <f t="shared" si="217"/>
        <v>21.101177032351337</v>
      </c>
      <c r="I686">
        <v>21.021536999999999</v>
      </c>
      <c r="J686">
        <f t="shared" si="213"/>
        <v>21.022530556286572</v>
      </c>
      <c r="K686">
        <f t="shared" si="228"/>
        <v>3.799475629454226E-5</v>
      </c>
      <c r="L686">
        <v>9.5100000000000002E-4</v>
      </c>
      <c r="M686">
        <f t="shared" si="218"/>
        <v>5.0796994930617449E-2</v>
      </c>
      <c r="N686">
        <v>0.26404699999999998</v>
      </c>
      <c r="O686">
        <f t="shared" si="214"/>
        <v>0.31142135708631086</v>
      </c>
      <c r="P686">
        <f t="shared" si="229"/>
        <v>-1.6430500952855086E-4</v>
      </c>
      <c r="Q686">
        <f t="shared" si="219"/>
        <v>78.666048086627114</v>
      </c>
      <c r="R686">
        <f t="shared" si="230"/>
        <v>1.2631025323415202E-4</v>
      </c>
      <c r="S686">
        <f t="shared" si="215"/>
        <v>1</v>
      </c>
      <c r="T686">
        <f t="shared" si="231"/>
        <v>20.007160180053564</v>
      </c>
      <c r="U686">
        <f t="shared" si="232"/>
        <v>32500</v>
      </c>
      <c r="V686">
        <f t="shared" si="216"/>
        <v>20.001259000000001</v>
      </c>
      <c r="W686">
        <v>20.001259000000001</v>
      </c>
      <c r="X686">
        <f>'LowFlowInfusion-1-Infusion-1705'!Y682</f>
        <v>0</v>
      </c>
      <c r="Y686">
        <v>0</v>
      </c>
      <c r="Z686">
        <f t="shared" si="220"/>
        <v>0</v>
      </c>
      <c r="AA686">
        <f t="shared" si="221"/>
        <v>0</v>
      </c>
      <c r="AB686" t="e">
        <f t="shared" si="222"/>
        <v>#DIV/0!</v>
      </c>
      <c r="AC686" s="6" t="e">
        <f t="shared" si="224"/>
        <v>#DIV/0!</v>
      </c>
      <c r="AD686" s="6" t="e">
        <f t="shared" si="225"/>
        <v>#DIV/0!</v>
      </c>
      <c r="AE686">
        <v>4.5051000000000001E-2</v>
      </c>
      <c r="AF686">
        <v>0</v>
      </c>
    </row>
    <row r="687" spans="1:32" x14ac:dyDescent="0.25">
      <c r="A687" s="1">
        <v>42880.355925925927</v>
      </c>
      <c r="B687" s="16">
        <v>680</v>
      </c>
      <c r="C687">
        <f t="shared" si="233"/>
        <v>6.433039624345998</v>
      </c>
      <c r="D687">
        <f t="shared" si="226"/>
        <v>-2.5897316171117435</v>
      </c>
      <c r="E687">
        <f t="shared" si="223"/>
        <v>22.493545454256211</v>
      </c>
      <c r="F687">
        <f t="shared" si="227"/>
        <v>-0.4025673349361692</v>
      </c>
      <c r="G687">
        <v>21.098784999999999</v>
      </c>
      <c r="H687">
        <f t="shared" si="217"/>
        <v>21.101385006094418</v>
      </c>
      <c r="I687">
        <v>21.021630999999999</v>
      </c>
      <c r="J687">
        <f t="shared" si="213"/>
        <v>21.02262437871455</v>
      </c>
      <c r="K687">
        <f t="shared" si="228"/>
        <v>3.4534638383417375E-5</v>
      </c>
      <c r="L687">
        <v>9.5100000000000002E-4</v>
      </c>
      <c r="M687">
        <f t="shared" si="218"/>
        <v>5.0796994930617449E-2</v>
      </c>
      <c r="N687">
        <v>0.26388899999999998</v>
      </c>
      <c r="O687">
        <f t="shared" si="214"/>
        <v>0.31126424477136933</v>
      </c>
      <c r="P687">
        <f t="shared" si="229"/>
        <v>-1.6824939043109388E-4</v>
      </c>
      <c r="Q687">
        <f t="shared" si="219"/>
        <v>78.666111376514081</v>
      </c>
      <c r="R687">
        <f t="shared" si="230"/>
        <v>1.3371475204759046E-4</v>
      </c>
      <c r="S687">
        <f t="shared" si="215"/>
        <v>1</v>
      </c>
      <c r="T687">
        <f t="shared" si="231"/>
        <v>20.009964771241428</v>
      </c>
      <c r="U687">
        <f t="shared" si="232"/>
        <v>32500</v>
      </c>
      <c r="V687">
        <f t="shared" si="216"/>
        <v>20.000941999999998</v>
      </c>
      <c r="W687">
        <v>20.000941999999998</v>
      </c>
      <c r="X687">
        <f>'LowFlowInfusion-1-Infusion-1705'!Y683</f>
        <v>0</v>
      </c>
      <c r="Y687">
        <v>0</v>
      </c>
      <c r="Z687">
        <f t="shared" si="220"/>
        <v>0</v>
      </c>
      <c r="AA687">
        <f t="shared" si="221"/>
        <v>0</v>
      </c>
      <c r="AB687" t="e">
        <f t="shared" si="222"/>
        <v>#DIV/0!</v>
      </c>
      <c r="AC687" s="6" t="e">
        <f t="shared" si="224"/>
        <v>#DIV/0!</v>
      </c>
      <c r="AD687" s="6" t="e">
        <f t="shared" si="225"/>
        <v>#DIV/0!</v>
      </c>
      <c r="AE687">
        <v>5.0483E-2</v>
      </c>
      <c r="AF687">
        <v>0</v>
      </c>
    </row>
    <row r="688" spans="1:32" x14ac:dyDescent="0.25">
      <c r="A688" s="1">
        <v>42880.356620370374</v>
      </c>
      <c r="B688" s="16">
        <v>681</v>
      </c>
      <c r="C688">
        <f t="shared" si="233"/>
        <v>4.0452107847640768</v>
      </c>
      <c r="D688">
        <f t="shared" si="226"/>
        <v>-3.0083771309483254</v>
      </c>
      <c r="E688">
        <f t="shared" si="223"/>
        <v>12.620927350188275</v>
      </c>
      <c r="F688">
        <f t="shared" si="227"/>
        <v>-0.74368859647045038</v>
      </c>
      <c r="G688">
        <v>21.098761</v>
      </c>
      <c r="H688">
        <f t="shared" si="217"/>
        <v>21.101361123942105</v>
      </c>
      <c r="I688">
        <v>21.021630999999999</v>
      </c>
      <c r="J688">
        <f t="shared" si="213"/>
        <v>21.02262437871455</v>
      </c>
      <c r="K688">
        <f t="shared" si="228"/>
        <v>4.0589844728048755E-5</v>
      </c>
      <c r="L688">
        <v>9.5100000000000002E-4</v>
      </c>
      <c r="M688">
        <f t="shared" si="218"/>
        <v>5.0796994930617449E-2</v>
      </c>
      <c r="N688">
        <v>0.26372200000000001</v>
      </c>
      <c r="O688">
        <f t="shared" si="214"/>
        <v>0.31109818302076653</v>
      </c>
      <c r="P688">
        <f t="shared" si="229"/>
        <v>-1.6944264851925794E-4</v>
      </c>
      <c r="Q688">
        <f t="shared" si="219"/>
        <v>78.666277438264686</v>
      </c>
      <c r="R688">
        <f t="shared" si="230"/>
        <v>1.2885280379203816E-4</v>
      </c>
      <c r="S688">
        <f t="shared" si="215"/>
        <v>1</v>
      </c>
      <c r="T688">
        <f t="shared" si="231"/>
        <v>20.008524587915982</v>
      </c>
      <c r="U688">
        <f t="shared" si="232"/>
        <v>32500</v>
      </c>
      <c r="V688">
        <f t="shared" si="216"/>
        <v>20.001470999999999</v>
      </c>
      <c r="W688">
        <v>20.001470999999999</v>
      </c>
      <c r="X688">
        <f>'LowFlowInfusion-1-Infusion-1705'!Y684</f>
        <v>0</v>
      </c>
      <c r="Y688">
        <v>0</v>
      </c>
      <c r="Z688">
        <f t="shared" si="220"/>
        <v>0</v>
      </c>
      <c r="AA688">
        <f t="shared" si="221"/>
        <v>0</v>
      </c>
      <c r="AB688" t="e">
        <f t="shared" si="222"/>
        <v>#DIV/0!</v>
      </c>
      <c r="AC688" s="6" t="e">
        <f t="shared" si="224"/>
        <v>#DIV/0!</v>
      </c>
      <c r="AD688" s="6" t="e">
        <f t="shared" si="225"/>
        <v>#DIV/0!</v>
      </c>
      <c r="AE688">
        <v>6.6905000000000006E-2</v>
      </c>
      <c r="AF688">
        <v>0</v>
      </c>
    </row>
    <row r="689" spans="1:32" x14ac:dyDescent="0.25">
      <c r="A689" s="1">
        <v>42880.357314814813</v>
      </c>
      <c r="B689" s="16">
        <v>682</v>
      </c>
      <c r="C689">
        <f t="shared" si="233"/>
        <v>4.4293822156577072</v>
      </c>
      <c r="D689">
        <f t="shared" si="226"/>
        <v>-3.6451706306339915</v>
      </c>
      <c r="E689">
        <f t="shared" si="223"/>
        <v>13.431926935687098</v>
      </c>
      <c r="F689">
        <f t="shared" si="227"/>
        <v>-0.82295237871964266</v>
      </c>
      <c r="G689">
        <v>21.098953000000002</v>
      </c>
      <c r="H689">
        <f t="shared" si="217"/>
        <v>21.101552181160631</v>
      </c>
      <c r="I689">
        <v>21.021546000000001</v>
      </c>
      <c r="J689">
        <f t="shared" si="213"/>
        <v>21.022539539284999</v>
      </c>
      <c r="K689">
        <f t="shared" si="228"/>
        <v>4.0240505900731213E-5</v>
      </c>
      <c r="L689">
        <v>9.5299999999999996E-4</v>
      </c>
      <c r="M689">
        <f t="shared" si="218"/>
        <v>5.0798986502773334E-2</v>
      </c>
      <c r="N689">
        <v>0.26355800000000001</v>
      </c>
      <c r="O689">
        <f t="shared" si="214"/>
        <v>0.31093510441538413</v>
      </c>
      <c r="P689">
        <f t="shared" si="229"/>
        <v>-1.712988277675076E-4</v>
      </c>
      <c r="Q689">
        <f t="shared" si="219"/>
        <v>78.66652535629963</v>
      </c>
      <c r="R689">
        <f t="shared" si="230"/>
        <v>1.3105832186752764E-4</v>
      </c>
      <c r="S689">
        <f t="shared" si="215"/>
        <v>1</v>
      </c>
      <c r="T689">
        <f t="shared" si="231"/>
        <v>20.009545552846532</v>
      </c>
      <c r="U689">
        <f t="shared" si="232"/>
        <v>32500</v>
      </c>
      <c r="V689">
        <f t="shared" si="216"/>
        <v>20.001470999999999</v>
      </c>
      <c r="W689">
        <v>20.001470999999999</v>
      </c>
      <c r="X689">
        <f>'LowFlowInfusion-1-Infusion-1705'!Y685</f>
        <v>0</v>
      </c>
      <c r="Y689">
        <v>0</v>
      </c>
      <c r="Z689">
        <f t="shared" si="220"/>
        <v>0</v>
      </c>
      <c r="AA689">
        <f t="shared" si="221"/>
        <v>0</v>
      </c>
      <c r="AB689" t="e">
        <f t="shared" si="222"/>
        <v>#DIV/0!</v>
      </c>
      <c r="AC689" s="6" t="e">
        <f t="shared" si="224"/>
        <v>#DIV/0!</v>
      </c>
      <c r="AD689" s="6" t="e">
        <f t="shared" si="225"/>
        <v>#DIV/0!</v>
      </c>
      <c r="AE689">
        <v>7.7065999999999996E-2</v>
      </c>
      <c r="AF689">
        <v>0</v>
      </c>
    </row>
    <row r="690" spans="1:32" x14ac:dyDescent="0.25">
      <c r="A690" s="1">
        <v>42880.35800925926</v>
      </c>
      <c r="B690" s="16">
        <v>683</v>
      </c>
      <c r="C690">
        <f t="shared" si="233"/>
        <v>7.1039863711271671</v>
      </c>
      <c r="D690">
        <f t="shared" si="226"/>
        <v>-4.3523281144153803</v>
      </c>
      <c r="E690">
        <f t="shared" si="223"/>
        <v>23.191840050297582</v>
      </c>
      <c r="F690">
        <f t="shared" si="227"/>
        <v>-0.61265997526467808</v>
      </c>
      <c r="G690">
        <v>21.098825999999999</v>
      </c>
      <c r="H690">
        <f t="shared" si="217"/>
        <v>21.101425804771292</v>
      </c>
      <c r="I690">
        <v>21.021591999999998</v>
      </c>
      <c r="J690">
        <f t="shared" si="213"/>
        <v>21.02258545238805</v>
      </c>
      <c r="K690">
        <f t="shared" si="228"/>
        <v>3.4102123644726605E-5</v>
      </c>
      <c r="L690">
        <v>9.5200000000000005E-4</v>
      </c>
      <c r="M690">
        <f t="shared" si="218"/>
        <v>5.0797990716695392E-2</v>
      </c>
      <c r="N690">
        <v>0.26338699999999998</v>
      </c>
      <c r="O690">
        <f t="shared" si="214"/>
        <v>0.31076506513782082</v>
      </c>
      <c r="P690">
        <f t="shared" si="229"/>
        <v>-1.7337045639279625E-4</v>
      </c>
      <c r="Q690">
        <f t="shared" si="219"/>
        <v>78.666649482474128</v>
      </c>
      <c r="R690">
        <f t="shared" si="230"/>
        <v>1.3926833274903553E-4</v>
      </c>
      <c r="S690">
        <f t="shared" si="215"/>
        <v>1</v>
      </c>
      <c r="T690">
        <f t="shared" si="231"/>
        <v>20.013562314485856</v>
      </c>
      <c r="U690">
        <f t="shared" si="232"/>
        <v>32500</v>
      </c>
      <c r="V690">
        <f t="shared" si="216"/>
        <v>20.002106000000001</v>
      </c>
      <c r="W690">
        <v>20.002106000000001</v>
      </c>
      <c r="X690">
        <f>'LowFlowInfusion-1-Infusion-1705'!Y686</f>
        <v>0</v>
      </c>
      <c r="Y690">
        <v>0</v>
      </c>
      <c r="Z690">
        <f t="shared" si="220"/>
        <v>0</v>
      </c>
      <c r="AA690">
        <f t="shared" si="221"/>
        <v>0</v>
      </c>
      <c r="AB690" t="e">
        <f t="shared" si="222"/>
        <v>#DIV/0!</v>
      </c>
      <c r="AC690" s="6" t="e">
        <f t="shared" si="224"/>
        <v>#DIV/0!</v>
      </c>
      <c r="AD690" s="6" t="e">
        <f t="shared" si="225"/>
        <v>#DIV/0!</v>
      </c>
      <c r="AE690">
        <v>6.6883999999999999E-2</v>
      </c>
      <c r="AF690">
        <v>0</v>
      </c>
    </row>
    <row r="691" spans="1:32" x14ac:dyDescent="0.25">
      <c r="A691" s="1">
        <v>42880.358703703707</v>
      </c>
      <c r="B691" s="16">
        <v>684</v>
      </c>
      <c r="C691">
        <f t="shared" si="233"/>
        <v>11.758438523301571</v>
      </c>
      <c r="D691">
        <f t="shared" si="226"/>
        <v>-5.1852463754747014</v>
      </c>
      <c r="E691">
        <f t="shared" si="223"/>
        <v>40.615494221807417</v>
      </c>
      <c r="F691">
        <f t="shared" si="227"/>
        <v>-0.44098086367498157</v>
      </c>
      <c r="G691">
        <v>21.099060000000001</v>
      </c>
      <c r="H691">
        <f t="shared" si="217"/>
        <v>21.101658655756371</v>
      </c>
      <c r="I691">
        <v>21.021777</v>
      </c>
      <c r="J691">
        <f t="shared" si="213"/>
        <v>21.022770102911199</v>
      </c>
      <c r="K691">
        <f t="shared" si="228"/>
        <v>2.3372431083323876E-5</v>
      </c>
      <c r="L691">
        <v>9.5299999999999996E-4</v>
      </c>
      <c r="M691">
        <f t="shared" si="218"/>
        <v>5.0798986502773334E-2</v>
      </c>
      <c r="N691">
        <v>0.26319999999999999</v>
      </c>
      <c r="O691">
        <f t="shared" si="214"/>
        <v>0.31057911575241526</v>
      </c>
      <c r="P691">
        <f t="shared" si="229"/>
        <v>-1.7580669165612924E-4</v>
      </c>
      <c r="Q691">
        <f t="shared" si="219"/>
        <v>78.666650781336386</v>
      </c>
      <c r="R691">
        <f t="shared" si="230"/>
        <v>1.5243426057314952E-4</v>
      </c>
      <c r="S691">
        <f t="shared" si="215"/>
        <v>1</v>
      </c>
      <c r="T691">
        <f t="shared" si="231"/>
        <v>20.018679684898888</v>
      </c>
      <c r="U691">
        <f t="shared" si="232"/>
        <v>32500</v>
      </c>
      <c r="V691">
        <f t="shared" si="216"/>
        <v>20.001736000000001</v>
      </c>
      <c r="W691">
        <v>20.001736000000001</v>
      </c>
      <c r="X691">
        <f>'LowFlowInfusion-1-Infusion-1705'!Y687</f>
        <v>0</v>
      </c>
      <c r="Y691">
        <v>0</v>
      </c>
      <c r="Z691">
        <f t="shared" si="220"/>
        <v>0</v>
      </c>
      <c r="AA691">
        <f t="shared" si="221"/>
        <v>0</v>
      </c>
      <c r="AB691" t="e">
        <f t="shared" si="222"/>
        <v>#DIV/0!</v>
      </c>
      <c r="AC691" s="6" t="e">
        <f t="shared" si="224"/>
        <v>#DIV/0!</v>
      </c>
      <c r="AD691" s="6" t="e">
        <f t="shared" si="225"/>
        <v>#DIV/0!</v>
      </c>
      <c r="AE691">
        <v>3.9904000000000002E-2</v>
      </c>
      <c r="AF691">
        <v>0</v>
      </c>
    </row>
    <row r="692" spans="1:32" x14ac:dyDescent="0.25">
      <c r="A692" s="1">
        <v>42880.359398148146</v>
      </c>
      <c r="B692" s="16">
        <v>685</v>
      </c>
      <c r="C692">
        <f t="shared" si="233"/>
        <v>15.252104412483202</v>
      </c>
      <c r="D692">
        <f t="shared" si="226"/>
        <v>-5.1300970568960391</v>
      </c>
      <c r="E692">
        <f t="shared" si="223"/>
        <v>54.444916338783074</v>
      </c>
      <c r="F692">
        <f t="shared" si="227"/>
        <v>-0.33635339217172366</v>
      </c>
      <c r="G692">
        <v>21.099153000000001</v>
      </c>
      <c r="H692">
        <f t="shared" si="217"/>
        <v>21.101751199096594</v>
      </c>
      <c r="I692">
        <v>21.021843000000001</v>
      </c>
      <c r="J692">
        <f t="shared" si="213"/>
        <v>21.022835978232969</v>
      </c>
      <c r="K692">
        <f t="shared" si="228"/>
        <v>1.4871852945634128E-5</v>
      </c>
      <c r="L692">
        <v>9.5E-4</v>
      </c>
      <c r="M692">
        <f t="shared" si="218"/>
        <v>5.0795999144539507E-2</v>
      </c>
      <c r="N692">
        <v>0.26302199999999998</v>
      </c>
      <c r="O692">
        <f t="shared" si="214"/>
        <v>0.31040211580267096</v>
      </c>
      <c r="P692">
        <f t="shared" si="229"/>
        <v>-1.7552495016308993E-4</v>
      </c>
      <c r="Q692">
        <f t="shared" si="219"/>
        <v>78.666761905964364</v>
      </c>
      <c r="R692">
        <f t="shared" si="230"/>
        <v>1.6065309721705981E-4</v>
      </c>
      <c r="S692">
        <f t="shared" si="215"/>
        <v>1</v>
      </c>
      <c r="T692">
        <f t="shared" si="231"/>
        <v>20.022170201469255</v>
      </c>
      <c r="U692">
        <f t="shared" si="232"/>
        <v>32500</v>
      </c>
      <c r="V692">
        <f t="shared" si="216"/>
        <v>20.001788000000001</v>
      </c>
      <c r="W692">
        <v>20.001788000000001</v>
      </c>
      <c r="X692">
        <f>'LowFlowInfusion-1-Infusion-1705'!Y688</f>
        <v>0</v>
      </c>
      <c r="Y692">
        <v>0</v>
      </c>
      <c r="Z692">
        <f t="shared" si="220"/>
        <v>0</v>
      </c>
      <c r="AA692">
        <f t="shared" si="221"/>
        <v>0</v>
      </c>
      <c r="AB692" t="e">
        <f t="shared" si="222"/>
        <v>#DIV/0!</v>
      </c>
      <c r="AC692" s="6" t="e">
        <f t="shared" si="224"/>
        <v>#DIV/0!</v>
      </c>
      <c r="AD692" s="6" t="e">
        <f t="shared" si="225"/>
        <v>#DIV/0!</v>
      </c>
      <c r="AE692">
        <v>4.3311000000000002E-2</v>
      </c>
      <c r="AF692">
        <v>0</v>
      </c>
    </row>
    <row r="693" spans="1:32" x14ac:dyDescent="0.25">
      <c r="A693" s="1">
        <v>42880.360092592593</v>
      </c>
      <c r="B693" s="16">
        <v>686</v>
      </c>
      <c r="C693">
        <f t="shared" si="233"/>
        <v>15.655919369164813</v>
      </c>
      <c r="D693">
        <f t="shared" si="226"/>
        <v>-4.5094730227781454</v>
      </c>
      <c r="E693">
        <f t="shared" si="223"/>
        <v>56.721520016731453</v>
      </c>
      <c r="F693">
        <f t="shared" si="227"/>
        <v>-0.28803629582174511</v>
      </c>
      <c r="G693">
        <v>21.099177000000001</v>
      </c>
      <c r="H693">
        <f t="shared" si="217"/>
        <v>21.10177508124891</v>
      </c>
      <c r="I693">
        <v>21.021808</v>
      </c>
      <c r="J693">
        <f t="shared" si="213"/>
        <v>21.022801044350214</v>
      </c>
      <c r="K693">
        <f t="shared" si="228"/>
        <v>1.3524403181956282E-5</v>
      </c>
      <c r="L693">
        <v>9.4600000000000001E-4</v>
      </c>
      <c r="M693">
        <f t="shared" si="218"/>
        <v>5.0792016000227737E-2</v>
      </c>
      <c r="N693">
        <v>0.26283600000000001</v>
      </c>
      <c r="O693">
        <f t="shared" si="214"/>
        <v>0.31021716079900563</v>
      </c>
      <c r="P693">
        <f t="shared" si="229"/>
        <v>-1.7350304062481171E-4</v>
      </c>
      <c r="Q693">
        <f t="shared" si="219"/>
        <v>78.666981794850784</v>
      </c>
      <c r="R693">
        <f t="shared" si="230"/>
        <v>1.5997863744227441E-4</v>
      </c>
      <c r="S693">
        <f t="shared" si="215"/>
        <v>1</v>
      </c>
      <c r="T693">
        <f t="shared" si="231"/>
        <v>20.021795392391756</v>
      </c>
      <c r="U693">
        <f t="shared" si="232"/>
        <v>32500</v>
      </c>
      <c r="V693">
        <f t="shared" si="216"/>
        <v>20.001629999999999</v>
      </c>
      <c r="W693">
        <v>20.001629999999999</v>
      </c>
      <c r="X693">
        <f>'LowFlowInfusion-1-Infusion-1705'!Y689</f>
        <v>0</v>
      </c>
      <c r="Y693">
        <v>0</v>
      </c>
      <c r="Z693">
        <f t="shared" si="220"/>
        <v>0</v>
      </c>
      <c r="AA693">
        <f t="shared" si="221"/>
        <v>0</v>
      </c>
      <c r="AB693" t="e">
        <f t="shared" si="222"/>
        <v>#DIV/0!</v>
      </c>
      <c r="AC693" s="6" t="e">
        <f t="shared" si="224"/>
        <v>#DIV/0!</v>
      </c>
      <c r="AD693" s="6" t="e">
        <f t="shared" si="225"/>
        <v>#DIV/0!</v>
      </c>
      <c r="AE693">
        <v>7.8650999999999999E-2</v>
      </c>
      <c r="AF693">
        <v>0</v>
      </c>
    </row>
    <row r="694" spans="1:32" x14ac:dyDescent="0.25">
      <c r="A694" s="1">
        <v>42880.36078703704</v>
      </c>
      <c r="B694" s="16">
        <v>687</v>
      </c>
      <c r="C694">
        <f t="shared" si="233"/>
        <v>18.588804480079578</v>
      </c>
      <c r="D694">
        <f t="shared" si="226"/>
        <v>-3.2891729366631939</v>
      </c>
      <c r="E694">
        <f t="shared" si="223"/>
        <v>69.627231533917438</v>
      </c>
      <c r="F694">
        <f t="shared" si="227"/>
        <v>-0.17694375881934679</v>
      </c>
      <c r="G694">
        <v>21.098977000000001</v>
      </c>
      <c r="H694">
        <f t="shared" si="217"/>
        <v>21.101576063312947</v>
      </c>
      <c r="I694">
        <v>21.021753</v>
      </c>
      <c r="J694">
        <f t="shared" si="213"/>
        <v>21.022746148248736</v>
      </c>
      <c r="K694">
        <f t="shared" si="228"/>
        <v>5.5228805123282614E-6</v>
      </c>
      <c r="L694">
        <v>9.3899999999999995E-4</v>
      </c>
      <c r="M694">
        <f t="shared" si="218"/>
        <v>5.0785045497682146E-2</v>
      </c>
      <c r="N694">
        <v>0.26266099999999998</v>
      </c>
      <c r="O694">
        <f t="shared" si="214"/>
        <v>0.31004314399448168</v>
      </c>
      <c r="P694">
        <f t="shared" si="229"/>
        <v>-1.6964152486728296E-4</v>
      </c>
      <c r="Q694">
        <f t="shared" si="219"/>
        <v>78.667210707756794</v>
      </c>
      <c r="R694">
        <f t="shared" si="230"/>
        <v>1.6411864435473452E-4</v>
      </c>
      <c r="S694">
        <f t="shared" si="215"/>
        <v>1</v>
      </c>
      <c r="T694">
        <f t="shared" si="231"/>
        <v>20.023348977416671</v>
      </c>
      <c r="U694">
        <f t="shared" si="232"/>
        <v>32500</v>
      </c>
      <c r="V694">
        <f t="shared" si="216"/>
        <v>20.001470999999999</v>
      </c>
      <c r="W694">
        <v>20.001470999999999</v>
      </c>
      <c r="X694">
        <f>'LowFlowInfusion-1-Infusion-1705'!Y690</f>
        <v>0</v>
      </c>
      <c r="Y694">
        <v>0</v>
      </c>
      <c r="Z694">
        <f t="shared" si="220"/>
        <v>0</v>
      </c>
      <c r="AA694">
        <f t="shared" si="221"/>
        <v>0</v>
      </c>
      <c r="AB694" t="e">
        <f t="shared" si="222"/>
        <v>#DIV/0!</v>
      </c>
      <c r="AC694" s="6" t="e">
        <f t="shared" si="224"/>
        <v>#DIV/0!</v>
      </c>
      <c r="AD694" s="6" t="e">
        <f t="shared" si="225"/>
        <v>#DIV/0!</v>
      </c>
      <c r="AE694">
        <v>9.8040000000000002E-2</v>
      </c>
      <c r="AF694">
        <v>0</v>
      </c>
    </row>
    <row r="695" spans="1:32" x14ac:dyDescent="0.25">
      <c r="A695" s="1">
        <v>42880.361481481479</v>
      </c>
      <c r="B695" s="16">
        <v>688</v>
      </c>
      <c r="C695">
        <f t="shared" si="233"/>
        <v>20.898302193936068</v>
      </c>
      <c r="D695">
        <f t="shared" si="226"/>
        <v>-2.2603356032534361</v>
      </c>
      <c r="E695">
        <f t="shared" si="223"/>
        <v>79.864798440310238</v>
      </c>
      <c r="F695">
        <f t="shared" si="227"/>
        <v>-0.10815881511701481</v>
      </c>
      <c r="G695">
        <v>21.098766000000001</v>
      </c>
      <c r="H695">
        <f t="shared" si="217"/>
        <v>21.101366099390503</v>
      </c>
      <c r="I695">
        <v>21.021697</v>
      </c>
      <c r="J695">
        <f t="shared" si="213"/>
        <v>21.022690254036323</v>
      </c>
      <c r="K695">
        <f t="shared" si="228"/>
        <v>-8.4839429549769343E-7</v>
      </c>
      <c r="L695">
        <v>9.3999999999999997E-4</v>
      </c>
      <c r="M695">
        <f t="shared" si="218"/>
        <v>5.0786041283760089E-2</v>
      </c>
      <c r="N695">
        <v>0.26248500000000002</v>
      </c>
      <c r="O695">
        <f t="shared" si="214"/>
        <v>0.30986813280821773</v>
      </c>
      <c r="P695">
        <f t="shared" si="229"/>
        <v>-1.6636006512482833E-4</v>
      </c>
      <c r="Q695">
        <f t="shared" si="219"/>
        <v>78.667441613155461</v>
      </c>
      <c r="R695">
        <f t="shared" si="230"/>
        <v>1.6720845941999111E-4</v>
      </c>
      <c r="S695">
        <f t="shared" si="215"/>
        <v>1</v>
      </c>
      <c r="T695">
        <f t="shared" si="231"/>
        <v>20.02394163779708</v>
      </c>
      <c r="U695">
        <f t="shared" si="232"/>
        <v>32500</v>
      </c>
      <c r="V695">
        <f t="shared" si="216"/>
        <v>20.000782999999998</v>
      </c>
      <c r="W695">
        <v>20.000782999999998</v>
      </c>
      <c r="X695">
        <f>'LowFlowInfusion-1-Infusion-1705'!Y691</f>
        <v>0</v>
      </c>
      <c r="Y695">
        <v>0</v>
      </c>
      <c r="Z695">
        <f t="shared" si="220"/>
        <v>0</v>
      </c>
      <c r="AA695">
        <f t="shared" si="221"/>
        <v>0</v>
      </c>
      <c r="AB695" t="e">
        <f t="shared" si="222"/>
        <v>#DIV/0!</v>
      </c>
      <c r="AC695" s="6" t="e">
        <f t="shared" si="224"/>
        <v>#DIV/0!</v>
      </c>
      <c r="AD695" s="6" t="e">
        <f t="shared" si="225"/>
        <v>#DIV/0!</v>
      </c>
      <c r="AE695">
        <v>8.9015999999999998E-2</v>
      </c>
      <c r="AF695">
        <v>0</v>
      </c>
    </row>
    <row r="696" spans="1:32" x14ac:dyDescent="0.25">
      <c r="A696" s="1">
        <v>42880.362175925926</v>
      </c>
      <c r="B696" s="16">
        <v>689</v>
      </c>
      <c r="C696">
        <f t="shared" si="233"/>
        <v>18.59870169504293</v>
      </c>
      <c r="D696">
        <f t="shared" si="226"/>
        <v>-1.998509453516375</v>
      </c>
      <c r="E696">
        <f t="shared" si="223"/>
        <v>71.091128943482104</v>
      </c>
      <c r="F696">
        <f t="shared" si="227"/>
        <v>-0.10745424526320745</v>
      </c>
      <c r="G696">
        <v>21.098683000000001</v>
      </c>
      <c r="H696">
        <f t="shared" si="217"/>
        <v>21.10128350694708</v>
      </c>
      <c r="I696">
        <v>21.021653000000001</v>
      </c>
      <c r="J696">
        <f t="shared" si="213"/>
        <v>21.022646337155145</v>
      </c>
      <c r="K696">
        <f t="shared" si="228"/>
        <v>4.5414047585031392E-6</v>
      </c>
      <c r="L696">
        <v>9.4600000000000001E-4</v>
      </c>
      <c r="M696">
        <f t="shared" si="218"/>
        <v>5.0792016000227737E-2</v>
      </c>
      <c r="N696">
        <v>0.26233299999999998</v>
      </c>
      <c r="O696">
        <f t="shared" si="214"/>
        <v>0.30971698678371695</v>
      </c>
      <c r="P696">
        <f t="shared" si="229"/>
        <v>-1.6546512155870736E-4</v>
      </c>
      <c r="Q696">
        <f t="shared" si="219"/>
        <v>78.667636676061136</v>
      </c>
      <c r="R696">
        <f t="shared" si="230"/>
        <v>1.6092371679903293E-4</v>
      </c>
      <c r="S696">
        <f t="shared" si="215"/>
        <v>1</v>
      </c>
      <c r="T696">
        <f t="shared" si="231"/>
        <v>20.021803211148178</v>
      </c>
      <c r="U696">
        <f t="shared" si="232"/>
        <v>32500</v>
      </c>
      <c r="V696">
        <f t="shared" si="216"/>
        <v>20.001206</v>
      </c>
      <c r="W696">
        <v>20.001206</v>
      </c>
      <c r="X696">
        <f>'LowFlowInfusion-1-Infusion-1705'!Y692</f>
        <v>0</v>
      </c>
      <c r="Y696">
        <v>0</v>
      </c>
      <c r="Z696">
        <f t="shared" si="220"/>
        <v>0</v>
      </c>
      <c r="AA696">
        <f t="shared" si="221"/>
        <v>0</v>
      </c>
      <c r="AB696" t="e">
        <f t="shared" si="222"/>
        <v>#DIV/0!</v>
      </c>
      <c r="AC696" s="6" t="e">
        <f t="shared" si="224"/>
        <v>#DIV/0!</v>
      </c>
      <c r="AD696" s="6" t="e">
        <f t="shared" si="225"/>
        <v>#DIV/0!</v>
      </c>
      <c r="AE696">
        <v>5.9315E-2</v>
      </c>
      <c r="AF696">
        <v>0</v>
      </c>
    </row>
    <row r="697" spans="1:32" x14ac:dyDescent="0.25">
      <c r="A697" s="1">
        <v>42880.362870370373</v>
      </c>
      <c r="B697" s="16">
        <v>690</v>
      </c>
      <c r="C697">
        <f t="shared" si="233"/>
        <v>9.6258522248973453</v>
      </c>
      <c r="D697">
        <f t="shared" si="226"/>
        <v>-2.0935426149283298</v>
      </c>
      <c r="E697">
        <f t="shared" si="223"/>
        <v>35.624212571439557</v>
      </c>
      <c r="F697">
        <f t="shared" si="227"/>
        <v>-0.21749166370052564</v>
      </c>
      <c r="G697">
        <v>21.098490999999999</v>
      </c>
      <c r="H697">
        <f t="shared" si="217"/>
        <v>21.101092449728551</v>
      </c>
      <c r="I697">
        <v>21.021766</v>
      </c>
      <c r="J697">
        <f t="shared" si="213"/>
        <v>21.022759123690903</v>
      </c>
      <c r="K697">
        <f t="shared" si="228"/>
        <v>2.6200412068118813E-5</v>
      </c>
      <c r="L697">
        <v>9.4799999999999995E-4</v>
      </c>
      <c r="M697">
        <f t="shared" si="218"/>
        <v>5.0794007572383622E-2</v>
      </c>
      <c r="N697">
        <v>0.262179</v>
      </c>
      <c r="O697">
        <f t="shared" si="214"/>
        <v>0.30956385199573594</v>
      </c>
      <c r="P697">
        <f t="shared" si="229"/>
        <v>-1.6568057093573803E-4</v>
      </c>
      <c r="Q697">
        <f t="shared" si="219"/>
        <v>78.667677024313363</v>
      </c>
      <c r="R697">
        <f t="shared" si="230"/>
        <v>1.394801588666894E-4</v>
      </c>
      <c r="S697">
        <f t="shared" si="215"/>
        <v>1</v>
      </c>
      <c r="T697">
        <f t="shared" si="231"/>
        <v>20.013507394839525</v>
      </c>
      <c r="U697">
        <f t="shared" si="232"/>
        <v>32500</v>
      </c>
      <c r="V697">
        <f t="shared" si="216"/>
        <v>20.001788000000001</v>
      </c>
      <c r="W697">
        <v>20.001788000000001</v>
      </c>
      <c r="X697">
        <f>'LowFlowInfusion-1-Infusion-1705'!Y693</f>
        <v>0</v>
      </c>
      <c r="Y697">
        <v>0</v>
      </c>
      <c r="Z697">
        <f t="shared" si="220"/>
        <v>0</v>
      </c>
      <c r="AA697">
        <f t="shared" si="221"/>
        <v>0</v>
      </c>
      <c r="AB697" t="e">
        <f t="shared" si="222"/>
        <v>#DIV/0!</v>
      </c>
      <c r="AC697" s="6" t="e">
        <f t="shared" si="224"/>
        <v>#DIV/0!</v>
      </c>
      <c r="AD697" s="6" t="e">
        <f t="shared" si="225"/>
        <v>#DIV/0!</v>
      </c>
      <c r="AE697">
        <v>3.9817999999999999E-2</v>
      </c>
      <c r="AF697">
        <v>0</v>
      </c>
    </row>
    <row r="698" spans="1:32" x14ac:dyDescent="0.25">
      <c r="A698" s="1">
        <v>42880.363564814812</v>
      </c>
      <c r="B698" s="16">
        <v>691</v>
      </c>
      <c r="C698">
        <f t="shared" si="233"/>
        <v>2.7828612407551145</v>
      </c>
      <c r="D698">
        <f t="shared" si="226"/>
        <v>-2.3294102666426397</v>
      </c>
      <c r="E698">
        <f t="shared" si="223"/>
        <v>8.3955872154424327</v>
      </c>
      <c r="F698">
        <f t="shared" si="227"/>
        <v>-0.83705584472855954</v>
      </c>
      <c r="G698">
        <v>21.098697999999999</v>
      </c>
      <c r="H698">
        <f t="shared" si="217"/>
        <v>21.101298433292275</v>
      </c>
      <c r="I698">
        <v>21.021806000000002</v>
      </c>
      <c r="J698">
        <f t="shared" si="213"/>
        <v>21.022799048128341</v>
      </c>
      <c r="K698">
        <f t="shared" si="228"/>
        <v>4.3068486885526154E-5</v>
      </c>
      <c r="L698">
        <v>9.4300000000000004E-4</v>
      </c>
      <c r="M698">
        <f t="shared" si="218"/>
        <v>5.0789028641993916E-2</v>
      </c>
      <c r="N698">
        <v>0.26202599999999998</v>
      </c>
      <c r="O698">
        <f t="shared" si="214"/>
        <v>0.30941171158949504</v>
      </c>
      <c r="P698">
        <f t="shared" si="229"/>
        <v>-1.6632691906682447E-4</v>
      </c>
      <c r="Q698">
        <f t="shared" si="219"/>
        <v>78.667789240282161</v>
      </c>
      <c r="R698">
        <f t="shared" si="230"/>
        <v>1.2325843218003268E-4</v>
      </c>
      <c r="S698">
        <f t="shared" si="215"/>
        <v>1</v>
      </c>
      <c r="T698">
        <f t="shared" si="231"/>
        <v>20.007006271506988</v>
      </c>
      <c r="U698">
        <f t="shared" si="232"/>
        <v>32500</v>
      </c>
      <c r="V698">
        <f t="shared" si="216"/>
        <v>20.001894</v>
      </c>
      <c r="W698">
        <v>20.001894</v>
      </c>
      <c r="X698">
        <f>'LowFlowInfusion-1-Infusion-1705'!Y694</f>
        <v>0</v>
      </c>
      <c r="Y698">
        <v>0</v>
      </c>
      <c r="Z698">
        <f t="shared" si="220"/>
        <v>0</v>
      </c>
      <c r="AA698">
        <f t="shared" si="221"/>
        <v>0</v>
      </c>
      <c r="AB698" t="e">
        <f t="shared" si="222"/>
        <v>#DIV/0!</v>
      </c>
      <c r="AC698" s="6" t="e">
        <f t="shared" si="224"/>
        <v>#DIV/0!</v>
      </c>
      <c r="AD698" s="6" t="e">
        <f t="shared" si="225"/>
        <v>#DIV/0!</v>
      </c>
      <c r="AE698">
        <v>3.6153999999999999E-2</v>
      </c>
      <c r="AF698">
        <v>0</v>
      </c>
    </row>
    <row r="699" spans="1:32" x14ac:dyDescent="0.25">
      <c r="A699" s="1">
        <v>42880.364259259259</v>
      </c>
      <c r="B699" s="16">
        <v>692</v>
      </c>
      <c r="C699">
        <f t="shared" si="233"/>
        <v>2.6660299075558913</v>
      </c>
      <c r="D699">
        <f t="shared" si="226"/>
        <v>-2.8442137329102124</v>
      </c>
      <c r="E699">
        <f t="shared" si="223"/>
        <v>7.3668119045448917</v>
      </c>
      <c r="F699">
        <f t="shared" si="227"/>
        <v>-1.0668348936556653</v>
      </c>
      <c r="G699">
        <v>21.098645999999999</v>
      </c>
      <c r="H699">
        <f t="shared" si="217"/>
        <v>21.101246688628922</v>
      </c>
      <c r="I699">
        <v>21.021837999999999</v>
      </c>
      <c r="J699">
        <f t="shared" si="213"/>
        <v>21.02283098767829</v>
      </c>
      <c r="K699">
        <f t="shared" si="228"/>
        <v>4.3634083082485135E-5</v>
      </c>
      <c r="L699">
        <v>9.3800000000000003E-4</v>
      </c>
      <c r="M699">
        <f t="shared" si="218"/>
        <v>5.0784049711604204E-2</v>
      </c>
      <c r="N699">
        <v>0.26184800000000003</v>
      </c>
      <c r="O699">
        <f t="shared" si="214"/>
        <v>0.3092347116397508</v>
      </c>
      <c r="P699">
        <f t="shared" si="229"/>
        <v>-1.6780191864802693E-4</v>
      </c>
      <c r="Q699">
        <f t="shared" si="219"/>
        <v>78.667934300681964</v>
      </c>
      <c r="R699">
        <f t="shared" si="230"/>
        <v>1.2416783556427427E-4</v>
      </c>
      <c r="S699">
        <f t="shared" si="215"/>
        <v>1</v>
      </c>
      <c r="T699">
        <f t="shared" si="231"/>
        <v>20.007087243640058</v>
      </c>
      <c r="U699">
        <f t="shared" si="232"/>
        <v>32500</v>
      </c>
      <c r="V699">
        <f t="shared" si="216"/>
        <v>20.001577000000001</v>
      </c>
      <c r="W699">
        <v>20.001577000000001</v>
      </c>
      <c r="X699">
        <f>'LowFlowInfusion-1-Infusion-1705'!Y695</f>
        <v>0</v>
      </c>
      <c r="Y699">
        <v>0</v>
      </c>
      <c r="Z699">
        <f t="shared" si="220"/>
        <v>0</v>
      </c>
      <c r="AA699">
        <f t="shared" si="221"/>
        <v>0</v>
      </c>
      <c r="AB699" t="e">
        <f t="shared" si="222"/>
        <v>#DIV/0!</v>
      </c>
      <c r="AC699" s="6" t="e">
        <f t="shared" si="224"/>
        <v>#DIV/0!</v>
      </c>
      <c r="AD699" s="6" t="e">
        <f t="shared" si="225"/>
        <v>#DIV/0!</v>
      </c>
      <c r="AE699">
        <v>5.6404000000000003E-2</v>
      </c>
      <c r="AF699">
        <v>0</v>
      </c>
    </row>
    <row r="700" spans="1:32" x14ac:dyDescent="0.25">
      <c r="A700" s="1">
        <v>42880.364953703705</v>
      </c>
      <c r="B700" s="16">
        <v>693</v>
      </c>
      <c r="C700">
        <f t="shared" si="233"/>
        <v>0.91086775025844391</v>
      </c>
      <c r="D700">
        <f t="shared" si="226"/>
        <v>-3.6942425858392092</v>
      </c>
      <c r="E700">
        <f t="shared" si="223"/>
        <v>-0.48871401099795975</v>
      </c>
      <c r="F700">
        <f t="shared" si="227"/>
        <v>-4.0557397984405839</v>
      </c>
      <c r="G700">
        <v>21.098728000000001</v>
      </c>
      <c r="H700">
        <f t="shared" si="217"/>
        <v>21.101328285982671</v>
      </c>
      <c r="I700">
        <v>21.021844999999999</v>
      </c>
      <c r="J700">
        <f t="shared" si="213"/>
        <v>21.022837974454841</v>
      </c>
      <c r="K700">
        <f t="shared" si="228"/>
        <v>4.8491556303946011E-5</v>
      </c>
      <c r="L700">
        <v>9.3099999999999997E-4</v>
      </c>
      <c r="M700">
        <f t="shared" si="218"/>
        <v>5.0777079209058613E-2</v>
      </c>
      <c r="N700">
        <v>0.26166099999999998</v>
      </c>
      <c r="O700">
        <f t="shared" si="214"/>
        <v>0.30904876225434524</v>
      </c>
      <c r="P700">
        <f t="shared" si="229"/>
        <v>-1.703044460273695E-4</v>
      </c>
      <c r="Q700">
        <f t="shared" si="219"/>
        <v>78.668113263290806</v>
      </c>
      <c r="R700">
        <f t="shared" si="230"/>
        <v>1.2181288972286097E-4</v>
      </c>
      <c r="S700">
        <f t="shared" si="215"/>
        <v>1</v>
      </c>
      <c r="T700">
        <f t="shared" si="231"/>
        <v>20.005652110335916</v>
      </c>
      <c r="U700">
        <f t="shared" si="232"/>
        <v>32500</v>
      </c>
      <c r="V700">
        <f t="shared" si="216"/>
        <v>20.001047</v>
      </c>
      <c r="W700">
        <v>20.001047</v>
      </c>
      <c r="X700">
        <f>'LowFlowInfusion-1-Infusion-1705'!Y696</f>
        <v>0</v>
      </c>
      <c r="Y700">
        <v>0</v>
      </c>
      <c r="Z700">
        <f t="shared" si="220"/>
        <v>0</v>
      </c>
      <c r="AA700">
        <f t="shared" si="221"/>
        <v>0</v>
      </c>
      <c r="AB700" t="e">
        <f t="shared" si="222"/>
        <v>#DIV/0!</v>
      </c>
      <c r="AC700" s="6" t="e">
        <f t="shared" si="224"/>
        <v>#DIV/0!</v>
      </c>
      <c r="AD700" s="6" t="e">
        <f t="shared" si="225"/>
        <v>#DIV/0!</v>
      </c>
      <c r="AE700">
        <v>7.3492000000000002E-2</v>
      </c>
      <c r="AF700">
        <v>0</v>
      </c>
    </row>
    <row r="701" spans="1:32" x14ac:dyDescent="0.25">
      <c r="A701" s="1">
        <v>42880.365648148145</v>
      </c>
      <c r="B701" s="16">
        <v>694</v>
      </c>
      <c r="C701">
        <f t="shared" si="233"/>
        <v>1.8761803237400798</v>
      </c>
      <c r="D701">
        <f t="shared" si="226"/>
        <v>-3.6210163968185416</v>
      </c>
      <c r="E701">
        <f t="shared" si="223"/>
        <v>3.3964245537719835</v>
      </c>
      <c r="F701">
        <f t="shared" si="227"/>
        <v>-1.9299938023015883</v>
      </c>
      <c r="G701">
        <v>21.098600000000001</v>
      </c>
      <c r="H701">
        <f t="shared" si="217"/>
        <v>21.101200914503654</v>
      </c>
      <c r="I701">
        <v>21.022023999999998</v>
      </c>
      <c r="J701">
        <f t="shared" si="213"/>
        <v>21.023016636312374</v>
      </c>
      <c r="K701">
        <f t="shared" si="228"/>
        <v>4.5913103052974688E-5</v>
      </c>
      <c r="L701">
        <v>9.2800000000000001E-4</v>
      </c>
      <c r="M701">
        <f t="shared" si="218"/>
        <v>5.0774091850824786E-2</v>
      </c>
      <c r="N701">
        <v>0.26148199999999999</v>
      </c>
      <c r="O701">
        <f t="shared" si="214"/>
        <v>0.30887076792286083</v>
      </c>
      <c r="P701">
        <f t="shared" si="229"/>
        <v>-1.6997298544732439E-4</v>
      </c>
      <c r="Q701">
        <f t="shared" si="219"/>
        <v>78.668112595764768</v>
      </c>
      <c r="R701">
        <f t="shared" si="230"/>
        <v>1.2405988239384176E-4</v>
      </c>
      <c r="S701">
        <f t="shared" si="215"/>
        <v>1</v>
      </c>
      <c r="T701">
        <f t="shared" si="231"/>
        <v>20.006915196720396</v>
      </c>
      <c r="U701">
        <f t="shared" si="232"/>
        <v>32500</v>
      </c>
      <c r="V701">
        <f t="shared" si="216"/>
        <v>20.001418000000001</v>
      </c>
      <c r="W701">
        <v>20.001418000000001</v>
      </c>
      <c r="X701">
        <f>'LowFlowInfusion-1-Infusion-1705'!Y697</f>
        <v>0</v>
      </c>
      <c r="Y701">
        <v>0</v>
      </c>
      <c r="Z701">
        <f t="shared" si="220"/>
        <v>0</v>
      </c>
      <c r="AA701">
        <f t="shared" si="221"/>
        <v>0</v>
      </c>
      <c r="AB701" t="e">
        <f t="shared" si="222"/>
        <v>#DIV/0!</v>
      </c>
      <c r="AC701" s="6" t="e">
        <f t="shared" si="224"/>
        <v>#DIV/0!</v>
      </c>
      <c r="AD701" s="6" t="e">
        <f t="shared" si="225"/>
        <v>#DIV/0!</v>
      </c>
      <c r="AE701">
        <v>6.6809999999999994E-2</v>
      </c>
      <c r="AF701">
        <v>0</v>
      </c>
    </row>
    <row r="702" spans="1:32" x14ac:dyDescent="0.25">
      <c r="A702" s="1">
        <v>42880.366342592592</v>
      </c>
      <c r="B702" s="16">
        <v>695</v>
      </c>
      <c r="C702">
        <f t="shared" si="233"/>
        <v>-2.0057015492408214</v>
      </c>
      <c r="D702">
        <f t="shared" si="226"/>
        <v>-3.4301973404452291</v>
      </c>
      <c r="E702">
        <f t="shared" si="223"/>
        <v>-11.69140766940961</v>
      </c>
      <c r="F702">
        <f t="shared" si="227"/>
        <v>1.7102232093022982</v>
      </c>
      <c r="G702">
        <v>21.098724000000001</v>
      </c>
      <c r="H702">
        <f t="shared" si="217"/>
        <v>21.101324305623951</v>
      </c>
      <c r="I702">
        <v>21.022041000000002</v>
      </c>
      <c r="J702">
        <f t="shared" si="213"/>
        <v>21.023033604198286</v>
      </c>
      <c r="K702">
        <f t="shared" si="228"/>
        <v>5.527871066834204E-5</v>
      </c>
      <c r="L702">
        <v>9.3099999999999997E-4</v>
      </c>
      <c r="M702">
        <f t="shared" si="218"/>
        <v>5.0777079209058613E-2</v>
      </c>
      <c r="N702">
        <v>0.26132300000000003</v>
      </c>
      <c r="O702">
        <f t="shared" si="214"/>
        <v>0.30871266122617913</v>
      </c>
      <c r="P702">
        <f t="shared" si="229"/>
        <v>-1.6929349125822946E-4</v>
      </c>
      <c r="Q702">
        <f t="shared" si="219"/>
        <v>78.668253734575529</v>
      </c>
      <c r="R702">
        <f t="shared" si="230"/>
        <v>1.1401478058985504E-4</v>
      </c>
      <c r="S702">
        <f t="shared" si="215"/>
        <v>1</v>
      </c>
      <c r="T702">
        <f t="shared" si="231"/>
        <v>20.00289549579119</v>
      </c>
      <c r="U702">
        <f t="shared" si="232"/>
        <v>32500</v>
      </c>
      <c r="V702">
        <f t="shared" si="216"/>
        <v>20.001470999999999</v>
      </c>
      <c r="W702">
        <v>20.001470999999999</v>
      </c>
      <c r="X702">
        <f>'LowFlowInfusion-1-Infusion-1705'!Y698</f>
        <v>0</v>
      </c>
      <c r="Y702">
        <v>0</v>
      </c>
      <c r="Z702">
        <f t="shared" si="220"/>
        <v>0</v>
      </c>
      <c r="AA702">
        <f t="shared" si="221"/>
        <v>0</v>
      </c>
      <c r="AB702" t="e">
        <f t="shared" si="222"/>
        <v>#DIV/0!</v>
      </c>
      <c r="AC702" s="6" t="e">
        <f t="shared" si="224"/>
        <v>#DIV/0!</v>
      </c>
      <c r="AD702" s="6" t="e">
        <f t="shared" si="225"/>
        <v>#DIV/0!</v>
      </c>
      <c r="AE702">
        <v>5.4781999999999997E-2</v>
      </c>
      <c r="AF702">
        <v>0</v>
      </c>
    </row>
    <row r="703" spans="1:32" x14ac:dyDescent="0.25">
      <c r="A703" s="1">
        <v>42880.367037037038</v>
      </c>
      <c r="B703" s="16">
        <v>696</v>
      </c>
      <c r="C703">
        <f t="shared" si="233"/>
        <v>-5.4041492861551044</v>
      </c>
      <c r="D703">
        <f t="shared" si="226"/>
        <v>-2.8485540361124073</v>
      </c>
      <c r="E703">
        <f t="shared" si="223"/>
        <v>-24.442555992605364</v>
      </c>
      <c r="F703">
        <f t="shared" si="227"/>
        <v>0.52710498642406511</v>
      </c>
      <c r="G703">
        <v>21.098789</v>
      </c>
      <c r="H703">
        <f t="shared" si="217"/>
        <v>21.101388986453138</v>
      </c>
      <c r="I703">
        <v>21.021923000000001</v>
      </c>
      <c r="J703">
        <f t="shared" si="213"/>
        <v>21.022915827107845</v>
      </c>
      <c r="K703">
        <f t="shared" si="228"/>
        <v>6.3263598156086207E-5</v>
      </c>
      <c r="L703">
        <v>9.3199999999999999E-4</v>
      </c>
      <c r="M703">
        <f t="shared" si="218"/>
        <v>5.0778074995136556E-2</v>
      </c>
      <c r="N703">
        <v>0.26115100000000002</v>
      </c>
      <c r="O703">
        <f t="shared" si="214"/>
        <v>0.3085416275668757</v>
      </c>
      <c r="P703">
        <f t="shared" si="229"/>
        <v>-1.6740416595197315E-4</v>
      </c>
      <c r="Q703">
        <f t="shared" si="219"/>
        <v>78.668542545325266</v>
      </c>
      <c r="R703">
        <f t="shared" si="230"/>
        <v>1.0414056779547801E-4</v>
      </c>
      <c r="S703">
        <f t="shared" si="215"/>
        <v>1</v>
      </c>
      <c r="T703">
        <f t="shared" si="231"/>
        <v>19.99891540474982</v>
      </c>
      <c r="U703">
        <f t="shared" si="232"/>
        <v>32500</v>
      </c>
      <c r="V703">
        <f t="shared" si="216"/>
        <v>20.001470999999999</v>
      </c>
      <c r="W703">
        <v>20.001470999999999</v>
      </c>
      <c r="X703">
        <f>'LowFlowInfusion-1-Infusion-1705'!Y699</f>
        <v>0</v>
      </c>
      <c r="Y703">
        <v>0</v>
      </c>
      <c r="Z703">
        <f t="shared" si="220"/>
        <v>0</v>
      </c>
      <c r="AA703">
        <f t="shared" si="221"/>
        <v>0</v>
      </c>
      <c r="AB703" t="e">
        <f t="shared" si="222"/>
        <v>#DIV/0!</v>
      </c>
      <c r="AC703" s="6" t="e">
        <f t="shared" si="224"/>
        <v>#DIV/0!</v>
      </c>
      <c r="AD703" s="6" t="e">
        <f t="shared" si="225"/>
        <v>#DIV/0!</v>
      </c>
      <c r="AE703">
        <v>6.4312999999999995E-2</v>
      </c>
      <c r="AF703">
        <v>0</v>
      </c>
    </row>
    <row r="704" spans="1:32" x14ac:dyDescent="0.25">
      <c r="A704" s="1">
        <v>42880.367731481485</v>
      </c>
      <c r="B704" s="16">
        <v>697</v>
      </c>
      <c r="C704">
        <f t="shared" si="233"/>
        <v>-5.8192466579879243</v>
      </c>
      <c r="D704">
        <f t="shared" si="226"/>
        <v>-2.686383660763827</v>
      </c>
      <c r="E704">
        <f t="shared" si="223"/>
        <v>-25.899418640613675</v>
      </c>
      <c r="F704">
        <f t="shared" si="227"/>
        <v>0.46163770306527563</v>
      </c>
      <c r="G704">
        <v>21.099038</v>
      </c>
      <c r="H704">
        <f t="shared" si="217"/>
        <v>21.101636763783414</v>
      </c>
      <c r="I704">
        <v>21.022099999999998</v>
      </c>
      <c r="J704">
        <f t="shared" si="213"/>
        <v>21.023092492743505</v>
      </c>
      <c r="K704">
        <f t="shared" si="228"/>
        <v>6.4211803545196255E-5</v>
      </c>
      <c r="L704">
        <v>9.3099999999999997E-4</v>
      </c>
      <c r="M704">
        <f t="shared" si="218"/>
        <v>5.0777079209058613E-2</v>
      </c>
      <c r="N704">
        <v>0.26097799999999999</v>
      </c>
      <c r="O704">
        <f t="shared" si="214"/>
        <v>0.30836959952583204</v>
      </c>
      <c r="P704">
        <f t="shared" si="229"/>
        <v>-1.6680753690789251E-4</v>
      </c>
      <c r="Q704">
        <f t="shared" si="219"/>
        <v>78.668537907730666</v>
      </c>
      <c r="R704">
        <f t="shared" si="230"/>
        <v>1.025957333626574E-4</v>
      </c>
      <c r="S704">
        <f t="shared" si="215"/>
        <v>1</v>
      </c>
      <c r="T704">
        <f t="shared" si="231"/>
        <v>19.999185137002762</v>
      </c>
      <c r="U704">
        <f t="shared" si="232"/>
        <v>32500</v>
      </c>
      <c r="V704">
        <f t="shared" si="216"/>
        <v>20.002317999999999</v>
      </c>
      <c r="W704">
        <v>20.002317999999999</v>
      </c>
      <c r="X704">
        <f>'LowFlowInfusion-1-Infusion-1705'!Y700</f>
        <v>0</v>
      </c>
      <c r="Y704">
        <v>0</v>
      </c>
      <c r="Z704">
        <f t="shared" si="220"/>
        <v>0</v>
      </c>
      <c r="AA704">
        <f t="shared" si="221"/>
        <v>0</v>
      </c>
      <c r="AB704" t="e">
        <f t="shared" si="222"/>
        <v>#DIV/0!</v>
      </c>
      <c r="AC704" s="6" t="e">
        <f t="shared" si="224"/>
        <v>#DIV/0!</v>
      </c>
      <c r="AD704" s="6" t="e">
        <f t="shared" si="225"/>
        <v>#DIV/0!</v>
      </c>
      <c r="AE704">
        <v>6.9069000000000005E-2</v>
      </c>
      <c r="AF704">
        <v>0</v>
      </c>
    </row>
    <row r="705" spans="1:32" x14ac:dyDescent="0.25">
      <c r="A705" s="1">
        <v>42880.368425925924</v>
      </c>
      <c r="B705" s="16">
        <v>698</v>
      </c>
      <c r="C705">
        <f t="shared" si="233"/>
        <v>1.7556470245181433</v>
      </c>
      <c r="D705">
        <f t="shared" si="226"/>
        <v>-2.9283970562413497</v>
      </c>
      <c r="E705">
        <f t="shared" si="223"/>
        <v>3.6860545735355523</v>
      </c>
      <c r="F705">
        <f t="shared" si="227"/>
        <v>-1.6679873661079914</v>
      </c>
      <c r="G705">
        <v>21.099245</v>
      </c>
      <c r="H705">
        <f t="shared" si="217"/>
        <v>21.101842747347138</v>
      </c>
      <c r="I705">
        <v>21.022144000000001</v>
      </c>
      <c r="J705">
        <f t="shared" si="213"/>
        <v>21.023136409624687</v>
      </c>
      <c r="K705">
        <f t="shared" si="228"/>
        <v>4.6079454875721146E-5</v>
      </c>
      <c r="L705">
        <v>9.2699999999999998E-4</v>
      </c>
      <c r="M705">
        <f t="shared" si="218"/>
        <v>5.0773096064746844E-2</v>
      </c>
      <c r="N705">
        <v>0.26083400000000001</v>
      </c>
      <c r="O705">
        <f t="shared" si="214"/>
        <v>0.30822640855525241</v>
      </c>
      <c r="P705">
        <f t="shared" si="229"/>
        <v>-1.6745388503898359E-4</v>
      </c>
      <c r="Q705">
        <f t="shared" si="219"/>
        <v>78.66863718182006</v>
      </c>
      <c r="R705">
        <f t="shared" si="230"/>
        <v>1.2137443016252784E-4</v>
      </c>
      <c r="S705">
        <f t="shared" si="215"/>
        <v>1</v>
      </c>
      <c r="T705">
        <f t="shared" si="231"/>
        <v>20.006949044080521</v>
      </c>
      <c r="U705">
        <f t="shared" si="232"/>
        <v>32500</v>
      </c>
      <c r="V705">
        <f t="shared" si="216"/>
        <v>20.002265000000001</v>
      </c>
      <c r="W705">
        <v>20.002265000000001</v>
      </c>
      <c r="X705">
        <f>'LowFlowInfusion-1-Infusion-1705'!Y701</f>
        <v>0</v>
      </c>
      <c r="Y705">
        <v>0</v>
      </c>
      <c r="Z705">
        <f t="shared" si="220"/>
        <v>0</v>
      </c>
      <c r="AA705">
        <f t="shared" si="221"/>
        <v>0</v>
      </c>
      <c r="AB705" t="e">
        <f t="shared" si="222"/>
        <v>#DIV/0!</v>
      </c>
      <c r="AC705" s="6" t="e">
        <f t="shared" si="224"/>
        <v>#DIV/0!</v>
      </c>
      <c r="AD705" s="6" t="e">
        <f t="shared" si="225"/>
        <v>#DIV/0!</v>
      </c>
      <c r="AE705">
        <v>6.5724000000000005E-2</v>
      </c>
      <c r="AF705">
        <v>0</v>
      </c>
    </row>
    <row r="706" spans="1:32" x14ac:dyDescent="0.25">
      <c r="A706" s="1">
        <v>42880.369120370371</v>
      </c>
      <c r="B706" s="16">
        <v>699</v>
      </c>
      <c r="C706">
        <f t="shared" si="233"/>
        <v>5.2398108332975717</v>
      </c>
      <c r="D706">
        <f t="shared" si="226"/>
        <v>-3.2149091600321178</v>
      </c>
      <c r="E706">
        <f t="shared" si="223"/>
        <v>17.100834781350272</v>
      </c>
      <c r="F706">
        <f t="shared" si="227"/>
        <v>-0.61355443208030436</v>
      </c>
      <c r="G706">
        <v>21.09928</v>
      </c>
      <c r="H706">
        <f t="shared" si="217"/>
        <v>21.101877575485933</v>
      </c>
      <c r="I706">
        <v>21.022304999999999</v>
      </c>
      <c r="J706">
        <f t="shared" si="213"/>
        <v>21.023297105485369</v>
      </c>
      <c r="K706">
        <f t="shared" si="228"/>
        <v>3.7728593378301886E-5</v>
      </c>
      <c r="L706">
        <v>9.2900000000000003E-4</v>
      </c>
      <c r="M706">
        <f t="shared" si="218"/>
        <v>5.0775087636902728E-2</v>
      </c>
      <c r="N706">
        <v>0.26065700000000003</v>
      </c>
      <c r="O706">
        <f t="shared" si="214"/>
        <v>0.30805040298724828</v>
      </c>
      <c r="P706">
        <f t="shared" si="229"/>
        <v>-1.6821624437308817E-4</v>
      </c>
      <c r="Q706">
        <f t="shared" si="219"/>
        <v>78.668652491527382</v>
      </c>
      <c r="R706">
        <f t="shared" si="230"/>
        <v>1.3048765099460031E-4</v>
      </c>
      <c r="S706">
        <f t="shared" si="215"/>
        <v>1</v>
      </c>
      <c r="T706">
        <f t="shared" si="231"/>
        <v>20.010242719993268</v>
      </c>
      <c r="U706">
        <f t="shared" si="232"/>
        <v>32500</v>
      </c>
      <c r="V706">
        <f t="shared" si="216"/>
        <v>20.001788000000001</v>
      </c>
      <c r="W706">
        <v>20.001788000000001</v>
      </c>
      <c r="X706">
        <f>'LowFlowInfusion-1-Infusion-1705'!Y702</f>
        <v>0</v>
      </c>
      <c r="Y706">
        <v>0</v>
      </c>
      <c r="Z706">
        <f t="shared" si="220"/>
        <v>0</v>
      </c>
      <c r="AA706">
        <f t="shared" si="221"/>
        <v>0</v>
      </c>
      <c r="AB706" t="e">
        <f t="shared" si="222"/>
        <v>#DIV/0!</v>
      </c>
      <c r="AC706" s="6" t="e">
        <f t="shared" si="224"/>
        <v>#DIV/0!</v>
      </c>
      <c r="AD706" s="6" t="e">
        <f t="shared" si="225"/>
        <v>#DIV/0!</v>
      </c>
      <c r="AE706">
        <v>5.1050999999999999E-2</v>
      </c>
      <c r="AF706">
        <v>0</v>
      </c>
    </row>
    <row r="707" spans="1:32" x14ac:dyDescent="0.25">
      <c r="A707" s="1">
        <v>42880.369814814818</v>
      </c>
      <c r="B707" s="16">
        <v>700</v>
      </c>
      <c r="C707">
        <f t="shared" si="233"/>
        <v>12.925109722385091</v>
      </c>
      <c r="D707">
        <f t="shared" si="226"/>
        <v>-3.4681352451441949</v>
      </c>
      <c r="E707">
        <f t="shared" si="223"/>
        <v>47.109036105280452</v>
      </c>
      <c r="F707">
        <f t="shared" si="227"/>
        <v>-0.26832540068404265</v>
      </c>
      <c r="G707">
        <v>21.099308000000001</v>
      </c>
      <c r="H707">
        <f t="shared" si="217"/>
        <v>21.101905437996965</v>
      </c>
      <c r="I707">
        <v>21.022369000000001</v>
      </c>
      <c r="J707">
        <f t="shared" si="213"/>
        <v>21.023360984585274</v>
      </c>
      <c r="K707">
        <f t="shared" si="228"/>
        <v>1.9213635516675726E-5</v>
      </c>
      <c r="L707">
        <v>9.2699999999999998E-4</v>
      </c>
      <c r="M707">
        <f t="shared" si="218"/>
        <v>5.0773096064746844E-2</v>
      </c>
      <c r="N707">
        <v>0.260486</v>
      </c>
      <c r="O707">
        <f t="shared" si="214"/>
        <v>0.30788036370968491</v>
      </c>
      <c r="P707">
        <f t="shared" si="229"/>
        <v>-1.6887916553317745E-4</v>
      </c>
      <c r="Q707">
        <f t="shared" si="219"/>
        <v>78.668758651705033</v>
      </c>
      <c r="R707">
        <f t="shared" si="230"/>
        <v>1.4966553001632594E-4</v>
      </c>
      <c r="S707">
        <f t="shared" si="215"/>
        <v>1</v>
      </c>
      <c r="T707">
        <f t="shared" si="231"/>
        <v>20.018129244967472</v>
      </c>
      <c r="U707">
        <f t="shared" si="232"/>
        <v>32500</v>
      </c>
      <c r="V707">
        <f t="shared" si="216"/>
        <v>20.001736000000001</v>
      </c>
      <c r="W707">
        <v>20.001736000000001</v>
      </c>
      <c r="X707">
        <f>'LowFlowInfusion-1-Infusion-1705'!Y703</f>
        <v>0</v>
      </c>
      <c r="Y707">
        <v>0</v>
      </c>
      <c r="Z707">
        <f t="shared" si="220"/>
        <v>0</v>
      </c>
      <c r="AA707">
        <f t="shared" si="221"/>
        <v>0</v>
      </c>
      <c r="AB707" t="e">
        <f t="shared" si="222"/>
        <v>#DIV/0!</v>
      </c>
      <c r="AC707" s="6" t="e">
        <f t="shared" si="224"/>
        <v>#DIV/0!</v>
      </c>
      <c r="AD707" s="6" t="e">
        <f t="shared" si="225"/>
        <v>#DIV/0!</v>
      </c>
      <c r="AE707">
        <v>5.9237999999999999E-2</v>
      </c>
      <c r="AF707">
        <v>0</v>
      </c>
    </row>
    <row r="708" spans="1:32" x14ac:dyDescent="0.25">
      <c r="A708" s="1">
        <v>42880.370509259257</v>
      </c>
      <c r="B708" s="16">
        <v>701</v>
      </c>
      <c r="C708">
        <f t="shared" si="233"/>
        <v>21.054693767634362</v>
      </c>
      <c r="D708">
        <f t="shared" si="226"/>
        <v>-3.1481486603284292</v>
      </c>
      <c r="E708">
        <f t="shared" si="223"/>
        <v>79.500992017244428</v>
      </c>
      <c r="F708">
        <f t="shared" si="227"/>
        <v>-0.14952241505254366</v>
      </c>
      <c r="G708">
        <v>21.099081999999999</v>
      </c>
      <c r="H708">
        <f t="shared" si="217"/>
        <v>21.101680547729327</v>
      </c>
      <c r="I708">
        <v>21.022364</v>
      </c>
      <c r="J708">
        <f t="shared" si="213"/>
        <v>21.023355994030592</v>
      </c>
      <c r="K708">
        <f t="shared" si="228"/>
        <v>-8.6502947779602364E-7</v>
      </c>
      <c r="L708">
        <v>9.3199999999999999E-4</v>
      </c>
      <c r="M708">
        <f t="shared" si="218"/>
        <v>5.0778074995136556E-2</v>
      </c>
      <c r="N708">
        <v>0.26030399999999998</v>
      </c>
      <c r="O708">
        <f t="shared" si="214"/>
        <v>0.30769938623298004</v>
      </c>
      <c r="P708">
        <f t="shared" si="229"/>
        <v>-1.6776877259002491E-4</v>
      </c>
      <c r="Q708">
        <f t="shared" si="219"/>
        <v>78.668944619736422</v>
      </c>
      <c r="R708">
        <f t="shared" si="230"/>
        <v>1.6863380206710114E-4</v>
      </c>
      <c r="S708">
        <f t="shared" si="215"/>
        <v>1</v>
      </c>
      <c r="T708">
        <f t="shared" si="231"/>
        <v>20.026043842427729</v>
      </c>
      <c r="U708">
        <f t="shared" si="232"/>
        <v>32500</v>
      </c>
      <c r="V708">
        <f t="shared" si="216"/>
        <v>20.001840999999999</v>
      </c>
      <c r="W708">
        <v>20.001840999999999</v>
      </c>
      <c r="X708">
        <f>'LowFlowInfusion-1-Infusion-1705'!Y704</f>
        <v>0</v>
      </c>
      <c r="Y708">
        <v>0</v>
      </c>
      <c r="Z708">
        <f t="shared" si="220"/>
        <v>0</v>
      </c>
      <c r="AA708">
        <f t="shared" si="221"/>
        <v>0</v>
      </c>
      <c r="AB708" t="e">
        <f t="shared" si="222"/>
        <v>#DIV/0!</v>
      </c>
      <c r="AC708" s="6" t="e">
        <f t="shared" si="224"/>
        <v>#DIV/0!</v>
      </c>
      <c r="AD708" s="6" t="e">
        <f t="shared" si="225"/>
        <v>#DIV/0!</v>
      </c>
      <c r="AE708">
        <v>7.281E-2</v>
      </c>
      <c r="AF708">
        <v>0</v>
      </c>
    </row>
    <row r="709" spans="1:32" x14ac:dyDescent="0.25">
      <c r="A709" s="1">
        <v>42880.371203703704</v>
      </c>
      <c r="B709" s="16">
        <v>702</v>
      </c>
      <c r="C709">
        <f t="shared" si="233"/>
        <v>25.946485804412291</v>
      </c>
      <c r="D709">
        <f t="shared" si="226"/>
        <v>-2.8544373032355264</v>
      </c>
      <c r="E709">
        <f t="shared" si="223"/>
        <v>99.103801772416816</v>
      </c>
      <c r="F709">
        <f t="shared" si="227"/>
        <v>-0.11001248202753219</v>
      </c>
      <c r="G709">
        <v>21.098979</v>
      </c>
      <c r="H709">
        <f t="shared" si="217"/>
        <v>21.101578053492304</v>
      </c>
      <c r="I709">
        <v>21.022200000000002</v>
      </c>
      <c r="J709">
        <f t="shared" si="213"/>
        <v>21.023192303837099</v>
      </c>
      <c r="K709">
        <f t="shared" si="228"/>
        <v>-1.2892266255863187E-5</v>
      </c>
      <c r="L709">
        <v>9.3199999999999999E-4</v>
      </c>
      <c r="M709">
        <f t="shared" si="218"/>
        <v>5.0778074995136556E-2</v>
      </c>
      <c r="N709">
        <v>0.260133</v>
      </c>
      <c r="O709">
        <f t="shared" si="214"/>
        <v>0.30752934695541673</v>
      </c>
      <c r="P709">
        <f t="shared" si="229"/>
        <v>-1.667578178208895E-4</v>
      </c>
      <c r="Q709">
        <f t="shared" si="219"/>
        <v>78.669278349207474</v>
      </c>
      <c r="R709">
        <f t="shared" si="230"/>
        <v>1.7965008407614392E-4</v>
      </c>
      <c r="S709">
        <f t="shared" si="215"/>
        <v>1</v>
      </c>
      <c r="T709">
        <f t="shared" si="231"/>
        <v>20.031224923107448</v>
      </c>
      <c r="U709">
        <f t="shared" si="232"/>
        <v>32500</v>
      </c>
      <c r="V709">
        <f t="shared" si="216"/>
        <v>20.002424000000001</v>
      </c>
      <c r="W709">
        <v>20.002424000000001</v>
      </c>
      <c r="X709">
        <f>'LowFlowInfusion-1-Infusion-1705'!Y705</f>
        <v>0</v>
      </c>
      <c r="Y709">
        <v>0</v>
      </c>
      <c r="Z709">
        <f t="shared" si="220"/>
        <v>0</v>
      </c>
      <c r="AA709">
        <f t="shared" si="221"/>
        <v>0</v>
      </c>
      <c r="AB709" t="e">
        <f t="shared" si="222"/>
        <v>#DIV/0!</v>
      </c>
      <c r="AC709" s="6" t="e">
        <f t="shared" si="224"/>
        <v>#DIV/0!</v>
      </c>
      <c r="AD709" s="6" t="e">
        <f t="shared" si="225"/>
        <v>#DIV/0!</v>
      </c>
      <c r="AE709">
        <v>7.3847999999999997E-2</v>
      </c>
      <c r="AF709">
        <v>0</v>
      </c>
    </row>
    <row r="710" spans="1:32" x14ac:dyDescent="0.25">
      <c r="A710" s="1">
        <v>42880.371898148151</v>
      </c>
      <c r="B710" s="16">
        <v>703</v>
      </c>
      <c r="C710">
        <f t="shared" si="233"/>
        <v>24.151627161478245</v>
      </c>
      <c r="D710">
        <f t="shared" si="226"/>
        <v>-2.1438530359321373</v>
      </c>
      <c r="E710">
        <f t="shared" si="223"/>
        <v>92.814748891716675</v>
      </c>
      <c r="F710">
        <f t="shared" si="227"/>
        <v>-8.8766401600947814E-2</v>
      </c>
      <c r="G710">
        <v>21.098907000000001</v>
      </c>
      <c r="H710">
        <f t="shared" si="217"/>
        <v>21.101506407035359</v>
      </c>
      <c r="I710">
        <v>21.022212</v>
      </c>
      <c r="J710">
        <f t="shared" si="213"/>
        <v>21.023204281168329</v>
      </c>
      <c r="K710">
        <f t="shared" si="228"/>
        <v>-9.0495391525872531E-6</v>
      </c>
      <c r="L710">
        <v>9.3400000000000004E-4</v>
      </c>
      <c r="M710">
        <f t="shared" si="218"/>
        <v>5.0780066567292434E-2</v>
      </c>
      <c r="N710">
        <v>0.25997300000000001</v>
      </c>
      <c r="O710">
        <f t="shared" si="214"/>
        <v>0.30737024587699491</v>
      </c>
      <c r="P710">
        <f t="shared" si="229"/>
        <v>-1.6447073981857573E-4</v>
      </c>
      <c r="Q710">
        <f t="shared" si="219"/>
        <v>78.669425472954671</v>
      </c>
      <c r="R710">
        <f t="shared" si="230"/>
        <v>1.7352027897056624E-4</v>
      </c>
      <c r="S710">
        <f t="shared" si="215"/>
        <v>1</v>
      </c>
      <c r="T710">
        <f t="shared" si="231"/>
        <v>20.028031480197217</v>
      </c>
      <c r="U710">
        <f t="shared" si="232"/>
        <v>32500</v>
      </c>
      <c r="V710">
        <f t="shared" si="216"/>
        <v>20.001736000000001</v>
      </c>
      <c r="W710">
        <v>20.001736000000001</v>
      </c>
      <c r="X710">
        <f>'LowFlowInfusion-1-Infusion-1705'!Y706</f>
        <v>0</v>
      </c>
      <c r="Y710">
        <v>0</v>
      </c>
      <c r="Z710">
        <f t="shared" si="220"/>
        <v>0</v>
      </c>
      <c r="AA710">
        <f t="shared" si="221"/>
        <v>0</v>
      </c>
      <c r="AB710" t="e">
        <f t="shared" si="222"/>
        <v>#DIV/0!</v>
      </c>
      <c r="AC710" s="6" t="e">
        <f t="shared" si="224"/>
        <v>#DIV/0!</v>
      </c>
      <c r="AD710" s="6" t="e">
        <f t="shared" si="225"/>
        <v>#DIV/0!</v>
      </c>
      <c r="AE710">
        <v>6.2066000000000003E-2</v>
      </c>
      <c r="AF710">
        <v>0</v>
      </c>
    </row>
    <row r="711" spans="1:32" x14ac:dyDescent="0.25">
      <c r="A711" s="1">
        <v>42880.37259259259</v>
      </c>
      <c r="B711" s="16">
        <v>704</v>
      </c>
      <c r="C711">
        <f t="shared" si="233"/>
        <v>20.178327644057696</v>
      </c>
      <c r="D711">
        <f t="shared" si="226"/>
        <v>-1.9974249105714215</v>
      </c>
      <c r="E711">
        <f t="shared" si="223"/>
        <v>77.317632143960537</v>
      </c>
      <c r="F711">
        <f t="shared" si="227"/>
        <v>-9.8988625113322612E-2</v>
      </c>
      <c r="G711">
        <v>21.098911999999999</v>
      </c>
      <c r="H711">
        <f t="shared" si="217"/>
        <v>21.101511382483757</v>
      </c>
      <c r="I711">
        <v>21.022085000000001</v>
      </c>
      <c r="J711">
        <f t="shared" si="213"/>
        <v>21.023077521079465</v>
      </c>
      <c r="K711">
        <f t="shared" si="228"/>
        <v>5.8223137896125843E-7</v>
      </c>
      <c r="L711">
        <v>9.2500000000000004E-4</v>
      </c>
      <c r="M711">
        <f t="shared" si="218"/>
        <v>5.0771104492590959E-2</v>
      </c>
      <c r="N711">
        <v>0.25979600000000003</v>
      </c>
      <c r="O711">
        <f t="shared" si="214"/>
        <v>0.30719424030899078</v>
      </c>
      <c r="P711">
        <f t="shared" si="229"/>
        <v>-1.6392382986149998E-4</v>
      </c>
      <c r="Q711">
        <f t="shared" si="219"/>
        <v>78.66972823861154</v>
      </c>
      <c r="R711">
        <f t="shared" si="230"/>
        <v>1.6334159848341301E-4</v>
      </c>
      <c r="S711">
        <f t="shared" si="215"/>
        <v>1</v>
      </c>
      <c r="T711">
        <f t="shared" si="231"/>
        <v>20.02391175255492</v>
      </c>
      <c r="U711">
        <f t="shared" si="232"/>
        <v>32500</v>
      </c>
      <c r="V711">
        <f t="shared" si="216"/>
        <v>20.001736000000001</v>
      </c>
      <c r="W711">
        <v>20.001736000000001</v>
      </c>
      <c r="X711">
        <f>'LowFlowInfusion-1-Infusion-1705'!Y707</f>
        <v>0</v>
      </c>
      <c r="Y711">
        <v>0</v>
      </c>
      <c r="Z711">
        <f t="shared" si="220"/>
        <v>0</v>
      </c>
      <c r="AA711">
        <f t="shared" si="221"/>
        <v>0</v>
      </c>
      <c r="AB711" t="e">
        <f t="shared" si="222"/>
        <v>#DIV/0!</v>
      </c>
      <c r="AC711" s="6" t="e">
        <f t="shared" si="224"/>
        <v>#DIV/0!</v>
      </c>
      <c r="AD711" s="6" t="e">
        <f t="shared" si="225"/>
        <v>#DIV/0!</v>
      </c>
      <c r="AE711">
        <v>5.9533999999999997E-2</v>
      </c>
      <c r="AF711">
        <v>0</v>
      </c>
    </row>
    <row r="712" spans="1:32" x14ac:dyDescent="0.25">
      <c r="A712" s="1">
        <v>42880.373287037037</v>
      </c>
      <c r="B712" s="16">
        <v>705</v>
      </c>
      <c r="C712">
        <f t="shared" si="233"/>
        <v>15.66758584771172</v>
      </c>
      <c r="D712">
        <f t="shared" si="226"/>
        <v>-1.7495294144168838</v>
      </c>
      <c r="E712">
        <f t="shared" si="223"/>
        <v>59.814475352315647</v>
      </c>
      <c r="F712">
        <f t="shared" si="227"/>
        <v>-0.11166553873852912</v>
      </c>
      <c r="G712">
        <v>21.098953000000002</v>
      </c>
      <c r="H712">
        <f t="shared" si="217"/>
        <v>21.101552181160631</v>
      </c>
      <c r="I712">
        <v>21.022220000000001</v>
      </c>
      <c r="J712">
        <f t="shared" ref="J712:J775" si="234">(I712*J$2+J$3+J$4)</f>
        <v>21.023212266055818</v>
      </c>
      <c r="K712">
        <f t="shared" si="228"/>
        <v>1.1311923940482415E-5</v>
      </c>
      <c r="L712">
        <v>9.2100000000000005E-4</v>
      </c>
      <c r="M712">
        <f t="shared" si="218"/>
        <v>5.0767121348279189E-2</v>
      </c>
      <c r="N712">
        <v>0.259656</v>
      </c>
      <c r="O712">
        <f t="shared" ref="O712:O775" si="235">(N712*O$2+O$3+O$4)</f>
        <v>0.30705502686537162</v>
      </c>
      <c r="P712">
        <f t="shared" si="229"/>
        <v>-1.6307860538238388E-4</v>
      </c>
      <c r="Q712">
        <f t="shared" si="219"/>
        <v>78.669732707078808</v>
      </c>
      <c r="R712">
        <f t="shared" si="230"/>
        <v>1.5176668144292193E-4</v>
      </c>
      <c r="S712">
        <f t="shared" ref="S712:S775" si="236">((W712-Z712/1000+AA712/1000)/(W712+X712+Y712))</f>
        <v>1</v>
      </c>
      <c r="T712">
        <f t="shared" si="231"/>
        <v>20.018306115262458</v>
      </c>
      <c r="U712">
        <f t="shared" si="232"/>
        <v>32500</v>
      </c>
      <c r="V712">
        <f t="shared" ref="V712:V775" si="237">X712+Y712+W712</f>
        <v>20.000889000000001</v>
      </c>
      <c r="W712">
        <v>20.000889000000001</v>
      </c>
      <c r="X712">
        <f>'LowFlowInfusion-1-Infusion-1705'!Y708</f>
        <v>0</v>
      </c>
      <c r="Y712">
        <v>0</v>
      </c>
      <c r="Z712">
        <f t="shared" si="220"/>
        <v>0</v>
      </c>
      <c r="AA712">
        <f t="shared" si="221"/>
        <v>0</v>
      </c>
      <c r="AB712" t="e">
        <f t="shared" si="222"/>
        <v>#DIV/0!</v>
      </c>
      <c r="AC712" s="6" t="e">
        <f t="shared" si="224"/>
        <v>#DIV/0!</v>
      </c>
      <c r="AD712" s="6" t="e">
        <f t="shared" si="225"/>
        <v>#DIV/0!</v>
      </c>
      <c r="AE712">
        <v>8.0569000000000002E-2</v>
      </c>
      <c r="AF712">
        <v>0</v>
      </c>
    </row>
    <row r="713" spans="1:32" x14ac:dyDescent="0.25">
      <c r="A713" s="1">
        <v>42880.373981481483</v>
      </c>
      <c r="B713" s="16">
        <v>706</v>
      </c>
      <c r="C713">
        <f t="shared" si="233"/>
        <v>10.092995858064654</v>
      </c>
      <c r="D713">
        <f t="shared" si="226"/>
        <v>-1.9776101737059992</v>
      </c>
      <c r="E713">
        <f t="shared" si="223"/>
        <v>37.593215044861381</v>
      </c>
      <c r="F713">
        <f t="shared" si="227"/>
        <v>-0.19593886706352109</v>
      </c>
      <c r="G713">
        <v>21.099025000000001</v>
      </c>
      <c r="H713">
        <f t="shared" ref="H713:H776" si="238">(G713*H$2+H$3+H$4)</f>
        <v>21.101623827617576</v>
      </c>
      <c r="I713">
        <v>21.022193999999999</v>
      </c>
      <c r="J713">
        <f t="shared" si="234"/>
        <v>21.023186315171483</v>
      </c>
      <c r="K713">
        <f t="shared" si="228"/>
        <v>2.5052584491843295E-5</v>
      </c>
      <c r="L713">
        <v>9.1699999999999995E-4</v>
      </c>
      <c r="M713">
        <f t="shared" ref="M713:M776" si="239">(L713*M$2+M$3+M$4)</f>
        <v>5.0763138203967426E-2</v>
      </c>
      <c r="N713">
        <v>0.25949699999999998</v>
      </c>
      <c r="O713">
        <f t="shared" si="235"/>
        <v>0.30689692016868991</v>
      </c>
      <c r="P713">
        <f t="shared" si="229"/>
        <v>-1.6369180745547015E-4</v>
      </c>
      <c r="Q713">
        <f t="shared" ref="Q713:Q776" si="240">100-J713-O713</f>
        <v>78.669916764659817</v>
      </c>
      <c r="R713">
        <f t="shared" si="230"/>
        <v>1.3863922296479813E-4</v>
      </c>
      <c r="S713">
        <f t="shared" si="236"/>
        <v>1</v>
      </c>
      <c r="T713">
        <f t="shared" si="231"/>
        <v>20.012694606032145</v>
      </c>
      <c r="U713">
        <f t="shared" si="232"/>
        <v>32500</v>
      </c>
      <c r="V713">
        <f t="shared" si="237"/>
        <v>20.000623999999998</v>
      </c>
      <c r="W713">
        <v>20.000623999999998</v>
      </c>
      <c r="X713">
        <f>'LowFlowInfusion-1-Infusion-1705'!Y709</f>
        <v>0</v>
      </c>
      <c r="Y713">
        <v>0</v>
      </c>
      <c r="Z713">
        <f t="shared" ref="Z713:Z776" si="241">((Y713*H713)/(100-H713-M713))*1000</f>
        <v>0</v>
      </c>
      <c r="AA713">
        <f t="shared" ref="AA713:AA776" si="242">((X713*(100-H713-M713)-M713*Y713)/(100-H713-M713))*1000</f>
        <v>0</v>
      </c>
      <c r="AB713" t="e">
        <f t="shared" ref="AB713:AB776" si="243">AA713/Z713</f>
        <v>#DIV/0!</v>
      </c>
      <c r="AC713" s="6" t="e">
        <f t="shared" si="224"/>
        <v>#DIV/0!</v>
      </c>
      <c r="AD713" s="6" t="e">
        <f t="shared" si="225"/>
        <v>#DIV/0!</v>
      </c>
      <c r="AE713">
        <v>8.7368000000000001E-2</v>
      </c>
      <c r="AF713">
        <v>0</v>
      </c>
    </row>
    <row r="714" spans="1:32" x14ac:dyDescent="0.25">
      <c r="A714" s="1">
        <v>42880.374675925923</v>
      </c>
      <c r="B714" s="16">
        <v>707</v>
      </c>
      <c r="C714">
        <f t="shared" si="233"/>
        <v>7.127730604485869</v>
      </c>
      <c r="D714">
        <f t="shared" si="226"/>
        <v>-2.7539991065922731</v>
      </c>
      <c r="E714">
        <f t="shared" si="223"/>
        <v>25.049971298600941</v>
      </c>
      <c r="F714">
        <f t="shared" si="227"/>
        <v>-0.38637811379389558</v>
      </c>
      <c r="G714">
        <v>21.099067999999999</v>
      </c>
      <c r="H714">
        <f t="shared" si="238"/>
        <v>21.101666616473807</v>
      </c>
      <c r="I714">
        <v>21.022400999999999</v>
      </c>
      <c r="J714">
        <f t="shared" si="234"/>
        <v>21.023392924135219</v>
      </c>
      <c r="K714">
        <f t="shared" si="228"/>
        <v>3.2654862787317993E-5</v>
      </c>
      <c r="L714">
        <v>9.2000000000000003E-4</v>
      </c>
      <c r="M714">
        <f t="shared" si="239"/>
        <v>5.0766125562201246E-2</v>
      </c>
      <c r="N714">
        <v>0.259326</v>
      </c>
      <c r="O714">
        <f t="shared" si="235"/>
        <v>0.3067268808911266</v>
      </c>
      <c r="P714">
        <f t="shared" si="229"/>
        <v>-1.6597888545778021E-4</v>
      </c>
      <c r="Q714">
        <f t="shared" si="240"/>
        <v>78.669880194973643</v>
      </c>
      <c r="R714">
        <f t="shared" si="230"/>
        <v>1.3332402267138833E-4</v>
      </c>
      <c r="S714">
        <f t="shared" si="236"/>
        <v>1</v>
      </c>
      <c r="T714">
        <f t="shared" si="231"/>
        <v>20.010664729711376</v>
      </c>
      <c r="U714">
        <f t="shared" si="232"/>
        <v>32500</v>
      </c>
      <c r="V714">
        <f t="shared" si="237"/>
        <v>20.000782999999998</v>
      </c>
      <c r="W714">
        <v>20.000782999999998</v>
      </c>
      <c r="X714">
        <f>'LowFlowInfusion-1-Infusion-1705'!Y710</f>
        <v>0</v>
      </c>
      <c r="Y714">
        <v>0</v>
      </c>
      <c r="Z714">
        <f t="shared" si="241"/>
        <v>0</v>
      </c>
      <c r="AA714">
        <f t="shared" si="242"/>
        <v>0</v>
      </c>
      <c r="AB714" t="e">
        <f t="shared" si="243"/>
        <v>#DIV/0!</v>
      </c>
      <c r="AC714" s="6" t="e">
        <f t="shared" si="224"/>
        <v>#DIV/0!</v>
      </c>
      <c r="AD714" s="6" t="e">
        <f t="shared" si="225"/>
        <v>#DIV/0!</v>
      </c>
      <c r="AE714">
        <v>8.1251000000000004E-2</v>
      </c>
      <c r="AF714">
        <v>0</v>
      </c>
    </row>
    <row r="715" spans="1:32" x14ac:dyDescent="0.25">
      <c r="A715" s="1">
        <v>42880.37537037037</v>
      </c>
      <c r="B715" s="16">
        <v>708</v>
      </c>
      <c r="C715">
        <f t="shared" si="233"/>
        <v>2.5803046335914104</v>
      </c>
      <c r="D715">
        <f t="shared" si="226"/>
        <v>-3.5802687183418502</v>
      </c>
      <c r="E715">
        <f t="shared" si="223"/>
        <v>6.2163638959343448</v>
      </c>
      <c r="F715">
        <f t="shared" si="227"/>
        <v>-1.3875372201144462</v>
      </c>
      <c r="G715">
        <v>21.098666999999999</v>
      </c>
      <c r="H715">
        <f t="shared" si="238"/>
        <v>21.1012675855122</v>
      </c>
      <c r="I715">
        <v>21.022351</v>
      </c>
      <c r="J715">
        <f t="shared" si="234"/>
        <v>21.023343018588424</v>
      </c>
      <c r="K715">
        <f t="shared" si="228"/>
        <v>4.40166922746954E-5</v>
      </c>
      <c r="L715">
        <v>9.2500000000000004E-4</v>
      </c>
      <c r="M715">
        <f t="shared" si="239"/>
        <v>5.0771104492590959E-2</v>
      </c>
      <c r="N715">
        <v>0.25914399999999999</v>
      </c>
      <c r="O715">
        <f t="shared" si="235"/>
        <v>0.30654590341442173</v>
      </c>
      <c r="P715">
        <f t="shared" si="229"/>
        <v>-1.6841512072111411E-4</v>
      </c>
      <c r="Q715">
        <f t="shared" si="240"/>
        <v>78.670111077997163</v>
      </c>
      <c r="R715">
        <f t="shared" si="230"/>
        <v>1.2439842844761035E-4</v>
      </c>
      <c r="S715">
        <f t="shared" si="236"/>
        <v>1</v>
      </c>
      <c r="T715">
        <f t="shared" si="231"/>
        <v>20.007260573352326</v>
      </c>
      <c r="U715">
        <f t="shared" si="232"/>
        <v>32500</v>
      </c>
      <c r="V715">
        <f t="shared" si="237"/>
        <v>20.001100000000001</v>
      </c>
      <c r="W715">
        <v>20.001100000000001</v>
      </c>
      <c r="X715">
        <f>'LowFlowInfusion-1-Infusion-1705'!Y711</f>
        <v>0</v>
      </c>
      <c r="Y715">
        <v>0</v>
      </c>
      <c r="Z715">
        <f t="shared" si="241"/>
        <v>0</v>
      </c>
      <c r="AA715">
        <f t="shared" si="242"/>
        <v>0</v>
      </c>
      <c r="AB715" t="e">
        <f t="shared" si="243"/>
        <v>#DIV/0!</v>
      </c>
      <c r="AC715" s="6" t="e">
        <f t="shared" si="224"/>
        <v>#DIV/0!</v>
      </c>
      <c r="AD715" s="6" t="e">
        <f t="shared" si="225"/>
        <v>#DIV/0!</v>
      </c>
      <c r="AE715">
        <v>5.1386000000000001E-2</v>
      </c>
      <c r="AF715">
        <v>0</v>
      </c>
    </row>
    <row r="716" spans="1:32" x14ac:dyDescent="0.25">
      <c r="A716" s="1">
        <v>42880.376064814816</v>
      </c>
      <c r="B716" s="16">
        <v>709</v>
      </c>
      <c r="C716">
        <f t="shared" si="233"/>
        <v>4.8590271825209648</v>
      </c>
      <c r="D716">
        <f t="shared" si="226"/>
        <v>-4.1683921416233893</v>
      </c>
      <c r="E716">
        <f t="shared" ref="E716:E779" si="244">3.941*C716+1.104*D716</f>
        <v>14.547521201962898</v>
      </c>
      <c r="F716">
        <f t="shared" si="227"/>
        <v>-0.85786557371361327</v>
      </c>
      <c r="G716">
        <v>21.098685</v>
      </c>
      <c r="H716">
        <f t="shared" si="238"/>
        <v>21.101285497126437</v>
      </c>
      <c r="I716">
        <v>21.022299</v>
      </c>
      <c r="J716">
        <f t="shared" si="234"/>
        <v>21.023291116819756</v>
      </c>
      <c r="K716">
        <f t="shared" si="228"/>
        <v>3.8909691319114852E-5</v>
      </c>
      <c r="L716">
        <v>9.2599999999999996E-4</v>
      </c>
      <c r="M716">
        <f t="shared" si="239"/>
        <v>5.0772100278668901E-2</v>
      </c>
      <c r="N716">
        <v>0.25898399999999999</v>
      </c>
      <c r="O716">
        <f t="shared" si="235"/>
        <v>0.30638680233599991</v>
      </c>
      <c r="P716">
        <f t="shared" si="229"/>
        <v>-1.7012214270834548E-4</v>
      </c>
      <c r="Q716">
        <f t="shared" si="240"/>
        <v>78.670322080844244</v>
      </c>
      <c r="R716">
        <f t="shared" si="230"/>
        <v>1.3121245139042042E-4</v>
      </c>
      <c r="S716">
        <f t="shared" si="236"/>
        <v>1</v>
      </c>
      <c r="T716">
        <f t="shared" si="231"/>
        <v>20.010180419324531</v>
      </c>
      <c r="U716">
        <f t="shared" si="232"/>
        <v>32500</v>
      </c>
      <c r="V716">
        <f t="shared" si="237"/>
        <v>20.001152999999999</v>
      </c>
      <c r="W716">
        <v>20.001152999999999</v>
      </c>
      <c r="X716">
        <f>'LowFlowInfusion-1-Infusion-1705'!Y712</f>
        <v>0</v>
      </c>
      <c r="Y716">
        <v>0</v>
      </c>
      <c r="Z716">
        <f t="shared" si="241"/>
        <v>0</v>
      </c>
      <c r="AA716">
        <f t="shared" si="242"/>
        <v>0</v>
      </c>
      <c r="AB716" t="e">
        <f t="shared" si="243"/>
        <v>#DIV/0!</v>
      </c>
      <c r="AC716" s="6" t="e">
        <f t="shared" ref="AC716:AC779" si="245">(C716-Z716)/Z716</f>
        <v>#DIV/0!</v>
      </c>
      <c r="AD716" s="6" t="e">
        <f t="shared" ref="AD716:AD779" si="246">(D716-AA716)/AA716</f>
        <v>#DIV/0!</v>
      </c>
      <c r="AE716">
        <v>3.9067999999999999E-2</v>
      </c>
      <c r="AF716">
        <v>0</v>
      </c>
    </row>
    <row r="717" spans="1:32" x14ac:dyDescent="0.25">
      <c r="A717" s="1">
        <v>42880.376759259256</v>
      </c>
      <c r="B717" s="16">
        <v>710</v>
      </c>
      <c r="C717">
        <f t="shared" si="233"/>
        <v>4.0948547941641422</v>
      </c>
      <c r="D717">
        <f t="shared" ref="D717:D780" si="247">(V717*O717-T717*M717+P717*U717)*10</f>
        <v>-3.8919107092847138</v>
      </c>
      <c r="E717">
        <f t="shared" si="244"/>
        <v>11.841153320750557</v>
      </c>
      <c r="F717">
        <f t="shared" ref="F717:F780" si="248">D717/C717</f>
        <v>-0.95043924752382969</v>
      </c>
      <c r="G717">
        <v>21.098832999999999</v>
      </c>
      <c r="H717">
        <f t="shared" si="238"/>
        <v>21.10143277039905</v>
      </c>
      <c r="I717">
        <v>21.022333</v>
      </c>
      <c r="J717">
        <f t="shared" si="234"/>
        <v>21.023325052591577</v>
      </c>
      <c r="K717">
        <f t="shared" ref="K717:K780" si="249">SLOPE(J713:J721,B713:B721)</f>
        <v>4.0656385457005227E-5</v>
      </c>
      <c r="L717">
        <v>9.19E-4</v>
      </c>
      <c r="M717">
        <f t="shared" si="239"/>
        <v>5.0765129776123304E-2</v>
      </c>
      <c r="N717">
        <v>0.25881399999999999</v>
      </c>
      <c r="O717">
        <f t="shared" si="235"/>
        <v>0.30621775744017671</v>
      </c>
      <c r="P717">
        <f t="shared" ref="P717:P780" si="250">SLOPE(O713:O721,B713:B721)</f>
        <v>-1.691774800552187E-4</v>
      </c>
      <c r="Q717">
        <f t="shared" si="240"/>
        <v>78.670457189968246</v>
      </c>
      <c r="R717">
        <f t="shared" ref="R717:R780" si="251">SLOPE(Q713:Q721,B713:B721)</f>
        <v>1.2852109459918399E-4</v>
      </c>
      <c r="S717">
        <f t="shared" si="236"/>
        <v>1</v>
      </c>
      <c r="T717">
        <f t="shared" ref="T717:T780" si="252">(R717*U717+V717*(100-O717-J717))/(100-M717-H717)</f>
        <v>20.009669765503762</v>
      </c>
      <c r="U717">
        <f t="shared" ref="U717:U780" si="253">$F$1</f>
        <v>32500</v>
      </c>
      <c r="V717">
        <f t="shared" si="237"/>
        <v>20.001683</v>
      </c>
      <c r="W717">
        <v>20.001683</v>
      </c>
      <c r="X717">
        <f>'LowFlowInfusion-1-Infusion-1705'!Y713</f>
        <v>0</v>
      </c>
      <c r="Y717">
        <v>0</v>
      </c>
      <c r="Z717">
        <f t="shared" si="241"/>
        <v>0</v>
      </c>
      <c r="AA717">
        <f t="shared" si="242"/>
        <v>0</v>
      </c>
      <c r="AB717" t="e">
        <f t="shared" si="243"/>
        <v>#DIV/0!</v>
      </c>
      <c r="AC717" s="6" t="e">
        <f t="shared" si="245"/>
        <v>#DIV/0!</v>
      </c>
      <c r="AD717" s="6" t="e">
        <f t="shared" si="246"/>
        <v>#DIV/0!</v>
      </c>
      <c r="AE717">
        <v>4.6573000000000003E-2</v>
      </c>
      <c r="AF717">
        <v>0</v>
      </c>
    </row>
    <row r="718" spans="1:32" x14ac:dyDescent="0.25">
      <c r="A718" s="1">
        <v>42880.377453703702</v>
      </c>
      <c r="B718" s="16">
        <v>711</v>
      </c>
      <c r="C718">
        <f t="shared" ref="C718:C781" si="254">(T718*H718-V718*J718-K718*U718)*10</f>
        <v>5.4779293932456703</v>
      </c>
      <c r="D718">
        <f t="shared" si="247"/>
        <v>-3.6038274226204425</v>
      </c>
      <c r="E718">
        <f t="shared" si="244"/>
        <v>17.609894264208219</v>
      </c>
      <c r="F718">
        <f t="shared" si="248"/>
        <v>-0.65788132046097381</v>
      </c>
      <c r="G718">
        <v>21.099102999999999</v>
      </c>
      <c r="H718">
        <f t="shared" si="238"/>
        <v>21.101701444612601</v>
      </c>
      <c r="I718">
        <v>21.022438000000001</v>
      </c>
      <c r="J718">
        <f t="shared" si="234"/>
        <v>21.023429854239851</v>
      </c>
      <c r="K718">
        <f t="shared" si="249"/>
        <v>3.7212902728060254E-5</v>
      </c>
      <c r="L718">
        <v>9.1E-4</v>
      </c>
      <c r="M718">
        <f t="shared" si="239"/>
        <v>5.0756167701421828E-2</v>
      </c>
      <c r="N718">
        <v>0.25863000000000003</v>
      </c>
      <c r="O718">
        <f t="shared" si="235"/>
        <v>0.30603479119999166</v>
      </c>
      <c r="P718">
        <f t="shared" si="250"/>
        <v>-1.6818309831508524E-4</v>
      </c>
      <c r="Q718">
        <f t="shared" si="240"/>
        <v>78.670535354560158</v>
      </c>
      <c r="R718">
        <f t="shared" si="251"/>
        <v>1.3097019558803898E-4</v>
      </c>
      <c r="S718">
        <f t="shared" si="236"/>
        <v>1</v>
      </c>
      <c r="T718">
        <f t="shared" si="252"/>
        <v>20.010869756816199</v>
      </c>
      <c r="U718">
        <f t="shared" si="253"/>
        <v>32500</v>
      </c>
      <c r="V718">
        <f t="shared" si="237"/>
        <v>20.001788000000001</v>
      </c>
      <c r="W718">
        <v>20.001788000000001</v>
      </c>
      <c r="X718">
        <f>'LowFlowInfusion-1-Infusion-1705'!Y714</f>
        <v>0</v>
      </c>
      <c r="Y718">
        <v>0</v>
      </c>
      <c r="Z718">
        <f t="shared" si="241"/>
        <v>0</v>
      </c>
      <c r="AA718">
        <f t="shared" si="242"/>
        <v>0</v>
      </c>
      <c r="AB718" t="e">
        <f t="shared" si="243"/>
        <v>#DIV/0!</v>
      </c>
      <c r="AC718" s="6" t="e">
        <f t="shared" si="245"/>
        <v>#DIV/0!</v>
      </c>
      <c r="AD718" s="6" t="e">
        <f t="shared" si="246"/>
        <v>#DIV/0!</v>
      </c>
      <c r="AE718">
        <v>7.7890000000000001E-2</v>
      </c>
      <c r="AF718">
        <v>0</v>
      </c>
    </row>
    <row r="719" spans="1:32" x14ac:dyDescent="0.25">
      <c r="A719" s="1">
        <v>42880.378148148149</v>
      </c>
      <c r="B719" s="16">
        <v>712</v>
      </c>
      <c r="C719">
        <f t="shared" si="254"/>
        <v>1.4824644124590236</v>
      </c>
      <c r="D719">
        <f t="shared" si="247"/>
        <v>-3.5190655137236782</v>
      </c>
      <c r="E719">
        <f t="shared" si="244"/>
        <v>1.9573439223500713</v>
      </c>
      <c r="F719">
        <f t="shared" si="248"/>
        <v>-2.3737942605222218</v>
      </c>
      <c r="G719">
        <v>21.098994000000001</v>
      </c>
      <c r="H719">
        <f t="shared" si="238"/>
        <v>21.101592979837502</v>
      </c>
      <c r="I719">
        <v>21.022538999999998</v>
      </c>
      <c r="J719">
        <f t="shared" si="234"/>
        <v>21.023530663444379</v>
      </c>
      <c r="K719">
        <f t="shared" si="249"/>
        <v>4.6728226983816512E-5</v>
      </c>
      <c r="L719">
        <v>9.1E-4</v>
      </c>
      <c r="M719">
        <f t="shared" si="239"/>
        <v>5.0756167701421828E-2</v>
      </c>
      <c r="N719">
        <v>0.25845200000000002</v>
      </c>
      <c r="O719">
        <f t="shared" si="235"/>
        <v>0.30585779125024731</v>
      </c>
      <c r="P719">
        <f t="shared" si="250"/>
        <v>-1.6781849167703256E-4</v>
      </c>
      <c r="Q719">
        <f t="shared" si="240"/>
        <v>78.670611545305377</v>
      </c>
      <c r="R719">
        <f t="shared" si="251"/>
        <v>1.2109026469365365E-4</v>
      </c>
      <c r="S719">
        <f t="shared" si="236"/>
        <v>1</v>
      </c>
      <c r="T719">
        <f t="shared" si="252"/>
        <v>20.006631529926324</v>
      </c>
      <c r="U719">
        <f t="shared" si="253"/>
        <v>32500</v>
      </c>
      <c r="V719">
        <f t="shared" si="237"/>
        <v>20.001629999999999</v>
      </c>
      <c r="W719">
        <v>20.001629999999999</v>
      </c>
      <c r="X719">
        <f>'LowFlowInfusion-1-Infusion-1705'!Y715</f>
        <v>0</v>
      </c>
      <c r="Y719">
        <v>0</v>
      </c>
      <c r="Z719">
        <f t="shared" si="241"/>
        <v>0</v>
      </c>
      <c r="AA719">
        <f t="shared" si="242"/>
        <v>0</v>
      </c>
      <c r="AB719" t="e">
        <f t="shared" si="243"/>
        <v>#DIV/0!</v>
      </c>
      <c r="AC719" s="6" t="e">
        <f t="shared" si="245"/>
        <v>#DIV/0!</v>
      </c>
      <c r="AD719" s="6" t="e">
        <f t="shared" si="246"/>
        <v>#DIV/0!</v>
      </c>
      <c r="AE719">
        <v>8.4977999999999998E-2</v>
      </c>
      <c r="AF719">
        <v>0</v>
      </c>
    </row>
    <row r="720" spans="1:32" x14ac:dyDescent="0.25">
      <c r="A720" s="1">
        <v>42880.378842592596</v>
      </c>
      <c r="B720" s="16">
        <v>713</v>
      </c>
      <c r="C720">
        <f t="shared" si="254"/>
        <v>-1.3814784956431581</v>
      </c>
      <c r="D720">
        <f t="shared" si="247"/>
        <v>-3.7208402022821829</v>
      </c>
      <c r="E720">
        <f t="shared" si="244"/>
        <v>-9.5522143346492161</v>
      </c>
      <c r="F720">
        <f t="shared" si="248"/>
        <v>2.693375404696341</v>
      </c>
      <c r="G720">
        <v>21.098991999999999</v>
      </c>
      <c r="H720">
        <f t="shared" si="238"/>
        <v>21.101590989658142</v>
      </c>
      <c r="I720">
        <v>21.022532000000002</v>
      </c>
      <c r="J720">
        <f t="shared" si="234"/>
        <v>21.023523676667828</v>
      </c>
      <c r="K720">
        <f t="shared" si="249"/>
        <v>5.3814814628871944E-5</v>
      </c>
      <c r="L720">
        <v>9.1600000000000004E-4</v>
      </c>
      <c r="M720">
        <f t="shared" si="239"/>
        <v>5.0762142417889483E-2</v>
      </c>
      <c r="N720">
        <v>0.25830399999999998</v>
      </c>
      <c r="O720">
        <f t="shared" si="235"/>
        <v>0.30571062275270711</v>
      </c>
      <c r="P720">
        <f t="shared" si="250"/>
        <v>-1.6834882860510548E-4</v>
      </c>
      <c r="Q720">
        <f t="shared" si="240"/>
        <v>78.670765700579466</v>
      </c>
      <c r="R720">
        <f t="shared" si="251"/>
        <v>1.1453401397692649E-4</v>
      </c>
      <c r="S720">
        <f t="shared" si="236"/>
        <v>1</v>
      </c>
      <c r="T720">
        <f t="shared" si="252"/>
        <v>20.003916361706867</v>
      </c>
      <c r="U720">
        <f t="shared" si="253"/>
        <v>32500</v>
      </c>
      <c r="V720">
        <f t="shared" si="237"/>
        <v>20.001577000000001</v>
      </c>
      <c r="W720">
        <v>20.001577000000001</v>
      </c>
      <c r="X720">
        <f>'LowFlowInfusion-1-Infusion-1705'!Y716</f>
        <v>0</v>
      </c>
      <c r="Y720">
        <v>0</v>
      </c>
      <c r="Z720">
        <f t="shared" si="241"/>
        <v>0</v>
      </c>
      <c r="AA720">
        <f t="shared" si="242"/>
        <v>0</v>
      </c>
      <c r="AB720" t="e">
        <f t="shared" si="243"/>
        <v>#DIV/0!</v>
      </c>
      <c r="AC720" s="6" t="e">
        <f t="shared" si="245"/>
        <v>#DIV/0!</v>
      </c>
      <c r="AD720" s="6" t="e">
        <f t="shared" si="246"/>
        <v>#DIV/0!</v>
      </c>
      <c r="AE720">
        <v>6.7381999999999997E-2</v>
      </c>
      <c r="AF720">
        <v>0</v>
      </c>
    </row>
    <row r="721" spans="1:32" x14ac:dyDescent="0.25">
      <c r="A721" s="1">
        <v>42880.379537037035</v>
      </c>
      <c r="B721" s="16">
        <v>714</v>
      </c>
      <c r="C721">
        <f t="shared" si="254"/>
        <v>-5.3994060232740315</v>
      </c>
      <c r="D721">
        <f t="shared" si="247"/>
        <v>-3.5129265465453141</v>
      </c>
      <c r="E721">
        <f t="shared" si="244"/>
        <v>-25.157330045108985</v>
      </c>
      <c r="F721">
        <f t="shared" si="248"/>
        <v>0.65061351774675114</v>
      </c>
      <c r="G721">
        <v>21.099086</v>
      </c>
      <c r="H721">
        <f t="shared" si="238"/>
        <v>21.101684528088047</v>
      </c>
      <c r="I721">
        <v>21.022577999999999</v>
      </c>
      <c r="J721">
        <f t="shared" si="234"/>
        <v>21.023569589770879</v>
      </c>
      <c r="K721">
        <f t="shared" si="249"/>
        <v>6.3463220343014842E-5</v>
      </c>
      <c r="L721">
        <v>9.1500000000000001E-4</v>
      </c>
      <c r="M721">
        <f t="shared" si="239"/>
        <v>5.0761146631811541E-2</v>
      </c>
      <c r="N721">
        <v>0.25814599999999999</v>
      </c>
      <c r="O721">
        <f t="shared" si="235"/>
        <v>0.30555351043776552</v>
      </c>
      <c r="P721">
        <f t="shared" si="250"/>
        <v>-1.6761961532900475E-4</v>
      </c>
      <c r="Q721">
        <f t="shared" si="240"/>
        <v>78.670876899791352</v>
      </c>
      <c r="R721">
        <f t="shared" si="251"/>
        <v>1.0415639498688734E-4</v>
      </c>
      <c r="S721">
        <f t="shared" si="236"/>
        <v>1</v>
      </c>
      <c r="T721">
        <f t="shared" si="252"/>
        <v>19.999690520523565</v>
      </c>
      <c r="U721">
        <f t="shared" si="253"/>
        <v>32500</v>
      </c>
      <c r="V721">
        <f t="shared" si="237"/>
        <v>20.001577000000001</v>
      </c>
      <c r="W721">
        <v>20.001577000000001</v>
      </c>
      <c r="X721">
        <f>'LowFlowInfusion-1-Infusion-1705'!Y717</f>
        <v>0</v>
      </c>
      <c r="Y721">
        <v>0</v>
      </c>
      <c r="Z721">
        <f t="shared" si="241"/>
        <v>0</v>
      </c>
      <c r="AA721">
        <f t="shared" si="242"/>
        <v>0</v>
      </c>
      <c r="AB721" t="e">
        <f t="shared" si="243"/>
        <v>#DIV/0!</v>
      </c>
      <c r="AC721" s="6" t="e">
        <f t="shared" si="245"/>
        <v>#DIV/0!</v>
      </c>
      <c r="AD721" s="6" t="e">
        <f t="shared" si="246"/>
        <v>#DIV/0!</v>
      </c>
      <c r="AE721">
        <v>5.2285999999999999E-2</v>
      </c>
      <c r="AF721">
        <v>0</v>
      </c>
    </row>
    <row r="722" spans="1:32" x14ac:dyDescent="0.25">
      <c r="A722" s="1">
        <v>42880.380231481482</v>
      </c>
      <c r="B722" s="16">
        <v>715</v>
      </c>
      <c r="C722">
        <f t="shared" si="254"/>
        <v>-6.2221165260855793</v>
      </c>
      <c r="D722">
        <f t="shared" si="247"/>
        <v>-3.0512122582346812</v>
      </c>
      <c r="E722">
        <f t="shared" si="244"/>
        <v>-27.889899562394355</v>
      </c>
      <c r="F722">
        <f t="shared" si="248"/>
        <v>0.49038172869999941</v>
      </c>
      <c r="G722">
        <v>21.099156000000001</v>
      </c>
      <c r="H722">
        <f t="shared" si="238"/>
        <v>21.101754184365635</v>
      </c>
      <c r="I722">
        <v>21.022621999999998</v>
      </c>
      <c r="J722">
        <f t="shared" si="234"/>
        <v>21.023613506652062</v>
      </c>
      <c r="K722">
        <f t="shared" si="249"/>
        <v>6.5176644116486196E-5</v>
      </c>
      <c r="L722">
        <v>9.1100000000000003E-4</v>
      </c>
      <c r="M722">
        <f t="shared" si="239"/>
        <v>5.0757163487499771E-2</v>
      </c>
      <c r="N722">
        <v>0.25796799999999998</v>
      </c>
      <c r="O722">
        <f t="shared" si="235"/>
        <v>0.30537651048802122</v>
      </c>
      <c r="P722">
        <f t="shared" si="250"/>
        <v>-1.6609489666079464E-4</v>
      </c>
      <c r="Q722">
        <f t="shared" si="240"/>
        <v>78.671009982859928</v>
      </c>
      <c r="R722">
        <f t="shared" si="251"/>
        <v>1.0091825254482008E-4</v>
      </c>
      <c r="S722">
        <f t="shared" si="236"/>
        <v>1</v>
      </c>
      <c r="T722">
        <f t="shared" si="252"/>
        <v>19.998459095732311</v>
      </c>
      <c r="U722">
        <f t="shared" si="253"/>
        <v>32500</v>
      </c>
      <c r="V722">
        <f t="shared" si="237"/>
        <v>20.001629999999999</v>
      </c>
      <c r="W722">
        <v>20.001629999999999</v>
      </c>
      <c r="X722">
        <f>'LowFlowInfusion-1-Infusion-1705'!Y718</f>
        <v>0</v>
      </c>
      <c r="Y722">
        <v>0</v>
      </c>
      <c r="Z722">
        <f t="shared" si="241"/>
        <v>0</v>
      </c>
      <c r="AA722">
        <f t="shared" si="242"/>
        <v>0</v>
      </c>
      <c r="AB722" t="e">
        <f t="shared" si="243"/>
        <v>#DIV/0!</v>
      </c>
      <c r="AC722" s="6" t="e">
        <f t="shared" si="245"/>
        <v>#DIV/0!</v>
      </c>
      <c r="AD722" s="6" t="e">
        <f t="shared" si="246"/>
        <v>#DIV/0!</v>
      </c>
      <c r="AE722">
        <v>6.0200999999999998E-2</v>
      </c>
      <c r="AF722">
        <v>0</v>
      </c>
    </row>
    <row r="723" spans="1:32" x14ac:dyDescent="0.25">
      <c r="A723" s="1">
        <v>42880.380925925929</v>
      </c>
      <c r="B723" s="16">
        <v>716</v>
      </c>
      <c r="C723">
        <f t="shared" si="254"/>
        <v>-8.3515153072333916</v>
      </c>
      <c r="D723">
        <f t="shared" si="247"/>
        <v>-2.9726468967524511</v>
      </c>
      <c r="E723">
        <f t="shared" si="244"/>
        <v>-36.195123999821504</v>
      </c>
      <c r="F723">
        <f t="shared" si="248"/>
        <v>0.35594102236486236</v>
      </c>
      <c r="G723">
        <v>21.099288999999999</v>
      </c>
      <c r="H723">
        <f t="shared" si="238"/>
        <v>21.101886531293047</v>
      </c>
      <c r="I723">
        <v>21.022665</v>
      </c>
      <c r="J723">
        <f t="shared" si="234"/>
        <v>21.023656425422306</v>
      </c>
      <c r="K723">
        <f t="shared" si="249"/>
        <v>7.0350185801141646E-5</v>
      </c>
      <c r="L723">
        <v>9.1299999999999997E-4</v>
      </c>
      <c r="M723">
        <f t="shared" si="239"/>
        <v>5.0759155059655656E-2</v>
      </c>
      <c r="N723">
        <v>0.25779000000000002</v>
      </c>
      <c r="O723">
        <f t="shared" si="235"/>
        <v>0.30519951053827699</v>
      </c>
      <c r="P723">
        <f t="shared" si="250"/>
        <v>-1.6574686305174298E-4</v>
      </c>
      <c r="Q723">
        <f t="shared" si="240"/>
        <v>78.671144064039424</v>
      </c>
      <c r="R723">
        <f t="shared" si="251"/>
        <v>9.5396677249937059E-5</v>
      </c>
      <c r="S723">
        <f t="shared" si="236"/>
        <v>1</v>
      </c>
      <c r="T723">
        <f t="shared" si="252"/>
        <v>19.996304131589305</v>
      </c>
      <c r="U723">
        <f t="shared" si="253"/>
        <v>32500</v>
      </c>
      <c r="V723">
        <f t="shared" si="237"/>
        <v>20.001683</v>
      </c>
      <c r="W723">
        <v>20.001683</v>
      </c>
      <c r="X723">
        <f>'LowFlowInfusion-1-Infusion-1705'!Y719</f>
        <v>0</v>
      </c>
      <c r="Y723">
        <v>0</v>
      </c>
      <c r="Z723">
        <f t="shared" si="241"/>
        <v>0</v>
      </c>
      <c r="AA723">
        <f t="shared" si="242"/>
        <v>0</v>
      </c>
      <c r="AB723" t="e">
        <f t="shared" si="243"/>
        <v>#DIV/0!</v>
      </c>
      <c r="AC723" s="6" t="e">
        <f t="shared" si="245"/>
        <v>#DIV/0!</v>
      </c>
      <c r="AD723" s="6" t="e">
        <f t="shared" si="246"/>
        <v>#DIV/0!</v>
      </c>
      <c r="AE723">
        <v>6.9984000000000005E-2</v>
      </c>
      <c r="AF723">
        <v>0</v>
      </c>
    </row>
    <row r="724" spans="1:32" x14ac:dyDescent="0.25">
      <c r="A724" s="1">
        <v>42880.381620370368</v>
      </c>
      <c r="B724" s="16">
        <v>717</v>
      </c>
      <c r="C724">
        <f t="shared" si="254"/>
        <v>-8.5649137316081649</v>
      </c>
      <c r="D724">
        <f t="shared" si="247"/>
        <v>-2.866530032400556</v>
      </c>
      <c r="E724">
        <f t="shared" si="244"/>
        <v>-36.918974172037991</v>
      </c>
      <c r="F724">
        <f t="shared" si="248"/>
        <v>0.33468288440802901</v>
      </c>
      <c r="G724">
        <v>21.099328</v>
      </c>
      <c r="H724">
        <f t="shared" si="238"/>
        <v>21.101925339790562</v>
      </c>
      <c r="I724">
        <v>21.022756999999999</v>
      </c>
      <c r="J724">
        <f t="shared" si="234"/>
        <v>21.023748251628412</v>
      </c>
      <c r="K724">
        <f t="shared" si="249"/>
        <v>7.0766065357711722E-5</v>
      </c>
      <c r="L724">
        <v>9.1100000000000003E-4</v>
      </c>
      <c r="M724">
        <f t="shared" si="239"/>
        <v>5.0757163487499771E-2</v>
      </c>
      <c r="N724">
        <v>0.25762000000000002</v>
      </c>
      <c r="O724">
        <f t="shared" si="235"/>
        <v>0.30503046564245379</v>
      </c>
      <c r="P724">
        <f t="shared" si="250"/>
        <v>-1.6531596429768166E-4</v>
      </c>
      <c r="Q724">
        <f t="shared" si="240"/>
        <v>78.671221282729135</v>
      </c>
      <c r="R724">
        <f t="shared" si="251"/>
        <v>9.4549898938349017E-5</v>
      </c>
      <c r="S724">
        <f t="shared" si="236"/>
        <v>1</v>
      </c>
      <c r="T724">
        <f t="shared" si="252"/>
        <v>19.995719616300271</v>
      </c>
      <c r="U724">
        <f t="shared" si="253"/>
        <v>32500</v>
      </c>
      <c r="V724">
        <f t="shared" si="237"/>
        <v>20.001418000000001</v>
      </c>
      <c r="W724">
        <v>20.001418000000001</v>
      </c>
      <c r="X724">
        <f>'LowFlowInfusion-1-Infusion-1705'!Y720</f>
        <v>0</v>
      </c>
      <c r="Y724">
        <v>0</v>
      </c>
      <c r="Z724">
        <f t="shared" si="241"/>
        <v>0</v>
      </c>
      <c r="AA724">
        <f t="shared" si="242"/>
        <v>0</v>
      </c>
      <c r="AB724" t="e">
        <f t="shared" si="243"/>
        <v>#DIV/0!</v>
      </c>
      <c r="AC724" s="6" t="e">
        <f t="shared" si="245"/>
        <v>#DIV/0!</v>
      </c>
      <c r="AD724" s="6" t="e">
        <f t="shared" si="246"/>
        <v>#DIV/0!</v>
      </c>
      <c r="AE724">
        <v>6.1643999999999997E-2</v>
      </c>
      <c r="AF724">
        <v>0</v>
      </c>
    </row>
    <row r="725" spans="1:32" x14ac:dyDescent="0.25">
      <c r="A725" s="1">
        <v>42880.382314814815</v>
      </c>
      <c r="B725" s="16">
        <v>718</v>
      </c>
      <c r="C725">
        <f t="shared" si="254"/>
        <v>-5.5984675842172527</v>
      </c>
      <c r="D725">
        <f t="shared" si="247"/>
        <v>-2.010483845885318</v>
      </c>
      <c r="E725">
        <f t="shared" si="244"/>
        <v>-24.283134915257584</v>
      </c>
      <c r="F725">
        <f t="shared" si="248"/>
        <v>0.35911324226527835</v>
      </c>
      <c r="G725">
        <v>21.099215000000001</v>
      </c>
      <c r="H725">
        <f t="shared" si="238"/>
        <v>21.101812894656742</v>
      </c>
      <c r="I725">
        <v>21.022962</v>
      </c>
      <c r="J725">
        <f t="shared" si="234"/>
        <v>21.02395286437028</v>
      </c>
      <c r="K725">
        <f t="shared" si="249"/>
        <v>6.2814448234978687E-5</v>
      </c>
      <c r="L725">
        <v>9.1200000000000005E-4</v>
      </c>
      <c r="M725">
        <f t="shared" si="239"/>
        <v>5.0758159273577713E-2</v>
      </c>
      <c r="N725">
        <v>0.25745800000000002</v>
      </c>
      <c r="O725">
        <f t="shared" si="235"/>
        <v>0.30486937580055168</v>
      </c>
      <c r="P725">
        <f t="shared" si="250"/>
        <v>-1.6258141451230742E-4</v>
      </c>
      <c r="Q725">
        <f t="shared" si="240"/>
        <v>78.671177759829177</v>
      </c>
      <c r="R725">
        <f t="shared" si="251"/>
        <v>9.9766966275656921E-5</v>
      </c>
      <c r="S725">
        <f t="shared" si="236"/>
        <v>1</v>
      </c>
      <c r="T725">
        <f t="shared" si="252"/>
        <v>19.99814801626113</v>
      </c>
      <c r="U725">
        <f t="shared" si="253"/>
        <v>32500</v>
      </c>
      <c r="V725">
        <f t="shared" si="237"/>
        <v>20.001736000000001</v>
      </c>
      <c r="W725">
        <v>20.001736000000001</v>
      </c>
      <c r="X725">
        <f>'LowFlowInfusion-1-Infusion-1705'!Y721</f>
        <v>0</v>
      </c>
      <c r="Y725">
        <v>0</v>
      </c>
      <c r="Z725">
        <f t="shared" si="241"/>
        <v>0</v>
      </c>
      <c r="AA725">
        <f t="shared" si="242"/>
        <v>0</v>
      </c>
      <c r="AB725" t="e">
        <f t="shared" si="243"/>
        <v>#DIV/0!</v>
      </c>
      <c r="AC725" s="6" t="e">
        <f t="shared" si="245"/>
        <v>#DIV/0!</v>
      </c>
      <c r="AD725" s="6" t="e">
        <f t="shared" si="246"/>
        <v>#DIV/0!</v>
      </c>
      <c r="AE725">
        <v>5.2613E-2</v>
      </c>
      <c r="AF725">
        <v>0</v>
      </c>
    </row>
    <row r="726" spans="1:32" x14ac:dyDescent="0.25">
      <c r="A726" s="1">
        <v>42880.383009259262</v>
      </c>
      <c r="B726" s="16">
        <v>719</v>
      </c>
      <c r="C726">
        <f t="shared" si="254"/>
        <v>2.5162799429552263</v>
      </c>
      <c r="D726">
        <f t="shared" si="247"/>
        <v>-0.96194223472989115</v>
      </c>
      <c r="E726">
        <f t="shared" si="244"/>
        <v>8.8546750280447473</v>
      </c>
      <c r="F726">
        <f t="shared" si="248"/>
        <v>-0.382287446761645</v>
      </c>
      <c r="G726">
        <v>21.098897999999998</v>
      </c>
      <c r="H726">
        <f t="shared" si="238"/>
        <v>21.101497451228237</v>
      </c>
      <c r="I726">
        <v>21.022966</v>
      </c>
      <c r="J726">
        <f t="shared" si="234"/>
        <v>21.023956856814024</v>
      </c>
      <c r="K726">
        <f t="shared" si="249"/>
        <v>4.2236727772386003E-5</v>
      </c>
      <c r="L726">
        <v>9.0499999999999999E-4</v>
      </c>
      <c r="M726">
        <f t="shared" si="239"/>
        <v>5.0751188771032123E-2</v>
      </c>
      <c r="N726">
        <v>0.257301</v>
      </c>
      <c r="O726">
        <f t="shared" si="235"/>
        <v>0.30471325786735026</v>
      </c>
      <c r="P726">
        <f t="shared" si="250"/>
        <v>-1.5925023568285254E-4</v>
      </c>
      <c r="Q726">
        <f t="shared" si="240"/>
        <v>78.671329885318627</v>
      </c>
      <c r="R726">
        <f t="shared" si="251"/>
        <v>1.1701350790787046E-4</v>
      </c>
      <c r="S726">
        <f t="shared" si="236"/>
        <v>1</v>
      </c>
      <c r="T726">
        <f t="shared" si="252"/>
        <v>20.00494922217684</v>
      </c>
      <c r="U726">
        <f t="shared" si="253"/>
        <v>32500</v>
      </c>
      <c r="V726">
        <f t="shared" si="237"/>
        <v>20.001470999999999</v>
      </c>
      <c r="W726">
        <v>20.001470999999999</v>
      </c>
      <c r="X726">
        <f>'LowFlowInfusion-1-Infusion-1705'!Y722</f>
        <v>0</v>
      </c>
      <c r="Y726">
        <v>0</v>
      </c>
      <c r="Z726">
        <f t="shared" si="241"/>
        <v>0</v>
      </c>
      <c r="AA726">
        <f t="shared" si="242"/>
        <v>0</v>
      </c>
      <c r="AB726" t="e">
        <f t="shared" si="243"/>
        <v>#DIV/0!</v>
      </c>
      <c r="AC726" s="6" t="e">
        <f t="shared" si="245"/>
        <v>#DIV/0!</v>
      </c>
      <c r="AD726" s="6" t="e">
        <f t="shared" si="246"/>
        <v>#DIV/0!</v>
      </c>
      <c r="AE726">
        <v>6.1775999999999998E-2</v>
      </c>
      <c r="AF726">
        <v>0</v>
      </c>
    </row>
    <row r="727" spans="1:32" x14ac:dyDescent="0.25">
      <c r="A727" s="1">
        <v>42880.383703703701</v>
      </c>
      <c r="B727" s="16">
        <v>720</v>
      </c>
      <c r="C727">
        <f t="shared" si="254"/>
        <v>10.27522829318195</v>
      </c>
      <c r="D727">
        <f t="shared" si="247"/>
        <v>-0.63725058442704707</v>
      </c>
      <c r="E727">
        <f t="shared" si="244"/>
        <v>39.791150058222605</v>
      </c>
      <c r="F727">
        <f t="shared" si="248"/>
        <v>-6.2018143660116036E-2</v>
      </c>
      <c r="G727">
        <v>21.098649999999999</v>
      </c>
      <c r="H727">
        <f t="shared" si="238"/>
        <v>21.101250668987642</v>
      </c>
      <c r="I727">
        <v>21.023045</v>
      </c>
      <c r="J727">
        <f t="shared" si="234"/>
        <v>21.024035707577962</v>
      </c>
      <c r="K727">
        <f t="shared" si="249"/>
        <v>2.2989821891232037E-5</v>
      </c>
      <c r="L727">
        <v>9.0399999999999996E-4</v>
      </c>
      <c r="M727">
        <f t="shared" si="239"/>
        <v>5.075019298495418E-2</v>
      </c>
      <c r="N727">
        <v>0.257135</v>
      </c>
      <c r="O727">
        <f t="shared" si="235"/>
        <v>0.30454819049848758</v>
      </c>
      <c r="P727">
        <f t="shared" si="250"/>
        <v>-1.5813984273970369E-4</v>
      </c>
      <c r="Q727">
        <f t="shared" si="240"/>
        <v>78.671416101923541</v>
      </c>
      <c r="R727">
        <f t="shared" si="251"/>
        <v>1.3515002084645288E-4</v>
      </c>
      <c r="S727">
        <f t="shared" si="236"/>
        <v>1</v>
      </c>
      <c r="T727">
        <f t="shared" si="252"/>
        <v>20.012542478876949</v>
      </c>
      <c r="U727">
        <f t="shared" si="253"/>
        <v>32500</v>
      </c>
      <c r="V727">
        <f t="shared" si="237"/>
        <v>20.001629999999999</v>
      </c>
      <c r="W727">
        <v>20.001629999999999</v>
      </c>
      <c r="X727">
        <f>'LowFlowInfusion-1-Infusion-1705'!Y723</f>
        <v>0</v>
      </c>
      <c r="Y727">
        <v>0</v>
      </c>
      <c r="Z727">
        <f t="shared" si="241"/>
        <v>0</v>
      </c>
      <c r="AA727">
        <f t="shared" si="242"/>
        <v>0</v>
      </c>
      <c r="AB727" t="e">
        <f t="shared" si="243"/>
        <v>#DIV/0!</v>
      </c>
      <c r="AC727" s="6" t="e">
        <f t="shared" si="245"/>
        <v>#DIV/0!</v>
      </c>
      <c r="AD727" s="6" t="e">
        <f t="shared" si="246"/>
        <v>#DIV/0!</v>
      </c>
      <c r="AE727">
        <v>7.5562000000000004E-2</v>
      </c>
      <c r="AF727">
        <v>0</v>
      </c>
    </row>
    <row r="728" spans="1:32" x14ac:dyDescent="0.25">
      <c r="A728" s="1">
        <v>42880.384398148148</v>
      </c>
      <c r="B728" s="16">
        <v>721</v>
      </c>
      <c r="C728">
        <f t="shared" si="254"/>
        <v>18.111778893133998</v>
      </c>
      <c r="D728">
        <f t="shared" si="247"/>
        <v>-1.0311423194404323</v>
      </c>
      <c r="E728">
        <f t="shared" si="244"/>
        <v>70.240139497178859</v>
      </c>
      <c r="F728">
        <f t="shared" si="248"/>
        <v>-5.693213932902684E-2</v>
      </c>
      <c r="G728">
        <v>21.098855</v>
      </c>
      <c r="H728">
        <f t="shared" si="238"/>
        <v>21.101454662372007</v>
      </c>
      <c r="I728">
        <v>21.022998999999999</v>
      </c>
      <c r="J728">
        <f t="shared" si="234"/>
        <v>21.023989794474907</v>
      </c>
      <c r="K728">
        <f t="shared" si="249"/>
        <v>4.3750529361711678E-6</v>
      </c>
      <c r="L728">
        <v>8.9899999999999995E-4</v>
      </c>
      <c r="M728">
        <f t="shared" si="239"/>
        <v>5.0745214054564468E-2</v>
      </c>
      <c r="N728">
        <v>0.25698500000000002</v>
      </c>
      <c r="O728">
        <f t="shared" si="235"/>
        <v>0.30439903323746714</v>
      </c>
      <c r="P728">
        <f t="shared" si="250"/>
        <v>-1.5925023568285623E-4</v>
      </c>
      <c r="Q728">
        <f t="shared" si="240"/>
        <v>78.671611172287612</v>
      </c>
      <c r="R728">
        <f t="shared" si="251"/>
        <v>1.5487518274521033E-4</v>
      </c>
      <c r="S728">
        <f t="shared" si="236"/>
        <v>1</v>
      </c>
      <c r="T728">
        <f t="shared" si="252"/>
        <v>20.020772921212089</v>
      </c>
      <c r="U728">
        <f t="shared" si="253"/>
        <v>32500</v>
      </c>
      <c r="V728">
        <f t="shared" si="237"/>
        <v>20.001629999999999</v>
      </c>
      <c r="W728">
        <v>20.001629999999999</v>
      </c>
      <c r="X728">
        <f>'LowFlowInfusion-1-Infusion-1705'!Y724</f>
        <v>0</v>
      </c>
      <c r="Y728">
        <v>0</v>
      </c>
      <c r="Z728">
        <f t="shared" si="241"/>
        <v>0</v>
      </c>
      <c r="AA728">
        <f t="shared" si="242"/>
        <v>0</v>
      </c>
      <c r="AB728" t="e">
        <f t="shared" si="243"/>
        <v>#DIV/0!</v>
      </c>
      <c r="AC728" s="6" t="e">
        <f t="shared" si="245"/>
        <v>#DIV/0!</v>
      </c>
      <c r="AD728" s="6" t="e">
        <f t="shared" si="246"/>
        <v>#DIV/0!</v>
      </c>
      <c r="AE728">
        <v>8.2618999999999998E-2</v>
      </c>
      <c r="AF728">
        <v>0</v>
      </c>
    </row>
    <row r="729" spans="1:32" x14ac:dyDescent="0.25">
      <c r="A729" s="1">
        <v>42880.385092592594</v>
      </c>
      <c r="B729" s="16">
        <v>722</v>
      </c>
      <c r="C729">
        <f t="shared" si="254"/>
        <v>20.890944748628201</v>
      </c>
      <c r="D729">
        <f t="shared" si="247"/>
        <v>-2.1229621921660247</v>
      </c>
      <c r="E729">
        <f t="shared" si="244"/>
        <v>79.987462994192441</v>
      </c>
      <c r="F729">
        <f t="shared" si="248"/>
        <v>-0.10162116733880254</v>
      </c>
      <c r="G729">
        <v>21.099067999999999</v>
      </c>
      <c r="H729">
        <f t="shared" si="238"/>
        <v>21.101666616473807</v>
      </c>
      <c r="I729">
        <v>21.022997</v>
      </c>
      <c r="J729">
        <f t="shared" si="234"/>
        <v>21.023987798253039</v>
      </c>
      <c r="K729">
        <f t="shared" si="249"/>
        <v>-1.5304367681897209E-6</v>
      </c>
      <c r="L729">
        <v>8.9999999999999998E-4</v>
      </c>
      <c r="M729">
        <f t="shared" si="239"/>
        <v>5.074620984064241E-2</v>
      </c>
      <c r="N729">
        <v>0.25683800000000001</v>
      </c>
      <c r="O729">
        <f t="shared" si="235"/>
        <v>0.30425285912166705</v>
      </c>
      <c r="P729">
        <f t="shared" si="250"/>
        <v>-1.625151223963071E-4</v>
      </c>
      <c r="Q729">
        <f t="shared" si="240"/>
        <v>78.671759342625293</v>
      </c>
      <c r="R729">
        <f t="shared" si="251"/>
        <v>1.6404555916338381E-4</v>
      </c>
      <c r="S729">
        <f t="shared" si="236"/>
        <v>1</v>
      </c>
      <c r="T729">
        <f t="shared" si="252"/>
        <v>20.024907906940435</v>
      </c>
      <c r="U729">
        <f t="shared" si="253"/>
        <v>32500</v>
      </c>
      <c r="V729">
        <f t="shared" si="237"/>
        <v>20.001894</v>
      </c>
      <c r="W729">
        <v>20.001894</v>
      </c>
      <c r="X729">
        <f>'LowFlowInfusion-1-Infusion-1705'!Y725</f>
        <v>0</v>
      </c>
      <c r="Y729">
        <v>0</v>
      </c>
      <c r="Z729">
        <f t="shared" si="241"/>
        <v>0</v>
      </c>
      <c r="AA729">
        <f t="shared" si="242"/>
        <v>0</v>
      </c>
      <c r="AB729" t="e">
        <f t="shared" si="243"/>
        <v>#DIV/0!</v>
      </c>
      <c r="AC729" s="6" t="e">
        <f t="shared" si="245"/>
        <v>#DIV/0!</v>
      </c>
      <c r="AD729" s="6" t="e">
        <f t="shared" si="246"/>
        <v>#DIV/0!</v>
      </c>
      <c r="AE729">
        <v>7.4590000000000004E-2</v>
      </c>
      <c r="AF729">
        <v>0</v>
      </c>
    </row>
    <row r="730" spans="1:32" x14ac:dyDescent="0.25">
      <c r="A730" s="1">
        <v>42880.385787037034</v>
      </c>
      <c r="B730" s="16">
        <v>723</v>
      </c>
      <c r="C730">
        <f t="shared" si="254"/>
        <v>20.162798093517416</v>
      </c>
      <c r="D730">
        <f t="shared" si="247"/>
        <v>-3.0701536079122249</v>
      </c>
      <c r="E730">
        <f t="shared" si="244"/>
        <v>76.072137703417042</v>
      </c>
      <c r="F730">
        <f t="shared" si="248"/>
        <v>-0.15226823150598906</v>
      </c>
      <c r="G730">
        <v>21.098956999999999</v>
      </c>
      <c r="H730">
        <f t="shared" si="238"/>
        <v>21.101556161519348</v>
      </c>
      <c r="I730">
        <v>21.022866</v>
      </c>
      <c r="J730">
        <f t="shared" si="234"/>
        <v>21.02385704572043</v>
      </c>
      <c r="K730">
        <f t="shared" si="249"/>
        <v>8.6502947797365926E-7</v>
      </c>
      <c r="L730">
        <v>8.9999999999999998E-4</v>
      </c>
      <c r="M730">
        <f t="shared" si="239"/>
        <v>5.074620984064241E-2</v>
      </c>
      <c r="N730">
        <v>0.25667800000000002</v>
      </c>
      <c r="O730">
        <f t="shared" si="235"/>
        <v>0.30409375804324523</v>
      </c>
      <c r="P730">
        <f t="shared" si="250"/>
        <v>-1.6533253732669192E-4</v>
      </c>
      <c r="Q730">
        <f t="shared" si="240"/>
        <v>78.672049196236316</v>
      </c>
      <c r="R730">
        <f t="shared" si="251"/>
        <v>1.6446750784832414E-4</v>
      </c>
      <c r="S730">
        <f t="shared" si="236"/>
        <v>1</v>
      </c>
      <c r="T730">
        <f t="shared" si="252"/>
        <v>20.025285951701296</v>
      </c>
      <c r="U730">
        <f t="shared" si="253"/>
        <v>32500</v>
      </c>
      <c r="V730">
        <f t="shared" si="237"/>
        <v>20.002053</v>
      </c>
      <c r="W730">
        <v>20.002053</v>
      </c>
      <c r="X730">
        <f>'LowFlowInfusion-1-Infusion-1705'!Y726</f>
        <v>0</v>
      </c>
      <c r="Y730">
        <v>0</v>
      </c>
      <c r="Z730">
        <f t="shared" si="241"/>
        <v>0</v>
      </c>
      <c r="AA730">
        <f t="shared" si="242"/>
        <v>0</v>
      </c>
      <c r="AB730" t="e">
        <f t="shared" si="243"/>
        <v>#DIV/0!</v>
      </c>
      <c r="AC730" s="6" t="e">
        <f t="shared" si="245"/>
        <v>#DIV/0!</v>
      </c>
      <c r="AD730" s="6" t="e">
        <f t="shared" si="246"/>
        <v>#DIV/0!</v>
      </c>
      <c r="AE730">
        <v>6.5629999999999994E-2</v>
      </c>
      <c r="AF730">
        <v>0</v>
      </c>
    </row>
    <row r="731" spans="1:32" x14ac:dyDescent="0.25">
      <c r="A731" s="1">
        <v>42880.386481481481</v>
      </c>
      <c r="B731" s="16">
        <v>724</v>
      </c>
      <c r="C731">
        <f t="shared" si="254"/>
        <v>21.902621032902921</v>
      </c>
      <c r="D731">
        <f t="shared" si="247"/>
        <v>-3.4862924641254267</v>
      </c>
      <c r="E731">
        <f t="shared" si="244"/>
        <v>82.469362610275937</v>
      </c>
      <c r="F731">
        <f t="shared" si="248"/>
        <v>-0.15917238666953101</v>
      </c>
      <c r="G731">
        <v>21.098932999999999</v>
      </c>
      <c r="H731">
        <f t="shared" si="238"/>
        <v>21.101532279367031</v>
      </c>
      <c r="I731">
        <v>21.022902999999999</v>
      </c>
      <c r="J731">
        <f t="shared" si="234"/>
        <v>21.023893975825061</v>
      </c>
      <c r="K731">
        <f t="shared" si="249"/>
        <v>-3.1274142658096101E-6</v>
      </c>
      <c r="L731">
        <v>9.0499999999999999E-4</v>
      </c>
      <c r="M731">
        <f t="shared" si="239"/>
        <v>5.0751188771032123E-2</v>
      </c>
      <c r="N731">
        <v>0.25650000000000001</v>
      </c>
      <c r="O731">
        <f t="shared" si="235"/>
        <v>0.30391675809350094</v>
      </c>
      <c r="P731">
        <f t="shared" si="250"/>
        <v>-1.6649264935685026E-4</v>
      </c>
      <c r="Q731">
        <f t="shared" si="240"/>
        <v>78.672189266081432</v>
      </c>
      <c r="R731">
        <f t="shared" si="251"/>
        <v>1.6962006362296241E-4</v>
      </c>
      <c r="S731">
        <f t="shared" si="236"/>
        <v>1</v>
      </c>
      <c r="T731">
        <f t="shared" si="252"/>
        <v>20.026806913497126</v>
      </c>
      <c r="U731">
        <f t="shared" si="253"/>
        <v>32500</v>
      </c>
      <c r="V731">
        <f t="shared" si="237"/>
        <v>20.001418000000001</v>
      </c>
      <c r="W731">
        <v>20.001418000000001</v>
      </c>
      <c r="X731">
        <f>'LowFlowInfusion-1-Infusion-1705'!Y727</f>
        <v>0</v>
      </c>
      <c r="Y731">
        <v>0</v>
      </c>
      <c r="Z731">
        <f t="shared" si="241"/>
        <v>0</v>
      </c>
      <c r="AA731">
        <f t="shared" si="242"/>
        <v>0</v>
      </c>
      <c r="AB731" t="e">
        <f t="shared" si="243"/>
        <v>#DIV/0!</v>
      </c>
      <c r="AC731" s="6" t="e">
        <f t="shared" si="245"/>
        <v>#DIV/0!</v>
      </c>
      <c r="AD731" s="6" t="e">
        <f t="shared" si="246"/>
        <v>#DIV/0!</v>
      </c>
      <c r="AE731">
        <v>6.4846000000000001E-2</v>
      </c>
      <c r="AF731">
        <v>0</v>
      </c>
    </row>
    <row r="732" spans="1:32" x14ac:dyDescent="0.25">
      <c r="A732" s="1">
        <v>42880.387175925927</v>
      </c>
      <c r="B732" s="16">
        <v>725</v>
      </c>
      <c r="C732">
        <f t="shared" si="254"/>
        <v>20.119107096413401</v>
      </c>
      <c r="D732">
        <f t="shared" si="247"/>
        <v>-3.8744764038803048</v>
      </c>
      <c r="E732">
        <f t="shared" si="244"/>
        <v>75.011979117081353</v>
      </c>
      <c r="F732">
        <f t="shared" si="248"/>
        <v>-0.19257695609021341</v>
      </c>
      <c r="G732">
        <v>21.099027</v>
      </c>
      <c r="H732">
        <f t="shared" si="238"/>
        <v>21.101625817796936</v>
      </c>
      <c r="I732">
        <v>21.022929000000001</v>
      </c>
      <c r="J732">
        <f t="shared" si="234"/>
        <v>21.023919926709397</v>
      </c>
      <c r="K732">
        <f t="shared" si="249"/>
        <v>1.497166403948332E-6</v>
      </c>
      <c r="L732">
        <v>9.01E-4</v>
      </c>
      <c r="M732">
        <f t="shared" si="239"/>
        <v>5.0747205626720353E-2</v>
      </c>
      <c r="N732">
        <v>0.25632199999999999</v>
      </c>
      <c r="O732">
        <f t="shared" si="235"/>
        <v>0.30373975814375664</v>
      </c>
      <c r="P732">
        <f t="shared" si="250"/>
        <v>-1.6758646927100273E-4</v>
      </c>
      <c r="Q732">
        <f t="shared" si="240"/>
        <v>78.67234031514684</v>
      </c>
      <c r="R732">
        <f t="shared" si="251"/>
        <v>1.6608930286849956E-4</v>
      </c>
      <c r="S732">
        <f t="shared" si="236"/>
        <v>1</v>
      </c>
      <c r="T732">
        <f t="shared" si="252"/>
        <v>20.025887583500761</v>
      </c>
      <c r="U732">
        <f t="shared" si="253"/>
        <v>32500</v>
      </c>
      <c r="V732">
        <f t="shared" si="237"/>
        <v>20.001894</v>
      </c>
      <c r="W732">
        <v>20.001894</v>
      </c>
      <c r="X732">
        <f>'LowFlowInfusion-1-Infusion-1705'!Y728</f>
        <v>0</v>
      </c>
      <c r="Y732">
        <v>0</v>
      </c>
      <c r="Z732">
        <f t="shared" si="241"/>
        <v>0</v>
      </c>
      <c r="AA732">
        <f t="shared" si="242"/>
        <v>0</v>
      </c>
      <c r="AB732" t="e">
        <f t="shared" si="243"/>
        <v>#DIV/0!</v>
      </c>
      <c r="AC732" s="6" t="e">
        <f t="shared" si="245"/>
        <v>#DIV/0!</v>
      </c>
      <c r="AD732" s="6" t="e">
        <f t="shared" si="246"/>
        <v>#DIV/0!</v>
      </c>
      <c r="AE732">
        <v>6.9570000000000007E-2</v>
      </c>
      <c r="AF732">
        <v>0</v>
      </c>
    </row>
    <row r="733" spans="1:32" x14ac:dyDescent="0.25">
      <c r="A733" s="1">
        <v>42880.387870370374</v>
      </c>
      <c r="B733" s="16">
        <v>726</v>
      </c>
      <c r="C733">
        <f t="shared" si="254"/>
        <v>17.989096550532178</v>
      </c>
      <c r="D733">
        <f t="shared" si="247"/>
        <v>-4.0569766276802</v>
      </c>
      <c r="E733">
        <f t="shared" si="244"/>
        <v>66.416127308688374</v>
      </c>
      <c r="F733">
        <f t="shared" si="248"/>
        <v>-0.22552420107835716</v>
      </c>
      <c r="G733">
        <v>21.099117</v>
      </c>
      <c r="H733">
        <f t="shared" si="238"/>
        <v>21.101715375868121</v>
      </c>
      <c r="I733">
        <v>21.023071000000002</v>
      </c>
      <c r="J733">
        <f t="shared" si="234"/>
        <v>21.024061658462298</v>
      </c>
      <c r="K733">
        <f t="shared" si="249"/>
        <v>6.7538839997401585E-6</v>
      </c>
      <c r="L733">
        <v>9.0200000000000002E-4</v>
      </c>
      <c r="M733">
        <f t="shared" si="239"/>
        <v>5.0748201412798295E-2</v>
      </c>
      <c r="N733">
        <v>0.256135</v>
      </c>
      <c r="O733">
        <f t="shared" si="235"/>
        <v>0.30355380875835108</v>
      </c>
      <c r="P733">
        <f t="shared" si="250"/>
        <v>-1.6803394105406228E-4</v>
      </c>
      <c r="Q733">
        <f t="shared" si="240"/>
        <v>78.672384532779347</v>
      </c>
      <c r="R733">
        <f t="shared" si="251"/>
        <v>1.612800570552982E-4</v>
      </c>
      <c r="S733">
        <f t="shared" si="236"/>
        <v>1</v>
      </c>
      <c r="T733">
        <f t="shared" si="252"/>
        <v>20.023676073178528</v>
      </c>
      <c r="U733">
        <f t="shared" si="253"/>
        <v>32500</v>
      </c>
      <c r="V733">
        <f t="shared" si="237"/>
        <v>20.001629999999999</v>
      </c>
      <c r="W733">
        <v>20.001629999999999</v>
      </c>
      <c r="X733">
        <f>'LowFlowInfusion-1-Infusion-1705'!Y729</f>
        <v>0</v>
      </c>
      <c r="Y733">
        <v>0</v>
      </c>
      <c r="Z733">
        <f t="shared" si="241"/>
        <v>0</v>
      </c>
      <c r="AA733">
        <f t="shared" si="242"/>
        <v>0</v>
      </c>
      <c r="AB733" t="e">
        <f t="shared" si="243"/>
        <v>#DIV/0!</v>
      </c>
      <c r="AC733" s="6" t="e">
        <f t="shared" si="245"/>
        <v>#DIV/0!</v>
      </c>
      <c r="AD733" s="6" t="e">
        <f t="shared" si="246"/>
        <v>#DIV/0!</v>
      </c>
      <c r="AE733">
        <v>5.7660000000000003E-2</v>
      </c>
      <c r="AF733">
        <v>0</v>
      </c>
    </row>
    <row r="734" spans="1:32" x14ac:dyDescent="0.25">
      <c r="A734" s="1">
        <v>42880.388564814813</v>
      </c>
      <c r="B734" s="16">
        <v>727</v>
      </c>
      <c r="C734">
        <f t="shared" si="254"/>
        <v>15.43961085966739</v>
      </c>
      <c r="D734">
        <f t="shared" si="247"/>
        <v>-4.1978394766326765</v>
      </c>
      <c r="E734">
        <f t="shared" si="244"/>
        <v>56.213091615746706</v>
      </c>
      <c r="F734">
        <f t="shared" si="248"/>
        <v>-0.27188764760895723</v>
      </c>
      <c r="G734">
        <v>21.099025000000001</v>
      </c>
      <c r="H734">
        <f t="shared" si="238"/>
        <v>21.101623827617576</v>
      </c>
      <c r="I734">
        <v>21.023018</v>
      </c>
      <c r="J734">
        <f t="shared" si="234"/>
        <v>21.024008758582692</v>
      </c>
      <c r="K734">
        <f t="shared" si="249"/>
        <v>1.3008712531537014E-5</v>
      </c>
      <c r="L734">
        <v>9.0200000000000002E-4</v>
      </c>
      <c r="M734">
        <f t="shared" si="239"/>
        <v>5.0748201412798295E-2</v>
      </c>
      <c r="N734">
        <v>0.25597300000000001</v>
      </c>
      <c r="O734">
        <f t="shared" si="235"/>
        <v>0.30339271891644903</v>
      </c>
      <c r="P734">
        <f t="shared" si="250"/>
        <v>-1.6836540163410926E-4</v>
      </c>
      <c r="Q734">
        <f t="shared" si="240"/>
        <v>78.672598522500849</v>
      </c>
      <c r="R734">
        <f t="shared" si="251"/>
        <v>1.5535668910473532E-4</v>
      </c>
      <c r="S734">
        <f t="shared" si="236"/>
        <v>1</v>
      </c>
      <c r="T734">
        <f t="shared" si="252"/>
        <v>20.020420450336999</v>
      </c>
      <c r="U734">
        <f t="shared" si="253"/>
        <v>32500</v>
      </c>
      <c r="V734">
        <f t="shared" si="237"/>
        <v>20.000782999999998</v>
      </c>
      <c r="W734">
        <v>20.000782999999998</v>
      </c>
      <c r="X734">
        <f>'LowFlowInfusion-1-Infusion-1705'!Y730</f>
        <v>0</v>
      </c>
      <c r="Y734">
        <v>0</v>
      </c>
      <c r="Z734">
        <f t="shared" si="241"/>
        <v>0</v>
      </c>
      <c r="AA734">
        <f t="shared" si="242"/>
        <v>0</v>
      </c>
      <c r="AB734" t="e">
        <f t="shared" si="243"/>
        <v>#DIV/0!</v>
      </c>
      <c r="AC734" s="6" t="e">
        <f t="shared" si="245"/>
        <v>#DIV/0!</v>
      </c>
      <c r="AD734" s="6" t="e">
        <f t="shared" si="246"/>
        <v>#DIV/0!</v>
      </c>
      <c r="AE734">
        <v>4.1086999999999999E-2</v>
      </c>
      <c r="AF734">
        <v>0</v>
      </c>
    </row>
    <row r="735" spans="1:32" x14ac:dyDescent="0.25">
      <c r="A735" s="1">
        <v>42880.38925925926</v>
      </c>
      <c r="B735" s="16">
        <v>728</v>
      </c>
      <c r="C735">
        <f t="shared" si="254"/>
        <v>17.647840930187993</v>
      </c>
      <c r="D735">
        <f t="shared" si="247"/>
        <v>-3.7390133990761143</v>
      </c>
      <c r="E735">
        <f t="shared" si="244"/>
        <v>65.422270313290852</v>
      </c>
      <c r="F735">
        <f t="shared" si="248"/>
        <v>-0.21186803608821311</v>
      </c>
      <c r="G735">
        <v>21.099160000000001</v>
      </c>
      <c r="H735">
        <f t="shared" si="238"/>
        <v>21.101758164724355</v>
      </c>
      <c r="I735">
        <v>21.022931</v>
      </c>
      <c r="J735">
        <f t="shared" si="234"/>
        <v>21.023921922931265</v>
      </c>
      <c r="K735">
        <f t="shared" si="249"/>
        <v>7.4858320194456001E-6</v>
      </c>
      <c r="L735">
        <v>9.0300000000000005E-4</v>
      </c>
      <c r="M735">
        <f t="shared" si="239"/>
        <v>5.0749197198876238E-2</v>
      </c>
      <c r="N735">
        <v>0.25582300000000002</v>
      </c>
      <c r="O735">
        <f t="shared" si="235"/>
        <v>0.30324356165542854</v>
      </c>
      <c r="P735">
        <f t="shared" si="250"/>
        <v>-1.6685725599489923E-4</v>
      </c>
      <c r="Q735">
        <f t="shared" si="240"/>
        <v>78.6728345154133</v>
      </c>
      <c r="R735">
        <f t="shared" si="251"/>
        <v>1.593714239774613E-4</v>
      </c>
      <c r="S735">
        <f t="shared" si="236"/>
        <v>1</v>
      </c>
      <c r="T735">
        <f t="shared" si="252"/>
        <v>20.022010854329917</v>
      </c>
      <c r="U735">
        <f t="shared" si="253"/>
        <v>32500</v>
      </c>
      <c r="V735">
        <f t="shared" si="237"/>
        <v>20.000623999999998</v>
      </c>
      <c r="W735">
        <v>20.000623999999998</v>
      </c>
      <c r="X735">
        <f>'LowFlowInfusion-1-Infusion-1705'!Y731</f>
        <v>0</v>
      </c>
      <c r="Y735">
        <v>0</v>
      </c>
      <c r="Z735">
        <f t="shared" si="241"/>
        <v>0</v>
      </c>
      <c r="AA735">
        <f t="shared" si="242"/>
        <v>0</v>
      </c>
      <c r="AB735" t="e">
        <f t="shared" si="243"/>
        <v>#DIV/0!</v>
      </c>
      <c r="AC735" s="6" t="e">
        <f t="shared" si="245"/>
        <v>#DIV/0!</v>
      </c>
      <c r="AD735" s="6" t="e">
        <f t="shared" si="246"/>
        <v>#DIV/0!</v>
      </c>
      <c r="AE735">
        <v>4.5517000000000002E-2</v>
      </c>
      <c r="AF735">
        <v>0</v>
      </c>
    </row>
    <row r="736" spans="1:32" x14ac:dyDescent="0.25">
      <c r="A736" s="1">
        <v>42880.389953703707</v>
      </c>
      <c r="B736" s="16">
        <v>729</v>
      </c>
      <c r="C736">
        <f t="shared" si="254"/>
        <v>18.252120340446883</v>
      </c>
      <c r="D736">
        <f t="shared" si="247"/>
        <v>-3.6852668674711442</v>
      </c>
      <c r="E736">
        <f t="shared" si="244"/>
        <v>67.863071640013018</v>
      </c>
      <c r="F736">
        <f t="shared" si="248"/>
        <v>-0.20190897269642452</v>
      </c>
      <c r="G736">
        <v>21.099406999999999</v>
      </c>
      <c r="H736">
        <f t="shared" si="238"/>
        <v>21.102003951875268</v>
      </c>
      <c r="I736">
        <v>21.022953000000001</v>
      </c>
      <c r="J736">
        <f t="shared" si="234"/>
        <v>21.023943881371856</v>
      </c>
      <c r="K736">
        <f t="shared" si="249"/>
        <v>6.1217470736470622E-6</v>
      </c>
      <c r="L736">
        <v>9.0300000000000005E-4</v>
      </c>
      <c r="M736">
        <f t="shared" si="239"/>
        <v>5.0749197198876238E-2</v>
      </c>
      <c r="N736">
        <v>0.255662</v>
      </c>
      <c r="O736">
        <f t="shared" si="235"/>
        <v>0.30308346619526655</v>
      </c>
      <c r="P736">
        <f t="shared" si="250"/>
        <v>-1.6659208753086279E-4</v>
      </c>
      <c r="Q736">
        <f t="shared" si="240"/>
        <v>78.67297265243289</v>
      </c>
      <c r="R736">
        <f t="shared" si="251"/>
        <v>1.6047034045930293E-4</v>
      </c>
      <c r="S736">
        <f t="shared" si="236"/>
        <v>1</v>
      </c>
      <c r="T736">
        <f t="shared" si="252"/>
        <v>20.022508387208603</v>
      </c>
      <c r="U736">
        <f t="shared" si="253"/>
        <v>32500</v>
      </c>
      <c r="V736">
        <f t="shared" si="237"/>
        <v>20.000571000000001</v>
      </c>
      <c r="W736">
        <v>20.000571000000001</v>
      </c>
      <c r="X736">
        <f>'LowFlowInfusion-1-Infusion-1705'!Y732</f>
        <v>0</v>
      </c>
      <c r="Y736">
        <v>0</v>
      </c>
      <c r="Z736">
        <f t="shared" si="241"/>
        <v>0</v>
      </c>
      <c r="AA736">
        <f t="shared" si="242"/>
        <v>0</v>
      </c>
      <c r="AB736" t="e">
        <f t="shared" si="243"/>
        <v>#DIV/0!</v>
      </c>
      <c r="AC736" s="6" t="e">
        <f t="shared" si="245"/>
        <v>#DIV/0!</v>
      </c>
      <c r="AD736" s="6" t="e">
        <f t="shared" si="246"/>
        <v>#DIV/0!</v>
      </c>
      <c r="AE736">
        <v>7.0927000000000004E-2</v>
      </c>
      <c r="AF736">
        <v>0</v>
      </c>
    </row>
    <row r="737" spans="1:32" x14ac:dyDescent="0.25">
      <c r="A737" s="1">
        <v>42880.390648148146</v>
      </c>
      <c r="B737" s="16">
        <v>730</v>
      </c>
      <c r="C737">
        <f t="shared" si="254"/>
        <v>19.00518126292641</v>
      </c>
      <c r="D737">
        <f t="shared" si="247"/>
        <v>-3.4911995545149921</v>
      </c>
      <c r="E737">
        <f t="shared" si="244"/>
        <v>71.045135049008437</v>
      </c>
      <c r="F737">
        <f t="shared" si="248"/>
        <v>-0.18369725109253804</v>
      </c>
      <c r="G737">
        <v>21.099677</v>
      </c>
      <c r="H737">
        <f t="shared" si="238"/>
        <v>21.102272626088819</v>
      </c>
      <c r="I737">
        <v>21.022997</v>
      </c>
      <c r="J737">
        <f t="shared" si="234"/>
        <v>21.023987798253039</v>
      </c>
      <c r="K737">
        <f t="shared" si="249"/>
        <v>4.3085122066817878E-6</v>
      </c>
      <c r="L737">
        <v>9.0499999999999999E-4</v>
      </c>
      <c r="M737">
        <f t="shared" si="239"/>
        <v>5.0751188771032123E-2</v>
      </c>
      <c r="N737">
        <v>0.25549100000000002</v>
      </c>
      <c r="O737">
        <f t="shared" si="235"/>
        <v>0.30291342691770323</v>
      </c>
      <c r="P737">
        <f t="shared" si="250"/>
        <v>-1.6589602031276683E-4</v>
      </c>
      <c r="Q737">
        <f t="shared" si="240"/>
        <v>78.673098774829256</v>
      </c>
      <c r="R737">
        <f t="shared" si="251"/>
        <v>1.6158750810764863E-4</v>
      </c>
      <c r="S737">
        <f t="shared" si="236"/>
        <v>1</v>
      </c>
      <c r="T737">
        <f t="shared" si="252"/>
        <v>20.024073380817953</v>
      </c>
      <c r="U737">
        <f t="shared" si="253"/>
        <v>32500</v>
      </c>
      <c r="V737">
        <f t="shared" si="237"/>
        <v>20.001577000000001</v>
      </c>
      <c r="W737">
        <v>20.001577000000001</v>
      </c>
      <c r="X737">
        <f>'LowFlowInfusion-1-Infusion-1705'!Y733</f>
        <v>0</v>
      </c>
      <c r="Y737">
        <v>0</v>
      </c>
      <c r="Z737">
        <f t="shared" si="241"/>
        <v>0</v>
      </c>
      <c r="AA737">
        <f t="shared" si="242"/>
        <v>0</v>
      </c>
      <c r="AB737" t="e">
        <f t="shared" si="243"/>
        <v>#DIV/0!</v>
      </c>
      <c r="AC737" s="6" t="e">
        <f t="shared" si="245"/>
        <v>#DIV/0!</v>
      </c>
      <c r="AD737" s="6" t="e">
        <f t="shared" si="246"/>
        <v>#DIV/0!</v>
      </c>
      <c r="AE737">
        <v>7.8155000000000002E-2</v>
      </c>
      <c r="AF737">
        <v>0</v>
      </c>
    </row>
    <row r="738" spans="1:32" x14ac:dyDescent="0.25">
      <c r="A738" s="1">
        <v>42880.391342592593</v>
      </c>
      <c r="B738" s="16">
        <v>731</v>
      </c>
      <c r="C738">
        <f t="shared" si="254"/>
        <v>11.974986064006085</v>
      </c>
      <c r="D738">
        <f t="shared" si="247"/>
        <v>-3.7891658402238093</v>
      </c>
      <c r="E738">
        <f t="shared" si="244"/>
        <v>43.010180990640897</v>
      </c>
      <c r="F738">
        <f t="shared" si="248"/>
        <v>-0.31642340291427362</v>
      </c>
      <c r="G738">
        <v>21.099406999999999</v>
      </c>
      <c r="H738">
        <f t="shared" si="238"/>
        <v>21.102003951875268</v>
      </c>
      <c r="I738">
        <v>21.023014</v>
      </c>
      <c r="J738">
        <f t="shared" si="234"/>
        <v>21.024004766138948</v>
      </c>
      <c r="K738">
        <f t="shared" si="249"/>
        <v>2.1392844393434512E-5</v>
      </c>
      <c r="L738">
        <v>9.0600000000000001E-4</v>
      </c>
      <c r="M738">
        <f t="shared" si="239"/>
        <v>5.0752184557110058E-2</v>
      </c>
      <c r="N738">
        <v>0.255303</v>
      </c>
      <c r="O738">
        <f t="shared" si="235"/>
        <v>0.30272648315055756</v>
      </c>
      <c r="P738">
        <f t="shared" si="250"/>
        <v>-1.6670809873388278E-4</v>
      </c>
      <c r="Q738">
        <f t="shared" si="240"/>
        <v>78.673268750710506</v>
      </c>
      <c r="R738">
        <f t="shared" si="251"/>
        <v>1.4531525434146412E-4</v>
      </c>
      <c r="S738">
        <f t="shared" si="236"/>
        <v>1</v>
      </c>
      <c r="T738">
        <f t="shared" si="252"/>
        <v>20.017394151904561</v>
      </c>
      <c r="U738">
        <f t="shared" si="253"/>
        <v>32500</v>
      </c>
      <c r="V738">
        <f t="shared" si="237"/>
        <v>20.001629999999999</v>
      </c>
      <c r="W738">
        <v>20.001629999999999</v>
      </c>
      <c r="X738">
        <f>'LowFlowInfusion-1-Infusion-1705'!Y734</f>
        <v>0</v>
      </c>
      <c r="Y738">
        <v>0</v>
      </c>
      <c r="Z738">
        <f t="shared" si="241"/>
        <v>0</v>
      </c>
      <c r="AA738">
        <f t="shared" si="242"/>
        <v>0</v>
      </c>
      <c r="AB738" t="e">
        <f t="shared" si="243"/>
        <v>#DIV/0!</v>
      </c>
      <c r="AC738" s="6" t="e">
        <f t="shared" si="245"/>
        <v>#DIV/0!</v>
      </c>
      <c r="AD738" s="6" t="e">
        <f t="shared" si="246"/>
        <v>#DIV/0!</v>
      </c>
      <c r="AE738">
        <v>6.3632999999999995E-2</v>
      </c>
      <c r="AF738">
        <v>0</v>
      </c>
    </row>
    <row r="739" spans="1:32" x14ac:dyDescent="0.25">
      <c r="A739" s="1">
        <v>42880.39203703704</v>
      </c>
      <c r="B739" s="16">
        <v>732</v>
      </c>
      <c r="C739">
        <f t="shared" si="254"/>
        <v>4.670958109518299</v>
      </c>
      <c r="D739">
        <f t="shared" si="247"/>
        <v>-4.0971997557649864</v>
      </c>
      <c r="E739">
        <f t="shared" si="244"/>
        <v>13.88493737924707</v>
      </c>
      <c r="F739">
        <f t="shared" si="248"/>
        <v>-0.87716474001680089</v>
      </c>
      <c r="G739">
        <v>21.099132000000001</v>
      </c>
      <c r="H739">
        <f t="shared" si="238"/>
        <v>21.101730302213319</v>
      </c>
      <c r="I739">
        <v>21.023005000000001</v>
      </c>
      <c r="J739">
        <f t="shared" si="234"/>
        <v>21.023995783140528</v>
      </c>
      <c r="K739">
        <f t="shared" si="249"/>
        <v>3.9159219053056898E-5</v>
      </c>
      <c r="L739">
        <v>8.9700000000000001E-4</v>
      </c>
      <c r="M739">
        <f t="shared" si="239"/>
        <v>5.0743222482408583E-2</v>
      </c>
      <c r="N739">
        <v>0.25514700000000001</v>
      </c>
      <c r="O739">
        <f t="shared" si="235"/>
        <v>0.30257135959909631</v>
      </c>
      <c r="P739">
        <f t="shared" si="250"/>
        <v>-1.6756989624200082E-4</v>
      </c>
      <c r="Q739">
        <f t="shared" si="240"/>
        <v>78.67343285726038</v>
      </c>
      <c r="R739">
        <f t="shared" si="251"/>
        <v>1.284106771890947E-4</v>
      </c>
      <c r="S739">
        <f t="shared" si="236"/>
        <v>1</v>
      </c>
      <c r="T739">
        <f t="shared" si="252"/>
        <v>20.00949815786533</v>
      </c>
      <c r="U739">
        <f t="shared" si="253"/>
        <v>32500</v>
      </c>
      <c r="V739">
        <f t="shared" si="237"/>
        <v>20.000730000000001</v>
      </c>
      <c r="W739">
        <v>20.000730000000001</v>
      </c>
      <c r="X739">
        <f>'LowFlowInfusion-1-Infusion-1705'!Y735</f>
        <v>0</v>
      </c>
      <c r="Y739">
        <v>0</v>
      </c>
      <c r="Z739">
        <f t="shared" si="241"/>
        <v>0</v>
      </c>
      <c r="AA739">
        <f t="shared" si="242"/>
        <v>0</v>
      </c>
      <c r="AB739" t="e">
        <f t="shared" si="243"/>
        <v>#DIV/0!</v>
      </c>
      <c r="AC739" s="6" t="e">
        <f t="shared" si="245"/>
        <v>#DIV/0!</v>
      </c>
      <c r="AD739" s="6" t="e">
        <f t="shared" si="246"/>
        <v>#DIV/0!</v>
      </c>
      <c r="AE739">
        <v>5.1527000000000003E-2</v>
      </c>
      <c r="AF739">
        <v>0</v>
      </c>
    </row>
    <row r="740" spans="1:32" x14ac:dyDescent="0.25">
      <c r="A740" s="1">
        <v>42880.392731481479</v>
      </c>
      <c r="B740" s="16">
        <v>733</v>
      </c>
      <c r="C740">
        <f t="shared" si="254"/>
        <v>1.3867095499802673</v>
      </c>
      <c r="D740">
        <f t="shared" si="247"/>
        <v>-3.8669610867181792</v>
      </c>
      <c r="E740">
        <f t="shared" si="244"/>
        <v>1.1958972967353629</v>
      </c>
      <c r="F740">
        <f t="shared" si="248"/>
        <v>-2.7885876222408692</v>
      </c>
      <c r="G740">
        <v>21.098986</v>
      </c>
      <c r="H740">
        <f t="shared" si="238"/>
        <v>21.101585019120066</v>
      </c>
      <c r="I740">
        <v>21.023056</v>
      </c>
      <c r="J740">
        <f t="shared" si="234"/>
        <v>21.024046686798258</v>
      </c>
      <c r="K740">
        <f t="shared" si="249"/>
        <v>4.6861308441847879E-5</v>
      </c>
      <c r="L740">
        <v>8.9300000000000002E-4</v>
      </c>
      <c r="M740">
        <f t="shared" si="239"/>
        <v>5.0739239338096813E-2</v>
      </c>
      <c r="N740">
        <v>0.25496799999999997</v>
      </c>
      <c r="O740">
        <f t="shared" si="235"/>
        <v>0.30239336526761185</v>
      </c>
      <c r="P740">
        <f t="shared" si="250"/>
        <v>-1.6675781782088766E-4</v>
      </c>
      <c r="Q740">
        <f t="shared" si="240"/>
        <v>78.673559947934137</v>
      </c>
      <c r="R740">
        <f t="shared" si="251"/>
        <v>1.1989650937825521E-4</v>
      </c>
      <c r="S740">
        <f t="shared" si="236"/>
        <v>1</v>
      </c>
      <c r="T740">
        <f t="shared" si="252"/>
        <v>20.005718670636444</v>
      </c>
      <c r="U740">
        <f t="shared" si="253"/>
        <v>32500</v>
      </c>
      <c r="V740">
        <f t="shared" si="237"/>
        <v>20.000464999999998</v>
      </c>
      <c r="W740">
        <v>20.000464999999998</v>
      </c>
      <c r="X740">
        <f>'LowFlowInfusion-1-Infusion-1705'!Y736</f>
        <v>0</v>
      </c>
      <c r="Y740">
        <v>0</v>
      </c>
      <c r="Z740">
        <f t="shared" si="241"/>
        <v>0</v>
      </c>
      <c r="AA740">
        <f t="shared" si="242"/>
        <v>0</v>
      </c>
      <c r="AB740" t="e">
        <f t="shared" si="243"/>
        <v>#DIV/0!</v>
      </c>
      <c r="AC740" s="6" t="e">
        <f t="shared" si="245"/>
        <v>#DIV/0!</v>
      </c>
      <c r="AD740" s="6" t="e">
        <f t="shared" si="246"/>
        <v>#DIV/0!</v>
      </c>
      <c r="AE740">
        <v>5.8191E-2</v>
      </c>
      <c r="AF740">
        <v>0</v>
      </c>
    </row>
    <row r="741" spans="1:32" x14ac:dyDescent="0.25">
      <c r="A741" s="1">
        <v>42880.393425925926</v>
      </c>
      <c r="B741" s="16">
        <v>734</v>
      </c>
      <c r="C741">
        <f t="shared" si="254"/>
        <v>-2.1271295461731077</v>
      </c>
      <c r="D741">
        <f t="shared" si="247"/>
        <v>-2.7405188888347087</v>
      </c>
      <c r="E741">
        <f t="shared" si="244"/>
        <v>-11.408550394741734</v>
      </c>
      <c r="F741">
        <f t="shared" si="248"/>
        <v>1.2883648265641094</v>
      </c>
      <c r="G741">
        <v>21.099069</v>
      </c>
      <c r="H741">
        <f t="shared" si="238"/>
        <v>21.101667611563489</v>
      </c>
      <c r="I741">
        <v>21.023054999999999</v>
      </c>
      <c r="J741">
        <f t="shared" si="234"/>
        <v>21.02404568868732</v>
      </c>
      <c r="K741">
        <f t="shared" si="249"/>
        <v>5.4713114471323841E-5</v>
      </c>
      <c r="L741">
        <v>8.8999999999999995E-4</v>
      </c>
      <c r="M741">
        <f t="shared" si="239"/>
        <v>5.0736251979862992E-2</v>
      </c>
      <c r="N741">
        <v>0.25481399999999998</v>
      </c>
      <c r="O741">
        <f t="shared" si="235"/>
        <v>0.30224023047963083</v>
      </c>
      <c r="P741">
        <f t="shared" si="250"/>
        <v>-1.6321118961440211E-4</v>
      </c>
      <c r="Q741">
        <f t="shared" si="240"/>
        <v>78.673714080833051</v>
      </c>
      <c r="R741">
        <f t="shared" si="251"/>
        <v>1.0849807514290433E-4</v>
      </c>
      <c r="S741">
        <f t="shared" si="236"/>
        <v>1</v>
      </c>
      <c r="T741">
        <f t="shared" si="252"/>
        <v>20.001660389342604</v>
      </c>
      <c r="U741">
        <f t="shared" si="253"/>
        <v>32500</v>
      </c>
      <c r="V741">
        <f t="shared" si="237"/>
        <v>20.001047</v>
      </c>
      <c r="W741">
        <v>20.001047</v>
      </c>
      <c r="X741">
        <f>'LowFlowInfusion-1-Infusion-1705'!Y737</f>
        <v>0</v>
      </c>
      <c r="Y741">
        <v>0</v>
      </c>
      <c r="Z741">
        <f t="shared" si="241"/>
        <v>0</v>
      </c>
      <c r="AA741">
        <f t="shared" si="242"/>
        <v>0</v>
      </c>
      <c r="AB741" t="e">
        <f t="shared" si="243"/>
        <v>#DIV/0!</v>
      </c>
      <c r="AC741" s="6" t="e">
        <f t="shared" si="245"/>
        <v>#DIV/0!</v>
      </c>
      <c r="AD741" s="6" t="e">
        <f t="shared" si="246"/>
        <v>#DIV/0!</v>
      </c>
      <c r="AE741">
        <v>7.4295E-2</v>
      </c>
      <c r="AF741">
        <v>0</v>
      </c>
    </row>
    <row r="742" spans="1:32" x14ac:dyDescent="0.25">
      <c r="A742" s="1">
        <v>42880.394120370373</v>
      </c>
      <c r="B742" s="16">
        <v>735</v>
      </c>
      <c r="C742">
        <f t="shared" si="254"/>
        <v>-6.4193290839801787</v>
      </c>
      <c r="D742">
        <f t="shared" si="247"/>
        <v>-1.0139021893446731</v>
      </c>
      <c r="E742">
        <f t="shared" si="244"/>
        <v>-26.417923937002403</v>
      </c>
      <c r="F742">
        <f t="shared" si="248"/>
        <v>0.15794519584218342</v>
      </c>
      <c r="G742">
        <v>21.099208000000001</v>
      </c>
      <c r="H742">
        <f t="shared" si="238"/>
        <v>21.101805929028984</v>
      </c>
      <c r="I742">
        <v>21.023192999999999</v>
      </c>
      <c r="J742">
        <f t="shared" si="234"/>
        <v>21.02418342799648</v>
      </c>
      <c r="K742">
        <f t="shared" si="249"/>
        <v>6.4012181357912354E-5</v>
      </c>
      <c r="L742">
        <v>8.8599999999999996E-4</v>
      </c>
      <c r="M742">
        <f t="shared" si="239"/>
        <v>5.0732268835551222E-2</v>
      </c>
      <c r="N742">
        <v>0.25464799999999999</v>
      </c>
      <c r="O742">
        <f t="shared" si="235"/>
        <v>0.30207516311076815</v>
      </c>
      <c r="P742">
        <f t="shared" si="250"/>
        <v>-1.5780838215966226E-4</v>
      </c>
      <c r="Q742">
        <f t="shared" si="240"/>
        <v>78.673741408892752</v>
      </c>
      <c r="R742">
        <f t="shared" si="251"/>
        <v>9.3796200800255744E-5</v>
      </c>
      <c r="S742">
        <f t="shared" si="236"/>
        <v>1</v>
      </c>
      <c r="T742">
        <f t="shared" si="252"/>
        <v>19.995589573104876</v>
      </c>
      <c r="U742">
        <f t="shared" si="253"/>
        <v>32500</v>
      </c>
      <c r="V742">
        <f t="shared" si="237"/>
        <v>20.000995</v>
      </c>
      <c r="W742">
        <v>20.000995</v>
      </c>
      <c r="X742">
        <f>'LowFlowInfusion-1-Infusion-1705'!Y738</f>
        <v>0</v>
      </c>
      <c r="Y742">
        <v>0</v>
      </c>
      <c r="Z742">
        <f t="shared" si="241"/>
        <v>0</v>
      </c>
      <c r="AA742">
        <f t="shared" si="242"/>
        <v>0</v>
      </c>
      <c r="AB742" t="e">
        <f t="shared" si="243"/>
        <v>#DIV/0!</v>
      </c>
      <c r="AC742" s="6" t="e">
        <f t="shared" si="245"/>
        <v>#DIV/0!</v>
      </c>
      <c r="AD742" s="6" t="e">
        <f t="shared" si="246"/>
        <v>#DIV/0!</v>
      </c>
      <c r="AE742">
        <v>6.1349000000000001E-2</v>
      </c>
      <c r="AF742">
        <v>0</v>
      </c>
    </row>
    <row r="743" spans="1:32" x14ac:dyDescent="0.25">
      <c r="A743" s="1">
        <v>42880.394814814812</v>
      </c>
      <c r="B743" s="16">
        <v>736</v>
      </c>
      <c r="C743">
        <f t="shared" si="254"/>
        <v>-12.161146917199922</v>
      </c>
      <c r="D743">
        <f t="shared" si="247"/>
        <v>0.30169461302490319</v>
      </c>
      <c r="E743">
        <f t="shared" si="244"/>
        <v>-47.594009147905396</v>
      </c>
      <c r="F743">
        <f t="shared" si="248"/>
        <v>-2.4808072386512024E-2</v>
      </c>
      <c r="G743">
        <v>21.09892</v>
      </c>
      <c r="H743">
        <f t="shared" si="238"/>
        <v>21.101519343201197</v>
      </c>
      <c r="I743">
        <v>21.023299999999999</v>
      </c>
      <c r="J743">
        <f t="shared" si="234"/>
        <v>21.024290225866626</v>
      </c>
      <c r="K743">
        <f t="shared" si="249"/>
        <v>7.6854542067058185E-5</v>
      </c>
      <c r="L743">
        <v>8.8699999999999998E-4</v>
      </c>
      <c r="M743">
        <f t="shared" si="239"/>
        <v>5.0733264621629165E-2</v>
      </c>
      <c r="N743">
        <v>0.25447799999999998</v>
      </c>
      <c r="O743">
        <f t="shared" si="235"/>
        <v>0.30190611821494495</v>
      </c>
      <c r="P743">
        <f t="shared" si="250"/>
        <v>-1.5366512490909239E-4</v>
      </c>
      <c r="Q743">
        <f t="shared" si="240"/>
        <v>78.673803655918434</v>
      </c>
      <c r="R743">
        <f t="shared" si="251"/>
        <v>7.6810582840636246E-5</v>
      </c>
      <c r="S743">
        <f t="shared" si="236"/>
        <v>1</v>
      </c>
      <c r="T743">
        <f t="shared" si="252"/>
        <v>19.988320158469318</v>
      </c>
      <c r="U743">
        <f t="shared" si="253"/>
        <v>32500</v>
      </c>
      <c r="V743">
        <f t="shared" si="237"/>
        <v>20.000782999999998</v>
      </c>
      <c r="W743">
        <v>20.000782999999998</v>
      </c>
      <c r="X743">
        <f>'LowFlowInfusion-1-Infusion-1705'!Y739</f>
        <v>0</v>
      </c>
      <c r="Y743">
        <v>0</v>
      </c>
      <c r="Z743">
        <f t="shared" si="241"/>
        <v>0</v>
      </c>
      <c r="AA743">
        <f t="shared" si="242"/>
        <v>0</v>
      </c>
      <c r="AB743" t="e">
        <f t="shared" si="243"/>
        <v>#DIV/0!</v>
      </c>
      <c r="AC743" s="6" t="e">
        <f t="shared" si="245"/>
        <v>#DIV/0!</v>
      </c>
      <c r="AD743" s="6" t="e">
        <f t="shared" si="246"/>
        <v>#DIV/0!</v>
      </c>
      <c r="AE743">
        <v>4.19E-2</v>
      </c>
      <c r="AF743">
        <v>0</v>
      </c>
    </row>
    <row r="744" spans="1:32" x14ac:dyDescent="0.25">
      <c r="A744" s="1">
        <v>42880.395509259259</v>
      </c>
      <c r="B744" s="16">
        <v>737</v>
      </c>
      <c r="C744">
        <f t="shared" si="254"/>
        <v>-10.793749745035841</v>
      </c>
      <c r="D744">
        <f t="shared" si="247"/>
        <v>1.2642608360011387</v>
      </c>
      <c r="E744">
        <f t="shared" si="244"/>
        <v>-41.142423782240996</v>
      </c>
      <c r="F744">
        <f t="shared" si="248"/>
        <v>-0.11712897425499286</v>
      </c>
      <c r="G744">
        <v>21.098953000000002</v>
      </c>
      <c r="H744">
        <f t="shared" si="238"/>
        <v>21.101552181160631</v>
      </c>
      <c r="I744">
        <v>21.023327999999999</v>
      </c>
      <c r="J744">
        <f t="shared" si="234"/>
        <v>21.02431817297283</v>
      </c>
      <c r="K744">
        <f t="shared" si="249"/>
        <v>7.2912003870347533E-5</v>
      </c>
      <c r="L744">
        <v>8.8999999999999995E-4</v>
      </c>
      <c r="M744">
        <f t="shared" si="239"/>
        <v>5.0736251979862992E-2</v>
      </c>
      <c r="N744">
        <v>0.25431700000000002</v>
      </c>
      <c r="O744">
        <f t="shared" si="235"/>
        <v>0.30174602275478302</v>
      </c>
      <c r="P744">
        <f t="shared" si="250"/>
        <v>-1.505991145436684E-4</v>
      </c>
      <c r="Q744">
        <f t="shared" si="240"/>
        <v>78.673935804272389</v>
      </c>
      <c r="R744">
        <f t="shared" si="251"/>
        <v>7.7687110672523355E-5</v>
      </c>
      <c r="S744">
        <f t="shared" si="236"/>
        <v>1</v>
      </c>
      <c r="T744">
        <f t="shared" si="252"/>
        <v>19.9883009894187</v>
      </c>
      <c r="U744">
        <f t="shared" si="253"/>
        <v>32500</v>
      </c>
      <c r="V744">
        <f t="shared" si="237"/>
        <v>20.000359</v>
      </c>
      <c r="W744">
        <v>20.000359</v>
      </c>
      <c r="X744">
        <f>'LowFlowInfusion-1-Infusion-1705'!Y740</f>
        <v>0</v>
      </c>
      <c r="Y744">
        <v>0</v>
      </c>
      <c r="Z744">
        <f t="shared" si="241"/>
        <v>0</v>
      </c>
      <c r="AA744">
        <f t="shared" si="242"/>
        <v>0</v>
      </c>
      <c r="AB744" t="e">
        <f t="shared" si="243"/>
        <v>#DIV/0!</v>
      </c>
      <c r="AC744" s="6" t="e">
        <f t="shared" si="245"/>
        <v>#DIV/0!</v>
      </c>
      <c r="AD744" s="6" t="e">
        <f t="shared" si="246"/>
        <v>#DIV/0!</v>
      </c>
      <c r="AE744">
        <v>5.2027999999999998E-2</v>
      </c>
      <c r="AF744">
        <v>0</v>
      </c>
    </row>
    <row r="745" spans="1:32" x14ac:dyDescent="0.25">
      <c r="A745" s="1">
        <v>42880.396203703705</v>
      </c>
      <c r="B745" s="16">
        <v>738</v>
      </c>
      <c r="C745">
        <f t="shared" si="254"/>
        <v>-11.377065611548879</v>
      </c>
      <c r="D745">
        <f t="shared" si="247"/>
        <v>1.1849358524558706</v>
      </c>
      <c r="E745">
        <f t="shared" si="244"/>
        <v>-43.528846394002848</v>
      </c>
      <c r="F745">
        <f t="shared" si="248"/>
        <v>-0.1041512717702041</v>
      </c>
      <c r="G745">
        <v>21.098991999999999</v>
      </c>
      <c r="H745">
        <f t="shared" si="238"/>
        <v>21.101590989658142</v>
      </c>
      <c r="I745">
        <v>21.023402000000001</v>
      </c>
      <c r="J745">
        <f t="shared" si="234"/>
        <v>21.024392033182092</v>
      </c>
      <c r="K745">
        <f t="shared" si="249"/>
        <v>7.4359264727400873E-5</v>
      </c>
      <c r="L745">
        <v>8.92E-4</v>
      </c>
      <c r="M745">
        <f t="shared" si="239"/>
        <v>5.073824355201887E-2</v>
      </c>
      <c r="N745">
        <v>0.25418299999999999</v>
      </c>
      <c r="O745">
        <f t="shared" si="235"/>
        <v>0.30161277560160471</v>
      </c>
      <c r="P745">
        <f t="shared" si="250"/>
        <v>-1.5076484483368956E-4</v>
      </c>
      <c r="Q745">
        <f t="shared" si="240"/>
        <v>78.673995191216306</v>
      </c>
      <c r="R745">
        <f t="shared" si="251"/>
        <v>7.6405580105879753E-5</v>
      </c>
      <c r="S745">
        <f t="shared" si="236"/>
        <v>1</v>
      </c>
      <c r="T745">
        <f t="shared" si="252"/>
        <v>19.988326998535864</v>
      </c>
      <c r="U745">
        <f t="shared" si="253"/>
        <v>32500</v>
      </c>
      <c r="V745">
        <f t="shared" si="237"/>
        <v>20.000889000000001</v>
      </c>
      <c r="W745">
        <v>20.000889000000001</v>
      </c>
      <c r="X745">
        <f>'LowFlowInfusion-1-Infusion-1705'!Y741</f>
        <v>0</v>
      </c>
      <c r="Y745">
        <v>0</v>
      </c>
      <c r="Z745">
        <f t="shared" si="241"/>
        <v>0</v>
      </c>
      <c r="AA745">
        <f t="shared" si="242"/>
        <v>0</v>
      </c>
      <c r="AB745" t="e">
        <f t="shared" si="243"/>
        <v>#DIV/0!</v>
      </c>
      <c r="AC745" s="6" t="e">
        <f t="shared" si="245"/>
        <v>#DIV/0!</v>
      </c>
      <c r="AD745" s="6" t="e">
        <f t="shared" si="246"/>
        <v>#DIV/0!</v>
      </c>
      <c r="AE745">
        <v>7.5800000000000006E-2</v>
      </c>
      <c r="AF745">
        <v>0</v>
      </c>
    </row>
    <row r="746" spans="1:32" x14ac:dyDescent="0.25">
      <c r="A746" s="1">
        <v>42880.396898148145</v>
      </c>
      <c r="B746" s="16">
        <v>739</v>
      </c>
      <c r="C746">
        <f t="shared" si="254"/>
        <v>-7.2763967707363841</v>
      </c>
      <c r="D746">
        <f t="shared" si="247"/>
        <v>0.75414102393669857</v>
      </c>
      <c r="E746">
        <f t="shared" si="244"/>
        <v>-27.843707983045974</v>
      </c>
      <c r="F746">
        <f t="shared" si="248"/>
        <v>-0.10364209755158503</v>
      </c>
      <c r="G746">
        <v>21.098815999999999</v>
      </c>
      <c r="H746">
        <f t="shared" si="238"/>
        <v>21.101415853874492</v>
      </c>
      <c r="I746">
        <v>21.023481</v>
      </c>
      <c r="J746">
        <f t="shared" si="234"/>
        <v>21.02447088394603</v>
      </c>
      <c r="K746">
        <f t="shared" si="249"/>
        <v>6.4527872008272408E-5</v>
      </c>
      <c r="L746">
        <v>8.8800000000000001E-4</v>
      </c>
      <c r="M746">
        <f t="shared" si="239"/>
        <v>5.0734260407707107E-2</v>
      </c>
      <c r="N746">
        <v>0.25405499999999998</v>
      </c>
      <c r="O746">
        <f t="shared" si="235"/>
        <v>0.30148549473886721</v>
      </c>
      <c r="P746">
        <f t="shared" si="250"/>
        <v>-1.5200782200886035E-4</v>
      </c>
      <c r="Q746">
        <f t="shared" si="240"/>
        <v>78.674043621315093</v>
      </c>
      <c r="R746">
        <f t="shared" si="251"/>
        <v>8.747995000059442E-5</v>
      </c>
      <c r="S746">
        <f t="shared" si="236"/>
        <v>1</v>
      </c>
      <c r="T746">
        <f t="shared" si="252"/>
        <v>19.992911462205324</v>
      </c>
      <c r="U746">
        <f t="shared" si="253"/>
        <v>32500</v>
      </c>
      <c r="V746">
        <f t="shared" si="237"/>
        <v>20.000941999999998</v>
      </c>
      <c r="W746">
        <v>20.000941999999998</v>
      </c>
      <c r="X746">
        <f>'LowFlowInfusion-1-Infusion-1705'!Y742</f>
        <v>0</v>
      </c>
      <c r="Y746">
        <v>0</v>
      </c>
      <c r="Z746">
        <f t="shared" si="241"/>
        <v>0</v>
      </c>
      <c r="AA746">
        <f t="shared" si="242"/>
        <v>0</v>
      </c>
      <c r="AB746" t="e">
        <f t="shared" si="243"/>
        <v>#DIV/0!</v>
      </c>
      <c r="AC746" s="6" t="e">
        <f t="shared" si="245"/>
        <v>#DIV/0!</v>
      </c>
      <c r="AD746" s="6" t="e">
        <f t="shared" si="246"/>
        <v>#DIV/0!</v>
      </c>
      <c r="AE746">
        <v>7.7045000000000002E-2</v>
      </c>
      <c r="AF746">
        <v>0</v>
      </c>
    </row>
    <row r="747" spans="1:32" x14ac:dyDescent="0.25">
      <c r="A747" s="1">
        <v>42880.397592592592</v>
      </c>
      <c r="B747" s="16">
        <v>740</v>
      </c>
      <c r="C747">
        <f t="shared" si="254"/>
        <v>-2.6256449490934131</v>
      </c>
      <c r="D747">
        <f t="shared" si="247"/>
        <v>0.12168486982926829</v>
      </c>
      <c r="E747">
        <f t="shared" si="244"/>
        <v>-10.213326648085628</v>
      </c>
      <c r="F747">
        <f t="shared" si="248"/>
        <v>-4.6344754217924188E-2</v>
      </c>
      <c r="G747">
        <v>21.098804999999999</v>
      </c>
      <c r="H747">
        <f t="shared" si="238"/>
        <v>21.101404907888014</v>
      </c>
      <c r="I747">
        <v>21.023634000000001</v>
      </c>
      <c r="J747">
        <f t="shared" si="234"/>
        <v>21.02462359491923</v>
      </c>
      <c r="K747">
        <f t="shared" si="249"/>
        <v>5.3548651712986836E-5</v>
      </c>
      <c r="L747">
        <v>8.8500000000000004E-4</v>
      </c>
      <c r="M747">
        <f t="shared" si="239"/>
        <v>5.073127304947328E-2</v>
      </c>
      <c r="N747">
        <v>0.25391200000000003</v>
      </c>
      <c r="O747">
        <f t="shared" si="235"/>
        <v>0.30134329815002775</v>
      </c>
      <c r="P747">
        <f t="shared" si="250"/>
        <v>-1.5386400125711648E-4</v>
      </c>
      <c r="Q747">
        <f t="shared" si="240"/>
        <v>78.674033106930736</v>
      </c>
      <c r="R747">
        <f t="shared" si="251"/>
        <v>1.0031534954417036E-4</v>
      </c>
      <c r="S747">
        <f t="shared" si="236"/>
        <v>1</v>
      </c>
      <c r="T747">
        <f t="shared" si="252"/>
        <v>19.998723670181089</v>
      </c>
      <c r="U747">
        <f t="shared" si="253"/>
        <v>32500</v>
      </c>
      <c r="V747">
        <f t="shared" si="237"/>
        <v>20.001470999999999</v>
      </c>
      <c r="W747">
        <v>20.001470999999999</v>
      </c>
      <c r="X747">
        <f>'LowFlowInfusion-1-Infusion-1705'!Y743</f>
        <v>0</v>
      </c>
      <c r="Y747">
        <v>0</v>
      </c>
      <c r="Z747">
        <f t="shared" si="241"/>
        <v>0</v>
      </c>
      <c r="AA747">
        <f t="shared" si="242"/>
        <v>0</v>
      </c>
      <c r="AB747" t="e">
        <f t="shared" si="243"/>
        <v>#DIV/0!</v>
      </c>
      <c r="AC747" s="6" t="e">
        <f t="shared" si="245"/>
        <v>#DIV/0!</v>
      </c>
      <c r="AD747" s="6" t="e">
        <f t="shared" si="246"/>
        <v>#DIV/0!</v>
      </c>
      <c r="AE747">
        <v>5.5045999999999998E-2</v>
      </c>
      <c r="AF747">
        <v>0</v>
      </c>
    </row>
    <row r="748" spans="1:32" x14ac:dyDescent="0.25">
      <c r="A748" s="1">
        <v>42880.398287037038</v>
      </c>
      <c r="B748" s="16">
        <v>741</v>
      </c>
      <c r="C748">
        <f t="shared" si="254"/>
        <v>4.2294030461198666</v>
      </c>
      <c r="D748">
        <f t="shared" si="247"/>
        <v>-0.76688071607018848</v>
      </c>
      <c r="E748">
        <f t="shared" si="244"/>
        <v>15.821441094216905</v>
      </c>
      <c r="F748">
        <f t="shared" si="248"/>
        <v>-0.18132126631292309</v>
      </c>
      <c r="G748">
        <v>21.098875</v>
      </c>
      <c r="H748">
        <f t="shared" si="238"/>
        <v>21.101474564165603</v>
      </c>
      <c r="I748">
        <v>21.023548000000002</v>
      </c>
      <c r="J748">
        <f t="shared" si="234"/>
        <v>21.024537757378738</v>
      </c>
      <c r="K748">
        <f t="shared" si="249"/>
        <v>3.7578876737972185E-5</v>
      </c>
      <c r="L748">
        <v>8.8099999999999995E-4</v>
      </c>
      <c r="M748">
        <f t="shared" si="239"/>
        <v>5.072728990516151E-2</v>
      </c>
      <c r="N748">
        <v>0.253743</v>
      </c>
      <c r="O748">
        <f t="shared" si="235"/>
        <v>0.30117524763594467</v>
      </c>
      <c r="P748">
        <f t="shared" si="250"/>
        <v>-1.5648253983947997E-4</v>
      </c>
      <c r="Q748">
        <f t="shared" si="240"/>
        <v>78.674286994985323</v>
      </c>
      <c r="R748">
        <f t="shared" si="251"/>
        <v>1.18903663101122E-4</v>
      </c>
      <c r="S748">
        <f t="shared" si="236"/>
        <v>1</v>
      </c>
      <c r="T748">
        <f t="shared" si="252"/>
        <v>20.006149283762063</v>
      </c>
      <c r="U748">
        <f t="shared" si="253"/>
        <v>32500</v>
      </c>
      <c r="V748">
        <f t="shared" si="237"/>
        <v>20.001152999999999</v>
      </c>
      <c r="W748">
        <v>20.001152999999999</v>
      </c>
      <c r="X748">
        <f>'LowFlowInfusion-1-Infusion-1705'!Y744</f>
        <v>0</v>
      </c>
      <c r="Y748">
        <v>0</v>
      </c>
      <c r="Z748">
        <f t="shared" si="241"/>
        <v>0</v>
      </c>
      <c r="AA748">
        <f t="shared" si="242"/>
        <v>0</v>
      </c>
      <c r="AB748" t="e">
        <f t="shared" si="243"/>
        <v>#DIV/0!</v>
      </c>
      <c r="AC748" s="6" t="e">
        <f t="shared" si="245"/>
        <v>#DIV/0!</v>
      </c>
      <c r="AD748" s="6" t="e">
        <f t="shared" si="246"/>
        <v>#DIV/0!</v>
      </c>
      <c r="AE748">
        <v>4.6165999999999999E-2</v>
      </c>
      <c r="AF748">
        <v>0</v>
      </c>
    </row>
    <row r="749" spans="1:32" x14ac:dyDescent="0.25">
      <c r="A749" s="1">
        <v>42880.398981481485</v>
      </c>
      <c r="B749" s="16">
        <v>742</v>
      </c>
      <c r="C749">
        <f t="shared" si="254"/>
        <v>14.794061691849716</v>
      </c>
      <c r="D749">
        <f t="shared" si="247"/>
        <v>-1.956772317090385</v>
      </c>
      <c r="E749">
        <f t="shared" si="244"/>
        <v>56.143120489511944</v>
      </c>
      <c r="F749">
        <f t="shared" si="248"/>
        <v>-0.13226741633559647</v>
      </c>
      <c r="G749">
        <v>21.098984000000002</v>
      </c>
      <c r="H749">
        <f t="shared" si="238"/>
        <v>21.101583028940706</v>
      </c>
      <c r="I749">
        <v>21.023700999999999</v>
      </c>
      <c r="J749">
        <f t="shared" si="234"/>
        <v>21.024690468351935</v>
      </c>
      <c r="K749">
        <f t="shared" si="249"/>
        <v>1.2676008886221742E-5</v>
      </c>
      <c r="L749">
        <v>8.8400000000000002E-4</v>
      </c>
      <c r="M749">
        <f t="shared" si="239"/>
        <v>5.0730277263395337E-2</v>
      </c>
      <c r="N749">
        <v>0.25356699999999999</v>
      </c>
      <c r="O749">
        <f t="shared" si="235"/>
        <v>0.30100023644968066</v>
      </c>
      <c r="P749">
        <f t="shared" si="250"/>
        <v>-1.6001259501696266E-4</v>
      </c>
      <c r="Q749">
        <f t="shared" si="240"/>
        <v>78.674309295198384</v>
      </c>
      <c r="R749">
        <f t="shared" si="251"/>
        <v>1.4733658613058271E-4</v>
      </c>
      <c r="S749">
        <f t="shared" si="236"/>
        <v>1</v>
      </c>
      <c r="T749">
        <f t="shared" si="252"/>
        <v>20.017480834008889</v>
      </c>
      <c r="U749">
        <f t="shared" si="253"/>
        <v>32500</v>
      </c>
      <c r="V749">
        <f t="shared" si="237"/>
        <v>20.000730000000001</v>
      </c>
      <c r="W749">
        <v>20.000730000000001</v>
      </c>
      <c r="X749">
        <f>'LowFlowInfusion-1-Infusion-1705'!Y745</f>
        <v>0</v>
      </c>
      <c r="Y749">
        <v>0</v>
      </c>
      <c r="Z749">
        <f t="shared" si="241"/>
        <v>0</v>
      </c>
      <c r="AA749">
        <f t="shared" si="242"/>
        <v>0</v>
      </c>
      <c r="AB749" t="e">
        <f t="shared" si="243"/>
        <v>#DIV/0!</v>
      </c>
      <c r="AC749" s="6" t="e">
        <f t="shared" si="245"/>
        <v>#DIV/0!</v>
      </c>
      <c r="AD749" s="6" t="e">
        <f t="shared" si="246"/>
        <v>#DIV/0!</v>
      </c>
      <c r="AE749">
        <v>5.2386000000000002E-2</v>
      </c>
      <c r="AF749">
        <v>0</v>
      </c>
    </row>
    <row r="750" spans="1:32" x14ac:dyDescent="0.25">
      <c r="A750" s="1">
        <v>42880.399675925924</v>
      </c>
      <c r="B750" s="16">
        <v>743</v>
      </c>
      <c r="C750">
        <f t="shared" si="254"/>
        <v>22.207785446903245</v>
      </c>
      <c r="D750">
        <f t="shared" si="247"/>
        <v>-3.0765539096989247</v>
      </c>
      <c r="E750">
        <f t="shared" si="244"/>
        <v>84.124366929938063</v>
      </c>
      <c r="F750">
        <f t="shared" si="248"/>
        <v>-0.1385349258283623</v>
      </c>
      <c r="G750">
        <v>21.098844</v>
      </c>
      <c r="H750">
        <f t="shared" si="238"/>
        <v>21.101443716385528</v>
      </c>
      <c r="I750">
        <v>21.023693999999999</v>
      </c>
      <c r="J750">
        <f t="shared" si="234"/>
        <v>21.024683481575384</v>
      </c>
      <c r="K750">
        <f t="shared" si="249"/>
        <v>-4.6744862168305682E-6</v>
      </c>
      <c r="L750">
        <v>8.8500000000000004E-4</v>
      </c>
      <c r="M750">
        <f t="shared" si="239"/>
        <v>5.073127304947328E-2</v>
      </c>
      <c r="N750">
        <v>0.25339299999999998</v>
      </c>
      <c r="O750">
        <f t="shared" si="235"/>
        <v>0.30082721402689688</v>
      </c>
      <c r="P750">
        <f t="shared" si="250"/>
        <v>-1.6334377384641941E-4</v>
      </c>
      <c r="Q750">
        <f t="shared" si="240"/>
        <v>78.674489304397724</v>
      </c>
      <c r="R750">
        <f t="shared" si="251"/>
        <v>1.6801826006371812E-4</v>
      </c>
      <c r="S750">
        <f t="shared" si="236"/>
        <v>1</v>
      </c>
      <c r="T750">
        <f t="shared" si="252"/>
        <v>20.026808339356755</v>
      </c>
      <c r="U750">
        <f t="shared" si="253"/>
        <v>32500</v>
      </c>
      <c r="V750">
        <f t="shared" si="237"/>
        <v>20.001524</v>
      </c>
      <c r="W750">
        <v>20.001524</v>
      </c>
      <c r="X750">
        <f>'LowFlowInfusion-1-Infusion-1705'!Y746</f>
        <v>0</v>
      </c>
      <c r="Y750">
        <v>0</v>
      </c>
      <c r="Z750">
        <f t="shared" si="241"/>
        <v>0</v>
      </c>
      <c r="AA750">
        <f t="shared" si="242"/>
        <v>0</v>
      </c>
      <c r="AB750" t="e">
        <f t="shared" si="243"/>
        <v>#DIV/0!</v>
      </c>
      <c r="AC750" s="6" t="e">
        <f t="shared" si="245"/>
        <v>#DIV/0!</v>
      </c>
      <c r="AD750" s="6" t="e">
        <f t="shared" si="246"/>
        <v>#DIV/0!</v>
      </c>
      <c r="AE750">
        <v>7.6423000000000005E-2</v>
      </c>
      <c r="AF750">
        <v>0</v>
      </c>
    </row>
    <row r="751" spans="1:32" x14ac:dyDescent="0.25">
      <c r="A751" s="1">
        <v>42880.400370370371</v>
      </c>
      <c r="B751" s="16">
        <v>744</v>
      </c>
      <c r="C751">
        <f t="shared" si="254"/>
        <v>22.03752483635229</v>
      </c>
      <c r="D751">
        <f t="shared" si="247"/>
        <v>-3.5106847614584868</v>
      </c>
      <c r="E751">
        <f t="shared" si="244"/>
        <v>82.974089403414197</v>
      </c>
      <c r="F751">
        <f t="shared" si="248"/>
        <v>-0.15930485785170348</v>
      </c>
      <c r="G751">
        <v>21.098901000000001</v>
      </c>
      <c r="H751">
        <f t="shared" si="238"/>
        <v>21.101500436497279</v>
      </c>
      <c r="I751">
        <v>21.023664</v>
      </c>
      <c r="J751">
        <f t="shared" si="234"/>
        <v>21.024653538247307</v>
      </c>
      <c r="K751">
        <f t="shared" si="249"/>
        <v>-3.9259030148860084E-6</v>
      </c>
      <c r="L751">
        <v>8.7900000000000001E-4</v>
      </c>
      <c r="M751">
        <f t="shared" si="239"/>
        <v>5.0725298333005625E-2</v>
      </c>
      <c r="N751">
        <v>0.25323600000000002</v>
      </c>
      <c r="O751">
        <f t="shared" si="235"/>
        <v>0.30067109609369547</v>
      </c>
      <c r="P751">
        <f t="shared" si="250"/>
        <v>-1.6458675102159112E-4</v>
      </c>
      <c r="Q751">
        <f t="shared" si="240"/>
        <v>78.674675365658999</v>
      </c>
      <c r="R751">
        <f t="shared" si="251"/>
        <v>1.6851265403635315E-4</v>
      </c>
      <c r="S751">
        <f t="shared" si="236"/>
        <v>1</v>
      </c>
      <c r="T751">
        <f t="shared" si="252"/>
        <v>20.027072209597769</v>
      </c>
      <c r="U751">
        <f t="shared" si="253"/>
        <v>32500</v>
      </c>
      <c r="V751">
        <f t="shared" si="237"/>
        <v>20.001524</v>
      </c>
      <c r="W751">
        <v>20.001524</v>
      </c>
      <c r="X751">
        <f>'LowFlowInfusion-1-Infusion-1705'!Y747</f>
        <v>0</v>
      </c>
      <c r="Y751">
        <v>0</v>
      </c>
      <c r="Z751">
        <f t="shared" si="241"/>
        <v>0</v>
      </c>
      <c r="AA751">
        <f t="shared" si="242"/>
        <v>0</v>
      </c>
      <c r="AB751" t="e">
        <f t="shared" si="243"/>
        <v>#DIV/0!</v>
      </c>
      <c r="AC751" s="6" t="e">
        <f t="shared" si="245"/>
        <v>#DIV/0!</v>
      </c>
      <c r="AD751" s="6" t="e">
        <f t="shared" si="246"/>
        <v>#DIV/0!</v>
      </c>
      <c r="AE751">
        <v>8.3598000000000006E-2</v>
      </c>
      <c r="AF751">
        <v>0</v>
      </c>
    </row>
    <row r="752" spans="1:32" x14ac:dyDescent="0.25">
      <c r="A752" s="1">
        <v>42880.401064814818</v>
      </c>
      <c r="B752" s="16">
        <v>745</v>
      </c>
      <c r="C752">
        <f t="shared" si="254"/>
        <v>16.270106755106813</v>
      </c>
      <c r="D752">
        <f t="shared" si="247"/>
        <v>-3.322643776001124</v>
      </c>
      <c r="E752">
        <f t="shared" si="244"/>
        <v>60.452291993170711</v>
      </c>
      <c r="F752">
        <f t="shared" si="248"/>
        <v>-0.20421769973686391</v>
      </c>
      <c r="G752">
        <v>21.098883000000001</v>
      </c>
      <c r="H752">
        <f t="shared" si="238"/>
        <v>21.101482524883043</v>
      </c>
      <c r="I752">
        <v>21.023572999999999</v>
      </c>
      <c r="J752">
        <f t="shared" si="234"/>
        <v>21.024562710152136</v>
      </c>
      <c r="K752">
        <f t="shared" si="249"/>
        <v>9.9977445415196553E-6</v>
      </c>
      <c r="L752">
        <v>8.7799999999999998E-4</v>
      </c>
      <c r="M752">
        <f t="shared" si="239"/>
        <v>5.072430254692769E-2</v>
      </c>
      <c r="N752">
        <v>0.25308399999999998</v>
      </c>
      <c r="O752">
        <f t="shared" si="235"/>
        <v>0.30051995006919469</v>
      </c>
      <c r="P752">
        <f t="shared" si="250"/>
        <v>-1.6392382986149718E-4</v>
      </c>
      <c r="Q752">
        <f t="shared" si="240"/>
        <v>78.674917339778659</v>
      </c>
      <c r="R752">
        <f t="shared" si="251"/>
        <v>1.5392608531972958E-4</v>
      </c>
      <c r="S752">
        <f t="shared" si="236"/>
        <v>1</v>
      </c>
      <c r="T752">
        <f t="shared" si="252"/>
        <v>20.020957750531025</v>
      </c>
      <c r="U752">
        <f t="shared" si="253"/>
        <v>32500</v>
      </c>
      <c r="V752">
        <f t="shared" si="237"/>
        <v>20.001365</v>
      </c>
      <c r="W752">
        <v>20.001365</v>
      </c>
      <c r="X752">
        <f>'LowFlowInfusion-1-Infusion-1705'!Y748</f>
        <v>0</v>
      </c>
      <c r="Y752">
        <v>0</v>
      </c>
      <c r="Z752">
        <f t="shared" si="241"/>
        <v>0</v>
      </c>
      <c r="AA752">
        <f t="shared" si="242"/>
        <v>0</v>
      </c>
      <c r="AB752" t="e">
        <f t="shared" si="243"/>
        <v>#DIV/0!</v>
      </c>
      <c r="AC752" s="6" t="e">
        <f t="shared" si="245"/>
        <v>#DIV/0!</v>
      </c>
      <c r="AD752" s="6" t="e">
        <f t="shared" si="246"/>
        <v>#DIV/0!</v>
      </c>
      <c r="AE752">
        <v>6.7823999999999995E-2</v>
      </c>
      <c r="AF752">
        <v>0</v>
      </c>
    </row>
    <row r="753" spans="1:32" x14ac:dyDescent="0.25">
      <c r="A753" s="1">
        <v>42880.401759259257</v>
      </c>
      <c r="B753" s="16">
        <v>746</v>
      </c>
      <c r="C753">
        <f t="shared" si="254"/>
        <v>13.75597474054851</v>
      </c>
      <c r="D753">
        <f t="shared" si="247"/>
        <v>-3.3960494172102784</v>
      </c>
      <c r="E753">
        <f t="shared" si="244"/>
        <v>50.463057895901528</v>
      </c>
      <c r="F753">
        <f t="shared" si="248"/>
        <v>-0.24687813704685993</v>
      </c>
      <c r="G753">
        <v>21.098979</v>
      </c>
      <c r="H753">
        <f t="shared" si="238"/>
        <v>21.101578053492304</v>
      </c>
      <c r="I753">
        <v>21.023472000000002</v>
      </c>
      <c r="J753">
        <f t="shared" si="234"/>
        <v>21.024461900947607</v>
      </c>
      <c r="K753">
        <f t="shared" si="249"/>
        <v>1.6269208255496418E-5</v>
      </c>
      <c r="L753">
        <v>8.7299999999999997E-4</v>
      </c>
      <c r="M753">
        <f t="shared" si="239"/>
        <v>5.0719323616537977E-2</v>
      </c>
      <c r="N753">
        <v>0.25292300000000001</v>
      </c>
      <c r="O753">
        <f t="shared" si="235"/>
        <v>0.30035985460903275</v>
      </c>
      <c r="P753">
        <f t="shared" si="250"/>
        <v>-1.6405641409351449E-4</v>
      </c>
      <c r="Q753">
        <f t="shared" si="240"/>
        <v>78.675178244443359</v>
      </c>
      <c r="R753">
        <f t="shared" si="251"/>
        <v>1.4778720583805694E-4</v>
      </c>
      <c r="S753">
        <f t="shared" si="236"/>
        <v>1</v>
      </c>
      <c r="T753">
        <f t="shared" si="252"/>
        <v>20.018305024157772</v>
      </c>
      <c r="U753">
        <f t="shared" si="253"/>
        <v>32500</v>
      </c>
      <c r="V753">
        <f t="shared" si="237"/>
        <v>20.001152999999999</v>
      </c>
      <c r="W753">
        <v>20.001152999999999</v>
      </c>
      <c r="X753">
        <f>'LowFlowInfusion-1-Infusion-1705'!Y749</f>
        <v>0</v>
      </c>
      <c r="Y753">
        <v>0</v>
      </c>
      <c r="Z753">
        <f t="shared" si="241"/>
        <v>0</v>
      </c>
      <c r="AA753">
        <f t="shared" si="242"/>
        <v>0</v>
      </c>
      <c r="AB753" t="e">
        <f t="shared" si="243"/>
        <v>#DIV/0!</v>
      </c>
      <c r="AC753" s="6" t="e">
        <f t="shared" si="245"/>
        <v>#DIV/0!</v>
      </c>
      <c r="AD753" s="6" t="e">
        <f t="shared" si="246"/>
        <v>#DIV/0!</v>
      </c>
      <c r="AE753">
        <v>4.3672000000000002E-2</v>
      </c>
      <c r="AF753">
        <v>0</v>
      </c>
    </row>
    <row r="754" spans="1:32" x14ac:dyDescent="0.25">
      <c r="A754" s="1">
        <v>42880.402453703704</v>
      </c>
      <c r="B754" s="16">
        <v>747</v>
      </c>
      <c r="C754">
        <f t="shared" si="254"/>
        <v>7.3460779618307726</v>
      </c>
      <c r="D754">
        <f t="shared" si="247"/>
        <v>-3.8662466202863754</v>
      </c>
      <c r="E754">
        <f t="shared" si="244"/>
        <v>24.682556978778916</v>
      </c>
      <c r="F754">
        <f t="shared" si="248"/>
        <v>-0.5263007880361289</v>
      </c>
      <c r="G754">
        <v>21.098852999999998</v>
      </c>
      <c r="H754">
        <f t="shared" si="238"/>
        <v>21.101452672192647</v>
      </c>
      <c r="I754">
        <v>21.023529</v>
      </c>
      <c r="J754">
        <f t="shared" si="234"/>
        <v>21.024518793270953</v>
      </c>
      <c r="K754">
        <f t="shared" si="249"/>
        <v>3.2022725860869626E-5</v>
      </c>
      <c r="L754">
        <v>8.7799999999999998E-4</v>
      </c>
      <c r="M754">
        <f t="shared" si="239"/>
        <v>5.072430254692769E-2</v>
      </c>
      <c r="N754">
        <v>0.252745</v>
      </c>
      <c r="O754">
        <f t="shared" si="235"/>
        <v>0.30018285465928846</v>
      </c>
      <c r="P754">
        <f t="shared" si="250"/>
        <v>-1.6539882944269501E-4</v>
      </c>
      <c r="Q754">
        <f t="shared" si="240"/>
        <v>78.67529835206976</v>
      </c>
      <c r="R754">
        <f t="shared" si="251"/>
        <v>1.3337610358163943E-4</v>
      </c>
      <c r="S754">
        <f t="shared" si="236"/>
        <v>1</v>
      </c>
      <c r="T754">
        <f t="shared" si="252"/>
        <v>20.012154324582056</v>
      </c>
      <c r="U754">
        <f t="shared" si="253"/>
        <v>32500</v>
      </c>
      <c r="V754">
        <f t="shared" si="237"/>
        <v>20.000941999999998</v>
      </c>
      <c r="W754">
        <v>20.000941999999998</v>
      </c>
      <c r="X754">
        <f>'LowFlowInfusion-1-Infusion-1705'!Y750</f>
        <v>0</v>
      </c>
      <c r="Y754">
        <v>0</v>
      </c>
      <c r="Z754">
        <f t="shared" si="241"/>
        <v>0</v>
      </c>
      <c r="AA754">
        <f t="shared" si="242"/>
        <v>0</v>
      </c>
      <c r="AB754" t="e">
        <f t="shared" si="243"/>
        <v>#DIV/0!</v>
      </c>
      <c r="AC754" s="6" t="e">
        <f t="shared" si="245"/>
        <v>#DIV/0!</v>
      </c>
      <c r="AD754" s="6" t="e">
        <f t="shared" si="246"/>
        <v>#DIV/0!</v>
      </c>
      <c r="AE754">
        <v>4.9728000000000001E-2</v>
      </c>
      <c r="AF754">
        <v>0</v>
      </c>
    </row>
    <row r="755" spans="1:32" x14ac:dyDescent="0.25">
      <c r="A755" s="1">
        <v>42880.403148148151</v>
      </c>
      <c r="B755" s="16">
        <v>748</v>
      </c>
      <c r="C755">
        <f t="shared" si="254"/>
        <v>3.5198110923164938</v>
      </c>
      <c r="D755">
        <f t="shared" si="247"/>
        <v>-4.0367255184800577</v>
      </c>
      <c r="E755">
        <f t="shared" si="244"/>
        <v>9.415030542417318</v>
      </c>
      <c r="F755">
        <f t="shared" si="248"/>
        <v>-1.1468585707033974</v>
      </c>
      <c r="G755">
        <v>21.098866000000001</v>
      </c>
      <c r="H755">
        <f t="shared" si="238"/>
        <v>21.101465608358488</v>
      </c>
      <c r="I755">
        <v>21.023734000000001</v>
      </c>
      <c r="J755">
        <f t="shared" si="234"/>
        <v>21.024723406012821</v>
      </c>
      <c r="K755">
        <f t="shared" si="249"/>
        <v>4.1305157565100593E-5</v>
      </c>
      <c r="L755">
        <v>8.7699999999999996E-4</v>
      </c>
      <c r="M755">
        <f t="shared" si="239"/>
        <v>5.0723306760849747E-2</v>
      </c>
      <c r="N755">
        <v>0.252577</v>
      </c>
      <c r="O755">
        <f t="shared" si="235"/>
        <v>0.30001579852694554</v>
      </c>
      <c r="P755">
        <f t="shared" si="250"/>
        <v>-1.6582972819675541E-4</v>
      </c>
      <c r="Q755">
        <f t="shared" si="240"/>
        <v>78.675260795460233</v>
      </c>
      <c r="R755">
        <f t="shared" si="251"/>
        <v>1.2452457063218957E-4</v>
      </c>
      <c r="S755">
        <f t="shared" si="236"/>
        <v>1</v>
      </c>
      <c r="T755">
        <f t="shared" si="252"/>
        <v>20.008868536610965</v>
      </c>
      <c r="U755">
        <f t="shared" si="253"/>
        <v>32500</v>
      </c>
      <c r="V755">
        <f t="shared" si="237"/>
        <v>20.001311999999999</v>
      </c>
      <c r="W755">
        <v>20.001311999999999</v>
      </c>
      <c r="X755">
        <f>'LowFlowInfusion-1-Infusion-1705'!Y751</f>
        <v>0</v>
      </c>
      <c r="Y755">
        <v>0</v>
      </c>
      <c r="Z755">
        <f t="shared" si="241"/>
        <v>0</v>
      </c>
      <c r="AA755">
        <f t="shared" si="242"/>
        <v>0</v>
      </c>
      <c r="AB755" t="e">
        <f t="shared" si="243"/>
        <v>#DIV/0!</v>
      </c>
      <c r="AC755" s="6" t="e">
        <f t="shared" si="245"/>
        <v>#DIV/0!</v>
      </c>
      <c r="AD755" s="6" t="e">
        <f t="shared" si="246"/>
        <v>#DIV/0!</v>
      </c>
      <c r="AE755">
        <v>8.2110000000000002E-2</v>
      </c>
      <c r="AF755">
        <v>0</v>
      </c>
    </row>
    <row r="756" spans="1:32" x14ac:dyDescent="0.25">
      <c r="A756" s="1">
        <v>42880.40384259259</v>
      </c>
      <c r="B756" s="16">
        <v>749</v>
      </c>
      <c r="C756">
        <f t="shared" si="254"/>
        <v>2.0953646937978121</v>
      </c>
      <c r="D756">
        <f t="shared" si="247"/>
        <v>-3.6354067337807283</v>
      </c>
      <c r="E756">
        <f t="shared" si="244"/>
        <v>4.2443432241632539</v>
      </c>
      <c r="F756">
        <f t="shared" si="248"/>
        <v>-1.734975655808926</v>
      </c>
      <c r="G756">
        <v>21.098792</v>
      </c>
      <c r="H756">
        <f t="shared" si="238"/>
        <v>21.10139197172218</v>
      </c>
      <c r="I756">
        <v>21.023803999999998</v>
      </c>
      <c r="J756">
        <f t="shared" si="234"/>
        <v>21.024793273778336</v>
      </c>
      <c r="K756">
        <f t="shared" si="249"/>
        <v>4.4415936648967148E-5</v>
      </c>
      <c r="L756">
        <v>8.7699999999999996E-4</v>
      </c>
      <c r="M756">
        <f t="shared" si="239"/>
        <v>5.0723306760849747E-2</v>
      </c>
      <c r="N756">
        <v>0.252415</v>
      </c>
      <c r="O756">
        <f t="shared" si="235"/>
        <v>0.29985470868504344</v>
      </c>
      <c r="P756">
        <f t="shared" si="250"/>
        <v>-1.6450388587657498E-4</v>
      </c>
      <c r="Q756">
        <f t="shared" si="240"/>
        <v>78.675352017536625</v>
      </c>
      <c r="R756">
        <f t="shared" si="251"/>
        <v>1.2008794922830172E-4</v>
      </c>
      <c r="S756">
        <f t="shared" si="236"/>
        <v>1</v>
      </c>
      <c r="T756">
        <f t="shared" si="252"/>
        <v>20.007730771427802</v>
      </c>
      <c r="U756">
        <f t="shared" si="253"/>
        <v>32500</v>
      </c>
      <c r="V756">
        <f t="shared" si="237"/>
        <v>20.001999999999999</v>
      </c>
      <c r="W756">
        <v>20.001999999999999</v>
      </c>
      <c r="X756">
        <f>'LowFlowInfusion-1-Infusion-1705'!Y752</f>
        <v>0</v>
      </c>
      <c r="Y756">
        <v>0</v>
      </c>
      <c r="Z756">
        <f t="shared" si="241"/>
        <v>0</v>
      </c>
      <c r="AA756">
        <f t="shared" si="242"/>
        <v>0</v>
      </c>
      <c r="AB756" t="e">
        <f t="shared" si="243"/>
        <v>#DIV/0!</v>
      </c>
      <c r="AC756" s="6" t="e">
        <f t="shared" si="245"/>
        <v>#DIV/0!</v>
      </c>
      <c r="AD756" s="6" t="e">
        <f t="shared" si="246"/>
        <v>#DIV/0!</v>
      </c>
      <c r="AE756">
        <v>9.0471999999999997E-2</v>
      </c>
      <c r="AF756">
        <v>0</v>
      </c>
    </row>
    <row r="757" spans="1:32" x14ac:dyDescent="0.25">
      <c r="A757" s="1">
        <v>42880.404537037037</v>
      </c>
      <c r="B757" s="16">
        <v>750</v>
      </c>
      <c r="C757">
        <f t="shared" si="254"/>
        <v>3.6948294738519283</v>
      </c>
      <c r="D757">
        <f t="shared" si="247"/>
        <v>-2.7070804109116509</v>
      </c>
      <c r="E757">
        <f t="shared" si="244"/>
        <v>11.572706182803985</v>
      </c>
      <c r="F757">
        <f t="shared" si="248"/>
        <v>-0.73266721240303123</v>
      </c>
      <c r="G757">
        <v>21.098818000000001</v>
      </c>
      <c r="H757">
        <f t="shared" si="238"/>
        <v>21.101417844053856</v>
      </c>
      <c r="I757">
        <v>21.023838999999999</v>
      </c>
      <c r="J757">
        <f t="shared" si="234"/>
        <v>21.024828207661091</v>
      </c>
      <c r="K757">
        <f t="shared" si="249"/>
        <v>3.992443743741821E-5</v>
      </c>
      <c r="L757">
        <v>8.7900000000000001E-4</v>
      </c>
      <c r="M757">
        <f t="shared" si="239"/>
        <v>5.0725298333005625E-2</v>
      </c>
      <c r="N757">
        <v>0.25224000000000002</v>
      </c>
      <c r="O757">
        <f t="shared" si="235"/>
        <v>0.29968069188051955</v>
      </c>
      <c r="P757">
        <f t="shared" si="250"/>
        <v>-1.6153731368517E-4</v>
      </c>
      <c r="Q757">
        <f t="shared" si="240"/>
        <v>78.675491100458387</v>
      </c>
      <c r="R757">
        <f t="shared" si="251"/>
        <v>1.216128762472124E-4</v>
      </c>
      <c r="S757">
        <f t="shared" si="236"/>
        <v>1</v>
      </c>
      <c r="T757">
        <f t="shared" si="252"/>
        <v>20.008295909884588</v>
      </c>
      <c r="U757">
        <f t="shared" si="253"/>
        <v>32500</v>
      </c>
      <c r="V757">
        <f t="shared" si="237"/>
        <v>20.001894</v>
      </c>
      <c r="W757">
        <v>20.001894</v>
      </c>
      <c r="X757">
        <f>'LowFlowInfusion-1-Infusion-1705'!Y753</f>
        <v>0</v>
      </c>
      <c r="Y757">
        <v>0</v>
      </c>
      <c r="Z757">
        <f t="shared" si="241"/>
        <v>0</v>
      </c>
      <c r="AA757">
        <f t="shared" si="242"/>
        <v>0</v>
      </c>
      <c r="AB757" t="e">
        <f t="shared" si="243"/>
        <v>#DIV/0!</v>
      </c>
      <c r="AC757" s="6" t="e">
        <f t="shared" si="245"/>
        <v>#DIV/0!</v>
      </c>
      <c r="AD757" s="6" t="e">
        <f t="shared" si="246"/>
        <v>#DIV/0!</v>
      </c>
      <c r="AE757">
        <v>6.5678E-2</v>
      </c>
      <c r="AF757">
        <v>0</v>
      </c>
    </row>
    <row r="758" spans="1:32" x14ac:dyDescent="0.25">
      <c r="A758" s="1">
        <v>42880.405231481483</v>
      </c>
      <c r="B758" s="16">
        <v>751</v>
      </c>
      <c r="C758">
        <f t="shared" si="254"/>
        <v>6.7712428177762369</v>
      </c>
      <c r="D758">
        <f t="shared" si="247"/>
        <v>-1.8214812753982734</v>
      </c>
      <c r="E758">
        <f t="shared" si="244"/>
        <v>24.674552616816456</v>
      </c>
      <c r="F758">
        <f t="shared" si="248"/>
        <v>-0.2690025043285143</v>
      </c>
      <c r="G758">
        <v>21.098856999999999</v>
      </c>
      <c r="H758">
        <f t="shared" si="238"/>
        <v>21.101456652551366</v>
      </c>
      <c r="I758">
        <v>21.023862999999999</v>
      </c>
      <c r="J758">
        <f t="shared" si="234"/>
        <v>21.024852162323555</v>
      </c>
      <c r="K758">
        <f t="shared" si="249"/>
        <v>3.1889644403252743E-5</v>
      </c>
      <c r="L758">
        <v>8.7500000000000002E-4</v>
      </c>
      <c r="M758">
        <f t="shared" si="239"/>
        <v>5.0721315188693862E-2</v>
      </c>
      <c r="N758">
        <v>0.25206600000000001</v>
      </c>
      <c r="O758">
        <f t="shared" si="235"/>
        <v>0.29950766945773583</v>
      </c>
      <c r="P758">
        <f t="shared" si="250"/>
        <v>-1.5870332572578047E-4</v>
      </c>
      <c r="Q758">
        <f t="shared" si="240"/>
        <v>78.675640168218706</v>
      </c>
      <c r="R758">
        <f t="shared" si="251"/>
        <v>1.2681368132116215E-4</v>
      </c>
      <c r="S758">
        <f t="shared" si="236"/>
        <v>1</v>
      </c>
      <c r="T758">
        <f t="shared" si="252"/>
        <v>20.010275724092729</v>
      </c>
      <c r="U758">
        <f t="shared" si="253"/>
        <v>32500</v>
      </c>
      <c r="V758">
        <f t="shared" si="237"/>
        <v>20.001683</v>
      </c>
      <c r="W758">
        <v>20.001683</v>
      </c>
      <c r="X758">
        <f>'LowFlowInfusion-1-Infusion-1705'!Y754</f>
        <v>0</v>
      </c>
      <c r="Y758">
        <v>0</v>
      </c>
      <c r="Z758">
        <f t="shared" si="241"/>
        <v>0</v>
      </c>
      <c r="AA758">
        <f t="shared" si="242"/>
        <v>0</v>
      </c>
      <c r="AB758" t="e">
        <f t="shared" si="243"/>
        <v>#DIV/0!</v>
      </c>
      <c r="AC758" s="6" t="e">
        <f t="shared" si="245"/>
        <v>#DIV/0!</v>
      </c>
      <c r="AD758" s="6" t="e">
        <f t="shared" si="246"/>
        <v>#DIV/0!</v>
      </c>
      <c r="AE758">
        <v>5.0415000000000001E-2</v>
      </c>
      <c r="AF758">
        <v>0</v>
      </c>
    </row>
    <row r="759" spans="1:32" x14ac:dyDescent="0.25">
      <c r="A759" s="1">
        <v>42880.405925925923</v>
      </c>
      <c r="B759" s="16">
        <v>752</v>
      </c>
      <c r="C759">
        <f t="shared" si="254"/>
        <v>176.47260486553637</v>
      </c>
      <c r="D759">
        <f t="shared" si="247"/>
        <v>-539.11958764489088</v>
      </c>
      <c r="E759">
        <f t="shared" si="244"/>
        <v>100.29051101511925</v>
      </c>
      <c r="F759">
        <f t="shared" si="248"/>
        <v>-3.0549760856971204</v>
      </c>
      <c r="G759">
        <v>21.098821999999998</v>
      </c>
      <c r="H759">
        <f t="shared" si="238"/>
        <v>21.101421824412572</v>
      </c>
      <c r="I759">
        <v>21.023814999999999</v>
      </c>
      <c r="J759">
        <f t="shared" si="234"/>
        <v>21.024804252998631</v>
      </c>
      <c r="K759">
        <f t="shared" si="249"/>
        <v>-3.1224237112207714E-5</v>
      </c>
      <c r="L759">
        <v>8.7299999999999997E-4</v>
      </c>
      <c r="M759">
        <f t="shared" si="239"/>
        <v>5.0719323616537977E-2</v>
      </c>
      <c r="N759">
        <v>0.25192199999999998</v>
      </c>
      <c r="O759">
        <f t="shared" si="235"/>
        <v>0.29936447848715614</v>
      </c>
      <c r="P759">
        <f t="shared" si="250"/>
        <v>-1.8107360027305129E-3</v>
      </c>
      <c r="Q759">
        <f t="shared" si="240"/>
        <v>78.675831268514216</v>
      </c>
      <c r="R759">
        <f t="shared" si="251"/>
        <v>1.8419602398417113E-3</v>
      </c>
      <c r="S759">
        <f t="shared" si="236"/>
        <v>1</v>
      </c>
      <c r="T759">
        <f t="shared" si="252"/>
        <v>20.717010192510099</v>
      </c>
      <c r="U759">
        <f t="shared" si="253"/>
        <v>32500</v>
      </c>
      <c r="V759">
        <f t="shared" si="237"/>
        <v>20.001418000000001</v>
      </c>
      <c r="W759">
        <v>20.001418000000001</v>
      </c>
      <c r="X759">
        <f>'LowFlowInfusion-1-Infusion-1705'!Y755</f>
        <v>0</v>
      </c>
      <c r="Y759">
        <v>0</v>
      </c>
      <c r="Z759">
        <f t="shared" si="241"/>
        <v>0</v>
      </c>
      <c r="AA759">
        <f t="shared" si="242"/>
        <v>0</v>
      </c>
      <c r="AB759" t="e">
        <f t="shared" si="243"/>
        <v>#DIV/0!</v>
      </c>
      <c r="AC759" s="6" t="e">
        <f t="shared" si="245"/>
        <v>#DIV/0!</v>
      </c>
      <c r="AD759" s="6" t="e">
        <f t="shared" si="246"/>
        <v>#DIV/0!</v>
      </c>
      <c r="AE759">
        <v>6.4238000000000003E-2</v>
      </c>
      <c r="AF759">
        <v>0</v>
      </c>
    </row>
    <row r="760" spans="1:32" x14ac:dyDescent="0.25">
      <c r="A760" s="1">
        <v>42880.40662037037</v>
      </c>
      <c r="B760" s="16">
        <v>753</v>
      </c>
      <c r="C760">
        <f t="shared" si="254"/>
        <v>-145.12843852217074</v>
      </c>
      <c r="D760">
        <f t="shared" si="247"/>
        <v>-3004.010648234675</v>
      </c>
      <c r="E760">
        <f t="shared" si="244"/>
        <v>-3888.3789318669565</v>
      </c>
      <c r="F760">
        <f t="shared" si="248"/>
        <v>20.698980012630422</v>
      </c>
      <c r="G760">
        <v>21.098800000000001</v>
      </c>
      <c r="H760">
        <f t="shared" si="238"/>
        <v>21.10139993243962</v>
      </c>
      <c r="I760">
        <v>21.023790000000002</v>
      </c>
      <c r="J760">
        <f t="shared" si="234"/>
        <v>21.024779300225234</v>
      </c>
      <c r="K760">
        <f t="shared" si="249"/>
        <v>2.3499024820166524E-3</v>
      </c>
      <c r="L760">
        <v>8.7299999999999997E-4</v>
      </c>
      <c r="M760">
        <f t="shared" si="239"/>
        <v>5.0719323616537977E-2</v>
      </c>
      <c r="N760">
        <v>0.25177699999999997</v>
      </c>
      <c r="O760">
        <f t="shared" si="235"/>
        <v>0.29922029313483633</v>
      </c>
      <c r="P760">
        <f t="shared" si="250"/>
        <v>-9.3915875019799349E-3</v>
      </c>
      <c r="Q760">
        <f t="shared" si="240"/>
        <v>78.676000406639929</v>
      </c>
      <c r="R760">
        <f t="shared" si="251"/>
        <v>7.0416850199630215E-3</v>
      </c>
      <c r="S760">
        <f t="shared" si="236"/>
        <v>1</v>
      </c>
      <c r="T760">
        <f t="shared" si="252"/>
        <v>22.860935209712419</v>
      </c>
      <c r="U760">
        <f t="shared" si="253"/>
        <v>32500</v>
      </c>
      <c r="V760">
        <f t="shared" si="237"/>
        <v>20.002053</v>
      </c>
      <c r="W760">
        <v>20.002053</v>
      </c>
      <c r="X760">
        <f>'LowFlowInfusion-1-Infusion-1705'!Y756</f>
        <v>0</v>
      </c>
      <c r="Y760">
        <v>0</v>
      </c>
      <c r="Z760">
        <f t="shared" si="241"/>
        <v>0</v>
      </c>
      <c r="AA760">
        <f t="shared" si="242"/>
        <v>0</v>
      </c>
      <c r="AB760" t="e">
        <f t="shared" si="243"/>
        <v>#DIV/0!</v>
      </c>
      <c r="AC760" s="6" t="e">
        <f t="shared" si="245"/>
        <v>#DIV/0!</v>
      </c>
      <c r="AD760" s="6" t="e">
        <f t="shared" si="246"/>
        <v>#DIV/0!</v>
      </c>
      <c r="AE760">
        <v>6.9170999999999996E-2</v>
      </c>
      <c r="AF760">
        <v>0</v>
      </c>
    </row>
    <row r="761" spans="1:32" x14ac:dyDescent="0.25">
      <c r="A761" s="1">
        <v>42880.407314814816</v>
      </c>
      <c r="B761" s="16">
        <v>754</v>
      </c>
      <c r="C761">
        <f t="shared" si="254"/>
        <v>-923.77179893268476</v>
      </c>
      <c r="D761">
        <f t="shared" si="247"/>
        <v>-6970.8323676572809</v>
      </c>
      <c r="E761">
        <f t="shared" si="244"/>
        <v>-11336.38359348735</v>
      </c>
      <c r="F761">
        <f t="shared" si="248"/>
        <v>7.5460545296049304</v>
      </c>
      <c r="G761">
        <v>21.098789</v>
      </c>
      <c r="H761">
        <f t="shared" si="238"/>
        <v>21.101388986453138</v>
      </c>
      <c r="I761">
        <v>21.023821000000002</v>
      </c>
      <c r="J761">
        <f t="shared" si="234"/>
        <v>21.024810241664248</v>
      </c>
      <c r="K761">
        <f t="shared" si="249"/>
        <v>6.8157003371193646E-3</v>
      </c>
      <c r="L761">
        <v>8.7500000000000002E-4</v>
      </c>
      <c r="M761">
        <f t="shared" si="239"/>
        <v>5.0721315188693862E-2</v>
      </c>
      <c r="N761">
        <v>0.25162699999999999</v>
      </c>
      <c r="O761">
        <f t="shared" si="235"/>
        <v>0.2990711358738159</v>
      </c>
      <c r="P761">
        <f t="shared" si="250"/>
        <v>-2.1592121116526378E-2</v>
      </c>
      <c r="Q761">
        <f t="shared" si="240"/>
        <v>78.676118622461928</v>
      </c>
      <c r="R761">
        <f t="shared" si="251"/>
        <v>1.4776420779407809E-2</v>
      </c>
      <c r="S761">
        <f t="shared" si="236"/>
        <v>1</v>
      </c>
      <c r="T761">
        <f t="shared" si="252"/>
        <v>26.048743568724852</v>
      </c>
      <c r="U761">
        <f t="shared" si="253"/>
        <v>32500</v>
      </c>
      <c r="V761">
        <f t="shared" si="237"/>
        <v>20.001683</v>
      </c>
      <c r="W761">
        <v>20.001683</v>
      </c>
      <c r="X761">
        <f>'LowFlowInfusion-1-Infusion-1705'!Y757</f>
        <v>0</v>
      </c>
      <c r="Y761">
        <v>0</v>
      </c>
      <c r="Z761">
        <f t="shared" si="241"/>
        <v>0</v>
      </c>
      <c r="AA761">
        <f t="shared" si="242"/>
        <v>0</v>
      </c>
      <c r="AB761" t="e">
        <f t="shared" si="243"/>
        <v>#DIV/0!</v>
      </c>
      <c r="AC761" s="6" t="e">
        <f t="shared" si="245"/>
        <v>#DIV/0!</v>
      </c>
      <c r="AD761" s="6" t="e">
        <f t="shared" si="246"/>
        <v>#DIV/0!</v>
      </c>
      <c r="AE761">
        <v>5.6184999999999999E-2</v>
      </c>
      <c r="AF761">
        <v>0</v>
      </c>
    </row>
    <row r="762" spans="1:32" x14ac:dyDescent="0.25">
      <c r="A762" s="1">
        <v>42880.408009259256</v>
      </c>
      <c r="B762" s="16">
        <v>755</v>
      </c>
      <c r="C762">
        <f t="shared" si="254"/>
        <v>-2015.1934779133046</v>
      </c>
      <c r="D762">
        <f t="shared" si="247"/>
        <v>-10377.814792945352</v>
      </c>
      <c r="E762">
        <f t="shared" si="244"/>
        <v>-19398.985027868002</v>
      </c>
      <c r="F762">
        <f t="shared" si="248"/>
        <v>5.1497858179311828</v>
      </c>
      <c r="G762">
        <v>21.098649999999999</v>
      </c>
      <c r="H762">
        <f t="shared" si="238"/>
        <v>21.101250668987642</v>
      </c>
      <c r="I762">
        <v>21.023955999999998</v>
      </c>
      <c r="J762">
        <f t="shared" si="234"/>
        <v>21.024944986640598</v>
      </c>
      <c r="K762">
        <f t="shared" si="249"/>
        <v>1.1677149367226096E-2</v>
      </c>
      <c r="L762">
        <v>8.7399999999999999E-4</v>
      </c>
      <c r="M762">
        <f t="shared" si="239"/>
        <v>5.072031940261592E-2</v>
      </c>
      <c r="N762">
        <v>0.25146200000000002</v>
      </c>
      <c r="O762">
        <f t="shared" si="235"/>
        <v>0.29890706288669339</v>
      </c>
      <c r="P762">
        <f t="shared" si="250"/>
        <v>-3.2071429657983597E-2</v>
      </c>
      <c r="Q762">
        <f t="shared" si="240"/>
        <v>78.676147950472696</v>
      </c>
      <c r="R762">
        <f t="shared" si="251"/>
        <v>2.0394280290758123E-2</v>
      </c>
      <c r="S762">
        <f t="shared" si="236"/>
        <v>1</v>
      </c>
      <c r="T762">
        <f t="shared" si="252"/>
        <v>28.364251315032245</v>
      </c>
      <c r="U762">
        <f t="shared" si="253"/>
        <v>32500</v>
      </c>
      <c r="V762">
        <f t="shared" si="237"/>
        <v>20.001629999999999</v>
      </c>
      <c r="W762">
        <v>20.001629999999999</v>
      </c>
      <c r="X762">
        <f>'LowFlowInfusion-1-Infusion-1705'!Y758</f>
        <v>0</v>
      </c>
      <c r="Y762">
        <v>0</v>
      </c>
      <c r="Z762">
        <f t="shared" si="241"/>
        <v>0</v>
      </c>
      <c r="AA762">
        <f t="shared" si="242"/>
        <v>0</v>
      </c>
      <c r="AB762" t="e">
        <f t="shared" si="243"/>
        <v>#DIV/0!</v>
      </c>
      <c r="AC762" s="6" t="e">
        <f t="shared" si="245"/>
        <v>#DIV/0!</v>
      </c>
      <c r="AD762" s="6" t="e">
        <f t="shared" si="246"/>
        <v>#DIV/0!</v>
      </c>
      <c r="AE762">
        <v>4.9553E-2</v>
      </c>
      <c r="AF762">
        <v>0</v>
      </c>
    </row>
    <row r="763" spans="1:32" x14ac:dyDescent="0.25">
      <c r="A763" s="1">
        <v>42880.408703703702</v>
      </c>
      <c r="B763" s="16">
        <v>756</v>
      </c>
      <c r="C763">
        <f t="shared" si="254"/>
        <v>-2796.2883713092979</v>
      </c>
      <c r="D763">
        <f t="shared" si="247"/>
        <v>-12446.099690558085</v>
      </c>
      <c r="E763">
        <f t="shared" si="244"/>
        <v>-24760.666529706068</v>
      </c>
      <c r="F763">
        <f t="shared" si="248"/>
        <v>4.4509356825492521</v>
      </c>
      <c r="G763">
        <v>21.089608999999999</v>
      </c>
      <c r="H763">
        <f t="shared" si="238"/>
        <v>21.092254063192392</v>
      </c>
      <c r="I763">
        <v>21.023178000000001</v>
      </c>
      <c r="J763">
        <f t="shared" si="234"/>
        <v>21.024168456332443</v>
      </c>
      <c r="K763">
        <f t="shared" si="249"/>
        <v>1.490853352231228E-2</v>
      </c>
      <c r="L763">
        <v>1.1868E-2</v>
      </c>
      <c r="M763">
        <f t="shared" si="239"/>
        <v>6.1667991543509902E-2</v>
      </c>
      <c r="N763">
        <v>0.226356</v>
      </c>
      <c r="O763">
        <f t="shared" si="235"/>
        <v>0.27394211491882708</v>
      </c>
      <c r="P763">
        <f t="shared" si="250"/>
        <v>-3.8408061004887258E-2</v>
      </c>
      <c r="Q763">
        <f t="shared" si="240"/>
        <v>78.701889428748729</v>
      </c>
      <c r="R763">
        <f t="shared" si="251"/>
        <v>2.349952748257517E-2</v>
      </c>
      <c r="S763">
        <f t="shared" si="236"/>
        <v>1</v>
      </c>
      <c r="T763">
        <f t="shared" si="252"/>
        <v>29.657422319248852</v>
      </c>
      <c r="U763">
        <f t="shared" si="253"/>
        <v>32500</v>
      </c>
      <c r="V763">
        <f t="shared" si="237"/>
        <v>20.007611000000001</v>
      </c>
      <c r="W763">
        <v>20.007611000000001</v>
      </c>
      <c r="X763">
        <f>'LowFlowInfusion-1-Infusion-1705'!Y759</f>
        <v>0</v>
      </c>
      <c r="Y763">
        <v>0</v>
      </c>
      <c r="Z763">
        <f t="shared" si="241"/>
        <v>0</v>
      </c>
      <c r="AA763">
        <f t="shared" si="242"/>
        <v>0</v>
      </c>
      <c r="AB763" t="e">
        <f t="shared" si="243"/>
        <v>#DIV/0!</v>
      </c>
      <c r="AC763" s="6" t="e">
        <f t="shared" si="245"/>
        <v>#DIV/0!</v>
      </c>
      <c r="AD763" s="6" t="e">
        <f t="shared" si="246"/>
        <v>#DIV/0!</v>
      </c>
      <c r="AE763">
        <v>6.3848000000000002E-2</v>
      </c>
      <c r="AF763">
        <v>0</v>
      </c>
    </row>
    <row r="764" spans="1:32" x14ac:dyDescent="0.25">
      <c r="A764" s="1">
        <v>42880.409398148149</v>
      </c>
      <c r="B764" s="16">
        <v>757</v>
      </c>
      <c r="C764">
        <f t="shared" si="254"/>
        <v>-3249.1885943589882</v>
      </c>
      <c r="D764">
        <f t="shared" si="247"/>
        <v>-13177.447257364689</v>
      </c>
      <c r="E764">
        <f t="shared" si="244"/>
        <v>-27352.954022499391</v>
      </c>
      <c r="F764">
        <f t="shared" si="248"/>
        <v>4.0556116934062993</v>
      </c>
      <c r="G764">
        <v>21.098125</v>
      </c>
      <c r="H764">
        <f t="shared" si="238"/>
        <v>21.100728246905739</v>
      </c>
      <c r="I764">
        <v>21.059567000000001</v>
      </c>
      <c r="J764">
        <f t="shared" si="234"/>
        <v>21.060488715180146</v>
      </c>
      <c r="K764">
        <f t="shared" si="249"/>
        <v>1.6468497739265862E-2</v>
      </c>
      <c r="L764">
        <v>1.1612000000000001E-2</v>
      </c>
      <c r="M764">
        <f t="shared" si="239"/>
        <v>6.1413070307556758E-2</v>
      </c>
      <c r="N764">
        <v>0.13053400000000001</v>
      </c>
      <c r="O764">
        <f t="shared" si="235"/>
        <v>0.17865846781547004</v>
      </c>
      <c r="P764">
        <f t="shared" si="250"/>
        <v>-4.0600192124047106E-2</v>
      </c>
      <c r="Q764">
        <f t="shared" si="240"/>
        <v>78.760852817004391</v>
      </c>
      <c r="R764">
        <f t="shared" si="251"/>
        <v>2.4131694384781355E-2</v>
      </c>
      <c r="S764">
        <f t="shared" si="236"/>
        <v>1</v>
      </c>
      <c r="T764">
        <f t="shared" si="252"/>
        <v>30.15287466300574</v>
      </c>
      <c r="U764">
        <f t="shared" si="253"/>
        <v>32500</v>
      </c>
      <c r="V764">
        <f t="shared" si="237"/>
        <v>20.224616000000001</v>
      </c>
      <c r="W764">
        <v>20.224616000000001</v>
      </c>
      <c r="X764">
        <f>'LowFlowInfusion-1-Infusion-1705'!Y760</f>
        <v>0</v>
      </c>
      <c r="Y764">
        <v>0</v>
      </c>
      <c r="Z764">
        <f t="shared" si="241"/>
        <v>0</v>
      </c>
      <c r="AA764">
        <f t="shared" si="242"/>
        <v>0</v>
      </c>
      <c r="AB764" t="e">
        <f t="shared" si="243"/>
        <v>#DIV/0!</v>
      </c>
      <c r="AC764" s="6" t="e">
        <f t="shared" si="245"/>
        <v>#DIV/0!</v>
      </c>
      <c r="AD764" s="6" t="e">
        <f t="shared" si="246"/>
        <v>#DIV/0!</v>
      </c>
      <c r="AE764">
        <v>7.4409000000000003E-2</v>
      </c>
      <c r="AF764">
        <v>0</v>
      </c>
    </row>
    <row r="765" spans="1:32" x14ac:dyDescent="0.25">
      <c r="A765" s="1">
        <v>42880.410092592596</v>
      </c>
      <c r="B765" s="16">
        <v>758</v>
      </c>
      <c r="C765">
        <f t="shared" si="254"/>
        <v>-3373.2160181597637</v>
      </c>
      <c r="D765">
        <f t="shared" si="247"/>
        <v>-12563.03931890401</v>
      </c>
      <c r="E765">
        <f t="shared" si="244"/>
        <v>-27163.439735637658</v>
      </c>
      <c r="F765">
        <f t="shared" si="248"/>
        <v>3.7243506645499966</v>
      </c>
      <c r="G765">
        <v>21.108734999999999</v>
      </c>
      <c r="H765">
        <f t="shared" si="238"/>
        <v>21.111286148408627</v>
      </c>
      <c r="I765">
        <v>21.099767</v>
      </c>
      <c r="J765">
        <f t="shared" si="234"/>
        <v>21.100612774804691</v>
      </c>
      <c r="K765">
        <f t="shared" si="249"/>
        <v>1.6355461675771406E-2</v>
      </c>
      <c r="L765">
        <v>1.1329000000000001E-2</v>
      </c>
      <c r="M765">
        <f t="shared" si="239"/>
        <v>6.1131262847499188E-2</v>
      </c>
      <c r="N765">
        <v>3.0539E-2</v>
      </c>
      <c r="O765">
        <f t="shared" si="235"/>
        <v>7.9225265710523463E-2</v>
      </c>
      <c r="P765">
        <f t="shared" si="250"/>
        <v>-3.8649795205914432E-2</v>
      </c>
      <c r="Q765">
        <f t="shared" si="240"/>
        <v>78.820161959484793</v>
      </c>
      <c r="R765">
        <f t="shared" si="251"/>
        <v>2.2294333530143717E-2</v>
      </c>
      <c r="S765">
        <f t="shared" si="236"/>
        <v>1</v>
      </c>
      <c r="T765">
        <f t="shared" si="252"/>
        <v>29.981121300744469</v>
      </c>
      <c r="U765">
        <f t="shared" si="253"/>
        <v>32500</v>
      </c>
      <c r="V765">
        <f t="shared" si="237"/>
        <v>20.791298000000001</v>
      </c>
      <c r="W765">
        <v>20.791298000000001</v>
      </c>
      <c r="X765">
        <f>'LowFlowInfusion-1-Infusion-1705'!Y761</f>
        <v>0</v>
      </c>
      <c r="Y765">
        <v>0</v>
      </c>
      <c r="Z765">
        <f t="shared" si="241"/>
        <v>0</v>
      </c>
      <c r="AA765">
        <f t="shared" si="242"/>
        <v>0</v>
      </c>
      <c r="AB765" t="e">
        <f t="shared" si="243"/>
        <v>#DIV/0!</v>
      </c>
      <c r="AC765" s="6" t="e">
        <f t="shared" si="245"/>
        <v>#DIV/0!</v>
      </c>
      <c r="AD765" s="6" t="e">
        <f t="shared" si="246"/>
        <v>#DIV/0!</v>
      </c>
      <c r="AE765">
        <v>6.0196E-2</v>
      </c>
      <c r="AF765">
        <v>0</v>
      </c>
    </row>
    <row r="766" spans="1:32" x14ac:dyDescent="0.25">
      <c r="A766" s="1">
        <v>42880.410787037035</v>
      </c>
      <c r="B766" s="16">
        <v>759</v>
      </c>
      <c r="C766">
        <f t="shared" si="254"/>
        <v>-3160.5635617941343</v>
      </c>
      <c r="D766">
        <f t="shared" si="247"/>
        <v>-10585.51425185159</v>
      </c>
      <c r="E766">
        <f t="shared" si="244"/>
        <v>-24142.188731074839</v>
      </c>
      <c r="F766">
        <f t="shared" si="248"/>
        <v>3.3492489693333636</v>
      </c>
      <c r="G766">
        <v>21.125021</v>
      </c>
      <c r="H766">
        <f t="shared" si="238"/>
        <v>21.127492178934176</v>
      </c>
      <c r="I766">
        <v>21.124659999999999</v>
      </c>
      <c r="J766">
        <f t="shared" si="234"/>
        <v>21.125458750332896</v>
      </c>
      <c r="K766">
        <f t="shared" si="249"/>
        <v>1.455292323102159E-2</v>
      </c>
      <c r="L766">
        <v>1.5300000000000001E-4</v>
      </c>
      <c r="M766">
        <f t="shared" si="239"/>
        <v>5.0002357640419763E-2</v>
      </c>
      <c r="N766">
        <v>1.253E-3</v>
      </c>
      <c r="O766">
        <f t="shared" si="235"/>
        <v>5.0103802068886726E-2</v>
      </c>
      <c r="P766">
        <f t="shared" si="250"/>
        <v>-3.2559455643013574E-2</v>
      </c>
      <c r="Q766">
        <f t="shared" si="240"/>
        <v>78.824437447598214</v>
      </c>
      <c r="R766">
        <f t="shared" si="251"/>
        <v>1.8006532411992755E-2</v>
      </c>
      <c r="S766">
        <f t="shared" si="236"/>
        <v>1</v>
      </c>
      <c r="T766">
        <f t="shared" si="252"/>
        <v>28.601595690057707</v>
      </c>
      <c r="U766">
        <f t="shared" si="253"/>
        <v>32500</v>
      </c>
      <c r="V766">
        <f t="shared" si="237"/>
        <v>21.176645000000001</v>
      </c>
      <c r="W766">
        <v>21.176645000000001</v>
      </c>
      <c r="X766">
        <f>'LowFlowInfusion-1-Infusion-1705'!Y762</f>
        <v>0</v>
      </c>
      <c r="Y766">
        <v>0</v>
      </c>
      <c r="Z766">
        <f t="shared" si="241"/>
        <v>0</v>
      </c>
      <c r="AA766">
        <f t="shared" si="242"/>
        <v>0</v>
      </c>
      <c r="AB766" t="e">
        <f t="shared" si="243"/>
        <v>#DIV/0!</v>
      </c>
      <c r="AC766" s="6" t="e">
        <f t="shared" si="245"/>
        <v>#DIV/0!</v>
      </c>
      <c r="AD766" s="6" t="e">
        <f t="shared" si="246"/>
        <v>#DIV/0!</v>
      </c>
      <c r="AE766">
        <v>5.3053000000000003E-2</v>
      </c>
      <c r="AF766">
        <v>0</v>
      </c>
    </row>
    <row r="767" spans="1:32" x14ac:dyDescent="0.25">
      <c r="A767" s="1">
        <v>42880.411481481482</v>
      </c>
      <c r="B767" s="16">
        <v>760</v>
      </c>
      <c r="C767">
        <f t="shared" si="254"/>
        <v>-2619.1209021946579</v>
      </c>
      <c r="D767">
        <f t="shared" si="247"/>
        <v>-7260.2564711331597</v>
      </c>
      <c r="E767">
        <f t="shared" si="244"/>
        <v>-18337.278619680153</v>
      </c>
      <c r="F767">
        <f t="shared" si="248"/>
        <v>2.7720203618891834</v>
      </c>
      <c r="G767">
        <v>21.124768</v>
      </c>
      <c r="H767">
        <f t="shared" si="238"/>
        <v>21.12724042124518</v>
      </c>
      <c r="I767">
        <v>21.125337999999999</v>
      </c>
      <c r="J767">
        <f t="shared" si="234"/>
        <v>21.12613546954746</v>
      </c>
      <c r="K767">
        <f t="shared" si="249"/>
        <v>1.1076602652256835E-2</v>
      </c>
      <c r="L767">
        <v>1.46E-4</v>
      </c>
      <c r="M767">
        <f t="shared" si="239"/>
        <v>4.9995387137874166E-2</v>
      </c>
      <c r="N767">
        <v>1.2149999999999999E-3</v>
      </c>
      <c r="O767">
        <f t="shared" si="235"/>
        <v>5.0066015562761537E-2</v>
      </c>
      <c r="P767">
        <f t="shared" si="250"/>
        <v>-2.2332156580564942E-2</v>
      </c>
      <c r="Q767">
        <f t="shared" si="240"/>
        <v>78.823798514889774</v>
      </c>
      <c r="R767">
        <f t="shared" si="251"/>
        <v>1.1255553928308142E-2</v>
      </c>
      <c r="S767">
        <f t="shared" si="236"/>
        <v>1</v>
      </c>
      <c r="T767">
        <f t="shared" si="252"/>
        <v>25.55515956893851</v>
      </c>
      <c r="U767">
        <f t="shared" si="253"/>
        <v>32500</v>
      </c>
      <c r="V767">
        <f t="shared" si="237"/>
        <v>20.914024000000001</v>
      </c>
      <c r="W767">
        <v>20.914024000000001</v>
      </c>
      <c r="X767">
        <f>'LowFlowInfusion-1-Infusion-1705'!Y763</f>
        <v>0</v>
      </c>
      <c r="Y767">
        <v>0</v>
      </c>
      <c r="Z767">
        <f t="shared" si="241"/>
        <v>0</v>
      </c>
      <c r="AA767">
        <f t="shared" si="242"/>
        <v>0</v>
      </c>
      <c r="AB767" t="e">
        <f t="shared" si="243"/>
        <v>#DIV/0!</v>
      </c>
      <c r="AC767" s="6" t="e">
        <f t="shared" si="245"/>
        <v>#DIV/0!</v>
      </c>
      <c r="AD767" s="6" t="e">
        <f t="shared" si="246"/>
        <v>#DIV/0!</v>
      </c>
      <c r="AE767">
        <v>5.4690999999999997E-2</v>
      </c>
      <c r="AF767">
        <v>0</v>
      </c>
    </row>
    <row r="768" spans="1:32" x14ac:dyDescent="0.25">
      <c r="A768" s="1">
        <v>42880.412175925929</v>
      </c>
      <c r="B768" s="16">
        <v>761</v>
      </c>
      <c r="C768">
        <f t="shared" si="254"/>
        <v>-1531.510048042458</v>
      </c>
      <c r="D768">
        <f t="shared" si="247"/>
        <v>-3262.9345344839367</v>
      </c>
      <c r="E768">
        <f t="shared" si="244"/>
        <v>-9637.9608254055929</v>
      </c>
      <c r="F768">
        <f t="shared" si="248"/>
        <v>2.130534199664277</v>
      </c>
      <c r="G768">
        <v>21.124672</v>
      </c>
      <c r="H768">
        <f t="shared" si="238"/>
        <v>21.127144892635918</v>
      </c>
      <c r="I768">
        <v>21.125648000000002</v>
      </c>
      <c r="J768">
        <f t="shared" si="234"/>
        <v>21.126444883937602</v>
      </c>
      <c r="K768">
        <f t="shared" si="249"/>
        <v>5.8383168382879569E-3</v>
      </c>
      <c r="L768">
        <v>1.4200000000000001E-4</v>
      </c>
      <c r="M768">
        <f t="shared" si="239"/>
        <v>4.9991403993562396E-2</v>
      </c>
      <c r="N768">
        <v>1.201E-3</v>
      </c>
      <c r="O768">
        <f t="shared" si="235"/>
        <v>5.0052094218399623E-2</v>
      </c>
      <c r="P768">
        <f t="shared" si="250"/>
        <v>-1.0037173273734538E-2</v>
      </c>
      <c r="Q768">
        <f t="shared" si="240"/>
        <v>78.82350302184399</v>
      </c>
      <c r="R768">
        <f t="shared" si="251"/>
        <v>4.1988564354471219E-3</v>
      </c>
      <c r="S768">
        <f t="shared" si="236"/>
        <v>1</v>
      </c>
      <c r="T768">
        <f t="shared" si="252"/>
        <v>22.068949486441653</v>
      </c>
      <c r="U768">
        <f t="shared" si="253"/>
        <v>32500</v>
      </c>
      <c r="V768">
        <f t="shared" si="237"/>
        <v>20.337524999999999</v>
      </c>
      <c r="W768">
        <v>20.337524999999999</v>
      </c>
      <c r="X768">
        <f>'LowFlowInfusion-1-Infusion-1705'!Y764</f>
        <v>0</v>
      </c>
      <c r="Y768">
        <v>0</v>
      </c>
      <c r="Z768">
        <f t="shared" si="241"/>
        <v>0</v>
      </c>
      <c r="AA768">
        <f t="shared" si="242"/>
        <v>0</v>
      </c>
      <c r="AB768" t="e">
        <f t="shared" si="243"/>
        <v>#DIV/0!</v>
      </c>
      <c r="AC768" s="6" t="e">
        <f t="shared" si="245"/>
        <v>#DIV/0!</v>
      </c>
      <c r="AD768" s="6" t="e">
        <f t="shared" si="246"/>
        <v>#DIV/0!</v>
      </c>
      <c r="AE768">
        <v>6.9825999999999999E-2</v>
      </c>
      <c r="AF768">
        <v>0</v>
      </c>
    </row>
    <row r="769" spans="1:32" x14ac:dyDescent="0.25">
      <c r="A769" s="1">
        <v>42880.412870370368</v>
      </c>
      <c r="B769" s="16">
        <v>762</v>
      </c>
      <c r="C769">
        <f t="shared" si="254"/>
        <v>-615.81351499935329</v>
      </c>
      <c r="D769">
        <f t="shared" si="247"/>
        <v>-634.02995473086617</v>
      </c>
      <c r="E769">
        <f t="shared" si="244"/>
        <v>-3126.8901326353275</v>
      </c>
      <c r="F769">
        <f t="shared" si="248"/>
        <v>1.0295810976664455</v>
      </c>
      <c r="G769">
        <v>21.124677999999999</v>
      </c>
      <c r="H769">
        <f t="shared" si="238"/>
        <v>21.127150863173995</v>
      </c>
      <c r="I769">
        <v>21.125995</v>
      </c>
      <c r="J769">
        <f t="shared" si="234"/>
        <v>21.126791228432371</v>
      </c>
      <c r="K769">
        <f t="shared" si="249"/>
        <v>1.9068743079200109E-3</v>
      </c>
      <c r="L769">
        <v>1.4799999999999999E-4</v>
      </c>
      <c r="M769">
        <f t="shared" si="239"/>
        <v>4.9997378710030051E-2</v>
      </c>
      <c r="N769">
        <v>1.191E-3</v>
      </c>
      <c r="O769">
        <f t="shared" si="235"/>
        <v>5.0042150400998263E-2</v>
      </c>
      <c r="P769">
        <f t="shared" si="250"/>
        <v>-1.9508609629447439E-3</v>
      </c>
      <c r="Q769">
        <f t="shared" si="240"/>
        <v>78.823166621166635</v>
      </c>
      <c r="R769">
        <f t="shared" si="251"/>
        <v>4.3986655025207708E-5</v>
      </c>
      <c r="S769">
        <f t="shared" si="236"/>
        <v>1</v>
      </c>
      <c r="T769">
        <f t="shared" si="252"/>
        <v>20.044193439731668</v>
      </c>
      <c r="U769">
        <f t="shared" si="253"/>
        <v>32500</v>
      </c>
      <c r="V769">
        <f t="shared" si="237"/>
        <v>20.025977000000001</v>
      </c>
      <c r="W769">
        <v>20.025977000000001</v>
      </c>
      <c r="X769">
        <f>'LowFlowInfusion-1-Infusion-1705'!Y765</f>
        <v>0</v>
      </c>
      <c r="Y769">
        <v>0</v>
      </c>
      <c r="Z769">
        <f t="shared" si="241"/>
        <v>0</v>
      </c>
      <c r="AA769">
        <f t="shared" si="242"/>
        <v>0</v>
      </c>
      <c r="AB769" t="e">
        <f t="shared" si="243"/>
        <v>#DIV/0!</v>
      </c>
      <c r="AC769" s="6" t="e">
        <f t="shared" si="245"/>
        <v>#DIV/0!</v>
      </c>
      <c r="AD769" s="6" t="e">
        <f t="shared" si="246"/>
        <v>#DIV/0!</v>
      </c>
      <c r="AE769">
        <v>6.5747E-2</v>
      </c>
      <c r="AF769">
        <v>0</v>
      </c>
    </row>
    <row r="770" spans="1:32" x14ac:dyDescent="0.25">
      <c r="A770" s="1">
        <v>42880.413564814815</v>
      </c>
      <c r="B770" s="16">
        <v>763</v>
      </c>
      <c r="C770">
        <f t="shared" si="254"/>
        <v>-84.275504018716703</v>
      </c>
      <c r="D770">
        <f t="shared" si="247"/>
        <v>-2.3059641164874294</v>
      </c>
      <c r="E770">
        <f t="shared" si="244"/>
        <v>-334.67554572236463</v>
      </c>
      <c r="F770">
        <f t="shared" si="248"/>
        <v>2.7362210921637431E-2</v>
      </c>
      <c r="G770">
        <v>21.124848</v>
      </c>
      <c r="H770">
        <f t="shared" si="238"/>
        <v>21.127320028419565</v>
      </c>
      <c r="I770">
        <v>21.126117000000001</v>
      </c>
      <c r="J770">
        <f t="shared" si="234"/>
        <v>21.126912997966556</v>
      </c>
      <c r="K770">
        <f t="shared" si="249"/>
        <v>2.0627626009315966E-4</v>
      </c>
      <c r="L770">
        <v>1.4999999999999999E-4</v>
      </c>
      <c r="M770">
        <f t="shared" si="239"/>
        <v>4.9999370282185936E-2</v>
      </c>
      <c r="N770">
        <v>1.1820000000000001E-3</v>
      </c>
      <c r="O770">
        <f t="shared" si="235"/>
        <v>5.0033200965337032E-2</v>
      </c>
      <c r="P770">
        <f t="shared" si="250"/>
        <v>-7.2424136739942619E-6</v>
      </c>
      <c r="Q770">
        <f t="shared" si="240"/>
        <v>78.823053801068113</v>
      </c>
      <c r="R770">
        <f t="shared" si="251"/>
        <v>-1.9903384641798045E-4</v>
      </c>
      <c r="S770">
        <f t="shared" si="236"/>
        <v>1</v>
      </c>
      <c r="T770">
        <f t="shared" si="252"/>
        <v>20.124757460098156</v>
      </c>
      <c r="U770">
        <f t="shared" si="253"/>
        <v>32500</v>
      </c>
      <c r="V770">
        <f t="shared" si="237"/>
        <v>20.206727000000001</v>
      </c>
      <c r="W770">
        <v>20.206727000000001</v>
      </c>
      <c r="X770">
        <f>'LowFlowInfusion-1-Infusion-1705'!Y766</f>
        <v>0</v>
      </c>
      <c r="Y770">
        <v>0</v>
      </c>
      <c r="Z770">
        <f t="shared" si="241"/>
        <v>0</v>
      </c>
      <c r="AA770">
        <f t="shared" si="242"/>
        <v>0</v>
      </c>
      <c r="AB770" t="e">
        <f t="shared" si="243"/>
        <v>#DIV/0!</v>
      </c>
      <c r="AC770" s="6" t="e">
        <f t="shared" si="245"/>
        <v>#DIV/0!</v>
      </c>
      <c r="AD770" s="6" t="e">
        <f t="shared" si="246"/>
        <v>#DIV/0!</v>
      </c>
      <c r="AE770">
        <v>5.8039E-2</v>
      </c>
      <c r="AF770">
        <v>0</v>
      </c>
    </row>
    <row r="771" spans="1:32" x14ac:dyDescent="0.25">
      <c r="A771" s="1">
        <v>42880.414259259262</v>
      </c>
      <c r="B771" s="16">
        <v>764</v>
      </c>
      <c r="C771">
        <f t="shared" si="254"/>
        <v>-57.097822485257296</v>
      </c>
      <c r="D771">
        <f t="shared" si="247"/>
        <v>-1.3533132941798784</v>
      </c>
      <c r="E771">
        <f t="shared" si="244"/>
        <v>-226.51657629117358</v>
      </c>
      <c r="F771">
        <f t="shared" si="248"/>
        <v>2.3701662082285274E-2</v>
      </c>
      <c r="G771">
        <v>21.124777000000002</v>
      </c>
      <c r="H771">
        <f t="shared" si="238"/>
        <v>21.127249377052301</v>
      </c>
      <c r="I771">
        <v>21.126367999999999</v>
      </c>
      <c r="J771">
        <f t="shared" si="234"/>
        <v>21.127163523811472</v>
      </c>
      <c r="K771">
        <f t="shared" si="249"/>
        <v>1.3950263847905357E-4</v>
      </c>
      <c r="L771">
        <v>1.4300000000000001E-4</v>
      </c>
      <c r="M771">
        <f t="shared" si="239"/>
        <v>4.9992399779640338E-2</v>
      </c>
      <c r="N771">
        <v>1.1820000000000001E-3</v>
      </c>
      <c r="O771">
        <f t="shared" si="235"/>
        <v>5.0033200965337032E-2</v>
      </c>
      <c r="P771">
        <f t="shared" si="250"/>
        <v>-4.275841482586617E-6</v>
      </c>
      <c r="Q771">
        <f t="shared" si="240"/>
        <v>78.822803275223194</v>
      </c>
      <c r="R771">
        <f t="shared" si="251"/>
        <v>-1.3522679699562445E-4</v>
      </c>
      <c r="S771">
        <f t="shared" si="236"/>
        <v>1</v>
      </c>
      <c r="T771">
        <f t="shared" si="252"/>
        <v>20.696519490809198</v>
      </c>
      <c r="U771">
        <f t="shared" si="253"/>
        <v>32500</v>
      </c>
      <c r="V771">
        <f t="shared" si="237"/>
        <v>20.752264</v>
      </c>
      <c r="W771">
        <v>20.752264</v>
      </c>
      <c r="X771">
        <f>'LowFlowInfusion-1-Infusion-1705'!Y767</f>
        <v>0</v>
      </c>
      <c r="Y771">
        <v>0</v>
      </c>
      <c r="Z771">
        <f t="shared" si="241"/>
        <v>0</v>
      </c>
      <c r="AA771">
        <f t="shared" si="242"/>
        <v>0</v>
      </c>
      <c r="AB771" t="e">
        <f t="shared" si="243"/>
        <v>#DIV/0!</v>
      </c>
      <c r="AC771" s="6" t="e">
        <f t="shared" si="245"/>
        <v>#DIV/0!</v>
      </c>
      <c r="AD771" s="6" t="e">
        <f t="shared" si="246"/>
        <v>#DIV/0!</v>
      </c>
      <c r="AE771">
        <v>6.6831000000000002E-2</v>
      </c>
      <c r="AF771">
        <v>0</v>
      </c>
    </row>
    <row r="772" spans="1:32" x14ac:dyDescent="0.25">
      <c r="A772" s="1">
        <v>42880.414953703701</v>
      </c>
      <c r="B772" s="16">
        <v>765</v>
      </c>
      <c r="C772">
        <f t="shared" si="254"/>
        <v>-42.256706161260936</v>
      </c>
      <c r="D772">
        <f t="shared" si="247"/>
        <v>-1.063335706387786</v>
      </c>
      <c r="E772">
        <f t="shared" si="244"/>
        <v>-167.70760160138144</v>
      </c>
      <c r="F772">
        <f t="shared" si="248"/>
        <v>2.5163714898408355E-2</v>
      </c>
      <c r="G772">
        <v>21.124652000000001</v>
      </c>
      <c r="H772">
        <f t="shared" si="238"/>
        <v>21.127124990842322</v>
      </c>
      <c r="I772">
        <v>21.126463999999999</v>
      </c>
      <c r="J772">
        <f t="shared" si="234"/>
        <v>21.127259342461322</v>
      </c>
      <c r="K772">
        <f t="shared" si="249"/>
        <v>1.031547652286117E-4</v>
      </c>
      <c r="L772">
        <v>1.4200000000000001E-4</v>
      </c>
      <c r="M772">
        <f t="shared" si="239"/>
        <v>4.9991403993562396E-2</v>
      </c>
      <c r="N772">
        <v>1.1850000000000001E-3</v>
      </c>
      <c r="O772">
        <f t="shared" si="235"/>
        <v>5.0036184110557443E-2</v>
      </c>
      <c r="P772">
        <f t="shared" si="250"/>
        <v>-3.3643248874612915E-6</v>
      </c>
      <c r="Q772">
        <f t="shared" si="240"/>
        <v>78.822704473428132</v>
      </c>
      <c r="R772">
        <f t="shared" si="251"/>
        <v>-9.9790440341251951E-5</v>
      </c>
      <c r="S772">
        <f t="shared" si="236"/>
        <v>1</v>
      </c>
      <c r="T772">
        <f t="shared" si="252"/>
        <v>21.121631629545096</v>
      </c>
      <c r="U772">
        <f t="shared" si="253"/>
        <v>32500</v>
      </c>
      <c r="V772">
        <f t="shared" si="237"/>
        <v>21.162825000000002</v>
      </c>
      <c r="W772">
        <v>21.162825000000002</v>
      </c>
      <c r="X772">
        <f>'LowFlowInfusion-1-Infusion-1705'!Y768</f>
        <v>0</v>
      </c>
      <c r="Y772">
        <v>0</v>
      </c>
      <c r="Z772">
        <f t="shared" si="241"/>
        <v>0</v>
      </c>
      <c r="AA772">
        <f t="shared" si="242"/>
        <v>0</v>
      </c>
      <c r="AB772" t="e">
        <f t="shared" si="243"/>
        <v>#DIV/0!</v>
      </c>
      <c r="AC772" s="6" t="e">
        <f t="shared" si="245"/>
        <v>#DIV/0!</v>
      </c>
      <c r="AD772" s="6" t="e">
        <f t="shared" si="246"/>
        <v>#DIV/0!</v>
      </c>
      <c r="AE772">
        <v>8.8246000000000005E-2</v>
      </c>
      <c r="AF772">
        <v>0</v>
      </c>
    </row>
    <row r="773" spans="1:32" x14ac:dyDescent="0.25">
      <c r="A773" s="1">
        <v>42880.415648148148</v>
      </c>
      <c r="B773" s="16">
        <v>766</v>
      </c>
      <c r="C773">
        <f t="shared" si="254"/>
        <v>7550.5142879204341</v>
      </c>
      <c r="D773">
        <f t="shared" si="247"/>
        <v>6721.41058623762</v>
      </c>
      <c r="E773">
        <f t="shared" si="244"/>
        <v>37177.014095900762</v>
      </c>
      <c r="F773">
        <f t="shared" si="248"/>
        <v>0.8901924200038609</v>
      </c>
      <c r="G773">
        <v>21.124454</v>
      </c>
      <c r="H773">
        <f t="shared" si="238"/>
        <v>21.126927963085716</v>
      </c>
      <c r="I773">
        <v>21.126439000000001</v>
      </c>
      <c r="J773">
        <f t="shared" si="234"/>
        <v>21.127234389687928</v>
      </c>
      <c r="K773">
        <f t="shared" si="249"/>
        <v>-2.269358256522859E-2</v>
      </c>
      <c r="L773">
        <v>1.4100000000000001E-4</v>
      </c>
      <c r="M773">
        <f t="shared" si="239"/>
        <v>4.9990408207484453E-2</v>
      </c>
      <c r="N773">
        <v>1.183E-3</v>
      </c>
      <c r="O773">
        <f t="shared" si="235"/>
        <v>5.0034195347077169E-2</v>
      </c>
      <c r="P773">
        <f t="shared" si="250"/>
        <v>2.0682510419736542E-2</v>
      </c>
      <c r="Q773">
        <f t="shared" si="240"/>
        <v>78.822731414964991</v>
      </c>
      <c r="R773">
        <f t="shared" si="251"/>
        <v>2.0110721454910181E-3</v>
      </c>
      <c r="S773">
        <f t="shared" si="236"/>
        <v>1</v>
      </c>
      <c r="T773">
        <f t="shared" si="252"/>
        <v>21.776231701682477</v>
      </c>
      <c r="U773">
        <f t="shared" si="253"/>
        <v>32500</v>
      </c>
      <c r="V773">
        <f t="shared" si="237"/>
        <v>20.947127999999999</v>
      </c>
      <c r="W773">
        <v>20.947127999999999</v>
      </c>
      <c r="X773">
        <f>'LowFlowInfusion-1-Infusion-1705'!Y769</f>
        <v>0</v>
      </c>
      <c r="Y773">
        <v>0</v>
      </c>
      <c r="Z773">
        <f t="shared" si="241"/>
        <v>0</v>
      </c>
      <c r="AA773">
        <f t="shared" si="242"/>
        <v>0</v>
      </c>
      <c r="AB773" t="e">
        <f t="shared" si="243"/>
        <v>#DIV/0!</v>
      </c>
      <c r="AC773" s="6" t="e">
        <f t="shared" si="245"/>
        <v>#DIV/0!</v>
      </c>
      <c r="AD773" s="6" t="e">
        <f t="shared" si="246"/>
        <v>#DIV/0!</v>
      </c>
      <c r="AE773">
        <v>8.0213000000000007E-2</v>
      </c>
      <c r="AF773">
        <v>0</v>
      </c>
    </row>
    <row r="774" spans="1:32" x14ac:dyDescent="0.25">
      <c r="A774" s="1">
        <v>42880.416342592594</v>
      </c>
      <c r="B774" s="16">
        <v>767</v>
      </c>
      <c r="C774">
        <f t="shared" si="254"/>
        <v>21983.499564554666</v>
      </c>
      <c r="D774">
        <f t="shared" si="247"/>
        <v>20416.447415632596</v>
      </c>
      <c r="E774">
        <f t="shared" si="244"/>
        <v>109176.72973076832</v>
      </c>
      <c r="F774">
        <f t="shared" si="248"/>
        <v>0.92871689312611883</v>
      </c>
      <c r="G774">
        <v>21.124417000000001</v>
      </c>
      <c r="H774">
        <f t="shared" si="238"/>
        <v>21.126891144767566</v>
      </c>
      <c r="I774">
        <v>21.126432999999999</v>
      </c>
      <c r="J774">
        <f t="shared" si="234"/>
        <v>21.127228401022307</v>
      </c>
      <c r="K774">
        <f t="shared" si="249"/>
        <v>-6.6623073214482881E-2</v>
      </c>
      <c r="L774">
        <v>1.36E-4</v>
      </c>
      <c r="M774">
        <f t="shared" si="239"/>
        <v>4.9985429277094748E-2</v>
      </c>
      <c r="N774">
        <v>1.178E-3</v>
      </c>
      <c r="O774">
        <f t="shared" si="235"/>
        <v>5.0029223438376486E-2</v>
      </c>
      <c r="P774">
        <f t="shared" si="250"/>
        <v>6.282222092689195E-2</v>
      </c>
      <c r="Q774">
        <f t="shared" si="240"/>
        <v>78.82274237553932</v>
      </c>
      <c r="R774">
        <f t="shared" si="251"/>
        <v>3.800852287589862E-3</v>
      </c>
      <c r="S774">
        <f t="shared" si="236"/>
        <v>1</v>
      </c>
      <c r="T774">
        <f t="shared" si="252"/>
        <v>21.917108148921727</v>
      </c>
      <c r="U774">
        <f t="shared" si="253"/>
        <v>32500</v>
      </c>
      <c r="V774">
        <f t="shared" si="237"/>
        <v>20.350055999999999</v>
      </c>
      <c r="W774">
        <v>20.350055999999999</v>
      </c>
      <c r="X774">
        <f>'LowFlowInfusion-1-Infusion-1705'!Y770</f>
        <v>0</v>
      </c>
      <c r="Y774">
        <v>0</v>
      </c>
      <c r="Z774">
        <f t="shared" si="241"/>
        <v>0</v>
      </c>
      <c r="AA774">
        <f t="shared" si="242"/>
        <v>0</v>
      </c>
      <c r="AB774" t="e">
        <f t="shared" si="243"/>
        <v>#DIV/0!</v>
      </c>
      <c r="AC774" s="6" t="e">
        <f t="shared" si="245"/>
        <v>#DIV/0!</v>
      </c>
      <c r="AD774" s="6" t="e">
        <f t="shared" si="246"/>
        <v>#DIV/0!</v>
      </c>
      <c r="AE774">
        <v>5.7945000000000003E-2</v>
      </c>
      <c r="AF774">
        <v>0</v>
      </c>
    </row>
    <row r="775" spans="1:32" x14ac:dyDescent="0.25">
      <c r="A775" s="1">
        <v>42880.417037037034</v>
      </c>
      <c r="B775" s="16">
        <v>768</v>
      </c>
      <c r="C775">
        <f t="shared" si="254"/>
        <v>38178.461582989898</v>
      </c>
      <c r="D775">
        <f t="shared" si="247"/>
        <v>36446.421868169942</v>
      </c>
      <c r="E775">
        <f t="shared" si="244"/>
        <v>190698.16684102282</v>
      </c>
      <c r="F775">
        <f t="shared" si="248"/>
        <v>0.95463306683914018</v>
      </c>
      <c r="G775">
        <v>21.124572000000001</v>
      </c>
      <c r="H775">
        <f t="shared" si="238"/>
        <v>21.127045383667937</v>
      </c>
      <c r="I775">
        <v>21.126536999999999</v>
      </c>
      <c r="J775">
        <f t="shared" si="234"/>
        <v>21.127332204559647</v>
      </c>
      <c r="K775">
        <f t="shared" si="249"/>
        <v>-0.11634643149501116</v>
      </c>
      <c r="L775">
        <v>1.36E-4</v>
      </c>
      <c r="M775">
        <f t="shared" si="239"/>
        <v>4.9985429277094748E-2</v>
      </c>
      <c r="N775">
        <v>1.1709999999999999E-3</v>
      </c>
      <c r="O775">
        <f t="shared" si="235"/>
        <v>5.0022262766195535E-2</v>
      </c>
      <c r="P775">
        <f t="shared" si="250"/>
        <v>0.11214547770902523</v>
      </c>
      <c r="Q775">
        <f t="shared" si="240"/>
        <v>78.822645532674159</v>
      </c>
      <c r="R775">
        <f t="shared" si="251"/>
        <v>4.2009537859852251E-3</v>
      </c>
      <c r="S775">
        <f t="shared" si="236"/>
        <v>1</v>
      </c>
      <c r="T775">
        <f t="shared" si="252"/>
        <v>21.768760714819731</v>
      </c>
      <c r="U775">
        <f t="shared" si="253"/>
        <v>32500</v>
      </c>
      <c r="V775">
        <f t="shared" si="237"/>
        <v>20.036721</v>
      </c>
      <c r="W775">
        <v>20.036721</v>
      </c>
      <c r="X775">
        <f>'LowFlowInfusion-1-Infusion-1705'!Y771</f>
        <v>0</v>
      </c>
      <c r="Y775">
        <v>0</v>
      </c>
      <c r="Z775">
        <f t="shared" si="241"/>
        <v>0</v>
      </c>
      <c r="AA775">
        <f t="shared" si="242"/>
        <v>0</v>
      </c>
      <c r="AB775" t="e">
        <f t="shared" si="243"/>
        <v>#DIV/0!</v>
      </c>
      <c r="AC775" s="6" t="e">
        <f t="shared" si="245"/>
        <v>#DIV/0!</v>
      </c>
      <c r="AD775" s="6" t="e">
        <f t="shared" si="246"/>
        <v>#DIV/0!</v>
      </c>
      <c r="AE775">
        <v>5.3502000000000001E-2</v>
      </c>
      <c r="AF775">
        <v>0</v>
      </c>
    </row>
    <row r="776" spans="1:32" x14ac:dyDescent="0.25">
      <c r="A776" s="1">
        <v>42880.417731481481</v>
      </c>
      <c r="B776" s="16">
        <v>769</v>
      </c>
      <c r="C776">
        <f t="shared" si="254"/>
        <v>48481.999120069857</v>
      </c>
      <c r="D776">
        <f t="shared" si="247"/>
        <v>47181.135748577595</v>
      </c>
      <c r="E776">
        <f t="shared" si="244"/>
        <v>243155.53239862499</v>
      </c>
      <c r="F776">
        <f t="shared" si="248"/>
        <v>0.97316811610283316</v>
      </c>
      <c r="G776">
        <v>21.124596</v>
      </c>
      <c r="H776">
        <f t="shared" si="238"/>
        <v>21.127069265820253</v>
      </c>
      <c r="I776">
        <v>21.126615999999999</v>
      </c>
      <c r="J776">
        <f t="shared" ref="J776:J839" si="255">(I776*J$2+J$3+J$4)</f>
        <v>21.127411055323584</v>
      </c>
      <c r="K776">
        <f t="shared" si="249"/>
        <v>-0.14832994823162793</v>
      </c>
      <c r="L776">
        <v>1.46E-4</v>
      </c>
      <c r="M776">
        <f t="shared" si="239"/>
        <v>4.9995387137874166E-2</v>
      </c>
      <c r="N776">
        <v>1.1670000000000001E-3</v>
      </c>
      <c r="O776">
        <f t="shared" ref="O776:O839" si="256">(N776*O$2+O$3+O$4)</f>
        <v>5.0018285239234989E-2</v>
      </c>
      <c r="P776">
        <f t="shared" si="250"/>
        <v>0.14517471243213725</v>
      </c>
      <c r="Q776">
        <f t="shared" si="240"/>
        <v>78.822570659437176</v>
      </c>
      <c r="R776">
        <f t="shared" si="251"/>
        <v>3.1552357994899674E-3</v>
      </c>
      <c r="S776">
        <f t="shared" ref="S776:S839" si="257">((W776-Z776/1000+AA776/1000)/(W776+X776+Y776))</f>
        <v>1</v>
      </c>
      <c r="T776">
        <f t="shared" si="252"/>
        <v>21.301699371492031</v>
      </c>
      <c r="U776">
        <f t="shared" si="253"/>
        <v>32500</v>
      </c>
      <c r="V776">
        <f t="shared" ref="V776:V839" si="258">X776+Y776+W776</f>
        <v>20.000836</v>
      </c>
      <c r="W776">
        <v>20.000836</v>
      </c>
      <c r="X776">
        <f>'LowFlowInfusion-1-Infusion-1705'!Y772</f>
        <v>0</v>
      </c>
      <c r="Y776">
        <v>0</v>
      </c>
      <c r="Z776">
        <f t="shared" si="241"/>
        <v>0</v>
      </c>
      <c r="AA776">
        <f t="shared" si="242"/>
        <v>0</v>
      </c>
      <c r="AB776" t="e">
        <f t="shared" si="243"/>
        <v>#DIV/0!</v>
      </c>
      <c r="AC776" s="6" t="e">
        <f t="shared" si="245"/>
        <v>#DIV/0!</v>
      </c>
      <c r="AD776" s="6" t="e">
        <f t="shared" si="246"/>
        <v>#DIV/0!</v>
      </c>
      <c r="AE776">
        <v>7.5628000000000001E-2</v>
      </c>
      <c r="AF776">
        <v>0</v>
      </c>
    </row>
    <row r="777" spans="1:32" x14ac:dyDescent="0.25">
      <c r="A777" s="1">
        <v>42880.418425925927</v>
      </c>
      <c r="B777" s="16">
        <v>770</v>
      </c>
      <c r="C777">
        <f t="shared" si="254"/>
        <v>53322.284674085568</v>
      </c>
      <c r="D777">
        <f t="shared" si="247"/>
        <v>52501.971252780975</v>
      </c>
      <c r="E777">
        <f t="shared" si="244"/>
        <v>268105.30016364146</v>
      </c>
      <c r="F777">
        <f t="shared" si="248"/>
        <v>0.98461593635159328</v>
      </c>
      <c r="G777">
        <v>20.778105</v>
      </c>
      <c r="H777">
        <f t="shared" ref="H777:H840" si="259">(G777*H$2+H$3+H$4)</f>
        <v>20.782279647569773</v>
      </c>
      <c r="I777">
        <v>20.784496000000001</v>
      </c>
      <c r="J777">
        <f t="shared" si="255"/>
        <v>20.785937341921837</v>
      </c>
      <c r="K777">
        <f t="shared" si="249"/>
        <v>-0.16354626589621796</v>
      </c>
      <c r="L777">
        <v>0.31994600000000001</v>
      </c>
      <c r="M777">
        <f t="shared" ref="M777:M840" si="260">(L777*M$2+M$3+M$4)</f>
        <v>0.36844777486371522</v>
      </c>
      <c r="N777">
        <v>0.31319999999999998</v>
      </c>
      <c r="O777">
        <f t="shared" si="256"/>
        <v>0.36029820275923891</v>
      </c>
      <c r="P777">
        <f t="shared" si="250"/>
        <v>0.16155884204984391</v>
      </c>
      <c r="Q777">
        <f t="shared" ref="Q777:Q840" si="261">100-J777-O777</f>
        <v>78.853764455318924</v>
      </c>
      <c r="R777">
        <f t="shared" si="251"/>
        <v>1.9874238463737964E-3</v>
      </c>
      <c r="S777">
        <f t="shared" si="257"/>
        <v>1</v>
      </c>
      <c r="T777">
        <f t="shared" si="252"/>
        <v>20.821202421304513</v>
      </c>
      <c r="U777">
        <f t="shared" si="253"/>
        <v>32500</v>
      </c>
      <c r="V777">
        <f t="shared" si="258"/>
        <v>20.000889000000001</v>
      </c>
      <c r="W777">
        <v>20.000889000000001</v>
      </c>
      <c r="X777">
        <f>'LowFlowInfusion-1-Infusion-1705'!Y773</f>
        <v>0</v>
      </c>
      <c r="Y777">
        <v>0</v>
      </c>
      <c r="Z777">
        <f t="shared" ref="Z777:Z840" si="262">((Y777*H777)/(100-H777-M777))*1000</f>
        <v>0</v>
      </c>
      <c r="AA777">
        <f t="shared" ref="AA777:AA840" si="263">((X777*(100-H777-M777)-M777*Y777)/(100-H777-M777))*1000</f>
        <v>0</v>
      </c>
      <c r="AB777" t="e">
        <f t="shared" ref="AB777:AB840" si="264">AA777/Z777</f>
        <v>#DIV/0!</v>
      </c>
      <c r="AC777" s="6" t="e">
        <f t="shared" si="245"/>
        <v>#DIV/0!</v>
      </c>
      <c r="AD777" s="6" t="e">
        <f t="shared" si="246"/>
        <v>#DIV/0!</v>
      </c>
      <c r="AE777">
        <v>6.7446999999999993E-2</v>
      </c>
      <c r="AF777">
        <v>0</v>
      </c>
    </row>
    <row r="778" spans="1:32" x14ac:dyDescent="0.25">
      <c r="A778" s="1">
        <v>42880.419120370374</v>
      </c>
      <c r="B778" s="16">
        <v>771</v>
      </c>
      <c r="C778">
        <f t="shared" si="254"/>
        <v>52713.86200650235</v>
      </c>
      <c r="D778">
        <f t="shared" si="247"/>
        <v>52415.431272634203</v>
      </c>
      <c r="E778">
        <f t="shared" si="244"/>
        <v>265611.96629261388</v>
      </c>
      <c r="F778">
        <f t="shared" si="248"/>
        <v>0.99433866686088501</v>
      </c>
      <c r="G778">
        <v>20.374518999999999</v>
      </c>
      <c r="H778">
        <f t="shared" si="259"/>
        <v>20.380675384049976</v>
      </c>
      <c r="I778">
        <v>20.381183</v>
      </c>
      <c r="J778">
        <f t="shared" si="255"/>
        <v>20.383386226017478</v>
      </c>
      <c r="K778">
        <f t="shared" si="249"/>
        <v>-0.16201102156011077</v>
      </c>
      <c r="L778">
        <v>0.72097999999999995</v>
      </c>
      <c r="M778">
        <f t="shared" si="260"/>
        <v>0.76779184884509388</v>
      </c>
      <c r="N778">
        <v>0.71483799999999997</v>
      </c>
      <c r="O778">
        <f t="shared" si="256"/>
        <v>0.75967969610417141</v>
      </c>
      <c r="P778">
        <f t="shared" si="250"/>
        <v>0.16129029268789108</v>
      </c>
      <c r="Q778">
        <f t="shared" si="261"/>
        <v>78.85693407787835</v>
      </c>
      <c r="R778">
        <f t="shared" si="251"/>
        <v>7.207288722189749E-4</v>
      </c>
      <c r="S778">
        <f t="shared" si="257"/>
        <v>1</v>
      </c>
      <c r="T778">
        <f t="shared" si="252"/>
        <v>20.299583733867905</v>
      </c>
      <c r="U778">
        <f t="shared" si="253"/>
        <v>32500</v>
      </c>
      <c r="V778">
        <f t="shared" si="258"/>
        <v>20.001152999999999</v>
      </c>
      <c r="W778">
        <v>20.001152999999999</v>
      </c>
      <c r="X778">
        <f>'LowFlowInfusion-1-Infusion-1705'!Y774</f>
        <v>0</v>
      </c>
      <c r="Y778">
        <v>0</v>
      </c>
      <c r="Z778">
        <f t="shared" si="262"/>
        <v>0</v>
      </c>
      <c r="AA778">
        <f t="shared" si="263"/>
        <v>0</v>
      </c>
      <c r="AB778" t="e">
        <f t="shared" si="264"/>
        <v>#DIV/0!</v>
      </c>
      <c r="AC778" s="6" t="e">
        <f t="shared" si="245"/>
        <v>#DIV/0!</v>
      </c>
      <c r="AD778" s="6" t="e">
        <f t="shared" si="246"/>
        <v>#DIV/0!</v>
      </c>
      <c r="AE778">
        <v>6.6211999999999993E-2</v>
      </c>
      <c r="AF778">
        <v>0</v>
      </c>
    </row>
    <row r="779" spans="1:32" x14ac:dyDescent="0.25">
      <c r="A779" s="1">
        <v>42880.419814814813</v>
      </c>
      <c r="B779" s="16">
        <v>772</v>
      </c>
      <c r="C779">
        <f t="shared" si="254"/>
        <v>46661.514100672466</v>
      </c>
      <c r="D779">
        <f t="shared" si="247"/>
        <v>46923.133323762893</v>
      </c>
      <c r="E779">
        <f t="shared" si="244"/>
        <v>235696.16626018443</v>
      </c>
      <c r="F779">
        <f t="shared" si="248"/>
        <v>1.0056067452617585</v>
      </c>
      <c r="G779">
        <v>20.104846999999999</v>
      </c>
      <c r="H779">
        <f t="shared" si="259"/>
        <v>20.112327559913581</v>
      </c>
      <c r="I779">
        <v>20.107755000000001</v>
      </c>
      <c r="J779">
        <f t="shared" si="255"/>
        <v>20.110474749026913</v>
      </c>
      <c r="K779">
        <f t="shared" si="249"/>
        <v>-0.14373464548258758</v>
      </c>
      <c r="L779">
        <v>0.99931599999999998</v>
      </c>
      <c r="M779">
        <f t="shared" si="260"/>
        <v>1.0449549626351493</v>
      </c>
      <c r="N779">
        <v>1.0016229999999999</v>
      </c>
      <c r="O779">
        <f t="shared" si="256"/>
        <v>1.0448534634492097</v>
      </c>
      <c r="P779">
        <f t="shared" si="250"/>
        <v>0.14437052277283094</v>
      </c>
      <c r="Q779">
        <f t="shared" si="261"/>
        <v>78.844671787523879</v>
      </c>
      <c r="R779">
        <f t="shared" si="251"/>
        <v>-6.3587729024305872E-4</v>
      </c>
      <c r="S779">
        <f t="shared" si="257"/>
        <v>1</v>
      </c>
      <c r="T779">
        <f t="shared" si="252"/>
        <v>19.817814776909671</v>
      </c>
      <c r="U779">
        <f t="shared" si="253"/>
        <v>32500</v>
      </c>
      <c r="V779">
        <f t="shared" si="258"/>
        <v>20.079433999999999</v>
      </c>
      <c r="W779">
        <v>20.079433999999999</v>
      </c>
      <c r="X779">
        <f>'LowFlowInfusion-1-Infusion-1705'!Y775</f>
        <v>0</v>
      </c>
      <c r="Y779">
        <v>0</v>
      </c>
      <c r="Z779">
        <f t="shared" si="262"/>
        <v>0</v>
      </c>
      <c r="AA779">
        <f t="shared" si="263"/>
        <v>0</v>
      </c>
      <c r="AB779" t="e">
        <f t="shared" si="264"/>
        <v>#DIV/0!</v>
      </c>
      <c r="AC779" s="6" t="e">
        <f t="shared" si="245"/>
        <v>#DIV/0!</v>
      </c>
      <c r="AD779" s="6" t="e">
        <f t="shared" si="246"/>
        <v>#DIV/0!</v>
      </c>
      <c r="AE779">
        <v>7.5796000000000002E-2</v>
      </c>
      <c r="AF779">
        <v>0</v>
      </c>
    </row>
    <row r="780" spans="1:32" x14ac:dyDescent="0.25">
      <c r="A780" s="1">
        <v>42880.42050925926</v>
      </c>
      <c r="B780" s="16">
        <v>773</v>
      </c>
      <c r="C780">
        <f t="shared" si="254"/>
        <v>35154.854841893823</v>
      </c>
      <c r="D780">
        <f t="shared" si="247"/>
        <v>36018.421413056269</v>
      </c>
      <c r="E780">
        <f t="shared" ref="E780:E843" si="265">3.941*C780+1.104*D780</f>
        <v>178309.62017191766</v>
      </c>
      <c r="F780">
        <f t="shared" si="248"/>
        <v>1.0245646461931437</v>
      </c>
      <c r="G780">
        <v>20.116478000000001</v>
      </c>
      <c r="H780">
        <f t="shared" si="259"/>
        <v>20.12390144797957</v>
      </c>
      <c r="I780">
        <v>20.119451999999999</v>
      </c>
      <c r="J780">
        <f t="shared" si="255"/>
        <v>20.122149652644531</v>
      </c>
      <c r="K780">
        <f t="shared" si="249"/>
        <v>-0.10870239889216039</v>
      </c>
      <c r="L780">
        <v>1.003592</v>
      </c>
      <c r="M780">
        <f t="shared" si="260"/>
        <v>1.0492129439044291</v>
      </c>
      <c r="N780">
        <v>1.0059419999999999</v>
      </c>
      <c r="O780">
        <f t="shared" si="256"/>
        <v>1.0491481981848589</v>
      </c>
      <c r="P780">
        <f t="shared" si="250"/>
        <v>0.11079807387811129</v>
      </c>
      <c r="Q780">
        <f t="shared" si="261"/>
        <v>78.82870214917061</v>
      </c>
      <c r="R780">
        <f t="shared" si="251"/>
        <v>-2.0956749859510162E-3</v>
      </c>
      <c r="S780">
        <f t="shared" si="257"/>
        <v>1</v>
      </c>
      <c r="T780">
        <f t="shared" si="252"/>
        <v>19.600448428837513</v>
      </c>
      <c r="U780">
        <f t="shared" si="253"/>
        <v>32500</v>
      </c>
      <c r="V780">
        <f t="shared" si="258"/>
        <v>20.464015</v>
      </c>
      <c r="W780">
        <v>20.464015</v>
      </c>
      <c r="X780">
        <f>'LowFlowInfusion-1-Infusion-1705'!Y776</f>
        <v>0</v>
      </c>
      <c r="Y780">
        <v>0</v>
      </c>
      <c r="Z780">
        <f t="shared" si="262"/>
        <v>0</v>
      </c>
      <c r="AA780">
        <f t="shared" si="263"/>
        <v>0</v>
      </c>
      <c r="AB780" t="e">
        <f t="shared" si="264"/>
        <v>#DIV/0!</v>
      </c>
      <c r="AC780" s="6" t="e">
        <f t="shared" ref="AC780:AC843" si="266">(C780-Z780)/Z780</f>
        <v>#DIV/0!</v>
      </c>
      <c r="AD780" s="6" t="e">
        <f t="shared" ref="AD780:AD843" si="267">(D780-AA780)/AA780</f>
        <v>#DIV/0!</v>
      </c>
      <c r="AE780">
        <v>8.6955000000000005E-2</v>
      </c>
      <c r="AF780">
        <v>0</v>
      </c>
    </row>
    <row r="781" spans="1:32" x14ac:dyDescent="0.25">
      <c r="A781" s="1">
        <v>42880.421203703707</v>
      </c>
      <c r="B781" s="16">
        <v>774</v>
      </c>
      <c r="C781">
        <f t="shared" si="254"/>
        <v>18192.263846672846</v>
      </c>
      <c r="D781">
        <f t="shared" ref="D781:D844" si="268">(V781*O781-T781*M781+P781*U781)*10</f>
        <v>19701.248706438029</v>
      </c>
      <c r="E781">
        <f t="shared" si="265"/>
        <v>93445.890391645269</v>
      </c>
      <c r="F781">
        <f t="shared" ref="F781:F844" si="269">D781/C781</f>
        <v>1.0829465135556045</v>
      </c>
      <c r="G781">
        <v>20.116382999999999</v>
      </c>
      <c r="H781">
        <f t="shared" si="259"/>
        <v>20.123806914459983</v>
      </c>
      <c r="I781">
        <v>20.119586999999999</v>
      </c>
      <c r="J781">
        <f t="shared" si="255"/>
        <v>20.122284397620884</v>
      </c>
      <c r="K781">
        <f t="shared" ref="K781:K844" si="270">SLOPE(J777:J785,B777:B785)</f>
        <v>-5.6909557397066261E-2</v>
      </c>
      <c r="L781">
        <v>1.0036529999999999</v>
      </c>
      <c r="M781">
        <f t="shared" si="260"/>
        <v>1.0492736868551835</v>
      </c>
      <c r="N781">
        <v>1.006041</v>
      </c>
      <c r="O781">
        <f t="shared" si="256"/>
        <v>1.0492466419771327</v>
      </c>
      <c r="P781">
        <f t="shared" ref="P781:P844" si="271">SLOPE(O777:O785,B777:B785)</f>
        <v>6.0570526341497927E-2</v>
      </c>
      <c r="Q781">
        <f t="shared" si="261"/>
        <v>78.828468960401977</v>
      </c>
      <c r="R781">
        <f t="shared" ref="R781:R844" si="272">SLOPE(Q777:Q785,B777:B785)</f>
        <v>-3.6609689444325965E-3</v>
      </c>
      <c r="S781">
        <f t="shared" si="257"/>
        <v>1</v>
      </c>
      <c r="T781">
        <f t="shared" ref="T781:T844" si="273">(R781*U781+V781*(100-O781-J781))/(100-M781-H781)</f>
        <v>19.698805140234512</v>
      </c>
      <c r="U781">
        <f t="shared" ref="U781:U844" si="274">$F$1</f>
        <v>32500</v>
      </c>
      <c r="V781">
        <f t="shared" si="258"/>
        <v>21.207789999999999</v>
      </c>
      <c r="W781">
        <v>21.207789999999999</v>
      </c>
      <c r="X781">
        <f>'LowFlowInfusion-1-Infusion-1705'!Y777</f>
        <v>0</v>
      </c>
      <c r="Y781">
        <v>0</v>
      </c>
      <c r="Z781">
        <f t="shared" si="262"/>
        <v>0</v>
      </c>
      <c r="AA781">
        <f t="shared" si="263"/>
        <v>0</v>
      </c>
      <c r="AB781" t="e">
        <f t="shared" si="264"/>
        <v>#DIV/0!</v>
      </c>
      <c r="AC781" s="6" t="e">
        <f t="shared" si="266"/>
        <v>#DIV/0!</v>
      </c>
      <c r="AD781" s="6" t="e">
        <f t="shared" si="267"/>
        <v>#DIV/0!</v>
      </c>
      <c r="AE781">
        <v>6.8559999999999996E-2</v>
      </c>
      <c r="AF781">
        <v>0</v>
      </c>
    </row>
    <row r="782" spans="1:32" x14ac:dyDescent="0.25">
      <c r="A782" s="1">
        <v>42880.421898148146</v>
      </c>
      <c r="B782" s="16">
        <v>775</v>
      </c>
      <c r="C782">
        <f t="shared" ref="C782:C845" si="275">(T782*H782-V782*J782-K782*U782)*10</f>
        <v>5238.5075556920146</v>
      </c>
      <c r="D782">
        <f t="shared" si="268"/>
        <v>6364.2142361161568</v>
      </c>
      <c r="E782">
        <f t="shared" si="265"/>
        <v>27671.050793654467</v>
      </c>
      <c r="F782">
        <f t="shared" si="269"/>
        <v>1.21489072382858</v>
      </c>
      <c r="G782">
        <v>20.116223000000002</v>
      </c>
      <c r="H782">
        <f t="shared" si="259"/>
        <v>20.123647700111214</v>
      </c>
      <c r="I782">
        <v>20.119648000000002</v>
      </c>
      <c r="J782">
        <f t="shared" si="255"/>
        <v>20.122345282387975</v>
      </c>
      <c r="K782">
        <f t="shared" si="270"/>
        <v>-1.6814625976665453E-2</v>
      </c>
      <c r="L782">
        <v>1.003633</v>
      </c>
      <c r="M782">
        <f t="shared" si="260"/>
        <v>1.0492537711336247</v>
      </c>
      <c r="N782">
        <v>1.0060560000000001</v>
      </c>
      <c r="O782">
        <f t="shared" si="256"/>
        <v>1.0492615577032347</v>
      </c>
      <c r="P782">
        <f t="shared" si="271"/>
        <v>1.9545849225615555E-2</v>
      </c>
      <c r="Q782">
        <f t="shared" si="261"/>
        <v>78.828393159908785</v>
      </c>
      <c r="R782">
        <f t="shared" si="272"/>
        <v>-2.7312232489504614E-3</v>
      </c>
      <c r="S782">
        <f t="shared" si="257"/>
        <v>1</v>
      </c>
      <c r="T782">
        <f t="shared" si="273"/>
        <v>20.937858319575742</v>
      </c>
      <c r="U782">
        <f t="shared" si="274"/>
        <v>32500</v>
      </c>
      <c r="V782">
        <f t="shared" si="258"/>
        <v>22.063565000000001</v>
      </c>
      <c r="W782">
        <v>22.063565000000001</v>
      </c>
      <c r="X782">
        <f>'LowFlowInfusion-1-Infusion-1705'!Y778</f>
        <v>0</v>
      </c>
      <c r="Y782">
        <v>0</v>
      </c>
      <c r="Z782">
        <f t="shared" si="262"/>
        <v>0</v>
      </c>
      <c r="AA782">
        <f t="shared" si="263"/>
        <v>0</v>
      </c>
      <c r="AB782" t="e">
        <f t="shared" si="264"/>
        <v>#DIV/0!</v>
      </c>
      <c r="AC782" s="6" t="e">
        <f t="shared" si="266"/>
        <v>#DIV/0!</v>
      </c>
      <c r="AD782" s="6" t="e">
        <f t="shared" si="267"/>
        <v>#DIV/0!</v>
      </c>
      <c r="AE782">
        <v>5.4949999999999999E-2</v>
      </c>
      <c r="AF782">
        <v>0</v>
      </c>
    </row>
    <row r="783" spans="1:32" x14ac:dyDescent="0.25">
      <c r="A783" s="1">
        <v>42880.422592592593</v>
      </c>
      <c r="B783" s="16">
        <v>776</v>
      </c>
      <c r="C783">
        <f t="shared" si="275"/>
        <v>-1214.1692929861917</v>
      </c>
      <c r="D783">
        <f t="shared" si="268"/>
        <v>-668.58061792506101</v>
      </c>
      <c r="E783">
        <f t="shared" si="265"/>
        <v>-5523.1541858478495</v>
      </c>
      <c r="F783">
        <f t="shared" si="269"/>
        <v>0.55064859718262082</v>
      </c>
      <c r="G783">
        <v>20.116197</v>
      </c>
      <c r="H783">
        <f t="shared" si="259"/>
        <v>20.123621827779537</v>
      </c>
      <c r="I783">
        <v>20.11955</v>
      </c>
      <c r="J783">
        <f t="shared" si="255"/>
        <v>20.122247467516253</v>
      </c>
      <c r="K783">
        <f t="shared" si="270"/>
        <v>3.3990501571413033E-3</v>
      </c>
      <c r="L783">
        <v>1.0036499999999999</v>
      </c>
      <c r="M783">
        <f t="shared" si="260"/>
        <v>1.0492706994969496</v>
      </c>
      <c r="N783">
        <v>1.0061009999999999</v>
      </c>
      <c r="O783">
        <f t="shared" si="256"/>
        <v>1.0493063048815408</v>
      </c>
      <c r="P783">
        <f t="shared" si="271"/>
        <v>-2.0748106468527353E-3</v>
      </c>
      <c r="Q783">
        <f t="shared" si="261"/>
        <v>78.828446227602214</v>
      </c>
      <c r="R783">
        <f t="shared" si="272"/>
        <v>-1.3242395102887863E-3</v>
      </c>
      <c r="S783">
        <f t="shared" si="257"/>
        <v>1</v>
      </c>
      <c r="T783">
        <f t="shared" si="273"/>
        <v>22.316669324938797</v>
      </c>
      <c r="U783">
        <f t="shared" si="274"/>
        <v>32500</v>
      </c>
      <c r="V783">
        <f t="shared" si="258"/>
        <v>22.862258000000001</v>
      </c>
      <c r="W783">
        <v>22.862258000000001</v>
      </c>
      <c r="X783">
        <f>'LowFlowInfusion-1-Infusion-1705'!Y779</f>
        <v>0</v>
      </c>
      <c r="Y783">
        <v>0</v>
      </c>
      <c r="Z783">
        <f t="shared" si="262"/>
        <v>0</v>
      </c>
      <c r="AA783">
        <f t="shared" si="263"/>
        <v>0</v>
      </c>
      <c r="AB783" t="e">
        <f t="shared" si="264"/>
        <v>#DIV/0!</v>
      </c>
      <c r="AC783" s="6" t="e">
        <f t="shared" si="266"/>
        <v>#DIV/0!</v>
      </c>
      <c r="AD783" s="6" t="e">
        <f t="shared" si="267"/>
        <v>#DIV/0!</v>
      </c>
      <c r="AE783">
        <v>5.0973999999999998E-2</v>
      </c>
      <c r="AF783">
        <v>0</v>
      </c>
    </row>
    <row r="784" spans="1:32" x14ac:dyDescent="0.25">
      <c r="A784" s="1">
        <v>42880.42328703704</v>
      </c>
      <c r="B784" s="16">
        <v>777</v>
      </c>
      <c r="C784">
        <f t="shared" si="275"/>
        <v>-9895.1351866070872</v>
      </c>
      <c r="D784">
        <f t="shared" si="268"/>
        <v>-9994.5899373411376</v>
      </c>
      <c r="E784">
        <f t="shared" si="265"/>
        <v>-50030.755061243151</v>
      </c>
      <c r="F784">
        <f t="shared" si="269"/>
        <v>1.0100508733694371</v>
      </c>
      <c r="G784">
        <v>20.115970000000001</v>
      </c>
      <c r="H784">
        <f t="shared" si="259"/>
        <v>20.123395942422221</v>
      </c>
      <c r="I784">
        <v>20.119513000000001</v>
      </c>
      <c r="J784">
        <f t="shared" si="255"/>
        <v>20.122210537411625</v>
      </c>
      <c r="K784">
        <f t="shared" si="270"/>
        <v>3.0508990815779253E-2</v>
      </c>
      <c r="L784">
        <v>1.003547</v>
      </c>
      <c r="M784">
        <f t="shared" si="260"/>
        <v>1.0491681335309218</v>
      </c>
      <c r="N784">
        <v>1.0061389999999999</v>
      </c>
      <c r="O784">
        <f t="shared" si="256"/>
        <v>1.0493440913876659</v>
      </c>
      <c r="P784">
        <f t="shared" si="271"/>
        <v>-3.0749498572646149E-2</v>
      </c>
      <c r="Q784">
        <f t="shared" si="261"/>
        <v>78.828445371200701</v>
      </c>
      <c r="R784">
        <f t="shared" si="272"/>
        <v>2.4050775686698482E-4</v>
      </c>
      <c r="S784">
        <f t="shared" si="257"/>
        <v>1</v>
      </c>
      <c r="T784">
        <f t="shared" si="273"/>
        <v>23.142654750734074</v>
      </c>
      <c r="U784">
        <f t="shared" si="274"/>
        <v>32500</v>
      </c>
      <c r="V784">
        <f t="shared" si="258"/>
        <v>23.043199999999999</v>
      </c>
      <c r="W784">
        <v>23.043199999999999</v>
      </c>
      <c r="X784">
        <f>'LowFlowInfusion-1-Infusion-1705'!Y780</f>
        <v>0</v>
      </c>
      <c r="Y784">
        <v>0</v>
      </c>
      <c r="Z784">
        <f t="shared" si="262"/>
        <v>0</v>
      </c>
      <c r="AA784">
        <f t="shared" si="263"/>
        <v>0</v>
      </c>
      <c r="AB784" t="e">
        <f t="shared" si="264"/>
        <v>#DIV/0!</v>
      </c>
      <c r="AC784" s="6" t="e">
        <f t="shared" si="266"/>
        <v>#DIV/0!</v>
      </c>
      <c r="AD784" s="6" t="e">
        <f t="shared" si="267"/>
        <v>#DIV/0!</v>
      </c>
      <c r="AE784">
        <v>6.6323999999999994E-2</v>
      </c>
      <c r="AF784">
        <v>0</v>
      </c>
    </row>
    <row r="785" spans="1:32" x14ac:dyDescent="0.25">
      <c r="A785" s="1">
        <v>42880.423981481479</v>
      </c>
      <c r="B785" s="16">
        <v>778</v>
      </c>
      <c r="C785">
        <f t="shared" si="275"/>
        <v>-21568.816309787107</v>
      </c>
      <c r="D785">
        <f t="shared" si="268"/>
        <v>-23567.136813545985</v>
      </c>
      <c r="E785">
        <f t="shared" si="265"/>
        <v>-111020.82411902575</v>
      </c>
      <c r="F785">
        <f t="shared" si="269"/>
        <v>1.0926485939264139</v>
      </c>
      <c r="G785">
        <v>20.116038</v>
      </c>
      <c r="H785">
        <f t="shared" si="259"/>
        <v>20.123463608520446</v>
      </c>
      <c r="I785">
        <v>20.119543</v>
      </c>
      <c r="J785">
        <f t="shared" si="255"/>
        <v>20.122240480739702</v>
      </c>
      <c r="K785">
        <f t="shared" si="270"/>
        <v>6.7603767114584615E-2</v>
      </c>
      <c r="L785">
        <v>1.003452</v>
      </c>
      <c r="M785">
        <f t="shared" si="260"/>
        <v>1.0490735338535173</v>
      </c>
      <c r="N785">
        <v>1.006148</v>
      </c>
      <c r="O785">
        <f t="shared" si="256"/>
        <v>1.0493530408233274</v>
      </c>
      <c r="P785">
        <f t="shared" si="271"/>
        <v>-7.2449957519125294E-2</v>
      </c>
      <c r="Q785">
        <f t="shared" si="261"/>
        <v>78.82840647843696</v>
      </c>
      <c r="R785">
        <f t="shared" si="272"/>
        <v>4.8461904045403511E-3</v>
      </c>
      <c r="S785">
        <f t="shared" si="257"/>
        <v>1</v>
      </c>
      <c r="T785">
        <f t="shared" si="273"/>
        <v>24.620903503758768</v>
      </c>
      <c r="U785">
        <f t="shared" si="274"/>
        <v>32500</v>
      </c>
      <c r="V785">
        <f t="shared" si="258"/>
        <v>22.622582999999999</v>
      </c>
      <c r="W785">
        <v>22.622582999999999</v>
      </c>
      <c r="X785">
        <f>'LowFlowInfusion-1-Infusion-1705'!Y781</f>
        <v>0</v>
      </c>
      <c r="Y785">
        <v>0</v>
      </c>
      <c r="Z785">
        <f t="shared" si="262"/>
        <v>0</v>
      </c>
      <c r="AA785">
        <f t="shared" si="263"/>
        <v>0</v>
      </c>
      <c r="AB785" t="e">
        <f t="shared" si="264"/>
        <v>#DIV/0!</v>
      </c>
      <c r="AC785" s="6" t="e">
        <f t="shared" si="266"/>
        <v>#DIV/0!</v>
      </c>
      <c r="AD785" s="6" t="e">
        <f t="shared" si="267"/>
        <v>#DIV/0!</v>
      </c>
      <c r="AE785">
        <v>8.5761000000000004E-2</v>
      </c>
      <c r="AF785">
        <v>0</v>
      </c>
    </row>
    <row r="786" spans="1:32" x14ac:dyDescent="0.25">
      <c r="A786" s="1">
        <v>42880.424675925926</v>
      </c>
      <c r="B786" s="16">
        <v>779</v>
      </c>
      <c r="C786">
        <f t="shared" si="275"/>
        <v>-29694.473762076781</v>
      </c>
      <c r="D786">
        <f t="shared" si="268"/>
        <v>-33112.194993548335</v>
      </c>
      <c r="E786">
        <f t="shared" si="265"/>
        <v>-153581.78436922195</v>
      </c>
      <c r="F786">
        <f t="shared" si="269"/>
        <v>1.1150962047300657</v>
      </c>
      <c r="G786">
        <v>20.116105999999998</v>
      </c>
      <c r="H786">
        <f t="shared" si="259"/>
        <v>20.123531274618674</v>
      </c>
      <c r="I786">
        <v>20.119624000000002</v>
      </c>
      <c r="J786">
        <f t="shared" si="255"/>
        <v>20.122321327725516</v>
      </c>
      <c r="K786">
        <f t="shared" si="270"/>
        <v>9.3484650601895564E-2</v>
      </c>
      <c r="L786">
        <v>1.003458</v>
      </c>
      <c r="M786">
        <f t="shared" si="260"/>
        <v>1.0490795085699849</v>
      </c>
      <c r="N786">
        <v>1.006175</v>
      </c>
      <c r="O786">
        <f t="shared" si="256"/>
        <v>1.049379889130311</v>
      </c>
      <c r="P786">
        <f t="shared" si="271"/>
        <v>-0.10177356239550275</v>
      </c>
      <c r="Q786">
        <f t="shared" si="261"/>
        <v>78.828298783144177</v>
      </c>
      <c r="R786">
        <f t="shared" si="272"/>
        <v>8.2889117936071934E-3</v>
      </c>
      <c r="S786">
        <f t="shared" si="257"/>
        <v>1</v>
      </c>
      <c r="T786">
        <f t="shared" si="273"/>
        <v>25.855288231471555</v>
      </c>
      <c r="U786">
        <f t="shared" si="274"/>
        <v>32500</v>
      </c>
      <c r="V786">
        <f t="shared" si="258"/>
        <v>22.437567000000001</v>
      </c>
      <c r="W786">
        <v>22.437567000000001</v>
      </c>
      <c r="X786">
        <f>'LowFlowInfusion-1-Infusion-1705'!Y782</f>
        <v>0</v>
      </c>
      <c r="Y786">
        <v>0</v>
      </c>
      <c r="Z786">
        <f t="shared" si="262"/>
        <v>0</v>
      </c>
      <c r="AA786">
        <f t="shared" si="263"/>
        <v>0</v>
      </c>
      <c r="AB786" t="e">
        <f t="shared" si="264"/>
        <v>#DIV/0!</v>
      </c>
      <c r="AC786" s="6" t="e">
        <f t="shared" si="266"/>
        <v>#DIV/0!</v>
      </c>
      <c r="AD786" s="6" t="e">
        <f t="shared" si="267"/>
        <v>#DIV/0!</v>
      </c>
      <c r="AE786">
        <v>8.9521000000000003E-2</v>
      </c>
      <c r="AF786">
        <v>0</v>
      </c>
    </row>
    <row r="787" spans="1:32" x14ac:dyDescent="0.25">
      <c r="A787" s="1">
        <v>42880.425370370373</v>
      </c>
      <c r="B787" s="16">
        <v>780</v>
      </c>
      <c r="C787">
        <f t="shared" si="275"/>
        <v>-34273.127502924661</v>
      </c>
      <c r="D787">
        <f t="shared" si="268"/>
        <v>-38625.858270870711</v>
      </c>
      <c r="E787">
        <f t="shared" si="265"/>
        <v>-177713.34302006738</v>
      </c>
      <c r="F787">
        <f t="shared" si="269"/>
        <v>1.1270012714064281</v>
      </c>
      <c r="G787">
        <v>20.164759</v>
      </c>
      <c r="H787">
        <f t="shared" si="259"/>
        <v>20.171945372810953</v>
      </c>
      <c r="I787">
        <v>20.158764000000001</v>
      </c>
      <c r="J787">
        <f t="shared" si="255"/>
        <v>20.161387389757973</v>
      </c>
      <c r="K787">
        <f t="shared" si="270"/>
        <v>0.10816486624761304</v>
      </c>
      <c r="L787">
        <v>0.95708000000000004</v>
      </c>
      <c r="M787">
        <f t="shared" si="260"/>
        <v>1.0028969418471925</v>
      </c>
      <c r="N787">
        <v>0.97007600000000005</v>
      </c>
      <c r="O787">
        <f t="shared" si="256"/>
        <v>1.0134837026931245</v>
      </c>
      <c r="P787">
        <f t="shared" si="271"/>
        <v>-0.1187219539316498</v>
      </c>
      <c r="Q787">
        <f t="shared" si="261"/>
        <v>78.825128907548901</v>
      </c>
      <c r="R787">
        <f t="shared" si="272"/>
        <v>1.0557087684036522E-2</v>
      </c>
      <c r="S787">
        <f t="shared" si="257"/>
        <v>1</v>
      </c>
      <c r="T787">
        <f t="shared" si="273"/>
        <v>27.30744476794597</v>
      </c>
      <c r="U787">
        <f t="shared" si="274"/>
        <v>32500</v>
      </c>
      <c r="V787">
        <f t="shared" si="258"/>
        <v>22.954713999999999</v>
      </c>
      <c r="W787">
        <v>22.954713999999999</v>
      </c>
      <c r="X787">
        <f>'LowFlowInfusion-1-Infusion-1705'!Y783</f>
        <v>0</v>
      </c>
      <c r="Y787">
        <v>0</v>
      </c>
      <c r="Z787">
        <f t="shared" si="262"/>
        <v>0</v>
      </c>
      <c r="AA787">
        <f t="shared" si="263"/>
        <v>0</v>
      </c>
      <c r="AB787" t="e">
        <f t="shared" si="264"/>
        <v>#DIV/0!</v>
      </c>
      <c r="AC787" s="6" t="e">
        <f t="shared" si="266"/>
        <v>#DIV/0!</v>
      </c>
      <c r="AD787" s="6" t="e">
        <f t="shared" si="267"/>
        <v>#DIV/0!</v>
      </c>
      <c r="AE787">
        <v>8.9502999999999999E-2</v>
      </c>
      <c r="AF787">
        <v>0</v>
      </c>
    </row>
    <row r="788" spans="1:32" x14ac:dyDescent="0.25">
      <c r="A788" s="1">
        <v>42880.426064814812</v>
      </c>
      <c r="B788" s="16">
        <v>781</v>
      </c>
      <c r="C788">
        <f t="shared" si="275"/>
        <v>-35285.96575114099</v>
      </c>
      <c r="D788">
        <f t="shared" si="268"/>
        <v>-40095.860230983395</v>
      </c>
      <c r="E788">
        <f t="shared" si="265"/>
        <v>-183327.82072025229</v>
      </c>
      <c r="F788">
        <f t="shared" si="269"/>
        <v>1.1363118275907433</v>
      </c>
      <c r="G788">
        <v>20.556899000000001</v>
      </c>
      <c r="H788">
        <f t="shared" si="259"/>
        <v>20.562159839855532</v>
      </c>
      <c r="I788">
        <v>20.548584000000002</v>
      </c>
      <c r="J788">
        <f t="shared" si="255"/>
        <v>20.550470994803771</v>
      </c>
      <c r="K788">
        <f t="shared" si="270"/>
        <v>0.11162390287200363</v>
      </c>
      <c r="L788">
        <v>0.55669100000000005</v>
      </c>
      <c r="M788">
        <f t="shared" si="260"/>
        <v>0.60419514988608625</v>
      </c>
      <c r="N788">
        <v>0.56899599999999995</v>
      </c>
      <c r="O788">
        <f t="shared" si="256"/>
        <v>0.61465707435918804</v>
      </c>
      <c r="P788">
        <f t="shared" si="271"/>
        <v>-0.1232901270728078</v>
      </c>
      <c r="Q788">
        <f t="shared" si="261"/>
        <v>78.834871930837039</v>
      </c>
      <c r="R788">
        <f t="shared" si="272"/>
        <v>1.1666224200804957E-2</v>
      </c>
      <c r="S788">
        <f t="shared" si="257"/>
        <v>1</v>
      </c>
      <c r="T788">
        <f t="shared" si="273"/>
        <v>28.631676479842657</v>
      </c>
      <c r="U788">
        <f t="shared" si="274"/>
        <v>32500</v>
      </c>
      <c r="V788">
        <f t="shared" si="258"/>
        <v>23.821781999999999</v>
      </c>
      <c r="W788">
        <v>23.821781999999999</v>
      </c>
      <c r="X788">
        <f>'LowFlowInfusion-1-Infusion-1705'!Y784</f>
        <v>0</v>
      </c>
      <c r="Y788">
        <v>0</v>
      </c>
      <c r="Z788">
        <f t="shared" si="262"/>
        <v>0</v>
      </c>
      <c r="AA788">
        <f t="shared" si="263"/>
        <v>0</v>
      </c>
      <c r="AB788" t="e">
        <f t="shared" si="264"/>
        <v>#DIV/0!</v>
      </c>
      <c r="AC788" s="6" t="e">
        <f t="shared" si="266"/>
        <v>#DIV/0!</v>
      </c>
      <c r="AD788" s="6" t="e">
        <f t="shared" si="267"/>
        <v>#DIV/0!</v>
      </c>
      <c r="AE788">
        <v>8.6703000000000002E-2</v>
      </c>
      <c r="AF788">
        <v>0</v>
      </c>
    </row>
    <row r="789" spans="1:32" x14ac:dyDescent="0.25">
      <c r="A789" s="1">
        <v>42822.948495370372</v>
      </c>
      <c r="B789" s="16">
        <v>782</v>
      </c>
      <c r="C789">
        <f t="shared" si="275"/>
        <v>-32684.877684972373</v>
      </c>
      <c r="D789">
        <f t="shared" si="268"/>
        <v>-37483.425193718758</v>
      </c>
      <c r="E789">
        <f t="shared" si="265"/>
        <v>-170192.80437034162</v>
      </c>
      <c r="F789">
        <f t="shared" si="269"/>
        <v>1.1468124664560893</v>
      </c>
      <c r="G789">
        <v>21.089379999999998</v>
      </c>
      <c r="H789">
        <f t="shared" si="259"/>
        <v>21.092026187655712</v>
      </c>
      <c r="I789">
        <v>20.794225999999998</v>
      </c>
      <c r="J789">
        <f t="shared" si="255"/>
        <v>20.795648961328475</v>
      </c>
      <c r="K789">
        <f t="shared" si="270"/>
        <v>0.10386543685034819</v>
      </c>
      <c r="L789">
        <v>1.1686999999999999E-2</v>
      </c>
      <c r="M789">
        <f t="shared" si="260"/>
        <v>6.1487754263402403E-2</v>
      </c>
      <c r="N789">
        <v>0.25895000000000001</v>
      </c>
      <c r="O789">
        <f t="shared" si="256"/>
        <v>0.3063529933568353</v>
      </c>
      <c r="P789">
        <f t="shared" si="271"/>
        <v>-0.11547523125798825</v>
      </c>
      <c r="Q789">
        <f t="shared" si="261"/>
        <v>78.897998045314679</v>
      </c>
      <c r="R789">
        <f t="shared" si="272"/>
        <v>1.1609794407640806E-2</v>
      </c>
      <c r="S789">
        <f t="shared" si="257"/>
        <v>1</v>
      </c>
      <c r="T789">
        <f t="shared" si="273"/>
        <v>24.799542508746622</v>
      </c>
      <c r="U789">
        <f t="shared" si="274"/>
        <v>32500</v>
      </c>
      <c r="V789">
        <f t="shared" si="258"/>
        <v>20.000995</v>
      </c>
      <c r="W789">
        <v>20.000995</v>
      </c>
      <c r="X789">
        <f>'LowFlowInfusion-1-Infusion-1705'!Y785</f>
        <v>0</v>
      </c>
      <c r="Y789">
        <v>0</v>
      </c>
      <c r="Z789">
        <f t="shared" si="262"/>
        <v>0</v>
      </c>
      <c r="AA789">
        <f t="shared" si="263"/>
        <v>0</v>
      </c>
      <c r="AB789" t="e">
        <f t="shared" si="264"/>
        <v>#DIV/0!</v>
      </c>
      <c r="AC789" s="6" t="e">
        <f t="shared" si="266"/>
        <v>#DIV/0!</v>
      </c>
      <c r="AD789" s="6" t="e">
        <f t="shared" si="267"/>
        <v>#DIV/0!</v>
      </c>
    </row>
    <row r="790" spans="1:32" x14ac:dyDescent="0.25">
      <c r="A790" s="1">
        <v>42822.949189814812</v>
      </c>
      <c r="B790" s="16">
        <v>783</v>
      </c>
      <c r="C790">
        <f t="shared" si="275"/>
        <v>-26625.205052794983</v>
      </c>
      <c r="D790">
        <f t="shared" si="268"/>
        <v>-30918.689692425083</v>
      </c>
      <c r="E790">
        <f t="shared" si="265"/>
        <v>-139064.16653350231</v>
      </c>
      <c r="F790">
        <f t="shared" si="269"/>
        <v>1.1612563971288323</v>
      </c>
      <c r="G790">
        <v>21.089663999999999</v>
      </c>
      <c r="H790">
        <f t="shared" si="259"/>
        <v>21.092308793124783</v>
      </c>
      <c r="I790">
        <v>20.794224</v>
      </c>
      <c r="J790">
        <f t="shared" si="255"/>
        <v>20.795646965106602</v>
      </c>
      <c r="K790">
        <f t="shared" si="270"/>
        <v>8.4892728678370236E-2</v>
      </c>
      <c r="L790">
        <v>1.1707E-2</v>
      </c>
      <c r="M790">
        <f t="shared" si="260"/>
        <v>6.1507669984961245E-2</v>
      </c>
      <c r="N790">
        <v>0.25878000000000001</v>
      </c>
      <c r="O790">
        <f t="shared" si="256"/>
        <v>0.3061839484610121</v>
      </c>
      <c r="P790">
        <f t="shared" si="271"/>
        <v>-9.5276885307524151E-2</v>
      </c>
      <c r="Q790">
        <f t="shared" si="261"/>
        <v>78.898169086432389</v>
      </c>
      <c r="R790">
        <f t="shared" si="272"/>
        <v>1.0384156629154736E-2</v>
      </c>
      <c r="S790">
        <f t="shared" si="257"/>
        <v>1</v>
      </c>
      <c r="T790">
        <f t="shared" si="273"/>
        <v>24.294955639630366</v>
      </c>
      <c r="U790">
        <f t="shared" si="274"/>
        <v>32500</v>
      </c>
      <c r="V790">
        <f t="shared" si="258"/>
        <v>20.001470999999999</v>
      </c>
      <c r="W790">
        <v>20.001470999999999</v>
      </c>
      <c r="X790">
        <f>'LowFlowInfusion-1-Infusion-1705'!Y786</f>
        <v>0</v>
      </c>
      <c r="Y790">
        <v>0</v>
      </c>
      <c r="Z790">
        <f t="shared" si="262"/>
        <v>0</v>
      </c>
      <c r="AA790">
        <f t="shared" si="263"/>
        <v>0</v>
      </c>
      <c r="AB790" t="e">
        <f t="shared" si="264"/>
        <v>#DIV/0!</v>
      </c>
      <c r="AC790" s="6" t="e">
        <f t="shared" si="266"/>
        <v>#DIV/0!</v>
      </c>
      <c r="AD790" s="6" t="e">
        <f t="shared" si="267"/>
        <v>#DIV/0!</v>
      </c>
    </row>
    <row r="791" spans="1:32" x14ac:dyDescent="0.25">
      <c r="A791" s="1">
        <v>42822.949884259258</v>
      </c>
      <c r="B791" s="16">
        <v>784</v>
      </c>
      <c r="C791">
        <f t="shared" si="275"/>
        <v>-17022.68995768224</v>
      </c>
      <c r="D791">
        <f t="shared" si="268"/>
        <v>-20327.234839859488</v>
      </c>
      <c r="E791">
        <f t="shared" si="265"/>
        <v>-89527.688386430586</v>
      </c>
      <c r="F791">
        <f t="shared" si="269"/>
        <v>1.1941258925817377</v>
      </c>
      <c r="G791">
        <v>21.089774999999999</v>
      </c>
      <c r="H791">
        <f t="shared" si="259"/>
        <v>21.092419248079242</v>
      </c>
      <c r="I791">
        <v>20.794478999999999</v>
      </c>
      <c r="J791">
        <f t="shared" si="255"/>
        <v>20.795901483395266</v>
      </c>
      <c r="K791">
        <f t="shared" si="270"/>
        <v>5.4704630528494329E-2</v>
      </c>
      <c r="L791">
        <v>1.17E-2</v>
      </c>
      <c r="M791">
        <f t="shared" si="260"/>
        <v>6.1500699482415655E-2</v>
      </c>
      <c r="N791">
        <v>0.25862299999999999</v>
      </c>
      <c r="O791">
        <f t="shared" si="256"/>
        <v>0.30602783052781063</v>
      </c>
      <c r="P791">
        <f t="shared" si="271"/>
        <v>-6.2689570402757758E-2</v>
      </c>
      <c r="Q791">
        <f t="shared" si="261"/>
        <v>78.89807068607692</v>
      </c>
      <c r="R791">
        <f t="shared" si="272"/>
        <v>7.9849398742647768E-3</v>
      </c>
      <c r="S791">
        <f t="shared" si="257"/>
        <v>1</v>
      </c>
      <c r="T791">
        <f t="shared" si="273"/>
        <v>23.305539882177687</v>
      </c>
      <c r="U791">
        <f t="shared" si="274"/>
        <v>32500</v>
      </c>
      <c r="V791">
        <f t="shared" si="258"/>
        <v>20.000995</v>
      </c>
      <c r="W791">
        <v>20.000995</v>
      </c>
      <c r="X791">
        <f>'LowFlowInfusion-1-Infusion-1705'!Y787</f>
        <v>0</v>
      </c>
      <c r="Y791">
        <v>0</v>
      </c>
      <c r="Z791">
        <f t="shared" si="262"/>
        <v>0</v>
      </c>
      <c r="AA791">
        <f t="shared" si="263"/>
        <v>0</v>
      </c>
      <c r="AB791" t="e">
        <f t="shared" si="264"/>
        <v>#DIV/0!</v>
      </c>
      <c r="AC791" s="6" t="e">
        <f t="shared" si="266"/>
        <v>#DIV/0!</v>
      </c>
      <c r="AD791" s="6" t="e">
        <f t="shared" si="267"/>
        <v>#DIV/0!</v>
      </c>
    </row>
    <row r="792" spans="1:32" x14ac:dyDescent="0.25">
      <c r="A792" s="1">
        <v>42822.950578703705</v>
      </c>
      <c r="B792" s="16">
        <v>785</v>
      </c>
      <c r="C792">
        <f t="shared" si="275"/>
        <v>-4952.3084727380719</v>
      </c>
      <c r="D792">
        <f t="shared" si="268"/>
        <v>-6680.8961024611253</v>
      </c>
      <c r="E792">
        <f t="shared" si="265"/>
        <v>-26892.756988177822</v>
      </c>
      <c r="F792">
        <f t="shared" si="269"/>
        <v>1.349046841334449</v>
      </c>
      <c r="G792">
        <v>21.089552000000001</v>
      </c>
      <c r="H792">
        <f t="shared" si="259"/>
        <v>21.092197343080645</v>
      </c>
      <c r="I792">
        <v>20.794673</v>
      </c>
      <c r="J792">
        <f t="shared" si="255"/>
        <v>20.796095116916838</v>
      </c>
      <c r="K792">
        <f t="shared" si="270"/>
        <v>1.6541942068968692E-2</v>
      </c>
      <c r="L792">
        <v>1.1676000000000001E-2</v>
      </c>
      <c r="M792">
        <f t="shared" si="260"/>
        <v>6.1476800616545049E-2</v>
      </c>
      <c r="N792">
        <v>0.258461</v>
      </c>
      <c r="O792">
        <f t="shared" si="256"/>
        <v>0.30586674068590852</v>
      </c>
      <c r="P792">
        <f t="shared" si="271"/>
        <v>-2.0703740469888463E-2</v>
      </c>
      <c r="Q792">
        <f t="shared" si="261"/>
        <v>78.898038142397255</v>
      </c>
      <c r="R792">
        <f t="shared" si="272"/>
        <v>4.1617984009209392E-3</v>
      </c>
      <c r="S792">
        <f t="shared" si="257"/>
        <v>1</v>
      </c>
      <c r="T792">
        <f t="shared" si="273"/>
        <v>21.730323629723433</v>
      </c>
      <c r="U792">
        <f t="shared" si="274"/>
        <v>32500</v>
      </c>
      <c r="V792">
        <f t="shared" si="258"/>
        <v>20.001736000000001</v>
      </c>
      <c r="W792">
        <v>20.001736000000001</v>
      </c>
      <c r="X792">
        <f>'LowFlowInfusion-1-Infusion-1705'!Y788</f>
        <v>0</v>
      </c>
      <c r="Y792">
        <v>0</v>
      </c>
      <c r="Z792">
        <f t="shared" si="262"/>
        <v>0</v>
      </c>
      <c r="AA792">
        <f t="shared" si="263"/>
        <v>0</v>
      </c>
      <c r="AB792" t="e">
        <f t="shared" si="264"/>
        <v>#DIV/0!</v>
      </c>
      <c r="AC792" s="6" t="e">
        <f t="shared" si="266"/>
        <v>#DIV/0!</v>
      </c>
      <c r="AD792" s="6" t="e">
        <f t="shared" si="267"/>
        <v>#DIV/0!</v>
      </c>
    </row>
    <row r="793" spans="1:32" x14ac:dyDescent="0.25">
      <c r="A793" s="1">
        <v>42822.951273148145</v>
      </c>
      <c r="B793" s="16">
        <v>786</v>
      </c>
      <c r="C793">
        <f t="shared" si="275"/>
        <v>-11.636536053866484</v>
      </c>
      <c r="D793">
        <f t="shared" si="268"/>
        <v>-3.002751644895163</v>
      </c>
      <c r="E793">
        <f t="shared" si="265"/>
        <v>-49.174626404252074</v>
      </c>
      <c r="F793">
        <f t="shared" si="269"/>
        <v>0.25804514599492306</v>
      </c>
      <c r="G793">
        <v>21.08933</v>
      </c>
      <c r="H793">
        <f t="shared" si="259"/>
        <v>21.091976433171723</v>
      </c>
      <c r="I793">
        <v>20.794919</v>
      </c>
      <c r="J793">
        <f t="shared" si="255"/>
        <v>20.796340652207078</v>
      </c>
      <c r="K793">
        <f t="shared" si="270"/>
        <v>2.1214847943304231E-4</v>
      </c>
      <c r="L793">
        <v>1.1702000000000001E-2</v>
      </c>
      <c r="M793">
        <f t="shared" si="260"/>
        <v>6.150269105457154E-2</v>
      </c>
      <c r="N793">
        <v>0.258299</v>
      </c>
      <c r="O793">
        <f t="shared" si="256"/>
        <v>0.30570565084400642</v>
      </c>
      <c r="P793">
        <f t="shared" si="271"/>
        <v>-1.5954855020489748E-4</v>
      </c>
      <c r="Q793">
        <f t="shared" si="261"/>
        <v>78.897953696948917</v>
      </c>
      <c r="R793">
        <f t="shared" si="272"/>
        <v>-5.2599929226933757E-5</v>
      </c>
      <c r="S793">
        <f t="shared" si="257"/>
        <v>1</v>
      </c>
      <c r="T793">
        <f t="shared" si="273"/>
        <v>19.993260215591423</v>
      </c>
      <c r="U793">
        <f t="shared" si="274"/>
        <v>32500</v>
      </c>
      <c r="V793">
        <f t="shared" si="258"/>
        <v>20.001894</v>
      </c>
      <c r="W793">
        <v>20.001894</v>
      </c>
      <c r="X793">
        <f>'LowFlowInfusion-1-Infusion-1705'!Y789</f>
        <v>0</v>
      </c>
      <c r="Y793">
        <v>0</v>
      </c>
      <c r="Z793">
        <f t="shared" si="262"/>
        <v>0</v>
      </c>
      <c r="AA793">
        <f t="shared" si="263"/>
        <v>0</v>
      </c>
      <c r="AB793" t="e">
        <f t="shared" si="264"/>
        <v>#DIV/0!</v>
      </c>
      <c r="AC793" s="6" t="e">
        <f t="shared" si="266"/>
        <v>#DIV/0!</v>
      </c>
      <c r="AD793" s="6" t="e">
        <f t="shared" si="267"/>
        <v>#DIV/0!</v>
      </c>
    </row>
    <row r="794" spans="1:32" x14ac:dyDescent="0.25">
      <c r="A794" s="1">
        <v>42822.951967592591</v>
      </c>
      <c r="B794" s="16">
        <v>787</v>
      </c>
      <c r="C794">
        <f t="shared" si="275"/>
        <v>-11.333416119405477</v>
      </c>
      <c r="D794">
        <f t="shared" si="268"/>
        <v>-2.7101561005230046</v>
      </c>
      <c r="E794">
        <f t="shared" si="265"/>
        <v>-47.657005261554382</v>
      </c>
      <c r="F794">
        <f t="shared" si="269"/>
        <v>0.23912967387499159</v>
      </c>
      <c r="G794">
        <v>21.089502</v>
      </c>
      <c r="H794">
        <f t="shared" si="259"/>
        <v>21.092147588596653</v>
      </c>
      <c r="I794">
        <v>20.795200999999999</v>
      </c>
      <c r="J794">
        <f t="shared" si="255"/>
        <v>20.796622119491008</v>
      </c>
      <c r="K794">
        <f t="shared" si="270"/>
        <v>2.1115036849703728E-4</v>
      </c>
      <c r="L794">
        <v>1.1734E-2</v>
      </c>
      <c r="M794">
        <f t="shared" si="260"/>
        <v>6.1534556209065679E-2</v>
      </c>
      <c r="N794">
        <v>0.258129</v>
      </c>
      <c r="O794">
        <f t="shared" si="256"/>
        <v>0.30553660594818322</v>
      </c>
      <c r="P794">
        <f t="shared" si="271"/>
        <v>-1.5852102240675458E-4</v>
      </c>
      <c r="Q794">
        <f t="shared" si="261"/>
        <v>78.897841274560818</v>
      </c>
      <c r="R794">
        <f t="shared" si="272"/>
        <v>-5.2629346090545444E-5</v>
      </c>
      <c r="S794">
        <f t="shared" si="257"/>
        <v>1</v>
      </c>
      <c r="T794">
        <f t="shared" si="273"/>
        <v>19.992794739981033</v>
      </c>
      <c r="U794">
        <f t="shared" si="274"/>
        <v>32500</v>
      </c>
      <c r="V794">
        <f t="shared" si="258"/>
        <v>20.001418000000001</v>
      </c>
      <c r="W794">
        <v>20.001418000000001</v>
      </c>
      <c r="X794">
        <f>'LowFlowInfusion-1-Infusion-1705'!Y790</f>
        <v>0</v>
      </c>
      <c r="Y794">
        <v>0</v>
      </c>
      <c r="Z794">
        <f t="shared" si="262"/>
        <v>0</v>
      </c>
      <c r="AA794">
        <f t="shared" si="263"/>
        <v>0</v>
      </c>
      <c r="AB794" t="e">
        <f t="shared" si="264"/>
        <v>#DIV/0!</v>
      </c>
      <c r="AC794" s="6" t="e">
        <f t="shared" si="266"/>
        <v>#DIV/0!</v>
      </c>
      <c r="AD794" s="6" t="e">
        <f t="shared" si="267"/>
        <v>#DIV/0!</v>
      </c>
    </row>
    <row r="795" spans="1:32" x14ac:dyDescent="0.25">
      <c r="A795" s="1">
        <v>42822.952662037038</v>
      </c>
      <c r="B795" s="16">
        <v>788</v>
      </c>
      <c r="C795">
        <f t="shared" si="275"/>
        <v>-2.1673129111844691</v>
      </c>
      <c r="D795">
        <f t="shared" si="268"/>
        <v>-2.5903289394469997</v>
      </c>
      <c r="E795">
        <f t="shared" si="265"/>
        <v>-11.40110333212748</v>
      </c>
      <c r="F795">
        <f t="shared" si="269"/>
        <v>1.1951799512103427</v>
      </c>
      <c r="G795">
        <v>21.089676000000001</v>
      </c>
      <c r="H795">
        <f t="shared" si="259"/>
        <v>21.092320734200943</v>
      </c>
      <c r="I795">
        <v>20.795465</v>
      </c>
      <c r="J795">
        <f t="shared" si="255"/>
        <v>20.796885620778099</v>
      </c>
      <c r="K795">
        <f t="shared" si="270"/>
        <v>1.887594131674793E-4</v>
      </c>
      <c r="L795">
        <v>1.1731E-2</v>
      </c>
      <c r="M795">
        <f t="shared" si="260"/>
        <v>6.1531568850831851E-2</v>
      </c>
      <c r="N795">
        <v>0.25797500000000001</v>
      </c>
      <c r="O795">
        <f t="shared" si="256"/>
        <v>0.3053834711602022</v>
      </c>
      <c r="P795">
        <f t="shared" si="271"/>
        <v>-1.5804040456568561E-4</v>
      </c>
      <c r="Q795">
        <f t="shared" si="261"/>
        <v>78.897730908061703</v>
      </c>
      <c r="R795">
        <f t="shared" si="272"/>
        <v>-3.0719008601920447E-5</v>
      </c>
      <c r="S795">
        <f t="shared" si="257"/>
        <v>1</v>
      </c>
      <c r="T795">
        <f t="shared" si="273"/>
        <v>20.001523016028223</v>
      </c>
      <c r="U795">
        <f t="shared" si="274"/>
        <v>32500</v>
      </c>
      <c r="V795">
        <f t="shared" si="258"/>
        <v>20.001100000000001</v>
      </c>
      <c r="W795">
        <v>20.001100000000001</v>
      </c>
      <c r="X795">
        <f>'LowFlowInfusion-1-Infusion-1705'!Y791</f>
        <v>0</v>
      </c>
      <c r="Y795">
        <v>0</v>
      </c>
      <c r="Z795">
        <f t="shared" si="262"/>
        <v>0</v>
      </c>
      <c r="AA795">
        <f t="shared" si="263"/>
        <v>0</v>
      </c>
      <c r="AB795" t="e">
        <f t="shared" si="264"/>
        <v>#DIV/0!</v>
      </c>
      <c r="AC795" s="6" t="e">
        <f t="shared" si="266"/>
        <v>#DIV/0!</v>
      </c>
      <c r="AD795" s="6" t="e">
        <f t="shared" si="267"/>
        <v>#DIV/0!</v>
      </c>
    </row>
    <row r="796" spans="1:32" x14ac:dyDescent="0.25">
      <c r="A796" s="1">
        <v>42822.953356481485</v>
      </c>
      <c r="B796" s="16">
        <v>789</v>
      </c>
      <c r="C796">
        <f t="shared" si="275"/>
        <v>4.119967012263146</v>
      </c>
      <c r="D796">
        <f t="shared" si="268"/>
        <v>-2.3805883341289746</v>
      </c>
      <c r="E796">
        <f t="shared" si="265"/>
        <v>13.608620474450671</v>
      </c>
      <c r="F796">
        <f t="shared" si="269"/>
        <v>-0.57781732888712856</v>
      </c>
      <c r="G796">
        <v>21.089524000000001</v>
      </c>
      <c r="H796">
        <f t="shared" si="259"/>
        <v>21.092169480569609</v>
      </c>
      <c r="I796">
        <v>20.795655</v>
      </c>
      <c r="J796">
        <f t="shared" si="255"/>
        <v>20.797075261855927</v>
      </c>
      <c r="K796">
        <f t="shared" si="270"/>
        <v>1.731556122024358E-4</v>
      </c>
      <c r="L796">
        <v>1.1707E-2</v>
      </c>
      <c r="M796">
        <f t="shared" si="260"/>
        <v>6.1507669984961245E-2</v>
      </c>
      <c r="N796">
        <v>0.25782300000000002</v>
      </c>
      <c r="O796">
        <f t="shared" si="256"/>
        <v>0.30523232513570148</v>
      </c>
      <c r="P796">
        <f t="shared" si="271"/>
        <v>-1.5731119128958767E-4</v>
      </c>
      <c r="Q796">
        <f t="shared" si="261"/>
        <v>78.897692413008372</v>
      </c>
      <c r="R796">
        <f t="shared" si="272"/>
        <v>-1.5844420913187682E-5</v>
      </c>
      <c r="S796">
        <f t="shared" si="257"/>
        <v>1</v>
      </c>
      <c r="T796">
        <f t="shared" si="273"/>
        <v>20.008394555346282</v>
      </c>
      <c r="U796">
        <f t="shared" si="274"/>
        <v>32500</v>
      </c>
      <c r="V796">
        <f t="shared" si="258"/>
        <v>20.001894</v>
      </c>
      <c r="W796">
        <v>20.001894</v>
      </c>
      <c r="X796">
        <f>'LowFlowInfusion-1-Infusion-1705'!Y792</f>
        <v>0</v>
      </c>
      <c r="Y796">
        <v>0</v>
      </c>
      <c r="Z796">
        <f t="shared" si="262"/>
        <v>0</v>
      </c>
      <c r="AA796">
        <f t="shared" si="263"/>
        <v>0</v>
      </c>
      <c r="AB796" t="e">
        <f t="shared" si="264"/>
        <v>#DIV/0!</v>
      </c>
      <c r="AC796" s="6" t="e">
        <f t="shared" si="266"/>
        <v>#DIV/0!</v>
      </c>
      <c r="AD796" s="6" t="e">
        <f t="shared" si="267"/>
        <v>#DIV/0!</v>
      </c>
    </row>
    <row r="797" spans="1:32" x14ac:dyDescent="0.25">
      <c r="A797" s="1">
        <v>42822.954050925924</v>
      </c>
      <c r="B797" s="16">
        <v>790</v>
      </c>
      <c r="C797">
        <f t="shared" si="275"/>
        <v>8.7960617521836593</v>
      </c>
      <c r="D797">
        <f t="shared" si="268"/>
        <v>-2.0357256925919298</v>
      </c>
      <c r="E797">
        <f t="shared" si="265"/>
        <v>32.417838200734309</v>
      </c>
      <c r="F797">
        <f t="shared" si="269"/>
        <v>-0.23143603921227046</v>
      </c>
      <c r="G797">
        <v>21.089335999999999</v>
      </c>
      <c r="H797">
        <f t="shared" si="259"/>
        <v>21.0919824037098</v>
      </c>
      <c r="I797">
        <v>20.795715999999999</v>
      </c>
      <c r="J797">
        <f t="shared" si="255"/>
        <v>20.797136146623018</v>
      </c>
      <c r="K797">
        <f t="shared" si="270"/>
        <v>1.6142780870514645E-4</v>
      </c>
      <c r="L797">
        <v>1.1730000000000001E-2</v>
      </c>
      <c r="M797">
        <f t="shared" si="260"/>
        <v>6.1530573064753916E-2</v>
      </c>
      <c r="N797">
        <v>0.25766800000000001</v>
      </c>
      <c r="O797">
        <f t="shared" si="256"/>
        <v>0.30507819596598035</v>
      </c>
      <c r="P797">
        <f t="shared" si="271"/>
        <v>-1.5613450623042368E-4</v>
      </c>
      <c r="Q797">
        <f t="shared" si="261"/>
        <v>78.897785657411006</v>
      </c>
      <c r="R797">
        <f t="shared" si="272"/>
        <v>-5.2933024752140532E-6</v>
      </c>
      <c r="S797">
        <f t="shared" si="257"/>
        <v>1</v>
      </c>
      <c r="T797">
        <f t="shared" si="273"/>
        <v>20.012937787444617</v>
      </c>
      <c r="U797">
        <f t="shared" si="274"/>
        <v>32500</v>
      </c>
      <c r="V797">
        <f t="shared" si="258"/>
        <v>20.002106000000001</v>
      </c>
      <c r="W797">
        <v>20.002106000000001</v>
      </c>
      <c r="X797">
        <f>'LowFlowInfusion-1-Infusion-1705'!Y793</f>
        <v>0</v>
      </c>
      <c r="Y797">
        <v>0</v>
      </c>
      <c r="Z797">
        <f t="shared" si="262"/>
        <v>0</v>
      </c>
      <c r="AA797">
        <f t="shared" si="263"/>
        <v>0</v>
      </c>
      <c r="AB797" t="e">
        <f t="shared" si="264"/>
        <v>#DIV/0!</v>
      </c>
      <c r="AC797" s="6" t="e">
        <f t="shared" si="266"/>
        <v>#DIV/0!</v>
      </c>
      <c r="AD797" s="6" t="e">
        <f t="shared" si="267"/>
        <v>#DIV/0!</v>
      </c>
    </row>
    <row r="798" spans="1:32" x14ac:dyDescent="0.25">
      <c r="A798" s="1">
        <v>42822.954745370371</v>
      </c>
      <c r="B798" s="16">
        <v>791</v>
      </c>
      <c r="C798">
        <f t="shared" si="275"/>
        <v>14.163748568512844</v>
      </c>
      <c r="D798">
        <f t="shared" si="268"/>
        <v>-2.3074570813256567</v>
      </c>
      <c r="E798">
        <f t="shared" si="265"/>
        <v>53.271900490725585</v>
      </c>
      <c r="F798">
        <f t="shared" si="269"/>
        <v>-0.16291288073662363</v>
      </c>
      <c r="G798">
        <v>21.089379999999998</v>
      </c>
      <c r="H798">
        <f t="shared" si="259"/>
        <v>21.092026187655712</v>
      </c>
      <c r="I798">
        <v>20.795842</v>
      </c>
      <c r="J798">
        <f t="shared" si="255"/>
        <v>20.797261908600944</v>
      </c>
      <c r="K798">
        <f t="shared" si="270"/>
        <v>1.4851890726710337E-4</v>
      </c>
      <c r="L798">
        <v>1.1748E-2</v>
      </c>
      <c r="M798">
        <f t="shared" si="260"/>
        <v>6.1548497214156866E-2</v>
      </c>
      <c r="N798">
        <v>0.25750499999999998</v>
      </c>
      <c r="O798">
        <f t="shared" si="256"/>
        <v>0.30491611174233807</v>
      </c>
      <c r="P798">
        <f t="shared" si="271"/>
        <v>-1.5684714647752341E-4</v>
      </c>
      <c r="Q798">
        <f t="shared" si="261"/>
        <v>78.897821979656712</v>
      </c>
      <c r="R798">
        <f t="shared" si="272"/>
        <v>8.3282392090211491E-6</v>
      </c>
      <c r="S798">
        <f t="shared" si="257"/>
        <v>1</v>
      </c>
      <c r="T798">
        <f t="shared" si="273"/>
        <v>20.018312205649384</v>
      </c>
      <c r="U798">
        <f t="shared" si="274"/>
        <v>32500</v>
      </c>
      <c r="V798">
        <f t="shared" si="258"/>
        <v>20.001840999999999</v>
      </c>
      <c r="W798">
        <v>20.001840999999999</v>
      </c>
      <c r="X798">
        <f>'LowFlowInfusion-1-Infusion-1705'!Y794</f>
        <v>0</v>
      </c>
      <c r="Y798">
        <v>0</v>
      </c>
      <c r="Z798">
        <f t="shared" si="262"/>
        <v>0</v>
      </c>
      <c r="AA798">
        <f t="shared" si="263"/>
        <v>0</v>
      </c>
      <c r="AB798" t="e">
        <f t="shared" si="264"/>
        <v>#DIV/0!</v>
      </c>
      <c r="AC798" s="6" t="e">
        <f t="shared" si="266"/>
        <v>#DIV/0!</v>
      </c>
      <c r="AD798" s="6" t="e">
        <f t="shared" si="267"/>
        <v>#DIV/0!</v>
      </c>
    </row>
    <row r="799" spans="1:32" x14ac:dyDescent="0.25">
      <c r="A799" s="1">
        <v>42822.955439814818</v>
      </c>
      <c r="B799" s="16">
        <v>792</v>
      </c>
      <c r="C799">
        <f t="shared" si="275"/>
        <v>16.710842694223295</v>
      </c>
      <c r="D799">
        <f t="shared" si="268"/>
        <v>-2.7176889957987083</v>
      </c>
      <c r="E799">
        <f t="shared" si="265"/>
        <v>62.857102406572231</v>
      </c>
      <c r="F799">
        <f t="shared" si="269"/>
        <v>-0.16263027816892653</v>
      </c>
      <c r="G799">
        <v>21.089711999999999</v>
      </c>
      <c r="H799">
        <f t="shared" si="259"/>
        <v>21.092356557429412</v>
      </c>
      <c r="I799">
        <v>20.795926999999999</v>
      </c>
      <c r="J799">
        <f t="shared" si="255"/>
        <v>20.797346748030499</v>
      </c>
      <c r="K799">
        <f t="shared" si="270"/>
        <v>1.4274649902071463E-4</v>
      </c>
      <c r="L799">
        <v>1.1741E-2</v>
      </c>
      <c r="M799">
        <f t="shared" si="260"/>
        <v>6.1541526711611269E-2</v>
      </c>
      <c r="N799">
        <v>0.25734800000000002</v>
      </c>
      <c r="O799">
        <f t="shared" si="256"/>
        <v>0.30475999380913665</v>
      </c>
      <c r="P799">
        <f t="shared" si="271"/>
        <v>-1.5800725850768452E-4</v>
      </c>
      <c r="Q799">
        <f t="shared" si="261"/>
        <v>78.897893258160366</v>
      </c>
      <c r="R799">
        <f t="shared" si="272"/>
        <v>1.5260759486087257E-5</v>
      </c>
      <c r="S799">
        <f t="shared" si="257"/>
        <v>1</v>
      </c>
      <c r="T799">
        <f t="shared" si="273"/>
        <v>20.020634531689733</v>
      </c>
      <c r="U799">
        <f t="shared" si="274"/>
        <v>32500</v>
      </c>
      <c r="V799">
        <f t="shared" si="258"/>
        <v>20.001206</v>
      </c>
      <c r="W799">
        <v>20.001206</v>
      </c>
      <c r="X799">
        <f>'LowFlowInfusion-1-Infusion-1705'!Y795</f>
        <v>0</v>
      </c>
      <c r="Y799">
        <v>0</v>
      </c>
      <c r="Z799">
        <f t="shared" si="262"/>
        <v>0</v>
      </c>
      <c r="AA799">
        <f t="shared" si="263"/>
        <v>0</v>
      </c>
      <c r="AB799" t="e">
        <f t="shared" si="264"/>
        <v>#DIV/0!</v>
      </c>
      <c r="AC799" s="6" t="e">
        <f t="shared" si="266"/>
        <v>#DIV/0!</v>
      </c>
      <c r="AD799" s="6" t="e">
        <f t="shared" si="267"/>
        <v>#DIV/0!</v>
      </c>
    </row>
    <row r="800" spans="1:32" x14ac:dyDescent="0.25">
      <c r="A800" s="1">
        <v>42822.956134259257</v>
      </c>
      <c r="B800" s="16">
        <v>793</v>
      </c>
      <c r="C800">
        <f t="shared" si="275"/>
        <v>15.611683288748246</v>
      </c>
      <c r="D800">
        <f t="shared" si="268"/>
        <v>-3.0714702533423655</v>
      </c>
      <c r="E800">
        <f t="shared" si="265"/>
        <v>58.134740681266862</v>
      </c>
      <c r="F800">
        <f t="shared" si="269"/>
        <v>-0.19674177323056863</v>
      </c>
      <c r="G800">
        <v>21.089663999999999</v>
      </c>
      <c r="H800">
        <f t="shared" si="259"/>
        <v>21.092308793124783</v>
      </c>
      <c r="I800">
        <v>20.796136000000001</v>
      </c>
      <c r="J800">
        <f t="shared" si="255"/>
        <v>20.797555353216111</v>
      </c>
      <c r="K800">
        <f t="shared" si="270"/>
        <v>1.4549130409466927E-4</v>
      </c>
      <c r="L800">
        <v>1.1717999999999999E-2</v>
      </c>
      <c r="M800">
        <f t="shared" si="260"/>
        <v>6.1518623631818606E-2</v>
      </c>
      <c r="N800">
        <v>0.25718999999999997</v>
      </c>
      <c r="O800">
        <f t="shared" si="256"/>
        <v>0.30460288149419507</v>
      </c>
      <c r="P800">
        <f t="shared" si="271"/>
        <v>-1.5901821327682272E-4</v>
      </c>
      <c r="Q800">
        <f t="shared" si="261"/>
        <v>78.897841765289698</v>
      </c>
      <c r="R800">
        <f t="shared" si="272"/>
        <v>1.3526909182104419E-5</v>
      </c>
      <c r="S800">
        <f t="shared" si="257"/>
        <v>1</v>
      </c>
      <c r="T800">
        <f t="shared" si="273"/>
        <v>20.020366153542074</v>
      </c>
      <c r="U800">
        <f t="shared" si="274"/>
        <v>32500</v>
      </c>
      <c r="V800">
        <f t="shared" si="258"/>
        <v>20.001683</v>
      </c>
      <c r="W800">
        <v>20.001683</v>
      </c>
      <c r="X800">
        <f>'LowFlowInfusion-1-Infusion-1705'!Y796</f>
        <v>0</v>
      </c>
      <c r="Y800">
        <v>0</v>
      </c>
      <c r="Z800">
        <f t="shared" si="262"/>
        <v>0</v>
      </c>
      <c r="AA800">
        <f t="shared" si="263"/>
        <v>0</v>
      </c>
      <c r="AB800" t="e">
        <f t="shared" si="264"/>
        <v>#DIV/0!</v>
      </c>
      <c r="AC800" s="6" t="e">
        <f t="shared" si="266"/>
        <v>#DIV/0!</v>
      </c>
      <c r="AD800" s="6" t="e">
        <f t="shared" si="267"/>
        <v>#DIV/0!</v>
      </c>
    </row>
    <row r="801" spans="1:30" x14ac:dyDescent="0.25">
      <c r="A801" s="1">
        <v>42822.956828703704</v>
      </c>
      <c r="B801" s="16">
        <v>794</v>
      </c>
      <c r="C801">
        <f t="shared" si="275"/>
        <v>12.627848453464692</v>
      </c>
      <c r="D801">
        <f t="shared" si="268"/>
        <v>-3.5257575441436018</v>
      </c>
      <c r="E801">
        <f t="shared" si="265"/>
        <v>45.873914426369808</v>
      </c>
      <c r="F801">
        <f t="shared" si="269"/>
        <v>-0.27920493005094965</v>
      </c>
      <c r="G801">
        <v>21.089476000000001</v>
      </c>
      <c r="H801">
        <f t="shared" si="259"/>
        <v>21.092121716264977</v>
      </c>
      <c r="I801">
        <v>20.796365999999999</v>
      </c>
      <c r="J801">
        <f t="shared" si="255"/>
        <v>20.797784918731374</v>
      </c>
      <c r="K801">
        <f t="shared" si="270"/>
        <v>1.527775139270678E-4</v>
      </c>
      <c r="L801">
        <v>1.1726E-2</v>
      </c>
      <c r="M801">
        <f t="shared" si="260"/>
        <v>6.1526589920442146E-2</v>
      </c>
      <c r="N801">
        <v>0.25704100000000002</v>
      </c>
      <c r="O801">
        <f t="shared" si="256"/>
        <v>0.3044547186149148</v>
      </c>
      <c r="P801">
        <f t="shared" si="271"/>
        <v>-1.6032748256800214E-4</v>
      </c>
      <c r="Q801">
        <f t="shared" si="261"/>
        <v>78.897760362653713</v>
      </c>
      <c r="R801">
        <f t="shared" si="272"/>
        <v>7.5499686410296366E-6</v>
      </c>
      <c r="S801">
        <f t="shared" si="257"/>
        <v>1</v>
      </c>
      <c r="T801">
        <f t="shared" si="273"/>
        <v>20.018206605997641</v>
      </c>
      <c r="U801">
        <f t="shared" si="274"/>
        <v>32500</v>
      </c>
      <c r="V801">
        <f t="shared" si="258"/>
        <v>20.002053</v>
      </c>
      <c r="W801">
        <v>20.002053</v>
      </c>
      <c r="X801">
        <f>'LowFlowInfusion-1-Infusion-1705'!Y797</f>
        <v>0</v>
      </c>
      <c r="Y801">
        <v>0</v>
      </c>
      <c r="Z801">
        <f t="shared" si="262"/>
        <v>0</v>
      </c>
      <c r="AA801">
        <f t="shared" si="263"/>
        <v>0</v>
      </c>
      <c r="AB801" t="e">
        <f t="shared" si="264"/>
        <v>#DIV/0!</v>
      </c>
      <c r="AC801" s="6" t="e">
        <f t="shared" si="266"/>
        <v>#DIV/0!</v>
      </c>
      <c r="AD801" s="6" t="e">
        <f t="shared" si="267"/>
        <v>#DIV/0!</v>
      </c>
    </row>
    <row r="802" spans="1:30" x14ac:dyDescent="0.25">
      <c r="A802" s="1">
        <v>42822.95752314815</v>
      </c>
      <c r="B802" s="16">
        <v>795</v>
      </c>
      <c r="C802">
        <f t="shared" si="275"/>
        <v>8.0126028344123679</v>
      </c>
      <c r="D802">
        <f t="shared" si="268"/>
        <v>-3.867165140980644</v>
      </c>
      <c r="E802">
        <f t="shared" si="265"/>
        <v>27.308317454776507</v>
      </c>
      <c r="F802">
        <f t="shared" si="269"/>
        <v>-0.48263532099357526</v>
      </c>
      <c r="G802">
        <v>21.089473999999999</v>
      </c>
      <c r="H802">
        <f t="shared" si="259"/>
        <v>21.092119726085617</v>
      </c>
      <c r="I802">
        <v>20.796464</v>
      </c>
      <c r="J802">
        <f t="shared" si="255"/>
        <v>20.797882733603096</v>
      </c>
      <c r="K802">
        <f t="shared" si="270"/>
        <v>1.641393434144452E-4</v>
      </c>
      <c r="L802">
        <v>1.1753E-2</v>
      </c>
      <c r="M802">
        <f t="shared" si="260"/>
        <v>6.1553476144546579E-2</v>
      </c>
      <c r="N802">
        <v>0.25685999999999998</v>
      </c>
      <c r="O802">
        <f t="shared" si="256"/>
        <v>0.30427473551995005</v>
      </c>
      <c r="P802">
        <f t="shared" si="271"/>
        <v>-1.6125557219212976E-4</v>
      </c>
      <c r="Q802">
        <f t="shared" si="261"/>
        <v>78.897842530876943</v>
      </c>
      <c r="R802">
        <f t="shared" si="272"/>
        <v>-2.8837712212255915E-6</v>
      </c>
      <c r="S802">
        <f t="shared" si="257"/>
        <v>1</v>
      </c>
      <c r="T802">
        <f t="shared" si="273"/>
        <v>20.013509767975744</v>
      </c>
      <c r="U802">
        <f t="shared" si="274"/>
        <v>32500</v>
      </c>
      <c r="V802">
        <f t="shared" si="258"/>
        <v>20.001629999999999</v>
      </c>
      <c r="W802">
        <v>20.001629999999999</v>
      </c>
      <c r="X802">
        <f>'LowFlowInfusion-1-Infusion-1705'!Y798</f>
        <v>0</v>
      </c>
      <c r="Y802">
        <v>0</v>
      </c>
      <c r="Z802">
        <f t="shared" si="262"/>
        <v>0</v>
      </c>
      <c r="AA802">
        <f t="shared" si="263"/>
        <v>0</v>
      </c>
      <c r="AB802" t="e">
        <f t="shared" si="264"/>
        <v>#DIV/0!</v>
      </c>
      <c r="AC802" s="6" t="e">
        <f t="shared" si="266"/>
        <v>#DIV/0!</v>
      </c>
      <c r="AD802" s="6" t="e">
        <f t="shared" si="267"/>
        <v>#DIV/0!</v>
      </c>
    </row>
    <row r="803" spans="1:30" x14ac:dyDescent="0.25">
      <c r="A803" s="1">
        <v>42822.95821759259</v>
      </c>
      <c r="B803" s="16">
        <v>796</v>
      </c>
      <c r="C803">
        <f t="shared" si="275"/>
        <v>5.944336454525434</v>
      </c>
      <c r="D803">
        <f t="shared" si="268"/>
        <v>-4.1201651943201423</v>
      </c>
      <c r="E803">
        <f t="shared" si="265"/>
        <v>18.877967592755297</v>
      </c>
      <c r="F803">
        <f t="shared" si="269"/>
        <v>-0.69312449351406635</v>
      </c>
      <c r="G803">
        <v>21.089635000000001</v>
      </c>
      <c r="H803">
        <f t="shared" si="259"/>
        <v>21.092279935524068</v>
      </c>
      <c r="I803">
        <v>20.796605</v>
      </c>
      <c r="J803">
        <f t="shared" si="255"/>
        <v>20.798023467245063</v>
      </c>
      <c r="K803">
        <f t="shared" si="270"/>
        <v>1.6932952028110294E-4</v>
      </c>
      <c r="L803">
        <v>1.1756000000000001E-2</v>
      </c>
      <c r="M803">
        <f t="shared" si="260"/>
        <v>6.1556463502780406E-2</v>
      </c>
      <c r="N803">
        <v>0.25670599999999999</v>
      </c>
      <c r="O803">
        <f t="shared" si="256"/>
        <v>0.30412160073196903</v>
      </c>
      <c r="P803">
        <f t="shared" si="271"/>
        <v>-1.6193506638122467E-4</v>
      </c>
      <c r="Q803">
        <f t="shared" si="261"/>
        <v>78.897854932022966</v>
      </c>
      <c r="R803">
        <f t="shared" si="272"/>
        <v>-7.394453899204715E-6</v>
      </c>
      <c r="S803">
        <f t="shared" si="257"/>
        <v>1</v>
      </c>
      <c r="T803">
        <f t="shared" si="273"/>
        <v>20.010847501649064</v>
      </c>
      <c r="U803">
        <f t="shared" si="274"/>
        <v>32500</v>
      </c>
      <c r="V803">
        <f t="shared" si="258"/>
        <v>20.000782999999998</v>
      </c>
      <c r="W803">
        <v>20.000782999999998</v>
      </c>
      <c r="X803">
        <f>'LowFlowInfusion-1-Infusion-1705'!Y799</f>
        <v>0</v>
      </c>
      <c r="Y803">
        <v>0</v>
      </c>
      <c r="Z803">
        <f t="shared" si="262"/>
        <v>0</v>
      </c>
      <c r="AA803">
        <f t="shared" si="263"/>
        <v>0</v>
      </c>
      <c r="AB803" t="e">
        <f t="shared" si="264"/>
        <v>#DIV/0!</v>
      </c>
      <c r="AC803" s="6" t="e">
        <f t="shared" si="266"/>
        <v>#DIV/0!</v>
      </c>
      <c r="AD803" s="6" t="e">
        <f t="shared" si="267"/>
        <v>#DIV/0!</v>
      </c>
    </row>
    <row r="804" spans="1:30" x14ac:dyDescent="0.25">
      <c r="A804" s="1">
        <v>42822.958912037036</v>
      </c>
      <c r="B804" s="16">
        <v>797</v>
      </c>
      <c r="C804">
        <f t="shared" si="275"/>
        <v>5.9734777730215693</v>
      </c>
      <c r="D804">
        <f t="shared" si="268"/>
        <v>-4.0549697122649597</v>
      </c>
      <c r="E804">
        <f t="shared" si="265"/>
        <v>19.064789341137491</v>
      </c>
      <c r="F804">
        <f t="shared" si="269"/>
        <v>-0.6788289613428713</v>
      </c>
      <c r="G804">
        <v>21.089421999999999</v>
      </c>
      <c r="H804">
        <f t="shared" si="259"/>
        <v>21.092067981422264</v>
      </c>
      <c r="I804">
        <v>20.796754</v>
      </c>
      <c r="J804">
        <f t="shared" si="255"/>
        <v>20.798172185774519</v>
      </c>
      <c r="K804">
        <f t="shared" si="270"/>
        <v>1.6899681663578764E-4</v>
      </c>
      <c r="L804">
        <v>1.1757999999999999E-2</v>
      </c>
      <c r="M804">
        <f t="shared" si="260"/>
        <v>6.1558455074936284E-2</v>
      </c>
      <c r="N804">
        <v>0.25654500000000002</v>
      </c>
      <c r="O804">
        <f t="shared" si="256"/>
        <v>0.3039615052718071</v>
      </c>
      <c r="P804">
        <f t="shared" si="271"/>
        <v>-1.6163675185918344E-4</v>
      </c>
      <c r="Q804">
        <f t="shared" si="261"/>
        <v>78.897866308953681</v>
      </c>
      <c r="R804">
        <f t="shared" si="272"/>
        <v>-7.3600647759519692E-6</v>
      </c>
      <c r="S804">
        <f t="shared" si="257"/>
        <v>1</v>
      </c>
      <c r="T804">
        <f t="shared" si="273"/>
        <v>20.011075447485499</v>
      </c>
      <c r="U804">
        <f t="shared" si="274"/>
        <v>32500</v>
      </c>
      <c r="V804">
        <f t="shared" si="258"/>
        <v>20.001047</v>
      </c>
      <c r="W804">
        <v>20.001047</v>
      </c>
      <c r="X804">
        <f>'LowFlowInfusion-1-Infusion-1705'!Y800</f>
        <v>0</v>
      </c>
      <c r="Y804">
        <v>0</v>
      </c>
      <c r="Z804">
        <f t="shared" si="262"/>
        <v>0</v>
      </c>
      <c r="AA804">
        <f t="shared" si="263"/>
        <v>0</v>
      </c>
      <c r="AB804" t="e">
        <f t="shared" si="264"/>
        <v>#DIV/0!</v>
      </c>
      <c r="AC804" s="6" t="e">
        <f t="shared" si="266"/>
        <v>#DIV/0!</v>
      </c>
      <c r="AD804" s="6" t="e">
        <f t="shared" si="267"/>
        <v>#DIV/0!</v>
      </c>
    </row>
    <row r="805" spans="1:30" x14ac:dyDescent="0.25">
      <c r="A805" s="1">
        <v>42822.959606481483</v>
      </c>
      <c r="B805" s="16">
        <v>798</v>
      </c>
      <c r="C805">
        <f t="shared" si="275"/>
        <v>5.8038106089953789</v>
      </c>
      <c r="D805">
        <f t="shared" si="268"/>
        <v>-3.8373636465507843</v>
      </c>
      <c r="E805">
        <f t="shared" si="265"/>
        <v>18.636368144258721</v>
      </c>
      <c r="F805">
        <f t="shared" si="269"/>
        <v>-0.66118002551689392</v>
      </c>
      <c r="G805">
        <v>21.089314999999999</v>
      </c>
      <c r="H805">
        <f t="shared" si="259"/>
        <v>21.091961506826525</v>
      </c>
      <c r="I805">
        <v>20.796907000000001</v>
      </c>
      <c r="J805">
        <f t="shared" si="255"/>
        <v>20.798324896747715</v>
      </c>
      <c r="K805">
        <f t="shared" si="270"/>
        <v>1.6911326291181675E-4</v>
      </c>
      <c r="L805">
        <v>1.1773E-2</v>
      </c>
      <c r="M805">
        <f t="shared" si="260"/>
        <v>6.1573391866105415E-2</v>
      </c>
      <c r="N805">
        <v>0.25637300000000002</v>
      </c>
      <c r="O805">
        <f t="shared" si="256"/>
        <v>0.30379047161250361</v>
      </c>
      <c r="P805">
        <f t="shared" si="271"/>
        <v>-1.6085781949607783E-4</v>
      </c>
      <c r="Q805">
        <f t="shared" si="261"/>
        <v>78.897884631639783</v>
      </c>
      <c r="R805">
        <f t="shared" si="272"/>
        <v>-8.2554434150949874E-6</v>
      </c>
      <c r="S805">
        <f t="shared" si="257"/>
        <v>1</v>
      </c>
      <c r="T805">
        <f t="shared" si="273"/>
        <v>20.011271174255754</v>
      </c>
      <c r="U805">
        <f t="shared" si="274"/>
        <v>32500</v>
      </c>
      <c r="V805">
        <f t="shared" si="258"/>
        <v>20.001629999999999</v>
      </c>
      <c r="W805">
        <v>20.001629999999999</v>
      </c>
      <c r="X805">
        <f>'LowFlowInfusion-1-Infusion-1705'!Y801</f>
        <v>0</v>
      </c>
      <c r="Y805">
        <v>0</v>
      </c>
      <c r="Z805">
        <f t="shared" si="262"/>
        <v>0</v>
      </c>
      <c r="AA805">
        <f t="shared" si="263"/>
        <v>0</v>
      </c>
      <c r="AB805" t="e">
        <f t="shared" si="264"/>
        <v>#DIV/0!</v>
      </c>
      <c r="AC805" s="6" t="e">
        <f t="shared" si="266"/>
        <v>#DIV/0!</v>
      </c>
      <c r="AD805" s="6" t="e">
        <f t="shared" si="267"/>
        <v>#DIV/0!</v>
      </c>
    </row>
    <row r="806" spans="1:30" x14ac:dyDescent="0.25">
      <c r="A806" s="1">
        <v>42822.960300925923</v>
      </c>
      <c r="B806" s="16">
        <v>799</v>
      </c>
      <c r="C806">
        <f t="shared" si="275"/>
        <v>5.8909220628457337</v>
      </c>
      <c r="D806">
        <f t="shared" si="268"/>
        <v>-3.3532434007669121</v>
      </c>
      <c r="E806">
        <f t="shared" si="265"/>
        <v>19.514143135228366</v>
      </c>
      <c r="F806">
        <f t="shared" si="269"/>
        <v>-0.56922216335468834</v>
      </c>
      <c r="G806">
        <v>21.08935</v>
      </c>
      <c r="H806">
        <f t="shared" si="259"/>
        <v>21.091996334965319</v>
      </c>
      <c r="I806">
        <v>20.797205000000002</v>
      </c>
      <c r="J806">
        <f t="shared" si="255"/>
        <v>20.798622333806623</v>
      </c>
      <c r="K806">
        <f t="shared" si="270"/>
        <v>1.6843122043882868E-4</v>
      </c>
      <c r="L806">
        <v>1.1783999999999999E-2</v>
      </c>
      <c r="M806">
        <f t="shared" si="260"/>
        <v>6.1584345512962775E-2</v>
      </c>
      <c r="N806">
        <v>0.25620999999999999</v>
      </c>
      <c r="O806">
        <f t="shared" si="256"/>
        <v>0.30362838738886133</v>
      </c>
      <c r="P806">
        <f t="shared" si="271"/>
        <v>-1.5926680871185817E-4</v>
      </c>
      <c r="Q806">
        <f t="shared" si="261"/>
        <v>78.897749278804525</v>
      </c>
      <c r="R806">
        <f t="shared" si="272"/>
        <v>-9.1644117264403735E-6</v>
      </c>
      <c r="S806">
        <f t="shared" si="257"/>
        <v>1</v>
      </c>
      <c r="T806">
        <f t="shared" si="273"/>
        <v>20.011456165463787</v>
      </c>
      <c r="U806">
        <f t="shared" si="274"/>
        <v>32500</v>
      </c>
      <c r="V806">
        <f t="shared" si="258"/>
        <v>20.002212</v>
      </c>
      <c r="W806">
        <v>20.002212</v>
      </c>
      <c r="X806">
        <f>'LowFlowInfusion-1-Infusion-1705'!Y802</f>
        <v>0</v>
      </c>
      <c r="Y806">
        <v>0</v>
      </c>
      <c r="Z806">
        <f t="shared" si="262"/>
        <v>0</v>
      </c>
      <c r="AA806">
        <f t="shared" si="263"/>
        <v>0</v>
      </c>
      <c r="AB806" t="e">
        <f t="shared" si="264"/>
        <v>#DIV/0!</v>
      </c>
      <c r="AC806" s="6" t="e">
        <f t="shared" si="266"/>
        <v>#DIV/0!</v>
      </c>
      <c r="AD806" s="6" t="e">
        <f t="shared" si="267"/>
        <v>#DIV/0!</v>
      </c>
    </row>
    <row r="807" spans="1:30" x14ac:dyDescent="0.25">
      <c r="A807" s="1">
        <v>42822.960995370369</v>
      </c>
      <c r="B807" s="16">
        <v>800</v>
      </c>
      <c r="C807">
        <f t="shared" si="275"/>
        <v>8.3856609446394614</v>
      </c>
      <c r="D807">
        <f t="shared" si="268"/>
        <v>-3.391059714279594</v>
      </c>
      <c r="E807">
        <f t="shared" si="265"/>
        <v>29.304159858259442</v>
      </c>
      <c r="F807">
        <f t="shared" si="269"/>
        <v>-0.40438788745058085</v>
      </c>
      <c r="G807">
        <v>21.089613</v>
      </c>
      <c r="H807">
        <f t="shared" si="259"/>
        <v>21.092258043551112</v>
      </c>
      <c r="I807">
        <v>20.797326999999999</v>
      </c>
      <c r="J807">
        <f t="shared" si="255"/>
        <v>20.798744103340805</v>
      </c>
      <c r="K807">
        <f t="shared" si="270"/>
        <v>1.6247582518769121E-4</v>
      </c>
      <c r="L807">
        <v>1.1769999999999999E-2</v>
      </c>
      <c r="M807">
        <f t="shared" si="260"/>
        <v>6.1570404507871587E-2</v>
      </c>
      <c r="N807">
        <v>0.25605299999999998</v>
      </c>
      <c r="O807">
        <f t="shared" si="256"/>
        <v>0.30347226945565992</v>
      </c>
      <c r="P807">
        <f t="shared" si="271"/>
        <v>-1.5928338174086472E-4</v>
      </c>
      <c r="Q807">
        <f t="shared" si="261"/>
        <v>78.897783627203538</v>
      </c>
      <c r="R807">
        <f t="shared" si="272"/>
        <v>-3.1924434466645833E-6</v>
      </c>
      <c r="S807">
        <f t="shared" si="257"/>
        <v>1</v>
      </c>
      <c r="T807">
        <f t="shared" si="273"/>
        <v>20.012982720658975</v>
      </c>
      <c r="U807">
        <f t="shared" si="274"/>
        <v>32500</v>
      </c>
      <c r="V807">
        <f t="shared" si="258"/>
        <v>20.001206</v>
      </c>
      <c r="W807">
        <v>20.001206</v>
      </c>
      <c r="X807">
        <f>'LowFlowInfusion-1-Infusion-1705'!Y803</f>
        <v>0</v>
      </c>
      <c r="Y807">
        <v>0</v>
      </c>
      <c r="Z807">
        <f t="shared" si="262"/>
        <v>0</v>
      </c>
      <c r="AA807">
        <f t="shared" si="263"/>
        <v>0</v>
      </c>
      <c r="AB807" t="e">
        <f t="shared" si="264"/>
        <v>#DIV/0!</v>
      </c>
      <c r="AC807" s="6" t="e">
        <f t="shared" si="266"/>
        <v>#DIV/0!</v>
      </c>
      <c r="AD807" s="6" t="e">
        <f t="shared" si="267"/>
        <v>#DIV/0!</v>
      </c>
    </row>
    <row r="808" spans="1:30" x14ac:dyDescent="0.25">
      <c r="A808" s="1">
        <v>42822.961689814816</v>
      </c>
      <c r="B808" s="16">
        <v>801</v>
      </c>
      <c r="C808">
        <f t="shared" si="275"/>
        <v>6.810929676966806</v>
      </c>
      <c r="D808">
        <f t="shared" si="268"/>
        <v>-3.0786752581957355</v>
      </c>
      <c r="E808">
        <f t="shared" si="265"/>
        <v>23.443016371878088</v>
      </c>
      <c r="F808">
        <f t="shared" si="269"/>
        <v>-0.45201982757320136</v>
      </c>
      <c r="G808">
        <v>21.089397000000002</v>
      </c>
      <c r="H808">
        <f t="shared" si="259"/>
        <v>21.092043104180274</v>
      </c>
      <c r="I808">
        <v>20.797509000000002</v>
      </c>
      <c r="J808">
        <f t="shared" si="255"/>
        <v>20.798925759531148</v>
      </c>
      <c r="K808">
        <f t="shared" si="270"/>
        <v>1.658527671876205E-4</v>
      </c>
      <c r="L808">
        <v>1.176E-2</v>
      </c>
      <c r="M808">
        <f t="shared" si="260"/>
        <v>6.1560446647092169E-2</v>
      </c>
      <c r="N808">
        <v>0.25590099999999999</v>
      </c>
      <c r="O808">
        <f t="shared" si="256"/>
        <v>0.30332112343115919</v>
      </c>
      <c r="P808">
        <f t="shared" si="271"/>
        <v>-1.5823928091372358E-4</v>
      </c>
      <c r="Q808">
        <f t="shared" si="261"/>
        <v>78.897753117037695</v>
      </c>
      <c r="R808">
        <f t="shared" si="272"/>
        <v>-7.6134862740199578E-6</v>
      </c>
      <c r="S808">
        <f t="shared" si="257"/>
        <v>1</v>
      </c>
      <c r="T808">
        <f t="shared" si="273"/>
        <v>20.011148604935123</v>
      </c>
      <c r="U808">
        <f t="shared" si="274"/>
        <v>32500</v>
      </c>
      <c r="V808">
        <f t="shared" si="258"/>
        <v>20.001259000000001</v>
      </c>
      <c r="W808">
        <v>20.001259000000001</v>
      </c>
      <c r="X808">
        <f>'LowFlowInfusion-1-Infusion-1705'!Y804</f>
        <v>0</v>
      </c>
      <c r="Y808">
        <v>0</v>
      </c>
      <c r="Z808">
        <f t="shared" si="262"/>
        <v>0</v>
      </c>
      <c r="AA808">
        <f t="shared" si="263"/>
        <v>0</v>
      </c>
      <c r="AB808" t="e">
        <f t="shared" si="264"/>
        <v>#DIV/0!</v>
      </c>
      <c r="AC808" s="6" t="e">
        <f t="shared" si="266"/>
        <v>#DIV/0!</v>
      </c>
      <c r="AD808" s="6" t="e">
        <f t="shared" si="267"/>
        <v>#DIV/0!</v>
      </c>
    </row>
    <row r="809" spans="1:30" x14ac:dyDescent="0.25">
      <c r="A809" s="1">
        <v>42822.962384259263</v>
      </c>
      <c r="B809" s="16">
        <v>802</v>
      </c>
      <c r="C809">
        <f t="shared" si="275"/>
        <v>5.1698886726700177</v>
      </c>
      <c r="D809">
        <f t="shared" si="268"/>
        <v>-2.0485962858451412</v>
      </c>
      <c r="E809">
        <f t="shared" si="265"/>
        <v>18.112880959419506</v>
      </c>
      <c r="F809">
        <f t="shared" si="269"/>
        <v>-0.39625539649911501</v>
      </c>
      <c r="G809">
        <v>21.089289000000001</v>
      </c>
      <c r="H809">
        <f t="shared" si="259"/>
        <v>21.091935634494853</v>
      </c>
      <c r="I809">
        <v>20.797650000000001</v>
      </c>
      <c r="J809">
        <f t="shared" si="255"/>
        <v>20.799066493173115</v>
      </c>
      <c r="K809">
        <f t="shared" si="270"/>
        <v>1.6901345181808599E-4</v>
      </c>
      <c r="L809">
        <v>1.1790999999999999E-2</v>
      </c>
      <c r="M809">
        <f t="shared" si="260"/>
        <v>6.1591316015508372E-2</v>
      </c>
      <c r="N809">
        <v>0.25574400000000003</v>
      </c>
      <c r="O809">
        <f t="shared" si="256"/>
        <v>0.30316500549795777</v>
      </c>
      <c r="P809">
        <f t="shared" si="271"/>
        <v>-1.5495782117127082E-4</v>
      </c>
      <c r="Q809">
        <f t="shared" si="261"/>
        <v>78.897768501328926</v>
      </c>
      <c r="R809">
        <f t="shared" si="272"/>
        <v>-1.4055630646699532E-5</v>
      </c>
      <c r="S809">
        <f t="shared" si="257"/>
        <v>1</v>
      </c>
      <c r="T809">
        <f t="shared" si="273"/>
        <v>20.008213484958553</v>
      </c>
      <c r="U809">
        <f t="shared" si="274"/>
        <v>32500</v>
      </c>
      <c r="V809">
        <f t="shared" si="258"/>
        <v>20.000995</v>
      </c>
      <c r="W809">
        <v>20.000995</v>
      </c>
      <c r="X809">
        <f>'LowFlowInfusion-1-Infusion-1705'!Y805</f>
        <v>0</v>
      </c>
      <c r="Y809">
        <v>0</v>
      </c>
      <c r="Z809">
        <f t="shared" si="262"/>
        <v>0</v>
      </c>
      <c r="AA809">
        <f t="shared" si="263"/>
        <v>0</v>
      </c>
      <c r="AB809" t="e">
        <f t="shared" si="264"/>
        <v>#DIV/0!</v>
      </c>
      <c r="AC809" s="6" t="e">
        <f t="shared" si="266"/>
        <v>#DIV/0!</v>
      </c>
      <c r="AD809" s="6" t="e">
        <f t="shared" si="267"/>
        <v>#DIV/0!</v>
      </c>
    </row>
    <row r="810" spans="1:30" x14ac:dyDescent="0.25">
      <c r="A810" s="1">
        <v>42822.963078703702</v>
      </c>
      <c r="B810" s="16">
        <v>803</v>
      </c>
      <c r="C810">
        <f t="shared" si="275"/>
        <v>4.0610746946123122</v>
      </c>
      <c r="D810">
        <f t="shared" si="268"/>
        <v>-1.1898886585163648</v>
      </c>
      <c r="E810">
        <f t="shared" si="265"/>
        <v>14.691058292465055</v>
      </c>
      <c r="F810">
        <f t="shared" si="269"/>
        <v>-0.29299846666079526</v>
      </c>
      <c r="G810">
        <v>21.089383999999999</v>
      </c>
      <c r="H810">
        <f t="shared" si="259"/>
        <v>21.092030168014432</v>
      </c>
      <c r="I810">
        <v>20.797729</v>
      </c>
      <c r="J810">
        <f t="shared" si="255"/>
        <v>20.799145343937052</v>
      </c>
      <c r="K810">
        <f t="shared" si="270"/>
        <v>1.7115939033048497E-4</v>
      </c>
      <c r="L810">
        <v>1.1814E-2</v>
      </c>
      <c r="M810">
        <f t="shared" si="260"/>
        <v>6.1614219095301036E-2</v>
      </c>
      <c r="N810">
        <v>0.255581</v>
      </c>
      <c r="O810">
        <f t="shared" si="256"/>
        <v>0.3030029212743155</v>
      </c>
      <c r="P810">
        <f t="shared" si="271"/>
        <v>-1.5220669835689372E-4</v>
      </c>
      <c r="Q810">
        <f t="shared" si="261"/>
        <v>78.897851734788631</v>
      </c>
      <c r="R810">
        <f t="shared" si="272"/>
        <v>-1.895269197405014E-5</v>
      </c>
      <c r="S810">
        <f t="shared" si="257"/>
        <v>1</v>
      </c>
      <c r="T810">
        <f t="shared" si="273"/>
        <v>20.00640396335298</v>
      </c>
      <c r="U810">
        <f t="shared" si="274"/>
        <v>32500</v>
      </c>
      <c r="V810">
        <f t="shared" si="258"/>
        <v>20.001152999999999</v>
      </c>
      <c r="W810">
        <v>20.001152999999999</v>
      </c>
      <c r="X810">
        <f>'LowFlowInfusion-1-Infusion-1705'!Y806</f>
        <v>0</v>
      </c>
      <c r="Y810">
        <v>0</v>
      </c>
      <c r="Z810">
        <f t="shared" si="262"/>
        <v>0</v>
      </c>
      <c r="AA810">
        <f t="shared" si="263"/>
        <v>0</v>
      </c>
      <c r="AB810" t="e">
        <f t="shared" si="264"/>
        <v>#DIV/0!</v>
      </c>
      <c r="AC810" s="6" t="e">
        <f t="shared" si="266"/>
        <v>#DIV/0!</v>
      </c>
      <c r="AD810" s="6" t="e">
        <f t="shared" si="267"/>
        <v>#DIV/0!</v>
      </c>
    </row>
    <row r="811" spans="1:30" x14ac:dyDescent="0.25">
      <c r="A811" s="1">
        <v>42822.963773148149</v>
      </c>
      <c r="B811" s="16">
        <v>804</v>
      </c>
      <c r="C811">
        <f t="shared" si="275"/>
        <v>0.14714015797037128</v>
      </c>
      <c r="D811">
        <f t="shared" si="268"/>
        <v>-0.83458148057580672</v>
      </c>
      <c r="E811">
        <f t="shared" si="265"/>
        <v>-0.34149859199445753</v>
      </c>
      <c r="F811">
        <f t="shared" si="269"/>
        <v>-5.6720170216472194</v>
      </c>
      <c r="G811">
        <v>21.089478</v>
      </c>
      <c r="H811">
        <f t="shared" si="259"/>
        <v>21.092123706444337</v>
      </c>
      <c r="I811">
        <v>20.797868000000001</v>
      </c>
      <c r="J811">
        <f t="shared" si="255"/>
        <v>20.799284081357147</v>
      </c>
      <c r="K811">
        <f t="shared" si="270"/>
        <v>1.8040855167017849E-4</v>
      </c>
      <c r="L811">
        <v>1.1807E-2</v>
      </c>
      <c r="M811">
        <f t="shared" si="260"/>
        <v>6.1607248592755445E-2</v>
      </c>
      <c r="N811">
        <v>0.25541799999999998</v>
      </c>
      <c r="O811">
        <f t="shared" si="256"/>
        <v>0.30284083705067322</v>
      </c>
      <c r="P811">
        <f t="shared" si="271"/>
        <v>-1.5103001329773159E-4</v>
      </c>
      <c r="Q811">
        <f t="shared" si="261"/>
        <v>78.89787508159219</v>
      </c>
      <c r="R811">
        <f t="shared" si="272"/>
        <v>-2.9378538372526463E-5</v>
      </c>
      <c r="S811">
        <f t="shared" si="257"/>
        <v>1</v>
      </c>
      <c r="T811">
        <f t="shared" si="273"/>
        <v>20.002664721638521</v>
      </c>
      <c r="U811">
        <f t="shared" si="274"/>
        <v>32500</v>
      </c>
      <c r="V811">
        <f t="shared" si="258"/>
        <v>20.001683</v>
      </c>
      <c r="W811">
        <v>20.001683</v>
      </c>
      <c r="X811">
        <f>'LowFlowInfusion-1-Infusion-1705'!Y807</f>
        <v>0</v>
      </c>
      <c r="Y811">
        <v>0</v>
      </c>
      <c r="Z811">
        <f t="shared" si="262"/>
        <v>0</v>
      </c>
      <c r="AA811">
        <f t="shared" si="263"/>
        <v>0</v>
      </c>
      <c r="AB811" t="e">
        <f t="shared" si="264"/>
        <v>#DIV/0!</v>
      </c>
      <c r="AC811" s="6" t="e">
        <f t="shared" si="266"/>
        <v>#DIV/0!</v>
      </c>
      <c r="AD811" s="6" t="e">
        <f t="shared" si="267"/>
        <v>#DIV/0!</v>
      </c>
    </row>
    <row r="812" spans="1:30" x14ac:dyDescent="0.25">
      <c r="A812" s="1">
        <v>42822.964467592596</v>
      </c>
      <c r="B812" s="16">
        <v>805</v>
      </c>
      <c r="C812">
        <f t="shared" si="275"/>
        <v>-5.0884306423163217</v>
      </c>
      <c r="D812">
        <f t="shared" si="268"/>
        <v>-0.9514185814390963</v>
      </c>
      <c r="E812">
        <f t="shared" si="265"/>
        <v>-21.103871275277385</v>
      </c>
      <c r="F812">
        <f t="shared" si="269"/>
        <v>0.18697682022565562</v>
      </c>
      <c r="G812">
        <v>21.089397000000002</v>
      </c>
      <c r="H812">
        <f t="shared" si="259"/>
        <v>21.092043104180274</v>
      </c>
      <c r="I812">
        <v>20.798183000000002</v>
      </c>
      <c r="J812">
        <f t="shared" si="255"/>
        <v>20.799598486301967</v>
      </c>
      <c r="K812">
        <f t="shared" si="270"/>
        <v>1.9295147909807278E-4</v>
      </c>
      <c r="L812">
        <v>1.1795999999999999E-2</v>
      </c>
      <c r="M812">
        <f t="shared" si="260"/>
        <v>6.1596294945898078E-2</v>
      </c>
      <c r="N812">
        <v>0.25526599999999999</v>
      </c>
      <c r="O812">
        <f t="shared" si="256"/>
        <v>0.30268969102617249</v>
      </c>
      <c r="P812">
        <f t="shared" si="271"/>
        <v>-1.5131175479077275E-4</v>
      </c>
      <c r="Q812">
        <f t="shared" si="261"/>
        <v>78.897711822671866</v>
      </c>
      <c r="R812">
        <f t="shared" si="272"/>
        <v>-4.163972430693737E-5</v>
      </c>
      <c r="S812">
        <f t="shared" si="257"/>
        <v>1</v>
      </c>
      <c r="T812">
        <f t="shared" si="273"/>
        <v>19.99738698793924</v>
      </c>
      <c r="U812">
        <f t="shared" si="274"/>
        <v>32500</v>
      </c>
      <c r="V812">
        <f t="shared" si="258"/>
        <v>20.001524</v>
      </c>
      <c r="W812">
        <v>20.001524</v>
      </c>
      <c r="X812">
        <f>'LowFlowInfusion-1-Infusion-1705'!Y808</f>
        <v>0</v>
      </c>
      <c r="Y812">
        <v>0</v>
      </c>
      <c r="Z812">
        <f t="shared" si="262"/>
        <v>0</v>
      </c>
      <c r="AA812">
        <f t="shared" si="263"/>
        <v>0</v>
      </c>
      <c r="AB812" t="e">
        <f t="shared" si="264"/>
        <v>#DIV/0!</v>
      </c>
      <c r="AC812" s="6" t="e">
        <f t="shared" si="266"/>
        <v>#DIV/0!</v>
      </c>
      <c r="AD812" s="6" t="e">
        <f t="shared" si="267"/>
        <v>#DIV/0!</v>
      </c>
    </row>
    <row r="813" spans="1:30" x14ac:dyDescent="0.25">
      <c r="A813" s="1">
        <v>42822.965162037035</v>
      </c>
      <c r="B813" s="16">
        <v>806</v>
      </c>
      <c r="C813">
        <f t="shared" si="275"/>
        <v>-7.1129738723140079</v>
      </c>
      <c r="D813">
        <f t="shared" si="268"/>
        <v>-1.4480664348951056</v>
      </c>
      <c r="E813">
        <f t="shared" si="265"/>
        <v>-29.630895374913699</v>
      </c>
      <c r="F813">
        <f t="shared" si="269"/>
        <v>0.2035810141987795</v>
      </c>
      <c r="G813">
        <v>21.089306000000001</v>
      </c>
      <c r="H813">
        <f t="shared" si="259"/>
        <v>21.091952551019407</v>
      </c>
      <c r="I813">
        <v>20.798387999999999</v>
      </c>
      <c r="J813">
        <f t="shared" si="255"/>
        <v>20.799803099043832</v>
      </c>
      <c r="K813">
        <f t="shared" si="270"/>
        <v>1.9800857450693598E-4</v>
      </c>
      <c r="L813">
        <v>1.1818E-2</v>
      </c>
      <c r="M813">
        <f t="shared" si="260"/>
        <v>6.1618202239612806E-2</v>
      </c>
      <c r="N813">
        <v>0.25514100000000001</v>
      </c>
      <c r="O813">
        <f t="shared" si="256"/>
        <v>0.30256539330865545</v>
      </c>
      <c r="P813">
        <f t="shared" si="271"/>
        <v>-1.5275360831396763E-4</v>
      </c>
      <c r="Q813">
        <f t="shared" si="261"/>
        <v>78.897631507647517</v>
      </c>
      <c r="R813">
        <f t="shared" si="272"/>
        <v>-4.5254966192705599E-5</v>
      </c>
      <c r="S813">
        <f t="shared" si="257"/>
        <v>1</v>
      </c>
      <c r="T813">
        <f t="shared" si="273"/>
        <v>19.995965092562663</v>
      </c>
      <c r="U813">
        <f t="shared" si="274"/>
        <v>32500</v>
      </c>
      <c r="V813">
        <f t="shared" si="258"/>
        <v>20.001629999999999</v>
      </c>
      <c r="W813">
        <v>20.001629999999999</v>
      </c>
      <c r="X813">
        <f>'LowFlowInfusion-1-Infusion-1705'!Y809</f>
        <v>0</v>
      </c>
      <c r="Y813">
        <v>0</v>
      </c>
      <c r="Z813">
        <f t="shared" si="262"/>
        <v>0</v>
      </c>
      <c r="AA813">
        <f t="shared" si="263"/>
        <v>0</v>
      </c>
      <c r="AB813" t="e">
        <f t="shared" si="264"/>
        <v>#DIV/0!</v>
      </c>
      <c r="AC813" s="6" t="e">
        <f t="shared" si="266"/>
        <v>#DIV/0!</v>
      </c>
      <c r="AD813" s="6" t="e">
        <f t="shared" si="267"/>
        <v>#DIV/0!</v>
      </c>
    </row>
    <row r="814" spans="1:30" x14ac:dyDescent="0.25">
      <c r="A814" s="1">
        <v>42822.965856481482</v>
      </c>
      <c r="B814" s="16">
        <v>807</v>
      </c>
      <c r="C814">
        <f t="shared" si="275"/>
        <v>-9.2455534634561332</v>
      </c>
      <c r="D814">
        <f t="shared" si="268"/>
        <v>-1.840703750386945</v>
      </c>
      <c r="E814">
        <f t="shared" si="265"/>
        <v>-38.468863139907803</v>
      </c>
      <c r="F814">
        <f t="shared" si="269"/>
        <v>0.19909070426800182</v>
      </c>
      <c r="G814">
        <v>21.089393000000001</v>
      </c>
      <c r="H814">
        <f t="shared" si="259"/>
        <v>21.092039123821554</v>
      </c>
      <c r="I814">
        <v>20.798590000000001</v>
      </c>
      <c r="J814">
        <f t="shared" si="255"/>
        <v>20.800004717452893</v>
      </c>
      <c r="K814">
        <f t="shared" si="270"/>
        <v>2.0336510319651779E-4</v>
      </c>
      <c r="L814">
        <v>1.1832000000000001E-2</v>
      </c>
      <c r="M814">
        <f t="shared" si="260"/>
        <v>6.1632143244703994E-2</v>
      </c>
      <c r="N814">
        <v>0.25499699999999997</v>
      </c>
      <c r="O814">
        <f t="shared" si="256"/>
        <v>0.30242220233807576</v>
      </c>
      <c r="P814">
        <f t="shared" si="271"/>
        <v>-1.5386400125711464E-4</v>
      </c>
      <c r="Q814">
        <f t="shared" si="261"/>
        <v>78.897573080209028</v>
      </c>
      <c r="R814">
        <f t="shared" si="272"/>
        <v>-4.9501101939597449E-5</v>
      </c>
      <c r="S814">
        <f t="shared" si="257"/>
        <v>1</v>
      </c>
      <c r="T814">
        <f t="shared" si="273"/>
        <v>19.993642150286867</v>
      </c>
      <c r="U814">
        <f t="shared" si="274"/>
        <v>32500</v>
      </c>
      <c r="V814">
        <f t="shared" si="258"/>
        <v>20.001047</v>
      </c>
      <c r="W814">
        <v>20.001047</v>
      </c>
      <c r="X814">
        <f>'LowFlowInfusion-1-Infusion-1705'!Y810</f>
        <v>0</v>
      </c>
      <c r="Y814">
        <v>0</v>
      </c>
      <c r="Z814">
        <f t="shared" si="262"/>
        <v>0</v>
      </c>
      <c r="AA814">
        <f t="shared" si="263"/>
        <v>0</v>
      </c>
      <c r="AB814" t="e">
        <f t="shared" si="264"/>
        <v>#DIV/0!</v>
      </c>
      <c r="AC814" s="6" t="e">
        <f t="shared" si="266"/>
        <v>#DIV/0!</v>
      </c>
      <c r="AD814" s="6" t="e">
        <f t="shared" si="267"/>
        <v>#DIV/0!</v>
      </c>
    </row>
    <row r="815" spans="1:30" x14ac:dyDescent="0.25">
      <c r="A815" s="1">
        <v>42822.966550925928</v>
      </c>
      <c r="B815" s="16">
        <v>808</v>
      </c>
      <c r="C815">
        <f t="shared" si="275"/>
        <v>-8.4859101016720384</v>
      </c>
      <c r="D815">
        <f t="shared" si="268"/>
        <v>-2.5290700505792163</v>
      </c>
      <c r="E815">
        <f t="shared" si="265"/>
        <v>-36.235065046528959</v>
      </c>
      <c r="F815">
        <f t="shared" si="269"/>
        <v>0.2980316807835256</v>
      </c>
      <c r="G815">
        <v>21.089278</v>
      </c>
      <c r="H815">
        <f t="shared" si="259"/>
        <v>21.091924688508371</v>
      </c>
      <c r="I815">
        <v>20.798745</v>
      </c>
      <c r="J815">
        <f t="shared" si="255"/>
        <v>20.800159424647962</v>
      </c>
      <c r="K815">
        <f t="shared" si="270"/>
        <v>2.0180139606373141E-4</v>
      </c>
      <c r="L815">
        <v>1.1820000000000001E-2</v>
      </c>
      <c r="M815">
        <f t="shared" si="260"/>
        <v>6.1620193811768691E-2</v>
      </c>
      <c r="N815">
        <v>0.25483299999999998</v>
      </c>
      <c r="O815">
        <f t="shared" si="256"/>
        <v>0.30225912373269342</v>
      </c>
      <c r="P815">
        <f t="shared" si="271"/>
        <v>-1.5588591079538917E-4</v>
      </c>
      <c r="Q815">
        <f t="shared" si="261"/>
        <v>78.897581451619345</v>
      </c>
      <c r="R815">
        <f t="shared" si="272"/>
        <v>-4.5915485268703073E-5</v>
      </c>
      <c r="S815">
        <f t="shared" si="257"/>
        <v>1</v>
      </c>
      <c r="T815">
        <f t="shared" si="273"/>
        <v>19.995038159948788</v>
      </c>
      <c r="U815">
        <f t="shared" si="274"/>
        <v>32500</v>
      </c>
      <c r="V815">
        <f t="shared" si="258"/>
        <v>20.000995</v>
      </c>
      <c r="W815">
        <v>20.000995</v>
      </c>
      <c r="X815">
        <f>'LowFlowInfusion-1-Infusion-1705'!Y811</f>
        <v>0</v>
      </c>
      <c r="Y815">
        <v>0</v>
      </c>
      <c r="Z815">
        <f t="shared" si="262"/>
        <v>0</v>
      </c>
      <c r="AA815">
        <f t="shared" si="263"/>
        <v>0</v>
      </c>
      <c r="AB815" t="e">
        <f t="shared" si="264"/>
        <v>#DIV/0!</v>
      </c>
      <c r="AC815" s="6" t="e">
        <f t="shared" si="266"/>
        <v>#DIV/0!</v>
      </c>
      <c r="AD815" s="6" t="e">
        <f t="shared" si="267"/>
        <v>#DIV/0!</v>
      </c>
    </row>
    <row r="816" spans="1:30" x14ac:dyDescent="0.25">
      <c r="A816" s="1">
        <v>42822.967245370368</v>
      </c>
      <c r="B816" s="16">
        <v>809</v>
      </c>
      <c r="C816">
        <f t="shared" si="275"/>
        <v>-6.3200713177255974</v>
      </c>
      <c r="D816">
        <f t="shared" si="268"/>
        <v>-3.241777095829077</v>
      </c>
      <c r="E816">
        <f t="shared" si="265"/>
        <v>-28.486322976951879</v>
      </c>
      <c r="F816">
        <f t="shared" si="269"/>
        <v>0.51293362572302348</v>
      </c>
      <c r="G816">
        <v>21.089046</v>
      </c>
      <c r="H816">
        <f t="shared" si="259"/>
        <v>21.091693827702652</v>
      </c>
      <c r="I816">
        <v>20.799026999999999</v>
      </c>
      <c r="J816">
        <f t="shared" si="255"/>
        <v>20.800440891931892</v>
      </c>
      <c r="K816">
        <f t="shared" si="270"/>
        <v>1.9669439510826929E-4</v>
      </c>
      <c r="L816">
        <v>1.1818E-2</v>
      </c>
      <c r="M816">
        <f t="shared" si="260"/>
        <v>6.1618202239612806E-2</v>
      </c>
      <c r="N816">
        <v>0.25466299999999997</v>
      </c>
      <c r="O816">
        <f t="shared" si="256"/>
        <v>0.30209007883687017</v>
      </c>
      <c r="P816">
        <f t="shared" si="271"/>
        <v>-1.579741124496751E-4</v>
      </c>
      <c r="Q816">
        <f t="shared" si="261"/>
        <v>78.897469029231246</v>
      </c>
      <c r="R816">
        <f t="shared" si="272"/>
        <v>-3.8720282658270361E-5</v>
      </c>
      <c r="S816">
        <f t="shared" si="257"/>
        <v>1</v>
      </c>
      <c r="T816">
        <f t="shared" si="273"/>
        <v>19.998392705778212</v>
      </c>
      <c r="U816">
        <f t="shared" si="274"/>
        <v>32500</v>
      </c>
      <c r="V816">
        <f t="shared" si="258"/>
        <v>20.001470999999999</v>
      </c>
      <c r="W816">
        <v>20.001470999999999</v>
      </c>
      <c r="X816">
        <f>'LowFlowInfusion-1-Infusion-1705'!Y812</f>
        <v>0</v>
      </c>
      <c r="Y816">
        <v>0</v>
      </c>
      <c r="Z816">
        <f t="shared" si="262"/>
        <v>0</v>
      </c>
      <c r="AA816">
        <f t="shared" si="263"/>
        <v>0</v>
      </c>
      <c r="AB816" t="e">
        <f t="shared" si="264"/>
        <v>#DIV/0!</v>
      </c>
      <c r="AC816" s="6" t="e">
        <f t="shared" si="266"/>
        <v>#DIV/0!</v>
      </c>
      <c r="AD816" s="6" t="e">
        <f t="shared" si="267"/>
        <v>#DIV/0!</v>
      </c>
    </row>
    <row r="817" spans="1:30" x14ac:dyDescent="0.25">
      <c r="A817" s="1">
        <v>42822.967939814815</v>
      </c>
      <c r="B817" s="16">
        <v>810</v>
      </c>
      <c r="C817">
        <f t="shared" si="275"/>
        <v>-8.7551436942472805</v>
      </c>
      <c r="D817">
        <f t="shared" si="268"/>
        <v>-3.9538342964294859</v>
      </c>
      <c r="E817">
        <f t="shared" si="265"/>
        <v>-38.869054362286683</v>
      </c>
      <c r="F817">
        <f t="shared" si="269"/>
        <v>0.45160130256085018</v>
      </c>
      <c r="G817">
        <v>21.089155000000002</v>
      </c>
      <c r="H817">
        <f t="shared" si="259"/>
        <v>21.091802292477755</v>
      </c>
      <c r="I817">
        <v>20.799112000000001</v>
      </c>
      <c r="J817">
        <f t="shared" si="255"/>
        <v>20.80052573136145</v>
      </c>
      <c r="K817">
        <f t="shared" si="270"/>
        <v>2.0308230509833436E-4</v>
      </c>
      <c r="L817">
        <v>1.1842E-2</v>
      </c>
      <c r="M817">
        <f t="shared" si="260"/>
        <v>6.1642101105483411E-2</v>
      </c>
      <c r="N817">
        <v>0.25448799999999999</v>
      </c>
      <c r="O817">
        <f t="shared" si="256"/>
        <v>0.30191606203234633</v>
      </c>
      <c r="P817">
        <f t="shared" si="271"/>
        <v>-1.6004574107496007E-4</v>
      </c>
      <c r="Q817">
        <f t="shared" si="261"/>
        <v>78.897558206606206</v>
      </c>
      <c r="R817">
        <f t="shared" si="272"/>
        <v>-4.303656402295057E-5</v>
      </c>
      <c r="S817">
        <f t="shared" si="257"/>
        <v>1</v>
      </c>
      <c r="T817">
        <f t="shared" si="273"/>
        <v>19.996563690602319</v>
      </c>
      <c r="U817">
        <f t="shared" si="274"/>
        <v>32500</v>
      </c>
      <c r="V817">
        <f t="shared" si="258"/>
        <v>20.001365</v>
      </c>
      <c r="W817">
        <v>20.001365</v>
      </c>
      <c r="X817">
        <f>'LowFlowInfusion-1-Infusion-1705'!Y813</f>
        <v>0</v>
      </c>
      <c r="Y817">
        <v>0</v>
      </c>
      <c r="Z817">
        <f t="shared" si="262"/>
        <v>0</v>
      </c>
      <c r="AA817">
        <f t="shared" si="263"/>
        <v>0</v>
      </c>
      <c r="AB817" t="e">
        <f t="shared" si="264"/>
        <v>#DIV/0!</v>
      </c>
      <c r="AC817" s="6" t="e">
        <f t="shared" si="266"/>
        <v>#DIV/0!</v>
      </c>
      <c r="AD817" s="6" t="e">
        <f t="shared" si="267"/>
        <v>#DIV/0!</v>
      </c>
    </row>
    <row r="818" spans="1:30" x14ac:dyDescent="0.25">
      <c r="A818" s="1">
        <v>42822.968634259261</v>
      </c>
      <c r="B818" s="16">
        <v>811</v>
      </c>
      <c r="C818">
        <f t="shared" si="275"/>
        <v>-10.206448208804568</v>
      </c>
      <c r="D818">
        <f t="shared" si="268"/>
        <v>-3.6149676331546665</v>
      </c>
      <c r="E818">
        <f t="shared" si="265"/>
        <v>-44.214536657901554</v>
      </c>
      <c r="F818">
        <f t="shared" si="269"/>
        <v>0.35418468395658181</v>
      </c>
      <c r="G818">
        <v>21.089421999999999</v>
      </c>
      <c r="H818">
        <f t="shared" si="259"/>
        <v>21.092067981422264</v>
      </c>
      <c r="I818">
        <v>20.799340999999998</v>
      </c>
      <c r="J818">
        <f t="shared" si="255"/>
        <v>20.800754298765778</v>
      </c>
      <c r="K818">
        <f t="shared" si="270"/>
        <v>2.0640934155119101E-4</v>
      </c>
      <c r="L818">
        <v>1.1861E-2</v>
      </c>
      <c r="M818">
        <f t="shared" si="260"/>
        <v>6.1661021040964312E-2</v>
      </c>
      <c r="N818">
        <v>0.25433600000000001</v>
      </c>
      <c r="O818">
        <f t="shared" si="256"/>
        <v>0.30176491600784561</v>
      </c>
      <c r="P818">
        <f t="shared" si="271"/>
        <v>-1.5890220207380364E-4</v>
      </c>
      <c r="Q818">
        <f t="shared" si="261"/>
        <v>78.897480785226378</v>
      </c>
      <c r="R818">
        <f t="shared" si="272"/>
        <v>-4.7507139477194942E-5</v>
      </c>
      <c r="S818">
        <f t="shared" si="257"/>
        <v>1</v>
      </c>
      <c r="T818">
        <f t="shared" si="273"/>
        <v>19.994826519424414</v>
      </c>
      <c r="U818">
        <f t="shared" si="274"/>
        <v>32500</v>
      </c>
      <c r="V818">
        <f t="shared" si="258"/>
        <v>20.001418000000001</v>
      </c>
      <c r="W818">
        <v>20.001418000000001</v>
      </c>
      <c r="X818">
        <f>'LowFlowInfusion-1-Infusion-1705'!Y814</f>
        <v>0</v>
      </c>
      <c r="Y818">
        <v>0</v>
      </c>
      <c r="Z818">
        <f t="shared" si="262"/>
        <v>0</v>
      </c>
      <c r="AA818">
        <f t="shared" si="263"/>
        <v>0</v>
      </c>
      <c r="AB818" t="e">
        <f t="shared" si="264"/>
        <v>#DIV/0!</v>
      </c>
      <c r="AC818" s="6" t="e">
        <f t="shared" si="266"/>
        <v>#DIV/0!</v>
      </c>
      <c r="AD818" s="6" t="e">
        <f t="shared" si="267"/>
        <v>#DIV/0!</v>
      </c>
    </row>
    <row r="819" spans="1:30" x14ac:dyDescent="0.25">
      <c r="A819" s="1">
        <v>42822.969328703701</v>
      </c>
      <c r="B819" s="16">
        <v>812</v>
      </c>
      <c r="C819">
        <f t="shared" si="275"/>
        <v>-12.304367871356137</v>
      </c>
      <c r="D819">
        <f t="shared" si="268"/>
        <v>-3.1273235990333159</v>
      </c>
      <c r="E819">
        <f t="shared" si="265"/>
        <v>-51.944079034347311</v>
      </c>
      <c r="F819">
        <f t="shared" si="269"/>
        <v>0.25416369469199196</v>
      </c>
      <c r="G819">
        <v>21.089701000000002</v>
      </c>
      <c r="H819">
        <f t="shared" si="259"/>
        <v>21.092345611442937</v>
      </c>
      <c r="I819">
        <v>20.799561000000001</v>
      </c>
      <c r="J819">
        <f t="shared" si="255"/>
        <v>20.800973883171686</v>
      </c>
      <c r="K819">
        <f t="shared" si="270"/>
        <v>2.112169092258161E-4</v>
      </c>
      <c r="L819">
        <v>1.1847999999999999E-2</v>
      </c>
      <c r="M819">
        <f t="shared" si="260"/>
        <v>6.1648075821951059E-2</v>
      </c>
      <c r="N819">
        <v>0.25417400000000001</v>
      </c>
      <c r="O819">
        <f t="shared" si="256"/>
        <v>0.3016038261659435</v>
      </c>
      <c r="P819">
        <f t="shared" si="271"/>
        <v>-1.5731119128958767E-4</v>
      </c>
      <c r="Q819">
        <f t="shared" si="261"/>
        <v>78.897422290662377</v>
      </c>
      <c r="R819">
        <f t="shared" si="272"/>
        <v>-5.3905717936686412E-5</v>
      </c>
      <c r="S819">
        <f t="shared" si="257"/>
        <v>1</v>
      </c>
      <c r="T819">
        <f t="shared" si="273"/>
        <v>19.99165895572753</v>
      </c>
      <c r="U819">
        <f t="shared" si="274"/>
        <v>32500</v>
      </c>
      <c r="V819">
        <f t="shared" si="258"/>
        <v>20.000836</v>
      </c>
      <c r="W819">
        <v>20.000836</v>
      </c>
      <c r="X819">
        <f>'LowFlowInfusion-1-Infusion-1705'!Y815</f>
        <v>0</v>
      </c>
      <c r="Y819">
        <v>0</v>
      </c>
      <c r="Z819">
        <f t="shared" si="262"/>
        <v>0</v>
      </c>
      <c r="AA819">
        <f t="shared" si="263"/>
        <v>0</v>
      </c>
      <c r="AB819" t="e">
        <f t="shared" si="264"/>
        <v>#DIV/0!</v>
      </c>
      <c r="AC819" s="6" t="e">
        <f t="shared" si="266"/>
        <v>#DIV/0!</v>
      </c>
      <c r="AD819" s="6" t="e">
        <f t="shared" si="267"/>
        <v>#DIV/0!</v>
      </c>
    </row>
    <row r="820" spans="1:30" x14ac:dyDescent="0.25">
      <c r="A820" s="1">
        <v>42822.970023148147</v>
      </c>
      <c r="B820" s="16">
        <v>813</v>
      </c>
      <c r="C820">
        <f t="shared" si="275"/>
        <v>-11.864159445410047</v>
      </c>
      <c r="D820">
        <f t="shared" si="268"/>
        <v>-2.362229736493564</v>
      </c>
      <c r="E820">
        <f t="shared" si="265"/>
        <v>-49.364554003449889</v>
      </c>
      <c r="F820">
        <f t="shared" si="269"/>
        <v>0.1991063713668694</v>
      </c>
      <c r="G820">
        <v>21.089496</v>
      </c>
      <c r="H820">
        <f t="shared" si="259"/>
        <v>21.092141618058573</v>
      </c>
      <c r="I820">
        <v>20.799792</v>
      </c>
      <c r="J820">
        <f t="shared" si="255"/>
        <v>20.801204446797886</v>
      </c>
      <c r="K820">
        <f t="shared" si="270"/>
        <v>2.0938703917673014E-4</v>
      </c>
      <c r="L820">
        <v>1.1838E-2</v>
      </c>
      <c r="M820">
        <f t="shared" si="260"/>
        <v>6.1638117961171641E-2</v>
      </c>
      <c r="N820">
        <v>0.254025</v>
      </c>
      <c r="O820">
        <f t="shared" si="256"/>
        <v>0.30145566328666318</v>
      </c>
      <c r="P820">
        <f t="shared" si="271"/>
        <v>-1.5487495602625281E-4</v>
      </c>
      <c r="Q820">
        <f t="shared" si="261"/>
        <v>78.897339889915457</v>
      </c>
      <c r="R820">
        <f t="shared" si="272"/>
        <v>-5.4512083151081468E-5</v>
      </c>
      <c r="S820">
        <f t="shared" si="257"/>
        <v>1</v>
      </c>
      <c r="T820">
        <f t="shared" si="273"/>
        <v>19.991651070290885</v>
      </c>
      <c r="U820">
        <f t="shared" si="274"/>
        <v>32500</v>
      </c>
      <c r="V820">
        <f t="shared" si="258"/>
        <v>20.001152999999999</v>
      </c>
      <c r="W820">
        <v>20.001152999999999</v>
      </c>
      <c r="X820">
        <f>'LowFlowInfusion-1-Infusion-1705'!Y816</f>
        <v>0</v>
      </c>
      <c r="Y820">
        <v>0</v>
      </c>
      <c r="Z820">
        <f t="shared" si="262"/>
        <v>0</v>
      </c>
      <c r="AA820">
        <f t="shared" si="263"/>
        <v>0</v>
      </c>
      <c r="AB820" t="e">
        <f t="shared" si="264"/>
        <v>#DIV/0!</v>
      </c>
      <c r="AC820" s="6" t="e">
        <f t="shared" si="266"/>
        <v>#DIV/0!</v>
      </c>
      <c r="AD820" s="6" t="e">
        <f t="shared" si="267"/>
        <v>#DIV/0!</v>
      </c>
    </row>
    <row r="821" spans="1:30" x14ac:dyDescent="0.25">
      <c r="A821" s="1">
        <v>42822.970717592594</v>
      </c>
      <c r="B821" s="16">
        <v>814</v>
      </c>
      <c r="C821">
        <f t="shared" si="275"/>
        <v>-12.649274508744357</v>
      </c>
      <c r="D821">
        <f t="shared" si="268"/>
        <v>-2.0116865838013176</v>
      </c>
      <c r="E821">
        <f t="shared" si="265"/>
        <v>-52.071692827478159</v>
      </c>
      <c r="F821">
        <f t="shared" si="269"/>
        <v>0.15903572828707704</v>
      </c>
      <c r="G821">
        <v>21.089148999999999</v>
      </c>
      <c r="H821">
        <f t="shared" si="259"/>
        <v>21.091796321939675</v>
      </c>
      <c r="I821">
        <v>20.800052000000001</v>
      </c>
      <c r="J821">
        <f t="shared" si="255"/>
        <v>20.801463955641228</v>
      </c>
      <c r="K821">
        <f t="shared" si="270"/>
        <v>2.1070121857545606E-4</v>
      </c>
      <c r="L821">
        <v>1.1854E-2</v>
      </c>
      <c r="M821">
        <f t="shared" si="260"/>
        <v>6.1654050538418714E-2</v>
      </c>
      <c r="N821">
        <v>0.25386700000000001</v>
      </c>
      <c r="O821">
        <f t="shared" si="256"/>
        <v>0.30129855097172159</v>
      </c>
      <c r="P821">
        <f t="shared" si="271"/>
        <v>-1.5369827096709532E-4</v>
      </c>
      <c r="Q821">
        <f t="shared" si="261"/>
        <v>78.897237493387053</v>
      </c>
      <c r="R821">
        <f t="shared" si="272"/>
        <v>-5.7002947608945455E-5</v>
      </c>
      <c r="S821">
        <f t="shared" si="257"/>
        <v>1</v>
      </c>
      <c r="T821">
        <f t="shared" si="273"/>
        <v>19.991362412074867</v>
      </c>
      <c r="U821">
        <f t="shared" si="274"/>
        <v>32500</v>
      </c>
      <c r="V821">
        <f t="shared" si="258"/>
        <v>20.001999999999999</v>
      </c>
      <c r="W821">
        <v>20.001999999999999</v>
      </c>
      <c r="X821">
        <f>'LowFlowInfusion-1-Infusion-1705'!Y817</f>
        <v>0</v>
      </c>
      <c r="Y821">
        <v>0</v>
      </c>
      <c r="Z821">
        <f t="shared" si="262"/>
        <v>0</v>
      </c>
      <c r="AA821">
        <f t="shared" si="263"/>
        <v>0</v>
      </c>
      <c r="AB821" t="e">
        <f t="shared" si="264"/>
        <v>#DIV/0!</v>
      </c>
      <c r="AC821" s="6" t="e">
        <f t="shared" si="266"/>
        <v>#DIV/0!</v>
      </c>
      <c r="AD821" s="6" t="e">
        <f t="shared" si="267"/>
        <v>#DIV/0!</v>
      </c>
    </row>
    <row r="822" spans="1:30" x14ac:dyDescent="0.25">
      <c r="A822" s="1">
        <v>42822.971412037034</v>
      </c>
      <c r="B822" s="16">
        <v>815</v>
      </c>
      <c r="C822">
        <f t="shared" si="275"/>
        <v>-5.2538575538543064</v>
      </c>
      <c r="D822">
        <f t="shared" si="268"/>
        <v>-2.2980801317305044</v>
      </c>
      <c r="E822">
        <f t="shared" si="265"/>
        <v>-23.242533085170297</v>
      </c>
      <c r="F822">
        <f t="shared" si="269"/>
        <v>0.43740815356605917</v>
      </c>
      <c r="G822">
        <v>21.089192000000001</v>
      </c>
      <c r="H822">
        <f t="shared" si="259"/>
        <v>21.09183911079591</v>
      </c>
      <c r="I822">
        <v>20.800217</v>
      </c>
      <c r="J822">
        <f t="shared" si="255"/>
        <v>20.801628643945655</v>
      </c>
      <c r="K822">
        <f t="shared" si="270"/>
        <v>1.9285166800446044E-4</v>
      </c>
      <c r="L822">
        <v>1.1873E-2</v>
      </c>
      <c r="M822">
        <f t="shared" si="260"/>
        <v>6.1672970473899615E-2</v>
      </c>
      <c r="N822">
        <v>0.253722</v>
      </c>
      <c r="O822">
        <f t="shared" si="256"/>
        <v>0.30115436561940179</v>
      </c>
      <c r="P822">
        <f t="shared" si="271"/>
        <v>-1.5446063030120176E-4</v>
      </c>
      <c r="Q822">
        <f t="shared" si="261"/>
        <v>78.897216990434941</v>
      </c>
      <c r="R822">
        <f t="shared" si="272"/>
        <v>-3.8391037704362438E-5</v>
      </c>
      <c r="S822">
        <f t="shared" si="257"/>
        <v>1</v>
      </c>
      <c r="T822">
        <f t="shared" si="273"/>
        <v>19.998515222577517</v>
      </c>
      <c r="U822">
        <f t="shared" si="274"/>
        <v>32500</v>
      </c>
      <c r="V822">
        <f t="shared" si="258"/>
        <v>20.001470999999999</v>
      </c>
      <c r="W822">
        <v>20.001470999999999</v>
      </c>
      <c r="X822">
        <f>'LowFlowInfusion-1-Infusion-1705'!Y818</f>
        <v>0</v>
      </c>
      <c r="Y822">
        <v>0</v>
      </c>
      <c r="Z822">
        <f t="shared" si="262"/>
        <v>0</v>
      </c>
      <c r="AA822">
        <f t="shared" si="263"/>
        <v>0</v>
      </c>
      <c r="AB822" t="e">
        <f t="shared" si="264"/>
        <v>#DIV/0!</v>
      </c>
      <c r="AC822" s="6" t="e">
        <f t="shared" si="266"/>
        <v>#DIV/0!</v>
      </c>
      <c r="AD822" s="6" t="e">
        <f t="shared" si="267"/>
        <v>#DIV/0!</v>
      </c>
    </row>
    <row r="823" spans="1:30" x14ac:dyDescent="0.25">
      <c r="A823" s="1">
        <v>42822.97210648148</v>
      </c>
      <c r="B823" s="16">
        <v>816</v>
      </c>
      <c r="C823">
        <f t="shared" si="275"/>
        <v>-1.3019638077959694</v>
      </c>
      <c r="D823">
        <f t="shared" si="268"/>
        <v>-2.5869893037611114</v>
      </c>
      <c r="E823">
        <f t="shared" si="265"/>
        <v>-7.9870755578761834</v>
      </c>
      <c r="F823">
        <f t="shared" si="269"/>
        <v>1.9869901822697349</v>
      </c>
      <c r="G823">
        <v>21.089279999999999</v>
      </c>
      <c r="H823">
        <f t="shared" si="259"/>
        <v>21.091926678687731</v>
      </c>
      <c r="I823">
        <v>20.800443999999999</v>
      </c>
      <c r="J823">
        <f t="shared" si="255"/>
        <v>20.801855215128111</v>
      </c>
      <c r="K823">
        <f t="shared" si="270"/>
        <v>1.8335297893076568E-4</v>
      </c>
      <c r="L823">
        <v>1.1864E-2</v>
      </c>
      <c r="M823">
        <f t="shared" si="260"/>
        <v>6.1664008399198132E-2</v>
      </c>
      <c r="N823">
        <v>0.253554</v>
      </c>
      <c r="O823">
        <f t="shared" si="256"/>
        <v>0.30098730948705887</v>
      </c>
      <c r="P823">
        <f t="shared" si="271"/>
        <v>-1.5523956266431013E-4</v>
      </c>
      <c r="Q823">
        <f t="shared" si="261"/>
        <v>78.89715747538483</v>
      </c>
      <c r="R823">
        <f t="shared" si="272"/>
        <v>-2.8113416267435316E-5</v>
      </c>
      <c r="S823">
        <f t="shared" si="257"/>
        <v>1</v>
      </c>
      <c r="T823">
        <f t="shared" si="273"/>
        <v>20.002121025495644</v>
      </c>
      <c r="U823">
        <f t="shared" si="274"/>
        <v>32500</v>
      </c>
      <c r="V823">
        <f t="shared" si="258"/>
        <v>20.000836</v>
      </c>
      <c r="W823">
        <v>20.000836</v>
      </c>
      <c r="X823">
        <f>'LowFlowInfusion-1-Infusion-1705'!Y819</f>
        <v>0</v>
      </c>
      <c r="Y823">
        <v>0</v>
      </c>
      <c r="Z823">
        <f t="shared" si="262"/>
        <v>0</v>
      </c>
      <c r="AA823">
        <f t="shared" si="263"/>
        <v>0</v>
      </c>
      <c r="AB823" t="e">
        <f t="shared" si="264"/>
        <v>#DIV/0!</v>
      </c>
      <c r="AC823" s="6" t="e">
        <f t="shared" si="266"/>
        <v>#DIV/0!</v>
      </c>
      <c r="AD823" s="6" t="e">
        <f t="shared" si="267"/>
        <v>#DIV/0!</v>
      </c>
    </row>
    <row r="824" spans="1:30" x14ac:dyDescent="0.25">
      <c r="A824" s="1">
        <v>42822.972800925927</v>
      </c>
      <c r="B824" s="16">
        <v>817</v>
      </c>
      <c r="C824">
        <f t="shared" si="275"/>
        <v>3.1002733949629402</v>
      </c>
      <c r="D824">
        <f t="shared" si="268"/>
        <v>-3.0960944748533503</v>
      </c>
      <c r="E824">
        <f t="shared" si="265"/>
        <v>8.800089149310848</v>
      </c>
      <c r="F824">
        <f t="shared" si="269"/>
        <v>-0.99865208013061701</v>
      </c>
      <c r="G824">
        <v>21.089334000000001</v>
      </c>
      <c r="H824">
        <f t="shared" si="259"/>
        <v>21.091980413530443</v>
      </c>
      <c r="I824">
        <v>20.800613999999999</v>
      </c>
      <c r="J824">
        <f t="shared" si="255"/>
        <v>20.802024893987223</v>
      </c>
      <c r="K824">
        <f t="shared" si="270"/>
        <v>1.7292271965025919E-4</v>
      </c>
      <c r="L824">
        <v>1.1854E-2</v>
      </c>
      <c r="M824">
        <f t="shared" si="260"/>
        <v>6.1654050538418714E-2</v>
      </c>
      <c r="N824">
        <v>0.253411</v>
      </c>
      <c r="O824">
        <f t="shared" si="256"/>
        <v>0.30084511289821936</v>
      </c>
      <c r="P824">
        <f t="shared" si="271"/>
        <v>-1.5671456224551072E-4</v>
      </c>
      <c r="Q824">
        <f t="shared" si="261"/>
        <v>78.897129993114561</v>
      </c>
      <c r="R824">
        <f t="shared" si="272"/>
        <v>-1.62081574060835E-5</v>
      </c>
      <c r="S824">
        <f t="shared" si="257"/>
        <v>1</v>
      </c>
      <c r="T824">
        <f t="shared" si="273"/>
        <v>20.006926367869383</v>
      </c>
      <c r="U824">
        <f t="shared" si="274"/>
        <v>32500</v>
      </c>
      <c r="V824">
        <f t="shared" si="258"/>
        <v>20.000730000000001</v>
      </c>
      <c r="W824">
        <v>20.000730000000001</v>
      </c>
      <c r="X824">
        <f>'LowFlowInfusion-1-Infusion-1705'!Y820</f>
        <v>0</v>
      </c>
      <c r="Y824">
        <v>0</v>
      </c>
      <c r="Z824">
        <f t="shared" si="262"/>
        <v>0</v>
      </c>
      <c r="AA824">
        <f t="shared" si="263"/>
        <v>0</v>
      </c>
      <c r="AB824" t="e">
        <f t="shared" si="264"/>
        <v>#DIV/0!</v>
      </c>
      <c r="AC824" s="6" t="e">
        <f t="shared" si="266"/>
        <v>#DIV/0!</v>
      </c>
      <c r="AD824" s="6" t="e">
        <f t="shared" si="267"/>
        <v>#DIV/0!</v>
      </c>
    </row>
    <row r="825" spans="1:30" x14ac:dyDescent="0.25">
      <c r="A825" s="1">
        <v>42822.973495370374</v>
      </c>
      <c r="B825" s="16">
        <v>818</v>
      </c>
      <c r="C825">
        <f t="shared" si="275"/>
        <v>3.6791566202380022</v>
      </c>
      <c r="D825">
        <f t="shared" si="268"/>
        <v>-3.3223668597615585</v>
      </c>
      <c r="E825">
        <f t="shared" si="265"/>
        <v>10.831663227181206</v>
      </c>
      <c r="F825">
        <f t="shared" si="269"/>
        <v>-0.90302403585815183</v>
      </c>
      <c r="G825">
        <v>21.089072999999999</v>
      </c>
      <c r="H825">
        <f t="shared" si="259"/>
        <v>21.091720695124007</v>
      </c>
      <c r="I825">
        <v>20.800775999999999</v>
      </c>
      <c r="J825">
        <f t="shared" si="255"/>
        <v>20.802186587958843</v>
      </c>
      <c r="K825">
        <f t="shared" si="270"/>
        <v>1.7140891806424936E-4</v>
      </c>
      <c r="L825">
        <v>1.1885E-2</v>
      </c>
      <c r="M825">
        <f t="shared" si="260"/>
        <v>6.1684919906834917E-2</v>
      </c>
      <c r="N825">
        <v>0.253249</v>
      </c>
      <c r="O825">
        <f t="shared" si="256"/>
        <v>0.30068402305631725</v>
      </c>
      <c r="P825">
        <f t="shared" si="271"/>
        <v>-1.5729461826058852E-4</v>
      </c>
      <c r="Q825">
        <f t="shared" si="261"/>
        <v>78.897129388984837</v>
      </c>
      <c r="R825">
        <f t="shared" si="272"/>
        <v>-1.4114299804409331E-5</v>
      </c>
      <c r="S825">
        <f t="shared" si="257"/>
        <v>1</v>
      </c>
      <c r="T825">
        <f t="shared" si="273"/>
        <v>20.008207523479758</v>
      </c>
      <c r="U825">
        <f t="shared" si="274"/>
        <v>32500</v>
      </c>
      <c r="V825">
        <f t="shared" si="258"/>
        <v>20.001206</v>
      </c>
      <c r="W825">
        <v>20.001206</v>
      </c>
      <c r="X825">
        <f>'LowFlowInfusion-1-Infusion-1705'!Y821</f>
        <v>0</v>
      </c>
      <c r="Y825">
        <v>0</v>
      </c>
      <c r="Z825">
        <f t="shared" si="262"/>
        <v>0</v>
      </c>
      <c r="AA825">
        <f t="shared" si="263"/>
        <v>0</v>
      </c>
      <c r="AB825" t="e">
        <f t="shared" si="264"/>
        <v>#DIV/0!</v>
      </c>
      <c r="AC825" s="6" t="e">
        <f t="shared" si="266"/>
        <v>#DIV/0!</v>
      </c>
      <c r="AD825" s="6" t="e">
        <f t="shared" si="267"/>
        <v>#DIV/0!</v>
      </c>
    </row>
    <row r="826" spans="1:30" x14ac:dyDescent="0.25">
      <c r="A826" s="1">
        <v>42822.974189814813</v>
      </c>
      <c r="B826" s="16">
        <v>819</v>
      </c>
      <c r="C826">
        <f t="shared" si="275"/>
        <v>3.3225609137813894</v>
      </c>
      <c r="D826">
        <f t="shared" si="268"/>
        <v>-3.4548972792474242</v>
      </c>
      <c r="E826">
        <f t="shared" si="265"/>
        <v>9.2800059649232978</v>
      </c>
      <c r="F826">
        <f t="shared" si="269"/>
        <v>-1.0398296280790902</v>
      </c>
      <c r="G826">
        <v>21.089131999999999</v>
      </c>
      <c r="H826">
        <f t="shared" si="259"/>
        <v>21.091779405415117</v>
      </c>
      <c r="I826">
        <v>20.800819000000001</v>
      </c>
      <c r="J826">
        <f t="shared" si="255"/>
        <v>20.802229506729088</v>
      </c>
      <c r="K826">
        <f t="shared" si="270"/>
        <v>1.7237375863589458E-4</v>
      </c>
      <c r="L826">
        <v>1.1905000000000001E-2</v>
      </c>
      <c r="M826">
        <f t="shared" si="260"/>
        <v>6.1704835628393753E-2</v>
      </c>
      <c r="N826">
        <v>0.253085</v>
      </c>
      <c r="O826">
        <f t="shared" si="256"/>
        <v>0.30052094445093486</v>
      </c>
      <c r="P826">
        <f t="shared" si="271"/>
        <v>-1.575929327826279E-4</v>
      </c>
      <c r="Q826">
        <f t="shared" si="261"/>
        <v>78.897249548819971</v>
      </c>
      <c r="R826">
        <f t="shared" si="272"/>
        <v>-1.4780825853695963E-5</v>
      </c>
      <c r="S826">
        <f t="shared" si="257"/>
        <v>1</v>
      </c>
      <c r="T826">
        <f t="shared" si="273"/>
        <v>20.00835445819289</v>
      </c>
      <c r="U826">
        <f t="shared" si="274"/>
        <v>32500</v>
      </c>
      <c r="V826">
        <f t="shared" si="258"/>
        <v>20.001577000000001</v>
      </c>
      <c r="W826">
        <v>20.001577000000001</v>
      </c>
      <c r="X826">
        <f>'LowFlowInfusion-1-Infusion-1705'!Y822</f>
        <v>0</v>
      </c>
      <c r="Y826">
        <v>0</v>
      </c>
      <c r="Z826">
        <f t="shared" si="262"/>
        <v>0</v>
      </c>
      <c r="AA826">
        <f t="shared" si="263"/>
        <v>0</v>
      </c>
      <c r="AB826" t="e">
        <f t="shared" si="264"/>
        <v>#DIV/0!</v>
      </c>
      <c r="AC826" s="6" t="e">
        <f t="shared" si="266"/>
        <v>#DIV/0!</v>
      </c>
      <c r="AD826" s="6" t="e">
        <f t="shared" si="267"/>
        <v>#DIV/0!</v>
      </c>
    </row>
    <row r="827" spans="1:30" x14ac:dyDescent="0.25">
      <c r="A827" s="1">
        <v>42822.97488425926</v>
      </c>
      <c r="B827" s="16">
        <v>820</v>
      </c>
      <c r="C827">
        <f t="shared" si="275"/>
        <v>-0.39579548777637363</v>
      </c>
      <c r="D827">
        <f t="shared" si="268"/>
        <v>-3.3000563445630338</v>
      </c>
      <c r="E827">
        <f t="shared" si="265"/>
        <v>-5.2030922217242779</v>
      </c>
      <c r="F827">
        <f t="shared" si="269"/>
        <v>8.337781623290212</v>
      </c>
      <c r="G827">
        <v>21.089327999999998</v>
      </c>
      <c r="H827">
        <f t="shared" si="259"/>
        <v>21.09197444299236</v>
      </c>
      <c r="I827">
        <v>20.801085</v>
      </c>
      <c r="J827">
        <f t="shared" si="255"/>
        <v>20.802495004238047</v>
      </c>
      <c r="K827">
        <f t="shared" si="270"/>
        <v>1.8125694596561696E-4</v>
      </c>
      <c r="L827">
        <v>1.1897E-2</v>
      </c>
      <c r="M827">
        <f t="shared" si="260"/>
        <v>6.169686933977022E-2</v>
      </c>
      <c r="N827">
        <v>0.25292399999999998</v>
      </c>
      <c r="O827">
        <f t="shared" si="256"/>
        <v>0.30036084899077287</v>
      </c>
      <c r="P827">
        <f t="shared" si="271"/>
        <v>-1.5702944979654836E-4</v>
      </c>
      <c r="Q827">
        <f t="shared" si="261"/>
        <v>78.897144146771183</v>
      </c>
      <c r="R827">
        <f t="shared" si="272"/>
        <v>-2.4227496169496968E-5</v>
      </c>
      <c r="S827">
        <f t="shared" si="257"/>
        <v>1</v>
      </c>
      <c r="T827">
        <f t="shared" si="273"/>
        <v>20.004375260856648</v>
      </c>
      <c r="U827">
        <f t="shared" si="274"/>
        <v>32500</v>
      </c>
      <c r="V827">
        <f t="shared" si="258"/>
        <v>20.001470999999999</v>
      </c>
      <c r="W827">
        <v>20.001470999999999</v>
      </c>
      <c r="X827">
        <f>'LowFlowInfusion-1-Infusion-1705'!Y823</f>
        <v>0</v>
      </c>
      <c r="Y827">
        <v>0</v>
      </c>
      <c r="Z827">
        <f t="shared" si="262"/>
        <v>0</v>
      </c>
      <c r="AA827">
        <f t="shared" si="263"/>
        <v>0</v>
      </c>
      <c r="AB827" t="e">
        <f t="shared" si="264"/>
        <v>#DIV/0!</v>
      </c>
      <c r="AC827" s="6" t="e">
        <f t="shared" si="266"/>
        <v>#DIV/0!</v>
      </c>
      <c r="AD827" s="6" t="e">
        <f t="shared" si="267"/>
        <v>#DIV/0!</v>
      </c>
    </row>
    <row r="828" spans="1:30" x14ac:dyDescent="0.25">
      <c r="A828" s="1">
        <v>42822.975578703707</v>
      </c>
      <c r="B828" s="16">
        <v>821</v>
      </c>
      <c r="C828">
        <f t="shared" si="275"/>
        <v>-2.400087547054035</v>
      </c>
      <c r="D828">
        <f t="shared" si="268"/>
        <v>-3.5423897706788399</v>
      </c>
      <c r="E828">
        <f t="shared" si="265"/>
        <v>-13.369543329769392</v>
      </c>
      <c r="F828">
        <f t="shared" si="269"/>
        <v>1.4759418984640427</v>
      </c>
      <c r="G828">
        <v>21.089441000000001</v>
      </c>
      <c r="H828">
        <f t="shared" si="259"/>
        <v>21.092086888126182</v>
      </c>
      <c r="I828">
        <v>20.801231999999999</v>
      </c>
      <c r="J828">
        <f t="shared" si="255"/>
        <v>20.802641726545627</v>
      </c>
      <c r="K828">
        <f t="shared" si="270"/>
        <v>1.8626413582740754E-4</v>
      </c>
      <c r="L828">
        <v>1.1882999999999999E-2</v>
      </c>
      <c r="M828">
        <f t="shared" si="260"/>
        <v>6.1682928334679032E-2</v>
      </c>
      <c r="N828">
        <v>0.25276300000000002</v>
      </c>
      <c r="O828">
        <f t="shared" si="256"/>
        <v>0.30020075353061093</v>
      </c>
      <c r="P828">
        <f t="shared" si="271"/>
        <v>-1.5769237095663763E-4</v>
      </c>
      <c r="Q828">
        <f t="shared" si="261"/>
        <v>78.897157519923752</v>
      </c>
      <c r="R828">
        <f t="shared" si="272"/>
        <v>-2.8571764871069643E-5</v>
      </c>
      <c r="S828">
        <f t="shared" si="257"/>
        <v>1</v>
      </c>
      <c r="T828">
        <f t="shared" si="273"/>
        <v>20.003142302223523</v>
      </c>
      <c r="U828">
        <f t="shared" si="274"/>
        <v>32500</v>
      </c>
      <c r="V828">
        <f t="shared" si="258"/>
        <v>20.001999999999999</v>
      </c>
      <c r="W828">
        <v>20.001999999999999</v>
      </c>
      <c r="X828">
        <f>'LowFlowInfusion-1-Infusion-1705'!Y824</f>
        <v>0</v>
      </c>
      <c r="Y828">
        <v>0</v>
      </c>
      <c r="Z828">
        <f t="shared" si="262"/>
        <v>0</v>
      </c>
      <c r="AA828">
        <f t="shared" si="263"/>
        <v>0</v>
      </c>
      <c r="AB828" t="e">
        <f t="shared" si="264"/>
        <v>#DIV/0!</v>
      </c>
      <c r="AC828" s="6" t="e">
        <f t="shared" si="266"/>
        <v>#DIV/0!</v>
      </c>
      <c r="AD828" s="6" t="e">
        <f t="shared" si="267"/>
        <v>#DIV/0!</v>
      </c>
    </row>
    <row r="829" spans="1:30" x14ac:dyDescent="0.25">
      <c r="A829" s="1">
        <v>42822.976273148146</v>
      </c>
      <c r="B829" s="16">
        <v>822</v>
      </c>
      <c r="C829">
        <f t="shared" si="275"/>
        <v>-2.368227984704836</v>
      </c>
      <c r="D829">
        <f t="shared" si="268"/>
        <v>-3.4107974623194259</v>
      </c>
      <c r="E829">
        <f t="shared" si="265"/>
        <v>-13.098706886122404</v>
      </c>
      <c r="F829">
        <f t="shared" si="269"/>
        <v>1.440231888292854</v>
      </c>
      <c r="G829">
        <v>21.089241000000001</v>
      </c>
      <c r="H829">
        <f t="shared" si="259"/>
        <v>21.09188787019022</v>
      </c>
      <c r="I829">
        <v>20.801494999999999</v>
      </c>
      <c r="J829">
        <f t="shared" si="255"/>
        <v>20.802904229721779</v>
      </c>
      <c r="K829">
        <f t="shared" si="270"/>
        <v>1.8581498590647765E-4</v>
      </c>
      <c r="L829">
        <v>1.1905000000000001E-2</v>
      </c>
      <c r="M829">
        <f t="shared" si="260"/>
        <v>6.1704835628393753E-2</v>
      </c>
      <c r="N829">
        <v>0.25261</v>
      </c>
      <c r="O829">
        <f t="shared" si="256"/>
        <v>0.30004861312437003</v>
      </c>
      <c r="P829">
        <f t="shared" si="271"/>
        <v>-1.5717860705756758E-4</v>
      </c>
      <c r="Q829">
        <f t="shared" si="261"/>
        <v>78.89704715715385</v>
      </c>
      <c r="R829">
        <f t="shared" si="272"/>
        <v>-2.8636378848527024E-5</v>
      </c>
      <c r="S829">
        <f t="shared" si="257"/>
        <v>1</v>
      </c>
      <c r="T829">
        <f t="shared" si="273"/>
        <v>20.002778569477741</v>
      </c>
      <c r="U829">
        <f t="shared" si="274"/>
        <v>32500</v>
      </c>
      <c r="V829">
        <f t="shared" si="258"/>
        <v>20.001736000000001</v>
      </c>
      <c r="W829">
        <v>20.001736000000001</v>
      </c>
      <c r="X829">
        <f>'LowFlowInfusion-1-Infusion-1705'!Y825</f>
        <v>0</v>
      </c>
      <c r="Y829">
        <v>0</v>
      </c>
      <c r="Z829">
        <f t="shared" si="262"/>
        <v>0</v>
      </c>
      <c r="AA829">
        <f t="shared" si="263"/>
        <v>0</v>
      </c>
      <c r="AB829" t="e">
        <f t="shared" si="264"/>
        <v>#DIV/0!</v>
      </c>
      <c r="AC829" s="6" t="e">
        <f t="shared" si="266"/>
        <v>#DIV/0!</v>
      </c>
      <c r="AD829" s="6" t="e">
        <f t="shared" si="267"/>
        <v>#DIV/0!</v>
      </c>
    </row>
    <row r="830" spans="1:30" x14ac:dyDescent="0.25">
      <c r="A830" s="1">
        <v>42822.976967592593</v>
      </c>
      <c r="B830" s="16">
        <v>823</v>
      </c>
      <c r="C830">
        <f t="shared" si="275"/>
        <v>-3.7629450183104662</v>
      </c>
      <c r="D830">
        <f t="shared" si="268"/>
        <v>-3.1074511511017988</v>
      </c>
      <c r="E830">
        <f t="shared" si="265"/>
        <v>-18.260392387977934</v>
      </c>
      <c r="F830">
        <f t="shared" si="269"/>
        <v>0.82580296442838297</v>
      </c>
      <c r="G830">
        <v>21.089628999999999</v>
      </c>
      <c r="H830">
        <f t="shared" si="259"/>
        <v>21.092273964985988</v>
      </c>
      <c r="I830">
        <v>20.801632999999999</v>
      </c>
      <c r="J830">
        <f t="shared" si="255"/>
        <v>20.803041969030939</v>
      </c>
      <c r="K830">
        <f t="shared" si="270"/>
        <v>1.8915865754186948E-4</v>
      </c>
      <c r="L830">
        <v>1.1913999999999999E-2</v>
      </c>
      <c r="M830">
        <f t="shared" si="260"/>
        <v>6.1713797703095236E-2</v>
      </c>
      <c r="N830">
        <v>0.25245800000000002</v>
      </c>
      <c r="O830">
        <f t="shared" si="256"/>
        <v>0.29989746709986931</v>
      </c>
      <c r="P830">
        <f t="shared" si="271"/>
        <v>-1.5615107925942746E-4</v>
      </c>
      <c r="Q830">
        <f t="shared" si="261"/>
        <v>78.897060563869189</v>
      </c>
      <c r="R830">
        <f t="shared" si="272"/>
        <v>-3.3007578281285532E-5</v>
      </c>
      <c r="S830">
        <f t="shared" si="257"/>
        <v>1</v>
      </c>
      <c r="T830">
        <f t="shared" si="273"/>
        <v>20.001238506133166</v>
      </c>
      <c r="U830">
        <f t="shared" si="274"/>
        <v>32500</v>
      </c>
      <c r="V830">
        <f t="shared" si="258"/>
        <v>20.001894</v>
      </c>
      <c r="W830">
        <v>20.001894</v>
      </c>
      <c r="X830">
        <f>'LowFlowInfusion-1-Infusion-1705'!Y826</f>
        <v>0</v>
      </c>
      <c r="Y830">
        <v>0</v>
      </c>
      <c r="Z830">
        <f t="shared" si="262"/>
        <v>0</v>
      </c>
      <c r="AA830">
        <f t="shared" si="263"/>
        <v>0</v>
      </c>
      <c r="AB830" t="e">
        <f t="shared" si="264"/>
        <v>#DIV/0!</v>
      </c>
      <c r="AC830" s="6" t="e">
        <f t="shared" si="266"/>
        <v>#DIV/0!</v>
      </c>
      <c r="AD830" s="6" t="e">
        <f t="shared" si="267"/>
        <v>#DIV/0!</v>
      </c>
    </row>
    <row r="831" spans="1:30" x14ac:dyDescent="0.25">
      <c r="A831" s="1">
        <v>42822.977662037039</v>
      </c>
      <c r="B831" s="16">
        <v>824</v>
      </c>
      <c r="C831">
        <f t="shared" si="275"/>
        <v>-0.9951965427806897</v>
      </c>
      <c r="D831">
        <f t="shared" si="268"/>
        <v>-2.8963561508690994</v>
      </c>
      <c r="E831">
        <f t="shared" si="265"/>
        <v>-7.1196467656581834</v>
      </c>
      <c r="F831">
        <f t="shared" si="269"/>
        <v>2.9103358244958915</v>
      </c>
      <c r="G831">
        <v>21.089794000000001</v>
      </c>
      <c r="H831">
        <f t="shared" si="259"/>
        <v>21.09243815478316</v>
      </c>
      <c r="I831">
        <v>20.801940999999999</v>
      </c>
      <c r="J831">
        <f t="shared" si="255"/>
        <v>20.803349387199205</v>
      </c>
      <c r="K831">
        <f t="shared" si="270"/>
        <v>1.8220515135496383E-4</v>
      </c>
      <c r="L831">
        <v>1.1894E-2</v>
      </c>
      <c r="M831">
        <f t="shared" si="260"/>
        <v>6.1693881981536393E-2</v>
      </c>
      <c r="N831">
        <v>0.25230000000000002</v>
      </c>
      <c r="O831">
        <f t="shared" si="256"/>
        <v>0.29974035478492778</v>
      </c>
      <c r="P831">
        <f t="shared" si="271"/>
        <v>-1.5540529295432666E-4</v>
      </c>
      <c r="Q831">
        <f t="shared" si="261"/>
        <v>78.896910258015865</v>
      </c>
      <c r="R831">
        <f t="shared" si="272"/>
        <v>-2.6799858400039511E-5</v>
      </c>
      <c r="S831">
        <f t="shared" si="257"/>
        <v>1</v>
      </c>
      <c r="T831">
        <f t="shared" si="273"/>
        <v>20.002843159608283</v>
      </c>
      <c r="U831">
        <f t="shared" si="274"/>
        <v>32500</v>
      </c>
      <c r="V831">
        <f t="shared" si="258"/>
        <v>20.000941999999998</v>
      </c>
      <c r="W831">
        <v>20.000941999999998</v>
      </c>
      <c r="X831">
        <f>'LowFlowInfusion-1-Infusion-1705'!Y827</f>
        <v>0</v>
      </c>
      <c r="Y831">
        <v>0</v>
      </c>
      <c r="Z831">
        <f t="shared" si="262"/>
        <v>0</v>
      </c>
      <c r="AA831">
        <f t="shared" si="263"/>
        <v>0</v>
      </c>
      <c r="AB831" t="e">
        <f t="shared" si="264"/>
        <v>#DIV/0!</v>
      </c>
      <c r="AC831" s="6" t="e">
        <f t="shared" si="266"/>
        <v>#DIV/0!</v>
      </c>
      <c r="AD831" s="6" t="e">
        <f t="shared" si="267"/>
        <v>#DIV/0!</v>
      </c>
    </row>
    <row r="832" spans="1:30" x14ac:dyDescent="0.25">
      <c r="A832" s="1">
        <v>42822.978356481479</v>
      </c>
      <c r="B832" s="16">
        <v>825</v>
      </c>
      <c r="C832">
        <f t="shared" si="275"/>
        <v>-2.3574842054084666</v>
      </c>
      <c r="D832">
        <f t="shared" si="268"/>
        <v>-2.7050310097888097</v>
      </c>
      <c r="E832">
        <f t="shared" si="265"/>
        <v>-12.277199488321612</v>
      </c>
      <c r="F832">
        <f t="shared" si="269"/>
        <v>1.1474227498886365</v>
      </c>
      <c r="G832">
        <v>21.089569999999998</v>
      </c>
      <c r="H832">
        <f t="shared" si="259"/>
        <v>21.092215254694878</v>
      </c>
      <c r="I832">
        <v>20.802029999999998</v>
      </c>
      <c r="J832">
        <f t="shared" si="255"/>
        <v>20.803438219072504</v>
      </c>
      <c r="K832">
        <f t="shared" si="270"/>
        <v>1.8519948416286051E-4</v>
      </c>
      <c r="L832">
        <v>1.1887E-2</v>
      </c>
      <c r="M832">
        <f t="shared" si="260"/>
        <v>6.1686911478990802E-2</v>
      </c>
      <c r="N832">
        <v>0.25213600000000003</v>
      </c>
      <c r="O832">
        <f t="shared" si="256"/>
        <v>0.29957727617954538</v>
      </c>
      <c r="P832">
        <f t="shared" si="271"/>
        <v>-1.5472579876523544E-4</v>
      </c>
      <c r="Q832">
        <f t="shared" si="261"/>
        <v>78.896984504747948</v>
      </c>
      <c r="R832">
        <f t="shared" si="272"/>
        <v>-3.0473685396496344E-5</v>
      </c>
      <c r="S832">
        <f t="shared" si="257"/>
        <v>1</v>
      </c>
      <c r="T832">
        <f t="shared" si="273"/>
        <v>20.001606546804748</v>
      </c>
      <c r="U832">
        <f t="shared" si="274"/>
        <v>32500</v>
      </c>
      <c r="V832">
        <f t="shared" si="258"/>
        <v>20.001259000000001</v>
      </c>
      <c r="W832">
        <v>20.001259000000001</v>
      </c>
      <c r="X832">
        <f>'LowFlowInfusion-1-Infusion-1705'!Y828</f>
        <v>0</v>
      </c>
      <c r="Y832">
        <v>0</v>
      </c>
      <c r="Z832">
        <f t="shared" si="262"/>
        <v>0</v>
      </c>
      <c r="AA832">
        <f t="shared" si="263"/>
        <v>0</v>
      </c>
      <c r="AB832" t="e">
        <f t="shared" si="264"/>
        <v>#DIV/0!</v>
      </c>
      <c r="AC832" s="6" t="e">
        <f t="shared" si="266"/>
        <v>#DIV/0!</v>
      </c>
      <c r="AD832" s="6" t="e">
        <f t="shared" si="267"/>
        <v>#DIV/0!</v>
      </c>
    </row>
    <row r="833" spans="1:30" x14ac:dyDescent="0.25">
      <c r="A833" s="1">
        <v>42822.979050925926</v>
      </c>
      <c r="B833" s="16">
        <v>826</v>
      </c>
      <c r="C833">
        <f t="shared" si="275"/>
        <v>-0.30708439507401764</v>
      </c>
      <c r="D833">
        <f t="shared" si="268"/>
        <v>-2.6795494797388031</v>
      </c>
      <c r="E833">
        <f t="shared" si="265"/>
        <v>-4.1684422266183425</v>
      </c>
      <c r="F833">
        <f t="shared" si="269"/>
        <v>8.7257754634290094</v>
      </c>
      <c r="G833">
        <v>21.089302</v>
      </c>
      <c r="H833">
        <f t="shared" si="259"/>
        <v>21.091948570660687</v>
      </c>
      <c r="I833">
        <v>20.802132</v>
      </c>
      <c r="J833">
        <f t="shared" si="255"/>
        <v>20.803540026387971</v>
      </c>
      <c r="K833">
        <f t="shared" si="270"/>
        <v>1.7997603693113243E-4</v>
      </c>
      <c r="L833">
        <v>1.1917000000000001E-2</v>
      </c>
      <c r="M833">
        <f t="shared" si="260"/>
        <v>6.1716785061329063E-2</v>
      </c>
      <c r="N833">
        <v>0.25197799999999998</v>
      </c>
      <c r="O833">
        <f t="shared" si="256"/>
        <v>0.29942016386460379</v>
      </c>
      <c r="P833">
        <f t="shared" si="271"/>
        <v>-1.5452692241720855E-4</v>
      </c>
      <c r="Q833">
        <f t="shared" si="261"/>
        <v>78.897039809747426</v>
      </c>
      <c r="R833">
        <f t="shared" si="272"/>
        <v>-2.5449114513520499E-5</v>
      </c>
      <c r="S833">
        <f t="shared" si="257"/>
        <v>1</v>
      </c>
      <c r="T833">
        <f t="shared" si="273"/>
        <v>20.003419465084797</v>
      </c>
      <c r="U833">
        <f t="shared" si="274"/>
        <v>32500</v>
      </c>
      <c r="V833">
        <f t="shared" si="258"/>
        <v>20.001047</v>
      </c>
      <c r="W833">
        <v>20.001047</v>
      </c>
      <c r="X833">
        <f>'LowFlowInfusion-1-Infusion-1705'!Y829</f>
        <v>0</v>
      </c>
      <c r="Y833">
        <v>0</v>
      </c>
      <c r="Z833">
        <f t="shared" si="262"/>
        <v>0</v>
      </c>
      <c r="AA833">
        <f t="shared" si="263"/>
        <v>0</v>
      </c>
      <c r="AB833" t="e">
        <f t="shared" si="264"/>
        <v>#DIV/0!</v>
      </c>
      <c r="AC833" s="6" t="e">
        <f t="shared" si="266"/>
        <v>#DIV/0!</v>
      </c>
      <c r="AD833" s="6" t="e">
        <f t="shared" si="267"/>
        <v>#DIV/0!</v>
      </c>
    </row>
    <row r="834" spans="1:30" x14ac:dyDescent="0.25">
      <c r="A834" s="1">
        <v>42822.979745370372</v>
      </c>
      <c r="B834" s="16">
        <v>827</v>
      </c>
      <c r="C834">
        <f t="shared" si="275"/>
        <v>-4.3642904420416784</v>
      </c>
      <c r="D834">
        <f t="shared" si="268"/>
        <v>-2.5471700499216343</v>
      </c>
      <c r="E834">
        <f t="shared" si="265"/>
        <v>-20.011744367199739</v>
      </c>
      <c r="F834">
        <f t="shared" si="269"/>
        <v>0.58363898639386413</v>
      </c>
      <c r="G834">
        <v>21.089437</v>
      </c>
      <c r="H834">
        <f t="shared" si="259"/>
        <v>21.092082907767463</v>
      </c>
      <c r="I834">
        <v>20.802365999999999</v>
      </c>
      <c r="J834">
        <f t="shared" si="255"/>
        <v>20.803773584346978</v>
      </c>
      <c r="K834">
        <f t="shared" si="270"/>
        <v>1.8969098337429102E-4</v>
      </c>
      <c r="L834">
        <v>1.1944E-2</v>
      </c>
      <c r="M834">
        <f t="shared" si="260"/>
        <v>6.1743671285433496E-2</v>
      </c>
      <c r="N834">
        <v>0.25183</v>
      </c>
      <c r="O834">
        <f t="shared" si="256"/>
        <v>0.29927299536706359</v>
      </c>
      <c r="P834">
        <f t="shared" si="271"/>
        <v>-1.540297315471432E-4</v>
      </c>
      <c r="Q834">
        <f t="shared" si="261"/>
        <v>78.896953420285968</v>
      </c>
      <c r="R834">
        <f t="shared" si="272"/>
        <v>-3.5661251826724082E-5</v>
      </c>
      <c r="S834">
        <f t="shared" si="257"/>
        <v>1</v>
      </c>
      <c r="T834">
        <f t="shared" si="273"/>
        <v>20.000500879608015</v>
      </c>
      <c r="U834">
        <f t="shared" si="274"/>
        <v>32500</v>
      </c>
      <c r="V834">
        <f t="shared" si="258"/>
        <v>20.002317999999999</v>
      </c>
      <c r="W834">
        <v>20.002317999999999</v>
      </c>
      <c r="X834">
        <f>'LowFlowInfusion-1-Infusion-1705'!Y830</f>
        <v>0</v>
      </c>
      <c r="Y834">
        <v>0</v>
      </c>
      <c r="Z834">
        <f t="shared" si="262"/>
        <v>0</v>
      </c>
      <c r="AA834">
        <f t="shared" si="263"/>
        <v>0</v>
      </c>
      <c r="AB834" t="e">
        <f t="shared" si="264"/>
        <v>#DIV/0!</v>
      </c>
      <c r="AC834" s="6" t="e">
        <f t="shared" si="266"/>
        <v>#DIV/0!</v>
      </c>
      <c r="AD834" s="6" t="e">
        <f t="shared" si="267"/>
        <v>#DIV/0!</v>
      </c>
    </row>
    <row r="835" spans="1:30" x14ac:dyDescent="0.25">
      <c r="A835" s="1">
        <v>42822.980439814812</v>
      </c>
      <c r="B835" s="16">
        <v>828</v>
      </c>
      <c r="C835">
        <f t="shared" si="275"/>
        <v>-4.7894320355944142</v>
      </c>
      <c r="D835">
        <f t="shared" si="268"/>
        <v>-2.5709506829189177</v>
      </c>
      <c r="E835">
        <f t="shared" si="265"/>
        <v>-21.713481206220074</v>
      </c>
      <c r="F835">
        <f t="shared" si="269"/>
        <v>0.53679656873966652</v>
      </c>
      <c r="G835">
        <v>21.089548000000001</v>
      </c>
      <c r="H835">
        <f t="shared" si="259"/>
        <v>21.092193362721925</v>
      </c>
      <c r="I835">
        <v>20.802555000000002</v>
      </c>
      <c r="J835">
        <f t="shared" si="255"/>
        <v>20.803962227313871</v>
      </c>
      <c r="K835">
        <f t="shared" si="270"/>
        <v>1.9068909431029605E-4</v>
      </c>
      <c r="L835">
        <v>1.1936E-2</v>
      </c>
      <c r="M835">
        <f t="shared" si="260"/>
        <v>6.1735704996809956E-2</v>
      </c>
      <c r="N835">
        <v>0.25167600000000001</v>
      </c>
      <c r="O835">
        <f t="shared" si="256"/>
        <v>0.29911986057908257</v>
      </c>
      <c r="P835">
        <f t="shared" si="271"/>
        <v>-1.5401315851814034E-4</v>
      </c>
      <c r="Q835">
        <f t="shared" si="261"/>
        <v>78.896917912107043</v>
      </c>
      <c r="R835">
        <f t="shared" si="272"/>
        <v>-3.6675935791426659E-5</v>
      </c>
      <c r="S835">
        <f t="shared" si="257"/>
        <v>1</v>
      </c>
      <c r="T835">
        <f t="shared" si="273"/>
        <v>19.999940518647559</v>
      </c>
      <c r="U835">
        <f t="shared" si="274"/>
        <v>32500</v>
      </c>
      <c r="V835">
        <f t="shared" si="258"/>
        <v>20.002158999999999</v>
      </c>
      <c r="W835">
        <v>20.002158999999999</v>
      </c>
      <c r="X835">
        <f>'LowFlowInfusion-1-Infusion-1705'!Y831</f>
        <v>0</v>
      </c>
      <c r="Y835">
        <v>0</v>
      </c>
      <c r="Z835">
        <f t="shared" si="262"/>
        <v>0</v>
      </c>
      <c r="AA835">
        <f t="shared" si="263"/>
        <v>0</v>
      </c>
      <c r="AB835" t="e">
        <f t="shared" si="264"/>
        <v>#DIV/0!</v>
      </c>
      <c r="AC835" s="6" t="e">
        <f t="shared" si="266"/>
        <v>#DIV/0!</v>
      </c>
      <c r="AD835" s="6" t="e">
        <f t="shared" si="267"/>
        <v>#DIV/0!</v>
      </c>
    </row>
    <row r="836" spans="1:30" x14ac:dyDescent="0.25">
      <c r="A836" s="1">
        <v>42822.981134259258</v>
      </c>
      <c r="B836" s="16">
        <v>829</v>
      </c>
      <c r="C836">
        <f t="shared" si="275"/>
        <v>-8.7503508922490525</v>
      </c>
      <c r="D836">
        <f t="shared" si="268"/>
        <v>-2.5762085235607302</v>
      </c>
      <c r="E836">
        <f t="shared" si="265"/>
        <v>-37.329267076364566</v>
      </c>
      <c r="F836">
        <f t="shared" si="269"/>
        <v>0.29441202476151013</v>
      </c>
      <c r="G836">
        <v>21.089227000000001</v>
      </c>
      <c r="H836">
        <f t="shared" si="259"/>
        <v>21.091873938934704</v>
      </c>
      <c r="I836">
        <v>20.802806</v>
      </c>
      <c r="J836">
        <f t="shared" si="255"/>
        <v>20.80421275315879</v>
      </c>
      <c r="K836">
        <f t="shared" si="270"/>
        <v>1.9995489083211027E-4</v>
      </c>
      <c r="L836">
        <v>1.1926000000000001E-2</v>
      </c>
      <c r="M836">
        <f t="shared" si="260"/>
        <v>6.1725747136030538E-2</v>
      </c>
      <c r="N836">
        <v>0.25152400000000003</v>
      </c>
      <c r="O836">
        <f t="shared" si="256"/>
        <v>0.29896871455458185</v>
      </c>
      <c r="P836">
        <f t="shared" si="271"/>
        <v>-1.5394686640212799E-4</v>
      </c>
      <c r="Q836">
        <f t="shared" si="261"/>
        <v>78.89681853228663</v>
      </c>
      <c r="R836">
        <f t="shared" si="272"/>
        <v>-4.6008024429511349E-5</v>
      </c>
      <c r="S836">
        <f t="shared" si="257"/>
        <v>1</v>
      </c>
      <c r="T836">
        <f t="shared" si="273"/>
        <v>19.995561857631472</v>
      </c>
      <c r="U836">
        <f t="shared" si="274"/>
        <v>32500</v>
      </c>
      <c r="V836">
        <f t="shared" si="258"/>
        <v>20.001736000000001</v>
      </c>
      <c r="W836">
        <v>20.001736000000001</v>
      </c>
      <c r="X836">
        <f>'LowFlowInfusion-1-Infusion-1705'!Y832</f>
        <v>0</v>
      </c>
      <c r="Y836">
        <v>0</v>
      </c>
      <c r="Z836">
        <f t="shared" si="262"/>
        <v>0</v>
      </c>
      <c r="AA836">
        <f t="shared" si="263"/>
        <v>0</v>
      </c>
      <c r="AB836" t="e">
        <f t="shared" si="264"/>
        <v>#DIV/0!</v>
      </c>
      <c r="AC836" s="6" t="e">
        <f t="shared" si="266"/>
        <v>#DIV/0!</v>
      </c>
      <c r="AD836" s="6" t="e">
        <f t="shared" si="267"/>
        <v>#DIV/0!</v>
      </c>
    </row>
    <row r="837" spans="1:30" x14ac:dyDescent="0.25">
      <c r="A837" s="1">
        <v>42822.981828703705</v>
      </c>
      <c r="B837" s="16">
        <v>830</v>
      </c>
      <c r="C837">
        <f t="shared" si="275"/>
        <v>-10.582950072210338</v>
      </c>
      <c r="D837">
        <f t="shared" si="268"/>
        <v>-2.3894391965015505</v>
      </c>
      <c r="E837">
        <f t="shared" si="265"/>
        <v>-44.345347107518648</v>
      </c>
      <c r="F837">
        <f t="shared" si="269"/>
        <v>0.22578195873530149</v>
      </c>
      <c r="G837">
        <v>21.088968000000001</v>
      </c>
      <c r="H837">
        <f t="shared" si="259"/>
        <v>21.091616210707627</v>
      </c>
      <c r="I837">
        <v>20.802928999999999</v>
      </c>
      <c r="J837">
        <f t="shared" si="255"/>
        <v>20.804335520803907</v>
      </c>
      <c r="K837">
        <f t="shared" si="270"/>
        <v>2.0404714566950587E-4</v>
      </c>
      <c r="L837">
        <v>1.1945000000000001E-2</v>
      </c>
      <c r="M837">
        <f t="shared" si="260"/>
        <v>6.1744667071511439E-2</v>
      </c>
      <c r="N837">
        <v>0.25136799999999998</v>
      </c>
      <c r="O837">
        <f t="shared" si="256"/>
        <v>0.29881359100312055</v>
      </c>
      <c r="P837">
        <f t="shared" si="271"/>
        <v>-1.5326737221303305E-4</v>
      </c>
      <c r="Q837">
        <f t="shared" si="261"/>
        <v>78.896850888192972</v>
      </c>
      <c r="R837">
        <f t="shared" si="272"/>
        <v>-5.0779773456355315E-5</v>
      </c>
      <c r="S837">
        <f t="shared" si="257"/>
        <v>1</v>
      </c>
      <c r="T837">
        <f t="shared" si="273"/>
        <v>19.993330489124329</v>
      </c>
      <c r="U837">
        <f t="shared" si="274"/>
        <v>32500</v>
      </c>
      <c r="V837">
        <f t="shared" si="258"/>
        <v>20.001524</v>
      </c>
      <c r="W837">
        <v>20.001524</v>
      </c>
      <c r="X837">
        <f>'LowFlowInfusion-1-Infusion-1705'!Y833</f>
        <v>0</v>
      </c>
      <c r="Y837">
        <v>0</v>
      </c>
      <c r="Z837">
        <f t="shared" si="262"/>
        <v>0</v>
      </c>
      <c r="AA837">
        <f t="shared" si="263"/>
        <v>0</v>
      </c>
      <c r="AB837" t="e">
        <f t="shared" si="264"/>
        <v>#DIV/0!</v>
      </c>
      <c r="AC837" s="6" t="e">
        <f t="shared" si="266"/>
        <v>#DIV/0!</v>
      </c>
      <c r="AD837" s="6" t="e">
        <f t="shared" si="267"/>
        <v>#DIV/0!</v>
      </c>
    </row>
    <row r="838" spans="1:30" x14ac:dyDescent="0.25">
      <c r="A838" s="1">
        <v>42822.982523148145</v>
      </c>
      <c r="B838" s="16">
        <v>831</v>
      </c>
      <c r="C838">
        <f t="shared" si="275"/>
        <v>-8.5851791859234972</v>
      </c>
      <c r="D838">
        <f t="shared" si="268"/>
        <v>-1.9228668859472275</v>
      </c>
      <c r="E838">
        <f t="shared" si="265"/>
        <v>-35.957036213810241</v>
      </c>
      <c r="F838">
        <f t="shared" si="269"/>
        <v>0.22397516048354757</v>
      </c>
      <c r="G838">
        <v>21.089047000000001</v>
      </c>
      <c r="H838">
        <f t="shared" si="259"/>
        <v>21.091694822792334</v>
      </c>
      <c r="I838">
        <v>20.803249000000001</v>
      </c>
      <c r="J838">
        <f t="shared" si="255"/>
        <v>20.804654916303409</v>
      </c>
      <c r="K838">
        <f t="shared" si="270"/>
        <v>1.9874052252670063E-4</v>
      </c>
      <c r="L838">
        <v>1.1953E-2</v>
      </c>
      <c r="M838">
        <f t="shared" si="260"/>
        <v>6.1752633360134972E-2</v>
      </c>
      <c r="N838">
        <v>0.25121500000000002</v>
      </c>
      <c r="O838">
        <f t="shared" si="256"/>
        <v>0.29866145059687965</v>
      </c>
      <c r="P838">
        <f t="shared" si="271"/>
        <v>-1.5172608051582288E-4</v>
      </c>
      <c r="Q838">
        <f t="shared" si="261"/>
        <v>78.896683633099713</v>
      </c>
      <c r="R838">
        <f t="shared" si="272"/>
        <v>-4.7014442010843523E-5</v>
      </c>
      <c r="S838">
        <f t="shared" si="257"/>
        <v>1</v>
      </c>
      <c r="T838">
        <f t="shared" si="273"/>
        <v>19.994279687700033</v>
      </c>
      <c r="U838">
        <f t="shared" si="274"/>
        <v>32500</v>
      </c>
      <c r="V838">
        <f t="shared" si="258"/>
        <v>20.000941999999998</v>
      </c>
      <c r="W838">
        <v>20.000941999999998</v>
      </c>
      <c r="X838">
        <f>'LowFlowInfusion-1-Infusion-1705'!Y834</f>
        <v>0</v>
      </c>
      <c r="Y838">
        <v>0</v>
      </c>
      <c r="Z838">
        <f t="shared" si="262"/>
        <v>0</v>
      </c>
      <c r="AA838">
        <f t="shared" si="263"/>
        <v>0</v>
      </c>
      <c r="AB838" t="e">
        <f t="shared" si="264"/>
        <v>#DIV/0!</v>
      </c>
      <c r="AC838" s="6" t="e">
        <f t="shared" si="266"/>
        <v>#DIV/0!</v>
      </c>
      <c r="AD838" s="6" t="e">
        <f t="shared" si="267"/>
        <v>#DIV/0!</v>
      </c>
    </row>
    <row r="839" spans="1:30" x14ac:dyDescent="0.25">
      <c r="A839" s="1">
        <v>42822.983217592591</v>
      </c>
      <c r="B839" s="16">
        <v>832</v>
      </c>
      <c r="C839">
        <f t="shared" si="275"/>
        <v>-6.5495295164467304</v>
      </c>
      <c r="D839">
        <f t="shared" si="268"/>
        <v>-1.4193599329242446</v>
      </c>
      <c r="E839">
        <f t="shared" si="265"/>
        <v>-27.37866919026493</v>
      </c>
      <c r="F839">
        <f t="shared" si="269"/>
        <v>0.21671173927227064</v>
      </c>
      <c r="G839">
        <v>21.089147000000001</v>
      </c>
      <c r="H839">
        <f t="shared" si="259"/>
        <v>21.091794331760315</v>
      </c>
      <c r="I839">
        <v>20.803384000000001</v>
      </c>
      <c r="J839">
        <f t="shared" si="255"/>
        <v>20.804789661279759</v>
      </c>
      <c r="K839">
        <f t="shared" si="270"/>
        <v>1.9345053456631215E-4</v>
      </c>
      <c r="L839">
        <v>1.1932999999999999E-2</v>
      </c>
      <c r="M839">
        <f t="shared" si="260"/>
        <v>6.1732717638576129E-2</v>
      </c>
      <c r="N839">
        <v>0.25104900000000002</v>
      </c>
      <c r="O839">
        <f t="shared" si="256"/>
        <v>0.29849638322801703</v>
      </c>
      <c r="P839">
        <f t="shared" si="271"/>
        <v>-1.5008535064459834E-4</v>
      </c>
      <c r="Q839">
        <f t="shared" si="261"/>
        <v>78.896713955492231</v>
      </c>
      <c r="R839">
        <f t="shared" si="272"/>
        <v>-4.3365183921414051E-5</v>
      </c>
      <c r="S839">
        <f t="shared" si="257"/>
        <v>1</v>
      </c>
      <c r="T839">
        <f t="shared" si="273"/>
        <v>19.995916830416576</v>
      </c>
      <c r="U839">
        <f t="shared" si="274"/>
        <v>32500</v>
      </c>
      <c r="V839">
        <f t="shared" si="258"/>
        <v>20.001047</v>
      </c>
      <c r="W839">
        <v>20.001047</v>
      </c>
      <c r="X839">
        <f>'LowFlowInfusion-1-Infusion-1705'!Y835</f>
        <v>0</v>
      </c>
      <c r="Y839">
        <v>0</v>
      </c>
      <c r="Z839">
        <f t="shared" si="262"/>
        <v>0</v>
      </c>
      <c r="AA839">
        <f t="shared" si="263"/>
        <v>0</v>
      </c>
      <c r="AB839" t="e">
        <f t="shared" si="264"/>
        <v>#DIV/0!</v>
      </c>
      <c r="AC839" s="6" t="e">
        <f t="shared" si="266"/>
        <v>#DIV/0!</v>
      </c>
      <c r="AD839" s="6" t="e">
        <f t="shared" si="267"/>
        <v>#DIV/0!</v>
      </c>
    </row>
    <row r="840" spans="1:30" x14ac:dyDescent="0.25">
      <c r="A840" s="1">
        <v>42822.983912037038</v>
      </c>
      <c r="B840" s="16">
        <v>833</v>
      </c>
      <c r="C840">
        <f t="shared" si="275"/>
        <v>0.94102019098053269</v>
      </c>
      <c r="D840">
        <f t="shared" si="268"/>
        <v>-1.5233527708531458</v>
      </c>
      <c r="E840">
        <f t="shared" si="265"/>
        <v>2.026779113632406</v>
      </c>
      <c r="F840">
        <f t="shared" si="269"/>
        <v>-1.618831121217313</v>
      </c>
      <c r="G840">
        <v>21.089223</v>
      </c>
      <c r="H840">
        <f t="shared" si="259"/>
        <v>21.091869958575984</v>
      </c>
      <c r="I840">
        <v>20.803560999999998</v>
      </c>
      <c r="J840">
        <f t="shared" ref="J840:J903" si="276">(I840*J$2+J$3+J$4)</f>
        <v>20.804966326915419</v>
      </c>
      <c r="K840">
        <f t="shared" si="270"/>
        <v>1.7526828034994206E-4</v>
      </c>
      <c r="L840">
        <v>1.1925E-2</v>
      </c>
      <c r="M840">
        <f t="shared" si="260"/>
        <v>6.1724751349952596E-2</v>
      </c>
      <c r="N840">
        <v>0.25089499999999998</v>
      </c>
      <c r="O840">
        <f t="shared" ref="O840:O903" si="277">(N840*O$2+O$3+O$4)</f>
        <v>0.29834324844003601</v>
      </c>
      <c r="P840">
        <f t="shared" si="271"/>
        <v>-1.5030080002162902E-4</v>
      </c>
      <c r="Q840">
        <f t="shared" si="261"/>
        <v>78.896690424644547</v>
      </c>
      <c r="R840">
        <f t="shared" si="272"/>
        <v>-2.4967480328541569E-5</v>
      </c>
      <c r="S840">
        <f t="shared" ref="S840:S903" si="278">((W840-Z840/1000+AA840/1000)/(W840+X840+Y840))</f>
        <v>1</v>
      </c>
      <c r="T840">
        <f t="shared" si="273"/>
        <v>20.003406372961759</v>
      </c>
      <c r="U840">
        <f t="shared" si="274"/>
        <v>32500</v>
      </c>
      <c r="V840">
        <f t="shared" ref="V840:V903" si="279">X840+Y840+W840</f>
        <v>20.000941999999998</v>
      </c>
      <c r="W840">
        <v>20.000941999999998</v>
      </c>
      <c r="X840">
        <f>'LowFlowInfusion-1-Infusion-1705'!Y836</f>
        <v>0</v>
      </c>
      <c r="Y840">
        <v>0</v>
      </c>
      <c r="Z840">
        <f t="shared" si="262"/>
        <v>0</v>
      </c>
      <c r="AA840">
        <f t="shared" si="263"/>
        <v>0</v>
      </c>
      <c r="AB840" t="e">
        <f t="shared" si="264"/>
        <v>#DIV/0!</v>
      </c>
      <c r="AC840" s="6" t="e">
        <f t="shared" si="266"/>
        <v>#DIV/0!</v>
      </c>
      <c r="AD840" s="6" t="e">
        <f t="shared" si="267"/>
        <v>#DIV/0!</v>
      </c>
    </row>
    <row r="841" spans="1:30" x14ac:dyDescent="0.25">
      <c r="A841" s="1">
        <v>42822.984606481485</v>
      </c>
      <c r="B841" s="16">
        <v>834</v>
      </c>
      <c r="C841">
        <f t="shared" si="275"/>
        <v>3.0806870705508427</v>
      </c>
      <c r="D841">
        <f t="shared" si="268"/>
        <v>-2.2820868173926545</v>
      </c>
      <c r="E841">
        <f t="shared" si="265"/>
        <v>9.6215638986393799</v>
      </c>
      <c r="F841">
        <f t="shared" si="269"/>
        <v>-0.74077203076150333</v>
      </c>
      <c r="G841">
        <v>21.089020000000001</v>
      </c>
      <c r="H841">
        <f t="shared" ref="H841:H904" si="280">(G841*H$2+H$3+H$4)</f>
        <v>21.09166795537098</v>
      </c>
      <c r="I841">
        <v>20.803777</v>
      </c>
      <c r="J841">
        <f t="shared" si="276"/>
        <v>20.805181918877583</v>
      </c>
      <c r="K841">
        <f t="shared" si="270"/>
        <v>1.7031099603486883E-4</v>
      </c>
      <c r="L841">
        <v>1.1967999999999999E-2</v>
      </c>
      <c r="M841">
        <f t="shared" ref="M841:M904" si="281">(L841*M$2+M$3+M$4)</f>
        <v>6.1767570151304102E-2</v>
      </c>
      <c r="N841">
        <v>0.25075799999999998</v>
      </c>
      <c r="O841">
        <f t="shared" si="277"/>
        <v>0.2982070181416373</v>
      </c>
      <c r="P841">
        <f t="shared" si="271"/>
        <v>-1.5252158590793504E-4</v>
      </c>
      <c r="Q841">
        <f t="shared" ref="Q841:Q904" si="282">100-J841-O841</f>
        <v>78.896611062980782</v>
      </c>
      <c r="R841">
        <f t="shared" si="272"/>
        <v>-1.7789410127496314E-5</v>
      </c>
      <c r="S841">
        <f t="shared" si="278"/>
        <v>1</v>
      </c>
      <c r="T841">
        <f t="shared" si="273"/>
        <v>20.006568773887761</v>
      </c>
      <c r="U841">
        <f t="shared" si="274"/>
        <v>32500</v>
      </c>
      <c r="V841">
        <f t="shared" si="279"/>
        <v>20.001206</v>
      </c>
      <c r="W841">
        <v>20.001206</v>
      </c>
      <c r="X841">
        <f>'LowFlowInfusion-1-Infusion-1705'!Y837</f>
        <v>0</v>
      </c>
      <c r="Y841">
        <v>0</v>
      </c>
      <c r="Z841">
        <f t="shared" ref="Z841:Z904" si="283">((Y841*H841)/(100-H841-M841))*1000</f>
        <v>0</v>
      </c>
      <c r="AA841">
        <f t="shared" ref="AA841:AA904" si="284">((X841*(100-H841-M841)-M841*Y841)/(100-H841-M841))*1000</f>
        <v>0</v>
      </c>
      <c r="AB841" t="e">
        <f t="shared" ref="AB841:AB904" si="285">AA841/Z841</f>
        <v>#DIV/0!</v>
      </c>
      <c r="AC841" s="6" t="e">
        <f t="shared" si="266"/>
        <v>#DIV/0!</v>
      </c>
      <c r="AD841" s="6" t="e">
        <f t="shared" si="267"/>
        <v>#DIV/0!</v>
      </c>
    </row>
    <row r="842" spans="1:30" x14ac:dyDescent="0.25">
      <c r="A842" s="1">
        <v>42822.985300925924</v>
      </c>
      <c r="B842" s="16">
        <v>835</v>
      </c>
      <c r="C842">
        <f t="shared" si="275"/>
        <v>7.3533131895640924</v>
      </c>
      <c r="D842">
        <f t="shared" si="268"/>
        <v>-3.0397037348971878</v>
      </c>
      <c r="E842">
        <f t="shared" si="265"/>
        <v>25.623574356745593</v>
      </c>
      <c r="F842">
        <f t="shared" si="269"/>
        <v>-0.4133787935499838</v>
      </c>
      <c r="G842">
        <v>21.089299</v>
      </c>
      <c r="H842">
        <f t="shared" si="280"/>
        <v>21.091945585391649</v>
      </c>
      <c r="I842">
        <v>20.803944999999999</v>
      </c>
      <c r="J842">
        <f t="shared" si="276"/>
        <v>20.805349601514816</v>
      </c>
      <c r="K842">
        <f t="shared" si="270"/>
        <v>1.6049623849797949E-4</v>
      </c>
      <c r="L842">
        <v>1.1998E-2</v>
      </c>
      <c r="M842">
        <f t="shared" si="281"/>
        <v>6.1797443733642363E-2</v>
      </c>
      <c r="N842">
        <v>0.25062400000000001</v>
      </c>
      <c r="O842">
        <f t="shared" si="277"/>
        <v>0.298073770988459</v>
      </c>
      <c r="P842">
        <f t="shared" si="271"/>
        <v>-1.5474237179423923E-4</v>
      </c>
      <c r="Q842">
        <f t="shared" si="282"/>
        <v>78.896576627496728</v>
      </c>
      <c r="R842">
        <f t="shared" si="272"/>
        <v>-5.753866704338861E-6</v>
      </c>
      <c r="S842">
        <f t="shared" si="278"/>
        <v>1</v>
      </c>
      <c r="T842">
        <f t="shared" si="273"/>
        <v>20.011546016924264</v>
      </c>
      <c r="U842">
        <f t="shared" si="274"/>
        <v>32500</v>
      </c>
      <c r="V842">
        <f t="shared" si="279"/>
        <v>20.001152999999999</v>
      </c>
      <c r="W842">
        <v>20.001152999999999</v>
      </c>
      <c r="X842">
        <f>'LowFlowInfusion-1-Infusion-1705'!Y838</f>
        <v>0</v>
      </c>
      <c r="Y842">
        <v>0</v>
      </c>
      <c r="Z842">
        <f t="shared" si="283"/>
        <v>0</v>
      </c>
      <c r="AA842">
        <f t="shared" si="284"/>
        <v>0</v>
      </c>
      <c r="AB842" t="e">
        <f t="shared" si="285"/>
        <v>#DIV/0!</v>
      </c>
      <c r="AC842" s="6" t="e">
        <f t="shared" si="266"/>
        <v>#DIV/0!</v>
      </c>
      <c r="AD842" s="6" t="e">
        <f t="shared" si="267"/>
        <v>#DIV/0!</v>
      </c>
    </row>
    <row r="843" spans="1:30" x14ac:dyDescent="0.25">
      <c r="A843" s="1">
        <v>42822.985995370371</v>
      </c>
      <c r="B843" s="16">
        <v>836</v>
      </c>
      <c r="C843">
        <f t="shared" si="275"/>
        <v>8.204935287163444</v>
      </c>
      <c r="D843">
        <f t="shared" si="268"/>
        <v>-3.2242361502295136</v>
      </c>
      <c r="E843">
        <f t="shared" si="265"/>
        <v>28.776093256857749</v>
      </c>
      <c r="F843">
        <f t="shared" si="269"/>
        <v>-0.3929630201073987</v>
      </c>
      <c r="G843">
        <v>21.089545999999999</v>
      </c>
      <c r="H843">
        <f t="shared" si="280"/>
        <v>21.092191372542562</v>
      </c>
      <c r="I843">
        <v>20.804106000000001</v>
      </c>
      <c r="J843">
        <f t="shared" si="276"/>
        <v>20.805510297375506</v>
      </c>
      <c r="K843">
        <f t="shared" si="270"/>
        <v>1.5859982771981862E-4</v>
      </c>
      <c r="L843">
        <v>1.1984E-2</v>
      </c>
      <c r="M843">
        <f t="shared" si="281"/>
        <v>6.1783502728551168E-2</v>
      </c>
      <c r="N843">
        <v>0.25047199999999997</v>
      </c>
      <c r="O843">
        <f t="shared" si="277"/>
        <v>0.29792262496395827</v>
      </c>
      <c r="P843">
        <f t="shared" si="271"/>
        <v>-1.552229896353045E-4</v>
      </c>
      <c r="Q843">
        <f t="shared" si="282"/>
        <v>78.896567077660535</v>
      </c>
      <c r="R843">
        <f t="shared" si="272"/>
        <v>-3.3768380850081789E-6</v>
      </c>
      <c r="S843">
        <f t="shared" si="278"/>
        <v>1</v>
      </c>
      <c r="T843">
        <f t="shared" si="273"/>
        <v>20.012476171437228</v>
      </c>
      <c r="U843">
        <f t="shared" si="274"/>
        <v>32500</v>
      </c>
      <c r="V843">
        <f t="shared" si="279"/>
        <v>20.001047</v>
      </c>
      <c r="W843">
        <v>20.001047</v>
      </c>
      <c r="X843">
        <f>'LowFlowInfusion-1-Infusion-1705'!Y839</f>
        <v>0</v>
      </c>
      <c r="Y843">
        <v>0</v>
      </c>
      <c r="Z843">
        <f t="shared" si="283"/>
        <v>0</v>
      </c>
      <c r="AA843">
        <f t="shared" si="284"/>
        <v>0</v>
      </c>
      <c r="AB843" t="e">
        <f t="shared" si="285"/>
        <v>#DIV/0!</v>
      </c>
      <c r="AC843" s="6" t="e">
        <f t="shared" si="266"/>
        <v>#DIV/0!</v>
      </c>
      <c r="AD843" s="6" t="e">
        <f t="shared" si="267"/>
        <v>#DIV/0!</v>
      </c>
    </row>
    <row r="844" spans="1:30" x14ac:dyDescent="0.25">
      <c r="A844" s="1">
        <v>42822.986689814818</v>
      </c>
      <c r="B844" s="16">
        <v>837</v>
      </c>
      <c r="C844">
        <f t="shared" si="275"/>
        <v>12.804674008144135</v>
      </c>
      <c r="D844">
        <f t="shared" si="268"/>
        <v>-3.2684697571630217</v>
      </c>
      <c r="E844">
        <f t="shared" ref="E844:E907" si="286">3.941*C844+1.104*D844</f>
        <v>46.854829654188052</v>
      </c>
      <c r="F844">
        <f t="shared" si="269"/>
        <v>-0.25525599129538029</v>
      </c>
      <c r="G844">
        <v>21.089590999999999</v>
      </c>
      <c r="H844">
        <f t="shared" si="280"/>
        <v>21.092236151578156</v>
      </c>
      <c r="I844">
        <v>20.804110999999999</v>
      </c>
      <c r="J844">
        <f t="shared" si="276"/>
        <v>20.805515287930181</v>
      </c>
      <c r="K844">
        <f t="shared" si="270"/>
        <v>1.474875259666201E-4</v>
      </c>
      <c r="L844">
        <v>1.1965999999999999E-2</v>
      </c>
      <c r="M844">
        <f t="shared" si="281"/>
        <v>6.1765578579148217E-2</v>
      </c>
      <c r="N844">
        <v>0.25029699999999999</v>
      </c>
      <c r="O844">
        <f t="shared" si="277"/>
        <v>0.29774860815943438</v>
      </c>
      <c r="P844">
        <f t="shared" si="271"/>
        <v>-1.552561356933102E-4</v>
      </c>
      <c r="Q844">
        <f t="shared" si="282"/>
        <v>78.896736103910385</v>
      </c>
      <c r="R844">
        <f t="shared" si="272"/>
        <v>7.7686097268288755E-6</v>
      </c>
      <c r="S844">
        <f t="shared" si="278"/>
        <v>1</v>
      </c>
      <c r="T844">
        <f t="shared" si="273"/>
        <v>20.017385143765345</v>
      </c>
      <c r="U844">
        <f t="shared" si="274"/>
        <v>32500</v>
      </c>
      <c r="V844">
        <f t="shared" si="279"/>
        <v>20.001311999999999</v>
      </c>
      <c r="W844">
        <v>20.001311999999999</v>
      </c>
      <c r="X844">
        <f>'LowFlowInfusion-1-Infusion-1705'!Y840</f>
        <v>0</v>
      </c>
      <c r="Y844">
        <v>0</v>
      </c>
      <c r="Z844">
        <f t="shared" si="283"/>
        <v>0</v>
      </c>
      <c r="AA844">
        <f t="shared" si="284"/>
        <v>0</v>
      </c>
      <c r="AB844" t="e">
        <f t="shared" si="285"/>
        <v>#DIV/0!</v>
      </c>
      <c r="AC844" s="6" t="e">
        <f t="shared" ref="AC844:AC907" si="287">(C844-Z844)/Z844</f>
        <v>#DIV/0!</v>
      </c>
      <c r="AD844" s="6" t="e">
        <f t="shared" ref="AD844:AD907" si="288">(D844-AA844)/AA844</f>
        <v>#DIV/0!</v>
      </c>
    </row>
    <row r="845" spans="1:30" x14ac:dyDescent="0.25">
      <c r="A845" s="1">
        <v>42822.987384259257</v>
      </c>
      <c r="B845" s="16">
        <v>838</v>
      </c>
      <c r="C845">
        <f t="shared" si="275"/>
        <v>17.402173537945707</v>
      </c>
      <c r="D845">
        <f t="shared" ref="D845:D908" si="289">(V845*O845-T845*M845+P845*U845)*10</f>
        <v>-3.4513981025504759</v>
      </c>
      <c r="E845">
        <f t="shared" si="286"/>
        <v>64.771622407828303</v>
      </c>
      <c r="F845">
        <f t="shared" ref="F845:F908" si="290">D845/C845</f>
        <v>-0.19833143802552303</v>
      </c>
      <c r="G845">
        <v>21.089338999999999</v>
      </c>
      <c r="H845">
        <f t="shared" si="280"/>
        <v>21.091985388978841</v>
      </c>
      <c r="I845">
        <v>20.804385</v>
      </c>
      <c r="J845">
        <f t="shared" si="276"/>
        <v>20.805788770326629</v>
      </c>
      <c r="K845">
        <f t="shared" ref="K845:K908" si="291">SLOPE(J841:J849,B841:B849)</f>
        <v>1.361256964792427E-4</v>
      </c>
      <c r="L845">
        <v>1.1988E-2</v>
      </c>
      <c r="M845">
        <f t="shared" si="281"/>
        <v>6.1787485872862938E-2</v>
      </c>
      <c r="N845">
        <v>0.250112</v>
      </c>
      <c r="O845">
        <f t="shared" si="277"/>
        <v>0.29756464753750911</v>
      </c>
      <c r="P845">
        <f t="shared" ref="P845:P908" si="292">SLOPE(O841:O849,B841:B849)</f>
        <v>-1.5568703444736784E-4</v>
      </c>
      <c r="Q845">
        <f t="shared" si="282"/>
        <v>78.896646582135858</v>
      </c>
      <c r="R845">
        <f t="shared" ref="R845:R908" si="293">SLOPE(Q841:Q849,B841:B849)</f>
        <v>1.9561337968336071E-5</v>
      </c>
      <c r="S845">
        <f t="shared" si="278"/>
        <v>1</v>
      </c>
      <c r="T845">
        <f t="shared" ref="T845:T908" si="294">(R845*U845+V845*(100-O845-J845))/(100-M845-H845)</f>
        <v>20.022694571640564</v>
      </c>
      <c r="U845">
        <f t="shared" ref="U845:U908" si="295">$F$1</f>
        <v>32500</v>
      </c>
      <c r="V845">
        <f t="shared" si="279"/>
        <v>20.001840999999999</v>
      </c>
      <c r="W845">
        <v>20.001840999999999</v>
      </c>
      <c r="X845">
        <f>'LowFlowInfusion-1-Infusion-1705'!Y841</f>
        <v>0</v>
      </c>
      <c r="Y845">
        <v>0</v>
      </c>
      <c r="Z845">
        <f t="shared" si="283"/>
        <v>0</v>
      </c>
      <c r="AA845">
        <f t="shared" si="284"/>
        <v>0</v>
      </c>
      <c r="AB845" t="e">
        <f t="shared" si="285"/>
        <v>#DIV/0!</v>
      </c>
      <c r="AC845" s="6" t="e">
        <f t="shared" si="287"/>
        <v>#DIV/0!</v>
      </c>
      <c r="AD845" s="6" t="e">
        <f t="shared" si="288"/>
        <v>#DIV/0!</v>
      </c>
    </row>
    <row r="846" spans="1:30" x14ac:dyDescent="0.25">
      <c r="A846" s="1">
        <v>42822.988078703704</v>
      </c>
      <c r="B846" s="16">
        <v>839</v>
      </c>
      <c r="C846">
        <f t="shared" ref="C846:C909" si="296">(T846*H846-V846*J846-K846*U846)*10</f>
        <v>15.005919780975008</v>
      </c>
      <c r="D846">
        <f t="shared" si="289"/>
        <v>-3.3345175576581543</v>
      </c>
      <c r="E846">
        <f t="shared" si="286"/>
        <v>55.457022473167896</v>
      </c>
      <c r="F846">
        <f t="shared" si="290"/>
        <v>-0.22221347350435419</v>
      </c>
      <c r="G846">
        <v>21.089345000000002</v>
      </c>
      <c r="H846">
        <f t="shared" si="280"/>
        <v>21.091991359516921</v>
      </c>
      <c r="I846">
        <v>20.804552999999999</v>
      </c>
      <c r="J846">
        <f t="shared" si="276"/>
        <v>20.805956452963866</v>
      </c>
      <c r="K846">
        <f t="shared" si="291"/>
        <v>1.4176502326736321E-4</v>
      </c>
      <c r="L846">
        <v>1.2004000000000001E-2</v>
      </c>
      <c r="M846">
        <f t="shared" si="281"/>
        <v>6.1803418450110011E-2</v>
      </c>
      <c r="N846">
        <v>0.24995400000000001</v>
      </c>
      <c r="O846">
        <f t="shared" si="277"/>
        <v>0.29740753522256758</v>
      </c>
      <c r="P846">
        <f t="shared" si="292"/>
        <v>-1.5522298963530263E-4</v>
      </c>
      <c r="Q846">
        <f t="shared" si="282"/>
        <v>78.89663601181357</v>
      </c>
      <c r="R846">
        <f t="shared" si="293"/>
        <v>1.3457966368216982E-5</v>
      </c>
      <c r="S846">
        <f t="shared" si="278"/>
        <v>1</v>
      </c>
      <c r="T846">
        <f t="shared" si="294"/>
        <v>20.019811437338724</v>
      </c>
      <c r="U846">
        <f t="shared" si="295"/>
        <v>32500</v>
      </c>
      <c r="V846">
        <f t="shared" si="279"/>
        <v>20.001470999999999</v>
      </c>
      <c r="W846">
        <v>20.001470999999999</v>
      </c>
      <c r="X846">
        <f>'LowFlowInfusion-1-Infusion-1705'!Y842</f>
        <v>0</v>
      </c>
      <c r="Y846">
        <v>0</v>
      </c>
      <c r="Z846">
        <f t="shared" si="283"/>
        <v>0</v>
      </c>
      <c r="AA846">
        <f t="shared" si="284"/>
        <v>0</v>
      </c>
      <c r="AB846" t="e">
        <f t="shared" si="285"/>
        <v>#DIV/0!</v>
      </c>
      <c r="AC846" s="6" t="e">
        <f t="shared" si="287"/>
        <v>#DIV/0!</v>
      </c>
      <c r="AD846" s="6" t="e">
        <f t="shared" si="288"/>
        <v>#DIV/0!</v>
      </c>
    </row>
    <row r="847" spans="1:30" x14ac:dyDescent="0.25">
      <c r="A847" s="1">
        <v>42822.98877314815</v>
      </c>
      <c r="B847" s="16">
        <v>840</v>
      </c>
      <c r="C847">
        <f t="shared" si="296"/>
        <v>14.103673561275949</v>
      </c>
      <c r="D847">
        <f t="shared" si="289"/>
        <v>-2.5964334281925971</v>
      </c>
      <c r="E847">
        <f t="shared" si="286"/>
        <v>52.716115000263883</v>
      </c>
      <c r="F847">
        <f t="shared" si="290"/>
        <v>-0.18409625101658264</v>
      </c>
      <c r="G847">
        <v>21.089489</v>
      </c>
      <c r="H847">
        <f t="shared" si="280"/>
        <v>21.092134652430815</v>
      </c>
      <c r="I847">
        <v>20.804677999999999</v>
      </c>
      <c r="J847">
        <f t="shared" si="276"/>
        <v>20.806081216830858</v>
      </c>
      <c r="K847">
        <f t="shared" si="291"/>
        <v>1.434950822226592E-4</v>
      </c>
      <c r="L847">
        <v>1.1990000000000001E-2</v>
      </c>
      <c r="M847">
        <f t="shared" si="281"/>
        <v>6.1789477445018823E-2</v>
      </c>
      <c r="N847">
        <v>0.24981800000000001</v>
      </c>
      <c r="O847">
        <f t="shared" si="277"/>
        <v>0.29727229930590904</v>
      </c>
      <c r="P847">
        <f t="shared" si="292"/>
        <v>-1.5288619254598217E-4</v>
      </c>
      <c r="Q847">
        <f t="shared" si="282"/>
        <v>78.896646483863236</v>
      </c>
      <c r="R847">
        <f t="shared" si="293"/>
        <v>9.3911103235200241E-6</v>
      </c>
      <c r="S847">
        <f t="shared" si="278"/>
        <v>1</v>
      </c>
      <c r="T847">
        <f t="shared" si="294"/>
        <v>20.018965106989533</v>
      </c>
      <c r="U847">
        <f t="shared" si="295"/>
        <v>32500</v>
      </c>
      <c r="V847">
        <f t="shared" si="279"/>
        <v>20.002265000000001</v>
      </c>
      <c r="W847">
        <v>20.002265000000001</v>
      </c>
      <c r="X847">
        <f>'LowFlowInfusion-1-Infusion-1705'!Y843</f>
        <v>0</v>
      </c>
      <c r="Y847">
        <v>0</v>
      </c>
      <c r="Z847">
        <f t="shared" si="283"/>
        <v>0</v>
      </c>
      <c r="AA847">
        <f t="shared" si="284"/>
        <v>0</v>
      </c>
      <c r="AB847" t="e">
        <f t="shared" si="285"/>
        <v>#DIV/0!</v>
      </c>
      <c r="AC847" s="6" t="e">
        <f t="shared" si="287"/>
        <v>#DIV/0!</v>
      </c>
      <c r="AD847" s="6" t="e">
        <f t="shared" si="288"/>
        <v>#DIV/0!</v>
      </c>
    </row>
    <row r="848" spans="1:30" x14ac:dyDescent="0.25">
      <c r="A848" s="1">
        <v>42822.98946759259</v>
      </c>
      <c r="B848" s="16">
        <v>841</v>
      </c>
      <c r="C848">
        <f t="shared" si="296"/>
        <v>11.787728173812093</v>
      </c>
      <c r="D848">
        <f t="shared" si="289"/>
        <v>-1.4695046498640529</v>
      </c>
      <c r="E848">
        <f t="shared" si="286"/>
        <v>44.833103599543541</v>
      </c>
      <c r="F848">
        <f t="shared" si="290"/>
        <v>-0.12466394102374541</v>
      </c>
      <c r="G848">
        <v>21.089402</v>
      </c>
      <c r="H848">
        <f t="shared" si="280"/>
        <v>21.092048079628668</v>
      </c>
      <c r="I848">
        <v>20.804728000000001</v>
      </c>
      <c r="J848">
        <f t="shared" si="276"/>
        <v>20.806131122377657</v>
      </c>
      <c r="K848">
        <f t="shared" si="291"/>
        <v>1.4830264989746194E-4</v>
      </c>
      <c r="L848">
        <v>1.1967999999999999E-2</v>
      </c>
      <c r="M848">
        <f t="shared" si="281"/>
        <v>6.1767570151304102E-2</v>
      </c>
      <c r="N848">
        <v>0.24968299999999999</v>
      </c>
      <c r="O848">
        <f t="shared" si="277"/>
        <v>0.29713805777099056</v>
      </c>
      <c r="P848">
        <f t="shared" si="292"/>
        <v>-1.4935613736849669E-4</v>
      </c>
      <c r="Q848">
        <f t="shared" si="282"/>
        <v>78.896730819851356</v>
      </c>
      <c r="R848">
        <f t="shared" si="293"/>
        <v>1.053487471125436E-6</v>
      </c>
      <c r="S848">
        <f t="shared" si="278"/>
        <v>1</v>
      </c>
      <c r="T848">
        <f t="shared" si="294"/>
        <v>20.015522232823702</v>
      </c>
      <c r="U848">
        <f t="shared" si="295"/>
        <v>32500</v>
      </c>
      <c r="V848">
        <f t="shared" si="279"/>
        <v>20.002265000000001</v>
      </c>
      <c r="W848">
        <v>20.002265000000001</v>
      </c>
      <c r="X848">
        <f>'LowFlowInfusion-1-Infusion-1705'!Y844</f>
        <v>0</v>
      </c>
      <c r="Y848">
        <v>0</v>
      </c>
      <c r="Z848">
        <f t="shared" si="283"/>
        <v>0</v>
      </c>
      <c r="AA848">
        <f t="shared" si="284"/>
        <v>0</v>
      </c>
      <c r="AB848" t="e">
        <f t="shared" si="285"/>
        <v>#DIV/0!</v>
      </c>
      <c r="AC848" s="6" t="e">
        <f t="shared" si="287"/>
        <v>#DIV/0!</v>
      </c>
      <c r="AD848" s="6" t="e">
        <f t="shared" si="288"/>
        <v>#DIV/0!</v>
      </c>
    </row>
    <row r="849" spans="1:30" x14ac:dyDescent="0.25">
      <c r="A849" s="1">
        <v>42822.990162037036</v>
      </c>
      <c r="B849" s="16">
        <v>842</v>
      </c>
      <c r="C849">
        <f t="shared" si="296"/>
        <v>13.444050346992684</v>
      </c>
      <c r="D849">
        <f t="shared" si="289"/>
        <v>-0.85499876345471293</v>
      </c>
      <c r="E849">
        <f t="shared" si="286"/>
        <v>52.039083782644163</v>
      </c>
      <c r="F849">
        <f t="shared" si="290"/>
        <v>-6.3596813563404173E-2</v>
      </c>
      <c r="G849">
        <v>21.089345000000002</v>
      </c>
      <c r="H849">
        <f t="shared" si="280"/>
        <v>21.091991359516921</v>
      </c>
      <c r="I849">
        <v>20.804839000000001</v>
      </c>
      <c r="J849">
        <f t="shared" si="276"/>
        <v>20.806241912691544</v>
      </c>
      <c r="K849">
        <f t="shared" si="291"/>
        <v>1.4377788032102028E-4</v>
      </c>
      <c r="L849">
        <v>1.1995E-2</v>
      </c>
      <c r="M849">
        <f t="shared" si="281"/>
        <v>6.1794456375408535E-2</v>
      </c>
      <c r="N849">
        <v>0.249528</v>
      </c>
      <c r="O849">
        <f t="shared" si="277"/>
        <v>0.29698392860126943</v>
      </c>
      <c r="P849">
        <f t="shared" si="292"/>
        <v>-1.4735080085922226E-4</v>
      </c>
      <c r="Q849">
        <f t="shared" si="282"/>
        <v>78.896774158707188</v>
      </c>
      <c r="R849">
        <f t="shared" si="293"/>
        <v>3.5729205386303419E-6</v>
      </c>
      <c r="S849">
        <f t="shared" si="278"/>
        <v>1</v>
      </c>
      <c r="T849">
        <f t="shared" si="294"/>
        <v>20.016405049110592</v>
      </c>
      <c r="U849">
        <f t="shared" si="295"/>
        <v>32500</v>
      </c>
      <c r="V849">
        <f t="shared" si="279"/>
        <v>20.002106000000001</v>
      </c>
      <c r="W849">
        <v>20.002106000000001</v>
      </c>
      <c r="X849">
        <f>'LowFlowInfusion-1-Infusion-1705'!Y845</f>
        <v>0</v>
      </c>
      <c r="Y849">
        <v>0</v>
      </c>
      <c r="Z849">
        <f t="shared" si="283"/>
        <v>0</v>
      </c>
      <c r="AA849">
        <f t="shared" si="284"/>
        <v>0</v>
      </c>
      <c r="AB849" t="e">
        <f t="shared" si="285"/>
        <v>#DIV/0!</v>
      </c>
      <c r="AC849" s="6" t="e">
        <f t="shared" si="287"/>
        <v>#DIV/0!</v>
      </c>
      <c r="AD849" s="6" t="e">
        <f t="shared" si="288"/>
        <v>#DIV/0!</v>
      </c>
    </row>
    <row r="850" spans="1:30" x14ac:dyDescent="0.25">
      <c r="A850" s="1">
        <v>42822.990856481483</v>
      </c>
      <c r="B850" s="16">
        <v>843</v>
      </c>
      <c r="C850">
        <f t="shared" si="296"/>
        <v>11.712676082038085</v>
      </c>
      <c r="D850">
        <f t="shared" si="289"/>
        <v>-1.2109588696885165</v>
      </c>
      <c r="E850">
        <f t="shared" si="286"/>
        <v>44.822757847175964</v>
      </c>
      <c r="F850">
        <f t="shared" si="290"/>
        <v>-0.10338874405871912</v>
      </c>
      <c r="G850">
        <v>21.089509</v>
      </c>
      <c r="H850">
        <f t="shared" si="280"/>
        <v>21.092154554224411</v>
      </c>
      <c r="I850">
        <v>20.805143999999999</v>
      </c>
      <c r="J850">
        <f t="shared" si="276"/>
        <v>20.806546336527003</v>
      </c>
      <c r="K850">
        <f t="shared" si="291"/>
        <v>1.4811966289241714E-4</v>
      </c>
      <c r="L850">
        <v>1.2026E-2</v>
      </c>
      <c r="M850">
        <f t="shared" si="281"/>
        <v>6.1825325743824731E-2</v>
      </c>
      <c r="N850">
        <v>0.24937100000000001</v>
      </c>
      <c r="O850">
        <f t="shared" si="277"/>
        <v>0.29682781066806802</v>
      </c>
      <c r="P850">
        <f t="shared" si="292"/>
        <v>-1.4832860957035842E-4</v>
      </c>
      <c r="Q850">
        <f t="shared" si="282"/>
        <v>78.896625852804931</v>
      </c>
      <c r="R850">
        <f t="shared" si="293"/>
        <v>2.0894667827064949E-7</v>
      </c>
      <c r="S850">
        <f t="shared" si="278"/>
        <v>1</v>
      </c>
      <c r="T850">
        <f t="shared" si="294"/>
        <v>20.014341634951837</v>
      </c>
      <c r="U850">
        <f t="shared" si="295"/>
        <v>32500</v>
      </c>
      <c r="V850">
        <f t="shared" si="279"/>
        <v>20.001418000000001</v>
      </c>
      <c r="W850">
        <v>20.001418000000001</v>
      </c>
      <c r="X850">
        <f>'LowFlowInfusion-1-Infusion-1705'!Y846</f>
        <v>0</v>
      </c>
      <c r="Y850">
        <v>0</v>
      </c>
      <c r="Z850">
        <f t="shared" si="283"/>
        <v>0</v>
      </c>
      <c r="AA850">
        <f t="shared" si="284"/>
        <v>0</v>
      </c>
      <c r="AB850" t="e">
        <f t="shared" si="285"/>
        <v>#DIV/0!</v>
      </c>
      <c r="AC850" s="6" t="e">
        <f t="shared" si="287"/>
        <v>#DIV/0!</v>
      </c>
      <c r="AD850" s="6" t="e">
        <f t="shared" si="288"/>
        <v>#DIV/0!</v>
      </c>
    </row>
    <row r="851" spans="1:30" x14ac:dyDescent="0.25">
      <c r="A851" s="1">
        <v>42822.991550925923</v>
      </c>
      <c r="B851" s="16">
        <v>844</v>
      </c>
      <c r="C851">
        <f t="shared" si="296"/>
        <v>6.5958169902781805</v>
      </c>
      <c r="D851">
        <f t="shared" si="289"/>
        <v>-1.8854614451954443</v>
      </c>
      <c r="E851">
        <f t="shared" si="286"/>
        <v>23.912565323190538</v>
      </c>
      <c r="F851">
        <f t="shared" si="290"/>
        <v>-0.285857149762417</v>
      </c>
      <c r="G851">
        <v>21.089753000000002</v>
      </c>
      <c r="H851">
        <f t="shared" si="280"/>
        <v>21.092397356106289</v>
      </c>
      <c r="I851">
        <v>20.805216999999999</v>
      </c>
      <c r="J851">
        <f t="shared" si="276"/>
        <v>20.806619198625324</v>
      </c>
      <c r="K851">
        <f t="shared" si="291"/>
        <v>1.6107846987729603E-4</v>
      </c>
      <c r="L851">
        <v>1.2021E-2</v>
      </c>
      <c r="M851">
        <f t="shared" si="281"/>
        <v>6.1820346813435026E-2</v>
      </c>
      <c r="N851">
        <v>0.24922</v>
      </c>
      <c r="O851">
        <f t="shared" si="277"/>
        <v>0.29667765902530741</v>
      </c>
      <c r="P851">
        <f t="shared" si="292"/>
        <v>-1.5031737305063093E-4</v>
      </c>
      <c r="Q851">
        <f t="shared" si="282"/>
        <v>78.896703142349367</v>
      </c>
      <c r="R851">
        <f t="shared" si="293"/>
        <v>-1.0761096826428229E-5</v>
      </c>
      <c r="S851">
        <f t="shared" si="278"/>
        <v>1</v>
      </c>
      <c r="T851">
        <f t="shared" si="294"/>
        <v>20.009105278435545</v>
      </c>
      <c r="U851">
        <f t="shared" si="295"/>
        <v>32500</v>
      </c>
      <c r="V851">
        <f t="shared" si="279"/>
        <v>20.000623999999998</v>
      </c>
      <c r="W851">
        <v>20.000623999999998</v>
      </c>
      <c r="X851">
        <f>'LowFlowInfusion-1-Infusion-1705'!Y847</f>
        <v>0</v>
      </c>
      <c r="Y851">
        <v>0</v>
      </c>
      <c r="Z851">
        <f t="shared" si="283"/>
        <v>0</v>
      </c>
      <c r="AA851">
        <f t="shared" si="284"/>
        <v>0</v>
      </c>
      <c r="AB851" t="e">
        <f t="shared" si="285"/>
        <v>#DIV/0!</v>
      </c>
      <c r="AC851" s="6" t="e">
        <f t="shared" si="287"/>
        <v>#DIV/0!</v>
      </c>
      <c r="AD851" s="6" t="e">
        <f t="shared" si="288"/>
        <v>#DIV/0!</v>
      </c>
    </row>
    <row r="852" spans="1:30" x14ac:dyDescent="0.25">
      <c r="A852" s="1">
        <v>42822.992245370369</v>
      </c>
      <c r="B852" s="16">
        <v>845</v>
      </c>
      <c r="C852">
        <f t="shared" si="296"/>
        <v>-0.32806514716754442</v>
      </c>
      <c r="D852">
        <f t="shared" si="289"/>
        <v>-2.2041686376688574</v>
      </c>
      <c r="E852">
        <f t="shared" si="286"/>
        <v>-3.7263069209737116</v>
      </c>
      <c r="F852">
        <f t="shared" si="290"/>
        <v>6.7186918717189368</v>
      </c>
      <c r="G852">
        <v>21.089756999999999</v>
      </c>
      <c r="H852">
        <f t="shared" si="280"/>
        <v>21.092401336465006</v>
      </c>
      <c r="I852">
        <v>20.80538</v>
      </c>
      <c r="J852">
        <f t="shared" si="276"/>
        <v>20.806781890707882</v>
      </c>
      <c r="K852">
        <f t="shared" si="291"/>
        <v>1.7799645024142071E-4</v>
      </c>
      <c r="L852">
        <v>1.2009000000000001E-2</v>
      </c>
      <c r="M852">
        <f t="shared" si="281"/>
        <v>6.1808397380499723E-2</v>
      </c>
      <c r="N852">
        <v>0.24907699999999999</v>
      </c>
      <c r="O852">
        <f t="shared" si="277"/>
        <v>0.29653546243646789</v>
      </c>
      <c r="P852">
        <f t="shared" si="292"/>
        <v>-1.5122888964575292E-4</v>
      </c>
      <c r="Q852">
        <f t="shared" si="282"/>
        <v>78.896682646855652</v>
      </c>
      <c r="R852">
        <f t="shared" si="293"/>
        <v>-2.6767560594957255E-5</v>
      </c>
      <c r="S852">
        <f t="shared" si="278"/>
        <v>1</v>
      </c>
      <c r="T852">
        <f t="shared" si="294"/>
        <v>20.002288103490734</v>
      </c>
      <c r="U852">
        <f t="shared" si="295"/>
        <v>32500</v>
      </c>
      <c r="V852">
        <f t="shared" si="279"/>
        <v>20.000412000000001</v>
      </c>
      <c r="W852">
        <v>20.000412000000001</v>
      </c>
      <c r="X852">
        <f>'LowFlowInfusion-1-Infusion-1705'!Y848</f>
        <v>0</v>
      </c>
      <c r="Y852">
        <v>0</v>
      </c>
      <c r="Z852">
        <f t="shared" si="283"/>
        <v>0</v>
      </c>
      <c r="AA852">
        <f t="shared" si="284"/>
        <v>0</v>
      </c>
      <c r="AB852" t="e">
        <f t="shared" si="285"/>
        <v>#DIV/0!</v>
      </c>
      <c r="AC852" s="6" t="e">
        <f t="shared" si="287"/>
        <v>#DIV/0!</v>
      </c>
      <c r="AD852" s="6" t="e">
        <f t="shared" si="288"/>
        <v>#DIV/0!</v>
      </c>
    </row>
    <row r="853" spans="1:30" x14ac:dyDescent="0.25">
      <c r="A853" s="1">
        <v>42822.992939814816</v>
      </c>
      <c r="B853" s="16">
        <v>846</v>
      </c>
      <c r="C853">
        <f t="shared" si="296"/>
        <v>-7.1739615400328294</v>
      </c>
      <c r="D853">
        <f t="shared" si="289"/>
        <v>-2.255526710335225</v>
      </c>
      <c r="E853">
        <f t="shared" si="286"/>
        <v>-30.762683917479471</v>
      </c>
      <c r="F853">
        <f t="shared" si="290"/>
        <v>0.31440462814704512</v>
      </c>
      <c r="G853">
        <v>21.089462999999999</v>
      </c>
      <c r="H853">
        <f t="shared" si="280"/>
        <v>21.092108780099139</v>
      </c>
      <c r="I853">
        <v>20.805551999999999</v>
      </c>
      <c r="J853">
        <f t="shared" si="276"/>
        <v>20.806953565788863</v>
      </c>
      <c r="K853">
        <f t="shared" si="291"/>
        <v>1.9436546959100315E-4</v>
      </c>
      <c r="L853">
        <v>1.2026999999999999E-2</v>
      </c>
      <c r="M853">
        <f t="shared" si="281"/>
        <v>6.1826321529902674E-2</v>
      </c>
      <c r="N853">
        <v>0.24892400000000001</v>
      </c>
      <c r="O853">
        <f t="shared" si="277"/>
        <v>0.29638332203022699</v>
      </c>
      <c r="P853">
        <f t="shared" si="292"/>
        <v>-1.512951817617662E-4</v>
      </c>
      <c r="Q853">
        <f t="shared" si="282"/>
        <v>78.896663112180917</v>
      </c>
      <c r="R853">
        <f t="shared" si="293"/>
        <v>-4.3070287828328445E-5</v>
      </c>
      <c r="S853">
        <f t="shared" si="278"/>
        <v>1</v>
      </c>
      <c r="T853">
        <f t="shared" si="294"/>
        <v>19.995493565170602</v>
      </c>
      <c r="U853">
        <f t="shared" si="295"/>
        <v>32500</v>
      </c>
      <c r="V853">
        <f t="shared" si="279"/>
        <v>20.000412000000001</v>
      </c>
      <c r="W853">
        <v>20.000412000000001</v>
      </c>
      <c r="X853">
        <f>'LowFlowInfusion-1-Infusion-1705'!Y849</f>
        <v>0</v>
      </c>
      <c r="Y853">
        <v>0</v>
      </c>
      <c r="Z853">
        <f t="shared" si="283"/>
        <v>0</v>
      </c>
      <c r="AA853">
        <f t="shared" si="284"/>
        <v>0</v>
      </c>
      <c r="AB853" t="e">
        <f t="shared" si="285"/>
        <v>#DIV/0!</v>
      </c>
      <c r="AC853" s="6" t="e">
        <f t="shared" si="287"/>
        <v>#DIV/0!</v>
      </c>
      <c r="AD853" s="6" t="e">
        <f t="shared" si="288"/>
        <v>#DIV/0!</v>
      </c>
    </row>
    <row r="854" spans="1:30" x14ac:dyDescent="0.25">
      <c r="A854" s="1">
        <v>42822.993634259263</v>
      </c>
      <c r="B854" s="16">
        <v>847</v>
      </c>
      <c r="C854">
        <f t="shared" si="296"/>
        <v>-10.115191772781458</v>
      </c>
      <c r="D854">
        <f t="shared" si="289"/>
        <v>-2.4546384988087322</v>
      </c>
      <c r="E854">
        <f t="shared" si="286"/>
        <v>-42.573891679216565</v>
      </c>
      <c r="F854">
        <f t="shared" si="290"/>
        <v>0.24266850831378356</v>
      </c>
      <c r="G854">
        <v>21.089454</v>
      </c>
      <c r="H854">
        <f t="shared" si="280"/>
        <v>21.092099824292021</v>
      </c>
      <c r="I854">
        <v>20.805703000000001</v>
      </c>
      <c r="J854">
        <f t="shared" si="276"/>
        <v>20.807104280540191</v>
      </c>
      <c r="K854">
        <f t="shared" si="291"/>
        <v>2.0153523314760946E-4</v>
      </c>
      <c r="L854">
        <v>1.2037000000000001E-2</v>
      </c>
      <c r="M854">
        <f t="shared" si="281"/>
        <v>6.1836279390682099E-2</v>
      </c>
      <c r="N854">
        <v>0.24876699999999999</v>
      </c>
      <c r="O854">
        <f t="shared" si="277"/>
        <v>0.29622720409702558</v>
      </c>
      <c r="P854">
        <f t="shared" si="292"/>
        <v>-1.5180894566083441E-4</v>
      </c>
      <c r="Q854">
        <f t="shared" si="282"/>
        <v>78.896668515362791</v>
      </c>
      <c r="R854">
        <f t="shared" si="293"/>
        <v>-4.9726287485896137E-5</v>
      </c>
      <c r="S854">
        <f t="shared" si="278"/>
        <v>1</v>
      </c>
      <c r="T854">
        <f t="shared" si="294"/>
        <v>19.992487446726312</v>
      </c>
      <c r="U854">
        <f t="shared" si="295"/>
        <v>32500</v>
      </c>
      <c r="V854">
        <f t="shared" si="279"/>
        <v>20.000147999999999</v>
      </c>
      <c r="W854">
        <v>20.000147999999999</v>
      </c>
      <c r="X854">
        <f>'LowFlowInfusion-1-Infusion-1705'!Y850</f>
        <v>0</v>
      </c>
      <c r="Y854">
        <v>0</v>
      </c>
      <c r="Z854">
        <f t="shared" si="283"/>
        <v>0</v>
      </c>
      <c r="AA854">
        <f t="shared" si="284"/>
        <v>0</v>
      </c>
      <c r="AB854" t="e">
        <f t="shared" si="285"/>
        <v>#DIV/0!</v>
      </c>
      <c r="AC854" s="6" t="e">
        <f t="shared" si="287"/>
        <v>#DIV/0!</v>
      </c>
      <c r="AD854" s="6" t="e">
        <f t="shared" si="288"/>
        <v>#DIV/0!</v>
      </c>
    </row>
    <row r="855" spans="1:30" x14ac:dyDescent="0.25">
      <c r="A855" s="1">
        <v>42822.994328703702</v>
      </c>
      <c r="B855" s="16">
        <v>848</v>
      </c>
      <c r="C855">
        <f t="shared" si="296"/>
        <v>-18.988487173003648</v>
      </c>
      <c r="D855">
        <f t="shared" si="289"/>
        <v>-2.9600056307472578</v>
      </c>
      <c r="E855">
        <f t="shared" si="286"/>
        <v>-78.101474165152354</v>
      </c>
      <c r="F855">
        <f t="shared" si="290"/>
        <v>0.15588422625661108</v>
      </c>
      <c r="G855">
        <v>21.089649999999999</v>
      </c>
      <c r="H855">
        <f t="shared" si="280"/>
        <v>21.092294861869263</v>
      </c>
      <c r="I855">
        <v>20.805952000000001</v>
      </c>
      <c r="J855">
        <f t="shared" si="276"/>
        <v>20.807352810163238</v>
      </c>
      <c r="K855">
        <f t="shared" si="291"/>
        <v>2.2337722746226991E-4</v>
      </c>
      <c r="L855">
        <v>1.2017E-2</v>
      </c>
      <c r="M855">
        <f t="shared" si="281"/>
        <v>6.1816363669123256E-2</v>
      </c>
      <c r="N855">
        <v>0.248613</v>
      </c>
      <c r="O855">
        <f t="shared" si="277"/>
        <v>0.29607406930904456</v>
      </c>
      <c r="P855">
        <f t="shared" si="292"/>
        <v>-1.5330051827103878E-4</v>
      </c>
      <c r="Q855">
        <f t="shared" si="282"/>
        <v>78.896573120527719</v>
      </c>
      <c r="R855">
        <f t="shared" si="293"/>
        <v>-7.0076709191605843E-5</v>
      </c>
      <c r="S855">
        <f t="shared" si="278"/>
        <v>1</v>
      </c>
      <c r="T855">
        <f t="shared" si="294"/>
        <v>19.984489518457622</v>
      </c>
      <c r="U855">
        <f t="shared" si="295"/>
        <v>32500</v>
      </c>
      <c r="V855">
        <f t="shared" si="279"/>
        <v>20.000518</v>
      </c>
      <c r="W855">
        <v>20.000518</v>
      </c>
      <c r="X855">
        <f>'LowFlowInfusion-1-Infusion-1705'!Y851</f>
        <v>0</v>
      </c>
      <c r="Y855">
        <v>0</v>
      </c>
      <c r="Z855">
        <f t="shared" si="283"/>
        <v>0</v>
      </c>
      <c r="AA855">
        <f t="shared" si="284"/>
        <v>0</v>
      </c>
      <c r="AB855" t="e">
        <f t="shared" si="285"/>
        <v>#DIV/0!</v>
      </c>
      <c r="AC855" s="6" t="e">
        <f t="shared" si="287"/>
        <v>#DIV/0!</v>
      </c>
      <c r="AD855" s="6" t="e">
        <f t="shared" si="288"/>
        <v>#DIV/0!</v>
      </c>
    </row>
    <row r="856" spans="1:30" x14ac:dyDescent="0.25">
      <c r="A856" s="1">
        <v>42822.995023148149</v>
      </c>
      <c r="B856" s="16">
        <v>849</v>
      </c>
      <c r="C856">
        <f t="shared" si="296"/>
        <v>-15.582741939203935</v>
      </c>
      <c r="D856">
        <f t="shared" si="289"/>
        <v>-3.1667097010374778</v>
      </c>
      <c r="E856">
        <f t="shared" si="286"/>
        <v>-64.907633492348083</v>
      </c>
      <c r="F856">
        <f t="shared" si="290"/>
        <v>0.20321902996227462</v>
      </c>
      <c r="G856">
        <v>21.089244999999998</v>
      </c>
      <c r="H856">
        <f t="shared" si="280"/>
        <v>21.091891850548937</v>
      </c>
      <c r="I856">
        <v>20.806204999999999</v>
      </c>
      <c r="J856">
        <f t="shared" si="276"/>
        <v>20.807605332230029</v>
      </c>
      <c r="K856">
        <f t="shared" si="291"/>
        <v>2.1484337895980588E-4</v>
      </c>
      <c r="L856">
        <v>1.2008E-2</v>
      </c>
      <c r="M856">
        <f t="shared" si="281"/>
        <v>6.1807401594421774E-2</v>
      </c>
      <c r="N856">
        <v>0.24846399999999999</v>
      </c>
      <c r="O856">
        <f t="shared" si="277"/>
        <v>0.29592590642976424</v>
      </c>
      <c r="P856">
        <f t="shared" si="292"/>
        <v>-1.5384742822811362E-4</v>
      </c>
      <c r="Q856">
        <f t="shared" si="282"/>
        <v>78.896468761340216</v>
      </c>
      <c r="R856">
        <f t="shared" si="293"/>
        <v>-6.0995950733181799E-5</v>
      </c>
      <c r="S856">
        <f t="shared" si="278"/>
        <v>1</v>
      </c>
      <c r="T856">
        <f t="shared" si="294"/>
        <v>19.988578967761349</v>
      </c>
      <c r="U856">
        <f t="shared" si="295"/>
        <v>32500</v>
      </c>
      <c r="V856">
        <f t="shared" si="279"/>
        <v>20.000995</v>
      </c>
      <c r="W856">
        <v>20.000995</v>
      </c>
      <c r="X856">
        <f>'LowFlowInfusion-1-Infusion-1705'!Y852</f>
        <v>0</v>
      </c>
      <c r="Y856">
        <v>0</v>
      </c>
      <c r="Z856">
        <f t="shared" si="283"/>
        <v>0</v>
      </c>
      <c r="AA856">
        <f t="shared" si="284"/>
        <v>0</v>
      </c>
      <c r="AB856" t="e">
        <f t="shared" si="285"/>
        <v>#DIV/0!</v>
      </c>
      <c r="AC856" s="6" t="e">
        <f t="shared" si="287"/>
        <v>#DIV/0!</v>
      </c>
      <c r="AD856" s="6" t="e">
        <f t="shared" si="288"/>
        <v>#DIV/0!</v>
      </c>
    </row>
    <row r="857" spans="1:30" x14ac:dyDescent="0.25">
      <c r="A857" s="1">
        <v>42822.995717592596</v>
      </c>
      <c r="B857" s="16">
        <v>850</v>
      </c>
      <c r="C857">
        <f t="shared" si="296"/>
        <v>-7.0517903080053301</v>
      </c>
      <c r="D857">
        <f t="shared" si="289"/>
        <v>-2.6256542236684677</v>
      </c>
      <c r="E857">
        <f t="shared" si="286"/>
        <v>-30.689827866778995</v>
      </c>
      <c r="F857">
        <f t="shared" si="290"/>
        <v>0.3723386698960367</v>
      </c>
      <c r="G857">
        <v>21.089248999999999</v>
      </c>
      <c r="H857">
        <f t="shared" si="280"/>
        <v>21.091895830907657</v>
      </c>
      <c r="I857">
        <v>20.806515999999998</v>
      </c>
      <c r="J857">
        <f t="shared" si="276"/>
        <v>20.807915744731105</v>
      </c>
      <c r="K857">
        <f t="shared" si="291"/>
        <v>1.9360025120658265E-4</v>
      </c>
      <c r="L857">
        <v>1.2043E-2</v>
      </c>
      <c r="M857">
        <f t="shared" si="281"/>
        <v>6.1842254107149747E-2</v>
      </c>
      <c r="N857">
        <v>0.248307</v>
      </c>
      <c r="O857">
        <f t="shared" si="277"/>
        <v>0.29576978849656277</v>
      </c>
      <c r="P857">
        <f t="shared" si="292"/>
        <v>-1.5205754109586707E-4</v>
      </c>
      <c r="Q857">
        <f t="shared" si="282"/>
        <v>78.896314466772338</v>
      </c>
      <c r="R857">
        <f t="shared" si="293"/>
        <v>-4.1542710112215296E-5</v>
      </c>
      <c r="S857">
        <f t="shared" si="278"/>
        <v>1</v>
      </c>
      <c r="T857">
        <f t="shared" si="294"/>
        <v>19.997626863915176</v>
      </c>
      <c r="U857">
        <f t="shared" si="295"/>
        <v>32500</v>
      </c>
      <c r="V857">
        <f t="shared" si="279"/>
        <v>20.002053</v>
      </c>
      <c r="W857">
        <v>20.002053</v>
      </c>
      <c r="X857">
        <f>'LowFlowInfusion-1-Infusion-1705'!Y853</f>
        <v>0</v>
      </c>
      <c r="Y857">
        <v>0</v>
      </c>
      <c r="Z857">
        <f t="shared" si="283"/>
        <v>0</v>
      </c>
      <c r="AA857">
        <f t="shared" si="284"/>
        <v>0</v>
      </c>
      <c r="AB857" t="e">
        <f t="shared" si="285"/>
        <v>#DIV/0!</v>
      </c>
      <c r="AC857" s="6" t="e">
        <f t="shared" si="287"/>
        <v>#DIV/0!</v>
      </c>
      <c r="AD857" s="6" t="e">
        <f t="shared" si="288"/>
        <v>#DIV/0!</v>
      </c>
    </row>
    <row r="858" spans="1:30" x14ac:dyDescent="0.25">
      <c r="A858" s="1">
        <v>42822.996412037035</v>
      </c>
      <c r="B858" s="16">
        <v>851</v>
      </c>
      <c r="C858">
        <f t="shared" si="296"/>
        <v>4.8334266005482185</v>
      </c>
      <c r="D858">
        <f t="shared" si="289"/>
        <v>-2.2069058132244113</v>
      </c>
      <c r="E858">
        <f t="shared" si="286"/>
        <v>16.612110214960776</v>
      </c>
      <c r="F858">
        <f t="shared" si="290"/>
        <v>-0.45659239202558677</v>
      </c>
      <c r="G858">
        <v>21.089421999999999</v>
      </c>
      <c r="H858">
        <f t="shared" si="280"/>
        <v>21.092067981422264</v>
      </c>
      <c r="I858">
        <v>20.806685999999999</v>
      </c>
      <c r="J858">
        <f t="shared" si="276"/>
        <v>20.808085423590214</v>
      </c>
      <c r="K858">
        <f t="shared" si="291"/>
        <v>1.6447204705934601E-4</v>
      </c>
      <c r="L858">
        <v>1.2071999999999999E-2</v>
      </c>
      <c r="M858">
        <f t="shared" si="281"/>
        <v>6.1871131903410065E-2</v>
      </c>
      <c r="N858">
        <v>0.24815000000000001</v>
      </c>
      <c r="O858">
        <f t="shared" si="277"/>
        <v>0.29561367056336141</v>
      </c>
      <c r="P858">
        <f t="shared" si="292"/>
        <v>-1.5063226060167041E-4</v>
      </c>
      <c r="Q858">
        <f t="shared" si="282"/>
        <v>78.896300905846431</v>
      </c>
      <c r="R858">
        <f t="shared" si="293"/>
        <v>-1.3839786458428686E-5</v>
      </c>
      <c r="S858">
        <f t="shared" si="278"/>
        <v>1</v>
      </c>
      <c r="T858">
        <f t="shared" si="294"/>
        <v>20.008934332413531</v>
      </c>
      <c r="U858">
        <f t="shared" si="295"/>
        <v>32500</v>
      </c>
      <c r="V858">
        <f t="shared" si="279"/>
        <v>20.001894</v>
      </c>
      <c r="W858">
        <v>20.001894</v>
      </c>
      <c r="X858">
        <f>'LowFlowInfusion-1-Infusion-1705'!Y854</f>
        <v>0</v>
      </c>
      <c r="Y858">
        <v>0</v>
      </c>
      <c r="Z858">
        <f t="shared" si="283"/>
        <v>0</v>
      </c>
      <c r="AA858">
        <f t="shared" si="284"/>
        <v>0</v>
      </c>
      <c r="AB858" t="e">
        <f t="shared" si="285"/>
        <v>#DIV/0!</v>
      </c>
      <c r="AC858" s="6" t="e">
        <f t="shared" si="287"/>
        <v>#DIV/0!</v>
      </c>
      <c r="AD858" s="6" t="e">
        <f t="shared" si="288"/>
        <v>#DIV/0!</v>
      </c>
    </row>
    <row r="859" spans="1:30" x14ac:dyDescent="0.25">
      <c r="A859" s="1">
        <v>42822.997106481482</v>
      </c>
      <c r="B859" s="16">
        <v>852</v>
      </c>
      <c r="C859">
        <f t="shared" si="296"/>
        <v>16.089855614320882</v>
      </c>
      <c r="D859">
        <f t="shared" si="289"/>
        <v>-2.1484201159068306</v>
      </c>
      <c r="E859">
        <f t="shared" si="286"/>
        <v>61.038265168077452</v>
      </c>
      <c r="F859">
        <f t="shared" si="290"/>
        <v>-0.13352637633333483</v>
      </c>
      <c r="G859">
        <v>21.089680999999999</v>
      </c>
      <c r="H859">
        <f t="shared" si="280"/>
        <v>21.092325709649337</v>
      </c>
      <c r="I859">
        <v>20.806986999999999</v>
      </c>
      <c r="J859">
        <f t="shared" si="276"/>
        <v>20.808385854981928</v>
      </c>
      <c r="K859">
        <f t="shared" si="291"/>
        <v>1.3707390186799747E-4</v>
      </c>
      <c r="L859">
        <v>1.2062E-2</v>
      </c>
      <c r="M859">
        <f t="shared" si="281"/>
        <v>6.1861174042630647E-2</v>
      </c>
      <c r="N859">
        <v>0.24798700000000001</v>
      </c>
      <c r="O859">
        <f t="shared" si="277"/>
        <v>0.29545158633971913</v>
      </c>
      <c r="P859">
        <f t="shared" si="292"/>
        <v>-1.5033394607962824E-4</v>
      </c>
      <c r="Q859">
        <f t="shared" si="282"/>
        <v>78.896162558678341</v>
      </c>
      <c r="R859">
        <f t="shared" si="293"/>
        <v>1.3260044210975745E-5</v>
      </c>
      <c r="S859">
        <f t="shared" si="278"/>
        <v>1</v>
      </c>
      <c r="T859">
        <f t="shared" si="294"/>
        <v>20.019656275730018</v>
      </c>
      <c r="U859">
        <f t="shared" si="295"/>
        <v>32500</v>
      </c>
      <c r="V859">
        <f t="shared" si="279"/>
        <v>20.001418000000001</v>
      </c>
      <c r="W859">
        <v>20.001418000000001</v>
      </c>
      <c r="X859">
        <f>'LowFlowInfusion-1-Infusion-1705'!Y855</f>
        <v>0</v>
      </c>
      <c r="Y859">
        <v>0</v>
      </c>
      <c r="Z859">
        <f t="shared" si="283"/>
        <v>0</v>
      </c>
      <c r="AA859">
        <f t="shared" si="284"/>
        <v>0</v>
      </c>
      <c r="AB859" t="e">
        <f t="shared" si="285"/>
        <v>#DIV/0!</v>
      </c>
      <c r="AC859" s="6" t="e">
        <f t="shared" si="287"/>
        <v>#DIV/0!</v>
      </c>
      <c r="AD859" s="6" t="e">
        <f t="shared" si="288"/>
        <v>#DIV/0!</v>
      </c>
    </row>
    <row r="860" spans="1:30" x14ac:dyDescent="0.25">
      <c r="A860" s="1">
        <v>42822.997800925928</v>
      </c>
      <c r="B860" s="16">
        <v>853</v>
      </c>
      <c r="C860">
        <f t="shared" si="296"/>
        <v>20.156968308267452</v>
      </c>
      <c r="D860">
        <f t="shared" si="289"/>
        <v>-2.2758324602538682</v>
      </c>
      <c r="E860">
        <f t="shared" si="286"/>
        <v>76.926093066761752</v>
      </c>
      <c r="F860">
        <f t="shared" si="290"/>
        <v>-0.11290549379493878</v>
      </c>
      <c r="G860">
        <v>21.089521999999999</v>
      </c>
      <c r="H860">
        <f t="shared" si="280"/>
        <v>21.092167490390246</v>
      </c>
      <c r="I860">
        <v>20.806899999999999</v>
      </c>
      <c r="J860">
        <f t="shared" si="276"/>
        <v>20.808299019330502</v>
      </c>
      <c r="K860">
        <f t="shared" si="291"/>
        <v>1.2722587396704437E-4</v>
      </c>
      <c r="L860">
        <v>1.2043E-2</v>
      </c>
      <c r="M860">
        <f t="shared" si="281"/>
        <v>6.1842254107149747E-2</v>
      </c>
      <c r="N860">
        <v>0.24784400000000001</v>
      </c>
      <c r="O860">
        <f t="shared" si="277"/>
        <v>0.29530938975087961</v>
      </c>
      <c r="P860">
        <f t="shared" si="292"/>
        <v>-1.5063226060166857E-4</v>
      </c>
      <c r="Q860">
        <f t="shared" si="282"/>
        <v>78.896391590918611</v>
      </c>
      <c r="R860">
        <f t="shared" si="293"/>
        <v>2.3406386634169016E-5</v>
      </c>
      <c r="S860">
        <f t="shared" si="278"/>
        <v>1</v>
      </c>
      <c r="T860">
        <f t="shared" si="294"/>
        <v>20.022474800768371</v>
      </c>
      <c r="U860">
        <f t="shared" si="295"/>
        <v>32500</v>
      </c>
      <c r="V860">
        <f t="shared" si="279"/>
        <v>20.000042000000001</v>
      </c>
      <c r="W860">
        <v>20.000042000000001</v>
      </c>
      <c r="X860">
        <f>'LowFlowInfusion-1-Infusion-1705'!Y856</f>
        <v>0</v>
      </c>
      <c r="Y860">
        <v>0</v>
      </c>
      <c r="Z860">
        <f t="shared" si="283"/>
        <v>0</v>
      </c>
      <c r="AA860">
        <f t="shared" si="284"/>
        <v>0</v>
      </c>
      <c r="AB860" t="e">
        <f t="shared" si="285"/>
        <v>#DIV/0!</v>
      </c>
      <c r="AC860" s="6" t="e">
        <f t="shared" si="287"/>
        <v>#DIV/0!</v>
      </c>
      <c r="AD860" s="6" t="e">
        <f t="shared" si="288"/>
        <v>#DIV/0!</v>
      </c>
    </row>
    <row r="861" spans="1:30" x14ac:dyDescent="0.25">
      <c r="A861" s="1">
        <v>42822.998495370368</v>
      </c>
      <c r="B861" s="16">
        <v>854</v>
      </c>
      <c r="C861">
        <f t="shared" si="296"/>
        <v>23.560227105459433</v>
      </c>
      <c r="D861">
        <f t="shared" si="289"/>
        <v>-2.2625814555413815</v>
      </c>
      <c r="E861">
        <f t="shared" si="286"/>
        <v>90.35296509569794</v>
      </c>
      <c r="F861">
        <f t="shared" si="290"/>
        <v>-9.6033940819572602E-2</v>
      </c>
      <c r="G861">
        <v>21.089243</v>
      </c>
      <c r="H861">
        <f t="shared" si="280"/>
        <v>21.091889860369577</v>
      </c>
      <c r="I861">
        <v>20.806926000000001</v>
      </c>
      <c r="J861">
        <f t="shared" si="276"/>
        <v>20.808324970214837</v>
      </c>
      <c r="K861">
        <f t="shared" si="291"/>
        <v>1.1877520137630882E-4</v>
      </c>
      <c r="L861">
        <v>1.2063000000000001E-2</v>
      </c>
      <c r="M861">
        <f t="shared" si="281"/>
        <v>6.1862169828708589E-2</v>
      </c>
      <c r="N861">
        <v>0.24771399999999999</v>
      </c>
      <c r="O861">
        <f t="shared" si="277"/>
        <v>0.29518012012466188</v>
      </c>
      <c r="P861">
        <f t="shared" si="292"/>
        <v>-1.5049967636965311E-4</v>
      </c>
      <c r="Q861">
        <f t="shared" si="282"/>
        <v>78.896494909660504</v>
      </c>
      <c r="R861">
        <f t="shared" si="293"/>
        <v>3.1724474993429412E-5</v>
      </c>
      <c r="S861">
        <f t="shared" si="278"/>
        <v>1</v>
      </c>
      <c r="T861">
        <f t="shared" si="294"/>
        <v>20.02676480856103</v>
      </c>
      <c r="U861">
        <f t="shared" si="295"/>
        <v>32500</v>
      </c>
      <c r="V861">
        <f t="shared" si="279"/>
        <v>20.000941999999998</v>
      </c>
      <c r="W861">
        <v>20.000941999999998</v>
      </c>
      <c r="X861">
        <f>'LowFlowInfusion-1-Infusion-1705'!Y857</f>
        <v>0</v>
      </c>
      <c r="Y861">
        <v>0</v>
      </c>
      <c r="Z861">
        <f t="shared" si="283"/>
        <v>0</v>
      </c>
      <c r="AA861">
        <f t="shared" si="284"/>
        <v>0</v>
      </c>
      <c r="AB861" t="e">
        <f t="shared" si="285"/>
        <v>#DIV/0!</v>
      </c>
      <c r="AC861" s="6" t="e">
        <f t="shared" si="287"/>
        <v>#DIV/0!</v>
      </c>
      <c r="AD861" s="6" t="e">
        <f t="shared" si="288"/>
        <v>#DIV/0!</v>
      </c>
    </row>
    <row r="862" spans="1:30" x14ac:dyDescent="0.25">
      <c r="A862" s="1">
        <v>42822.999189814815</v>
      </c>
      <c r="B862" s="16">
        <v>855</v>
      </c>
      <c r="C862">
        <f t="shared" si="296"/>
        <v>15.68821918912449</v>
      </c>
      <c r="D862">
        <f t="shared" si="289"/>
        <v>-2.33377241253935</v>
      </c>
      <c r="E862">
        <f t="shared" si="286"/>
        <v>59.250787080896167</v>
      </c>
      <c r="F862">
        <f t="shared" si="290"/>
        <v>-0.14875954908618219</v>
      </c>
      <c r="G862">
        <v>21.089327999999998</v>
      </c>
      <c r="H862">
        <f t="shared" si="280"/>
        <v>21.09197444299236</v>
      </c>
      <c r="I862">
        <v>20.806978999999998</v>
      </c>
      <c r="J862">
        <f t="shared" si="276"/>
        <v>20.808377870094439</v>
      </c>
      <c r="K862">
        <f t="shared" si="291"/>
        <v>1.3795556652850631E-4</v>
      </c>
      <c r="L862">
        <v>1.2076E-2</v>
      </c>
      <c r="M862">
        <f t="shared" si="281"/>
        <v>6.1875115047721835E-2</v>
      </c>
      <c r="N862">
        <v>0.247559</v>
      </c>
      <c r="O862">
        <f t="shared" si="277"/>
        <v>0.29502599095494075</v>
      </c>
      <c r="P862">
        <f t="shared" si="292"/>
        <v>-1.5063226060167597E-4</v>
      </c>
      <c r="Q862">
        <f t="shared" si="282"/>
        <v>78.896596138950628</v>
      </c>
      <c r="R862">
        <f t="shared" si="293"/>
        <v>1.2676694074305791E-5</v>
      </c>
      <c r="S862">
        <f t="shared" si="278"/>
        <v>1</v>
      </c>
      <c r="T862">
        <f t="shared" si="294"/>
        <v>20.019174991602036</v>
      </c>
      <c r="U862">
        <f t="shared" si="295"/>
        <v>32500</v>
      </c>
      <c r="V862">
        <f t="shared" si="279"/>
        <v>20.001152999999999</v>
      </c>
      <c r="W862">
        <v>20.001152999999999</v>
      </c>
      <c r="X862">
        <f>'LowFlowInfusion-1-Infusion-1705'!Y858</f>
        <v>0</v>
      </c>
      <c r="Y862">
        <v>0</v>
      </c>
      <c r="Z862">
        <f t="shared" si="283"/>
        <v>0</v>
      </c>
      <c r="AA862">
        <f t="shared" si="284"/>
        <v>0</v>
      </c>
      <c r="AB862" t="e">
        <f t="shared" si="285"/>
        <v>#DIV/0!</v>
      </c>
      <c r="AC862" s="6" t="e">
        <f t="shared" si="287"/>
        <v>#DIV/0!</v>
      </c>
      <c r="AD862" s="6" t="e">
        <f t="shared" si="288"/>
        <v>#DIV/0!</v>
      </c>
    </row>
    <row r="863" spans="1:30" x14ac:dyDescent="0.25">
      <c r="A863" s="1">
        <v>42822.999884259261</v>
      </c>
      <c r="B863" s="16">
        <v>856</v>
      </c>
      <c r="C863">
        <f t="shared" si="296"/>
        <v>8.063761458694696</v>
      </c>
      <c r="D863">
        <f t="shared" si="289"/>
        <v>-2.363252169625758</v>
      </c>
      <c r="E863">
        <f t="shared" si="286"/>
        <v>29.170253513448959</v>
      </c>
      <c r="F863">
        <f t="shared" si="290"/>
        <v>-0.29307069433181177</v>
      </c>
      <c r="G863">
        <v>21.089489</v>
      </c>
      <c r="H863">
        <f t="shared" si="280"/>
        <v>21.092134652430815</v>
      </c>
      <c r="I863">
        <v>20.807172999999999</v>
      </c>
      <c r="J863">
        <f t="shared" si="276"/>
        <v>20.808571503616012</v>
      </c>
      <c r="K863">
        <f t="shared" si="291"/>
        <v>1.5647052439031009E-4</v>
      </c>
      <c r="L863">
        <v>1.2064999999999999E-2</v>
      </c>
      <c r="M863">
        <f t="shared" si="281"/>
        <v>6.1864161400864467E-2</v>
      </c>
      <c r="N863">
        <v>0.24739700000000001</v>
      </c>
      <c r="O863">
        <f t="shared" si="277"/>
        <v>0.29486490111303865</v>
      </c>
      <c r="P863">
        <f t="shared" si="292"/>
        <v>-1.5064883363067512E-4</v>
      </c>
      <c r="Q863">
        <f t="shared" si="282"/>
        <v>78.896563595270948</v>
      </c>
      <c r="R863">
        <f t="shared" si="293"/>
        <v>-5.8216907585043982E-6</v>
      </c>
      <c r="S863">
        <f t="shared" si="278"/>
        <v>1</v>
      </c>
      <c r="T863">
        <f t="shared" si="294"/>
        <v>20.012110013628689</v>
      </c>
      <c r="U863">
        <f t="shared" si="295"/>
        <v>32500</v>
      </c>
      <c r="V863">
        <f t="shared" si="279"/>
        <v>20.001683</v>
      </c>
      <c r="W863">
        <v>20.001683</v>
      </c>
      <c r="X863">
        <f>'LowFlowInfusion-1-Infusion-1705'!Y859</f>
        <v>0</v>
      </c>
      <c r="Y863">
        <v>0</v>
      </c>
      <c r="Z863">
        <f t="shared" si="283"/>
        <v>0</v>
      </c>
      <c r="AA863">
        <f t="shared" si="284"/>
        <v>0</v>
      </c>
      <c r="AB863" t="e">
        <f t="shared" si="285"/>
        <v>#DIV/0!</v>
      </c>
      <c r="AC863" s="6" t="e">
        <f t="shared" si="287"/>
        <v>#DIV/0!</v>
      </c>
      <c r="AD863" s="6" t="e">
        <f t="shared" si="288"/>
        <v>#DIV/0!</v>
      </c>
    </row>
    <row r="864" spans="1:30" x14ac:dyDescent="0.25">
      <c r="A864" s="1">
        <v>42823.000578703701</v>
      </c>
      <c r="B864" s="16">
        <v>857</v>
      </c>
      <c r="C864">
        <f t="shared" si="296"/>
        <v>-5.0083635535361637</v>
      </c>
      <c r="D864">
        <f t="shared" si="289"/>
        <v>-2.5143038243686799</v>
      </c>
      <c r="E864">
        <f t="shared" si="286"/>
        <v>-22.513752186589041</v>
      </c>
      <c r="F864">
        <f t="shared" si="290"/>
        <v>0.50202102892339984</v>
      </c>
      <c r="G864">
        <v>21.089466999999999</v>
      </c>
      <c r="H864">
        <f t="shared" si="280"/>
        <v>21.092112760457859</v>
      </c>
      <c r="I864">
        <v>20.807493000000001</v>
      </c>
      <c r="J864">
        <f t="shared" si="276"/>
        <v>20.808890899115514</v>
      </c>
      <c r="K864">
        <f t="shared" si="291"/>
        <v>1.8809400587702641E-4</v>
      </c>
      <c r="L864">
        <v>1.2052E-2</v>
      </c>
      <c r="M864">
        <f t="shared" si="281"/>
        <v>6.1851216181851229E-2</v>
      </c>
      <c r="N864">
        <v>0.24723800000000001</v>
      </c>
      <c r="O864">
        <f t="shared" si="277"/>
        <v>0.29470679441635694</v>
      </c>
      <c r="P864">
        <f t="shared" si="292"/>
        <v>-1.5104658632673074E-4</v>
      </c>
      <c r="Q864">
        <f t="shared" si="282"/>
        <v>78.896402306468133</v>
      </c>
      <c r="R864">
        <f t="shared" si="293"/>
        <v>-3.7047419550143941E-5</v>
      </c>
      <c r="S864">
        <f t="shared" si="278"/>
        <v>1</v>
      </c>
      <c r="T864">
        <f t="shared" si="294"/>
        <v>19.998870940270884</v>
      </c>
      <c r="U864">
        <f t="shared" si="295"/>
        <v>32500</v>
      </c>
      <c r="V864">
        <f t="shared" si="279"/>
        <v>20.001365</v>
      </c>
      <c r="W864">
        <v>20.001365</v>
      </c>
      <c r="X864">
        <f>'LowFlowInfusion-1-Infusion-1705'!Y860</f>
        <v>0</v>
      </c>
      <c r="Y864">
        <v>0</v>
      </c>
      <c r="Z864">
        <f t="shared" si="283"/>
        <v>0</v>
      </c>
      <c r="AA864">
        <f t="shared" si="284"/>
        <v>0</v>
      </c>
      <c r="AB864" t="e">
        <f t="shared" si="285"/>
        <v>#DIV/0!</v>
      </c>
      <c r="AC864" s="6" t="e">
        <f t="shared" si="287"/>
        <v>#DIV/0!</v>
      </c>
      <c r="AD864" s="6" t="e">
        <f t="shared" si="288"/>
        <v>#DIV/0!</v>
      </c>
    </row>
    <row r="865" spans="1:30" x14ac:dyDescent="0.25">
      <c r="A865" s="1">
        <v>42823.001273148147</v>
      </c>
      <c r="B865" s="16">
        <v>858</v>
      </c>
      <c r="C865">
        <f t="shared" si="296"/>
        <v>-14.569037373722926</v>
      </c>
      <c r="D865">
        <f t="shared" si="289"/>
        <v>-2.4590805030523022</v>
      </c>
      <c r="E865">
        <f t="shared" si="286"/>
        <v>-60.131401165211791</v>
      </c>
      <c r="F865">
        <f t="shared" si="290"/>
        <v>0.1687881251157719</v>
      </c>
      <c r="G865">
        <v>21.08914</v>
      </c>
      <c r="H865">
        <f t="shared" si="280"/>
        <v>21.091787366132557</v>
      </c>
      <c r="I865">
        <v>20.807583000000001</v>
      </c>
      <c r="J865">
        <f t="shared" si="276"/>
        <v>20.808980729099748</v>
      </c>
      <c r="K865">
        <f t="shared" si="291"/>
        <v>2.1101728703888748E-4</v>
      </c>
      <c r="L865">
        <v>1.2089000000000001E-2</v>
      </c>
      <c r="M865">
        <f t="shared" si="281"/>
        <v>6.188806026673508E-2</v>
      </c>
      <c r="N865">
        <v>0.247087</v>
      </c>
      <c r="O865">
        <f t="shared" si="277"/>
        <v>0.29455664277359628</v>
      </c>
      <c r="P865">
        <f t="shared" si="292"/>
        <v>-1.507814178626989E-4</v>
      </c>
      <c r="Q865">
        <f t="shared" si="282"/>
        <v>78.896462628126656</v>
      </c>
      <c r="R865">
        <f t="shared" si="293"/>
        <v>-6.0235869176494818E-5</v>
      </c>
      <c r="S865">
        <f t="shared" si="278"/>
        <v>1</v>
      </c>
      <c r="T865">
        <f t="shared" si="294"/>
        <v>19.989467043129235</v>
      </c>
      <c r="U865">
        <f t="shared" si="295"/>
        <v>32500</v>
      </c>
      <c r="V865">
        <f t="shared" si="279"/>
        <v>20.001577000000001</v>
      </c>
      <c r="W865">
        <v>20.001577000000001</v>
      </c>
      <c r="X865">
        <f>'LowFlowInfusion-1-Infusion-1705'!Y861</f>
        <v>0</v>
      </c>
      <c r="Y865">
        <v>0</v>
      </c>
      <c r="Z865">
        <f t="shared" si="283"/>
        <v>0</v>
      </c>
      <c r="AA865">
        <f t="shared" si="284"/>
        <v>0</v>
      </c>
      <c r="AB865" t="e">
        <f t="shared" si="285"/>
        <v>#DIV/0!</v>
      </c>
      <c r="AC865" s="6" t="e">
        <f t="shared" si="287"/>
        <v>#DIV/0!</v>
      </c>
      <c r="AD865" s="6" t="e">
        <f t="shared" si="288"/>
        <v>#DIV/0!</v>
      </c>
    </row>
    <row r="866" spans="1:30" x14ac:dyDescent="0.25">
      <c r="A866" s="1">
        <v>42823.001967592594</v>
      </c>
      <c r="B866" s="16">
        <v>859</v>
      </c>
      <c r="C866">
        <f t="shared" si="296"/>
        <v>-14.280685115688208</v>
      </c>
      <c r="D866">
        <f t="shared" si="289"/>
        <v>-1.8497225174858034</v>
      </c>
      <c r="E866">
        <f t="shared" si="286"/>
        <v>-58.322273700231548</v>
      </c>
      <c r="F866">
        <f t="shared" si="290"/>
        <v>0.12952617486494186</v>
      </c>
      <c r="G866">
        <v>21.089134000000001</v>
      </c>
      <c r="H866">
        <f t="shared" si="280"/>
        <v>21.091781395594481</v>
      </c>
      <c r="I866">
        <v>20.807953999999999</v>
      </c>
      <c r="J866">
        <f t="shared" si="276"/>
        <v>20.809351028256977</v>
      </c>
      <c r="K866">
        <f t="shared" si="291"/>
        <v>2.096864724576264E-4</v>
      </c>
      <c r="L866">
        <v>1.2119E-2</v>
      </c>
      <c r="M866">
        <f t="shared" si="281"/>
        <v>6.1917933849073334E-2</v>
      </c>
      <c r="N866">
        <v>0.24693499999999999</v>
      </c>
      <c r="O866">
        <f t="shared" si="277"/>
        <v>0.29440549674909555</v>
      </c>
      <c r="P866">
        <f t="shared" si="292"/>
        <v>-1.4879265438242731E-4</v>
      </c>
      <c r="Q866">
        <f t="shared" si="282"/>
        <v>78.896243474993938</v>
      </c>
      <c r="R866">
        <f t="shared" si="293"/>
        <v>-6.0893818075413721E-5</v>
      </c>
      <c r="S866">
        <f t="shared" si="278"/>
        <v>1</v>
      </c>
      <c r="T866">
        <f t="shared" si="294"/>
        <v>19.988722037401725</v>
      </c>
      <c r="U866">
        <f t="shared" si="295"/>
        <v>32500</v>
      </c>
      <c r="V866">
        <f t="shared" si="279"/>
        <v>20.001152999999999</v>
      </c>
      <c r="W866">
        <v>20.001152999999999</v>
      </c>
      <c r="X866">
        <f>'LowFlowInfusion-1-Infusion-1705'!Y862</f>
        <v>0</v>
      </c>
      <c r="Y866">
        <v>0</v>
      </c>
      <c r="Z866">
        <f t="shared" si="283"/>
        <v>0</v>
      </c>
      <c r="AA866">
        <f t="shared" si="284"/>
        <v>0</v>
      </c>
      <c r="AB866" t="e">
        <f t="shared" si="285"/>
        <v>#DIV/0!</v>
      </c>
      <c r="AC866" s="6" t="e">
        <f t="shared" si="287"/>
        <v>#DIV/0!</v>
      </c>
      <c r="AD866" s="6" t="e">
        <f t="shared" si="288"/>
        <v>#DIV/0!</v>
      </c>
    </row>
    <row r="867" spans="1:30" x14ac:dyDescent="0.25">
      <c r="A867" s="1">
        <v>42823.002662037034</v>
      </c>
      <c r="B867" s="16">
        <v>860</v>
      </c>
      <c r="C867">
        <f t="shared" si="296"/>
        <v>-13.541126660190788</v>
      </c>
      <c r="D867">
        <f t="shared" si="289"/>
        <v>-0.94892029087751517</v>
      </c>
      <c r="E867">
        <f t="shared" si="286"/>
        <v>-54.413188168940671</v>
      </c>
      <c r="F867">
        <f t="shared" si="290"/>
        <v>7.0076908272870803E-2</v>
      </c>
      <c r="G867">
        <v>21.089272999999999</v>
      </c>
      <c r="H867">
        <f t="shared" si="280"/>
        <v>21.091919713059973</v>
      </c>
      <c r="I867">
        <v>20.808091000000001</v>
      </c>
      <c r="J867">
        <f t="shared" si="276"/>
        <v>20.809487769455203</v>
      </c>
      <c r="K867">
        <f t="shared" si="291"/>
        <v>2.0730764139346528E-4</v>
      </c>
      <c r="L867">
        <v>1.2104E-2</v>
      </c>
      <c r="M867">
        <f t="shared" si="281"/>
        <v>6.190299705790421E-2</v>
      </c>
      <c r="N867">
        <v>0.24679000000000001</v>
      </c>
      <c r="O867">
        <f t="shared" si="277"/>
        <v>0.2942613113967758</v>
      </c>
      <c r="P867">
        <f t="shared" si="292"/>
        <v>-1.45942093394034E-4</v>
      </c>
      <c r="Q867">
        <f t="shared" si="282"/>
        <v>78.896250919148017</v>
      </c>
      <c r="R867">
        <f t="shared" si="293"/>
        <v>-6.1365547999277703E-5</v>
      </c>
      <c r="S867">
        <f t="shared" si="278"/>
        <v>1</v>
      </c>
      <c r="T867">
        <f t="shared" si="294"/>
        <v>19.988613793630734</v>
      </c>
      <c r="U867">
        <f t="shared" si="295"/>
        <v>32500</v>
      </c>
      <c r="V867">
        <f t="shared" si="279"/>
        <v>20.001206</v>
      </c>
      <c r="W867">
        <v>20.001206</v>
      </c>
      <c r="X867">
        <f>'LowFlowInfusion-1-Infusion-1705'!Y863</f>
        <v>0</v>
      </c>
      <c r="Y867">
        <v>0</v>
      </c>
      <c r="Z867">
        <f t="shared" si="283"/>
        <v>0</v>
      </c>
      <c r="AA867">
        <f t="shared" si="284"/>
        <v>0</v>
      </c>
      <c r="AB867" t="e">
        <f t="shared" si="285"/>
        <v>#DIV/0!</v>
      </c>
      <c r="AC867" s="6" t="e">
        <f t="shared" si="287"/>
        <v>#DIV/0!</v>
      </c>
      <c r="AD867" s="6" t="e">
        <f t="shared" si="288"/>
        <v>#DIV/0!</v>
      </c>
    </row>
    <row r="868" spans="1:30" x14ac:dyDescent="0.25">
      <c r="A868" s="1">
        <v>42823.00335648148</v>
      </c>
      <c r="B868" s="16">
        <v>861</v>
      </c>
      <c r="C868">
        <f t="shared" si="296"/>
        <v>-6.521451187611822</v>
      </c>
      <c r="D868">
        <f t="shared" si="289"/>
        <v>-0.39991025010569281</v>
      </c>
      <c r="E868">
        <f t="shared" si="286"/>
        <v>-26.142540046494872</v>
      </c>
      <c r="F868">
        <f t="shared" si="290"/>
        <v>6.1322279137098215E-2</v>
      </c>
      <c r="G868">
        <v>21.089310000000001</v>
      </c>
      <c r="H868">
        <f t="shared" si="280"/>
        <v>21.091956531378127</v>
      </c>
      <c r="I868">
        <v>20.808263</v>
      </c>
      <c r="J868">
        <f t="shared" si="276"/>
        <v>20.80965944453618</v>
      </c>
      <c r="K868">
        <f t="shared" si="291"/>
        <v>1.8982406483202633E-4</v>
      </c>
      <c r="L868">
        <v>1.2078E-2</v>
      </c>
      <c r="M868">
        <f t="shared" si="281"/>
        <v>6.187710661987772E-2</v>
      </c>
      <c r="N868">
        <v>0.24664800000000001</v>
      </c>
      <c r="O868">
        <f t="shared" si="277"/>
        <v>0.2941201091896764</v>
      </c>
      <c r="P868">
        <f t="shared" si="292"/>
        <v>-1.4416877929078847E-4</v>
      </c>
      <c r="Q868">
        <f t="shared" si="282"/>
        <v>78.896220446274143</v>
      </c>
      <c r="R868">
        <f t="shared" si="293"/>
        <v>-4.5655285540628179E-5</v>
      </c>
      <c r="S868">
        <f t="shared" si="278"/>
        <v>1</v>
      </c>
      <c r="T868">
        <f t="shared" si="294"/>
        <v>19.994978459062693</v>
      </c>
      <c r="U868">
        <f t="shared" si="295"/>
        <v>32500</v>
      </c>
      <c r="V868">
        <f t="shared" si="279"/>
        <v>20.001100000000001</v>
      </c>
      <c r="W868">
        <v>20.001100000000001</v>
      </c>
      <c r="X868">
        <f>'LowFlowInfusion-1-Infusion-1705'!Y864</f>
        <v>0</v>
      </c>
      <c r="Y868">
        <v>0</v>
      </c>
      <c r="Z868">
        <f t="shared" si="283"/>
        <v>0</v>
      </c>
      <c r="AA868">
        <f t="shared" si="284"/>
        <v>0</v>
      </c>
      <c r="AB868" t="e">
        <f t="shared" si="285"/>
        <v>#DIV/0!</v>
      </c>
      <c r="AC868" s="6" t="e">
        <f t="shared" si="287"/>
        <v>#DIV/0!</v>
      </c>
      <c r="AD868" s="6" t="e">
        <f t="shared" si="288"/>
        <v>#DIV/0!</v>
      </c>
    </row>
    <row r="869" spans="1:30" x14ac:dyDescent="0.25">
      <c r="A869" s="1">
        <v>42823.004050925927</v>
      </c>
      <c r="B869" s="16">
        <v>862</v>
      </c>
      <c r="C869">
        <f t="shared" si="296"/>
        <v>-1.8846180589069039</v>
      </c>
      <c r="D869">
        <f t="shared" si="289"/>
        <v>-0.225552785254024</v>
      </c>
      <c r="E869">
        <f t="shared" si="286"/>
        <v>-7.67629004507255</v>
      </c>
      <c r="F869">
        <f t="shared" si="290"/>
        <v>0.11968089989801262</v>
      </c>
      <c r="G869">
        <v>21.089162000000002</v>
      </c>
      <c r="H869">
        <f t="shared" si="280"/>
        <v>21.091809258105513</v>
      </c>
      <c r="I869">
        <v>20.80856</v>
      </c>
      <c r="J869">
        <f t="shared" si="276"/>
        <v>20.809955883484154</v>
      </c>
      <c r="K869">
        <f t="shared" si="291"/>
        <v>1.7817943724616944E-4</v>
      </c>
      <c r="L869">
        <v>1.2097E-2</v>
      </c>
      <c r="M869">
        <f t="shared" si="281"/>
        <v>6.1896026555358613E-2</v>
      </c>
      <c r="N869">
        <v>0.246502</v>
      </c>
      <c r="O869">
        <f t="shared" si="277"/>
        <v>0.29397492945561643</v>
      </c>
      <c r="P869">
        <f t="shared" si="292"/>
        <v>-1.4352243115969647E-4</v>
      </c>
      <c r="Q869">
        <f t="shared" si="282"/>
        <v>78.896069187060235</v>
      </c>
      <c r="R869">
        <f t="shared" si="293"/>
        <v>-3.4657006086765325E-5</v>
      </c>
      <c r="S869">
        <f t="shared" si="278"/>
        <v>1</v>
      </c>
      <c r="T869">
        <f t="shared" si="294"/>
        <v>19.999387934726254</v>
      </c>
      <c r="U869">
        <f t="shared" si="295"/>
        <v>32500</v>
      </c>
      <c r="V869">
        <f t="shared" si="279"/>
        <v>20.001047</v>
      </c>
      <c r="W869">
        <v>20.001047</v>
      </c>
      <c r="X869">
        <f>'LowFlowInfusion-1-Infusion-1705'!Y865</f>
        <v>0</v>
      </c>
      <c r="Y869">
        <v>0</v>
      </c>
      <c r="Z869">
        <f t="shared" si="283"/>
        <v>0</v>
      </c>
      <c r="AA869">
        <f t="shared" si="284"/>
        <v>0</v>
      </c>
      <c r="AB869" t="e">
        <f t="shared" si="285"/>
        <v>#DIV/0!</v>
      </c>
      <c r="AC869" s="6" t="e">
        <f t="shared" si="287"/>
        <v>#DIV/0!</v>
      </c>
      <c r="AD869" s="6" t="e">
        <f t="shared" si="288"/>
        <v>#DIV/0!</v>
      </c>
    </row>
    <row r="870" spans="1:30" x14ac:dyDescent="0.25">
      <c r="A870" s="1">
        <v>42823.004745370374</v>
      </c>
      <c r="B870" s="16">
        <v>863</v>
      </c>
      <c r="C870">
        <f t="shared" si="296"/>
        <v>8.2591679153152331</v>
      </c>
      <c r="D870">
        <f t="shared" si="289"/>
        <v>-0.40900066325479933</v>
      </c>
      <c r="E870">
        <f t="shared" si="286"/>
        <v>32.097844022024034</v>
      </c>
      <c r="F870">
        <f t="shared" si="290"/>
        <v>-4.9520807355953697E-2</v>
      </c>
      <c r="G870">
        <v>21.089434000000001</v>
      </c>
      <c r="H870">
        <f t="shared" si="280"/>
        <v>21.092079922498424</v>
      </c>
      <c r="I870">
        <v>20.808578000000001</v>
      </c>
      <c r="J870">
        <f t="shared" si="276"/>
        <v>20.809973849481</v>
      </c>
      <c r="K870">
        <f t="shared" si="291"/>
        <v>1.5382553040967176E-4</v>
      </c>
      <c r="L870">
        <v>1.2109E-2</v>
      </c>
      <c r="M870">
        <f t="shared" si="281"/>
        <v>6.1907975988293916E-2</v>
      </c>
      <c r="N870">
        <v>0.24635499999999999</v>
      </c>
      <c r="O870">
        <f t="shared" si="277"/>
        <v>0.29382875533981639</v>
      </c>
      <c r="P870">
        <f t="shared" si="292"/>
        <v>-1.4396990294275974E-4</v>
      </c>
      <c r="Q870">
        <f t="shared" si="282"/>
        <v>78.896197395179186</v>
      </c>
      <c r="R870">
        <f t="shared" si="293"/>
        <v>-9.8556274672034767E-6</v>
      </c>
      <c r="S870">
        <f t="shared" si="278"/>
        <v>1</v>
      </c>
      <c r="T870">
        <f t="shared" si="294"/>
        <v>20.009715168578477</v>
      </c>
      <c r="U870">
        <f t="shared" si="295"/>
        <v>32500</v>
      </c>
      <c r="V870">
        <f t="shared" si="279"/>
        <v>20.001047</v>
      </c>
      <c r="W870">
        <v>20.001047</v>
      </c>
      <c r="X870">
        <f>'LowFlowInfusion-1-Infusion-1705'!Y866</f>
        <v>0</v>
      </c>
      <c r="Y870">
        <v>0</v>
      </c>
      <c r="Z870">
        <f t="shared" si="283"/>
        <v>0</v>
      </c>
      <c r="AA870">
        <f t="shared" si="284"/>
        <v>0</v>
      </c>
      <c r="AB870" t="e">
        <f t="shared" si="285"/>
        <v>#DIV/0!</v>
      </c>
      <c r="AC870" s="6" t="e">
        <f t="shared" si="287"/>
        <v>#DIV/0!</v>
      </c>
      <c r="AD870" s="6" t="e">
        <f t="shared" si="288"/>
        <v>#DIV/0!</v>
      </c>
    </row>
    <row r="871" spans="1:30" x14ac:dyDescent="0.25">
      <c r="A871" s="1">
        <v>42823.005439814813</v>
      </c>
      <c r="B871" s="16">
        <v>864</v>
      </c>
      <c r="C871">
        <f t="shared" si="296"/>
        <v>14.391585458737977</v>
      </c>
      <c r="D871">
        <f t="shared" si="289"/>
        <v>-1.1742923391155191</v>
      </c>
      <c r="E871">
        <f t="shared" si="286"/>
        <v>55.420819550502834</v>
      </c>
      <c r="F871">
        <f t="shared" si="290"/>
        <v>-8.1595759027546011E-2</v>
      </c>
      <c r="G871">
        <v>21.089300999999999</v>
      </c>
      <c r="H871">
        <f t="shared" si="280"/>
        <v>21.091947575571005</v>
      </c>
      <c r="I871">
        <v>20.808909</v>
      </c>
      <c r="J871">
        <f t="shared" si="276"/>
        <v>20.810304224200795</v>
      </c>
      <c r="K871">
        <f t="shared" si="291"/>
        <v>1.3915329965155838E-4</v>
      </c>
      <c r="L871">
        <v>1.2099E-2</v>
      </c>
      <c r="M871">
        <f t="shared" si="281"/>
        <v>6.1898018127514498E-2</v>
      </c>
      <c r="N871">
        <v>0.246222</v>
      </c>
      <c r="O871">
        <f t="shared" si="277"/>
        <v>0.29369650256837826</v>
      </c>
      <c r="P871">
        <f t="shared" si="292"/>
        <v>-1.4624040791607248E-4</v>
      </c>
      <c r="Q871">
        <f t="shared" si="282"/>
        <v>78.895999273230828</v>
      </c>
      <c r="R871">
        <f t="shared" si="293"/>
        <v>7.0871082648693571E-6</v>
      </c>
      <c r="S871">
        <f t="shared" si="278"/>
        <v>1</v>
      </c>
      <c r="T871">
        <f t="shared" si="294"/>
        <v>20.017195877797967</v>
      </c>
      <c r="U871">
        <f t="shared" si="295"/>
        <v>32500</v>
      </c>
      <c r="V871">
        <f t="shared" si="279"/>
        <v>20.001629999999999</v>
      </c>
      <c r="W871">
        <v>20.001629999999999</v>
      </c>
      <c r="X871">
        <f>'LowFlowInfusion-1-Infusion-1705'!Y867</f>
        <v>0</v>
      </c>
      <c r="Y871">
        <v>0</v>
      </c>
      <c r="Z871">
        <f t="shared" si="283"/>
        <v>0</v>
      </c>
      <c r="AA871">
        <f t="shared" si="284"/>
        <v>0</v>
      </c>
      <c r="AB871" t="e">
        <f t="shared" si="285"/>
        <v>#DIV/0!</v>
      </c>
      <c r="AC871" s="6" t="e">
        <f t="shared" si="287"/>
        <v>#DIV/0!</v>
      </c>
      <c r="AD871" s="6" t="e">
        <f t="shared" si="288"/>
        <v>#DIV/0!</v>
      </c>
    </row>
    <row r="872" spans="1:30" x14ac:dyDescent="0.25">
      <c r="A872" s="1">
        <v>42823.00613425926</v>
      </c>
      <c r="B872" s="16">
        <v>865</v>
      </c>
      <c r="C872">
        <f t="shared" si="296"/>
        <v>19.107230369974786</v>
      </c>
      <c r="D872">
        <f t="shared" si="289"/>
        <v>-1.962884062246717</v>
      </c>
      <c r="E872">
        <f t="shared" si="286"/>
        <v>73.13457088335025</v>
      </c>
      <c r="F872">
        <f t="shared" si="290"/>
        <v>-0.10272991031349077</v>
      </c>
      <c r="G872">
        <v>21.089127000000001</v>
      </c>
      <c r="H872">
        <f t="shared" si="280"/>
        <v>21.091774429966719</v>
      </c>
      <c r="I872">
        <v>20.808921999999999</v>
      </c>
      <c r="J872">
        <f t="shared" si="276"/>
        <v>20.810317199642959</v>
      </c>
      <c r="K872">
        <f t="shared" si="291"/>
        <v>1.2810753862725713E-4</v>
      </c>
      <c r="L872">
        <v>1.2089000000000001E-2</v>
      </c>
      <c r="M872">
        <f t="shared" si="281"/>
        <v>6.188806026673508E-2</v>
      </c>
      <c r="N872">
        <v>0.24607399999999999</v>
      </c>
      <c r="O872">
        <f t="shared" si="277"/>
        <v>0.29354933407083805</v>
      </c>
      <c r="P872">
        <f t="shared" si="292"/>
        <v>-1.4857720500538834E-4</v>
      </c>
      <c r="Q872">
        <f t="shared" si="282"/>
        <v>78.896133466286216</v>
      </c>
      <c r="R872">
        <f t="shared" si="293"/>
        <v>2.0469666377683401E-5</v>
      </c>
      <c r="S872">
        <f t="shared" si="278"/>
        <v>1</v>
      </c>
      <c r="T872">
        <f t="shared" si="294"/>
        <v>20.023441114432082</v>
      </c>
      <c r="U872">
        <f t="shared" si="295"/>
        <v>32500</v>
      </c>
      <c r="V872">
        <f t="shared" si="279"/>
        <v>20.002371</v>
      </c>
      <c r="W872">
        <v>20.002371</v>
      </c>
      <c r="X872">
        <f>'LowFlowInfusion-1-Infusion-1705'!Y868</f>
        <v>0</v>
      </c>
      <c r="Y872">
        <v>0</v>
      </c>
      <c r="Z872">
        <f t="shared" si="283"/>
        <v>0</v>
      </c>
      <c r="AA872">
        <f t="shared" si="284"/>
        <v>0</v>
      </c>
      <c r="AB872" t="e">
        <f t="shared" si="285"/>
        <v>#DIV/0!</v>
      </c>
      <c r="AC872" s="6" t="e">
        <f t="shared" si="287"/>
        <v>#DIV/0!</v>
      </c>
      <c r="AD872" s="6" t="e">
        <f t="shared" si="288"/>
        <v>#DIV/0!</v>
      </c>
    </row>
    <row r="873" spans="1:30" x14ac:dyDescent="0.25">
      <c r="A873" s="1">
        <v>42823.006828703707</v>
      </c>
      <c r="B873" s="16">
        <v>866</v>
      </c>
      <c r="C873">
        <f t="shared" si="296"/>
        <v>19.986009934492497</v>
      </c>
      <c r="D873">
        <f t="shared" si="289"/>
        <v>-2.3774892667002678</v>
      </c>
      <c r="E873">
        <f t="shared" si="286"/>
        <v>76.140117001397826</v>
      </c>
      <c r="F873">
        <f t="shared" si="290"/>
        <v>-0.11895767461803972</v>
      </c>
      <c r="G873">
        <v>21.088692999999999</v>
      </c>
      <c r="H873">
        <f t="shared" si="280"/>
        <v>21.091342561045678</v>
      </c>
      <c r="I873">
        <v>20.809047</v>
      </c>
      <c r="J873">
        <f t="shared" si="276"/>
        <v>20.810441963509952</v>
      </c>
      <c r="K873">
        <f t="shared" si="291"/>
        <v>1.2589505938602011E-4</v>
      </c>
      <c r="L873">
        <v>1.2118E-2</v>
      </c>
      <c r="M873">
        <f t="shared" si="281"/>
        <v>6.1916938062995391E-2</v>
      </c>
      <c r="N873">
        <v>0.245925</v>
      </c>
      <c r="O873">
        <f t="shared" si="277"/>
        <v>0.29340117119155773</v>
      </c>
      <c r="P873">
        <f t="shared" si="292"/>
        <v>-1.4973731703554484E-4</v>
      </c>
      <c r="Q873">
        <f t="shared" si="282"/>
        <v>78.896156865298479</v>
      </c>
      <c r="R873">
        <f t="shared" si="293"/>
        <v>2.3842257648946465E-5</v>
      </c>
      <c r="S873">
        <f t="shared" si="278"/>
        <v>1</v>
      </c>
      <c r="T873">
        <f t="shared" si="294"/>
        <v>20.024151499201</v>
      </c>
      <c r="U873">
        <f t="shared" si="295"/>
        <v>32500</v>
      </c>
      <c r="V873">
        <f t="shared" si="279"/>
        <v>20.001788000000001</v>
      </c>
      <c r="W873">
        <v>20.001788000000001</v>
      </c>
      <c r="X873">
        <f>'LowFlowInfusion-1-Infusion-1705'!Y869</f>
        <v>0</v>
      </c>
      <c r="Y873">
        <v>0</v>
      </c>
      <c r="Z873">
        <f t="shared" si="283"/>
        <v>0</v>
      </c>
      <c r="AA873">
        <f t="shared" si="284"/>
        <v>0</v>
      </c>
      <c r="AB873" t="e">
        <f t="shared" si="285"/>
        <v>#DIV/0!</v>
      </c>
      <c r="AC873" s="6" t="e">
        <f t="shared" si="287"/>
        <v>#DIV/0!</v>
      </c>
      <c r="AD873" s="6" t="e">
        <f t="shared" si="288"/>
        <v>#DIV/0!</v>
      </c>
    </row>
    <row r="874" spans="1:30" x14ac:dyDescent="0.25">
      <c r="A874" s="1">
        <v>42823.007523148146</v>
      </c>
      <c r="B874" s="16">
        <v>867</v>
      </c>
      <c r="C874">
        <f t="shared" si="296"/>
        <v>13.796571085156364</v>
      </c>
      <c r="D874">
        <f t="shared" si="289"/>
        <v>-2.7808140178594609</v>
      </c>
      <c r="E874">
        <f t="shared" si="286"/>
        <v>51.30226797088438</v>
      </c>
      <c r="F874">
        <f t="shared" si="290"/>
        <v>-0.20155834378669057</v>
      </c>
      <c r="G874">
        <v>21.088994</v>
      </c>
      <c r="H874">
        <f t="shared" si="280"/>
        <v>21.091642083039304</v>
      </c>
      <c r="I874">
        <v>20.809132000000002</v>
      </c>
      <c r="J874">
        <f t="shared" si="276"/>
        <v>20.81052680293951</v>
      </c>
      <c r="K874">
        <f t="shared" si="291"/>
        <v>1.4131587334625568E-4</v>
      </c>
      <c r="L874">
        <v>1.2137999999999999E-2</v>
      </c>
      <c r="M874">
        <f t="shared" si="281"/>
        <v>6.1936853784554234E-2</v>
      </c>
      <c r="N874">
        <v>0.24576899999999999</v>
      </c>
      <c r="O874">
        <f t="shared" si="277"/>
        <v>0.29324604764009643</v>
      </c>
      <c r="P874">
        <f t="shared" si="292"/>
        <v>-1.5088085603670215E-4</v>
      </c>
      <c r="Q874">
        <f t="shared" si="282"/>
        <v>78.896227149420397</v>
      </c>
      <c r="R874">
        <f t="shared" si="293"/>
        <v>9.5649826891512167E-6</v>
      </c>
      <c r="S874">
        <f t="shared" si="278"/>
        <v>1</v>
      </c>
      <c r="T874">
        <f t="shared" si="294"/>
        <v>20.018260385102597</v>
      </c>
      <c r="U874">
        <f t="shared" si="295"/>
        <v>32500</v>
      </c>
      <c r="V874">
        <f t="shared" si="279"/>
        <v>20.001683</v>
      </c>
      <c r="W874">
        <v>20.001683</v>
      </c>
      <c r="X874">
        <f>'LowFlowInfusion-1-Infusion-1705'!Y870</f>
        <v>0</v>
      </c>
      <c r="Y874">
        <v>0</v>
      </c>
      <c r="Z874">
        <f t="shared" si="283"/>
        <v>0</v>
      </c>
      <c r="AA874">
        <f t="shared" si="284"/>
        <v>0</v>
      </c>
      <c r="AB874" t="e">
        <f t="shared" si="285"/>
        <v>#DIV/0!</v>
      </c>
      <c r="AC874" s="6" t="e">
        <f t="shared" si="287"/>
        <v>#DIV/0!</v>
      </c>
      <c r="AD874" s="6" t="e">
        <f t="shared" si="288"/>
        <v>#DIV/0!</v>
      </c>
    </row>
    <row r="875" spans="1:30" x14ac:dyDescent="0.25">
      <c r="A875" s="1">
        <v>42823.008217592593</v>
      </c>
      <c r="B875" s="16">
        <v>868</v>
      </c>
      <c r="C875">
        <f t="shared" si="296"/>
        <v>11.717716383641994</v>
      </c>
      <c r="D875">
        <f t="shared" si="289"/>
        <v>-3.1723440282086024</v>
      </c>
      <c r="E875">
        <f t="shared" si="286"/>
        <v>42.677252460790804</v>
      </c>
      <c r="F875">
        <f t="shared" si="290"/>
        <v>-0.27073056936564999</v>
      </c>
      <c r="G875">
        <v>21.089288</v>
      </c>
      <c r="H875">
        <f t="shared" si="280"/>
        <v>21.091934639405171</v>
      </c>
      <c r="I875">
        <v>20.809201000000002</v>
      </c>
      <c r="J875">
        <f t="shared" si="276"/>
        <v>20.81059567259409</v>
      </c>
      <c r="K875">
        <f t="shared" si="291"/>
        <v>1.467555779470923E-4</v>
      </c>
      <c r="L875">
        <v>1.2130999999999999E-2</v>
      </c>
      <c r="M875">
        <f t="shared" si="281"/>
        <v>6.1929883282008644E-2</v>
      </c>
      <c r="N875">
        <v>0.24560199999999999</v>
      </c>
      <c r="O875">
        <f t="shared" si="277"/>
        <v>0.29307998588949363</v>
      </c>
      <c r="P875">
        <f t="shared" si="292"/>
        <v>-1.5199124897985656E-4</v>
      </c>
      <c r="Q875">
        <f t="shared" si="282"/>
        <v>78.896324341516419</v>
      </c>
      <c r="R875">
        <f t="shared" si="293"/>
        <v>5.2356710317743213E-6</v>
      </c>
      <c r="S875">
        <f t="shared" si="278"/>
        <v>1</v>
      </c>
      <c r="T875">
        <f t="shared" si="294"/>
        <v>20.016626060411529</v>
      </c>
      <c r="U875">
        <f t="shared" si="295"/>
        <v>32500</v>
      </c>
      <c r="V875">
        <f t="shared" si="279"/>
        <v>20.001736000000001</v>
      </c>
      <c r="W875">
        <v>20.001736000000001</v>
      </c>
      <c r="X875">
        <f>'LowFlowInfusion-1-Infusion-1705'!Y871</f>
        <v>0</v>
      </c>
      <c r="Y875">
        <v>0</v>
      </c>
      <c r="Z875">
        <f t="shared" si="283"/>
        <v>0</v>
      </c>
      <c r="AA875">
        <f t="shared" si="284"/>
        <v>0</v>
      </c>
      <c r="AB875" t="e">
        <f t="shared" si="285"/>
        <v>#DIV/0!</v>
      </c>
      <c r="AC875" s="6" t="e">
        <f t="shared" si="287"/>
        <v>#DIV/0!</v>
      </c>
      <c r="AD875" s="6" t="e">
        <f t="shared" si="288"/>
        <v>#DIV/0!</v>
      </c>
    </row>
    <row r="876" spans="1:30" x14ac:dyDescent="0.25">
      <c r="A876" s="1">
        <v>42823.008912037039</v>
      </c>
      <c r="B876" s="16">
        <v>869</v>
      </c>
      <c r="C876">
        <f t="shared" si="296"/>
        <v>-0.25991555747547856</v>
      </c>
      <c r="D876">
        <f t="shared" si="289"/>
        <v>-3.2029757785578994</v>
      </c>
      <c r="E876">
        <f t="shared" si="286"/>
        <v>-4.5604124715387826</v>
      </c>
      <c r="F876">
        <f t="shared" si="290"/>
        <v>12.323139906160025</v>
      </c>
      <c r="G876">
        <v>21.089369000000001</v>
      </c>
      <c r="H876">
        <f t="shared" si="280"/>
        <v>21.092015241669237</v>
      </c>
      <c r="I876">
        <v>20.809396</v>
      </c>
      <c r="J876">
        <f t="shared" si="276"/>
        <v>20.810790304226593</v>
      </c>
      <c r="K876">
        <f t="shared" si="291"/>
        <v>1.7578397100047975E-4</v>
      </c>
      <c r="L876">
        <v>1.2112E-2</v>
      </c>
      <c r="M876">
        <f t="shared" si="281"/>
        <v>6.1910963346527743E-2</v>
      </c>
      <c r="N876">
        <v>0.245449</v>
      </c>
      <c r="O876">
        <f t="shared" si="277"/>
        <v>0.29292784548325279</v>
      </c>
      <c r="P876">
        <f t="shared" si="292"/>
        <v>-1.5202439503786042E-4</v>
      </c>
      <c r="Q876">
        <f t="shared" si="282"/>
        <v>78.896281850290151</v>
      </c>
      <c r="R876">
        <f t="shared" si="293"/>
        <v>-2.3759575963803551E-5</v>
      </c>
      <c r="S876">
        <f t="shared" si="278"/>
        <v>1</v>
      </c>
      <c r="T876">
        <f t="shared" si="294"/>
        <v>20.0044140602207</v>
      </c>
      <c r="U876">
        <f t="shared" si="295"/>
        <v>32500</v>
      </c>
      <c r="V876">
        <f t="shared" si="279"/>
        <v>20.001470999999999</v>
      </c>
      <c r="W876">
        <v>20.001470999999999</v>
      </c>
      <c r="X876">
        <f>'LowFlowInfusion-1-Infusion-1705'!Y872</f>
        <v>0</v>
      </c>
      <c r="Y876">
        <v>0</v>
      </c>
      <c r="Z876">
        <f t="shared" si="283"/>
        <v>0</v>
      </c>
      <c r="AA876">
        <f t="shared" si="284"/>
        <v>0</v>
      </c>
      <c r="AB876" t="e">
        <f t="shared" si="285"/>
        <v>#DIV/0!</v>
      </c>
      <c r="AC876" s="6" t="e">
        <f t="shared" si="287"/>
        <v>#DIV/0!</v>
      </c>
      <c r="AD876" s="6" t="e">
        <f t="shared" si="288"/>
        <v>#DIV/0!</v>
      </c>
    </row>
    <row r="877" spans="1:30" x14ac:dyDescent="0.25">
      <c r="A877" s="1">
        <v>42823.009606481479</v>
      </c>
      <c r="B877" s="16">
        <v>870</v>
      </c>
      <c r="C877">
        <f t="shared" si="296"/>
        <v>-7.0891928116443292</v>
      </c>
      <c r="D877">
        <f t="shared" si="289"/>
        <v>-2.855696339333651</v>
      </c>
      <c r="E877">
        <f t="shared" si="286"/>
        <v>-31.091197629314649</v>
      </c>
      <c r="F877">
        <f t="shared" si="290"/>
        <v>0.40282390607898783</v>
      </c>
      <c r="G877">
        <v>21.089071000000001</v>
      </c>
      <c r="H877">
        <f t="shared" si="280"/>
        <v>21.09171870494465</v>
      </c>
      <c r="I877">
        <v>20.809640000000002</v>
      </c>
      <c r="J877">
        <f t="shared" si="276"/>
        <v>20.811033843294965</v>
      </c>
      <c r="K877">
        <f t="shared" si="291"/>
        <v>1.9180365152215255E-4</v>
      </c>
      <c r="L877">
        <v>1.2139E-2</v>
      </c>
      <c r="M877">
        <f t="shared" si="281"/>
        <v>6.1937849570632177E-2</v>
      </c>
      <c r="N877">
        <v>0.245309</v>
      </c>
      <c r="O877">
        <f t="shared" si="277"/>
        <v>0.29278863203963368</v>
      </c>
      <c r="P877">
        <f t="shared" si="292"/>
        <v>-1.5086428300770208E-4</v>
      </c>
      <c r="Q877">
        <f t="shared" si="282"/>
        <v>78.896177524665404</v>
      </c>
      <c r="R877">
        <f t="shared" si="293"/>
        <v>-4.0939368515324757E-5</v>
      </c>
      <c r="S877">
        <f t="shared" si="278"/>
        <v>1</v>
      </c>
      <c r="T877">
        <f t="shared" si="294"/>
        <v>19.996813503527406</v>
      </c>
      <c r="U877">
        <f t="shared" si="295"/>
        <v>32500</v>
      </c>
      <c r="V877">
        <f t="shared" si="279"/>
        <v>20.001047</v>
      </c>
      <c r="W877">
        <v>20.001047</v>
      </c>
      <c r="X877">
        <f>'LowFlowInfusion-1-Infusion-1705'!Y873</f>
        <v>0</v>
      </c>
      <c r="Y877">
        <v>0</v>
      </c>
      <c r="Z877">
        <f t="shared" si="283"/>
        <v>0</v>
      </c>
      <c r="AA877">
        <f t="shared" si="284"/>
        <v>0</v>
      </c>
      <c r="AB877" t="e">
        <f t="shared" si="285"/>
        <v>#DIV/0!</v>
      </c>
      <c r="AC877" s="6" t="e">
        <f t="shared" si="287"/>
        <v>#DIV/0!</v>
      </c>
      <c r="AD877" s="6" t="e">
        <f t="shared" si="288"/>
        <v>#DIV/0!</v>
      </c>
    </row>
    <row r="878" spans="1:30" x14ac:dyDescent="0.25">
      <c r="A878" s="1">
        <v>42823.010300925926</v>
      </c>
      <c r="B878" s="16">
        <v>871</v>
      </c>
      <c r="C878">
        <f t="shared" si="296"/>
        <v>-12.947304527763803</v>
      </c>
      <c r="D878">
        <f t="shared" si="289"/>
        <v>-2.3831395389156551</v>
      </c>
      <c r="E878">
        <f t="shared" si="286"/>
        <v>-53.656313194880028</v>
      </c>
      <c r="F878">
        <f t="shared" si="290"/>
        <v>0.18406453125477382</v>
      </c>
      <c r="G878">
        <v>21.088854999999999</v>
      </c>
      <c r="H878">
        <f t="shared" si="280"/>
        <v>21.091503765573808</v>
      </c>
      <c r="I878">
        <v>20.809878000000001</v>
      </c>
      <c r="J878">
        <f t="shared" si="276"/>
        <v>20.811271393697716</v>
      </c>
      <c r="K878">
        <f t="shared" si="291"/>
        <v>2.0544450097960502E-4</v>
      </c>
      <c r="L878">
        <v>1.2153000000000001E-2</v>
      </c>
      <c r="M878">
        <f t="shared" si="281"/>
        <v>6.1951790575723364E-2</v>
      </c>
      <c r="N878">
        <v>0.24515700000000001</v>
      </c>
      <c r="O878">
        <f t="shared" si="277"/>
        <v>0.29263748601513295</v>
      </c>
      <c r="P878">
        <f t="shared" si="292"/>
        <v>-1.4932299131049375E-4</v>
      </c>
      <c r="Q878">
        <f t="shared" si="282"/>
        <v>78.896091120287139</v>
      </c>
      <c r="R878">
        <f t="shared" si="293"/>
        <v>-5.612150967001147E-5</v>
      </c>
      <c r="S878">
        <f t="shared" si="278"/>
        <v>1</v>
      </c>
      <c r="T878">
        <f t="shared" si="294"/>
        <v>19.990800835010855</v>
      </c>
      <c r="U878">
        <f t="shared" si="295"/>
        <v>32500</v>
      </c>
      <c r="V878">
        <f t="shared" si="279"/>
        <v>20.001365</v>
      </c>
      <c r="W878">
        <v>20.001365</v>
      </c>
      <c r="X878">
        <f>'LowFlowInfusion-1-Infusion-1705'!Y874</f>
        <v>0</v>
      </c>
      <c r="Y878">
        <v>0</v>
      </c>
      <c r="Z878">
        <f t="shared" si="283"/>
        <v>0</v>
      </c>
      <c r="AA878">
        <f t="shared" si="284"/>
        <v>0</v>
      </c>
      <c r="AB878" t="e">
        <f t="shared" si="285"/>
        <v>#DIV/0!</v>
      </c>
      <c r="AC878" s="6" t="e">
        <f t="shared" si="287"/>
        <v>#DIV/0!</v>
      </c>
      <c r="AD878" s="6" t="e">
        <f t="shared" si="288"/>
        <v>#DIV/0!</v>
      </c>
    </row>
    <row r="879" spans="1:30" x14ac:dyDescent="0.25">
      <c r="A879" s="1">
        <v>42823.010995370372</v>
      </c>
      <c r="B879" s="16">
        <v>872</v>
      </c>
      <c r="C879">
        <f t="shared" si="296"/>
        <v>-13.737636586242772</v>
      </c>
      <c r="D879">
        <f t="shared" si="289"/>
        <v>-2.533718237560123</v>
      </c>
      <c r="E879">
        <f t="shared" si="286"/>
        <v>-56.937250720649139</v>
      </c>
      <c r="F879">
        <f t="shared" si="290"/>
        <v>0.1844362544935462</v>
      </c>
      <c r="G879">
        <v>21.089171</v>
      </c>
      <c r="H879">
        <f t="shared" si="280"/>
        <v>21.091818213912632</v>
      </c>
      <c r="I879">
        <v>20.810034999999999</v>
      </c>
      <c r="J879">
        <f t="shared" si="276"/>
        <v>20.811428097114657</v>
      </c>
      <c r="K879">
        <f t="shared" si="291"/>
        <v>2.0755716912752576E-4</v>
      </c>
      <c r="L879">
        <v>1.2135999999999999E-2</v>
      </c>
      <c r="M879">
        <f t="shared" si="281"/>
        <v>6.1934862212398349E-2</v>
      </c>
      <c r="N879">
        <v>0.245005</v>
      </c>
      <c r="O879">
        <f t="shared" si="277"/>
        <v>0.29248633999063217</v>
      </c>
      <c r="P879">
        <f t="shared" si="292"/>
        <v>-1.4970417097755022E-4</v>
      </c>
      <c r="Q879">
        <f t="shared" si="282"/>
        <v>78.896085562894712</v>
      </c>
      <c r="R879">
        <f t="shared" si="293"/>
        <v>-5.7852998150309531E-5</v>
      </c>
      <c r="S879">
        <f t="shared" si="278"/>
        <v>1</v>
      </c>
      <c r="T879">
        <f t="shared" si="294"/>
        <v>19.99005508165121</v>
      </c>
      <c r="U879">
        <f t="shared" si="295"/>
        <v>32500</v>
      </c>
      <c r="V879">
        <f t="shared" si="279"/>
        <v>20.001259000000001</v>
      </c>
      <c r="W879">
        <v>20.001259000000001</v>
      </c>
      <c r="X879">
        <f>'LowFlowInfusion-1-Infusion-1705'!Y875</f>
        <v>0</v>
      </c>
      <c r="Y879">
        <v>0</v>
      </c>
      <c r="Z879">
        <f t="shared" si="283"/>
        <v>0</v>
      </c>
      <c r="AA879">
        <f t="shared" si="284"/>
        <v>0</v>
      </c>
      <c r="AB879" t="e">
        <f t="shared" si="285"/>
        <v>#DIV/0!</v>
      </c>
      <c r="AC879" s="6" t="e">
        <f t="shared" si="287"/>
        <v>#DIV/0!</v>
      </c>
      <c r="AD879" s="6" t="e">
        <f t="shared" si="288"/>
        <v>#DIV/0!</v>
      </c>
    </row>
    <row r="880" spans="1:30" x14ac:dyDescent="0.25">
      <c r="A880" s="1">
        <v>42823.011689814812</v>
      </c>
      <c r="B880" s="16">
        <v>873</v>
      </c>
      <c r="C880">
        <f t="shared" si="296"/>
        <v>-8.0692678233810078</v>
      </c>
      <c r="D880">
        <f t="shared" si="289"/>
        <v>-3.0351885334105866</v>
      </c>
      <c r="E880">
        <f t="shared" si="286"/>
        <v>-35.151832632829837</v>
      </c>
      <c r="F880">
        <f t="shared" si="290"/>
        <v>0.37614175162410812</v>
      </c>
      <c r="G880">
        <v>21.089175000000001</v>
      </c>
      <c r="H880">
        <f t="shared" si="280"/>
        <v>21.091822194271352</v>
      </c>
      <c r="I880">
        <v>20.81034</v>
      </c>
      <c r="J880">
        <f t="shared" si="276"/>
        <v>20.811732520950116</v>
      </c>
      <c r="K880">
        <f t="shared" si="291"/>
        <v>1.9393295485207554E-4</v>
      </c>
      <c r="L880">
        <v>1.2123999999999999E-2</v>
      </c>
      <c r="M880">
        <f t="shared" si="281"/>
        <v>6.1922912779463046E-2</v>
      </c>
      <c r="N880">
        <v>0.24485000000000001</v>
      </c>
      <c r="O880">
        <f t="shared" si="277"/>
        <v>0.29233221082091104</v>
      </c>
      <c r="P880">
        <f t="shared" si="292"/>
        <v>-1.5114602450074972E-4</v>
      </c>
      <c r="Q880">
        <f t="shared" si="282"/>
        <v>78.895935268228968</v>
      </c>
      <c r="R880">
        <f t="shared" si="293"/>
        <v>-4.2786930351231452E-5</v>
      </c>
      <c r="S880">
        <f t="shared" si="278"/>
        <v>1</v>
      </c>
      <c r="T880">
        <f t="shared" si="294"/>
        <v>19.995960920710058</v>
      </c>
      <c r="U880">
        <f t="shared" si="295"/>
        <v>32500</v>
      </c>
      <c r="V880">
        <f t="shared" si="279"/>
        <v>20.000995</v>
      </c>
      <c r="W880">
        <v>20.000995</v>
      </c>
      <c r="X880">
        <f>'LowFlowInfusion-1-Infusion-1705'!Y876</f>
        <v>0</v>
      </c>
      <c r="Y880">
        <v>0</v>
      </c>
      <c r="Z880">
        <f t="shared" si="283"/>
        <v>0</v>
      </c>
      <c r="AA880">
        <f t="shared" si="284"/>
        <v>0</v>
      </c>
      <c r="AB880" t="e">
        <f t="shared" si="285"/>
        <v>#DIV/0!</v>
      </c>
      <c r="AC880" s="6" t="e">
        <f t="shared" si="287"/>
        <v>#DIV/0!</v>
      </c>
      <c r="AD880" s="6" t="e">
        <f t="shared" si="288"/>
        <v>#DIV/0!</v>
      </c>
    </row>
    <row r="881" spans="1:30" x14ac:dyDescent="0.25">
      <c r="A881" s="1">
        <v>42823.012384259258</v>
      </c>
      <c r="B881" s="16">
        <v>874</v>
      </c>
      <c r="C881">
        <f t="shared" si="296"/>
        <v>-1.6394962357230458</v>
      </c>
      <c r="D881">
        <f t="shared" si="289"/>
        <v>-3.3462867565865562</v>
      </c>
      <c r="E881">
        <f t="shared" si="286"/>
        <v>-10.155555244256082</v>
      </c>
      <c r="F881">
        <f t="shared" si="290"/>
        <v>2.0410457088428671</v>
      </c>
      <c r="G881">
        <v>21.089383999999999</v>
      </c>
      <c r="H881">
        <f t="shared" si="280"/>
        <v>21.092030168014432</v>
      </c>
      <c r="I881">
        <v>20.810486000000001</v>
      </c>
      <c r="J881">
        <f t="shared" si="276"/>
        <v>20.811878245146765</v>
      </c>
      <c r="K881">
        <f t="shared" si="291"/>
        <v>1.7856204643832048E-4</v>
      </c>
      <c r="L881">
        <v>1.2146000000000001E-2</v>
      </c>
      <c r="M881">
        <f t="shared" si="281"/>
        <v>6.1944820073177767E-2</v>
      </c>
      <c r="N881">
        <v>0.24471000000000001</v>
      </c>
      <c r="O881">
        <f t="shared" si="277"/>
        <v>0.29219299737729193</v>
      </c>
      <c r="P881">
        <f t="shared" si="292"/>
        <v>-1.5199124897986583E-4</v>
      </c>
      <c r="Q881">
        <f t="shared" si="282"/>
        <v>78.895928757475929</v>
      </c>
      <c r="R881">
        <f t="shared" si="293"/>
        <v>-2.657079745844726E-5</v>
      </c>
      <c r="S881">
        <f t="shared" si="278"/>
        <v>1</v>
      </c>
      <c r="T881">
        <f t="shared" si="294"/>
        <v>20.002701790520863</v>
      </c>
      <c r="U881">
        <f t="shared" si="295"/>
        <v>32500</v>
      </c>
      <c r="V881">
        <f t="shared" si="279"/>
        <v>20.000995</v>
      </c>
      <c r="W881">
        <v>20.000995</v>
      </c>
      <c r="X881">
        <f>'LowFlowInfusion-1-Infusion-1705'!Y877</f>
        <v>0</v>
      </c>
      <c r="Y881">
        <v>0</v>
      </c>
      <c r="Z881">
        <f t="shared" si="283"/>
        <v>0</v>
      </c>
      <c r="AA881">
        <f t="shared" si="284"/>
        <v>0</v>
      </c>
      <c r="AB881" t="e">
        <f t="shared" si="285"/>
        <v>#DIV/0!</v>
      </c>
      <c r="AC881" s="6" t="e">
        <f t="shared" si="287"/>
        <v>#DIV/0!</v>
      </c>
      <c r="AD881" s="6" t="e">
        <f t="shared" si="288"/>
        <v>#DIV/0!</v>
      </c>
    </row>
    <row r="882" spans="1:30" x14ac:dyDescent="0.25">
      <c r="A882" s="1">
        <v>42823.013078703705</v>
      </c>
      <c r="B882" s="16">
        <v>875</v>
      </c>
      <c r="C882">
        <f t="shared" si="296"/>
        <v>-0.13498983035277412</v>
      </c>
      <c r="D882">
        <f t="shared" si="289"/>
        <v>-3.2980115022476664</v>
      </c>
      <c r="E882">
        <f t="shared" si="286"/>
        <v>-4.1729996199017068</v>
      </c>
      <c r="F882">
        <f t="shared" si="290"/>
        <v>24.431555278118701</v>
      </c>
      <c r="G882">
        <v>21.089321000000002</v>
      </c>
      <c r="H882">
        <f t="shared" si="280"/>
        <v>21.091967477364605</v>
      </c>
      <c r="I882">
        <v>20.810684999999999</v>
      </c>
      <c r="J882">
        <f t="shared" si="276"/>
        <v>20.812076869223013</v>
      </c>
      <c r="K882">
        <f t="shared" si="291"/>
        <v>1.7471931933486692E-4</v>
      </c>
      <c r="L882">
        <v>1.2159E-2</v>
      </c>
      <c r="M882">
        <f t="shared" si="281"/>
        <v>6.1957765292191019E-2</v>
      </c>
      <c r="N882">
        <v>0.244561</v>
      </c>
      <c r="O882">
        <f t="shared" si="277"/>
        <v>0.29204483449801155</v>
      </c>
      <c r="P882">
        <f t="shared" si="292"/>
        <v>-1.5174265354482851E-4</v>
      </c>
      <c r="Q882">
        <f t="shared" si="282"/>
        <v>78.89587829627898</v>
      </c>
      <c r="R882">
        <f t="shared" si="293"/>
        <v>-2.2976665789068799E-5</v>
      </c>
      <c r="S882">
        <f t="shared" si="278"/>
        <v>1</v>
      </c>
      <c r="T882">
        <f t="shared" si="294"/>
        <v>20.004422021672209</v>
      </c>
      <c r="U882">
        <f t="shared" si="295"/>
        <v>32500</v>
      </c>
      <c r="V882">
        <f t="shared" si="279"/>
        <v>20.001259000000001</v>
      </c>
      <c r="W882">
        <v>20.001259000000001</v>
      </c>
      <c r="X882">
        <f>'LowFlowInfusion-1-Infusion-1705'!Y878</f>
        <v>0</v>
      </c>
      <c r="Y882">
        <v>0</v>
      </c>
      <c r="Z882">
        <f t="shared" si="283"/>
        <v>0</v>
      </c>
      <c r="AA882">
        <f t="shared" si="284"/>
        <v>0</v>
      </c>
      <c r="AB882" t="e">
        <f t="shared" si="285"/>
        <v>#DIV/0!</v>
      </c>
      <c r="AC882" s="6" t="e">
        <f t="shared" si="287"/>
        <v>#DIV/0!</v>
      </c>
      <c r="AD882" s="6" t="e">
        <f t="shared" si="288"/>
        <v>#DIV/0!</v>
      </c>
    </row>
    <row r="883" spans="1:30" x14ac:dyDescent="0.25">
      <c r="A883" s="1">
        <v>42823.013773148145</v>
      </c>
      <c r="B883" s="16">
        <v>876</v>
      </c>
      <c r="C883">
        <f t="shared" si="296"/>
        <v>-0.43972550111978315</v>
      </c>
      <c r="D883">
        <f t="shared" si="289"/>
        <v>-3.1303793437537042</v>
      </c>
      <c r="E883">
        <f t="shared" si="286"/>
        <v>-5.1888969954171547</v>
      </c>
      <c r="F883">
        <f t="shared" si="290"/>
        <v>7.1189397380457473</v>
      </c>
      <c r="G883">
        <v>21.089417000000001</v>
      </c>
      <c r="H883">
        <f t="shared" si="280"/>
        <v>21.09206300597387</v>
      </c>
      <c r="I883">
        <v>20.810815000000002</v>
      </c>
      <c r="J883">
        <f t="shared" si="276"/>
        <v>20.812206623644688</v>
      </c>
      <c r="K883">
        <f t="shared" si="291"/>
        <v>1.753348210788393E-4</v>
      </c>
      <c r="L883">
        <v>1.2152E-2</v>
      </c>
      <c r="M883">
        <f t="shared" si="281"/>
        <v>6.1950794789645422E-2</v>
      </c>
      <c r="N883">
        <v>0.24438599999999999</v>
      </c>
      <c r="O883">
        <f t="shared" si="277"/>
        <v>0.29187081769348766</v>
      </c>
      <c r="P883">
        <f t="shared" si="292"/>
        <v>-1.5112945147173948E-4</v>
      </c>
      <c r="Q883">
        <f t="shared" si="282"/>
        <v>78.895922558661823</v>
      </c>
      <c r="R883">
        <f t="shared" si="293"/>
        <v>-2.4205369606751976E-5</v>
      </c>
      <c r="S883">
        <f t="shared" si="278"/>
        <v>1</v>
      </c>
      <c r="T883">
        <f t="shared" si="294"/>
        <v>20.004584653842748</v>
      </c>
      <c r="U883">
        <f t="shared" si="295"/>
        <v>32500</v>
      </c>
      <c r="V883">
        <f t="shared" si="279"/>
        <v>20.001894</v>
      </c>
      <c r="W883">
        <v>20.001894</v>
      </c>
      <c r="X883">
        <f>'LowFlowInfusion-1-Infusion-1705'!Y879</f>
        <v>0</v>
      </c>
      <c r="Y883">
        <v>0</v>
      </c>
      <c r="Z883">
        <f t="shared" si="283"/>
        <v>0</v>
      </c>
      <c r="AA883">
        <f t="shared" si="284"/>
        <v>0</v>
      </c>
      <c r="AB883" t="e">
        <f t="shared" si="285"/>
        <v>#DIV/0!</v>
      </c>
      <c r="AC883" s="6" t="e">
        <f t="shared" si="287"/>
        <v>#DIV/0!</v>
      </c>
      <c r="AD883" s="6" t="e">
        <f t="shared" si="288"/>
        <v>#DIV/0!</v>
      </c>
    </row>
    <row r="884" spans="1:30" x14ac:dyDescent="0.25">
      <c r="A884" s="1">
        <v>42823.014467592591</v>
      </c>
      <c r="B884" s="16">
        <v>877</v>
      </c>
      <c r="C884">
        <f t="shared" si="296"/>
        <v>-1.0524038070446196</v>
      </c>
      <c r="D884">
        <f t="shared" si="289"/>
        <v>-3.0013703356935117</v>
      </c>
      <c r="E884">
        <f t="shared" si="286"/>
        <v>-7.4610362541684836</v>
      </c>
      <c r="F884">
        <f t="shared" si="290"/>
        <v>2.8519189265592049</v>
      </c>
      <c r="G884">
        <v>21.089264</v>
      </c>
      <c r="H884">
        <f t="shared" si="280"/>
        <v>21.091910757252855</v>
      </c>
      <c r="I884">
        <v>20.810912999999999</v>
      </c>
      <c r="J884">
        <f t="shared" si="276"/>
        <v>20.812304438516406</v>
      </c>
      <c r="K884">
        <f t="shared" si="291"/>
        <v>1.7658245974860876E-4</v>
      </c>
      <c r="L884">
        <v>1.2135E-2</v>
      </c>
      <c r="M884">
        <f t="shared" si="281"/>
        <v>6.1933866426320407E-2</v>
      </c>
      <c r="N884">
        <v>0.24423300000000001</v>
      </c>
      <c r="O884">
        <f t="shared" si="277"/>
        <v>0.29171867728724682</v>
      </c>
      <c r="P884">
        <f t="shared" si="292"/>
        <v>-1.506488336306742E-4</v>
      </c>
      <c r="Q884">
        <f t="shared" si="282"/>
        <v>78.895976884196344</v>
      </c>
      <c r="R884">
        <f t="shared" si="293"/>
        <v>-2.5933626117099113E-5</v>
      </c>
      <c r="S884">
        <f t="shared" si="278"/>
        <v>1</v>
      </c>
      <c r="T884">
        <f t="shared" si="294"/>
        <v>20.003578966528917</v>
      </c>
      <c r="U884">
        <f t="shared" si="295"/>
        <v>32500</v>
      </c>
      <c r="V884">
        <f t="shared" si="279"/>
        <v>20.001629999999999</v>
      </c>
      <c r="W884">
        <v>20.001629999999999</v>
      </c>
      <c r="X884">
        <f>'LowFlowInfusion-1-Infusion-1705'!Y880</f>
        <v>0</v>
      </c>
      <c r="Y884">
        <v>0</v>
      </c>
      <c r="Z884">
        <f t="shared" si="283"/>
        <v>0</v>
      </c>
      <c r="AA884">
        <f t="shared" si="284"/>
        <v>0</v>
      </c>
      <c r="AB884" t="e">
        <f t="shared" si="285"/>
        <v>#DIV/0!</v>
      </c>
      <c r="AC884" s="6" t="e">
        <f t="shared" si="287"/>
        <v>#DIV/0!</v>
      </c>
      <c r="AD884" s="6" t="e">
        <f t="shared" si="288"/>
        <v>#DIV/0!</v>
      </c>
    </row>
    <row r="885" spans="1:30" x14ac:dyDescent="0.25">
      <c r="A885" s="1">
        <v>42823.015162037038</v>
      </c>
      <c r="B885" s="16">
        <v>878</v>
      </c>
      <c r="C885">
        <f t="shared" si="296"/>
        <v>-4.9111902149939013</v>
      </c>
      <c r="D885">
        <f t="shared" si="289"/>
        <v>-2.6962210781068396</v>
      </c>
      <c r="E885">
        <f t="shared" si="286"/>
        <v>-22.331628707520913</v>
      </c>
      <c r="F885">
        <f t="shared" si="290"/>
        <v>0.54899544918363297</v>
      </c>
      <c r="G885">
        <v>21.089029</v>
      </c>
      <c r="H885">
        <f t="shared" si="280"/>
        <v>21.091676911178098</v>
      </c>
      <c r="I885">
        <v>20.811070999999998</v>
      </c>
      <c r="J885">
        <f t="shared" si="276"/>
        <v>20.812462140044282</v>
      </c>
      <c r="K885">
        <f t="shared" si="291"/>
        <v>1.8551555262522613E-4</v>
      </c>
      <c r="L885">
        <v>1.2154999999999999E-2</v>
      </c>
      <c r="M885">
        <f t="shared" si="281"/>
        <v>6.1953782147879249E-2</v>
      </c>
      <c r="N885">
        <v>0.244091</v>
      </c>
      <c r="O885">
        <f t="shared" si="277"/>
        <v>0.29157747508014742</v>
      </c>
      <c r="P885">
        <f t="shared" si="292"/>
        <v>-1.4962130583253129E-4</v>
      </c>
      <c r="Q885">
        <f t="shared" si="282"/>
        <v>78.895960384875565</v>
      </c>
      <c r="R885">
        <f t="shared" si="293"/>
        <v>-3.5894246791912107E-5</v>
      </c>
      <c r="S885">
        <f t="shared" si="278"/>
        <v>1</v>
      </c>
      <c r="T885">
        <f t="shared" si="294"/>
        <v>19.999785030863364</v>
      </c>
      <c r="U885">
        <f t="shared" si="295"/>
        <v>32500</v>
      </c>
      <c r="V885">
        <f t="shared" si="279"/>
        <v>20.001999999999999</v>
      </c>
      <c r="W885">
        <v>20.001999999999999</v>
      </c>
      <c r="X885">
        <f>'LowFlowInfusion-1-Infusion-1705'!Y881</f>
        <v>0</v>
      </c>
      <c r="Y885">
        <v>0</v>
      </c>
      <c r="Z885">
        <f t="shared" si="283"/>
        <v>0</v>
      </c>
      <c r="AA885">
        <f t="shared" si="284"/>
        <v>0</v>
      </c>
      <c r="AB885" t="e">
        <f t="shared" si="285"/>
        <v>#DIV/0!</v>
      </c>
      <c r="AC885" s="6" t="e">
        <f t="shared" si="287"/>
        <v>#DIV/0!</v>
      </c>
      <c r="AD885" s="6" t="e">
        <f t="shared" si="288"/>
        <v>#DIV/0!</v>
      </c>
    </row>
    <row r="886" spans="1:30" x14ac:dyDescent="0.25">
      <c r="A886" s="1">
        <v>42823.015856481485</v>
      </c>
      <c r="B886" s="16">
        <v>879</v>
      </c>
      <c r="C886">
        <f t="shared" si="296"/>
        <v>-5.7398384056294027</v>
      </c>
      <c r="D886">
        <f t="shared" si="289"/>
        <v>-2.2932865139384351</v>
      </c>
      <c r="E886">
        <f t="shared" si="286"/>
        <v>-25.152491467973505</v>
      </c>
      <c r="F886">
        <f t="shared" si="290"/>
        <v>0.39953851517653738</v>
      </c>
      <c r="G886">
        <v>21.089072999999999</v>
      </c>
      <c r="H886">
        <f t="shared" si="280"/>
        <v>21.091720695124007</v>
      </c>
      <c r="I886">
        <v>20.811357999999998</v>
      </c>
      <c r="J886">
        <f t="shared" si="276"/>
        <v>20.812748597882894</v>
      </c>
      <c r="K886">
        <f t="shared" si="291"/>
        <v>1.8711253012308285E-4</v>
      </c>
      <c r="L886">
        <v>1.2173E-2</v>
      </c>
      <c r="M886">
        <f t="shared" si="281"/>
        <v>6.19717062972822E-2</v>
      </c>
      <c r="N886">
        <v>0.24394299999999999</v>
      </c>
      <c r="O886">
        <f t="shared" si="277"/>
        <v>0.29143030658260727</v>
      </c>
      <c r="P886">
        <f t="shared" si="292"/>
        <v>-1.4827889048334616E-4</v>
      </c>
      <c r="Q886">
        <f t="shared" si="282"/>
        <v>78.895821095534501</v>
      </c>
      <c r="R886">
        <f t="shared" si="293"/>
        <v>-3.8833639639790365E-5</v>
      </c>
      <c r="S886">
        <f t="shared" si="278"/>
        <v>1</v>
      </c>
      <c r="T886">
        <f t="shared" si="294"/>
        <v>19.99807744810829</v>
      </c>
      <c r="U886">
        <f t="shared" si="295"/>
        <v>32500</v>
      </c>
      <c r="V886">
        <f t="shared" si="279"/>
        <v>20.001524</v>
      </c>
      <c r="W886">
        <v>20.001524</v>
      </c>
      <c r="X886">
        <f>'LowFlowInfusion-1-Infusion-1705'!Y882</f>
        <v>0</v>
      </c>
      <c r="Y886">
        <v>0</v>
      </c>
      <c r="Z886">
        <f t="shared" si="283"/>
        <v>0</v>
      </c>
      <c r="AA886">
        <f t="shared" si="284"/>
        <v>0</v>
      </c>
      <c r="AB886" t="e">
        <f t="shared" si="285"/>
        <v>#DIV/0!</v>
      </c>
      <c r="AC886" s="6" t="e">
        <f t="shared" si="287"/>
        <v>#DIV/0!</v>
      </c>
      <c r="AD886" s="6" t="e">
        <f t="shared" si="288"/>
        <v>#DIV/0!</v>
      </c>
    </row>
    <row r="887" spans="1:30" x14ac:dyDescent="0.25">
      <c r="A887" s="1">
        <v>42823.016550925924</v>
      </c>
      <c r="B887" s="16">
        <v>880</v>
      </c>
      <c r="C887">
        <f t="shared" si="296"/>
        <v>-8.0068342629519762</v>
      </c>
      <c r="D887">
        <f t="shared" si="289"/>
        <v>-1.8733357452190713</v>
      </c>
      <c r="E887">
        <f t="shared" si="286"/>
        <v>-33.623096493015595</v>
      </c>
      <c r="F887">
        <f t="shared" si="290"/>
        <v>0.23396709407200919</v>
      </c>
      <c r="G887">
        <v>21.089454</v>
      </c>
      <c r="H887">
        <f t="shared" si="280"/>
        <v>21.092099824292021</v>
      </c>
      <c r="I887">
        <v>20.811557000000001</v>
      </c>
      <c r="J887">
        <f t="shared" si="276"/>
        <v>20.812947221959149</v>
      </c>
      <c r="K887">
        <f t="shared" si="291"/>
        <v>1.9245242363030712E-4</v>
      </c>
      <c r="L887">
        <v>1.2168E-2</v>
      </c>
      <c r="M887">
        <f t="shared" si="281"/>
        <v>6.1966727366892495E-2</v>
      </c>
      <c r="N887">
        <v>0.24379700000000001</v>
      </c>
      <c r="O887">
        <f t="shared" si="277"/>
        <v>0.29128512684854735</v>
      </c>
      <c r="P887">
        <f t="shared" si="292"/>
        <v>-1.4690332907616084E-4</v>
      </c>
      <c r="Q887">
        <f t="shared" si="282"/>
        <v>78.895767651192301</v>
      </c>
      <c r="R887">
        <f t="shared" si="293"/>
        <v>-4.5549094553839117E-5</v>
      </c>
      <c r="S887">
        <f t="shared" si="278"/>
        <v>1</v>
      </c>
      <c r="T887">
        <f t="shared" si="294"/>
        <v>19.995072501482365</v>
      </c>
      <c r="U887">
        <f t="shared" si="295"/>
        <v>32500</v>
      </c>
      <c r="V887">
        <f t="shared" si="279"/>
        <v>20.001206</v>
      </c>
      <c r="W887">
        <v>20.001206</v>
      </c>
      <c r="X887">
        <f>'LowFlowInfusion-1-Infusion-1705'!Y883</f>
        <v>0</v>
      </c>
      <c r="Y887">
        <v>0</v>
      </c>
      <c r="Z887">
        <f t="shared" si="283"/>
        <v>0</v>
      </c>
      <c r="AA887">
        <f t="shared" si="284"/>
        <v>0</v>
      </c>
      <c r="AB887" t="e">
        <f t="shared" si="285"/>
        <v>#DIV/0!</v>
      </c>
      <c r="AC887" s="6" t="e">
        <f t="shared" si="287"/>
        <v>#DIV/0!</v>
      </c>
      <c r="AD887" s="6" t="e">
        <f t="shared" si="288"/>
        <v>#DIV/0!</v>
      </c>
    </row>
    <row r="888" spans="1:30" x14ac:dyDescent="0.25">
      <c r="A888" s="1">
        <v>42823.017245370371</v>
      </c>
      <c r="B888" s="16">
        <v>881</v>
      </c>
      <c r="C888">
        <f t="shared" si="296"/>
        <v>-8.2388681406966224</v>
      </c>
      <c r="D888">
        <f t="shared" si="289"/>
        <v>-2.1017120547819168</v>
      </c>
      <c r="E888">
        <f t="shared" si="286"/>
        <v>-34.789669450964624</v>
      </c>
      <c r="F888">
        <f t="shared" si="290"/>
        <v>0.25509718311916207</v>
      </c>
      <c r="G888">
        <v>21.089372999999998</v>
      </c>
      <c r="H888">
        <f t="shared" si="280"/>
        <v>21.092019222027954</v>
      </c>
      <c r="I888">
        <v>20.811789999999998</v>
      </c>
      <c r="J888">
        <f t="shared" si="276"/>
        <v>20.813179781807218</v>
      </c>
      <c r="K888">
        <f t="shared" si="291"/>
        <v>1.9296811428072639E-4</v>
      </c>
      <c r="L888">
        <v>1.2158E-2</v>
      </c>
      <c r="M888">
        <f t="shared" si="281"/>
        <v>6.1956769506113077E-2</v>
      </c>
      <c r="N888">
        <v>0.243645</v>
      </c>
      <c r="O888">
        <f t="shared" si="277"/>
        <v>0.29113398082404657</v>
      </c>
      <c r="P888">
        <f t="shared" si="292"/>
        <v>-1.4751653114924805E-4</v>
      </c>
      <c r="Q888">
        <f t="shared" si="282"/>
        <v>78.895686237368736</v>
      </c>
      <c r="R888">
        <f t="shared" si="293"/>
        <v>-4.5451583131494998E-5</v>
      </c>
      <c r="S888">
        <f t="shared" si="278"/>
        <v>1</v>
      </c>
      <c r="T888">
        <f t="shared" si="294"/>
        <v>19.99469884391408</v>
      </c>
      <c r="U888">
        <f t="shared" si="295"/>
        <v>32500</v>
      </c>
      <c r="V888">
        <f t="shared" si="279"/>
        <v>20.000836</v>
      </c>
      <c r="W888">
        <v>20.000836</v>
      </c>
      <c r="X888">
        <f>'LowFlowInfusion-1-Infusion-1705'!Y884</f>
        <v>0</v>
      </c>
      <c r="Y888">
        <v>0</v>
      </c>
      <c r="Z888">
        <f t="shared" si="283"/>
        <v>0</v>
      </c>
      <c r="AA888">
        <f t="shared" si="284"/>
        <v>0</v>
      </c>
      <c r="AB888" t="e">
        <f t="shared" si="285"/>
        <v>#DIV/0!</v>
      </c>
      <c r="AC888" s="6" t="e">
        <f t="shared" si="287"/>
        <v>#DIV/0!</v>
      </c>
      <c r="AD888" s="6" t="e">
        <f t="shared" si="288"/>
        <v>#DIV/0!</v>
      </c>
    </row>
    <row r="889" spans="1:30" x14ac:dyDescent="0.25">
      <c r="A889" s="1">
        <v>42823.017939814818</v>
      </c>
      <c r="B889" s="16">
        <v>882</v>
      </c>
      <c r="C889">
        <f t="shared" si="296"/>
        <v>-9.5450089016148887</v>
      </c>
      <c r="D889">
        <f t="shared" si="289"/>
        <v>-2.4445200813781298</v>
      </c>
      <c r="E889">
        <f t="shared" si="286"/>
        <v>-40.315630251105731</v>
      </c>
      <c r="F889">
        <f t="shared" si="290"/>
        <v>0.25610453657770288</v>
      </c>
      <c r="G889">
        <v>21.089182000000001</v>
      </c>
      <c r="H889">
        <f t="shared" si="280"/>
        <v>21.09182915989911</v>
      </c>
      <c r="I889">
        <v>20.811962999999999</v>
      </c>
      <c r="J889">
        <f t="shared" si="276"/>
        <v>20.813352454999137</v>
      </c>
      <c r="K889">
        <f t="shared" si="291"/>
        <v>1.9614543409366783E-4</v>
      </c>
      <c r="L889">
        <v>1.2185E-2</v>
      </c>
      <c r="M889">
        <f t="shared" si="281"/>
        <v>6.198365573021751E-2</v>
      </c>
      <c r="N889">
        <v>0.243507</v>
      </c>
      <c r="O889">
        <f t="shared" si="277"/>
        <v>0.29099675614390774</v>
      </c>
      <c r="P889">
        <f t="shared" si="292"/>
        <v>-1.484777668313795E-4</v>
      </c>
      <c r="Q889">
        <f t="shared" si="282"/>
        <v>78.895650788856955</v>
      </c>
      <c r="R889">
        <f t="shared" si="293"/>
        <v>-4.7667667261919176E-5</v>
      </c>
      <c r="S889">
        <f t="shared" si="278"/>
        <v>1</v>
      </c>
      <c r="T889">
        <f t="shared" si="294"/>
        <v>19.994529511179881</v>
      </c>
      <c r="U889">
        <f t="shared" si="295"/>
        <v>32500</v>
      </c>
      <c r="V889">
        <f t="shared" si="279"/>
        <v>20.001629999999999</v>
      </c>
      <c r="W889">
        <v>20.001629999999999</v>
      </c>
      <c r="X889">
        <f>'LowFlowInfusion-1-Infusion-1705'!Y885</f>
        <v>0</v>
      </c>
      <c r="Y889">
        <v>0</v>
      </c>
      <c r="Z889">
        <f t="shared" si="283"/>
        <v>0</v>
      </c>
      <c r="AA889">
        <f t="shared" si="284"/>
        <v>0</v>
      </c>
      <c r="AB889" t="e">
        <f t="shared" si="285"/>
        <v>#DIV/0!</v>
      </c>
      <c r="AC889" s="6" t="e">
        <f t="shared" si="287"/>
        <v>#DIV/0!</v>
      </c>
      <c r="AD889" s="6" t="e">
        <f t="shared" si="288"/>
        <v>#DIV/0!</v>
      </c>
    </row>
    <row r="890" spans="1:30" x14ac:dyDescent="0.25">
      <c r="A890" s="1">
        <v>42823.018634259257</v>
      </c>
      <c r="B890" s="16">
        <v>883</v>
      </c>
      <c r="C890">
        <f t="shared" si="296"/>
        <v>-10.053054543335165</v>
      </c>
      <c r="D890">
        <f t="shared" si="289"/>
        <v>-2.8463247478103249</v>
      </c>
      <c r="E890">
        <f t="shared" si="286"/>
        <v>-42.761430476866479</v>
      </c>
      <c r="F890">
        <f t="shared" si="290"/>
        <v>0.28313033969335638</v>
      </c>
      <c r="G890">
        <v>21.088811</v>
      </c>
      <c r="H890">
        <f t="shared" si="280"/>
        <v>21.091459981627896</v>
      </c>
      <c r="I890">
        <v>20.812076000000001</v>
      </c>
      <c r="J890">
        <f t="shared" si="276"/>
        <v>20.8134652415349</v>
      </c>
      <c r="K890">
        <f t="shared" si="291"/>
        <v>1.9734316721660151E-4</v>
      </c>
      <c r="L890">
        <v>1.2208E-2</v>
      </c>
      <c r="M890">
        <f t="shared" si="281"/>
        <v>6.2006558810010173E-2</v>
      </c>
      <c r="N890">
        <v>0.24335100000000001</v>
      </c>
      <c r="O890">
        <f t="shared" si="277"/>
        <v>0.29084163259244644</v>
      </c>
      <c r="P890">
        <f t="shared" si="292"/>
        <v>-1.4960473280353586E-4</v>
      </c>
      <c r="Q890">
        <f t="shared" si="282"/>
        <v>78.895693125872654</v>
      </c>
      <c r="R890">
        <f t="shared" si="293"/>
        <v>-4.7738434412991639E-5</v>
      </c>
      <c r="S890">
        <f t="shared" si="278"/>
        <v>1</v>
      </c>
      <c r="T890">
        <f t="shared" si="294"/>
        <v>19.994423270204496</v>
      </c>
      <c r="U890">
        <f t="shared" si="295"/>
        <v>32500</v>
      </c>
      <c r="V890">
        <f t="shared" si="279"/>
        <v>20.001629999999999</v>
      </c>
      <c r="W890">
        <v>20.001629999999999</v>
      </c>
      <c r="X890">
        <f>'LowFlowInfusion-1-Infusion-1705'!Y886</f>
        <v>0</v>
      </c>
      <c r="Y890">
        <v>0</v>
      </c>
      <c r="Z890">
        <f t="shared" si="283"/>
        <v>0</v>
      </c>
      <c r="AA890">
        <f t="shared" si="284"/>
        <v>0</v>
      </c>
      <c r="AB890" t="e">
        <f t="shared" si="285"/>
        <v>#DIV/0!</v>
      </c>
      <c r="AC890" s="6" t="e">
        <f t="shared" si="287"/>
        <v>#DIV/0!</v>
      </c>
      <c r="AD890" s="6" t="e">
        <f t="shared" si="288"/>
        <v>#DIV/0!</v>
      </c>
    </row>
    <row r="891" spans="1:30" x14ac:dyDescent="0.25">
      <c r="A891" s="1">
        <v>42823.019328703704</v>
      </c>
      <c r="B891" s="16">
        <v>884</v>
      </c>
      <c r="C891">
        <f t="shared" si="296"/>
        <v>-9.4056074861574945</v>
      </c>
      <c r="D891">
        <f t="shared" si="289"/>
        <v>-3.0426676090960125</v>
      </c>
      <c r="E891">
        <f t="shared" si="286"/>
        <v>-40.42660414338868</v>
      </c>
      <c r="F891">
        <f t="shared" si="290"/>
        <v>0.32349506542496004</v>
      </c>
      <c r="G891">
        <v>21.089179000000001</v>
      </c>
      <c r="H891">
        <f t="shared" si="280"/>
        <v>21.091826174630071</v>
      </c>
      <c r="I891">
        <v>20.812280999999999</v>
      </c>
      <c r="J891">
        <f t="shared" si="276"/>
        <v>20.813669854276764</v>
      </c>
      <c r="K891">
        <f t="shared" si="291"/>
        <v>1.9599571745286445E-4</v>
      </c>
      <c r="L891">
        <v>1.2197E-2</v>
      </c>
      <c r="M891">
        <f t="shared" si="281"/>
        <v>6.1995605163152806E-2</v>
      </c>
      <c r="N891">
        <v>0.243198</v>
      </c>
      <c r="O891">
        <f t="shared" si="277"/>
        <v>0.29068949218620554</v>
      </c>
      <c r="P891">
        <f t="shared" si="292"/>
        <v>-1.5011849670260684E-4</v>
      </c>
      <c r="Q891">
        <f t="shared" si="282"/>
        <v>78.895640653537029</v>
      </c>
      <c r="R891">
        <f t="shared" si="293"/>
        <v>-4.5877220749446224E-5</v>
      </c>
      <c r="S891">
        <f t="shared" si="278"/>
        <v>1</v>
      </c>
      <c r="T891">
        <f t="shared" si="294"/>
        <v>19.995002060123202</v>
      </c>
      <c r="U891">
        <f t="shared" si="295"/>
        <v>32500</v>
      </c>
      <c r="V891">
        <f t="shared" si="279"/>
        <v>20.001365</v>
      </c>
      <c r="W891">
        <v>20.001365</v>
      </c>
      <c r="X891">
        <f>'LowFlowInfusion-1-Infusion-1705'!Y887</f>
        <v>0</v>
      </c>
      <c r="Y891">
        <v>0</v>
      </c>
      <c r="Z891">
        <f t="shared" si="283"/>
        <v>0</v>
      </c>
      <c r="AA891">
        <f t="shared" si="284"/>
        <v>0</v>
      </c>
      <c r="AB891" t="e">
        <f t="shared" si="285"/>
        <v>#DIV/0!</v>
      </c>
      <c r="AC891" s="6" t="e">
        <f t="shared" si="287"/>
        <v>#DIV/0!</v>
      </c>
      <c r="AD891" s="6" t="e">
        <f t="shared" si="288"/>
        <v>#DIV/0!</v>
      </c>
    </row>
    <row r="892" spans="1:30" x14ac:dyDescent="0.25">
      <c r="A892" s="1">
        <v>42823.02002314815</v>
      </c>
      <c r="B892" s="16">
        <v>885</v>
      </c>
      <c r="C892">
        <f t="shared" si="296"/>
        <v>-8.0129008519563616</v>
      </c>
      <c r="D892">
        <f t="shared" si="289"/>
        <v>-2.8556515730335885</v>
      </c>
      <c r="E892">
        <f t="shared" si="286"/>
        <v>-34.731481594189098</v>
      </c>
      <c r="F892">
        <f t="shared" si="290"/>
        <v>0.3563817431157128</v>
      </c>
      <c r="G892">
        <v>21.089143</v>
      </c>
      <c r="H892">
        <f t="shared" si="280"/>
        <v>21.091790351401595</v>
      </c>
      <c r="I892">
        <v>20.812445</v>
      </c>
      <c r="J892">
        <f t="shared" si="276"/>
        <v>20.813833544470256</v>
      </c>
      <c r="K892">
        <f t="shared" si="291"/>
        <v>1.9236924771893389E-4</v>
      </c>
      <c r="L892">
        <v>1.2182999999999999E-2</v>
      </c>
      <c r="M892">
        <f t="shared" si="281"/>
        <v>6.1981664158061625E-2</v>
      </c>
      <c r="N892">
        <v>0.24304600000000001</v>
      </c>
      <c r="O892">
        <f t="shared" si="277"/>
        <v>0.29053834616170482</v>
      </c>
      <c r="P892">
        <f t="shared" si="292"/>
        <v>-1.4945557554251198E-4</v>
      </c>
      <c r="Q892">
        <f t="shared" si="282"/>
        <v>78.895628109368033</v>
      </c>
      <c r="R892">
        <f t="shared" si="293"/>
        <v>-4.2913672175851994E-5</v>
      </c>
      <c r="S892">
        <f t="shared" si="278"/>
        <v>1</v>
      </c>
      <c r="T892">
        <f t="shared" si="294"/>
        <v>19.996101750721266</v>
      </c>
      <c r="U892">
        <f t="shared" si="295"/>
        <v>32500</v>
      </c>
      <c r="V892">
        <f t="shared" si="279"/>
        <v>20.001259000000001</v>
      </c>
      <c r="W892">
        <v>20.001259000000001</v>
      </c>
      <c r="X892">
        <f>'LowFlowInfusion-1-Infusion-1705'!Y888</f>
        <v>0</v>
      </c>
      <c r="Y892">
        <v>0</v>
      </c>
      <c r="Z892">
        <f t="shared" si="283"/>
        <v>0</v>
      </c>
      <c r="AA892">
        <f t="shared" si="284"/>
        <v>0</v>
      </c>
      <c r="AB892" t="e">
        <f t="shared" si="285"/>
        <v>#DIV/0!</v>
      </c>
      <c r="AC892" s="6" t="e">
        <f t="shared" si="287"/>
        <v>#DIV/0!</v>
      </c>
      <c r="AD892" s="6" t="e">
        <f t="shared" si="288"/>
        <v>#DIV/0!</v>
      </c>
    </row>
    <row r="893" spans="1:30" x14ac:dyDescent="0.25">
      <c r="A893" s="1">
        <v>42823.02071759259</v>
      </c>
      <c r="B893" s="16">
        <v>886</v>
      </c>
      <c r="C893">
        <f t="shared" si="296"/>
        <v>-5.977716980342791</v>
      </c>
      <c r="D893">
        <f t="shared" si="289"/>
        <v>-2.5469200771395428</v>
      </c>
      <c r="E893">
        <f t="shared" si="286"/>
        <v>-26.369982384692996</v>
      </c>
      <c r="F893">
        <f t="shared" si="290"/>
        <v>0.42606903028612275</v>
      </c>
      <c r="G893">
        <v>21.089355999999999</v>
      </c>
      <c r="H893">
        <f t="shared" si="280"/>
        <v>21.092002305503396</v>
      </c>
      <c r="I893">
        <v>20.81277</v>
      </c>
      <c r="J893">
        <f t="shared" si="276"/>
        <v>20.814157930524438</v>
      </c>
      <c r="K893">
        <f t="shared" si="291"/>
        <v>1.8716243566956335E-4</v>
      </c>
      <c r="L893">
        <v>1.2215E-2</v>
      </c>
      <c r="M893">
        <f t="shared" si="281"/>
        <v>6.2013529312555764E-2</v>
      </c>
      <c r="N893">
        <v>0.242897</v>
      </c>
      <c r="O893">
        <f t="shared" si="277"/>
        <v>0.2903901832824245</v>
      </c>
      <c r="P893">
        <f t="shared" si="292"/>
        <v>-1.4839490168636708E-4</v>
      </c>
      <c r="Q893">
        <f t="shared" si="282"/>
        <v>78.895451886193143</v>
      </c>
      <c r="R893">
        <f t="shared" si="293"/>
        <v>-3.8767533982545881E-5</v>
      </c>
      <c r="S893">
        <f t="shared" si="278"/>
        <v>1</v>
      </c>
      <c r="T893">
        <f t="shared" si="294"/>
        <v>19.998305203097011</v>
      </c>
      <c r="U893">
        <f t="shared" si="295"/>
        <v>32500</v>
      </c>
      <c r="V893">
        <f t="shared" si="279"/>
        <v>20.001736000000001</v>
      </c>
      <c r="W893">
        <v>20.001736000000001</v>
      </c>
      <c r="X893">
        <f>'LowFlowInfusion-1-Infusion-1705'!Y889</f>
        <v>0</v>
      </c>
      <c r="Y893">
        <v>0</v>
      </c>
      <c r="Z893">
        <f t="shared" si="283"/>
        <v>0</v>
      </c>
      <c r="AA893">
        <f t="shared" si="284"/>
        <v>0</v>
      </c>
      <c r="AB893" t="e">
        <f t="shared" si="285"/>
        <v>#DIV/0!</v>
      </c>
      <c r="AC893" s="6" t="e">
        <f t="shared" si="287"/>
        <v>#DIV/0!</v>
      </c>
      <c r="AD893" s="6" t="e">
        <f t="shared" si="288"/>
        <v>#DIV/0!</v>
      </c>
    </row>
    <row r="894" spans="1:30" x14ac:dyDescent="0.25">
      <c r="A894" s="1">
        <v>42823.021412037036</v>
      </c>
      <c r="B894" s="16">
        <v>887</v>
      </c>
      <c r="C894">
        <f t="shared" si="296"/>
        <v>-0.88849548078092866</v>
      </c>
      <c r="D894">
        <f t="shared" si="289"/>
        <v>-1.7813463794809703</v>
      </c>
      <c r="E894">
        <f t="shared" si="286"/>
        <v>-5.4681670927046309</v>
      </c>
      <c r="F894">
        <f t="shared" si="290"/>
        <v>2.0049020147128771</v>
      </c>
      <c r="G894">
        <v>21.089338999999999</v>
      </c>
      <c r="H894">
        <f t="shared" si="280"/>
        <v>21.091985388978841</v>
      </c>
      <c r="I894">
        <v>20.813006999999999</v>
      </c>
      <c r="J894">
        <f t="shared" si="276"/>
        <v>20.814394482816251</v>
      </c>
      <c r="K894">
        <f t="shared" si="291"/>
        <v>1.7415372313796715E-4</v>
      </c>
      <c r="L894">
        <v>1.2229E-2</v>
      </c>
      <c r="M894">
        <f t="shared" si="281"/>
        <v>6.2027470317646952E-2</v>
      </c>
      <c r="N894">
        <v>0.24273800000000001</v>
      </c>
      <c r="O894">
        <f t="shared" si="277"/>
        <v>0.29023207658574279</v>
      </c>
      <c r="P894">
        <f t="shared" si="292"/>
        <v>-1.4592552036502744E-4</v>
      </c>
      <c r="Q894">
        <f t="shared" si="282"/>
        <v>78.895373440598007</v>
      </c>
      <c r="R894">
        <f t="shared" si="293"/>
        <v>-2.8228202772358676E-5</v>
      </c>
      <c r="S894">
        <f t="shared" si="278"/>
        <v>1</v>
      </c>
      <c r="T894">
        <f t="shared" si="294"/>
        <v>20.002680850898887</v>
      </c>
      <c r="U894">
        <f t="shared" si="295"/>
        <v>32500</v>
      </c>
      <c r="V894">
        <f t="shared" si="279"/>
        <v>20.001788000000001</v>
      </c>
      <c r="W894">
        <v>20.001788000000001</v>
      </c>
      <c r="X894">
        <f>'LowFlowInfusion-1-Infusion-1705'!Y890</f>
        <v>0</v>
      </c>
      <c r="Y894">
        <v>0</v>
      </c>
      <c r="Z894">
        <f t="shared" si="283"/>
        <v>0</v>
      </c>
      <c r="AA894">
        <f t="shared" si="284"/>
        <v>0</v>
      </c>
      <c r="AB894" t="e">
        <f t="shared" si="285"/>
        <v>#DIV/0!</v>
      </c>
      <c r="AC894" s="6" t="e">
        <f t="shared" si="287"/>
        <v>#DIV/0!</v>
      </c>
      <c r="AD894" s="6" t="e">
        <f t="shared" si="288"/>
        <v>#DIV/0!</v>
      </c>
    </row>
    <row r="895" spans="1:30" x14ac:dyDescent="0.25">
      <c r="A895" s="1">
        <v>42823.022106481483</v>
      </c>
      <c r="B895" s="16">
        <v>888</v>
      </c>
      <c r="C895">
        <f t="shared" si="296"/>
        <v>4.3980585695298036</v>
      </c>
      <c r="D895">
        <f t="shared" si="289"/>
        <v>-1.3152138948701175</v>
      </c>
      <c r="E895">
        <f t="shared" si="286"/>
        <v>15.880752682580345</v>
      </c>
      <c r="F895">
        <f t="shared" si="290"/>
        <v>-0.29904419736063836</v>
      </c>
      <c r="G895">
        <v>21.089395</v>
      </c>
      <c r="H895">
        <f t="shared" si="280"/>
        <v>21.09204111400091</v>
      </c>
      <c r="I895">
        <v>20.813094</v>
      </c>
      <c r="J895">
        <f t="shared" si="276"/>
        <v>20.814481318467678</v>
      </c>
      <c r="K895">
        <f t="shared" si="291"/>
        <v>1.6099529396604122E-4</v>
      </c>
      <c r="L895">
        <v>1.2215999999999999E-2</v>
      </c>
      <c r="M895">
        <f t="shared" si="281"/>
        <v>6.2014525098633706E-2</v>
      </c>
      <c r="N895">
        <v>0.242594</v>
      </c>
      <c r="O895">
        <f t="shared" si="277"/>
        <v>0.29008888561516311</v>
      </c>
      <c r="P895">
        <f t="shared" si="292"/>
        <v>-1.4440080169681827E-4</v>
      </c>
      <c r="Q895">
        <f t="shared" si="282"/>
        <v>78.895429795917167</v>
      </c>
      <c r="R895">
        <f t="shared" si="293"/>
        <v>-1.659449226873259E-5</v>
      </c>
      <c r="S895">
        <f t="shared" si="278"/>
        <v>1</v>
      </c>
      <c r="T895">
        <f t="shared" si="294"/>
        <v>20.007343272464556</v>
      </c>
      <c r="U895">
        <f t="shared" si="295"/>
        <v>32500</v>
      </c>
      <c r="V895">
        <f t="shared" si="279"/>
        <v>20.001629999999999</v>
      </c>
      <c r="W895">
        <v>20.001629999999999</v>
      </c>
      <c r="X895">
        <f>'LowFlowInfusion-1-Infusion-1705'!Y891</f>
        <v>0</v>
      </c>
      <c r="Y895">
        <v>0</v>
      </c>
      <c r="Z895">
        <f t="shared" si="283"/>
        <v>0</v>
      </c>
      <c r="AA895">
        <f t="shared" si="284"/>
        <v>0</v>
      </c>
      <c r="AB895" t="e">
        <f t="shared" si="285"/>
        <v>#DIV/0!</v>
      </c>
      <c r="AC895" s="6" t="e">
        <f t="shared" si="287"/>
        <v>#DIV/0!</v>
      </c>
      <c r="AD895" s="6" t="e">
        <f t="shared" si="288"/>
        <v>#DIV/0!</v>
      </c>
    </row>
    <row r="896" spans="1:30" x14ac:dyDescent="0.25">
      <c r="A896" s="1">
        <v>42823.022800925923</v>
      </c>
      <c r="B896" s="16">
        <v>889</v>
      </c>
      <c r="C896">
        <f t="shared" si="296"/>
        <v>8.3799538888793634</v>
      </c>
      <c r="D896">
        <f t="shared" si="289"/>
        <v>-1.1650960431218316</v>
      </c>
      <c r="E896">
        <f t="shared" si="286"/>
        <v>31.739132244467065</v>
      </c>
      <c r="F896">
        <f t="shared" si="290"/>
        <v>-0.13903370574245938</v>
      </c>
      <c r="G896">
        <v>21.088946</v>
      </c>
      <c r="H896">
        <f t="shared" si="280"/>
        <v>21.091594318734671</v>
      </c>
      <c r="I896">
        <v>20.813244999999998</v>
      </c>
      <c r="J896">
        <f t="shared" si="276"/>
        <v>20.814632033219002</v>
      </c>
      <c r="K896">
        <f t="shared" si="291"/>
        <v>1.5086446796654939E-4</v>
      </c>
      <c r="L896">
        <v>1.2208999999999999E-2</v>
      </c>
      <c r="M896">
        <f t="shared" si="281"/>
        <v>6.2007554596088116E-2</v>
      </c>
      <c r="N896">
        <v>0.24245700000000001</v>
      </c>
      <c r="O896">
        <f t="shared" si="277"/>
        <v>0.28995265531676445</v>
      </c>
      <c r="P896">
        <f t="shared" si="292"/>
        <v>-1.4385389173974435E-4</v>
      </c>
      <c r="Q896">
        <f t="shared" si="282"/>
        <v>78.895415311464234</v>
      </c>
      <c r="R896">
        <f t="shared" si="293"/>
        <v>-7.0105762266810723E-6</v>
      </c>
      <c r="S896">
        <f t="shared" si="278"/>
        <v>1</v>
      </c>
      <c r="T896">
        <f t="shared" si="294"/>
        <v>20.01143904993204</v>
      </c>
      <c r="U896">
        <f t="shared" si="295"/>
        <v>32500</v>
      </c>
      <c r="V896">
        <f t="shared" si="279"/>
        <v>20.001894</v>
      </c>
      <c r="W896">
        <v>20.001894</v>
      </c>
      <c r="X896">
        <f>'LowFlowInfusion-1-Infusion-1705'!Y892</f>
        <v>0</v>
      </c>
      <c r="Y896">
        <v>0</v>
      </c>
      <c r="Z896">
        <f t="shared" si="283"/>
        <v>0</v>
      </c>
      <c r="AA896">
        <f t="shared" si="284"/>
        <v>0</v>
      </c>
      <c r="AB896" t="e">
        <f t="shared" si="285"/>
        <v>#DIV/0!</v>
      </c>
      <c r="AC896" s="6" t="e">
        <f t="shared" si="287"/>
        <v>#DIV/0!</v>
      </c>
      <c r="AD896" s="6" t="e">
        <f t="shared" si="288"/>
        <v>#DIV/0!</v>
      </c>
    </row>
    <row r="897" spans="1:30" x14ac:dyDescent="0.25">
      <c r="A897" s="1">
        <v>42823.023495370369</v>
      </c>
      <c r="B897" s="16">
        <v>890</v>
      </c>
      <c r="C897">
        <f t="shared" si="296"/>
        <v>14.324589590176462</v>
      </c>
      <c r="D897">
        <f t="shared" si="289"/>
        <v>-1.1376359357240773</v>
      </c>
      <c r="E897">
        <f t="shared" si="286"/>
        <v>55.197257501846053</v>
      </c>
      <c r="F897">
        <f t="shared" si="290"/>
        <v>-7.9418396496626117E-2</v>
      </c>
      <c r="G897">
        <v>21.088746</v>
      </c>
      <c r="H897">
        <f t="shared" si="280"/>
        <v>21.091395300798709</v>
      </c>
      <c r="I897">
        <v>20.813351999999998</v>
      </c>
      <c r="J897">
        <f t="shared" si="276"/>
        <v>20.814738831089148</v>
      </c>
      <c r="K897">
        <f t="shared" si="291"/>
        <v>1.362255075726774E-4</v>
      </c>
      <c r="L897">
        <v>1.2239E-2</v>
      </c>
      <c r="M897">
        <f t="shared" si="281"/>
        <v>6.2037428178426376E-2</v>
      </c>
      <c r="N897">
        <v>0.24231800000000001</v>
      </c>
      <c r="O897">
        <f t="shared" si="277"/>
        <v>0.28981443625488545</v>
      </c>
      <c r="P897">
        <f t="shared" si="292"/>
        <v>-1.4365501539171654E-4</v>
      </c>
      <c r="Q897">
        <f t="shared" si="282"/>
        <v>78.895446732655969</v>
      </c>
      <c r="R897">
        <f t="shared" si="293"/>
        <v>7.4295078183202657E-6</v>
      </c>
      <c r="S897">
        <f t="shared" si="278"/>
        <v>1</v>
      </c>
      <c r="T897">
        <f t="shared" si="294"/>
        <v>20.017409225525668</v>
      </c>
      <c r="U897">
        <f t="shared" si="295"/>
        <v>32500</v>
      </c>
      <c r="V897">
        <f t="shared" si="279"/>
        <v>20.001947000000001</v>
      </c>
      <c r="W897">
        <v>20.001947000000001</v>
      </c>
      <c r="X897">
        <f>'LowFlowInfusion-1-Infusion-1705'!Y893</f>
        <v>0</v>
      </c>
      <c r="Y897">
        <v>0</v>
      </c>
      <c r="Z897">
        <f t="shared" si="283"/>
        <v>0</v>
      </c>
      <c r="AA897">
        <f t="shared" si="284"/>
        <v>0</v>
      </c>
      <c r="AB897" t="e">
        <f t="shared" si="285"/>
        <v>#DIV/0!</v>
      </c>
      <c r="AC897" s="6" t="e">
        <f t="shared" si="287"/>
        <v>#DIV/0!</v>
      </c>
      <c r="AD897" s="6" t="e">
        <f t="shared" si="288"/>
        <v>#DIV/0!</v>
      </c>
    </row>
    <row r="898" spans="1:30" x14ac:dyDescent="0.25">
      <c r="A898" s="1">
        <v>42823.024189814816</v>
      </c>
      <c r="B898" s="16">
        <v>891</v>
      </c>
      <c r="C898">
        <f t="shared" si="296"/>
        <v>16.120877240770611</v>
      </c>
      <c r="D898">
        <f t="shared" si="289"/>
        <v>-1.0860165099817021</v>
      </c>
      <c r="E898">
        <f t="shared" si="286"/>
        <v>62.333414978857178</v>
      </c>
      <c r="F898">
        <f t="shared" si="290"/>
        <v>-6.7367085163027293E-2</v>
      </c>
      <c r="G898">
        <v>21.089196999999999</v>
      </c>
      <c r="H898">
        <f t="shared" si="280"/>
        <v>21.091844086244304</v>
      </c>
      <c r="I898">
        <v>20.813409</v>
      </c>
      <c r="J898">
        <f t="shared" si="276"/>
        <v>20.814795723412498</v>
      </c>
      <c r="K898">
        <f t="shared" si="291"/>
        <v>1.3206671200644376E-4</v>
      </c>
      <c r="L898">
        <v>1.2262E-2</v>
      </c>
      <c r="M898">
        <f t="shared" si="281"/>
        <v>6.206033125821904E-2</v>
      </c>
      <c r="N898">
        <v>0.24218000000000001</v>
      </c>
      <c r="O898">
        <f t="shared" si="277"/>
        <v>0.28967721157474663</v>
      </c>
      <c r="P898">
        <f t="shared" si="292"/>
        <v>-1.4338984692768009E-4</v>
      </c>
      <c r="Q898">
        <f t="shared" si="282"/>
        <v>78.895527065012757</v>
      </c>
      <c r="R898">
        <f t="shared" si="293"/>
        <v>1.1323134921070731E-5</v>
      </c>
      <c r="S898">
        <f t="shared" si="278"/>
        <v>1</v>
      </c>
      <c r="T898">
        <f t="shared" si="294"/>
        <v>20.018518893750699</v>
      </c>
      <c r="U898">
        <f t="shared" si="295"/>
        <v>32500</v>
      </c>
      <c r="V898">
        <f t="shared" si="279"/>
        <v>20.001311999999999</v>
      </c>
      <c r="W898">
        <v>20.001311999999999</v>
      </c>
      <c r="X898">
        <f>'LowFlowInfusion-1-Infusion-1705'!Y894</f>
        <v>0</v>
      </c>
      <c r="Y898">
        <v>0</v>
      </c>
      <c r="Z898">
        <f t="shared" si="283"/>
        <v>0</v>
      </c>
      <c r="AA898">
        <f t="shared" si="284"/>
        <v>0</v>
      </c>
      <c r="AB898" t="e">
        <f t="shared" si="285"/>
        <v>#DIV/0!</v>
      </c>
      <c r="AC898" s="6" t="e">
        <f t="shared" si="287"/>
        <v>#DIV/0!</v>
      </c>
      <c r="AD898" s="6" t="e">
        <f t="shared" si="288"/>
        <v>#DIV/0!</v>
      </c>
    </row>
    <row r="899" spans="1:30" x14ac:dyDescent="0.25">
      <c r="A899" s="1">
        <v>42823.024884259263</v>
      </c>
      <c r="B899" s="16">
        <v>892</v>
      </c>
      <c r="C899">
        <f t="shared" si="296"/>
        <v>11.476638002371713</v>
      </c>
      <c r="D899">
        <f t="shared" si="289"/>
        <v>-1.5911448746984735</v>
      </c>
      <c r="E899">
        <f t="shared" si="286"/>
        <v>43.472806425679806</v>
      </c>
      <c r="F899">
        <f t="shared" si="290"/>
        <v>-0.13864207221397543</v>
      </c>
      <c r="G899">
        <v>21.089458</v>
      </c>
      <c r="H899">
        <f t="shared" si="280"/>
        <v>21.092103804650741</v>
      </c>
      <c r="I899">
        <v>20.813627</v>
      </c>
      <c r="J899">
        <f t="shared" si="276"/>
        <v>20.81501331159653</v>
      </c>
      <c r="K899">
        <f t="shared" si="291"/>
        <v>1.4369470440994309E-4</v>
      </c>
      <c r="L899">
        <v>1.2251E-2</v>
      </c>
      <c r="M899">
        <f t="shared" si="281"/>
        <v>6.2049377611361672E-2</v>
      </c>
      <c r="N899">
        <v>0.24202899999999999</v>
      </c>
      <c r="O899">
        <f t="shared" si="277"/>
        <v>0.28952705993198602</v>
      </c>
      <c r="P899">
        <f t="shared" si="292"/>
        <v>-1.4486484650888068E-4</v>
      </c>
      <c r="Q899">
        <f t="shared" si="282"/>
        <v>78.895459628471485</v>
      </c>
      <c r="R899">
        <f t="shared" si="293"/>
        <v>1.170142098061433E-6</v>
      </c>
      <c r="S899">
        <f t="shared" si="278"/>
        <v>1</v>
      </c>
      <c r="T899">
        <f t="shared" si="294"/>
        <v>20.014167782876783</v>
      </c>
      <c r="U899">
        <f t="shared" si="295"/>
        <v>32500</v>
      </c>
      <c r="V899">
        <f t="shared" si="279"/>
        <v>20.001100000000001</v>
      </c>
      <c r="W899">
        <v>20.001100000000001</v>
      </c>
      <c r="X899">
        <f>'LowFlowInfusion-1-Infusion-1705'!Y895</f>
        <v>0</v>
      </c>
      <c r="Y899">
        <v>0</v>
      </c>
      <c r="Z899">
        <f t="shared" si="283"/>
        <v>0</v>
      </c>
      <c r="AA899">
        <f t="shared" si="284"/>
        <v>0</v>
      </c>
      <c r="AB899" t="e">
        <f t="shared" si="285"/>
        <v>#DIV/0!</v>
      </c>
      <c r="AC899" s="6" t="e">
        <f t="shared" si="287"/>
        <v>#DIV/0!</v>
      </c>
      <c r="AD899" s="6" t="e">
        <f t="shared" si="288"/>
        <v>#DIV/0!</v>
      </c>
    </row>
    <row r="900" spans="1:30" x14ac:dyDescent="0.25">
      <c r="A900" s="1">
        <v>42823.025578703702</v>
      </c>
      <c r="B900" s="16">
        <v>893</v>
      </c>
      <c r="C900">
        <f t="shared" si="296"/>
        <v>5.3910815155933722</v>
      </c>
      <c r="D900">
        <f t="shared" si="289"/>
        <v>-2.2366194740365586</v>
      </c>
      <c r="E900">
        <f t="shared" si="286"/>
        <v>18.777024353617119</v>
      </c>
      <c r="F900">
        <f t="shared" si="290"/>
        <v>-0.41487398540854448</v>
      </c>
      <c r="G900">
        <v>21.089244999999998</v>
      </c>
      <c r="H900">
        <f t="shared" si="280"/>
        <v>21.091891850548937</v>
      </c>
      <c r="I900">
        <v>20.813804000000001</v>
      </c>
      <c r="J900">
        <f t="shared" si="276"/>
        <v>20.815189977232194</v>
      </c>
      <c r="K900">
        <f t="shared" si="291"/>
        <v>1.5864973326695046E-4</v>
      </c>
      <c r="L900">
        <v>1.2245000000000001E-2</v>
      </c>
      <c r="M900">
        <f t="shared" si="281"/>
        <v>6.2043402894894024E-2</v>
      </c>
      <c r="N900">
        <v>0.24187500000000001</v>
      </c>
      <c r="O900">
        <f t="shared" si="277"/>
        <v>0.28937392514400501</v>
      </c>
      <c r="P900">
        <f t="shared" si="292"/>
        <v>-1.4677074484414446E-4</v>
      </c>
      <c r="Q900">
        <f t="shared" si="282"/>
        <v>78.895436097623801</v>
      </c>
      <c r="R900">
        <f t="shared" si="293"/>
        <v>-1.1878988423082621E-5</v>
      </c>
      <c r="S900">
        <f t="shared" si="278"/>
        <v>1</v>
      </c>
      <c r="T900">
        <f t="shared" si="294"/>
        <v>20.008727700989542</v>
      </c>
      <c r="U900">
        <f t="shared" si="295"/>
        <v>32500</v>
      </c>
      <c r="V900">
        <f t="shared" si="279"/>
        <v>20.001100000000001</v>
      </c>
      <c r="W900">
        <v>20.001100000000001</v>
      </c>
      <c r="X900">
        <f>'LowFlowInfusion-1-Infusion-1705'!Y896</f>
        <v>0</v>
      </c>
      <c r="Y900">
        <v>0</v>
      </c>
      <c r="Z900">
        <f t="shared" si="283"/>
        <v>0</v>
      </c>
      <c r="AA900">
        <f t="shared" si="284"/>
        <v>0</v>
      </c>
      <c r="AB900" t="e">
        <f t="shared" si="285"/>
        <v>#DIV/0!</v>
      </c>
      <c r="AC900" s="6" t="e">
        <f t="shared" si="287"/>
        <v>#DIV/0!</v>
      </c>
      <c r="AD900" s="6" t="e">
        <f t="shared" si="288"/>
        <v>#DIV/0!</v>
      </c>
    </row>
    <row r="901" spans="1:30" x14ac:dyDescent="0.25">
      <c r="A901" s="1">
        <v>42823.026273148149</v>
      </c>
      <c r="B901" s="16">
        <v>894</v>
      </c>
      <c r="C901">
        <f t="shared" si="296"/>
        <v>-0.32154713693139492</v>
      </c>
      <c r="D901">
        <f t="shared" si="289"/>
        <v>-2.7663490601825913</v>
      </c>
      <c r="E901">
        <f t="shared" si="286"/>
        <v>-4.3212666290882087</v>
      </c>
      <c r="F901">
        <f t="shared" si="290"/>
        <v>8.6032458151627633</v>
      </c>
      <c r="G901">
        <v>21.089096999999999</v>
      </c>
      <c r="H901">
        <f t="shared" si="280"/>
        <v>21.091744577276323</v>
      </c>
      <c r="I901">
        <v>20.813911999999998</v>
      </c>
      <c r="J901">
        <f t="shared" si="276"/>
        <v>20.81529777321327</v>
      </c>
      <c r="K901">
        <f t="shared" si="291"/>
        <v>1.7270646228120985E-4</v>
      </c>
      <c r="L901">
        <v>1.226E-2</v>
      </c>
      <c r="M901">
        <f t="shared" si="281"/>
        <v>6.2058339686063155E-2</v>
      </c>
      <c r="N901">
        <v>0.241729</v>
      </c>
      <c r="O901">
        <f t="shared" si="277"/>
        <v>0.28922874540994509</v>
      </c>
      <c r="P901">
        <f t="shared" si="292"/>
        <v>-1.4831203654135371E-4</v>
      </c>
      <c r="Q901">
        <f t="shared" si="282"/>
        <v>78.895473481376783</v>
      </c>
      <c r="R901">
        <f t="shared" si="293"/>
        <v>-2.4394425740818329E-5</v>
      </c>
      <c r="S901">
        <f t="shared" si="278"/>
        <v>1</v>
      </c>
      <c r="T901">
        <f t="shared" si="294"/>
        <v>20.003544801922938</v>
      </c>
      <c r="U901">
        <f t="shared" si="295"/>
        <v>32500</v>
      </c>
      <c r="V901">
        <f t="shared" si="279"/>
        <v>20.001100000000001</v>
      </c>
      <c r="W901">
        <v>20.001100000000001</v>
      </c>
      <c r="X901">
        <f>'LowFlowInfusion-1-Infusion-1705'!Y897</f>
        <v>0</v>
      </c>
      <c r="Y901">
        <v>0</v>
      </c>
      <c r="Z901">
        <f t="shared" si="283"/>
        <v>0</v>
      </c>
      <c r="AA901">
        <f t="shared" si="284"/>
        <v>0</v>
      </c>
      <c r="AB901" t="e">
        <f t="shared" si="285"/>
        <v>#DIV/0!</v>
      </c>
      <c r="AC901" s="6" t="e">
        <f t="shared" si="287"/>
        <v>#DIV/0!</v>
      </c>
      <c r="AD901" s="6" t="e">
        <f t="shared" si="288"/>
        <v>#DIV/0!</v>
      </c>
    </row>
    <row r="902" spans="1:30" x14ac:dyDescent="0.25">
      <c r="A902" s="1">
        <v>42823.026967592596</v>
      </c>
      <c r="B902" s="16">
        <v>895</v>
      </c>
      <c r="C902">
        <f t="shared" si="296"/>
        <v>-0.64555198588445606</v>
      </c>
      <c r="D902">
        <f t="shared" si="289"/>
        <v>-3.2829800541667531</v>
      </c>
      <c r="E902">
        <f t="shared" si="286"/>
        <v>-6.168530356170737</v>
      </c>
      <c r="F902">
        <f t="shared" si="290"/>
        <v>5.0855393925693173</v>
      </c>
      <c r="G902">
        <v>21.089262000000002</v>
      </c>
      <c r="H902">
        <f t="shared" si="280"/>
        <v>21.091908767073498</v>
      </c>
      <c r="I902">
        <v>20.814029999999999</v>
      </c>
      <c r="J902">
        <f t="shared" si="276"/>
        <v>20.815415550303712</v>
      </c>
      <c r="K902">
        <f t="shared" si="291"/>
        <v>1.7385428985742615E-4</v>
      </c>
      <c r="L902">
        <v>1.2274E-2</v>
      </c>
      <c r="M902">
        <f t="shared" si="281"/>
        <v>6.2072280691154343E-2</v>
      </c>
      <c r="N902">
        <v>0.241587</v>
      </c>
      <c r="O902">
        <f t="shared" si="277"/>
        <v>0.28908754320284569</v>
      </c>
      <c r="P902">
        <f t="shared" si="292"/>
        <v>-1.4980360915155995E-4</v>
      </c>
      <c r="Q902">
        <f t="shared" si="282"/>
        <v>78.895496906493449</v>
      </c>
      <c r="R902">
        <f t="shared" si="293"/>
        <v>-2.4050680706248311E-5</v>
      </c>
      <c r="S902">
        <f t="shared" si="278"/>
        <v>1</v>
      </c>
      <c r="T902">
        <f t="shared" si="294"/>
        <v>20.003420428068161</v>
      </c>
      <c r="U902">
        <f t="shared" si="295"/>
        <v>32500</v>
      </c>
      <c r="V902">
        <f t="shared" si="279"/>
        <v>20.000782999999998</v>
      </c>
      <c r="W902">
        <v>20.000782999999998</v>
      </c>
      <c r="X902">
        <f>'LowFlowInfusion-1-Infusion-1705'!Y898</f>
        <v>0</v>
      </c>
      <c r="Y902">
        <v>0</v>
      </c>
      <c r="Z902">
        <f t="shared" si="283"/>
        <v>0</v>
      </c>
      <c r="AA902">
        <f t="shared" si="284"/>
        <v>0</v>
      </c>
      <c r="AB902" t="e">
        <f t="shared" si="285"/>
        <v>#DIV/0!</v>
      </c>
      <c r="AC902" s="6" t="e">
        <f t="shared" si="287"/>
        <v>#DIV/0!</v>
      </c>
      <c r="AD902" s="6" t="e">
        <f t="shared" si="288"/>
        <v>#DIV/0!</v>
      </c>
    </row>
    <row r="903" spans="1:30" x14ac:dyDescent="0.25">
      <c r="A903" s="1">
        <v>42823.027662037035</v>
      </c>
      <c r="B903" s="16">
        <v>896</v>
      </c>
      <c r="C903">
        <f t="shared" si="296"/>
        <v>-0.66162351934276664</v>
      </c>
      <c r="D903">
        <f t="shared" si="289"/>
        <v>-3.3467170280592917</v>
      </c>
      <c r="E903">
        <f t="shared" si="286"/>
        <v>-6.3022338887073008</v>
      </c>
      <c r="F903">
        <f t="shared" si="290"/>
        <v>5.0583404764446733</v>
      </c>
      <c r="G903">
        <v>21.089490999999999</v>
      </c>
      <c r="H903">
        <f t="shared" si="280"/>
        <v>21.092136642610171</v>
      </c>
      <c r="I903">
        <v>20.814285999999999</v>
      </c>
      <c r="J903">
        <f t="shared" si="276"/>
        <v>20.81567106670331</v>
      </c>
      <c r="K903">
        <f t="shared" si="291"/>
        <v>1.7392083058661949E-4</v>
      </c>
      <c r="L903">
        <v>1.2253999999999999E-2</v>
      </c>
      <c r="M903">
        <f t="shared" si="281"/>
        <v>6.20523649695955E-2</v>
      </c>
      <c r="N903">
        <v>0.24143200000000001</v>
      </c>
      <c r="O903">
        <f t="shared" si="277"/>
        <v>0.28893341403312456</v>
      </c>
      <c r="P903">
        <f t="shared" si="292"/>
        <v>-1.4991962035457534E-4</v>
      </c>
      <c r="Q903">
        <f t="shared" si="282"/>
        <v>78.895395519263559</v>
      </c>
      <c r="R903">
        <f t="shared" si="293"/>
        <v>-2.4001210231953488E-5</v>
      </c>
      <c r="S903">
        <f t="shared" si="278"/>
        <v>1</v>
      </c>
      <c r="T903">
        <f t="shared" si="294"/>
        <v>20.003838093508744</v>
      </c>
      <c r="U903">
        <f t="shared" si="295"/>
        <v>32500</v>
      </c>
      <c r="V903">
        <f t="shared" si="279"/>
        <v>20.001152999999999</v>
      </c>
      <c r="W903">
        <v>20.001152999999999</v>
      </c>
      <c r="X903">
        <f>'LowFlowInfusion-1-Infusion-1705'!Y899</f>
        <v>0</v>
      </c>
      <c r="Y903">
        <v>0</v>
      </c>
      <c r="Z903">
        <f t="shared" si="283"/>
        <v>0</v>
      </c>
      <c r="AA903">
        <f t="shared" si="284"/>
        <v>0</v>
      </c>
      <c r="AB903" t="e">
        <f t="shared" si="285"/>
        <v>#DIV/0!</v>
      </c>
      <c r="AC903" s="6" t="e">
        <f t="shared" si="287"/>
        <v>#DIV/0!</v>
      </c>
      <c r="AD903" s="6" t="e">
        <f t="shared" si="288"/>
        <v>#DIV/0!</v>
      </c>
    </row>
    <row r="904" spans="1:30" x14ac:dyDescent="0.25">
      <c r="A904" s="1">
        <v>42823.028356481482</v>
      </c>
      <c r="B904" s="16">
        <v>897</v>
      </c>
      <c r="C904">
        <f t="shared" si="296"/>
        <v>-0.92724346419893244</v>
      </c>
      <c r="D904">
        <f t="shared" si="289"/>
        <v>-3.4774887231482587</v>
      </c>
      <c r="E904">
        <f t="shared" si="286"/>
        <v>-7.4934140427636704</v>
      </c>
      <c r="F904">
        <f t="shared" si="290"/>
        <v>3.7503512911277768</v>
      </c>
      <c r="G904">
        <v>21.089321000000002</v>
      </c>
      <c r="H904">
        <f t="shared" si="280"/>
        <v>21.091967477364605</v>
      </c>
      <c r="I904">
        <v>20.814547000000001</v>
      </c>
      <c r="J904">
        <f t="shared" ref="J904:J967" si="297">(I904*J$2+J$3+J$4)</f>
        <v>20.815931573657593</v>
      </c>
      <c r="K904">
        <f t="shared" si="291"/>
        <v>1.7438661568996611E-4</v>
      </c>
      <c r="L904">
        <v>1.2245000000000001E-2</v>
      </c>
      <c r="M904">
        <f t="shared" si="281"/>
        <v>6.2043402894894024E-2</v>
      </c>
      <c r="N904">
        <v>0.24127899999999999</v>
      </c>
      <c r="O904">
        <f t="shared" ref="O904:O967" si="298">(N904*O$2+O$3+O$4)</f>
        <v>0.28878127362688366</v>
      </c>
      <c r="P904">
        <f t="shared" si="292"/>
        <v>-1.5023450790561943E-4</v>
      </c>
      <c r="Q904">
        <f t="shared" si="282"/>
        <v>78.895287152715525</v>
      </c>
      <c r="R904">
        <f t="shared" si="293"/>
        <v>-2.415210778394794E-5</v>
      </c>
      <c r="S904">
        <f t="shared" ref="S904:S967" si="299">((W904-Z904/1000+AA904/1000)/(W904+X904+Y904))</f>
        <v>1</v>
      </c>
      <c r="T904">
        <f t="shared" si="294"/>
        <v>20.003756245259083</v>
      </c>
      <c r="U904">
        <f t="shared" si="295"/>
        <v>32500</v>
      </c>
      <c r="V904">
        <f t="shared" ref="V904:V967" si="300">X904+Y904+W904</f>
        <v>20.001206</v>
      </c>
      <c r="W904">
        <v>20.001206</v>
      </c>
      <c r="X904">
        <f>'LowFlowInfusion-1-Infusion-1705'!Y900</f>
        <v>0</v>
      </c>
      <c r="Y904">
        <v>0</v>
      </c>
      <c r="Z904">
        <f t="shared" si="283"/>
        <v>0</v>
      </c>
      <c r="AA904">
        <f t="shared" si="284"/>
        <v>0</v>
      </c>
      <c r="AB904" t="e">
        <f t="shared" si="285"/>
        <v>#DIV/0!</v>
      </c>
      <c r="AC904" s="6" t="e">
        <f t="shared" si="287"/>
        <v>#DIV/0!</v>
      </c>
      <c r="AD904" s="6" t="e">
        <f t="shared" si="288"/>
        <v>#DIV/0!</v>
      </c>
    </row>
    <row r="905" spans="1:30" x14ac:dyDescent="0.25">
      <c r="A905" s="1">
        <v>42823.029050925928</v>
      </c>
      <c r="B905" s="16">
        <v>898</v>
      </c>
      <c r="C905">
        <f t="shared" si="296"/>
        <v>1.854614051829131</v>
      </c>
      <c r="D905">
        <f t="shared" si="289"/>
        <v>-3.6200425143998416</v>
      </c>
      <c r="E905">
        <f t="shared" si="286"/>
        <v>3.3125070423611795</v>
      </c>
      <c r="F905">
        <f t="shared" si="290"/>
        <v>-1.9519115100144635</v>
      </c>
      <c r="G905">
        <v>21.089053</v>
      </c>
      <c r="H905">
        <f t="shared" ref="H905:H968" si="301">(G905*H$2+H$3+H$4)</f>
        <v>21.091700793330414</v>
      </c>
      <c r="I905">
        <v>20.814708</v>
      </c>
      <c r="J905">
        <f t="shared" si="297"/>
        <v>20.816092269518276</v>
      </c>
      <c r="K905">
        <f t="shared" si="291"/>
        <v>1.6746637986777557E-4</v>
      </c>
      <c r="L905">
        <v>1.2265E-2</v>
      </c>
      <c r="M905">
        <f t="shared" ref="M905:M968" si="302">(L905*M$2+M$3+M$4)</f>
        <v>6.2063318616452867E-2</v>
      </c>
      <c r="N905">
        <v>0.24112700000000001</v>
      </c>
      <c r="O905">
        <f t="shared" si="298"/>
        <v>0.28863012760238294</v>
      </c>
      <c r="P905">
        <f t="shared" si="292"/>
        <v>-1.5056596848566731E-4</v>
      </c>
      <c r="Q905">
        <f t="shared" ref="Q905:Q968" si="303">100-J905-O905</f>
        <v>78.895277602879332</v>
      </c>
      <c r="R905">
        <f t="shared" si="293"/>
        <v>-1.6900411381470803E-5</v>
      </c>
      <c r="S905">
        <f t="shared" si="299"/>
        <v>1</v>
      </c>
      <c r="T905">
        <f t="shared" si="294"/>
        <v>20.007210656566439</v>
      </c>
      <c r="U905">
        <f t="shared" si="295"/>
        <v>32500</v>
      </c>
      <c r="V905">
        <f t="shared" si="300"/>
        <v>20.001736000000001</v>
      </c>
      <c r="W905">
        <v>20.001736000000001</v>
      </c>
      <c r="X905">
        <f>'LowFlowInfusion-1-Infusion-1705'!Y901</f>
        <v>0</v>
      </c>
      <c r="Y905">
        <v>0</v>
      </c>
      <c r="Z905">
        <f t="shared" ref="Z905:Z968" si="304">((Y905*H905)/(100-H905-M905))*1000</f>
        <v>0</v>
      </c>
      <c r="AA905">
        <f t="shared" ref="AA905:AA968" si="305">((X905*(100-H905-M905)-M905*Y905)/(100-H905-M905))*1000</f>
        <v>0</v>
      </c>
      <c r="AB905" t="e">
        <f t="shared" ref="AB905:AB968" si="306">AA905/Z905</f>
        <v>#DIV/0!</v>
      </c>
      <c r="AC905" s="6" t="e">
        <f t="shared" si="287"/>
        <v>#DIV/0!</v>
      </c>
      <c r="AD905" s="6" t="e">
        <f t="shared" si="288"/>
        <v>#DIV/0!</v>
      </c>
    </row>
    <row r="906" spans="1:30" x14ac:dyDescent="0.25">
      <c r="A906" s="1">
        <v>42823.029745370368</v>
      </c>
      <c r="B906" s="16">
        <v>899</v>
      </c>
      <c r="C906">
        <f t="shared" si="296"/>
        <v>6.5976811258876644</v>
      </c>
      <c r="D906">
        <f t="shared" si="289"/>
        <v>-3.7444160326228726</v>
      </c>
      <c r="E906">
        <f t="shared" si="286"/>
        <v>21.867626017107632</v>
      </c>
      <c r="F906">
        <f t="shared" si="290"/>
        <v>-0.5675351629121197</v>
      </c>
      <c r="G906">
        <v>21.089023000000001</v>
      </c>
      <c r="H906">
        <f t="shared" si="301"/>
        <v>21.091670940640018</v>
      </c>
      <c r="I906">
        <v>20.814746</v>
      </c>
      <c r="J906">
        <f t="shared" si="297"/>
        <v>20.816130197733841</v>
      </c>
      <c r="K906">
        <f t="shared" si="291"/>
        <v>1.5598810410436906E-4</v>
      </c>
      <c r="L906">
        <v>1.2282E-2</v>
      </c>
      <c r="M906">
        <f t="shared" si="302"/>
        <v>6.2080246979777876E-2</v>
      </c>
      <c r="N906">
        <v>0.24096899999999999</v>
      </c>
      <c r="O906">
        <f t="shared" si="298"/>
        <v>0.28847301528744135</v>
      </c>
      <c r="P906">
        <f t="shared" si="292"/>
        <v>-1.5083113694970099E-4</v>
      </c>
      <c r="Q906">
        <f t="shared" si="303"/>
        <v>78.895396786978722</v>
      </c>
      <c r="R906">
        <f t="shared" si="293"/>
        <v>-5.1569671543442537E-6</v>
      </c>
      <c r="S906">
        <f t="shared" si="299"/>
        <v>1</v>
      </c>
      <c r="T906">
        <f t="shared" si="294"/>
        <v>20.011919097158618</v>
      </c>
      <c r="U906">
        <f t="shared" si="295"/>
        <v>32500</v>
      </c>
      <c r="V906">
        <f t="shared" si="300"/>
        <v>20.001577000000001</v>
      </c>
      <c r="W906">
        <v>20.001577000000001</v>
      </c>
      <c r="X906">
        <f>'LowFlowInfusion-1-Infusion-1705'!Y902</f>
        <v>0</v>
      </c>
      <c r="Y906">
        <v>0</v>
      </c>
      <c r="Z906">
        <f t="shared" si="304"/>
        <v>0</v>
      </c>
      <c r="AA906">
        <f t="shared" si="305"/>
        <v>0</v>
      </c>
      <c r="AB906" t="e">
        <f t="shared" si="306"/>
        <v>#DIV/0!</v>
      </c>
      <c r="AC906" s="6" t="e">
        <f t="shared" si="287"/>
        <v>#DIV/0!</v>
      </c>
      <c r="AD906" s="6" t="e">
        <f t="shared" si="288"/>
        <v>#DIV/0!</v>
      </c>
    </row>
    <row r="907" spans="1:30" x14ac:dyDescent="0.25">
      <c r="A907" s="1">
        <v>42823.030439814815</v>
      </c>
      <c r="B907" s="16">
        <v>900</v>
      </c>
      <c r="C907">
        <f t="shared" si="296"/>
        <v>8.1203299100200876</v>
      </c>
      <c r="D907">
        <f t="shared" si="289"/>
        <v>-3.7941031165604411</v>
      </c>
      <c r="E907">
        <f t="shared" si="286"/>
        <v>27.813530334706435</v>
      </c>
      <c r="F907">
        <f t="shared" si="290"/>
        <v>-0.46723509495331028</v>
      </c>
      <c r="G907">
        <v>21.089402</v>
      </c>
      <c r="H907">
        <f t="shared" si="301"/>
        <v>21.092048079628668</v>
      </c>
      <c r="I907">
        <v>20.815007000000001</v>
      </c>
      <c r="J907">
        <f t="shared" si="297"/>
        <v>20.816390704688121</v>
      </c>
      <c r="K907">
        <f t="shared" si="291"/>
        <v>1.5239490473509438E-4</v>
      </c>
      <c r="L907">
        <v>1.2274E-2</v>
      </c>
      <c r="M907">
        <f t="shared" si="302"/>
        <v>6.2072280691154343E-2</v>
      </c>
      <c r="N907">
        <v>0.24082500000000001</v>
      </c>
      <c r="O907">
        <f t="shared" si="298"/>
        <v>0.28832982431686172</v>
      </c>
      <c r="P907">
        <f t="shared" si="292"/>
        <v>-1.5089742906570965E-4</v>
      </c>
      <c r="Q907">
        <f t="shared" si="303"/>
        <v>78.895279470995021</v>
      </c>
      <c r="R907">
        <f t="shared" si="293"/>
        <v>-1.4974756687990975E-6</v>
      </c>
      <c r="S907">
        <f t="shared" si="299"/>
        <v>1</v>
      </c>
      <c r="T907">
        <f t="shared" si="294"/>
        <v>20.013438433026774</v>
      </c>
      <c r="U907">
        <f t="shared" si="295"/>
        <v>32500</v>
      </c>
      <c r="V907">
        <f t="shared" si="300"/>
        <v>20.001524</v>
      </c>
      <c r="W907">
        <v>20.001524</v>
      </c>
      <c r="X907">
        <f>'LowFlowInfusion-1-Infusion-1705'!Y903</f>
        <v>0</v>
      </c>
      <c r="Y907">
        <v>0</v>
      </c>
      <c r="Z907">
        <f t="shared" si="304"/>
        <v>0</v>
      </c>
      <c r="AA907">
        <f t="shared" si="305"/>
        <v>0</v>
      </c>
      <c r="AB907" t="e">
        <f t="shared" si="306"/>
        <v>#DIV/0!</v>
      </c>
      <c r="AC907" s="6" t="e">
        <f t="shared" si="287"/>
        <v>#DIV/0!</v>
      </c>
      <c r="AD907" s="6" t="e">
        <f t="shared" si="288"/>
        <v>#DIV/0!</v>
      </c>
    </row>
    <row r="908" spans="1:30" x14ac:dyDescent="0.25">
      <c r="A908" s="1">
        <v>42823.031134259261</v>
      </c>
      <c r="B908" s="16">
        <v>901</v>
      </c>
      <c r="C908">
        <f t="shared" si="296"/>
        <v>4.0671130311149639</v>
      </c>
      <c r="D908">
        <f t="shared" si="289"/>
        <v>-3.6282108663955537</v>
      </c>
      <c r="E908">
        <f t="shared" ref="E908:E971" si="307">3.941*C908+1.104*D908</f>
        <v>12.02294765912338</v>
      </c>
      <c r="F908">
        <f t="shared" si="290"/>
        <v>-0.89208508311383494</v>
      </c>
      <c r="G908">
        <v>21.089319</v>
      </c>
      <c r="H908">
        <f t="shared" si="301"/>
        <v>21.091965487185245</v>
      </c>
      <c r="I908">
        <v>20.81514</v>
      </c>
      <c r="J908">
        <f t="shared" si="297"/>
        <v>20.816523453442599</v>
      </c>
      <c r="K908">
        <f t="shared" si="291"/>
        <v>1.6199340490228309E-4</v>
      </c>
      <c r="L908">
        <v>1.2272E-2</v>
      </c>
      <c r="M908">
        <f t="shared" si="302"/>
        <v>6.2070289118998458E-2</v>
      </c>
      <c r="N908">
        <v>0.240672</v>
      </c>
      <c r="O908">
        <f t="shared" si="298"/>
        <v>0.28817768391062082</v>
      </c>
      <c r="P908">
        <f t="shared" si="292"/>
        <v>-1.5030080002162622E-4</v>
      </c>
      <c r="Q908">
        <f t="shared" si="303"/>
        <v>78.895298862646783</v>
      </c>
      <c r="R908">
        <f t="shared" si="293"/>
        <v>-1.1692604880172061E-5</v>
      </c>
      <c r="S908">
        <f t="shared" si="299"/>
        <v>1</v>
      </c>
      <c r="T908">
        <f t="shared" si="294"/>
        <v>20.008954323897669</v>
      </c>
      <c r="U908">
        <f t="shared" si="295"/>
        <v>32500</v>
      </c>
      <c r="V908">
        <f t="shared" si="300"/>
        <v>20.001259000000001</v>
      </c>
      <c r="W908">
        <v>20.001259000000001</v>
      </c>
      <c r="X908">
        <f>'LowFlowInfusion-1-Infusion-1705'!Y904</f>
        <v>0</v>
      </c>
      <c r="Y908">
        <v>0</v>
      </c>
      <c r="Z908">
        <f t="shared" si="304"/>
        <v>0</v>
      </c>
      <c r="AA908">
        <f t="shared" si="305"/>
        <v>0</v>
      </c>
      <c r="AB908" t="e">
        <f t="shared" si="306"/>
        <v>#DIV/0!</v>
      </c>
      <c r="AC908" s="6" t="e">
        <f t="shared" ref="AC908:AC971" si="308">(C908-Z908)/Z908</f>
        <v>#DIV/0!</v>
      </c>
      <c r="AD908" s="6" t="e">
        <f t="shared" ref="AD908:AD971" si="309">(D908-AA908)/AA908</f>
        <v>#DIV/0!</v>
      </c>
    </row>
    <row r="909" spans="1:30" x14ac:dyDescent="0.25">
      <c r="A909" s="1">
        <v>42823.031828703701</v>
      </c>
      <c r="B909" s="16">
        <v>902</v>
      </c>
      <c r="C909">
        <f t="shared" si="296"/>
        <v>-1.9350837069431392</v>
      </c>
      <c r="D909">
        <f t="shared" ref="D909:D972" si="310">(V909*O909-T909*M909+P909*U909)*10</f>
        <v>-3.0193131266433504</v>
      </c>
      <c r="E909">
        <f t="shared" si="307"/>
        <v>-10.95948658087717</v>
      </c>
      <c r="F909">
        <f t="shared" ref="F909:F972" si="311">D909/C909</f>
        <v>1.5603010432106699</v>
      </c>
      <c r="G909">
        <v>21.089003000000002</v>
      </c>
      <c r="H909">
        <f t="shared" si="301"/>
        <v>21.091651038846422</v>
      </c>
      <c r="I909">
        <v>20.815186000000001</v>
      </c>
      <c r="J909">
        <f t="shared" si="297"/>
        <v>20.816569366545654</v>
      </c>
      <c r="K909">
        <f t="shared" ref="K909:K972" si="312">SLOPE(J905:J913,B905:B913)</f>
        <v>1.7595032282340383E-4</v>
      </c>
      <c r="L909">
        <v>1.2307999999999999E-2</v>
      </c>
      <c r="M909">
        <f t="shared" si="302"/>
        <v>6.2106137417804366E-2</v>
      </c>
      <c r="N909">
        <v>0.24052499999999999</v>
      </c>
      <c r="O909">
        <f t="shared" si="298"/>
        <v>0.28803150979482073</v>
      </c>
      <c r="P909">
        <f t="shared" ref="P909:P972" si="313">SLOPE(O905:O913,B905:B913)</f>
        <v>-1.4832860957035749E-4</v>
      </c>
      <c r="Q909">
        <f t="shared" si="303"/>
        <v>78.89539912365953</v>
      </c>
      <c r="R909">
        <f t="shared" ref="R909:R972" si="314">SLOPE(Q905:Q913,B905:B913)</f>
        <v>-2.7621713252775257E-5</v>
      </c>
      <c r="S909">
        <f t="shared" si="299"/>
        <v>1</v>
      </c>
      <c r="T909">
        <f t="shared" ref="T909:T972" si="315">(R909*U909+V909*(100-O909-J909))/(100-M909-H909)</f>
        <v>20.002449229419788</v>
      </c>
      <c r="U909">
        <f t="shared" ref="U909:U972" si="316">$F$1</f>
        <v>32500</v>
      </c>
      <c r="V909">
        <f t="shared" si="300"/>
        <v>20.001365</v>
      </c>
      <c r="W909">
        <v>20.001365</v>
      </c>
      <c r="X909">
        <f>'LowFlowInfusion-1-Infusion-1705'!Y905</f>
        <v>0</v>
      </c>
      <c r="Y909">
        <v>0</v>
      </c>
      <c r="Z909">
        <f t="shared" si="304"/>
        <v>0</v>
      </c>
      <c r="AA909">
        <f t="shared" si="305"/>
        <v>0</v>
      </c>
      <c r="AB909" t="e">
        <f t="shared" si="306"/>
        <v>#DIV/0!</v>
      </c>
      <c r="AC909" s="6" t="e">
        <f t="shared" si="308"/>
        <v>#DIV/0!</v>
      </c>
      <c r="AD909" s="6" t="e">
        <f t="shared" si="309"/>
        <v>#DIV/0!</v>
      </c>
    </row>
    <row r="910" spans="1:30" x14ac:dyDescent="0.25">
      <c r="A910" s="1">
        <v>42823.032523148147</v>
      </c>
      <c r="B910" s="16">
        <v>903</v>
      </c>
      <c r="C910">
        <f t="shared" ref="C910:C973" si="317">(T910*H910-V910*J910-K910*U910)*10</f>
        <v>-6.5015587260657437</v>
      </c>
      <c r="D910">
        <f t="shared" si="310"/>
        <v>-2.2858271762309013</v>
      </c>
      <c r="E910">
        <f t="shared" si="307"/>
        <v>-28.14619614198401</v>
      </c>
      <c r="F910">
        <f t="shared" si="311"/>
        <v>0.35158140878842953</v>
      </c>
      <c r="G910">
        <v>21.089037999999999</v>
      </c>
      <c r="H910">
        <f t="shared" si="301"/>
        <v>21.091685866985213</v>
      </c>
      <c r="I910">
        <v>20.815328000000001</v>
      </c>
      <c r="J910">
        <f t="shared" si="297"/>
        <v>20.816711098298555</v>
      </c>
      <c r="K910">
        <f t="shared" si="312"/>
        <v>1.8649702837946573E-4</v>
      </c>
      <c r="L910">
        <v>1.2330000000000001E-2</v>
      </c>
      <c r="M910">
        <f t="shared" si="302"/>
        <v>6.2128044711519094E-2</v>
      </c>
      <c r="N910">
        <v>0.240371</v>
      </c>
      <c r="O910">
        <f t="shared" si="298"/>
        <v>0.28787837500683977</v>
      </c>
      <c r="P910">
        <f t="shared" si="313"/>
        <v>-1.4597523945203417E-4</v>
      </c>
      <c r="Q910">
        <f t="shared" si="303"/>
        <v>78.895410526694604</v>
      </c>
      <c r="R910">
        <f t="shared" si="314"/>
        <v>-4.0521788928297535E-5</v>
      </c>
      <c r="S910">
        <f t="shared" si="299"/>
        <v>1</v>
      </c>
      <c r="T910">
        <f t="shared" si="315"/>
        <v>19.997308268449885</v>
      </c>
      <c r="U910">
        <f t="shared" si="316"/>
        <v>32500</v>
      </c>
      <c r="V910">
        <f t="shared" si="300"/>
        <v>20.001524</v>
      </c>
      <c r="W910">
        <v>20.001524</v>
      </c>
      <c r="X910">
        <f>'LowFlowInfusion-1-Infusion-1705'!Y906</f>
        <v>0</v>
      </c>
      <c r="Y910">
        <v>0</v>
      </c>
      <c r="Z910">
        <f t="shared" si="304"/>
        <v>0</v>
      </c>
      <c r="AA910">
        <f t="shared" si="305"/>
        <v>0</v>
      </c>
      <c r="AB910" t="e">
        <f t="shared" si="306"/>
        <v>#DIV/0!</v>
      </c>
      <c r="AC910" s="6" t="e">
        <f t="shared" si="308"/>
        <v>#DIV/0!</v>
      </c>
      <c r="AD910" s="6" t="e">
        <f t="shared" si="309"/>
        <v>#DIV/0!</v>
      </c>
    </row>
    <row r="911" spans="1:30" x14ac:dyDescent="0.25">
      <c r="A911" s="1">
        <v>42823.033217592594</v>
      </c>
      <c r="B911" s="16">
        <v>904</v>
      </c>
      <c r="C911">
        <f t="shared" si="317"/>
        <v>-6.6987733456277265</v>
      </c>
      <c r="D911">
        <f t="shared" si="310"/>
        <v>-1.6834201613147926</v>
      </c>
      <c r="E911">
        <f t="shared" si="307"/>
        <v>-28.258361613210401</v>
      </c>
      <c r="F911">
        <f t="shared" si="311"/>
        <v>0.25130274969126354</v>
      </c>
      <c r="G911">
        <v>21.089279999999999</v>
      </c>
      <c r="H911">
        <f t="shared" si="301"/>
        <v>21.091926678687731</v>
      </c>
      <c r="I911">
        <v>20.815653000000001</v>
      </c>
      <c r="J911">
        <f t="shared" si="297"/>
        <v>20.817035484352736</v>
      </c>
      <c r="K911">
        <f t="shared" si="312"/>
        <v>1.8653029874388476E-4</v>
      </c>
      <c r="L911">
        <v>1.2309E-2</v>
      </c>
      <c r="M911">
        <f t="shared" si="302"/>
        <v>6.2107133203882309E-2</v>
      </c>
      <c r="N911">
        <v>0.24021200000000001</v>
      </c>
      <c r="O911">
        <f t="shared" si="298"/>
        <v>0.28772026831015807</v>
      </c>
      <c r="P911">
        <f t="shared" si="313"/>
        <v>-1.4403619505877114E-4</v>
      </c>
      <c r="Q911">
        <f t="shared" si="303"/>
        <v>78.895244247337104</v>
      </c>
      <c r="R911">
        <f t="shared" si="314"/>
        <v>-4.2494103685442044E-5</v>
      </c>
      <c r="S911">
        <f t="shared" si="299"/>
        <v>1</v>
      </c>
      <c r="T911">
        <f t="shared" si="315"/>
        <v>19.99613764681558</v>
      </c>
      <c r="U911">
        <f t="shared" si="316"/>
        <v>32500</v>
      </c>
      <c r="V911">
        <f t="shared" si="300"/>
        <v>20.001152999999999</v>
      </c>
      <c r="W911">
        <v>20.001152999999999</v>
      </c>
      <c r="X911">
        <f>'LowFlowInfusion-1-Infusion-1705'!Y907</f>
        <v>0</v>
      </c>
      <c r="Y911">
        <v>0</v>
      </c>
      <c r="Z911">
        <f t="shared" si="304"/>
        <v>0</v>
      </c>
      <c r="AA911">
        <f t="shared" si="305"/>
        <v>0</v>
      </c>
      <c r="AB911" t="e">
        <f t="shared" si="306"/>
        <v>#DIV/0!</v>
      </c>
      <c r="AC911" s="6" t="e">
        <f t="shared" si="308"/>
        <v>#DIV/0!</v>
      </c>
      <c r="AD911" s="6" t="e">
        <f t="shared" si="309"/>
        <v>#DIV/0!</v>
      </c>
    </row>
    <row r="912" spans="1:30" x14ac:dyDescent="0.25">
      <c r="A912" s="1">
        <v>42823.033912037034</v>
      </c>
      <c r="B912" s="16">
        <v>905</v>
      </c>
      <c r="C912">
        <f t="shared" si="317"/>
        <v>-8.0872083963820884</v>
      </c>
      <c r="D912">
        <f t="shared" si="310"/>
        <v>-1.3001433566340381</v>
      </c>
      <c r="E912">
        <f t="shared" si="307"/>
        <v>-33.307046555865789</v>
      </c>
      <c r="F912">
        <f t="shared" si="311"/>
        <v>0.16076540790214744</v>
      </c>
      <c r="G912">
        <v>21.089295</v>
      </c>
      <c r="H912">
        <f t="shared" si="301"/>
        <v>21.091941605032929</v>
      </c>
      <c r="I912">
        <v>20.815937000000002</v>
      </c>
      <c r="J912">
        <f t="shared" si="297"/>
        <v>20.817318947858542</v>
      </c>
      <c r="K912">
        <f t="shared" si="312"/>
        <v>1.8949136118688869E-4</v>
      </c>
      <c r="L912">
        <v>1.2284E-2</v>
      </c>
      <c r="M912">
        <f t="shared" si="302"/>
        <v>6.2082238551933761E-2</v>
      </c>
      <c r="N912">
        <v>0.24007200000000001</v>
      </c>
      <c r="O912">
        <f t="shared" si="298"/>
        <v>0.28758105486653895</v>
      </c>
      <c r="P912">
        <f t="shared" si="313"/>
        <v>-1.4279321788359851E-4</v>
      </c>
      <c r="Q912">
        <f t="shared" si="303"/>
        <v>78.895099997274926</v>
      </c>
      <c r="R912">
        <f t="shared" si="314"/>
        <v>-4.6698143302611089E-5</v>
      </c>
      <c r="S912">
        <f t="shared" si="299"/>
        <v>1</v>
      </c>
      <c r="T912">
        <f t="shared" si="315"/>
        <v>19.994842934960474</v>
      </c>
      <c r="U912">
        <f t="shared" si="316"/>
        <v>32500</v>
      </c>
      <c r="V912">
        <f t="shared" si="300"/>
        <v>20.001629999999999</v>
      </c>
      <c r="W912">
        <v>20.001629999999999</v>
      </c>
      <c r="X912">
        <f>'LowFlowInfusion-1-Infusion-1705'!Y908</f>
        <v>0</v>
      </c>
      <c r="Y912">
        <v>0</v>
      </c>
      <c r="Z912">
        <f t="shared" si="304"/>
        <v>0</v>
      </c>
      <c r="AA912">
        <f t="shared" si="305"/>
        <v>0</v>
      </c>
      <c r="AB912" t="e">
        <f t="shared" si="306"/>
        <v>#DIV/0!</v>
      </c>
      <c r="AC912" s="6" t="e">
        <f t="shared" si="308"/>
        <v>#DIV/0!</v>
      </c>
      <c r="AD912" s="6" t="e">
        <f t="shared" si="309"/>
        <v>#DIV/0!</v>
      </c>
    </row>
    <row r="913" spans="1:30" x14ac:dyDescent="0.25">
      <c r="A913" s="1">
        <v>42823.03460648148</v>
      </c>
      <c r="B913" s="16">
        <v>906</v>
      </c>
      <c r="C913">
        <f t="shared" si="317"/>
        <v>-8.6476667119115991</v>
      </c>
      <c r="D913">
        <f t="shared" si="310"/>
        <v>-1.1124775114537577</v>
      </c>
      <c r="E913">
        <f t="shared" si="307"/>
        <v>-35.308629684288555</v>
      </c>
      <c r="F913">
        <f t="shared" si="311"/>
        <v>0.12864481813590159</v>
      </c>
      <c r="G913">
        <v>21.089295</v>
      </c>
      <c r="H913">
        <f t="shared" si="301"/>
        <v>21.091941605032929</v>
      </c>
      <c r="I913">
        <v>20.816089000000002</v>
      </c>
      <c r="J913">
        <f t="shared" si="297"/>
        <v>20.817470660720804</v>
      </c>
      <c r="K913">
        <f t="shared" si="312"/>
        <v>1.9063918876310499E-4</v>
      </c>
      <c r="L913">
        <v>1.2300999999999999E-2</v>
      </c>
      <c r="M913">
        <f t="shared" si="302"/>
        <v>6.2099166915258776E-2</v>
      </c>
      <c r="N913">
        <v>0.23994399999999999</v>
      </c>
      <c r="O913">
        <f t="shared" si="298"/>
        <v>0.28745377400380145</v>
      </c>
      <c r="P913">
        <f t="shared" si="313"/>
        <v>-1.4213029672350644E-4</v>
      </c>
      <c r="Q913">
        <f t="shared" si="303"/>
        <v>78.895075565275391</v>
      </c>
      <c r="R913">
        <f t="shared" si="314"/>
        <v>-4.8508892039933474E-5</v>
      </c>
      <c r="S913">
        <f t="shared" si="299"/>
        <v>1</v>
      </c>
      <c r="T913">
        <f t="shared" si="315"/>
        <v>19.994358810799433</v>
      </c>
      <c r="U913">
        <f t="shared" si="316"/>
        <v>32500</v>
      </c>
      <c r="V913">
        <f t="shared" si="300"/>
        <v>20.001894</v>
      </c>
      <c r="W913">
        <v>20.001894</v>
      </c>
      <c r="X913">
        <f>'LowFlowInfusion-1-Infusion-1705'!Y909</f>
        <v>0</v>
      </c>
      <c r="Y913">
        <v>0</v>
      </c>
      <c r="Z913">
        <f t="shared" si="304"/>
        <v>0</v>
      </c>
      <c r="AA913">
        <f t="shared" si="305"/>
        <v>0</v>
      </c>
      <c r="AB913" t="e">
        <f t="shared" si="306"/>
        <v>#DIV/0!</v>
      </c>
      <c r="AC913" s="6" t="e">
        <f t="shared" si="308"/>
        <v>#DIV/0!</v>
      </c>
      <c r="AD913" s="6" t="e">
        <f t="shared" si="309"/>
        <v>#DIV/0!</v>
      </c>
    </row>
    <row r="914" spans="1:30" x14ac:dyDescent="0.25">
      <c r="A914" s="1">
        <v>42823.035300925927</v>
      </c>
      <c r="B914" s="16">
        <v>907</v>
      </c>
      <c r="C914">
        <f t="shared" si="317"/>
        <v>-5.0749724750489822</v>
      </c>
      <c r="D914">
        <f t="shared" si="310"/>
        <v>-0.88947313674911044</v>
      </c>
      <c r="E914">
        <f t="shared" si="307"/>
        <v>-20.982444867139055</v>
      </c>
      <c r="F914">
        <f t="shared" si="311"/>
        <v>0.17526659329133121</v>
      </c>
      <c r="G914">
        <v>21.089172999999999</v>
      </c>
      <c r="H914">
        <f t="shared" si="301"/>
        <v>21.091820204091992</v>
      </c>
      <c r="I914">
        <v>20.816222</v>
      </c>
      <c r="J914">
        <f t="shared" si="297"/>
        <v>20.817603409475279</v>
      </c>
      <c r="K914">
        <f t="shared" si="312"/>
        <v>1.8165619033977027E-4</v>
      </c>
      <c r="L914">
        <v>1.2321E-2</v>
      </c>
      <c r="M914">
        <f t="shared" si="302"/>
        <v>6.2119082636817619E-2</v>
      </c>
      <c r="N914">
        <v>0.23980599999999999</v>
      </c>
      <c r="O914">
        <f t="shared" si="298"/>
        <v>0.28731654932366263</v>
      </c>
      <c r="P914">
        <f t="shared" si="313"/>
        <v>-1.4133479133139799E-4</v>
      </c>
      <c r="Q914">
        <f t="shared" si="303"/>
        <v>78.895080041201055</v>
      </c>
      <c r="R914">
        <f t="shared" si="314"/>
        <v>-4.0321399008291789E-5</v>
      </c>
      <c r="S914">
        <f t="shared" si="299"/>
        <v>1</v>
      </c>
      <c r="T914">
        <f t="shared" si="315"/>
        <v>19.996809500661723</v>
      </c>
      <c r="U914">
        <f t="shared" si="316"/>
        <v>32500</v>
      </c>
      <c r="V914">
        <f t="shared" si="300"/>
        <v>20.000995</v>
      </c>
      <c r="W914">
        <v>20.000995</v>
      </c>
      <c r="X914">
        <f>'LowFlowInfusion-1-Infusion-1705'!Y910</f>
        <v>0</v>
      </c>
      <c r="Y914">
        <v>0</v>
      </c>
      <c r="Z914">
        <f t="shared" si="304"/>
        <v>0</v>
      </c>
      <c r="AA914">
        <f t="shared" si="305"/>
        <v>0</v>
      </c>
      <c r="AB914" t="e">
        <f t="shared" si="306"/>
        <v>#DIV/0!</v>
      </c>
      <c r="AC914" s="6" t="e">
        <f t="shared" si="308"/>
        <v>#DIV/0!</v>
      </c>
      <c r="AD914" s="6" t="e">
        <f t="shared" si="309"/>
        <v>#DIV/0!</v>
      </c>
    </row>
    <row r="915" spans="1:30" x14ac:dyDescent="0.25">
      <c r="A915" s="1">
        <v>42823.035995370374</v>
      </c>
      <c r="B915" s="16">
        <v>908</v>
      </c>
      <c r="C915">
        <f t="shared" si="317"/>
        <v>0.4546765716496548</v>
      </c>
      <c r="D915">
        <f t="shared" si="310"/>
        <v>-0.51901912332842137</v>
      </c>
      <c r="E915">
        <f t="shared" si="307"/>
        <v>1.2188832567167123</v>
      </c>
      <c r="F915">
        <f t="shared" si="311"/>
        <v>-1.1415127932484388</v>
      </c>
      <c r="G915">
        <v>21.088909000000001</v>
      </c>
      <c r="H915">
        <f t="shared" si="301"/>
        <v>21.091557500416521</v>
      </c>
      <c r="I915">
        <v>20.816395</v>
      </c>
      <c r="J915">
        <f t="shared" si="297"/>
        <v>20.817776082667198</v>
      </c>
      <c r="K915">
        <f t="shared" si="312"/>
        <v>1.677159076011255E-4</v>
      </c>
      <c r="L915">
        <v>1.2326E-2</v>
      </c>
      <c r="M915">
        <f t="shared" si="302"/>
        <v>6.2124061567207324E-2</v>
      </c>
      <c r="N915">
        <v>0.23966699999999999</v>
      </c>
      <c r="O915">
        <f t="shared" si="298"/>
        <v>0.28717833026178363</v>
      </c>
      <c r="P915">
        <f t="shared" si="313"/>
        <v>-1.4009181415622536E-4</v>
      </c>
      <c r="Q915">
        <f t="shared" si="303"/>
        <v>78.895045587071024</v>
      </c>
      <c r="R915">
        <f t="shared" si="314"/>
        <v>-2.7624093445410835E-5</v>
      </c>
      <c r="S915">
        <f t="shared" si="299"/>
        <v>1</v>
      </c>
      <c r="T915">
        <f t="shared" si="315"/>
        <v>20.001227695694812</v>
      </c>
      <c r="U915">
        <f t="shared" si="316"/>
        <v>32500</v>
      </c>
      <c r="V915">
        <f t="shared" si="300"/>
        <v>20.000254000000002</v>
      </c>
      <c r="W915">
        <v>20.000254000000002</v>
      </c>
      <c r="X915">
        <f>'LowFlowInfusion-1-Infusion-1705'!Y911</f>
        <v>0</v>
      </c>
      <c r="Y915">
        <v>0</v>
      </c>
      <c r="Z915">
        <f t="shared" si="304"/>
        <v>0</v>
      </c>
      <c r="AA915">
        <f t="shared" si="305"/>
        <v>0</v>
      </c>
      <c r="AB915" t="e">
        <f t="shared" si="306"/>
        <v>#DIV/0!</v>
      </c>
      <c r="AC915" s="6" t="e">
        <f t="shared" si="308"/>
        <v>#DIV/0!</v>
      </c>
      <c r="AD915" s="6" t="e">
        <f t="shared" si="309"/>
        <v>#DIV/0!</v>
      </c>
    </row>
    <row r="916" spans="1:30" x14ac:dyDescent="0.25">
      <c r="A916" s="1">
        <v>42823.036689814813</v>
      </c>
      <c r="B916" s="16">
        <v>909</v>
      </c>
      <c r="C916">
        <f t="shared" si="317"/>
        <v>0.89520476285379402</v>
      </c>
      <c r="D916">
        <f t="shared" si="310"/>
        <v>-0.84540854633788243</v>
      </c>
      <c r="E916">
        <f t="shared" si="307"/>
        <v>2.5946709352497797</v>
      </c>
      <c r="F916">
        <f t="shared" si="311"/>
        <v>-0.94437449555432673</v>
      </c>
      <c r="G916">
        <v>21.088865999999999</v>
      </c>
      <c r="H916">
        <f t="shared" si="301"/>
        <v>21.091514711560286</v>
      </c>
      <c r="I916">
        <v>20.816524999999999</v>
      </c>
      <c r="J916">
        <f t="shared" si="297"/>
        <v>20.817905837088865</v>
      </c>
      <c r="K916">
        <f t="shared" si="312"/>
        <v>1.6675106702983554E-4</v>
      </c>
      <c r="L916">
        <v>1.2318000000000001E-2</v>
      </c>
      <c r="M916">
        <f t="shared" si="302"/>
        <v>6.2116095278583791E-2</v>
      </c>
      <c r="N916">
        <v>0.239511</v>
      </c>
      <c r="O916">
        <f t="shared" si="298"/>
        <v>0.28702320671032239</v>
      </c>
      <c r="P916">
        <f t="shared" si="313"/>
        <v>-1.4100333075135104E-4</v>
      </c>
      <c r="Q916">
        <f t="shared" si="303"/>
        <v>78.895070956200826</v>
      </c>
      <c r="R916">
        <f t="shared" si="314"/>
        <v>-2.5747736279176556E-5</v>
      </c>
      <c r="S916">
        <f t="shared" si="299"/>
        <v>1</v>
      </c>
      <c r="T916">
        <f t="shared" si="315"/>
        <v>20.001888613308964</v>
      </c>
      <c r="U916">
        <f t="shared" si="316"/>
        <v>32500</v>
      </c>
      <c r="V916">
        <f t="shared" si="300"/>
        <v>20.000147999999999</v>
      </c>
      <c r="W916">
        <v>20.000147999999999</v>
      </c>
      <c r="X916">
        <f>'LowFlowInfusion-1-Infusion-1705'!Y912</f>
        <v>0</v>
      </c>
      <c r="Y916">
        <v>0</v>
      </c>
      <c r="Z916">
        <f t="shared" si="304"/>
        <v>0</v>
      </c>
      <c r="AA916">
        <f t="shared" si="305"/>
        <v>0</v>
      </c>
      <c r="AB916" t="e">
        <f t="shared" si="306"/>
        <v>#DIV/0!</v>
      </c>
      <c r="AC916" s="6" t="e">
        <f t="shared" si="308"/>
        <v>#DIV/0!</v>
      </c>
      <c r="AD916" s="6" t="e">
        <f t="shared" si="309"/>
        <v>#DIV/0!</v>
      </c>
    </row>
    <row r="917" spans="1:30" x14ac:dyDescent="0.25">
      <c r="A917" s="1">
        <v>42823.03738425926</v>
      </c>
      <c r="B917" s="16">
        <v>910</v>
      </c>
      <c r="C917">
        <f t="shared" si="317"/>
        <v>-1.4775565733420759</v>
      </c>
      <c r="D917">
        <f t="shared" si="310"/>
        <v>-1.5301937820979816</v>
      </c>
      <c r="E917">
        <f t="shared" si="307"/>
        <v>-7.5123843909772923</v>
      </c>
      <c r="F917">
        <f t="shared" si="311"/>
        <v>1.0356244963513281</v>
      </c>
      <c r="G917">
        <v>21.088965999999999</v>
      </c>
      <c r="H917">
        <f t="shared" si="301"/>
        <v>21.091614220528268</v>
      </c>
      <c r="I917">
        <v>20.816711000000002</v>
      </c>
      <c r="J917">
        <f t="shared" si="297"/>
        <v>20.818091485722952</v>
      </c>
      <c r="K917">
        <f t="shared" si="312"/>
        <v>1.729060844681977E-4</v>
      </c>
      <c r="L917">
        <v>1.2347E-2</v>
      </c>
      <c r="M917">
        <f t="shared" si="302"/>
        <v>6.2144973074844109E-2</v>
      </c>
      <c r="N917">
        <v>0.23936499999999999</v>
      </c>
      <c r="O917">
        <f t="shared" si="298"/>
        <v>0.28687802697626247</v>
      </c>
      <c r="P917">
        <f t="shared" si="313"/>
        <v>-1.4300866726062454E-4</v>
      </c>
      <c r="Q917">
        <f t="shared" si="303"/>
        <v>78.895030487300772</v>
      </c>
      <c r="R917">
        <f t="shared" si="314"/>
        <v>-2.9897417207062441E-5</v>
      </c>
      <c r="S917">
        <f t="shared" si="299"/>
        <v>1</v>
      </c>
      <c r="T917">
        <f t="shared" si="315"/>
        <v>20.000517637208919</v>
      </c>
      <c r="U917">
        <f t="shared" si="316"/>
        <v>32500</v>
      </c>
      <c r="V917">
        <f t="shared" si="300"/>
        <v>20.000464999999998</v>
      </c>
      <c r="W917">
        <v>20.000464999999998</v>
      </c>
      <c r="X917">
        <f>'LowFlowInfusion-1-Infusion-1705'!Y913</f>
        <v>0</v>
      </c>
      <c r="Y917">
        <v>0</v>
      </c>
      <c r="Z917">
        <f t="shared" si="304"/>
        <v>0</v>
      </c>
      <c r="AA917">
        <f t="shared" si="305"/>
        <v>0</v>
      </c>
      <c r="AB917" t="e">
        <f t="shared" si="306"/>
        <v>#DIV/0!</v>
      </c>
      <c r="AC917" s="6" t="e">
        <f t="shared" si="308"/>
        <v>#DIV/0!</v>
      </c>
      <c r="AD917" s="6" t="e">
        <f t="shared" si="309"/>
        <v>#DIV/0!</v>
      </c>
    </row>
    <row r="918" spans="1:30" x14ac:dyDescent="0.25">
      <c r="A918" s="1">
        <v>42823.038078703707</v>
      </c>
      <c r="B918" s="16">
        <v>911</v>
      </c>
      <c r="C918">
        <f t="shared" si="317"/>
        <v>-5.8786844947198702</v>
      </c>
      <c r="D918">
        <f t="shared" si="310"/>
        <v>-1.9047353768028419</v>
      </c>
      <c r="E918">
        <f t="shared" si="307"/>
        <v>-25.270723449681345</v>
      </c>
      <c r="F918">
        <f t="shared" si="311"/>
        <v>0.32400707650047239</v>
      </c>
      <c r="G918">
        <v>21.089108</v>
      </c>
      <c r="H918">
        <f t="shared" si="301"/>
        <v>21.091755523262801</v>
      </c>
      <c r="I918">
        <v>20.816894000000001</v>
      </c>
      <c r="J918">
        <f t="shared" si="297"/>
        <v>20.818274140024229</v>
      </c>
      <c r="K918">
        <f t="shared" si="312"/>
        <v>1.8381876403470443E-4</v>
      </c>
      <c r="L918">
        <v>1.2354E-2</v>
      </c>
      <c r="M918">
        <f t="shared" si="302"/>
        <v>6.21519435773897E-2</v>
      </c>
      <c r="N918">
        <v>0.23922399999999999</v>
      </c>
      <c r="O918">
        <f t="shared" si="298"/>
        <v>0.28673781915090324</v>
      </c>
      <c r="P918">
        <f t="shared" si="313"/>
        <v>-1.440859141457751E-4</v>
      </c>
      <c r="Q918">
        <f t="shared" si="303"/>
        <v>78.89498804082487</v>
      </c>
      <c r="R918">
        <f t="shared" si="314"/>
        <v>-3.9732849888925632E-5</v>
      </c>
      <c r="S918">
        <f t="shared" si="299"/>
        <v>1</v>
      </c>
      <c r="T918">
        <f t="shared" si="315"/>
        <v>19.997603050882088</v>
      </c>
      <c r="U918">
        <f t="shared" si="316"/>
        <v>32500</v>
      </c>
      <c r="V918">
        <f t="shared" si="300"/>
        <v>20.001577000000001</v>
      </c>
      <c r="W918">
        <v>20.001577000000001</v>
      </c>
      <c r="X918">
        <f>'LowFlowInfusion-1-Infusion-1705'!Y914</f>
        <v>0</v>
      </c>
      <c r="Y918">
        <v>0</v>
      </c>
      <c r="Z918">
        <f t="shared" si="304"/>
        <v>0</v>
      </c>
      <c r="AA918">
        <f t="shared" si="305"/>
        <v>0</v>
      </c>
      <c r="AB918" t="e">
        <f t="shared" si="306"/>
        <v>#DIV/0!</v>
      </c>
      <c r="AC918" s="6" t="e">
        <f t="shared" si="308"/>
        <v>#DIV/0!</v>
      </c>
      <c r="AD918" s="6" t="e">
        <f t="shared" si="309"/>
        <v>#DIV/0!</v>
      </c>
    </row>
    <row r="919" spans="1:30" x14ac:dyDescent="0.25">
      <c r="A919" s="1">
        <v>42823.038773148146</v>
      </c>
      <c r="B919" s="16">
        <v>912</v>
      </c>
      <c r="C919">
        <f t="shared" si="317"/>
        <v>-5.278185755878404</v>
      </c>
      <c r="D919">
        <f t="shared" si="310"/>
        <v>-2.0344699516238585</v>
      </c>
      <c r="E919">
        <f t="shared" si="307"/>
        <v>-23.04738489050953</v>
      </c>
      <c r="F919">
        <f t="shared" si="311"/>
        <v>0.38544872153429521</v>
      </c>
      <c r="G919">
        <v>21.089189999999999</v>
      </c>
      <c r="H919">
        <f t="shared" si="301"/>
        <v>21.091837120616546</v>
      </c>
      <c r="I919">
        <v>20.817069</v>
      </c>
      <c r="J919">
        <f t="shared" si="297"/>
        <v>20.818448809438017</v>
      </c>
      <c r="K919">
        <f t="shared" si="312"/>
        <v>1.8238813835989021E-4</v>
      </c>
      <c r="L919">
        <v>1.2337000000000001E-2</v>
      </c>
      <c r="M919">
        <f t="shared" si="302"/>
        <v>6.2135015214064684E-2</v>
      </c>
      <c r="N919">
        <v>0.239098</v>
      </c>
      <c r="O919">
        <f t="shared" si="298"/>
        <v>0.28661252705164603</v>
      </c>
      <c r="P919">
        <f t="shared" si="313"/>
        <v>-1.4441737472582021E-4</v>
      </c>
      <c r="Q919">
        <f t="shared" si="303"/>
        <v>78.894938663510331</v>
      </c>
      <c r="R919">
        <f t="shared" si="314"/>
        <v>-3.7970763634120887E-5</v>
      </c>
      <c r="S919">
        <f t="shared" si="299"/>
        <v>1</v>
      </c>
      <c r="T919">
        <f t="shared" si="315"/>
        <v>19.998386284195728</v>
      </c>
      <c r="U919">
        <f t="shared" si="316"/>
        <v>32500</v>
      </c>
      <c r="V919">
        <f t="shared" si="300"/>
        <v>20.001629999999999</v>
      </c>
      <c r="W919">
        <v>20.001629999999999</v>
      </c>
      <c r="X919">
        <f>'LowFlowInfusion-1-Infusion-1705'!Y915</f>
        <v>0</v>
      </c>
      <c r="Y919">
        <v>0</v>
      </c>
      <c r="Z919">
        <f t="shared" si="304"/>
        <v>0</v>
      </c>
      <c r="AA919">
        <f t="shared" si="305"/>
        <v>0</v>
      </c>
      <c r="AB919" t="e">
        <f t="shared" si="306"/>
        <v>#DIV/0!</v>
      </c>
      <c r="AC919" s="6" t="e">
        <f t="shared" si="308"/>
        <v>#DIV/0!</v>
      </c>
      <c r="AD919" s="6" t="e">
        <f t="shared" si="309"/>
        <v>#DIV/0!</v>
      </c>
    </row>
    <row r="920" spans="1:30" x14ac:dyDescent="0.25">
      <c r="A920" s="1">
        <v>42823.039467592593</v>
      </c>
      <c r="B920" s="16">
        <v>913</v>
      </c>
      <c r="C920">
        <f t="shared" si="317"/>
        <v>-2.600212672962714</v>
      </c>
      <c r="D920">
        <f t="shared" si="310"/>
        <v>-2.065432873259585</v>
      </c>
      <c r="E920">
        <f t="shared" si="307"/>
        <v>-12.527676036224637</v>
      </c>
      <c r="F920">
        <f t="shared" si="311"/>
        <v>0.79433228471508277</v>
      </c>
      <c r="G920">
        <v>21.089077</v>
      </c>
      <c r="H920">
        <f t="shared" si="301"/>
        <v>21.091724675482727</v>
      </c>
      <c r="I920">
        <v>20.817292999999999</v>
      </c>
      <c r="J920">
        <f t="shared" si="297"/>
        <v>20.818672386287666</v>
      </c>
      <c r="K920">
        <f t="shared" si="312"/>
        <v>1.757007950890473E-4</v>
      </c>
      <c r="L920">
        <v>1.2333999999999999E-2</v>
      </c>
      <c r="M920">
        <f t="shared" si="302"/>
        <v>6.2132027855830857E-2</v>
      </c>
      <c r="N920">
        <v>0.23894599999999999</v>
      </c>
      <c r="O920">
        <f t="shared" si="298"/>
        <v>0.28646138102714525</v>
      </c>
      <c r="P920">
        <f t="shared" si="313"/>
        <v>-1.4441737472581929E-4</v>
      </c>
      <c r="Q920">
        <f t="shared" si="303"/>
        <v>78.894866232685189</v>
      </c>
      <c r="R920">
        <f t="shared" si="314"/>
        <v>-3.1283420363100352E-5</v>
      </c>
      <c r="S920">
        <f t="shared" si="299"/>
        <v>1</v>
      </c>
      <c r="T920">
        <f t="shared" si="315"/>
        <v>20.001253220200336</v>
      </c>
      <c r="U920">
        <f t="shared" si="316"/>
        <v>32500</v>
      </c>
      <c r="V920">
        <f t="shared" si="300"/>
        <v>20.001788000000001</v>
      </c>
      <c r="W920">
        <v>20.001788000000001</v>
      </c>
      <c r="X920">
        <f>'LowFlowInfusion-1-Infusion-1705'!Y916</f>
        <v>0</v>
      </c>
      <c r="Y920">
        <v>0</v>
      </c>
      <c r="Z920">
        <f t="shared" si="304"/>
        <v>0</v>
      </c>
      <c r="AA920">
        <f t="shared" si="305"/>
        <v>0</v>
      </c>
      <c r="AB920" t="e">
        <f t="shared" si="306"/>
        <v>#DIV/0!</v>
      </c>
      <c r="AC920" s="6" t="e">
        <f t="shared" si="308"/>
        <v>#DIV/0!</v>
      </c>
      <c r="AD920" s="6" t="e">
        <f t="shared" si="309"/>
        <v>#DIV/0!</v>
      </c>
    </row>
    <row r="921" spans="1:30" x14ac:dyDescent="0.25">
      <c r="A921" s="1">
        <v>42823.040162037039</v>
      </c>
      <c r="B921" s="16">
        <v>914</v>
      </c>
      <c r="C921">
        <f t="shared" si="317"/>
        <v>0.19003004802801371</v>
      </c>
      <c r="D921">
        <f t="shared" si="310"/>
        <v>-2.4340945052050245</v>
      </c>
      <c r="E921">
        <f t="shared" si="307"/>
        <v>-1.9383319144679452</v>
      </c>
      <c r="F921">
        <f t="shared" si="311"/>
        <v>-12.808998000390954</v>
      </c>
      <c r="G921">
        <v>21.089054999999998</v>
      </c>
      <c r="H921">
        <f t="shared" si="301"/>
        <v>21.091702783509771</v>
      </c>
      <c r="I921">
        <v>20.817454999999999</v>
      </c>
      <c r="J921">
        <f t="shared" si="297"/>
        <v>20.818834080259286</v>
      </c>
      <c r="K921">
        <f t="shared" si="312"/>
        <v>1.6904672218256422E-4</v>
      </c>
      <c r="L921">
        <v>1.2387E-2</v>
      </c>
      <c r="M921">
        <f t="shared" si="302"/>
        <v>6.2184804517961781E-2</v>
      </c>
      <c r="N921">
        <v>0.238788</v>
      </c>
      <c r="O921">
        <f t="shared" si="298"/>
        <v>0.28630426871220371</v>
      </c>
      <c r="P921">
        <f t="shared" si="313"/>
        <v>-1.4541175646595554E-4</v>
      </c>
      <c r="Q921">
        <f t="shared" si="303"/>
        <v>78.894861651028521</v>
      </c>
      <c r="R921">
        <f t="shared" si="314"/>
        <v>-2.3634965715283821E-5</v>
      </c>
      <c r="S921">
        <f t="shared" si="299"/>
        <v>1</v>
      </c>
      <c r="T921">
        <f t="shared" si="315"/>
        <v>20.003724124553667</v>
      </c>
      <c r="U921">
        <f t="shared" si="316"/>
        <v>32500</v>
      </c>
      <c r="V921">
        <f t="shared" si="300"/>
        <v>20.001100000000001</v>
      </c>
      <c r="W921">
        <v>20.001100000000001</v>
      </c>
      <c r="X921">
        <f>'LowFlowInfusion-1-Infusion-1705'!Y917</f>
        <v>0</v>
      </c>
      <c r="Y921">
        <v>0</v>
      </c>
      <c r="Z921">
        <f t="shared" si="304"/>
        <v>0</v>
      </c>
      <c r="AA921">
        <f t="shared" si="305"/>
        <v>0</v>
      </c>
      <c r="AB921" t="e">
        <f t="shared" si="306"/>
        <v>#DIV/0!</v>
      </c>
      <c r="AC921" s="6" t="e">
        <f t="shared" si="308"/>
        <v>#DIV/0!</v>
      </c>
      <c r="AD921" s="6" t="e">
        <f t="shared" si="309"/>
        <v>#DIV/0!</v>
      </c>
    </row>
    <row r="922" spans="1:30" x14ac:dyDescent="0.25">
      <c r="A922" s="1">
        <v>42823.040856481479</v>
      </c>
      <c r="B922" s="16">
        <v>915</v>
      </c>
      <c r="C922">
        <f t="shared" si="317"/>
        <v>7.3758059568710621</v>
      </c>
      <c r="D922">
        <f t="shared" si="310"/>
        <v>-2.6304073469898359</v>
      </c>
      <c r="E922">
        <f t="shared" si="307"/>
        <v>26.164081564952074</v>
      </c>
      <c r="F922">
        <f t="shared" si="311"/>
        <v>-0.35662643002957983</v>
      </c>
      <c r="G922">
        <v>21.089327999999998</v>
      </c>
      <c r="H922">
        <f t="shared" si="301"/>
        <v>21.09197444299236</v>
      </c>
      <c r="I922">
        <v>20.817716000000001</v>
      </c>
      <c r="J922">
        <f t="shared" si="297"/>
        <v>20.819094587213566</v>
      </c>
      <c r="K922">
        <f t="shared" si="312"/>
        <v>1.5172949744410858E-4</v>
      </c>
      <c r="L922">
        <v>1.2411999999999999E-2</v>
      </c>
      <c r="M922">
        <f t="shared" si="302"/>
        <v>6.2209699169910329E-2</v>
      </c>
      <c r="N922">
        <v>0.23864099999999999</v>
      </c>
      <c r="O922">
        <f t="shared" si="298"/>
        <v>0.28615809459640362</v>
      </c>
      <c r="P922">
        <f t="shared" si="313"/>
        <v>-1.4589237430702174E-4</v>
      </c>
      <c r="Q922">
        <f t="shared" si="303"/>
        <v>78.894747318190028</v>
      </c>
      <c r="R922">
        <f t="shared" si="314"/>
        <v>-5.8371231366057451E-6</v>
      </c>
      <c r="S922">
        <f t="shared" si="299"/>
        <v>1</v>
      </c>
      <c r="T922">
        <f t="shared" si="315"/>
        <v>20.010524213304016</v>
      </c>
      <c r="U922">
        <f t="shared" si="316"/>
        <v>32500</v>
      </c>
      <c r="V922">
        <f t="shared" si="300"/>
        <v>20.000518</v>
      </c>
      <c r="W922">
        <v>20.000518</v>
      </c>
      <c r="X922">
        <f>'LowFlowInfusion-1-Infusion-1705'!Y918</f>
        <v>0</v>
      </c>
      <c r="Y922">
        <v>0</v>
      </c>
      <c r="Z922">
        <f t="shared" si="304"/>
        <v>0</v>
      </c>
      <c r="AA922">
        <f t="shared" si="305"/>
        <v>0</v>
      </c>
      <c r="AB922" t="e">
        <f t="shared" si="306"/>
        <v>#DIV/0!</v>
      </c>
      <c r="AC922" s="6" t="e">
        <f t="shared" si="308"/>
        <v>#DIV/0!</v>
      </c>
      <c r="AD922" s="6" t="e">
        <f t="shared" si="309"/>
        <v>#DIV/0!</v>
      </c>
    </row>
    <row r="923" spans="1:30" x14ac:dyDescent="0.25">
      <c r="A923" s="1">
        <v>42823.041550925926</v>
      </c>
      <c r="B923" s="16">
        <v>916</v>
      </c>
      <c r="C923">
        <f t="shared" si="317"/>
        <v>11.697469358905082</v>
      </c>
      <c r="D923">
        <f t="shared" si="310"/>
        <v>-2.4934056693301621</v>
      </c>
      <c r="E923">
        <f t="shared" si="307"/>
        <v>43.347006884504424</v>
      </c>
      <c r="F923">
        <f t="shared" si="311"/>
        <v>-0.21315770042449184</v>
      </c>
      <c r="G923">
        <v>21.089278</v>
      </c>
      <c r="H923">
        <f t="shared" si="301"/>
        <v>21.091924688508371</v>
      </c>
      <c r="I923">
        <v>20.817771</v>
      </c>
      <c r="J923">
        <f t="shared" si="297"/>
        <v>20.819149483315044</v>
      </c>
      <c r="K923">
        <f t="shared" si="312"/>
        <v>1.4108298079413829E-4</v>
      </c>
      <c r="L923">
        <v>1.238E-2</v>
      </c>
      <c r="M923">
        <f t="shared" si="302"/>
        <v>6.217783401541619E-2</v>
      </c>
      <c r="N923">
        <v>0.23849899999999999</v>
      </c>
      <c r="O923">
        <f t="shared" si="298"/>
        <v>0.28601689238930428</v>
      </c>
      <c r="P923">
        <f t="shared" si="313"/>
        <v>-1.4539518343694991E-4</v>
      </c>
      <c r="Q923">
        <f t="shared" si="303"/>
        <v>78.894833624295657</v>
      </c>
      <c r="R923">
        <f t="shared" si="314"/>
        <v>4.3122026433195512E-6</v>
      </c>
      <c r="S923">
        <f t="shared" si="299"/>
        <v>1</v>
      </c>
      <c r="T923">
        <f t="shared" si="315"/>
        <v>20.014655875028399</v>
      </c>
      <c r="U923">
        <f t="shared" si="316"/>
        <v>32500</v>
      </c>
      <c r="V923">
        <f t="shared" si="300"/>
        <v>20.000464999999998</v>
      </c>
      <c r="W923">
        <v>20.000464999999998</v>
      </c>
      <c r="X923">
        <f>'LowFlowInfusion-1-Infusion-1705'!Y919</f>
        <v>0</v>
      </c>
      <c r="Y923">
        <v>0</v>
      </c>
      <c r="Z923">
        <f t="shared" si="304"/>
        <v>0</v>
      </c>
      <c r="AA923">
        <f t="shared" si="305"/>
        <v>0</v>
      </c>
      <c r="AB923" t="e">
        <f t="shared" si="306"/>
        <v>#DIV/0!</v>
      </c>
      <c r="AC923" s="6" t="e">
        <f t="shared" si="308"/>
        <v>#DIV/0!</v>
      </c>
      <c r="AD923" s="6" t="e">
        <f t="shared" si="309"/>
        <v>#DIV/0!</v>
      </c>
    </row>
    <row r="924" spans="1:30" x14ac:dyDescent="0.25">
      <c r="A924" s="1">
        <v>42823.042245370372</v>
      </c>
      <c r="B924" s="16">
        <v>917</v>
      </c>
      <c r="C924">
        <f t="shared" si="317"/>
        <v>16.541256429722651</v>
      </c>
      <c r="D924">
        <f t="shared" si="310"/>
        <v>-1.6962030898633795</v>
      </c>
      <c r="E924">
        <f t="shared" si="307"/>
        <v>63.316483378327803</v>
      </c>
      <c r="F924">
        <f t="shared" si="311"/>
        <v>-0.10254378783557858</v>
      </c>
      <c r="G924">
        <v>21.089179000000001</v>
      </c>
      <c r="H924">
        <f t="shared" si="301"/>
        <v>21.091826174630071</v>
      </c>
      <c r="I924">
        <v>20.817862999999999</v>
      </c>
      <c r="J924">
        <f t="shared" si="297"/>
        <v>20.819241309521146</v>
      </c>
      <c r="K924">
        <f t="shared" si="312"/>
        <v>1.2868977000645525E-4</v>
      </c>
      <c r="L924">
        <v>1.2357E-2</v>
      </c>
      <c r="M924">
        <f t="shared" si="302"/>
        <v>6.2154930935623527E-2</v>
      </c>
      <c r="N924">
        <v>0.23835100000000001</v>
      </c>
      <c r="O924">
        <f t="shared" si="298"/>
        <v>0.28586972389176413</v>
      </c>
      <c r="P924">
        <f t="shared" si="313"/>
        <v>-1.4285950999960346E-4</v>
      </c>
      <c r="Q924">
        <f t="shared" si="303"/>
        <v>78.894888966587089</v>
      </c>
      <c r="R924">
        <f t="shared" si="314"/>
        <v>1.4169739992553332E-5</v>
      </c>
      <c r="S924">
        <f t="shared" si="299"/>
        <v>1</v>
      </c>
      <c r="T924">
        <f t="shared" si="315"/>
        <v>20.018914459519394</v>
      </c>
      <c r="U924">
        <f t="shared" si="316"/>
        <v>32500</v>
      </c>
      <c r="V924">
        <f t="shared" si="300"/>
        <v>20.000677</v>
      </c>
      <c r="W924">
        <v>20.000677</v>
      </c>
      <c r="X924">
        <f>'LowFlowInfusion-1-Infusion-1705'!Y920</f>
        <v>0</v>
      </c>
      <c r="Y924">
        <v>0</v>
      </c>
      <c r="Z924">
        <f t="shared" si="304"/>
        <v>0</v>
      </c>
      <c r="AA924">
        <f t="shared" si="305"/>
        <v>0</v>
      </c>
      <c r="AB924" t="e">
        <f t="shared" si="306"/>
        <v>#DIV/0!</v>
      </c>
      <c r="AC924" s="6" t="e">
        <f t="shared" si="308"/>
        <v>#DIV/0!</v>
      </c>
      <c r="AD924" s="6" t="e">
        <f t="shared" si="309"/>
        <v>#DIV/0!</v>
      </c>
    </row>
    <row r="925" spans="1:30" x14ac:dyDescent="0.25">
      <c r="A925" s="1">
        <v>42823.042939814812</v>
      </c>
      <c r="B925" s="16">
        <v>918</v>
      </c>
      <c r="C925">
        <f t="shared" si="317"/>
        <v>13.864680804974974</v>
      </c>
      <c r="D925">
        <f t="shared" si="310"/>
        <v>-0.82863596487207758</v>
      </c>
      <c r="E925">
        <f t="shared" si="307"/>
        <v>53.725892947187596</v>
      </c>
      <c r="F925">
        <f t="shared" si="311"/>
        <v>-5.9765960466593902E-2</v>
      </c>
      <c r="G925">
        <v>21.089119</v>
      </c>
      <c r="H925">
        <f t="shared" si="301"/>
        <v>21.091766469249279</v>
      </c>
      <c r="I925">
        <v>20.818068</v>
      </c>
      <c r="J925">
        <f t="shared" si="297"/>
        <v>20.819445922263014</v>
      </c>
      <c r="K925">
        <f t="shared" si="312"/>
        <v>1.3446217825272556E-4</v>
      </c>
      <c r="L925">
        <v>1.2378999999999999E-2</v>
      </c>
      <c r="M925">
        <f t="shared" si="302"/>
        <v>6.2176838229338248E-2</v>
      </c>
      <c r="N925">
        <v>0.238202</v>
      </c>
      <c r="O925">
        <f t="shared" si="298"/>
        <v>0.28572156101248375</v>
      </c>
      <c r="P925">
        <f t="shared" si="313"/>
        <v>-1.4009181415622444E-4</v>
      </c>
      <c r="Q925">
        <f t="shared" si="303"/>
        <v>78.894832516724506</v>
      </c>
      <c r="R925">
        <f t="shared" si="314"/>
        <v>5.629635902929901E-6</v>
      </c>
      <c r="S925">
        <f t="shared" si="299"/>
        <v>1</v>
      </c>
      <c r="T925">
        <f t="shared" si="315"/>
        <v>20.015317316769661</v>
      </c>
      <c r="U925">
        <f t="shared" si="316"/>
        <v>32500</v>
      </c>
      <c r="V925">
        <f t="shared" si="300"/>
        <v>20.000623999999998</v>
      </c>
      <c r="W925">
        <v>20.000623999999998</v>
      </c>
      <c r="X925">
        <f>'LowFlowInfusion-1-Infusion-1705'!Y921</f>
        <v>0</v>
      </c>
      <c r="Y925">
        <v>0</v>
      </c>
      <c r="Z925">
        <f t="shared" si="304"/>
        <v>0</v>
      </c>
      <c r="AA925">
        <f t="shared" si="305"/>
        <v>0</v>
      </c>
      <c r="AB925" t="e">
        <f t="shared" si="306"/>
        <v>#DIV/0!</v>
      </c>
      <c r="AC925" s="6" t="e">
        <f t="shared" si="308"/>
        <v>#DIV/0!</v>
      </c>
      <c r="AD925" s="6" t="e">
        <f t="shared" si="309"/>
        <v>#DIV/0!</v>
      </c>
    </row>
    <row r="926" spans="1:30" x14ac:dyDescent="0.25">
      <c r="A926" s="1">
        <v>42823.043634259258</v>
      </c>
      <c r="B926" s="16">
        <v>919</v>
      </c>
      <c r="C926">
        <f t="shared" si="317"/>
        <v>8.9046040767454926</v>
      </c>
      <c r="D926">
        <f t="shared" si="310"/>
        <v>-0.34185149735084686</v>
      </c>
      <c r="E926">
        <f t="shared" si="307"/>
        <v>34.715640613378646</v>
      </c>
      <c r="F926">
        <f t="shared" si="311"/>
        <v>-3.8390420776101337E-2</v>
      </c>
      <c r="G926">
        <v>21.089162000000002</v>
      </c>
      <c r="H926">
        <f t="shared" si="301"/>
        <v>21.091809258105513</v>
      </c>
      <c r="I926">
        <v>20.818061</v>
      </c>
      <c r="J926">
        <f t="shared" si="297"/>
        <v>20.819438935486463</v>
      </c>
      <c r="K926">
        <f t="shared" si="312"/>
        <v>1.4622325211437469E-4</v>
      </c>
      <c r="L926">
        <v>1.2389000000000001E-2</v>
      </c>
      <c r="M926">
        <f t="shared" si="302"/>
        <v>6.2186796090117666E-2</v>
      </c>
      <c r="N926">
        <v>0.238065</v>
      </c>
      <c r="O926">
        <f t="shared" si="298"/>
        <v>0.28558533071408504</v>
      </c>
      <c r="P926">
        <f t="shared" si="313"/>
        <v>-1.3851737640101041E-4</v>
      </c>
      <c r="Q926">
        <f t="shared" si="303"/>
        <v>78.894975733799455</v>
      </c>
      <c r="R926">
        <f t="shared" si="314"/>
        <v>-7.7058757132893639E-6</v>
      </c>
      <c r="S926">
        <f t="shared" si="299"/>
        <v>1</v>
      </c>
      <c r="T926">
        <f t="shared" si="315"/>
        <v>20.010293455574121</v>
      </c>
      <c r="U926">
        <f t="shared" si="316"/>
        <v>32500</v>
      </c>
      <c r="V926">
        <f t="shared" si="300"/>
        <v>20.001047</v>
      </c>
      <c r="W926">
        <v>20.001047</v>
      </c>
      <c r="X926">
        <f>'LowFlowInfusion-1-Infusion-1705'!Y922</f>
        <v>0</v>
      </c>
      <c r="Y926">
        <v>0</v>
      </c>
      <c r="Z926">
        <f t="shared" si="304"/>
        <v>0</v>
      </c>
      <c r="AA926">
        <f t="shared" si="305"/>
        <v>0</v>
      </c>
      <c r="AB926" t="e">
        <f t="shared" si="306"/>
        <v>#DIV/0!</v>
      </c>
      <c r="AC926" s="6" t="e">
        <f t="shared" si="308"/>
        <v>#DIV/0!</v>
      </c>
      <c r="AD926" s="6" t="e">
        <f t="shared" si="309"/>
        <v>#DIV/0!</v>
      </c>
    </row>
    <row r="927" spans="1:30" x14ac:dyDescent="0.25">
      <c r="A927" s="1">
        <v>42823.044328703705</v>
      </c>
      <c r="B927" s="16">
        <v>920</v>
      </c>
      <c r="C927">
        <f t="shared" si="317"/>
        <v>-2.2476169544573299</v>
      </c>
      <c r="D927">
        <f t="shared" si="310"/>
        <v>-0.33056291123170212</v>
      </c>
      <c r="E927">
        <f t="shared" si="307"/>
        <v>-9.2227998715161359</v>
      </c>
      <c r="F927">
        <f t="shared" si="311"/>
        <v>0.14707261865779706</v>
      </c>
      <c r="G927">
        <v>21.089283999999999</v>
      </c>
      <c r="H927">
        <f t="shared" si="301"/>
        <v>21.091930659046451</v>
      </c>
      <c r="I927">
        <v>20.818269999999998</v>
      </c>
      <c r="J927">
        <f t="shared" si="297"/>
        <v>20.819647540672072</v>
      </c>
      <c r="K927">
        <f t="shared" si="312"/>
        <v>1.7323878811351296E-4</v>
      </c>
      <c r="L927">
        <v>1.2368000000000001E-2</v>
      </c>
      <c r="M927">
        <f t="shared" si="302"/>
        <v>6.2165884582480888E-2</v>
      </c>
      <c r="N927">
        <v>0.237931</v>
      </c>
      <c r="O927">
        <f t="shared" si="298"/>
        <v>0.28545208356090679</v>
      </c>
      <c r="P927">
        <f t="shared" si="313"/>
        <v>-1.3843451125600167E-4</v>
      </c>
      <c r="Q927">
        <f t="shared" si="303"/>
        <v>78.894900375767023</v>
      </c>
      <c r="R927">
        <f t="shared" si="314"/>
        <v>-3.4804276857158809E-5</v>
      </c>
      <c r="S927">
        <f t="shared" si="299"/>
        <v>1</v>
      </c>
      <c r="T927">
        <f t="shared" si="315"/>
        <v>19.999077945956888</v>
      </c>
      <c r="U927">
        <f t="shared" si="316"/>
        <v>32500</v>
      </c>
      <c r="V927">
        <f t="shared" si="300"/>
        <v>20.000995</v>
      </c>
      <c r="W927">
        <v>20.000995</v>
      </c>
      <c r="X927">
        <f>'LowFlowInfusion-1-Infusion-1705'!Y923</f>
        <v>0</v>
      </c>
      <c r="Y927">
        <v>0</v>
      </c>
      <c r="Z927">
        <f t="shared" si="304"/>
        <v>0</v>
      </c>
      <c r="AA927">
        <f t="shared" si="305"/>
        <v>0</v>
      </c>
      <c r="AB927" t="e">
        <f t="shared" si="306"/>
        <v>#DIV/0!</v>
      </c>
      <c r="AC927" s="6" t="e">
        <f t="shared" si="308"/>
        <v>#DIV/0!</v>
      </c>
      <c r="AD927" s="6" t="e">
        <f t="shared" si="309"/>
        <v>#DIV/0!</v>
      </c>
    </row>
    <row r="928" spans="1:30" x14ac:dyDescent="0.25">
      <c r="A928" s="1">
        <v>42823.045023148145</v>
      </c>
      <c r="B928" s="16">
        <v>921</v>
      </c>
      <c r="C928">
        <f t="shared" si="317"/>
        <v>-8.0370330675042911</v>
      </c>
      <c r="D928">
        <f t="shared" si="310"/>
        <v>-0.43933943089234262</v>
      </c>
      <c r="E928">
        <f t="shared" si="307"/>
        <v>-32.158978050739556</v>
      </c>
      <c r="F928">
        <f t="shared" si="311"/>
        <v>5.4664380151513925E-2</v>
      </c>
      <c r="G928">
        <v>21.089189999999999</v>
      </c>
      <c r="H928">
        <f t="shared" si="301"/>
        <v>21.091837120616546</v>
      </c>
      <c r="I928">
        <v>20.818369000000001</v>
      </c>
      <c r="J928">
        <f t="shared" si="297"/>
        <v>20.819746353654732</v>
      </c>
      <c r="K928">
        <f t="shared" si="312"/>
        <v>1.8724561158117343E-4</v>
      </c>
      <c r="L928">
        <v>1.2362E-2</v>
      </c>
      <c r="M928">
        <f t="shared" si="302"/>
        <v>6.2159909866013233E-2</v>
      </c>
      <c r="N928">
        <v>0.23779600000000001</v>
      </c>
      <c r="O928">
        <f t="shared" si="298"/>
        <v>0.28531784202598831</v>
      </c>
      <c r="P928">
        <f t="shared" si="313"/>
        <v>-1.3869967972003812E-4</v>
      </c>
      <c r="Q928">
        <f t="shared" si="303"/>
        <v>78.894935804319275</v>
      </c>
      <c r="R928">
        <f t="shared" si="314"/>
        <v>-4.8545931860151845E-5</v>
      </c>
      <c r="S928">
        <f t="shared" si="299"/>
        <v>1</v>
      </c>
      <c r="T928">
        <f t="shared" si="315"/>
        <v>19.993185306363703</v>
      </c>
      <c r="U928">
        <f t="shared" si="316"/>
        <v>32500</v>
      </c>
      <c r="V928">
        <f t="shared" si="300"/>
        <v>20.000782999999998</v>
      </c>
      <c r="W928">
        <v>20.000782999999998</v>
      </c>
      <c r="X928">
        <f>'LowFlowInfusion-1-Infusion-1705'!Y924</f>
        <v>0</v>
      </c>
      <c r="Y928">
        <v>0</v>
      </c>
      <c r="Z928">
        <f t="shared" si="304"/>
        <v>0</v>
      </c>
      <c r="AA928">
        <f t="shared" si="305"/>
        <v>0</v>
      </c>
      <c r="AB928" t="e">
        <f t="shared" si="306"/>
        <v>#DIV/0!</v>
      </c>
      <c r="AC928" s="6" t="e">
        <f t="shared" si="308"/>
        <v>#DIV/0!</v>
      </c>
      <c r="AD928" s="6" t="e">
        <f t="shared" si="309"/>
        <v>#DIV/0!</v>
      </c>
    </row>
    <row r="929" spans="1:30" x14ac:dyDescent="0.25">
      <c r="A929" s="1">
        <v>42823.045717592591</v>
      </c>
      <c r="B929" s="16">
        <v>922</v>
      </c>
      <c r="C929">
        <f t="shared" si="317"/>
        <v>-14.900511585962386</v>
      </c>
      <c r="D929">
        <f t="shared" si="310"/>
        <v>-1.238835852124458</v>
      </c>
      <c r="E929">
        <f t="shared" si="307"/>
        <v>-60.090590941023166</v>
      </c>
      <c r="F929">
        <f t="shared" si="311"/>
        <v>8.3140491182299547E-2</v>
      </c>
      <c r="G929">
        <v>21.089231999999999</v>
      </c>
      <c r="H929">
        <f t="shared" si="301"/>
        <v>21.091878914383098</v>
      </c>
      <c r="I929">
        <v>20.818687000000001</v>
      </c>
      <c r="J929">
        <f t="shared" si="297"/>
        <v>20.820063752932359</v>
      </c>
      <c r="K929">
        <f t="shared" si="312"/>
        <v>2.0426340303879206E-4</v>
      </c>
      <c r="L929">
        <v>1.2402E-2</v>
      </c>
      <c r="M929">
        <f t="shared" si="302"/>
        <v>6.2199741309130911E-2</v>
      </c>
      <c r="N929">
        <v>0.23766399999999999</v>
      </c>
      <c r="O929">
        <f t="shared" si="298"/>
        <v>0.28518658363629035</v>
      </c>
      <c r="P929">
        <f t="shared" si="313"/>
        <v>-1.4106962286736154E-4</v>
      </c>
      <c r="Q929">
        <f t="shared" si="303"/>
        <v>78.894749663431355</v>
      </c>
      <c r="R929">
        <f t="shared" si="314"/>
        <v>-6.3193780170915179E-5</v>
      </c>
      <c r="S929">
        <f t="shared" si="299"/>
        <v>1</v>
      </c>
      <c r="T929">
        <f t="shared" si="315"/>
        <v>19.98765032426633</v>
      </c>
      <c r="U929">
        <f t="shared" si="316"/>
        <v>32500</v>
      </c>
      <c r="V929">
        <f t="shared" si="300"/>
        <v>20.001311999999999</v>
      </c>
      <c r="W929">
        <v>20.001311999999999</v>
      </c>
      <c r="X929">
        <f>'LowFlowInfusion-1-Infusion-1705'!Y925</f>
        <v>0</v>
      </c>
      <c r="Y929">
        <v>0</v>
      </c>
      <c r="Z929">
        <f t="shared" si="304"/>
        <v>0</v>
      </c>
      <c r="AA929">
        <f t="shared" si="305"/>
        <v>0</v>
      </c>
      <c r="AB929" t="e">
        <f t="shared" si="306"/>
        <v>#DIV/0!</v>
      </c>
      <c r="AC929" s="6" t="e">
        <f t="shared" si="308"/>
        <v>#DIV/0!</v>
      </c>
      <c r="AD929" s="6" t="e">
        <f t="shared" si="309"/>
        <v>#DIV/0!</v>
      </c>
    </row>
    <row r="930" spans="1:30" x14ac:dyDescent="0.25">
      <c r="A930" s="1">
        <v>42823.046412037038</v>
      </c>
      <c r="B930" s="16">
        <v>923</v>
      </c>
      <c r="C930">
        <f t="shared" si="317"/>
        <v>-27.023021238902416</v>
      </c>
      <c r="D930">
        <f t="shared" si="310"/>
        <v>-2.1534768616129529</v>
      </c>
      <c r="E930">
        <f t="shared" si="307"/>
        <v>-108.87516515773511</v>
      </c>
      <c r="F930">
        <f t="shared" si="311"/>
        <v>7.9690455133595559E-2</v>
      </c>
      <c r="G930">
        <v>21.089366999999999</v>
      </c>
      <c r="H930">
        <f t="shared" si="301"/>
        <v>21.092013251489874</v>
      </c>
      <c r="I930">
        <v>20.818923000000002</v>
      </c>
      <c r="J930">
        <f t="shared" si="297"/>
        <v>20.820299307113238</v>
      </c>
      <c r="K930">
        <f t="shared" si="312"/>
        <v>2.342233662989912E-4</v>
      </c>
      <c r="L930">
        <v>1.2421E-2</v>
      </c>
      <c r="M930">
        <f t="shared" si="302"/>
        <v>6.2218661244611811E-2</v>
      </c>
      <c r="N930">
        <v>0.23752300000000001</v>
      </c>
      <c r="O930">
        <f t="shared" si="298"/>
        <v>0.28504637581093106</v>
      </c>
      <c r="P930">
        <f t="shared" si="313"/>
        <v>-1.4380417265273763E-4</v>
      </c>
      <c r="Q930">
        <f t="shared" si="303"/>
        <v>78.894654317075833</v>
      </c>
      <c r="R930">
        <f t="shared" si="314"/>
        <v>-9.0419193646103699E-5</v>
      </c>
      <c r="S930">
        <f t="shared" si="299"/>
        <v>1</v>
      </c>
      <c r="T930">
        <f t="shared" si="315"/>
        <v>19.975966455622761</v>
      </c>
      <c r="U930">
        <f t="shared" si="316"/>
        <v>32500</v>
      </c>
      <c r="V930">
        <f t="shared" si="300"/>
        <v>20.000836</v>
      </c>
      <c r="W930">
        <v>20.000836</v>
      </c>
      <c r="X930">
        <f>'LowFlowInfusion-1-Infusion-1705'!Y926</f>
        <v>0</v>
      </c>
      <c r="Y930">
        <v>0</v>
      </c>
      <c r="Z930">
        <f t="shared" si="304"/>
        <v>0</v>
      </c>
      <c r="AA930">
        <f t="shared" si="305"/>
        <v>0</v>
      </c>
      <c r="AB930" t="e">
        <f t="shared" si="306"/>
        <v>#DIV/0!</v>
      </c>
      <c r="AC930" s="6" t="e">
        <f t="shared" si="308"/>
        <v>#DIV/0!</v>
      </c>
      <c r="AD930" s="6" t="e">
        <f t="shared" si="309"/>
        <v>#DIV/0!</v>
      </c>
    </row>
    <row r="931" spans="1:30" x14ac:dyDescent="0.25">
      <c r="A931" s="1">
        <v>42823.047106481485</v>
      </c>
      <c r="B931" s="16">
        <v>924</v>
      </c>
      <c r="C931">
        <f t="shared" si="317"/>
        <v>-33.769310787042016</v>
      </c>
      <c r="D931">
        <f t="shared" si="310"/>
        <v>-2.7863479222749277</v>
      </c>
      <c r="E931">
        <f t="shared" si="307"/>
        <v>-136.16098191792412</v>
      </c>
      <c r="F931">
        <f t="shared" si="311"/>
        <v>8.2511246375336356E-2</v>
      </c>
      <c r="G931">
        <v>21.089418999999999</v>
      </c>
      <c r="H931">
        <f t="shared" si="301"/>
        <v>21.092064996153226</v>
      </c>
      <c r="I931">
        <v>20.819192999999999</v>
      </c>
      <c r="J931">
        <f t="shared" si="297"/>
        <v>20.820568797065938</v>
      </c>
      <c r="K931">
        <f t="shared" si="312"/>
        <v>2.5087518374687553E-4</v>
      </c>
      <c r="L931">
        <v>1.2401000000000001E-2</v>
      </c>
      <c r="M931">
        <f t="shared" si="302"/>
        <v>6.2198745523052976E-2</v>
      </c>
      <c r="N931">
        <v>0.237368</v>
      </c>
      <c r="O931">
        <f t="shared" si="298"/>
        <v>0.28489224664120993</v>
      </c>
      <c r="P931">
        <f t="shared" si="313"/>
        <v>-1.4567692492999199E-4</v>
      </c>
      <c r="Q931">
        <f t="shared" si="303"/>
        <v>78.894538956292863</v>
      </c>
      <c r="R931">
        <f t="shared" si="314"/>
        <v>-1.0519825881634877E-4</v>
      </c>
      <c r="S931">
        <f t="shared" si="299"/>
        <v>1</v>
      </c>
      <c r="T931">
        <f t="shared" si="315"/>
        <v>19.969323037135403</v>
      </c>
      <c r="U931">
        <f t="shared" si="316"/>
        <v>32500</v>
      </c>
      <c r="V931">
        <f t="shared" si="300"/>
        <v>20.000305999999998</v>
      </c>
      <c r="W931">
        <v>20.000305999999998</v>
      </c>
      <c r="X931">
        <f>'LowFlowInfusion-1-Infusion-1705'!Y927</f>
        <v>0</v>
      </c>
      <c r="Y931">
        <v>0</v>
      </c>
      <c r="Z931">
        <f t="shared" si="304"/>
        <v>0</v>
      </c>
      <c r="AA931">
        <f t="shared" si="305"/>
        <v>0</v>
      </c>
      <c r="AB931" t="e">
        <f t="shared" si="306"/>
        <v>#DIV/0!</v>
      </c>
      <c r="AC931" s="6" t="e">
        <f t="shared" si="308"/>
        <v>#DIV/0!</v>
      </c>
      <c r="AD931" s="6" t="e">
        <f t="shared" si="309"/>
        <v>#DIV/0!</v>
      </c>
    </row>
    <row r="932" spans="1:30" x14ac:dyDescent="0.25">
      <c r="A932" s="1">
        <v>42823.047800925924</v>
      </c>
      <c r="B932" s="16">
        <v>925</v>
      </c>
      <c r="C932">
        <f t="shared" si="317"/>
        <v>-35.412356883667577</v>
      </c>
      <c r="D932">
        <f t="shared" si="310"/>
        <v>-3.0958260409294525</v>
      </c>
      <c r="E932">
        <f t="shared" si="307"/>
        <v>-142.97789042772004</v>
      </c>
      <c r="F932">
        <f t="shared" si="311"/>
        <v>8.7422197034201607E-2</v>
      </c>
      <c r="G932">
        <v>21.089247</v>
      </c>
      <c r="H932">
        <f t="shared" si="301"/>
        <v>21.091893840728297</v>
      </c>
      <c r="I932">
        <v>20.819298</v>
      </c>
      <c r="J932">
        <f t="shared" si="297"/>
        <v>20.820673598714212</v>
      </c>
      <c r="K932">
        <f t="shared" si="312"/>
        <v>2.549008978549594E-4</v>
      </c>
      <c r="L932">
        <v>1.2387E-2</v>
      </c>
      <c r="M932">
        <f t="shared" si="302"/>
        <v>6.2184804517961781E-2</v>
      </c>
      <c r="N932">
        <v>0.23722199999999999</v>
      </c>
      <c r="O932">
        <f t="shared" si="298"/>
        <v>0.28474706690715001</v>
      </c>
      <c r="P932">
        <f t="shared" si="313"/>
        <v>-1.4655529546710825E-4</v>
      </c>
      <c r="Q932">
        <f t="shared" si="303"/>
        <v>78.894579334378648</v>
      </c>
      <c r="R932">
        <f t="shared" si="314"/>
        <v>-1.0834560238706103E-4</v>
      </c>
      <c r="S932">
        <f t="shared" si="299"/>
        <v>1</v>
      </c>
      <c r="T932">
        <f t="shared" si="315"/>
        <v>19.968625469157516</v>
      </c>
      <c r="U932">
        <f t="shared" si="316"/>
        <v>32500</v>
      </c>
      <c r="V932">
        <f t="shared" si="300"/>
        <v>20.000941999999998</v>
      </c>
      <c r="W932">
        <v>20.000941999999998</v>
      </c>
      <c r="X932">
        <f>'LowFlowInfusion-1-Infusion-1705'!Y928</f>
        <v>0</v>
      </c>
      <c r="Y932">
        <v>0</v>
      </c>
      <c r="Z932">
        <f t="shared" si="304"/>
        <v>0</v>
      </c>
      <c r="AA932">
        <f t="shared" si="305"/>
        <v>0</v>
      </c>
      <c r="AB932" t="e">
        <f t="shared" si="306"/>
        <v>#DIV/0!</v>
      </c>
      <c r="AC932" s="6" t="e">
        <f t="shared" si="308"/>
        <v>#DIV/0!</v>
      </c>
      <c r="AD932" s="6" t="e">
        <f t="shared" si="309"/>
        <v>#DIV/0!</v>
      </c>
    </row>
    <row r="933" spans="1:30" x14ac:dyDescent="0.25">
      <c r="A933" s="1">
        <v>42823.048495370371</v>
      </c>
      <c r="B933" s="16">
        <v>926</v>
      </c>
      <c r="C933">
        <f t="shared" si="317"/>
        <v>-28.324598506383207</v>
      </c>
      <c r="D933">
        <f t="shared" si="310"/>
        <v>-3.5034741085178656</v>
      </c>
      <c r="E933">
        <f t="shared" si="307"/>
        <v>-115.49507812945994</v>
      </c>
      <c r="F933">
        <f t="shared" si="311"/>
        <v>0.12369015955259968</v>
      </c>
      <c r="G933">
        <v>21.089300999999999</v>
      </c>
      <c r="H933">
        <f t="shared" si="301"/>
        <v>21.091947575571005</v>
      </c>
      <c r="I933">
        <v>20.819610000000001</v>
      </c>
      <c r="J933">
        <f t="shared" si="297"/>
        <v>20.820985009326225</v>
      </c>
      <c r="K933">
        <f t="shared" si="312"/>
        <v>2.3779993048626361E-4</v>
      </c>
      <c r="L933">
        <v>1.2408000000000001E-2</v>
      </c>
      <c r="M933">
        <f t="shared" si="302"/>
        <v>6.2205716025598566E-2</v>
      </c>
      <c r="N933">
        <v>0.23705599999999999</v>
      </c>
      <c r="O933">
        <f t="shared" si="298"/>
        <v>0.28458199953828733</v>
      </c>
      <c r="P933">
        <f t="shared" si="313"/>
        <v>-1.4768226143926737E-4</v>
      </c>
      <c r="Q933">
        <f t="shared" si="303"/>
        <v>78.894432991135488</v>
      </c>
      <c r="R933">
        <f t="shared" si="314"/>
        <v>-9.0117669047392227E-5</v>
      </c>
      <c r="S933">
        <f t="shared" si="299"/>
        <v>1</v>
      </c>
      <c r="T933">
        <f t="shared" si="315"/>
        <v>19.976331875602003</v>
      </c>
      <c r="U933">
        <f t="shared" si="316"/>
        <v>32500</v>
      </c>
      <c r="V933">
        <f t="shared" si="300"/>
        <v>20.001152999999999</v>
      </c>
      <c r="W933">
        <v>20.001152999999999</v>
      </c>
      <c r="X933">
        <f>'LowFlowInfusion-1-Infusion-1705'!Y929</f>
        <v>0</v>
      </c>
      <c r="Y933">
        <v>0</v>
      </c>
      <c r="Z933">
        <f t="shared" si="304"/>
        <v>0</v>
      </c>
      <c r="AA933">
        <f t="shared" si="305"/>
        <v>0</v>
      </c>
      <c r="AB933" t="e">
        <f t="shared" si="306"/>
        <v>#DIV/0!</v>
      </c>
      <c r="AC933" s="6" t="e">
        <f t="shared" si="308"/>
        <v>#DIV/0!</v>
      </c>
      <c r="AD933" s="6" t="e">
        <f t="shared" si="309"/>
        <v>#DIV/0!</v>
      </c>
    </row>
    <row r="934" spans="1:30" x14ac:dyDescent="0.25">
      <c r="A934" s="1">
        <v>42823.049189814818</v>
      </c>
      <c r="B934" s="16">
        <v>927</v>
      </c>
      <c r="C934">
        <f t="shared" si="317"/>
        <v>-21.462463541284542</v>
      </c>
      <c r="D934">
        <f t="shared" si="310"/>
        <v>-3.3638082654193102</v>
      </c>
      <c r="E934">
        <f t="shared" si="307"/>
        <v>-88.297213141225285</v>
      </c>
      <c r="F934">
        <f t="shared" si="311"/>
        <v>0.15672983014968395</v>
      </c>
      <c r="G934">
        <v>21.089517000000001</v>
      </c>
      <c r="H934">
        <f t="shared" si="301"/>
        <v>21.092162514941851</v>
      </c>
      <c r="I934">
        <v>20.819984999999999</v>
      </c>
      <c r="J934">
        <f t="shared" si="297"/>
        <v>20.821359300927199</v>
      </c>
      <c r="K934">
        <f t="shared" si="312"/>
        <v>2.2094849085139146E-4</v>
      </c>
      <c r="L934">
        <v>1.2406E-2</v>
      </c>
      <c r="M934">
        <f t="shared" si="302"/>
        <v>6.2203724453442681E-2</v>
      </c>
      <c r="N934">
        <v>0.23691300000000001</v>
      </c>
      <c r="O934">
        <f t="shared" si="298"/>
        <v>0.28443980294944782</v>
      </c>
      <c r="P934">
        <f t="shared" si="313"/>
        <v>-1.4715192451119168E-4</v>
      </c>
      <c r="Q934">
        <f t="shared" si="303"/>
        <v>78.894200896123351</v>
      </c>
      <c r="R934">
        <f t="shared" si="314"/>
        <v>-7.3796566339960154E-5</v>
      </c>
      <c r="S934">
        <f t="shared" si="299"/>
        <v>1</v>
      </c>
      <c r="T934">
        <f t="shared" si="315"/>
        <v>19.982843344724209</v>
      </c>
      <c r="U934">
        <f t="shared" si="316"/>
        <v>32500</v>
      </c>
      <c r="V934">
        <f t="shared" si="300"/>
        <v>20.000941999999998</v>
      </c>
      <c r="W934">
        <v>20.000941999999998</v>
      </c>
      <c r="X934">
        <f>'LowFlowInfusion-1-Infusion-1705'!Y930</f>
        <v>0</v>
      </c>
      <c r="Y934">
        <v>0</v>
      </c>
      <c r="Z934">
        <f t="shared" si="304"/>
        <v>0</v>
      </c>
      <c r="AA934">
        <f t="shared" si="305"/>
        <v>0</v>
      </c>
      <c r="AB934" t="e">
        <f t="shared" si="306"/>
        <v>#DIV/0!</v>
      </c>
      <c r="AC934" s="6" t="e">
        <f t="shared" si="308"/>
        <v>#DIV/0!</v>
      </c>
      <c r="AD934" s="6" t="e">
        <f t="shared" si="309"/>
        <v>#DIV/0!</v>
      </c>
    </row>
    <row r="935" spans="1:30" x14ac:dyDescent="0.25">
      <c r="A935" s="1">
        <v>42823.049884259257</v>
      </c>
      <c r="B935" s="16">
        <v>928</v>
      </c>
      <c r="C935">
        <f t="shared" si="317"/>
        <v>-15.176635520365487</v>
      </c>
      <c r="D935">
        <f t="shared" si="310"/>
        <v>-3.1610781554605438</v>
      </c>
      <c r="E935">
        <f t="shared" si="307"/>
        <v>-63.300950869388821</v>
      </c>
      <c r="F935">
        <f t="shared" si="311"/>
        <v>0.20828583194336461</v>
      </c>
      <c r="G935">
        <v>21.089870999999999</v>
      </c>
      <c r="H935">
        <f t="shared" si="301"/>
        <v>21.092514776688503</v>
      </c>
      <c r="I935">
        <v>20.820273</v>
      </c>
      <c r="J935">
        <f t="shared" si="297"/>
        <v>20.821646756876749</v>
      </c>
      <c r="K935">
        <f t="shared" si="312"/>
        <v>2.0559421762040843E-4</v>
      </c>
      <c r="L935">
        <v>1.2393E-2</v>
      </c>
      <c r="M935">
        <f t="shared" si="302"/>
        <v>6.2190779234429436E-2</v>
      </c>
      <c r="N935">
        <v>0.23677500000000001</v>
      </c>
      <c r="O935">
        <f t="shared" si="298"/>
        <v>0.28430257826930905</v>
      </c>
      <c r="P935">
        <f t="shared" si="313"/>
        <v>-1.4643928426409566E-4</v>
      </c>
      <c r="Q935">
        <f t="shared" si="303"/>
        <v>78.89405066485395</v>
      </c>
      <c r="R935">
        <f t="shared" si="314"/>
        <v>-5.9154933356827159E-5</v>
      </c>
      <c r="S935">
        <f t="shared" si="299"/>
        <v>1</v>
      </c>
      <c r="T935">
        <f t="shared" si="315"/>
        <v>19.988820442634928</v>
      </c>
      <c r="U935">
        <f t="shared" si="316"/>
        <v>32500</v>
      </c>
      <c r="V935">
        <f t="shared" si="300"/>
        <v>20.000836</v>
      </c>
      <c r="W935">
        <v>20.000836</v>
      </c>
      <c r="X935">
        <f>'LowFlowInfusion-1-Infusion-1705'!Y931</f>
        <v>0</v>
      </c>
      <c r="Y935">
        <v>0</v>
      </c>
      <c r="Z935">
        <f t="shared" si="304"/>
        <v>0</v>
      </c>
      <c r="AA935">
        <f t="shared" si="305"/>
        <v>0</v>
      </c>
      <c r="AB935" t="e">
        <f t="shared" si="306"/>
        <v>#DIV/0!</v>
      </c>
      <c r="AC935" s="6" t="e">
        <f t="shared" si="308"/>
        <v>#DIV/0!</v>
      </c>
      <c r="AD935" s="6" t="e">
        <f t="shared" si="309"/>
        <v>#DIV/0!</v>
      </c>
    </row>
    <row r="936" spans="1:30" x14ac:dyDescent="0.25">
      <c r="A936" s="1">
        <v>42823.050578703704</v>
      </c>
      <c r="B936" s="16">
        <v>929</v>
      </c>
      <c r="C936">
        <f t="shared" si="317"/>
        <v>-6.5806998567320818</v>
      </c>
      <c r="D936">
        <f t="shared" si="310"/>
        <v>-3.0628125655554506</v>
      </c>
      <c r="E936">
        <f t="shared" si="307"/>
        <v>-29.31588320775435</v>
      </c>
      <c r="F936">
        <f t="shared" si="311"/>
        <v>0.46542353127109742</v>
      </c>
      <c r="G936">
        <v>21.089431999999999</v>
      </c>
      <c r="H936">
        <f t="shared" si="301"/>
        <v>21.092077932319064</v>
      </c>
      <c r="I936">
        <v>20.820374999999999</v>
      </c>
      <c r="J936">
        <f t="shared" si="297"/>
        <v>20.821748564192212</v>
      </c>
      <c r="K936">
        <f t="shared" si="312"/>
        <v>1.8433445468488686E-4</v>
      </c>
      <c r="L936">
        <v>1.239E-2</v>
      </c>
      <c r="M936">
        <f t="shared" si="302"/>
        <v>6.2187791876195608E-2</v>
      </c>
      <c r="N936">
        <v>0.23663500000000001</v>
      </c>
      <c r="O936">
        <f t="shared" si="298"/>
        <v>0.28416336482568993</v>
      </c>
      <c r="P936">
        <f t="shared" si="313"/>
        <v>-1.4604153156804096E-4</v>
      </c>
      <c r="Q936">
        <f t="shared" si="303"/>
        <v>78.894088070982107</v>
      </c>
      <c r="R936">
        <f t="shared" si="314"/>
        <v>-3.8292923117685027E-5</v>
      </c>
      <c r="S936">
        <f t="shared" si="299"/>
        <v>1</v>
      </c>
      <c r="T936">
        <f t="shared" si="315"/>
        <v>19.998006112708548</v>
      </c>
      <c r="U936">
        <f t="shared" si="316"/>
        <v>32500</v>
      </c>
      <c r="V936">
        <f t="shared" si="300"/>
        <v>20.001524</v>
      </c>
      <c r="W936">
        <v>20.001524</v>
      </c>
      <c r="X936">
        <f>'LowFlowInfusion-1-Infusion-1705'!Y932</f>
        <v>0</v>
      </c>
      <c r="Y936">
        <v>0</v>
      </c>
      <c r="Z936">
        <f t="shared" si="304"/>
        <v>0</v>
      </c>
      <c r="AA936">
        <f t="shared" si="305"/>
        <v>0</v>
      </c>
      <c r="AB936" t="e">
        <f t="shared" si="306"/>
        <v>#DIV/0!</v>
      </c>
      <c r="AC936" s="6" t="e">
        <f t="shared" si="308"/>
        <v>#DIV/0!</v>
      </c>
      <c r="AD936" s="6" t="e">
        <f t="shared" si="309"/>
        <v>#DIV/0!</v>
      </c>
    </row>
    <row r="937" spans="1:30" x14ac:dyDescent="0.25">
      <c r="A937" s="1">
        <v>42823.05127314815</v>
      </c>
      <c r="B937" s="16">
        <v>930</v>
      </c>
      <c r="C937">
        <f t="shared" si="317"/>
        <v>6.032017852006426</v>
      </c>
      <c r="D937">
        <f t="shared" si="310"/>
        <v>-2.8458372714647773</v>
      </c>
      <c r="E937">
        <f t="shared" si="307"/>
        <v>20.630378007060209</v>
      </c>
      <c r="F937">
        <f t="shared" si="311"/>
        <v>-0.47178860230298691</v>
      </c>
      <c r="G937">
        <v>21.089414999999999</v>
      </c>
      <c r="H937">
        <f t="shared" si="301"/>
        <v>21.092061015794506</v>
      </c>
      <c r="I937">
        <v>20.820460000000001</v>
      </c>
      <c r="J937">
        <f t="shared" si="297"/>
        <v>20.82183340362177</v>
      </c>
      <c r="K937">
        <f t="shared" si="312"/>
        <v>1.5350946194683245E-4</v>
      </c>
      <c r="L937">
        <v>1.243E-2</v>
      </c>
      <c r="M937">
        <f t="shared" si="302"/>
        <v>6.2227623319313287E-2</v>
      </c>
      <c r="N937">
        <v>0.23647599999999999</v>
      </c>
      <c r="O937">
        <f t="shared" si="298"/>
        <v>0.28400525812900818</v>
      </c>
      <c r="P937">
        <f t="shared" si="313"/>
        <v>-1.4522945314693152E-4</v>
      </c>
      <c r="Q937">
        <f t="shared" si="303"/>
        <v>78.894161338249219</v>
      </c>
      <c r="R937">
        <f t="shared" si="314"/>
        <v>-8.2800088009094001E-6</v>
      </c>
      <c r="S937">
        <f t="shared" si="299"/>
        <v>1</v>
      </c>
      <c r="T937">
        <f t="shared" si="315"/>
        <v>20.010560855123142</v>
      </c>
      <c r="U937">
        <f t="shared" si="316"/>
        <v>32500</v>
      </c>
      <c r="V937">
        <f t="shared" si="300"/>
        <v>20.001683</v>
      </c>
      <c r="W937">
        <v>20.001683</v>
      </c>
      <c r="X937">
        <f>'LowFlowInfusion-1-Infusion-1705'!Y933</f>
        <v>0</v>
      </c>
      <c r="Y937">
        <v>0</v>
      </c>
      <c r="Z937">
        <f t="shared" si="304"/>
        <v>0</v>
      </c>
      <c r="AA937">
        <f t="shared" si="305"/>
        <v>0</v>
      </c>
      <c r="AB937" t="e">
        <f t="shared" si="306"/>
        <v>#DIV/0!</v>
      </c>
      <c r="AC937" s="6" t="e">
        <f t="shared" si="308"/>
        <v>#DIV/0!</v>
      </c>
      <c r="AD937" s="6" t="e">
        <f t="shared" si="309"/>
        <v>#DIV/0!</v>
      </c>
    </row>
    <row r="938" spans="1:30" x14ac:dyDescent="0.25">
      <c r="A938" s="1">
        <v>42823.05196759259</v>
      </c>
      <c r="B938" s="16">
        <v>931</v>
      </c>
      <c r="C938">
        <f t="shared" si="317"/>
        <v>13.702573109655765</v>
      </c>
      <c r="D938">
        <f t="shared" si="310"/>
        <v>-3.5728619695547525</v>
      </c>
      <c r="E938">
        <f t="shared" si="307"/>
        <v>50.057401010764913</v>
      </c>
      <c r="F938">
        <f t="shared" si="311"/>
        <v>-0.26074387204232985</v>
      </c>
      <c r="G938">
        <v>21.089545999999999</v>
      </c>
      <c r="H938">
        <f t="shared" si="301"/>
        <v>21.092191372542562</v>
      </c>
      <c r="I938">
        <v>20.820588999999998</v>
      </c>
      <c r="J938">
        <f t="shared" si="297"/>
        <v>20.821962159932504</v>
      </c>
      <c r="K938">
        <f t="shared" si="312"/>
        <v>1.3536047809517744E-4</v>
      </c>
      <c r="L938">
        <v>1.2455000000000001E-2</v>
      </c>
      <c r="M938">
        <f t="shared" si="302"/>
        <v>6.2252517971261842E-2</v>
      </c>
      <c r="N938">
        <v>0.23633599999999999</v>
      </c>
      <c r="O938">
        <f t="shared" si="298"/>
        <v>0.28386604468538912</v>
      </c>
      <c r="P938">
        <f t="shared" si="313"/>
        <v>-1.4735080085922781E-4</v>
      </c>
      <c r="Q938">
        <f t="shared" si="303"/>
        <v>78.894171795382121</v>
      </c>
      <c r="R938">
        <f t="shared" si="314"/>
        <v>1.1990322763229718E-5</v>
      </c>
      <c r="S938">
        <f t="shared" si="299"/>
        <v>1</v>
      </c>
      <c r="T938">
        <f t="shared" si="315"/>
        <v>20.019169435078943</v>
      </c>
      <c r="U938">
        <f t="shared" si="316"/>
        <v>32500</v>
      </c>
      <c r="V938">
        <f t="shared" si="300"/>
        <v>20.001894</v>
      </c>
      <c r="W938">
        <v>20.001894</v>
      </c>
      <c r="X938">
        <f>'LowFlowInfusion-1-Infusion-1705'!Y934</f>
        <v>0</v>
      </c>
      <c r="Y938">
        <v>0</v>
      </c>
      <c r="Z938">
        <f t="shared" si="304"/>
        <v>0</v>
      </c>
      <c r="AA938">
        <f t="shared" si="305"/>
        <v>0</v>
      </c>
      <c r="AB938" t="e">
        <f t="shared" si="306"/>
        <v>#DIV/0!</v>
      </c>
      <c r="AC938" s="6" t="e">
        <f t="shared" si="308"/>
        <v>#DIV/0!</v>
      </c>
      <c r="AD938" s="6" t="e">
        <f t="shared" si="309"/>
        <v>#DIV/0!</v>
      </c>
    </row>
    <row r="939" spans="1:30" x14ac:dyDescent="0.25">
      <c r="A939" s="1">
        <v>42823.052662037036</v>
      </c>
      <c r="B939" s="16">
        <v>932</v>
      </c>
      <c r="C939">
        <f t="shared" si="317"/>
        <v>10.315987777227162</v>
      </c>
      <c r="D939">
        <f t="shared" si="310"/>
        <v>-3.8324029722576114</v>
      </c>
      <c r="E939">
        <f t="shared" si="307"/>
        <v>36.424334948679842</v>
      </c>
      <c r="F939">
        <f t="shared" si="311"/>
        <v>-0.37150130991021046</v>
      </c>
      <c r="G939">
        <v>21.089639999999999</v>
      </c>
      <c r="H939">
        <f t="shared" si="301"/>
        <v>21.092284910972467</v>
      </c>
      <c r="I939">
        <v>20.820792000000001</v>
      </c>
      <c r="J939">
        <f t="shared" si="297"/>
        <v>20.8221647764525</v>
      </c>
      <c r="K939">
        <f t="shared" si="312"/>
        <v>1.436780692278224E-4</v>
      </c>
      <c r="L939">
        <v>1.2444E-2</v>
      </c>
      <c r="M939">
        <f t="shared" si="302"/>
        <v>6.2241564324404475E-2</v>
      </c>
      <c r="N939">
        <v>0.236183</v>
      </c>
      <c r="O939">
        <f t="shared" si="298"/>
        <v>0.28371390427914822</v>
      </c>
      <c r="P939">
        <f t="shared" si="313"/>
        <v>-1.4806344110632937E-4</v>
      </c>
      <c r="Q939">
        <f t="shared" si="303"/>
        <v>78.894121319268351</v>
      </c>
      <c r="R939">
        <f t="shared" si="314"/>
        <v>4.3853718774281937E-6</v>
      </c>
      <c r="S939">
        <f t="shared" si="299"/>
        <v>1</v>
      </c>
      <c r="T939">
        <f t="shared" si="315"/>
        <v>20.015301390749134</v>
      </c>
      <c r="U939">
        <f t="shared" si="316"/>
        <v>32500</v>
      </c>
      <c r="V939">
        <f t="shared" si="300"/>
        <v>20.001152999999999</v>
      </c>
      <c r="W939">
        <v>20.001152999999999</v>
      </c>
      <c r="X939">
        <f>'LowFlowInfusion-1-Infusion-1705'!Y935</f>
        <v>0</v>
      </c>
      <c r="Y939">
        <v>0</v>
      </c>
      <c r="Z939">
        <f t="shared" si="304"/>
        <v>0</v>
      </c>
      <c r="AA939">
        <f t="shared" si="305"/>
        <v>0</v>
      </c>
      <c r="AB939" t="e">
        <f t="shared" si="306"/>
        <v>#DIV/0!</v>
      </c>
      <c r="AC939" s="6" t="e">
        <f t="shared" si="308"/>
        <v>#DIV/0!</v>
      </c>
      <c r="AD939" s="6" t="e">
        <f t="shared" si="309"/>
        <v>#DIV/0!</v>
      </c>
    </row>
    <row r="940" spans="1:30" x14ac:dyDescent="0.25">
      <c r="A940" s="1">
        <v>42823.053356481483</v>
      </c>
      <c r="B940" s="16">
        <v>933</v>
      </c>
      <c r="C940">
        <f t="shared" si="317"/>
        <v>3.3400690364068808</v>
      </c>
      <c r="D940">
        <f t="shared" si="310"/>
        <v>-3.9379686777077438</v>
      </c>
      <c r="E940">
        <f t="shared" si="307"/>
        <v>8.8156946522901674</v>
      </c>
      <c r="F940">
        <f t="shared" si="311"/>
        <v>-1.1790081686287721</v>
      </c>
      <c r="G940">
        <v>21.089410999999998</v>
      </c>
      <c r="H940">
        <f t="shared" si="301"/>
        <v>21.092057035435786</v>
      </c>
      <c r="I940">
        <v>20.820833</v>
      </c>
      <c r="J940">
        <f t="shared" si="297"/>
        <v>20.822205699000872</v>
      </c>
      <c r="K940">
        <f t="shared" si="312"/>
        <v>1.6051287368039623E-4</v>
      </c>
      <c r="L940">
        <v>1.2437E-2</v>
      </c>
      <c r="M940">
        <f t="shared" si="302"/>
        <v>6.2234593821858884E-2</v>
      </c>
      <c r="N940">
        <v>0.236037</v>
      </c>
      <c r="O940">
        <f t="shared" si="298"/>
        <v>0.2835687245450883</v>
      </c>
      <c r="P940">
        <f t="shared" si="313"/>
        <v>-1.4831203654135834E-4</v>
      </c>
      <c r="Q940">
        <f t="shared" si="303"/>
        <v>78.894225576454033</v>
      </c>
      <c r="R940">
        <f t="shared" si="314"/>
        <v>-1.2200837140359985E-5</v>
      </c>
      <c r="S940">
        <f t="shared" si="299"/>
        <v>1</v>
      </c>
      <c r="T940">
        <f t="shared" si="315"/>
        <v>20.007796037713682</v>
      </c>
      <c r="U940">
        <f t="shared" si="316"/>
        <v>32500</v>
      </c>
      <c r="V940">
        <f t="shared" si="300"/>
        <v>20.000518</v>
      </c>
      <c r="W940">
        <v>20.000518</v>
      </c>
      <c r="X940">
        <f>'LowFlowInfusion-1-Infusion-1705'!Y936</f>
        <v>0</v>
      </c>
      <c r="Y940">
        <v>0</v>
      </c>
      <c r="Z940">
        <f t="shared" si="304"/>
        <v>0</v>
      </c>
      <c r="AA940">
        <f t="shared" si="305"/>
        <v>0</v>
      </c>
      <c r="AB940" t="e">
        <f t="shared" si="306"/>
        <v>#DIV/0!</v>
      </c>
      <c r="AC940" s="6" t="e">
        <f t="shared" si="308"/>
        <v>#DIV/0!</v>
      </c>
      <c r="AD940" s="6" t="e">
        <f t="shared" si="309"/>
        <v>#DIV/0!</v>
      </c>
    </row>
    <row r="941" spans="1:30" x14ac:dyDescent="0.25">
      <c r="A941" s="1">
        <v>42823.054050925923</v>
      </c>
      <c r="B941" s="16">
        <v>934</v>
      </c>
      <c r="C941">
        <f t="shared" si="317"/>
        <v>-3.327438706219592</v>
      </c>
      <c r="D941">
        <f t="shared" si="310"/>
        <v>-3.6430952499597868</v>
      </c>
      <c r="E941">
        <f t="shared" si="307"/>
        <v>-17.135413097167017</v>
      </c>
      <c r="F941">
        <f t="shared" si="311"/>
        <v>1.0948647207686124</v>
      </c>
      <c r="G941">
        <v>21.089417000000001</v>
      </c>
      <c r="H941">
        <f t="shared" si="301"/>
        <v>21.09206300597387</v>
      </c>
      <c r="I941">
        <v>20.820968000000001</v>
      </c>
      <c r="J941">
        <f t="shared" si="297"/>
        <v>20.822340443977225</v>
      </c>
      <c r="K941">
        <f t="shared" si="312"/>
        <v>1.7643274310833826E-4</v>
      </c>
      <c r="L941">
        <v>1.2460000000000001E-2</v>
      </c>
      <c r="M941">
        <f t="shared" si="302"/>
        <v>6.2257496901651548E-2</v>
      </c>
      <c r="N941">
        <v>0.23589299999999999</v>
      </c>
      <c r="O941">
        <f t="shared" si="298"/>
        <v>0.28342553357450861</v>
      </c>
      <c r="P941">
        <f t="shared" si="313"/>
        <v>-1.4731765480121745E-4</v>
      </c>
      <c r="Q941">
        <f t="shared" si="303"/>
        <v>78.894234022448259</v>
      </c>
      <c r="R941">
        <f t="shared" si="314"/>
        <v>-2.911508830839201E-5</v>
      </c>
      <c r="S941">
        <f t="shared" si="299"/>
        <v>1</v>
      </c>
      <c r="T941">
        <f t="shared" si="315"/>
        <v>20.001098656543324</v>
      </c>
      <c r="U941">
        <f t="shared" si="316"/>
        <v>32500</v>
      </c>
      <c r="V941">
        <f t="shared" si="300"/>
        <v>20.000782999999998</v>
      </c>
      <c r="W941">
        <v>20.000782999999998</v>
      </c>
      <c r="X941">
        <f>'LowFlowInfusion-1-Infusion-1705'!Y937</f>
        <v>0</v>
      </c>
      <c r="Y941">
        <v>0</v>
      </c>
      <c r="Z941">
        <f t="shared" si="304"/>
        <v>0</v>
      </c>
      <c r="AA941">
        <f t="shared" si="305"/>
        <v>0</v>
      </c>
      <c r="AB941" t="e">
        <f t="shared" si="306"/>
        <v>#DIV/0!</v>
      </c>
      <c r="AC941" s="6" t="e">
        <f t="shared" si="308"/>
        <v>#DIV/0!</v>
      </c>
      <c r="AD941" s="6" t="e">
        <f t="shared" si="309"/>
        <v>#DIV/0!</v>
      </c>
    </row>
    <row r="942" spans="1:30" x14ac:dyDescent="0.25">
      <c r="A942" s="1">
        <v>42823.054745370369</v>
      </c>
      <c r="B942" s="16">
        <v>935</v>
      </c>
      <c r="C942">
        <f t="shared" si="317"/>
        <v>-3.0310907977674439</v>
      </c>
      <c r="D942">
        <f t="shared" si="310"/>
        <v>-3.3753414628479916</v>
      </c>
      <c r="E942">
        <f t="shared" si="307"/>
        <v>-15.671905808985681</v>
      </c>
      <c r="F942">
        <f t="shared" si="311"/>
        <v>1.1135731946182894</v>
      </c>
      <c r="G942">
        <v>21.089407999999999</v>
      </c>
      <c r="H942">
        <f t="shared" si="301"/>
        <v>21.092054050166748</v>
      </c>
      <c r="I942">
        <v>20.821186000000001</v>
      </c>
      <c r="J942">
        <f t="shared" si="297"/>
        <v>20.822558032161258</v>
      </c>
      <c r="K942">
        <f t="shared" si="312"/>
        <v>1.7540136180797342E-4</v>
      </c>
      <c r="L942">
        <v>1.2463E-2</v>
      </c>
      <c r="M942">
        <f t="shared" si="302"/>
        <v>6.2260484259885375E-2</v>
      </c>
      <c r="N942">
        <v>0.23572399999999999</v>
      </c>
      <c r="O942">
        <f t="shared" si="298"/>
        <v>0.28325748306042553</v>
      </c>
      <c r="P942">
        <f t="shared" si="313"/>
        <v>-1.4638956517708894E-4</v>
      </c>
      <c r="Q942">
        <f t="shared" si="303"/>
        <v>78.894184484778322</v>
      </c>
      <c r="R942">
        <f t="shared" si="314"/>
        <v>-2.9011796632498012E-5</v>
      </c>
      <c r="S942">
        <f t="shared" si="299"/>
        <v>1</v>
      </c>
      <c r="T942">
        <f t="shared" si="315"/>
        <v>20.001286250664553</v>
      </c>
      <c r="U942">
        <f t="shared" si="316"/>
        <v>32500</v>
      </c>
      <c r="V942">
        <f t="shared" si="300"/>
        <v>20.000941999999998</v>
      </c>
      <c r="W942">
        <v>20.000941999999998</v>
      </c>
      <c r="X942">
        <f>'LowFlowInfusion-1-Infusion-1705'!Y938</f>
        <v>0</v>
      </c>
      <c r="Y942">
        <v>0</v>
      </c>
      <c r="Z942">
        <f t="shared" si="304"/>
        <v>0</v>
      </c>
      <c r="AA942">
        <f t="shared" si="305"/>
        <v>0</v>
      </c>
      <c r="AB942" t="e">
        <f t="shared" si="306"/>
        <v>#DIV/0!</v>
      </c>
      <c r="AC942" s="6" t="e">
        <f t="shared" si="308"/>
        <v>#DIV/0!</v>
      </c>
      <c r="AD942" s="6" t="e">
        <f t="shared" si="309"/>
        <v>#DIV/0!</v>
      </c>
    </row>
    <row r="943" spans="1:30" x14ac:dyDescent="0.25">
      <c r="A943" s="1">
        <v>42823.055439814816</v>
      </c>
      <c r="B943" s="16">
        <v>936</v>
      </c>
      <c r="C943">
        <f t="shared" si="317"/>
        <v>-4.7271033460748768</v>
      </c>
      <c r="D943">
        <f t="shared" si="310"/>
        <v>-2.7477220849529438</v>
      </c>
      <c r="E943">
        <f t="shared" si="307"/>
        <v>-21.662999468669142</v>
      </c>
      <c r="F943">
        <f t="shared" si="311"/>
        <v>0.58126972985147429</v>
      </c>
      <c r="G943">
        <v>21.089672</v>
      </c>
      <c r="H943">
        <f t="shared" si="301"/>
        <v>21.092316753842223</v>
      </c>
      <c r="I943">
        <v>20.821508999999999</v>
      </c>
      <c r="J943">
        <f t="shared" si="297"/>
        <v>20.822880421993563</v>
      </c>
      <c r="K943">
        <f t="shared" si="312"/>
        <v>1.7907773708873974E-4</v>
      </c>
      <c r="L943">
        <v>1.2435E-2</v>
      </c>
      <c r="M943">
        <f t="shared" si="302"/>
        <v>6.2232602249702999E-2</v>
      </c>
      <c r="N943">
        <v>0.23559099999999999</v>
      </c>
      <c r="O943">
        <f t="shared" si="298"/>
        <v>0.2831252302889874</v>
      </c>
      <c r="P943">
        <f t="shared" si="313"/>
        <v>-1.4440080169681274E-4</v>
      </c>
      <c r="Q943">
        <f t="shared" si="303"/>
        <v>78.893994347717452</v>
      </c>
      <c r="R943">
        <f t="shared" si="314"/>
        <v>-3.4676935392260093E-5</v>
      </c>
      <c r="S943">
        <f t="shared" si="299"/>
        <v>1</v>
      </c>
      <c r="T943">
        <f t="shared" si="315"/>
        <v>19.999279618738772</v>
      </c>
      <c r="U943">
        <f t="shared" si="316"/>
        <v>32500</v>
      </c>
      <c r="V943">
        <f t="shared" si="300"/>
        <v>20.001259000000001</v>
      </c>
      <c r="W943">
        <v>20.001259000000001</v>
      </c>
      <c r="X943">
        <f>'LowFlowInfusion-1-Infusion-1705'!Y939</f>
        <v>0</v>
      </c>
      <c r="Y943">
        <v>0</v>
      </c>
      <c r="Z943">
        <f t="shared" si="304"/>
        <v>0</v>
      </c>
      <c r="AA943">
        <f t="shared" si="305"/>
        <v>0</v>
      </c>
      <c r="AB943" t="e">
        <f t="shared" si="306"/>
        <v>#DIV/0!</v>
      </c>
      <c r="AC943" s="6" t="e">
        <f t="shared" si="308"/>
        <v>#DIV/0!</v>
      </c>
      <c r="AD943" s="6" t="e">
        <f t="shared" si="309"/>
        <v>#DIV/0!</v>
      </c>
    </row>
    <row r="944" spans="1:30" x14ac:dyDescent="0.25">
      <c r="A944" s="1">
        <v>42823.056134259263</v>
      </c>
      <c r="B944" s="16">
        <v>937</v>
      </c>
      <c r="C944">
        <f t="shared" si="317"/>
        <v>-14.180894839490961</v>
      </c>
      <c r="D944">
        <f t="shared" si="310"/>
        <v>-2.3391726574136484</v>
      </c>
      <c r="E944">
        <f t="shared" si="307"/>
        <v>-58.46935317621854</v>
      </c>
      <c r="F944">
        <f t="shared" si="311"/>
        <v>0.16495240137452538</v>
      </c>
      <c r="G944">
        <v>21.089171</v>
      </c>
      <c r="H944">
        <f t="shared" si="301"/>
        <v>21.091818213912632</v>
      </c>
      <c r="I944">
        <v>20.821657999999999</v>
      </c>
      <c r="J944">
        <f t="shared" si="297"/>
        <v>20.823029140523015</v>
      </c>
      <c r="K944">
        <f t="shared" si="312"/>
        <v>2.0136888132462615E-4</v>
      </c>
      <c r="L944">
        <v>1.2429000000000001E-2</v>
      </c>
      <c r="M944">
        <f t="shared" si="302"/>
        <v>6.2226627533235351E-2</v>
      </c>
      <c r="N944">
        <v>0.23544000000000001</v>
      </c>
      <c r="O944">
        <f t="shared" si="298"/>
        <v>0.28297507864622684</v>
      </c>
      <c r="P944">
        <f t="shared" si="313"/>
        <v>-1.4307495937662857E-4</v>
      </c>
      <c r="Q944">
        <f t="shared" si="303"/>
        <v>78.89399578083075</v>
      </c>
      <c r="R944">
        <f t="shared" si="314"/>
        <v>-5.8293921946983572E-5</v>
      </c>
      <c r="S944">
        <f t="shared" si="299"/>
        <v>1</v>
      </c>
      <c r="T944">
        <f t="shared" si="315"/>
        <v>19.989576277818252</v>
      </c>
      <c r="U944">
        <f t="shared" si="316"/>
        <v>32500</v>
      </c>
      <c r="V944">
        <f t="shared" si="300"/>
        <v>20.001418000000001</v>
      </c>
      <c r="W944">
        <v>20.001418000000001</v>
      </c>
      <c r="X944">
        <f>'LowFlowInfusion-1-Infusion-1705'!Y940</f>
        <v>0</v>
      </c>
      <c r="Y944">
        <v>0</v>
      </c>
      <c r="Z944">
        <f t="shared" si="304"/>
        <v>0</v>
      </c>
      <c r="AA944">
        <f t="shared" si="305"/>
        <v>0</v>
      </c>
      <c r="AB944" t="e">
        <f t="shared" si="306"/>
        <v>#DIV/0!</v>
      </c>
      <c r="AC944" s="6" t="e">
        <f t="shared" si="308"/>
        <v>#DIV/0!</v>
      </c>
      <c r="AD944" s="6" t="e">
        <f t="shared" si="309"/>
        <v>#DIV/0!</v>
      </c>
    </row>
    <row r="945" spans="1:30" x14ac:dyDescent="0.25">
      <c r="A945" s="1">
        <v>42823.056828703702</v>
      </c>
      <c r="B945" s="16">
        <v>938</v>
      </c>
      <c r="C945">
        <f t="shared" si="317"/>
        <v>-20.471251193913844</v>
      </c>
      <c r="D945">
        <f t="shared" si="310"/>
        <v>-1.765847822851665</v>
      </c>
      <c r="E945">
        <f t="shared" si="307"/>
        <v>-82.6266969516427</v>
      </c>
      <c r="F945">
        <f t="shared" si="311"/>
        <v>8.6259887396460469E-2</v>
      </c>
      <c r="G945">
        <v>21.089130999999998</v>
      </c>
      <c r="H945">
        <f t="shared" si="301"/>
        <v>21.091778410325436</v>
      </c>
      <c r="I945">
        <v>20.821863</v>
      </c>
      <c r="J945">
        <f t="shared" si="297"/>
        <v>20.823233753264883</v>
      </c>
      <c r="K945">
        <f t="shared" si="312"/>
        <v>2.1612428799417199E-4</v>
      </c>
      <c r="L945">
        <v>1.2468E-2</v>
      </c>
      <c r="M945">
        <f t="shared" si="302"/>
        <v>6.226546319027508E-2</v>
      </c>
      <c r="N945">
        <v>0.23530000000000001</v>
      </c>
      <c r="O945">
        <f t="shared" si="298"/>
        <v>0.28283586520260773</v>
      </c>
      <c r="P945">
        <f t="shared" si="313"/>
        <v>-1.4121878012837523E-4</v>
      </c>
      <c r="Q945">
        <f t="shared" si="303"/>
        <v>78.893930381532499</v>
      </c>
      <c r="R945">
        <f t="shared" si="314"/>
        <v>-7.4905507864997387E-5</v>
      </c>
      <c r="S945">
        <f t="shared" si="299"/>
        <v>1</v>
      </c>
      <c r="T945">
        <f t="shared" si="315"/>
        <v>19.983347596629194</v>
      </c>
      <c r="U945">
        <f t="shared" si="316"/>
        <v>32500</v>
      </c>
      <c r="V945">
        <f t="shared" si="300"/>
        <v>20.002053</v>
      </c>
      <c r="W945">
        <v>20.002053</v>
      </c>
      <c r="X945">
        <f>'LowFlowInfusion-1-Infusion-1705'!Y941</f>
        <v>0</v>
      </c>
      <c r="Y945">
        <v>0</v>
      </c>
      <c r="Z945">
        <f t="shared" si="304"/>
        <v>0</v>
      </c>
      <c r="AA945">
        <f t="shared" si="305"/>
        <v>0</v>
      </c>
      <c r="AB945" t="e">
        <f t="shared" si="306"/>
        <v>#DIV/0!</v>
      </c>
      <c r="AC945" s="6" t="e">
        <f t="shared" si="308"/>
        <v>#DIV/0!</v>
      </c>
      <c r="AD945" s="6" t="e">
        <f t="shared" si="309"/>
        <v>#DIV/0!</v>
      </c>
    </row>
    <row r="946" spans="1:30" x14ac:dyDescent="0.25">
      <c r="A946" s="1">
        <v>42823.057523148149</v>
      </c>
      <c r="B946" s="16">
        <v>939</v>
      </c>
      <c r="C946">
        <f t="shared" si="317"/>
        <v>-17.261600150402039</v>
      </c>
      <c r="D946">
        <f t="shared" si="310"/>
        <v>-1.3305180689976392</v>
      </c>
      <c r="E946">
        <f t="shared" si="307"/>
        <v>-69.496858140907833</v>
      </c>
      <c r="F946">
        <f t="shared" si="311"/>
        <v>7.7079648317925506E-2</v>
      </c>
      <c r="G946">
        <v>21.089345000000002</v>
      </c>
      <c r="H946">
        <f t="shared" si="301"/>
        <v>21.091991359516921</v>
      </c>
      <c r="I946">
        <v>20.821874000000001</v>
      </c>
      <c r="J946">
        <f t="shared" si="297"/>
        <v>20.823244732485179</v>
      </c>
      <c r="K946">
        <f t="shared" si="312"/>
        <v>2.0817267087149815E-4</v>
      </c>
      <c r="L946">
        <v>1.2489999999999999E-2</v>
      </c>
      <c r="M946">
        <f t="shared" si="302"/>
        <v>6.2287370483989808E-2</v>
      </c>
      <c r="N946">
        <v>0.23516400000000001</v>
      </c>
      <c r="O946">
        <f t="shared" si="298"/>
        <v>0.28270062928594919</v>
      </c>
      <c r="P946">
        <f t="shared" si="313"/>
        <v>-1.3977692660518035E-4</v>
      </c>
      <c r="Q946">
        <f t="shared" si="303"/>
        <v>78.894054638228866</v>
      </c>
      <c r="R946">
        <f t="shared" si="314"/>
        <v>-6.8395744265833017E-5</v>
      </c>
      <c r="S946">
        <f t="shared" si="299"/>
        <v>1</v>
      </c>
      <c r="T946">
        <f t="shared" si="315"/>
        <v>19.98606891791875</v>
      </c>
      <c r="U946">
        <f t="shared" si="316"/>
        <v>32500</v>
      </c>
      <c r="V946">
        <f t="shared" si="300"/>
        <v>20.001999999999999</v>
      </c>
      <c r="W946">
        <v>20.001999999999999</v>
      </c>
      <c r="X946">
        <f>'LowFlowInfusion-1-Infusion-1705'!Y942</f>
        <v>0</v>
      </c>
      <c r="Y946">
        <v>0</v>
      </c>
      <c r="Z946">
        <f t="shared" si="304"/>
        <v>0</v>
      </c>
      <c r="AA946">
        <f t="shared" si="305"/>
        <v>0</v>
      </c>
      <c r="AB946" t="e">
        <f t="shared" si="306"/>
        <v>#DIV/0!</v>
      </c>
      <c r="AC946" s="6" t="e">
        <f t="shared" si="308"/>
        <v>#DIV/0!</v>
      </c>
      <c r="AD946" s="6" t="e">
        <f t="shared" si="309"/>
        <v>#DIV/0!</v>
      </c>
    </row>
    <row r="947" spans="1:30" x14ac:dyDescent="0.25">
      <c r="A947" s="1">
        <v>42823.058217592596</v>
      </c>
      <c r="B947" s="16">
        <v>940</v>
      </c>
      <c r="C947">
        <f t="shared" si="317"/>
        <v>-8.6425093595586677</v>
      </c>
      <c r="D947">
        <f t="shared" si="310"/>
        <v>-1.7363945692608862</v>
      </c>
      <c r="E947">
        <f t="shared" si="307"/>
        <v>-35.977108990484723</v>
      </c>
      <c r="F947">
        <f t="shared" si="311"/>
        <v>0.20091324140024486</v>
      </c>
      <c r="G947">
        <v>21.089642000000001</v>
      </c>
      <c r="H947">
        <f t="shared" si="301"/>
        <v>21.092286901151827</v>
      </c>
      <c r="I947">
        <v>20.822137000000001</v>
      </c>
      <c r="J947">
        <f t="shared" si="297"/>
        <v>20.823507235661332</v>
      </c>
      <c r="K947">
        <f t="shared" si="312"/>
        <v>1.8752840968006741E-4</v>
      </c>
      <c r="L947">
        <v>1.2468E-2</v>
      </c>
      <c r="M947">
        <f t="shared" si="302"/>
        <v>6.226546319027508E-2</v>
      </c>
      <c r="N947">
        <v>0.23502700000000001</v>
      </c>
      <c r="O947">
        <f t="shared" si="298"/>
        <v>0.28256439898755048</v>
      </c>
      <c r="P947">
        <f t="shared" si="313"/>
        <v>-1.4093703863534332E-4</v>
      </c>
      <c r="Q947">
        <f t="shared" si="303"/>
        <v>78.893928365351115</v>
      </c>
      <c r="R947">
        <f t="shared" si="314"/>
        <v>-4.6591371044494657E-5</v>
      </c>
      <c r="S947">
        <f t="shared" si="299"/>
        <v>1</v>
      </c>
      <c r="T947">
        <f t="shared" si="315"/>
        <v>19.994934885209773</v>
      </c>
      <c r="U947">
        <f t="shared" si="316"/>
        <v>32500</v>
      </c>
      <c r="V947">
        <f t="shared" si="300"/>
        <v>20.001840999999999</v>
      </c>
      <c r="W947">
        <v>20.001840999999999</v>
      </c>
      <c r="X947">
        <f>'LowFlowInfusion-1-Infusion-1705'!Y943</f>
        <v>0</v>
      </c>
      <c r="Y947">
        <v>0</v>
      </c>
      <c r="Z947">
        <f t="shared" si="304"/>
        <v>0</v>
      </c>
      <c r="AA947">
        <f t="shared" si="305"/>
        <v>0</v>
      </c>
      <c r="AB947" t="e">
        <f t="shared" si="306"/>
        <v>#DIV/0!</v>
      </c>
      <c r="AC947" s="6" t="e">
        <f t="shared" si="308"/>
        <v>#DIV/0!</v>
      </c>
      <c r="AD947" s="6" t="e">
        <f t="shared" si="309"/>
        <v>#DIV/0!</v>
      </c>
    </row>
    <row r="948" spans="1:30" x14ac:dyDescent="0.25">
      <c r="A948" s="1">
        <v>42823.058912037035</v>
      </c>
      <c r="B948" s="16">
        <v>941</v>
      </c>
      <c r="C948">
        <f t="shared" si="317"/>
        <v>-3.7254949554645034</v>
      </c>
      <c r="D948">
        <f t="shared" si="310"/>
        <v>-1.8761112442574568</v>
      </c>
      <c r="E948">
        <f t="shared" si="307"/>
        <v>-16.75340243314584</v>
      </c>
      <c r="F948">
        <f t="shared" si="311"/>
        <v>0.50358711169521331</v>
      </c>
      <c r="G948">
        <v>21.089227999999999</v>
      </c>
      <c r="H948">
        <f t="shared" si="301"/>
        <v>21.091874934024379</v>
      </c>
      <c r="I948">
        <v>20.82255</v>
      </c>
      <c r="J948">
        <f t="shared" si="297"/>
        <v>20.823919455477871</v>
      </c>
      <c r="K948">
        <f t="shared" si="312"/>
        <v>1.7516846925686263E-4</v>
      </c>
      <c r="L948">
        <v>1.2460000000000001E-2</v>
      </c>
      <c r="M948">
        <f t="shared" si="302"/>
        <v>6.2257496901651548E-2</v>
      </c>
      <c r="N948">
        <v>0.23488100000000001</v>
      </c>
      <c r="O948">
        <f t="shared" si="298"/>
        <v>0.28241921925349056</v>
      </c>
      <c r="P948">
        <f t="shared" si="313"/>
        <v>-1.4126849921539491E-4</v>
      </c>
      <c r="Q948">
        <f t="shared" si="303"/>
        <v>78.893661325268653</v>
      </c>
      <c r="R948">
        <f t="shared" si="314"/>
        <v>-3.3899970040588791E-5</v>
      </c>
      <c r="S948">
        <f t="shared" si="299"/>
        <v>1</v>
      </c>
      <c r="T948">
        <f t="shared" si="315"/>
        <v>19.999356616289081</v>
      </c>
      <c r="U948">
        <f t="shared" si="316"/>
        <v>32500</v>
      </c>
      <c r="V948">
        <f t="shared" si="300"/>
        <v>20.001206</v>
      </c>
      <c r="W948">
        <v>20.001206</v>
      </c>
      <c r="X948">
        <f>'LowFlowInfusion-1-Infusion-1705'!Y944</f>
        <v>0</v>
      </c>
      <c r="Y948">
        <v>0</v>
      </c>
      <c r="Z948">
        <f t="shared" si="304"/>
        <v>0</v>
      </c>
      <c r="AA948">
        <f t="shared" si="305"/>
        <v>0</v>
      </c>
      <c r="AB948" t="e">
        <f t="shared" si="306"/>
        <v>#DIV/0!</v>
      </c>
      <c r="AC948" s="6" t="e">
        <f t="shared" si="308"/>
        <v>#DIV/0!</v>
      </c>
      <c r="AD948" s="6" t="e">
        <f t="shared" si="309"/>
        <v>#DIV/0!</v>
      </c>
    </row>
    <row r="949" spans="1:30" x14ac:dyDescent="0.25">
      <c r="A949" s="1">
        <v>42823.059606481482</v>
      </c>
      <c r="B949" s="16">
        <v>942</v>
      </c>
      <c r="C949">
        <f t="shared" si="317"/>
        <v>-1.2351200627791137</v>
      </c>
      <c r="D949">
        <f t="shared" si="310"/>
        <v>-1.9743326688961638</v>
      </c>
      <c r="E949">
        <f t="shared" si="307"/>
        <v>-7.0472714338738527</v>
      </c>
      <c r="F949">
        <f t="shared" si="311"/>
        <v>1.5984945337652161</v>
      </c>
      <c r="G949">
        <v>21.088863</v>
      </c>
      <c r="H949">
        <f t="shared" si="301"/>
        <v>21.091511726291248</v>
      </c>
      <c r="I949">
        <v>20.822825000000002</v>
      </c>
      <c r="J949">
        <f t="shared" si="297"/>
        <v>20.824193935985253</v>
      </c>
      <c r="K949">
        <f t="shared" si="312"/>
        <v>1.6879719444891825E-4</v>
      </c>
      <c r="L949">
        <v>1.2491E-2</v>
      </c>
      <c r="M949">
        <f t="shared" si="302"/>
        <v>6.2288366270067751E-2</v>
      </c>
      <c r="N949">
        <v>0.23474600000000001</v>
      </c>
      <c r="O949">
        <f t="shared" si="298"/>
        <v>0.28228497771857208</v>
      </c>
      <c r="P949">
        <f t="shared" si="313"/>
        <v>-1.4146737556342177E-4</v>
      </c>
      <c r="Q949">
        <f t="shared" si="303"/>
        <v>78.893521086296175</v>
      </c>
      <c r="R949">
        <f t="shared" si="314"/>
        <v>-2.7329818885372484E-5</v>
      </c>
      <c r="S949">
        <f t="shared" si="299"/>
        <v>1</v>
      </c>
      <c r="T949">
        <f t="shared" si="315"/>
        <v>20.002422212606156</v>
      </c>
      <c r="U949">
        <f t="shared" si="316"/>
        <v>32500</v>
      </c>
      <c r="V949">
        <f t="shared" si="300"/>
        <v>20.001683</v>
      </c>
      <c r="W949">
        <v>20.001683</v>
      </c>
      <c r="X949">
        <f>'LowFlowInfusion-1-Infusion-1705'!Y945</f>
        <v>0</v>
      </c>
      <c r="Y949">
        <v>0</v>
      </c>
      <c r="Z949">
        <f t="shared" si="304"/>
        <v>0</v>
      </c>
      <c r="AA949">
        <f t="shared" si="305"/>
        <v>0</v>
      </c>
      <c r="AB949" t="e">
        <f t="shared" si="306"/>
        <v>#DIV/0!</v>
      </c>
      <c r="AC949" s="6" t="e">
        <f t="shared" si="308"/>
        <v>#DIV/0!</v>
      </c>
      <c r="AD949" s="6" t="e">
        <f t="shared" si="309"/>
        <v>#DIV/0!</v>
      </c>
    </row>
    <row r="950" spans="1:30" x14ac:dyDescent="0.25">
      <c r="A950" s="1">
        <v>42823.060300925928</v>
      </c>
      <c r="B950" s="16">
        <v>943</v>
      </c>
      <c r="C950">
        <f t="shared" si="317"/>
        <v>0.61643151364232374</v>
      </c>
      <c r="D950">
        <f t="shared" si="310"/>
        <v>-2.0135046422505365</v>
      </c>
      <c r="E950">
        <f t="shared" si="307"/>
        <v>0.20644747021980514</v>
      </c>
      <c r="F950">
        <f t="shared" si="311"/>
        <v>-3.2663882324141627</v>
      </c>
      <c r="G950">
        <v>21.088901</v>
      </c>
      <c r="H950">
        <f t="shared" si="301"/>
        <v>21.091549539699081</v>
      </c>
      <c r="I950">
        <v>20.822813</v>
      </c>
      <c r="J950">
        <f t="shared" si="297"/>
        <v>20.824181958654023</v>
      </c>
      <c r="K950">
        <f t="shared" si="312"/>
        <v>1.6435560078396824E-4</v>
      </c>
      <c r="L950">
        <v>1.2503E-2</v>
      </c>
      <c r="M950">
        <f t="shared" si="302"/>
        <v>6.2300315703003054E-2</v>
      </c>
      <c r="N950">
        <v>0.234597</v>
      </c>
      <c r="O950">
        <f t="shared" si="298"/>
        <v>0.28213681483929176</v>
      </c>
      <c r="P950">
        <f t="shared" si="313"/>
        <v>-1.4148394859242556E-4</v>
      </c>
      <c r="Q950">
        <f t="shared" si="303"/>
        <v>78.893681226506686</v>
      </c>
      <c r="R950">
        <f t="shared" si="314"/>
        <v>-2.2871652192435476E-5</v>
      </c>
      <c r="S950">
        <f t="shared" si="299"/>
        <v>1</v>
      </c>
      <c r="T950">
        <f t="shared" si="315"/>
        <v>20.004047936155605</v>
      </c>
      <c r="U950">
        <f t="shared" si="316"/>
        <v>32500</v>
      </c>
      <c r="V950">
        <f t="shared" si="300"/>
        <v>20.001418000000001</v>
      </c>
      <c r="W950">
        <v>20.001418000000001</v>
      </c>
      <c r="X950">
        <f>'LowFlowInfusion-1-Infusion-1705'!Y946</f>
        <v>0</v>
      </c>
      <c r="Y950">
        <v>0</v>
      </c>
      <c r="Z950">
        <f t="shared" si="304"/>
        <v>0</v>
      </c>
      <c r="AA950">
        <f t="shared" si="305"/>
        <v>0</v>
      </c>
      <c r="AB950" t="e">
        <f t="shared" si="306"/>
        <v>#DIV/0!</v>
      </c>
      <c r="AC950" s="6" t="e">
        <f t="shared" si="308"/>
        <v>#DIV/0!</v>
      </c>
      <c r="AD950" s="6" t="e">
        <f t="shared" si="309"/>
        <v>#DIV/0!</v>
      </c>
    </row>
    <row r="951" spans="1:30" x14ac:dyDescent="0.25">
      <c r="A951" s="1">
        <v>42823.060995370368</v>
      </c>
      <c r="B951" s="16">
        <v>944</v>
      </c>
      <c r="C951">
        <f t="shared" si="317"/>
        <v>9.8547783736754813</v>
      </c>
      <c r="D951">
        <f t="shared" si="310"/>
        <v>-1.8441008816069182</v>
      </c>
      <c r="E951">
        <f t="shared" si="307"/>
        <v>36.801794197361033</v>
      </c>
      <c r="F951">
        <f t="shared" si="311"/>
        <v>-0.1871275853887249</v>
      </c>
      <c r="G951">
        <v>21.089029</v>
      </c>
      <c r="H951">
        <f t="shared" si="301"/>
        <v>21.091676911178098</v>
      </c>
      <c r="I951">
        <v>20.822811000000002</v>
      </c>
      <c r="J951">
        <f t="shared" si="297"/>
        <v>20.824179962432151</v>
      </c>
      <c r="K951">
        <f t="shared" si="312"/>
        <v>1.4189810472521694E-4</v>
      </c>
      <c r="L951">
        <v>1.2477E-2</v>
      </c>
      <c r="M951">
        <f t="shared" si="302"/>
        <v>6.2274425264976563E-2</v>
      </c>
      <c r="N951">
        <v>0.23444499999999999</v>
      </c>
      <c r="O951">
        <f t="shared" si="298"/>
        <v>0.28198566881479104</v>
      </c>
      <c r="P951">
        <f t="shared" si="313"/>
        <v>-1.4087074651934113E-4</v>
      </c>
      <c r="Q951">
        <f t="shared" si="303"/>
        <v>78.893834368753048</v>
      </c>
      <c r="R951">
        <f t="shared" si="314"/>
        <v>-1.0273582060923066E-6</v>
      </c>
      <c r="S951">
        <f t="shared" si="299"/>
        <v>1</v>
      </c>
      <c r="T951">
        <f t="shared" si="315"/>
        <v>20.013486879255211</v>
      </c>
      <c r="U951">
        <f t="shared" si="316"/>
        <v>32500</v>
      </c>
      <c r="V951">
        <f t="shared" si="300"/>
        <v>20.001788000000001</v>
      </c>
      <c r="W951">
        <v>20.001788000000001</v>
      </c>
      <c r="X951">
        <f>'LowFlowInfusion-1-Infusion-1705'!Y947</f>
        <v>0</v>
      </c>
      <c r="Y951">
        <v>0</v>
      </c>
      <c r="Z951">
        <f t="shared" si="304"/>
        <v>0</v>
      </c>
      <c r="AA951">
        <f t="shared" si="305"/>
        <v>0</v>
      </c>
      <c r="AB951" t="e">
        <f t="shared" si="306"/>
        <v>#DIV/0!</v>
      </c>
      <c r="AC951" s="6" t="e">
        <f t="shared" si="308"/>
        <v>#DIV/0!</v>
      </c>
      <c r="AD951" s="6" t="e">
        <f t="shared" si="309"/>
        <v>#DIV/0!</v>
      </c>
    </row>
    <row r="952" spans="1:30" x14ac:dyDescent="0.25">
      <c r="A952" s="1">
        <v>42823.061689814815</v>
      </c>
      <c r="B952" s="16">
        <v>945</v>
      </c>
      <c r="C952">
        <f t="shared" si="317"/>
        <v>13.779674339340389</v>
      </c>
      <c r="D952">
        <f t="shared" si="310"/>
        <v>-1.706948618771662</v>
      </c>
      <c r="E952">
        <f t="shared" si="307"/>
        <v>52.421225296216555</v>
      </c>
      <c r="F952">
        <f t="shared" si="311"/>
        <v>-0.12387438024557633</v>
      </c>
      <c r="G952">
        <v>21.089130999999998</v>
      </c>
      <c r="H952">
        <f t="shared" si="301"/>
        <v>21.091778410325436</v>
      </c>
      <c r="I952">
        <v>20.822938000000001</v>
      </c>
      <c r="J952">
        <f t="shared" si="297"/>
        <v>20.824306722521015</v>
      </c>
      <c r="K952">
        <f t="shared" si="312"/>
        <v>1.3226633419343158E-4</v>
      </c>
      <c r="L952">
        <v>1.2477E-2</v>
      </c>
      <c r="M952">
        <f t="shared" si="302"/>
        <v>6.2274425264976563E-2</v>
      </c>
      <c r="N952">
        <v>0.23430400000000001</v>
      </c>
      <c r="O952">
        <f t="shared" si="298"/>
        <v>0.28184546098943175</v>
      </c>
      <c r="P952">
        <f t="shared" si="313"/>
        <v>-1.403569826202646E-4</v>
      </c>
      <c r="Q952">
        <f t="shared" si="303"/>
        <v>78.893847816489554</v>
      </c>
      <c r="R952">
        <f t="shared" si="314"/>
        <v>8.0906484268912966E-6</v>
      </c>
      <c r="S952">
        <f t="shared" si="299"/>
        <v>1</v>
      </c>
      <c r="T952">
        <f t="shared" si="315"/>
        <v>20.017539622958129</v>
      </c>
      <c r="U952">
        <f t="shared" si="316"/>
        <v>32500</v>
      </c>
      <c r="V952">
        <f t="shared" si="300"/>
        <v>20.002053</v>
      </c>
      <c r="W952">
        <v>20.002053</v>
      </c>
      <c r="X952">
        <f>'LowFlowInfusion-1-Infusion-1705'!Y948</f>
        <v>0</v>
      </c>
      <c r="Y952">
        <v>0</v>
      </c>
      <c r="Z952">
        <f t="shared" si="304"/>
        <v>0</v>
      </c>
      <c r="AA952">
        <f t="shared" si="305"/>
        <v>0</v>
      </c>
      <c r="AB952" t="e">
        <f t="shared" si="306"/>
        <v>#DIV/0!</v>
      </c>
      <c r="AC952" s="6" t="e">
        <f t="shared" si="308"/>
        <v>#DIV/0!</v>
      </c>
      <c r="AD952" s="6" t="e">
        <f t="shared" si="309"/>
        <v>#DIV/0!</v>
      </c>
    </row>
    <row r="953" spans="1:30" x14ac:dyDescent="0.25">
      <c r="A953" s="1">
        <v>42823.062384259261</v>
      </c>
      <c r="B953" s="16">
        <v>946</v>
      </c>
      <c r="C953">
        <f t="shared" si="317"/>
        <v>10.631490685159735</v>
      </c>
      <c r="D953">
        <f t="shared" si="310"/>
        <v>-1.5542771165456148</v>
      </c>
      <c r="E953">
        <f t="shared" si="307"/>
        <v>40.182782853548147</v>
      </c>
      <c r="F953">
        <f t="shared" si="311"/>
        <v>-0.14619559594922998</v>
      </c>
      <c r="G953">
        <v>21.089459000000002</v>
      </c>
      <c r="H953">
        <f t="shared" si="301"/>
        <v>21.092104799740422</v>
      </c>
      <c r="I953">
        <v>20.823198999999999</v>
      </c>
      <c r="J953">
        <f t="shared" si="297"/>
        <v>20.824567229475292</v>
      </c>
      <c r="K953">
        <f t="shared" si="312"/>
        <v>1.3985197730643034E-4</v>
      </c>
      <c r="L953">
        <v>1.251E-2</v>
      </c>
      <c r="M953">
        <f t="shared" si="302"/>
        <v>6.2307286205548644E-2</v>
      </c>
      <c r="N953">
        <v>0.23417299999999999</v>
      </c>
      <c r="O953">
        <f t="shared" si="298"/>
        <v>0.2817151969814739</v>
      </c>
      <c r="P953">
        <f t="shared" si="313"/>
        <v>-1.397934996341869E-4</v>
      </c>
      <c r="Q953">
        <f t="shared" si="303"/>
        <v>78.893717573543228</v>
      </c>
      <c r="R953">
        <f t="shared" si="314"/>
        <v>-5.8477670705769924E-8</v>
      </c>
      <c r="S953">
        <f t="shared" si="299"/>
        <v>1</v>
      </c>
      <c r="T953">
        <f t="shared" si="315"/>
        <v>20.014291767802206</v>
      </c>
      <c r="U953">
        <f t="shared" si="316"/>
        <v>32500</v>
      </c>
      <c r="V953">
        <f t="shared" si="300"/>
        <v>20.002106000000001</v>
      </c>
      <c r="W953">
        <v>20.002106000000001</v>
      </c>
      <c r="X953">
        <f>'LowFlowInfusion-1-Infusion-1705'!Y949</f>
        <v>0</v>
      </c>
      <c r="Y953">
        <v>0</v>
      </c>
      <c r="Z953">
        <f t="shared" si="304"/>
        <v>0</v>
      </c>
      <c r="AA953">
        <f t="shared" si="305"/>
        <v>0</v>
      </c>
      <c r="AB953" t="e">
        <f t="shared" si="306"/>
        <v>#DIV/0!</v>
      </c>
      <c r="AC953" s="6" t="e">
        <f t="shared" si="308"/>
        <v>#DIV/0!</v>
      </c>
      <c r="AD953" s="6" t="e">
        <f t="shared" si="309"/>
        <v>#DIV/0!</v>
      </c>
    </row>
    <row r="954" spans="1:30" x14ac:dyDescent="0.25">
      <c r="A954" s="1">
        <v>42823.063078703701</v>
      </c>
      <c r="B954" s="16">
        <v>947</v>
      </c>
      <c r="C954">
        <f t="shared" si="317"/>
        <v>1.5281359507790437</v>
      </c>
      <c r="D954">
        <f t="shared" si="310"/>
        <v>-1.4174680372233883</v>
      </c>
      <c r="E954">
        <f t="shared" si="307"/>
        <v>4.45749906892559</v>
      </c>
      <c r="F954">
        <f t="shared" si="311"/>
        <v>-0.92757979844709704</v>
      </c>
      <c r="G954">
        <v>21.089749000000001</v>
      </c>
      <c r="H954">
        <f t="shared" si="301"/>
        <v>21.092393375747569</v>
      </c>
      <c r="I954">
        <v>20.823357000000001</v>
      </c>
      <c r="J954">
        <f t="shared" si="297"/>
        <v>20.824724931003171</v>
      </c>
      <c r="K954">
        <f t="shared" si="312"/>
        <v>1.6194349935515125E-4</v>
      </c>
      <c r="L954">
        <v>1.2520999999999999E-2</v>
      </c>
      <c r="M954">
        <f t="shared" si="302"/>
        <v>6.2318239852406004E-2</v>
      </c>
      <c r="N954">
        <v>0.23403399999999999</v>
      </c>
      <c r="O954">
        <f t="shared" si="298"/>
        <v>0.28157697791959491</v>
      </c>
      <c r="P954">
        <f t="shared" si="313"/>
        <v>-1.3929630876412062E-4</v>
      </c>
      <c r="Q954">
        <f t="shared" si="303"/>
        <v>78.893698091077226</v>
      </c>
      <c r="R954">
        <f t="shared" si="314"/>
        <v>-2.2647190589708544E-5</v>
      </c>
      <c r="S954">
        <f t="shared" si="299"/>
        <v>1</v>
      </c>
      <c r="T954">
        <f t="shared" si="315"/>
        <v>20.004733603988431</v>
      </c>
      <c r="U954">
        <f t="shared" si="316"/>
        <v>32500</v>
      </c>
      <c r="V954">
        <f t="shared" si="300"/>
        <v>20.001788000000001</v>
      </c>
      <c r="W954">
        <v>20.001788000000001</v>
      </c>
      <c r="X954">
        <f>'LowFlowInfusion-1-Infusion-1705'!Y950</f>
        <v>0</v>
      </c>
      <c r="Y954">
        <v>0</v>
      </c>
      <c r="Z954">
        <f t="shared" si="304"/>
        <v>0</v>
      </c>
      <c r="AA954">
        <f t="shared" si="305"/>
        <v>0</v>
      </c>
      <c r="AB954" t="e">
        <f t="shared" si="306"/>
        <v>#DIV/0!</v>
      </c>
      <c r="AC954" s="6" t="e">
        <f t="shared" si="308"/>
        <v>#DIV/0!</v>
      </c>
      <c r="AD954" s="6" t="e">
        <f t="shared" si="309"/>
        <v>#DIV/0!</v>
      </c>
    </row>
    <row r="955" spans="1:30" x14ac:dyDescent="0.25">
      <c r="A955" s="1">
        <v>42823.063773148147</v>
      </c>
      <c r="B955" s="16">
        <v>948</v>
      </c>
      <c r="C955">
        <f t="shared" si="317"/>
        <v>-1.6562051300490399</v>
      </c>
      <c r="D955">
        <f t="shared" si="310"/>
        <v>-1.3419627186647176</v>
      </c>
      <c r="E955">
        <f t="shared" si="307"/>
        <v>-8.008631258929114</v>
      </c>
      <c r="F955">
        <f t="shared" si="311"/>
        <v>0.81026359254483316</v>
      </c>
      <c r="G955">
        <v>21.089794000000001</v>
      </c>
      <c r="H955">
        <f t="shared" si="301"/>
        <v>21.09243815478316</v>
      </c>
      <c r="I955">
        <v>20.823446000000001</v>
      </c>
      <c r="J955">
        <f t="shared" si="297"/>
        <v>20.824813762876467</v>
      </c>
      <c r="K955">
        <f t="shared" si="312"/>
        <v>1.695956831972841E-4</v>
      </c>
      <c r="L955">
        <v>1.2498E-2</v>
      </c>
      <c r="M955">
        <f t="shared" si="302"/>
        <v>6.2295336772613341E-2</v>
      </c>
      <c r="N955">
        <v>0.23389699999999999</v>
      </c>
      <c r="O955">
        <f t="shared" si="298"/>
        <v>0.2814407476211962</v>
      </c>
      <c r="P955">
        <f t="shared" si="313"/>
        <v>-1.3899799424207753E-4</v>
      </c>
      <c r="Q955">
        <f t="shared" si="303"/>
        <v>78.893745489502351</v>
      </c>
      <c r="R955">
        <f t="shared" si="314"/>
        <v>-3.0597688953311791E-5</v>
      </c>
      <c r="S955">
        <f t="shared" si="299"/>
        <v>1</v>
      </c>
      <c r="T955">
        <f t="shared" si="315"/>
        <v>20.001103757589231</v>
      </c>
      <c r="U955">
        <f t="shared" si="316"/>
        <v>32500</v>
      </c>
      <c r="V955">
        <f t="shared" si="300"/>
        <v>20.001418000000001</v>
      </c>
      <c r="W955">
        <v>20.001418000000001</v>
      </c>
      <c r="X955">
        <f>'LowFlowInfusion-1-Infusion-1705'!Y951</f>
        <v>0</v>
      </c>
      <c r="Y955">
        <v>0</v>
      </c>
      <c r="Z955">
        <f t="shared" si="304"/>
        <v>0</v>
      </c>
      <c r="AA955">
        <f t="shared" si="305"/>
        <v>0</v>
      </c>
      <c r="AB955" t="e">
        <f t="shared" si="306"/>
        <v>#DIV/0!</v>
      </c>
      <c r="AC955" s="6" t="e">
        <f t="shared" si="308"/>
        <v>#DIV/0!</v>
      </c>
      <c r="AD955" s="6" t="e">
        <f t="shared" si="309"/>
        <v>#DIV/0!</v>
      </c>
    </row>
    <row r="956" spans="1:30" x14ac:dyDescent="0.25">
      <c r="A956" s="1">
        <v>42823.064467592594</v>
      </c>
      <c r="B956" s="16">
        <v>949</v>
      </c>
      <c r="C956">
        <f t="shared" si="317"/>
        <v>-1.4976714028371685</v>
      </c>
      <c r="D956">
        <f t="shared" si="310"/>
        <v>-1.7189832670455996</v>
      </c>
      <c r="E956">
        <f t="shared" si="307"/>
        <v>-7.8000805253996228</v>
      </c>
      <c r="F956">
        <f t="shared" si="311"/>
        <v>1.1477706416702496</v>
      </c>
      <c r="G956">
        <v>21.089462999999999</v>
      </c>
      <c r="H956">
        <f t="shared" si="301"/>
        <v>21.092108780099139</v>
      </c>
      <c r="I956">
        <v>20.823702999999998</v>
      </c>
      <c r="J956">
        <f t="shared" si="297"/>
        <v>20.825070277387002</v>
      </c>
      <c r="K956">
        <f t="shared" si="312"/>
        <v>1.6909662772934079E-4</v>
      </c>
      <c r="L956">
        <v>1.2487E-2</v>
      </c>
      <c r="M956">
        <f t="shared" si="302"/>
        <v>6.2284383125755981E-2</v>
      </c>
      <c r="N956">
        <v>0.23375000000000001</v>
      </c>
      <c r="O956">
        <f t="shared" si="298"/>
        <v>0.28129457350539622</v>
      </c>
      <c r="P956">
        <f t="shared" si="313"/>
        <v>-1.4007524112722252E-4</v>
      </c>
      <c r="Q956">
        <f t="shared" si="303"/>
        <v>78.89363514910761</v>
      </c>
      <c r="R956">
        <f t="shared" si="314"/>
        <v>-2.9021386601613131E-5</v>
      </c>
      <c r="S956">
        <f t="shared" si="299"/>
        <v>1</v>
      </c>
      <c r="T956">
        <f t="shared" si="315"/>
        <v>20.001851311864375</v>
      </c>
      <c r="U956">
        <f t="shared" si="316"/>
        <v>32500</v>
      </c>
      <c r="V956">
        <f t="shared" si="300"/>
        <v>20.001629999999999</v>
      </c>
      <c r="W956">
        <v>20.001629999999999</v>
      </c>
      <c r="X956">
        <f>'LowFlowInfusion-1-Infusion-1705'!Y952</f>
        <v>0</v>
      </c>
      <c r="Y956">
        <v>0</v>
      </c>
      <c r="Z956">
        <f t="shared" si="304"/>
        <v>0</v>
      </c>
      <c r="AA956">
        <f t="shared" si="305"/>
        <v>0</v>
      </c>
      <c r="AB956" t="e">
        <f t="shared" si="306"/>
        <v>#DIV/0!</v>
      </c>
      <c r="AC956" s="6" t="e">
        <f t="shared" si="308"/>
        <v>#DIV/0!</v>
      </c>
      <c r="AD956" s="6" t="e">
        <f t="shared" si="309"/>
        <v>#DIV/0!</v>
      </c>
    </row>
    <row r="957" spans="1:30" x14ac:dyDescent="0.25">
      <c r="A957" s="1">
        <v>42823.065162037034</v>
      </c>
      <c r="B957" s="16">
        <v>950</v>
      </c>
      <c r="C957">
        <f t="shared" si="317"/>
        <v>2.3827731057091484</v>
      </c>
      <c r="D957">
        <f t="shared" si="310"/>
        <v>-1.9327361200976689</v>
      </c>
      <c r="E957">
        <f t="shared" si="307"/>
        <v>7.256768133011926</v>
      </c>
      <c r="F957">
        <f t="shared" si="311"/>
        <v>-0.81112889660656895</v>
      </c>
      <c r="G957">
        <v>21.089029</v>
      </c>
      <c r="H957">
        <f t="shared" si="301"/>
        <v>21.091676911178098</v>
      </c>
      <c r="I957">
        <v>20.823837000000001</v>
      </c>
      <c r="J957">
        <f t="shared" si="297"/>
        <v>20.825204024252418</v>
      </c>
      <c r="K957">
        <f t="shared" si="312"/>
        <v>1.5946485719773307E-4</v>
      </c>
      <c r="L957">
        <v>1.2518E-2</v>
      </c>
      <c r="M957">
        <f t="shared" si="302"/>
        <v>6.2315252494172177E-2</v>
      </c>
      <c r="N957">
        <v>0.23361399999999999</v>
      </c>
      <c r="O957">
        <f t="shared" si="298"/>
        <v>0.28115933758873757</v>
      </c>
      <c r="P957">
        <f t="shared" si="313"/>
        <v>-1.4062215108429828E-4</v>
      </c>
      <c r="Q957">
        <f t="shared" si="303"/>
        <v>78.893636638158853</v>
      </c>
      <c r="R957">
        <f t="shared" si="314"/>
        <v>-1.884270611256511E-5</v>
      </c>
      <c r="S957">
        <f t="shared" si="299"/>
        <v>1</v>
      </c>
      <c r="T957">
        <f t="shared" si="315"/>
        <v>20.005839509226092</v>
      </c>
      <c r="U957">
        <f t="shared" si="316"/>
        <v>32500</v>
      </c>
      <c r="V957">
        <f t="shared" si="300"/>
        <v>20.001524</v>
      </c>
      <c r="W957">
        <v>20.001524</v>
      </c>
      <c r="X957">
        <f>'LowFlowInfusion-1-Infusion-1705'!Y953</f>
        <v>0</v>
      </c>
      <c r="Y957">
        <v>0</v>
      </c>
      <c r="Z957">
        <f t="shared" si="304"/>
        <v>0</v>
      </c>
      <c r="AA957">
        <f t="shared" si="305"/>
        <v>0</v>
      </c>
      <c r="AB957" t="e">
        <f t="shared" si="306"/>
        <v>#DIV/0!</v>
      </c>
      <c r="AC957" s="6" t="e">
        <f t="shared" si="308"/>
        <v>#DIV/0!</v>
      </c>
      <c r="AD957" s="6" t="e">
        <f t="shared" si="309"/>
        <v>#DIV/0!</v>
      </c>
    </row>
    <row r="958" spans="1:30" x14ac:dyDescent="0.25">
      <c r="A958" s="1">
        <v>42823.06585648148</v>
      </c>
      <c r="B958" s="16">
        <v>951</v>
      </c>
      <c r="C958">
        <f t="shared" si="317"/>
        <v>3.9190506254558954</v>
      </c>
      <c r="D958">
        <f t="shared" si="310"/>
        <v>-2.0727992734255718</v>
      </c>
      <c r="E958">
        <f t="shared" si="307"/>
        <v>13.156608117059852</v>
      </c>
      <c r="F958">
        <f t="shared" si="311"/>
        <v>-0.52890341858864021</v>
      </c>
      <c r="G958">
        <v>21.089248999999999</v>
      </c>
      <c r="H958">
        <f t="shared" si="301"/>
        <v>21.091895830907657</v>
      </c>
      <c r="I958">
        <v>20.824033</v>
      </c>
      <c r="J958">
        <f t="shared" si="297"/>
        <v>20.825399653995863</v>
      </c>
      <c r="K958">
        <f t="shared" si="312"/>
        <v>1.5583838746380252E-4</v>
      </c>
      <c r="L958">
        <v>1.2524E-2</v>
      </c>
      <c r="M958">
        <f t="shared" si="302"/>
        <v>6.2321227210639832E-2</v>
      </c>
      <c r="N958">
        <v>0.23346500000000001</v>
      </c>
      <c r="O958">
        <f t="shared" si="298"/>
        <v>0.28101117470945725</v>
      </c>
      <c r="P958">
        <f t="shared" si="313"/>
        <v>-1.4095361166434063E-4</v>
      </c>
      <c r="Q958">
        <f t="shared" si="303"/>
        <v>78.893589171294678</v>
      </c>
      <c r="R958">
        <f t="shared" si="314"/>
        <v>-1.4884775799828276E-5</v>
      </c>
      <c r="S958">
        <f t="shared" si="299"/>
        <v>1</v>
      </c>
      <c r="T958">
        <f t="shared" si="315"/>
        <v>20.007303849898765</v>
      </c>
      <c r="U958">
        <f t="shared" si="316"/>
        <v>32500</v>
      </c>
      <c r="V958">
        <f t="shared" si="300"/>
        <v>20.001311999999999</v>
      </c>
      <c r="W958">
        <v>20.001311999999999</v>
      </c>
      <c r="X958">
        <f>'LowFlowInfusion-1-Infusion-1705'!Y954</f>
        <v>0</v>
      </c>
      <c r="Y958">
        <v>0</v>
      </c>
      <c r="Z958">
        <f t="shared" si="304"/>
        <v>0</v>
      </c>
      <c r="AA958">
        <f t="shared" si="305"/>
        <v>0</v>
      </c>
      <c r="AB958" t="e">
        <f t="shared" si="306"/>
        <v>#DIV/0!</v>
      </c>
      <c r="AC958" s="6" t="e">
        <f t="shared" si="308"/>
        <v>#DIV/0!</v>
      </c>
      <c r="AD958" s="6" t="e">
        <f t="shared" si="309"/>
        <v>#DIV/0!</v>
      </c>
    </row>
    <row r="959" spans="1:30" x14ac:dyDescent="0.25">
      <c r="A959" s="1">
        <v>42823.066550925927</v>
      </c>
      <c r="B959" s="16">
        <v>952</v>
      </c>
      <c r="C959">
        <f t="shared" si="317"/>
        <v>-0.45970836292883455</v>
      </c>
      <c r="D959">
        <f t="shared" si="310"/>
        <v>-2.0023341517968785</v>
      </c>
      <c r="E959">
        <f t="shared" si="307"/>
        <v>-4.0222875618862908</v>
      </c>
      <c r="F959">
        <f t="shared" si="311"/>
        <v>4.3556617918366021</v>
      </c>
      <c r="G959">
        <v>21.089345000000002</v>
      </c>
      <c r="H959">
        <f t="shared" si="301"/>
        <v>21.091991359516921</v>
      </c>
      <c r="I959">
        <v>20.824133</v>
      </c>
      <c r="J959">
        <f t="shared" si="297"/>
        <v>20.825499465089454</v>
      </c>
      <c r="K959">
        <f t="shared" si="312"/>
        <v>1.6641836338481634E-4</v>
      </c>
      <c r="L959">
        <v>1.2503E-2</v>
      </c>
      <c r="M959">
        <f t="shared" si="302"/>
        <v>6.2300315703003054E-2</v>
      </c>
      <c r="N959">
        <v>0.23332800000000001</v>
      </c>
      <c r="O959">
        <f t="shared" si="298"/>
        <v>0.28087494441105859</v>
      </c>
      <c r="P959">
        <f t="shared" si="313"/>
        <v>-1.40671870171305E-4</v>
      </c>
      <c r="Q959">
        <f t="shared" si="303"/>
        <v>78.893625590499497</v>
      </c>
      <c r="R959">
        <f t="shared" si="314"/>
        <v>-2.5746493214976832E-5</v>
      </c>
      <c r="S959">
        <f t="shared" si="299"/>
        <v>1</v>
      </c>
      <c r="T959">
        <f t="shared" si="315"/>
        <v>20.002484625788391</v>
      </c>
      <c r="U959">
        <f t="shared" si="316"/>
        <v>32500</v>
      </c>
      <c r="V959">
        <f t="shared" si="300"/>
        <v>20.000941999999998</v>
      </c>
      <c r="W959">
        <v>20.000941999999998</v>
      </c>
      <c r="X959">
        <f>'LowFlowInfusion-1-Infusion-1705'!Y955</f>
        <v>0</v>
      </c>
      <c r="Y959">
        <v>0</v>
      </c>
      <c r="Z959">
        <f t="shared" si="304"/>
        <v>0</v>
      </c>
      <c r="AA959">
        <f t="shared" si="305"/>
        <v>0</v>
      </c>
      <c r="AB959" t="e">
        <f t="shared" si="306"/>
        <v>#DIV/0!</v>
      </c>
      <c r="AC959" s="6" t="e">
        <f t="shared" si="308"/>
        <v>#DIV/0!</v>
      </c>
      <c r="AD959" s="6" t="e">
        <f t="shared" si="309"/>
        <v>#DIV/0!</v>
      </c>
    </row>
    <row r="960" spans="1:30" x14ac:dyDescent="0.25">
      <c r="A960" s="1">
        <v>42823.067245370374</v>
      </c>
      <c r="B960" s="16">
        <v>953</v>
      </c>
      <c r="C960">
        <f t="shared" si="317"/>
        <v>-5.1179584209743112</v>
      </c>
      <c r="D960">
        <f t="shared" si="310"/>
        <v>-1.9817886014544506</v>
      </c>
      <c r="E960">
        <f t="shared" si="307"/>
        <v>-22.357768753065475</v>
      </c>
      <c r="F960">
        <f t="shared" si="311"/>
        <v>0.38722248960302719</v>
      </c>
      <c r="G960">
        <v>21.089382000000001</v>
      </c>
      <c r="H960">
        <f t="shared" si="301"/>
        <v>21.092028177835076</v>
      </c>
      <c r="I960">
        <v>20.824342999999999</v>
      </c>
      <c r="J960">
        <f t="shared" si="297"/>
        <v>20.825709068386001</v>
      </c>
      <c r="K960">
        <f t="shared" si="312"/>
        <v>1.7761384104932886E-4</v>
      </c>
      <c r="L960">
        <v>1.2489999999999999E-2</v>
      </c>
      <c r="M960">
        <f t="shared" si="302"/>
        <v>6.2287370483989808E-2</v>
      </c>
      <c r="N960">
        <v>0.23318</v>
      </c>
      <c r="O960">
        <f t="shared" si="298"/>
        <v>0.28072777591351838</v>
      </c>
      <c r="P960">
        <f t="shared" si="313"/>
        <v>-1.405392859392877E-4</v>
      </c>
      <c r="Q960">
        <f t="shared" si="303"/>
        <v>78.893563155700477</v>
      </c>
      <c r="R960">
        <f t="shared" si="314"/>
        <v>-3.7074555111142143E-5</v>
      </c>
      <c r="S960">
        <f t="shared" si="299"/>
        <v>1</v>
      </c>
      <c r="T960">
        <f t="shared" si="315"/>
        <v>19.998440830180122</v>
      </c>
      <c r="U960">
        <f t="shared" si="316"/>
        <v>32500</v>
      </c>
      <c r="V960">
        <f t="shared" si="300"/>
        <v>20.001577000000001</v>
      </c>
      <c r="W960">
        <v>20.001577000000001</v>
      </c>
      <c r="X960">
        <f>'LowFlowInfusion-1-Infusion-1705'!Y956</f>
        <v>0</v>
      </c>
      <c r="Y960">
        <v>0</v>
      </c>
      <c r="Z960">
        <f t="shared" si="304"/>
        <v>0</v>
      </c>
      <c r="AA960">
        <f t="shared" si="305"/>
        <v>0</v>
      </c>
      <c r="AB960" t="e">
        <f t="shared" si="306"/>
        <v>#DIV/0!</v>
      </c>
      <c r="AC960" s="6" t="e">
        <f t="shared" si="308"/>
        <v>#DIV/0!</v>
      </c>
      <c r="AD960" s="6" t="e">
        <f t="shared" si="309"/>
        <v>#DIV/0!</v>
      </c>
    </row>
    <row r="961" spans="1:30" x14ac:dyDescent="0.25">
      <c r="A961" s="1">
        <v>42823.067939814813</v>
      </c>
      <c r="B961" s="16">
        <v>954</v>
      </c>
      <c r="C961">
        <f t="shared" si="317"/>
        <v>-10.860047466470641</v>
      </c>
      <c r="D961">
        <f t="shared" si="310"/>
        <v>-2.2684319392949437</v>
      </c>
      <c r="E961">
        <f t="shared" si="307"/>
        <v>-45.30379592634241</v>
      </c>
      <c r="F961">
        <f t="shared" si="311"/>
        <v>0.20887863946253554</v>
      </c>
      <c r="G961">
        <v>21.089022</v>
      </c>
      <c r="H961">
        <f t="shared" si="301"/>
        <v>21.09166994555034</v>
      </c>
      <c r="I961">
        <v>20.82443</v>
      </c>
      <c r="J961">
        <f t="shared" si="297"/>
        <v>20.825795904037427</v>
      </c>
      <c r="K961">
        <f t="shared" si="312"/>
        <v>1.9147094787642279E-4</v>
      </c>
      <c r="L961">
        <v>1.2520999999999999E-2</v>
      </c>
      <c r="M961">
        <f t="shared" si="302"/>
        <v>6.2318239852406004E-2</v>
      </c>
      <c r="N961">
        <v>0.23304800000000001</v>
      </c>
      <c r="O961">
        <f t="shared" si="298"/>
        <v>0.28059651752382037</v>
      </c>
      <c r="P961">
        <f t="shared" si="313"/>
        <v>-1.4133479133139338E-4</v>
      </c>
      <c r="Q961">
        <f t="shared" si="303"/>
        <v>78.893607578438761</v>
      </c>
      <c r="R961">
        <f t="shared" si="314"/>
        <v>-5.0136156545950901E-5</v>
      </c>
      <c r="S961">
        <f t="shared" si="299"/>
        <v>1</v>
      </c>
      <c r="T961">
        <f t="shared" si="315"/>
        <v>19.993408384472524</v>
      </c>
      <c r="U961">
        <f t="shared" si="316"/>
        <v>32500</v>
      </c>
      <c r="V961">
        <f t="shared" si="300"/>
        <v>20.001999999999999</v>
      </c>
      <c r="W961">
        <v>20.001999999999999</v>
      </c>
      <c r="X961">
        <f>'LowFlowInfusion-1-Infusion-1705'!Y957</f>
        <v>0</v>
      </c>
      <c r="Y961">
        <v>0</v>
      </c>
      <c r="Z961">
        <f t="shared" si="304"/>
        <v>0</v>
      </c>
      <c r="AA961">
        <f t="shared" si="305"/>
        <v>0</v>
      </c>
      <c r="AB961" t="e">
        <f t="shared" si="306"/>
        <v>#DIV/0!</v>
      </c>
      <c r="AC961" s="6" t="e">
        <f t="shared" si="308"/>
        <v>#DIV/0!</v>
      </c>
      <c r="AD961" s="6" t="e">
        <f t="shared" si="309"/>
        <v>#DIV/0!</v>
      </c>
    </row>
    <row r="962" spans="1:30" x14ac:dyDescent="0.25">
      <c r="A962" s="1">
        <v>42823.06863425926</v>
      </c>
      <c r="B962" s="16">
        <v>955</v>
      </c>
      <c r="C962">
        <f t="shared" si="317"/>
        <v>-11.767711609356581</v>
      </c>
      <c r="D962">
        <f t="shared" si="310"/>
        <v>-2.678178447995947</v>
      </c>
      <c r="E962">
        <f t="shared" si="307"/>
        <v>-49.333260459061812</v>
      </c>
      <c r="F962">
        <f t="shared" si="311"/>
        <v>0.22758702260059724</v>
      </c>
      <c r="G962">
        <v>21.089310000000001</v>
      </c>
      <c r="H962">
        <f t="shared" si="301"/>
        <v>21.091956531378127</v>
      </c>
      <c r="I962">
        <v>20.824566999999998</v>
      </c>
      <c r="J962">
        <f t="shared" si="297"/>
        <v>20.82593264523565</v>
      </c>
      <c r="K962">
        <f t="shared" si="312"/>
        <v>1.9403276594545104E-4</v>
      </c>
      <c r="L962">
        <v>1.2540000000000001E-2</v>
      </c>
      <c r="M962">
        <f t="shared" si="302"/>
        <v>6.2337159787886905E-2</v>
      </c>
      <c r="N962">
        <v>0.232901</v>
      </c>
      <c r="O962">
        <f t="shared" si="298"/>
        <v>0.28045034340802033</v>
      </c>
      <c r="P962">
        <f t="shared" si="313"/>
        <v>-1.4249490336155636E-4</v>
      </c>
      <c r="Q962">
        <f t="shared" si="303"/>
        <v>78.893617011356326</v>
      </c>
      <c r="R962">
        <f t="shared" si="314"/>
        <v>-5.1537862583946509E-5</v>
      </c>
      <c r="S962">
        <f t="shared" si="299"/>
        <v>1</v>
      </c>
      <c r="T962">
        <f t="shared" si="315"/>
        <v>19.992910466838619</v>
      </c>
      <c r="U962">
        <f t="shared" si="316"/>
        <v>32500</v>
      </c>
      <c r="V962">
        <f t="shared" si="300"/>
        <v>20.001999999999999</v>
      </c>
      <c r="W962">
        <v>20.001999999999999</v>
      </c>
      <c r="X962">
        <f>'LowFlowInfusion-1-Infusion-1705'!Y958</f>
        <v>0</v>
      </c>
      <c r="Y962">
        <v>0</v>
      </c>
      <c r="Z962">
        <f t="shared" si="304"/>
        <v>0</v>
      </c>
      <c r="AA962">
        <f t="shared" si="305"/>
        <v>0</v>
      </c>
      <c r="AB962" t="e">
        <f t="shared" si="306"/>
        <v>#DIV/0!</v>
      </c>
      <c r="AC962" s="6" t="e">
        <f t="shared" si="308"/>
        <v>#DIV/0!</v>
      </c>
      <c r="AD962" s="6" t="e">
        <f t="shared" si="309"/>
        <v>#DIV/0!</v>
      </c>
    </row>
    <row r="963" spans="1:30" x14ac:dyDescent="0.25">
      <c r="A963" s="1">
        <v>42823.069328703707</v>
      </c>
      <c r="B963" s="16">
        <v>956</v>
      </c>
      <c r="C963">
        <f t="shared" si="317"/>
        <v>-10.53128254799673</v>
      </c>
      <c r="D963">
        <f t="shared" si="310"/>
        <v>-3.2689872394027297</v>
      </c>
      <c r="E963">
        <f t="shared" si="307"/>
        <v>-45.112746433955728</v>
      </c>
      <c r="F963">
        <f t="shared" si="311"/>
        <v>0.31040732451191899</v>
      </c>
      <c r="G963">
        <v>21.089324999999999</v>
      </c>
      <c r="H963">
        <f t="shared" si="301"/>
        <v>21.091971457723321</v>
      </c>
      <c r="I963">
        <v>20.824925</v>
      </c>
      <c r="J963">
        <f t="shared" si="297"/>
        <v>20.826289968950714</v>
      </c>
      <c r="K963">
        <f t="shared" si="312"/>
        <v>1.9120478496047847E-4</v>
      </c>
      <c r="L963">
        <v>1.2527999999999999E-2</v>
      </c>
      <c r="M963">
        <f t="shared" si="302"/>
        <v>6.2325210354951602E-2</v>
      </c>
      <c r="N963">
        <v>0.232766</v>
      </c>
      <c r="O963">
        <f t="shared" si="298"/>
        <v>0.28031610187310185</v>
      </c>
      <c r="P963">
        <f t="shared" si="313"/>
        <v>-1.4423507140679526E-4</v>
      </c>
      <c r="Q963">
        <f t="shared" si="303"/>
        <v>78.893393929176185</v>
      </c>
      <c r="R963">
        <f t="shared" si="314"/>
        <v>-4.6969713554290135E-5</v>
      </c>
      <c r="S963">
        <f t="shared" si="299"/>
        <v>1</v>
      </c>
      <c r="T963">
        <f t="shared" si="315"/>
        <v>19.994896704691211</v>
      </c>
      <c r="U963">
        <f t="shared" si="316"/>
        <v>32500</v>
      </c>
      <c r="V963">
        <f t="shared" si="300"/>
        <v>20.002158999999999</v>
      </c>
      <c r="W963">
        <v>20.002158999999999</v>
      </c>
      <c r="X963">
        <f>'LowFlowInfusion-1-Infusion-1705'!Y959</f>
        <v>0</v>
      </c>
      <c r="Y963">
        <v>0</v>
      </c>
      <c r="Z963">
        <f t="shared" si="304"/>
        <v>0</v>
      </c>
      <c r="AA963">
        <f t="shared" si="305"/>
        <v>0</v>
      </c>
      <c r="AB963" t="e">
        <f t="shared" si="306"/>
        <v>#DIV/0!</v>
      </c>
      <c r="AC963" s="6" t="e">
        <f t="shared" si="308"/>
        <v>#DIV/0!</v>
      </c>
      <c r="AD963" s="6" t="e">
        <f t="shared" si="309"/>
        <v>#DIV/0!</v>
      </c>
    </row>
    <row r="964" spans="1:30" x14ac:dyDescent="0.25">
      <c r="A964" s="1">
        <v>42823.070023148146</v>
      </c>
      <c r="B964" s="16">
        <v>957</v>
      </c>
      <c r="C964">
        <f t="shared" si="317"/>
        <v>-6.5699252320277335</v>
      </c>
      <c r="D964">
        <f t="shared" si="310"/>
        <v>-3.4552502289728704</v>
      </c>
      <c r="E964">
        <f t="shared" si="307"/>
        <v>-29.706671592207346</v>
      </c>
      <c r="F964">
        <f t="shared" si="311"/>
        <v>0.52591926193145522</v>
      </c>
      <c r="G964">
        <v>21.089343</v>
      </c>
      <c r="H964">
        <f t="shared" si="301"/>
        <v>21.091989369337561</v>
      </c>
      <c r="I964">
        <v>20.825215</v>
      </c>
      <c r="J964">
        <f t="shared" si="297"/>
        <v>20.826579421122133</v>
      </c>
      <c r="K964">
        <f t="shared" si="312"/>
        <v>1.8153974406415568E-4</v>
      </c>
      <c r="L964">
        <v>1.2517E-2</v>
      </c>
      <c r="M964">
        <f t="shared" si="302"/>
        <v>6.2314256708094241E-2</v>
      </c>
      <c r="N964">
        <v>0.23261799999999999</v>
      </c>
      <c r="O964">
        <f t="shared" si="298"/>
        <v>0.2801689333755617</v>
      </c>
      <c r="P964">
        <f t="shared" si="313"/>
        <v>-1.4471568924786238E-4</v>
      </c>
      <c r="Q964">
        <f t="shared" si="303"/>
        <v>78.893251645502303</v>
      </c>
      <c r="R964">
        <f t="shared" si="314"/>
        <v>-3.6824054815790909E-5</v>
      </c>
      <c r="S964">
        <f t="shared" si="299"/>
        <v>1</v>
      </c>
      <c r="T964">
        <f t="shared" si="315"/>
        <v>19.998938324997106</v>
      </c>
      <c r="U964">
        <f t="shared" si="316"/>
        <v>32500</v>
      </c>
      <c r="V964">
        <f t="shared" si="300"/>
        <v>20.002053</v>
      </c>
      <c r="W964">
        <v>20.002053</v>
      </c>
      <c r="X964">
        <f>'LowFlowInfusion-1-Infusion-1705'!Y960</f>
        <v>0</v>
      </c>
      <c r="Y964">
        <v>0</v>
      </c>
      <c r="Z964">
        <f t="shared" si="304"/>
        <v>0</v>
      </c>
      <c r="AA964">
        <f t="shared" si="305"/>
        <v>0</v>
      </c>
      <c r="AB964" t="e">
        <f t="shared" si="306"/>
        <v>#DIV/0!</v>
      </c>
      <c r="AC964" s="6" t="e">
        <f t="shared" si="308"/>
        <v>#DIV/0!</v>
      </c>
      <c r="AD964" s="6" t="e">
        <f t="shared" si="309"/>
        <v>#DIV/0!</v>
      </c>
    </row>
    <row r="965" spans="1:30" x14ac:dyDescent="0.25">
      <c r="A965" s="1">
        <v>42823.070717592593</v>
      </c>
      <c r="B965" s="16">
        <v>958</v>
      </c>
      <c r="C965">
        <f t="shared" si="317"/>
        <v>-2.7293227819944388</v>
      </c>
      <c r="D965">
        <f t="shared" si="310"/>
        <v>-3.5887888410951341</v>
      </c>
      <c r="E965">
        <f t="shared" si="307"/>
        <v>-14.718283964409112</v>
      </c>
      <c r="F965">
        <f t="shared" si="311"/>
        <v>1.3149008482143123</v>
      </c>
      <c r="G965">
        <v>21.089219</v>
      </c>
      <c r="H965">
        <f t="shared" si="301"/>
        <v>21.091865978217264</v>
      </c>
      <c r="I965">
        <v>20.825375999999999</v>
      </c>
      <c r="J965">
        <f t="shared" si="297"/>
        <v>20.826740116982819</v>
      </c>
      <c r="K965">
        <f t="shared" si="312"/>
        <v>1.7212423090195254E-4</v>
      </c>
      <c r="L965">
        <v>1.2534999999999999E-2</v>
      </c>
      <c r="M965">
        <f t="shared" si="302"/>
        <v>6.2332180857497192E-2</v>
      </c>
      <c r="N965">
        <v>0.23246800000000001</v>
      </c>
      <c r="O965">
        <f t="shared" si="298"/>
        <v>0.28001977611454121</v>
      </c>
      <c r="P965">
        <f t="shared" si="313"/>
        <v>-1.4501400376990548E-4</v>
      </c>
      <c r="Q965">
        <f t="shared" si="303"/>
        <v>78.893240106902638</v>
      </c>
      <c r="R965">
        <f t="shared" si="314"/>
        <v>-2.7110227132235803E-5</v>
      </c>
      <c r="S965">
        <f t="shared" si="299"/>
        <v>1</v>
      </c>
      <c r="T965">
        <f t="shared" si="315"/>
        <v>20.002595466059038</v>
      </c>
      <c r="U965">
        <f t="shared" si="316"/>
        <v>32500</v>
      </c>
      <c r="V965">
        <f t="shared" si="300"/>
        <v>20.001736000000001</v>
      </c>
      <c r="W965">
        <v>20.001736000000001</v>
      </c>
      <c r="X965">
        <f>'LowFlowInfusion-1-Infusion-1705'!Y961</f>
        <v>0</v>
      </c>
      <c r="Y965">
        <v>0</v>
      </c>
      <c r="Z965">
        <f t="shared" si="304"/>
        <v>0</v>
      </c>
      <c r="AA965">
        <f t="shared" si="305"/>
        <v>0</v>
      </c>
      <c r="AB965" t="e">
        <f t="shared" si="306"/>
        <v>#DIV/0!</v>
      </c>
      <c r="AC965" s="6" t="e">
        <f t="shared" si="308"/>
        <v>#DIV/0!</v>
      </c>
      <c r="AD965" s="6" t="e">
        <f t="shared" si="309"/>
        <v>#DIV/0!</v>
      </c>
    </row>
    <row r="966" spans="1:30" x14ac:dyDescent="0.25">
      <c r="A966" s="1">
        <v>42823.071412037039</v>
      </c>
      <c r="B966" s="16">
        <v>959</v>
      </c>
      <c r="C966">
        <f t="shared" si="317"/>
        <v>-0.61125418552894217</v>
      </c>
      <c r="D966">
        <f t="shared" si="310"/>
        <v>-3.3097978113079574</v>
      </c>
      <c r="E966">
        <f t="shared" si="307"/>
        <v>-6.0629695288535466</v>
      </c>
      <c r="F966">
        <f t="shared" si="311"/>
        <v>5.4147650677334171</v>
      </c>
      <c r="G966">
        <v>21.089279999999999</v>
      </c>
      <c r="H966">
        <f t="shared" si="301"/>
        <v>21.091926678687731</v>
      </c>
      <c r="I966">
        <v>20.825457</v>
      </c>
      <c r="J966">
        <f t="shared" si="297"/>
        <v>20.826820963968633</v>
      </c>
      <c r="K966">
        <f t="shared" si="312"/>
        <v>1.6678433739460984E-4</v>
      </c>
      <c r="L966">
        <v>1.2536E-2</v>
      </c>
      <c r="M966">
        <f t="shared" si="302"/>
        <v>6.2333176643575135E-2</v>
      </c>
      <c r="N966">
        <v>0.23231199999999999</v>
      </c>
      <c r="O966">
        <f t="shared" si="298"/>
        <v>0.27986465256307991</v>
      </c>
      <c r="P966">
        <f t="shared" si="313"/>
        <v>-1.4405276808777124E-4</v>
      </c>
      <c r="Q966">
        <f t="shared" si="303"/>
        <v>78.893314383468294</v>
      </c>
      <c r="R966">
        <f t="shared" si="314"/>
        <v>-2.2731569306699839E-5</v>
      </c>
      <c r="S966">
        <f t="shared" si="299"/>
        <v>1</v>
      </c>
      <c r="T966">
        <f t="shared" si="315"/>
        <v>20.003957543625823</v>
      </c>
      <c r="U966">
        <f t="shared" si="316"/>
        <v>32500</v>
      </c>
      <c r="V966">
        <f t="shared" si="300"/>
        <v>20.001259000000001</v>
      </c>
      <c r="W966">
        <v>20.001259000000001</v>
      </c>
      <c r="X966">
        <f>'LowFlowInfusion-1-Infusion-1705'!Y962</f>
        <v>0</v>
      </c>
      <c r="Y966">
        <v>0</v>
      </c>
      <c r="Z966">
        <f t="shared" si="304"/>
        <v>0</v>
      </c>
      <c r="AA966">
        <f t="shared" si="305"/>
        <v>0</v>
      </c>
      <c r="AB966" t="e">
        <f t="shared" si="306"/>
        <v>#DIV/0!</v>
      </c>
      <c r="AC966" s="6" t="e">
        <f t="shared" si="308"/>
        <v>#DIV/0!</v>
      </c>
      <c r="AD966" s="6" t="e">
        <f t="shared" si="309"/>
        <v>#DIV/0!</v>
      </c>
    </row>
    <row r="967" spans="1:30" x14ac:dyDescent="0.25">
      <c r="A967" s="1">
        <v>42823.072106481479</v>
      </c>
      <c r="B967" s="16">
        <v>960</v>
      </c>
      <c r="C967">
        <f t="shared" si="317"/>
        <v>3.5133295204097337</v>
      </c>
      <c r="D967">
        <f t="shared" si="310"/>
        <v>-2.9207079731542684</v>
      </c>
      <c r="E967">
        <f t="shared" si="307"/>
        <v>10.621570037572447</v>
      </c>
      <c r="F967">
        <f t="shared" si="311"/>
        <v>-0.83132195718824797</v>
      </c>
      <c r="G967">
        <v>21.089421000000002</v>
      </c>
      <c r="H967">
        <f t="shared" si="301"/>
        <v>21.092066986332586</v>
      </c>
      <c r="I967">
        <v>20.825536</v>
      </c>
      <c r="J967">
        <f t="shared" si="297"/>
        <v>20.82689981473257</v>
      </c>
      <c r="K967">
        <f t="shared" si="312"/>
        <v>1.5655370030120963E-4</v>
      </c>
      <c r="L967">
        <v>1.2503E-2</v>
      </c>
      <c r="M967">
        <f t="shared" si="302"/>
        <v>6.2300315703003054E-2</v>
      </c>
      <c r="N967">
        <v>0.23216400000000001</v>
      </c>
      <c r="O967">
        <f t="shared" si="298"/>
        <v>0.27971748406553976</v>
      </c>
      <c r="P967">
        <f t="shared" si="313"/>
        <v>-1.4277664485459567E-4</v>
      </c>
      <c r="Q967">
        <f t="shared" si="303"/>
        <v>78.893382701201887</v>
      </c>
      <c r="R967">
        <f t="shared" si="314"/>
        <v>-1.3777055447405927E-5</v>
      </c>
      <c r="S967">
        <f t="shared" si="299"/>
        <v>1</v>
      </c>
      <c r="T967">
        <f t="shared" si="315"/>
        <v>20.007481037493303</v>
      </c>
      <c r="U967">
        <f t="shared" si="316"/>
        <v>32500</v>
      </c>
      <c r="V967">
        <f t="shared" si="300"/>
        <v>20.001047</v>
      </c>
      <c r="W967">
        <v>20.001047</v>
      </c>
      <c r="X967">
        <f>'LowFlowInfusion-1-Infusion-1705'!Y963</f>
        <v>0</v>
      </c>
      <c r="Y967">
        <v>0</v>
      </c>
      <c r="Z967">
        <f t="shared" si="304"/>
        <v>0</v>
      </c>
      <c r="AA967">
        <f t="shared" si="305"/>
        <v>0</v>
      </c>
      <c r="AB967" t="e">
        <f t="shared" si="306"/>
        <v>#DIV/0!</v>
      </c>
      <c r="AC967" s="6" t="e">
        <f t="shared" si="308"/>
        <v>#DIV/0!</v>
      </c>
      <c r="AD967" s="6" t="e">
        <f t="shared" si="309"/>
        <v>#DIV/0!</v>
      </c>
    </row>
    <row r="968" spans="1:30" x14ac:dyDescent="0.25">
      <c r="A968" s="1">
        <v>42823.072800925926</v>
      </c>
      <c r="B968" s="16">
        <v>961</v>
      </c>
      <c r="C968">
        <f t="shared" si="317"/>
        <v>-0.96303443708681158</v>
      </c>
      <c r="D968">
        <f t="shared" si="310"/>
        <v>-2.4906318428665042</v>
      </c>
      <c r="E968">
        <f t="shared" si="307"/>
        <v>-6.5449762710837458</v>
      </c>
      <c r="F968">
        <f t="shared" si="311"/>
        <v>2.5862334169489198</v>
      </c>
      <c r="G968">
        <v>21.089227000000001</v>
      </c>
      <c r="H968">
        <f t="shared" si="301"/>
        <v>21.091873938934704</v>
      </c>
      <c r="I968">
        <v>20.825683999999999</v>
      </c>
      <c r="J968">
        <f t="shared" ref="J968:J1031" si="318">(I968*J$2+J$3+J$4)</f>
        <v>20.827047535151088</v>
      </c>
      <c r="K968">
        <f t="shared" si="312"/>
        <v>1.6693405403476192E-4</v>
      </c>
      <c r="L968">
        <v>1.2496999999999999E-2</v>
      </c>
      <c r="M968">
        <f t="shared" si="302"/>
        <v>6.2294340986535399E-2</v>
      </c>
      <c r="N968">
        <v>0.23202900000000001</v>
      </c>
      <c r="O968">
        <f t="shared" ref="O968:O1031" si="319">(N968*O$2+O$3+O$4)</f>
        <v>0.27958324253062128</v>
      </c>
      <c r="P968">
        <f t="shared" si="313"/>
        <v>-1.4138451041840563E-4</v>
      </c>
      <c r="Q968">
        <f t="shared" si="303"/>
        <v>78.893369222318299</v>
      </c>
      <c r="R968">
        <f t="shared" si="314"/>
        <v>-2.5549543617368425E-5</v>
      </c>
      <c r="S968">
        <f t="shared" ref="S968:S1031" si="320">((W968-Z968/1000+AA968/1000)/(W968+X968+Y968))</f>
        <v>1</v>
      </c>
      <c r="T968">
        <f t="shared" si="315"/>
        <v>20.002680597405448</v>
      </c>
      <c r="U968">
        <f t="shared" si="316"/>
        <v>32500</v>
      </c>
      <c r="V968">
        <f t="shared" ref="V968:V1031" si="321">X968+Y968+W968</f>
        <v>20.001152999999999</v>
      </c>
      <c r="W968">
        <v>20.001152999999999</v>
      </c>
      <c r="X968">
        <f>'LowFlowInfusion-1-Infusion-1705'!Y964</f>
        <v>0</v>
      </c>
      <c r="Y968">
        <v>0</v>
      </c>
      <c r="Z968">
        <f t="shared" si="304"/>
        <v>0</v>
      </c>
      <c r="AA968">
        <f t="shared" si="305"/>
        <v>0</v>
      </c>
      <c r="AB968" t="e">
        <f t="shared" si="306"/>
        <v>#DIV/0!</v>
      </c>
      <c r="AC968" s="6" t="e">
        <f t="shared" si="308"/>
        <v>#DIV/0!</v>
      </c>
      <c r="AD968" s="6" t="e">
        <f t="shared" si="309"/>
        <v>#DIV/0!</v>
      </c>
    </row>
    <row r="969" spans="1:30" x14ac:dyDescent="0.25">
      <c r="A969" s="1">
        <v>42823.073495370372</v>
      </c>
      <c r="B969" s="16">
        <v>962</v>
      </c>
      <c r="C969">
        <f t="shared" si="317"/>
        <v>-10.324599733863273</v>
      </c>
      <c r="D969">
        <f t="shared" si="310"/>
        <v>-2.0629852272752913</v>
      </c>
      <c r="E969">
        <f t="shared" si="307"/>
        <v>-42.966783242067081</v>
      </c>
      <c r="F969">
        <f t="shared" si="311"/>
        <v>0.1998126107018931</v>
      </c>
      <c r="G969">
        <v>21.089034000000002</v>
      </c>
      <c r="H969">
        <f t="shared" ref="H969:H1032" si="322">(G969*H$2+H$3+H$4)</f>
        <v>21.091681886626496</v>
      </c>
      <c r="I969">
        <v>20.825813</v>
      </c>
      <c r="J969">
        <f t="shared" si="318"/>
        <v>20.827176291461825</v>
      </c>
      <c r="K969">
        <f t="shared" si="312"/>
        <v>1.891919279062293E-4</v>
      </c>
      <c r="L969">
        <v>1.2547000000000001E-2</v>
      </c>
      <c r="M969">
        <f t="shared" ref="M969:M1032" si="323">(L969*M$2+M$3+M$4)</f>
        <v>6.2344130290432495E-2</v>
      </c>
      <c r="N969">
        <v>0.23189199999999999</v>
      </c>
      <c r="O969">
        <f t="shared" si="319"/>
        <v>0.27944701223222257</v>
      </c>
      <c r="P969">
        <f t="shared" si="313"/>
        <v>-1.3997580295321184E-4</v>
      </c>
      <c r="Q969">
        <f t="shared" ref="Q969:Q1032" si="324">100-J969-O969</f>
        <v>78.89337669630595</v>
      </c>
      <c r="R969">
        <f t="shared" si="314"/>
        <v>-4.921612495418041E-5</v>
      </c>
      <c r="S969">
        <f t="shared" si="320"/>
        <v>1</v>
      </c>
      <c r="T969">
        <f t="shared" si="315"/>
        <v>19.993315385493034</v>
      </c>
      <c r="U969">
        <f t="shared" si="316"/>
        <v>32500</v>
      </c>
      <c r="V969">
        <f t="shared" si="321"/>
        <v>20.001577000000001</v>
      </c>
      <c r="W969">
        <v>20.001577000000001</v>
      </c>
      <c r="X969">
        <f>'LowFlowInfusion-1-Infusion-1705'!Y965</f>
        <v>0</v>
      </c>
      <c r="Y969">
        <v>0</v>
      </c>
      <c r="Z969">
        <f t="shared" ref="Z969:Z1032" si="325">((Y969*H969)/(100-H969-M969))*1000</f>
        <v>0</v>
      </c>
      <c r="AA969">
        <f t="shared" ref="AA969:AA1032" si="326">((X969*(100-H969-M969)-M969*Y969)/(100-H969-M969))*1000</f>
        <v>0</v>
      </c>
      <c r="AB969" t="e">
        <f t="shared" ref="AB969:AB1032" si="327">AA969/Z969</f>
        <v>#DIV/0!</v>
      </c>
      <c r="AC969" s="6" t="e">
        <f t="shared" si="308"/>
        <v>#DIV/0!</v>
      </c>
      <c r="AD969" s="6" t="e">
        <f t="shared" si="309"/>
        <v>#DIV/0!</v>
      </c>
    </row>
    <row r="970" spans="1:30" x14ac:dyDescent="0.25">
      <c r="A970" s="1">
        <v>42823.074189814812</v>
      </c>
      <c r="B970" s="16">
        <v>963</v>
      </c>
      <c r="C970">
        <f t="shared" si="317"/>
        <v>-14.013707436030707</v>
      </c>
      <c r="D970">
        <f t="shared" si="310"/>
        <v>-1.7319095593166001</v>
      </c>
      <c r="E970">
        <f t="shared" si="307"/>
        <v>-57.14004915888254</v>
      </c>
      <c r="F970">
        <f t="shared" si="311"/>
        <v>0.12358682149048435</v>
      </c>
      <c r="G970">
        <v>21.089286000000001</v>
      </c>
      <c r="H970">
        <f t="shared" si="322"/>
        <v>21.091932649225811</v>
      </c>
      <c r="I970">
        <v>20.826132999999999</v>
      </c>
      <c r="J970">
        <f t="shared" si="318"/>
        <v>20.827495686961321</v>
      </c>
      <c r="K970">
        <f t="shared" si="312"/>
        <v>1.9789212823102532E-4</v>
      </c>
      <c r="L970">
        <v>1.2572E-2</v>
      </c>
      <c r="M970">
        <f t="shared" si="323"/>
        <v>6.2369024942381043E-2</v>
      </c>
      <c r="N970">
        <v>0.23175399999999999</v>
      </c>
      <c r="O970">
        <f t="shared" si="319"/>
        <v>0.2793097875520838</v>
      </c>
      <c r="P970">
        <f t="shared" si="313"/>
        <v>-1.3886541001005835E-4</v>
      </c>
      <c r="Q970">
        <f t="shared" si="324"/>
        <v>78.893194525486592</v>
      </c>
      <c r="R970">
        <f t="shared" si="314"/>
        <v>-5.9026718221844018E-5</v>
      </c>
      <c r="S970">
        <f t="shared" si="320"/>
        <v>1</v>
      </c>
      <c r="T970">
        <f t="shared" si="315"/>
        <v>19.989348202123001</v>
      </c>
      <c r="U970">
        <f t="shared" si="316"/>
        <v>32500</v>
      </c>
      <c r="V970">
        <f t="shared" si="321"/>
        <v>20.001629999999999</v>
      </c>
      <c r="W970">
        <v>20.001629999999999</v>
      </c>
      <c r="X970">
        <f>'LowFlowInfusion-1-Infusion-1705'!Y966</f>
        <v>0</v>
      </c>
      <c r="Y970">
        <v>0</v>
      </c>
      <c r="Z970">
        <f t="shared" si="325"/>
        <v>0</v>
      </c>
      <c r="AA970">
        <f t="shared" si="326"/>
        <v>0</v>
      </c>
      <c r="AB970" t="e">
        <f t="shared" si="327"/>
        <v>#DIV/0!</v>
      </c>
      <c r="AC970" s="6" t="e">
        <f t="shared" si="308"/>
        <v>#DIV/0!</v>
      </c>
      <c r="AD970" s="6" t="e">
        <f t="shared" si="309"/>
        <v>#DIV/0!</v>
      </c>
    </row>
    <row r="971" spans="1:30" x14ac:dyDescent="0.25">
      <c r="A971" s="1">
        <v>42823.074884259258</v>
      </c>
      <c r="B971" s="16">
        <v>964</v>
      </c>
      <c r="C971">
        <f t="shared" si="317"/>
        <v>-9.4497489347712715</v>
      </c>
      <c r="D971">
        <f t="shared" si="310"/>
        <v>-1.9929898221875586</v>
      </c>
      <c r="E971">
        <f t="shared" si="307"/>
        <v>-39.441721315628641</v>
      </c>
      <c r="F971">
        <f t="shared" si="311"/>
        <v>0.21090399712675523</v>
      </c>
      <c r="G971">
        <v>21.089493000000001</v>
      </c>
      <c r="H971">
        <f t="shared" si="322"/>
        <v>21.092138632789535</v>
      </c>
      <c r="I971">
        <v>20.826314</v>
      </c>
      <c r="J971">
        <f t="shared" si="318"/>
        <v>20.827676345040725</v>
      </c>
      <c r="K971">
        <f t="shared" si="312"/>
        <v>1.8699608384711297E-4</v>
      </c>
      <c r="L971">
        <v>1.2543E-2</v>
      </c>
      <c r="M971">
        <f t="shared" si="323"/>
        <v>6.2340147146120732E-2</v>
      </c>
      <c r="N971">
        <v>0.23161899999999999</v>
      </c>
      <c r="O971">
        <f t="shared" si="319"/>
        <v>0.27917554601716532</v>
      </c>
      <c r="P971">
        <f t="shared" si="313"/>
        <v>-1.3959462328615724E-4</v>
      </c>
      <c r="Q971">
        <f t="shared" si="324"/>
        <v>78.8931481089421</v>
      </c>
      <c r="R971">
        <f t="shared" si="314"/>
        <v>-4.7401460560555129E-5</v>
      </c>
      <c r="S971">
        <f t="shared" si="320"/>
        <v>1</v>
      </c>
      <c r="T971">
        <f t="shared" si="315"/>
        <v>19.994173240887545</v>
      </c>
      <c r="U971">
        <f t="shared" si="316"/>
        <v>32500</v>
      </c>
      <c r="V971">
        <f t="shared" si="321"/>
        <v>20.001629999999999</v>
      </c>
      <c r="W971">
        <v>20.001629999999999</v>
      </c>
      <c r="X971">
        <f>'LowFlowInfusion-1-Infusion-1705'!Y967</f>
        <v>0</v>
      </c>
      <c r="Y971">
        <v>0</v>
      </c>
      <c r="Z971">
        <f t="shared" si="325"/>
        <v>0</v>
      </c>
      <c r="AA971">
        <f t="shared" si="326"/>
        <v>0</v>
      </c>
      <c r="AB971" t="e">
        <f t="shared" si="327"/>
        <v>#DIV/0!</v>
      </c>
      <c r="AC971" s="6" t="e">
        <f t="shared" si="308"/>
        <v>#DIV/0!</v>
      </c>
      <c r="AD971" s="6" t="e">
        <f t="shared" si="309"/>
        <v>#DIV/0!</v>
      </c>
    </row>
    <row r="972" spans="1:30" x14ac:dyDescent="0.25">
      <c r="A972" s="1">
        <v>42823.075578703705</v>
      </c>
      <c r="B972" s="16">
        <v>965</v>
      </c>
      <c r="C972">
        <f t="shared" si="317"/>
        <v>-5.8419098488548293</v>
      </c>
      <c r="D972">
        <f t="shared" si="310"/>
        <v>-2.4035336860473677</v>
      </c>
      <c r="E972">
        <f t="shared" ref="E972:E1035" si="328">3.941*C972+1.104*D972</f>
        <v>-25.676467903733176</v>
      </c>
      <c r="F972">
        <f t="shared" si="311"/>
        <v>0.41142943801478288</v>
      </c>
      <c r="G972">
        <v>21.089203999999999</v>
      </c>
      <c r="H972">
        <f t="shared" si="322"/>
        <v>21.091851051872066</v>
      </c>
      <c r="I972">
        <v>20.826612999999998</v>
      </c>
      <c r="J972">
        <f t="shared" si="318"/>
        <v>20.827974780210567</v>
      </c>
      <c r="K972">
        <f t="shared" si="312"/>
        <v>1.7814616688186882E-4</v>
      </c>
      <c r="L972">
        <v>1.2527E-2</v>
      </c>
      <c r="M972">
        <f t="shared" si="323"/>
        <v>6.2324214568873659E-2</v>
      </c>
      <c r="N972">
        <v>0.23146900000000001</v>
      </c>
      <c r="O972">
        <f t="shared" si="319"/>
        <v>0.27902638875614488</v>
      </c>
      <c r="P972">
        <f t="shared" si="313"/>
        <v>-1.4077130834531473E-4</v>
      </c>
      <c r="Q972">
        <f t="shared" si="324"/>
        <v>78.892998831033282</v>
      </c>
      <c r="R972">
        <f t="shared" si="314"/>
        <v>-3.7374858536054489E-5</v>
      </c>
      <c r="S972">
        <f t="shared" si="320"/>
        <v>1</v>
      </c>
      <c r="T972">
        <f t="shared" si="315"/>
        <v>19.998667623837356</v>
      </c>
      <c r="U972">
        <f t="shared" si="316"/>
        <v>32500</v>
      </c>
      <c r="V972">
        <f t="shared" si="321"/>
        <v>20.002106000000001</v>
      </c>
      <c r="W972">
        <v>20.002106000000001</v>
      </c>
      <c r="X972">
        <f>'LowFlowInfusion-1-Infusion-1705'!Y968</f>
        <v>0</v>
      </c>
      <c r="Y972">
        <v>0</v>
      </c>
      <c r="Z972">
        <f t="shared" si="325"/>
        <v>0</v>
      </c>
      <c r="AA972">
        <f t="shared" si="326"/>
        <v>0</v>
      </c>
      <c r="AB972" t="e">
        <f t="shared" si="327"/>
        <v>#DIV/0!</v>
      </c>
      <c r="AC972" s="6" t="e">
        <f t="shared" ref="AC972:AC1035" si="329">(C972-Z972)/Z972</f>
        <v>#DIV/0!</v>
      </c>
      <c r="AD972" s="6" t="e">
        <f t="shared" ref="AD972:AD1035" si="330">(D972-AA972)/AA972</f>
        <v>#DIV/0!</v>
      </c>
    </row>
    <row r="973" spans="1:30" x14ac:dyDescent="0.25">
      <c r="A973" s="1">
        <v>42823.076273148145</v>
      </c>
      <c r="B973" s="16">
        <v>966</v>
      </c>
      <c r="C973">
        <f t="shared" si="317"/>
        <v>-3.411698102285774</v>
      </c>
      <c r="D973">
        <f t="shared" ref="D973:D1036" si="331">(V973*O973-T973*M973+P973*U973)*10</f>
        <v>-2.6386316361810014</v>
      </c>
      <c r="E973">
        <f t="shared" si="328"/>
        <v>-16.358551547452059</v>
      </c>
      <c r="F973">
        <f t="shared" ref="F973:F1036" si="332">D973/C973</f>
        <v>0.7734071295502869</v>
      </c>
      <c r="G973">
        <v>21.08906</v>
      </c>
      <c r="H973">
        <f t="shared" si="322"/>
        <v>21.091707758958172</v>
      </c>
      <c r="I973">
        <v>20.826851000000001</v>
      </c>
      <c r="J973">
        <f t="shared" si="318"/>
        <v>20.828212330613326</v>
      </c>
      <c r="K973">
        <f t="shared" ref="K973:K1036" si="333">SLOPE(J969:J977,B969:B977)</f>
        <v>1.7215750126637158E-4</v>
      </c>
      <c r="L973">
        <v>1.2551E-2</v>
      </c>
      <c r="M973">
        <f t="shared" si="323"/>
        <v>6.2348113434744265E-2</v>
      </c>
      <c r="N973">
        <v>0.23133000000000001</v>
      </c>
      <c r="O973">
        <f t="shared" si="319"/>
        <v>0.27888816969426589</v>
      </c>
      <c r="P973">
        <f t="shared" ref="P973:P1036" si="334">SLOPE(O969:O977,B969:B977)</f>
        <v>-1.4138451041840103E-4</v>
      </c>
      <c r="Q973">
        <f t="shared" si="324"/>
        <v>78.892899499692405</v>
      </c>
      <c r="R973">
        <f t="shared" ref="R973:R1036" si="335">SLOPE(Q969:Q977,B969:B977)</f>
        <v>-3.0772990846372747E-5</v>
      </c>
      <c r="S973">
        <f t="shared" si="320"/>
        <v>1</v>
      </c>
      <c r="T973">
        <f t="shared" ref="T973:T1036" si="336">(R973*U973+V973*(100-O973-J973))/(100-M973-H973)</f>
        <v>20.000538933534411</v>
      </c>
      <c r="U973">
        <f t="shared" ref="U973:U1036" si="337">$F$1</f>
        <v>32500</v>
      </c>
      <c r="V973">
        <f t="shared" si="321"/>
        <v>20.001311999999999</v>
      </c>
      <c r="W973">
        <v>20.001311999999999</v>
      </c>
      <c r="X973">
        <f>'LowFlowInfusion-1-Infusion-1705'!Y969</f>
        <v>0</v>
      </c>
      <c r="Y973">
        <v>0</v>
      </c>
      <c r="Z973">
        <f t="shared" si="325"/>
        <v>0</v>
      </c>
      <c r="AA973">
        <f t="shared" si="326"/>
        <v>0</v>
      </c>
      <c r="AB973" t="e">
        <f t="shared" si="327"/>
        <v>#DIV/0!</v>
      </c>
      <c r="AC973" s="6" t="e">
        <f t="shared" si="329"/>
        <v>#DIV/0!</v>
      </c>
      <c r="AD973" s="6" t="e">
        <f t="shared" si="330"/>
        <v>#DIV/0!</v>
      </c>
    </row>
    <row r="974" spans="1:30" x14ac:dyDescent="0.25">
      <c r="A974" s="1">
        <v>42823.076967592591</v>
      </c>
      <c r="B974" s="16">
        <v>967</v>
      </c>
      <c r="C974">
        <f t="shared" ref="C974:C1037" si="338">(T974*H974-V974*J974-K974*U974)*10</f>
        <v>7.3105481321462662</v>
      </c>
      <c r="D974">
        <f t="shared" si="331"/>
        <v>-3.0899801460738452</v>
      </c>
      <c r="E974">
        <f t="shared" si="328"/>
        <v>25.399532107522909</v>
      </c>
      <c r="F974">
        <f t="shared" si="332"/>
        <v>-0.42267420858450377</v>
      </c>
      <c r="G974">
        <v>21.089458</v>
      </c>
      <c r="H974">
        <f t="shared" si="322"/>
        <v>21.092103804650741</v>
      </c>
      <c r="I974">
        <v>20.826854999999998</v>
      </c>
      <c r="J974">
        <f t="shared" si="318"/>
        <v>20.828216323057067</v>
      </c>
      <c r="K974">
        <f t="shared" si="333"/>
        <v>1.4665576685359837E-4</v>
      </c>
      <c r="L974">
        <v>1.2557E-2</v>
      </c>
      <c r="M974">
        <f t="shared" si="323"/>
        <v>6.235408815121192E-2</v>
      </c>
      <c r="N974">
        <v>0.23119100000000001</v>
      </c>
      <c r="O974">
        <f t="shared" si="319"/>
        <v>0.27874995063238694</v>
      </c>
      <c r="P974">
        <f t="shared" si="334"/>
        <v>-1.426606336515766E-4</v>
      </c>
      <c r="Q974">
        <f t="shared" si="324"/>
        <v>78.893033726310549</v>
      </c>
      <c r="R974">
        <f t="shared" si="335"/>
        <v>-3.9951332008551317E-6</v>
      </c>
      <c r="S974">
        <f t="shared" si="320"/>
        <v>1</v>
      </c>
      <c r="T974">
        <f t="shared" si="336"/>
        <v>20.0113425282786</v>
      </c>
      <c r="U974">
        <f t="shared" si="337"/>
        <v>32500</v>
      </c>
      <c r="V974">
        <f t="shared" si="321"/>
        <v>20.000941999999998</v>
      </c>
      <c r="W974">
        <v>20.000941999999998</v>
      </c>
      <c r="X974">
        <f>'LowFlowInfusion-1-Infusion-1705'!Y970</f>
        <v>0</v>
      </c>
      <c r="Y974">
        <v>0</v>
      </c>
      <c r="Z974">
        <f t="shared" si="325"/>
        <v>0</v>
      </c>
      <c r="AA974">
        <f t="shared" si="326"/>
        <v>0</v>
      </c>
      <c r="AB974" t="e">
        <f t="shared" si="327"/>
        <v>#DIV/0!</v>
      </c>
      <c r="AC974" s="6" t="e">
        <f t="shared" si="329"/>
        <v>#DIV/0!</v>
      </c>
      <c r="AD974" s="6" t="e">
        <f t="shared" si="330"/>
        <v>#DIV/0!</v>
      </c>
    </row>
    <row r="975" spans="1:30" x14ac:dyDescent="0.25">
      <c r="A975" s="1">
        <v>42823.077662037038</v>
      </c>
      <c r="B975" s="16">
        <v>968</v>
      </c>
      <c r="C975">
        <f t="shared" si="338"/>
        <v>16.551950838090104</v>
      </c>
      <c r="D975">
        <f t="shared" si="331"/>
        <v>-3.2246375555899576</v>
      </c>
      <c r="E975">
        <f t="shared" si="328"/>
        <v>61.671238391541792</v>
      </c>
      <c r="F975">
        <f t="shared" si="332"/>
        <v>-0.19481918398218503</v>
      </c>
      <c r="G975">
        <v>21.089611000000001</v>
      </c>
      <c r="H975">
        <f t="shared" si="322"/>
        <v>21.092256053371752</v>
      </c>
      <c r="I975">
        <v>20.826829</v>
      </c>
      <c r="J975">
        <f t="shared" si="318"/>
        <v>20.828190372172731</v>
      </c>
      <c r="K975">
        <f t="shared" si="333"/>
        <v>1.2441452816454776E-4</v>
      </c>
      <c r="L975">
        <v>1.2537E-2</v>
      </c>
      <c r="M975">
        <f t="shared" si="323"/>
        <v>6.2334172429653077E-2</v>
      </c>
      <c r="N975">
        <v>0.23103899999999999</v>
      </c>
      <c r="O975">
        <f t="shared" si="319"/>
        <v>0.27859880460788622</v>
      </c>
      <c r="P975">
        <f t="shared" si="334"/>
        <v>-1.4297552120261977E-4</v>
      </c>
      <c r="Q975">
        <f t="shared" si="324"/>
        <v>78.893210823219391</v>
      </c>
      <c r="R975">
        <f t="shared" si="335"/>
        <v>1.8560993038837143E-5</v>
      </c>
      <c r="S975">
        <f t="shared" si="320"/>
        <v>1</v>
      </c>
      <c r="T975">
        <f t="shared" si="336"/>
        <v>20.020612588393931</v>
      </c>
      <c r="U975">
        <f t="shared" si="337"/>
        <v>32500</v>
      </c>
      <c r="V975">
        <f t="shared" si="321"/>
        <v>20.000836</v>
      </c>
      <c r="W975">
        <v>20.000836</v>
      </c>
      <c r="X975">
        <f>'LowFlowInfusion-1-Infusion-1705'!Y971</f>
        <v>0</v>
      </c>
      <c r="Y975">
        <v>0</v>
      </c>
      <c r="Z975">
        <f t="shared" si="325"/>
        <v>0</v>
      </c>
      <c r="AA975">
        <f t="shared" si="326"/>
        <v>0</v>
      </c>
      <c r="AB975" t="e">
        <f t="shared" si="327"/>
        <v>#DIV/0!</v>
      </c>
      <c r="AC975" s="6" t="e">
        <f t="shared" si="329"/>
        <v>#DIV/0!</v>
      </c>
      <c r="AD975" s="6" t="e">
        <f t="shared" si="330"/>
        <v>#DIV/0!</v>
      </c>
    </row>
    <row r="976" spans="1:30" x14ac:dyDescent="0.25">
      <c r="A976" s="1">
        <v>42823.078356481485</v>
      </c>
      <c r="B976" s="16">
        <v>969</v>
      </c>
      <c r="C976">
        <f t="shared" si="338"/>
        <v>23.309760831131783</v>
      </c>
      <c r="D976">
        <f t="shared" si="331"/>
        <v>-3.1982009345637685</v>
      </c>
      <c r="E976">
        <f t="shared" si="328"/>
        <v>88.332953603731951</v>
      </c>
      <c r="F976">
        <f t="shared" si="332"/>
        <v>-0.13720436506119582</v>
      </c>
      <c r="G976">
        <v>21.089410999999998</v>
      </c>
      <c r="H976">
        <f t="shared" si="322"/>
        <v>21.092057035435786</v>
      </c>
      <c r="I976">
        <v>20.827103999999999</v>
      </c>
      <c r="J976">
        <f t="shared" si="318"/>
        <v>20.828464852680113</v>
      </c>
      <c r="K976">
        <f t="shared" si="333"/>
        <v>1.0769616998764774E-4</v>
      </c>
      <c r="L976">
        <v>1.2538000000000001E-2</v>
      </c>
      <c r="M976">
        <f t="shared" si="323"/>
        <v>6.233516821573102E-2</v>
      </c>
      <c r="N976">
        <v>0.23089899999999999</v>
      </c>
      <c r="O976">
        <f t="shared" si="319"/>
        <v>0.27845959116426711</v>
      </c>
      <c r="P976">
        <f t="shared" si="334"/>
        <v>-1.4279321788359574E-4</v>
      </c>
      <c r="Q976">
        <f t="shared" si="324"/>
        <v>78.893075556155623</v>
      </c>
      <c r="R976">
        <f t="shared" si="335"/>
        <v>3.5097047896925913E-5</v>
      </c>
      <c r="S976">
        <f t="shared" si="320"/>
        <v>1</v>
      </c>
      <c r="T976">
        <f t="shared" si="336"/>
        <v>20.027078961766016</v>
      </c>
      <c r="U976">
        <f t="shared" si="337"/>
        <v>32500</v>
      </c>
      <c r="V976">
        <f t="shared" si="321"/>
        <v>20.000571000000001</v>
      </c>
      <c r="W976">
        <v>20.000571000000001</v>
      </c>
      <c r="X976">
        <f>'LowFlowInfusion-1-Infusion-1705'!Y972</f>
        <v>0</v>
      </c>
      <c r="Y976">
        <v>0</v>
      </c>
      <c r="Z976">
        <f t="shared" si="325"/>
        <v>0</v>
      </c>
      <c r="AA976">
        <f t="shared" si="326"/>
        <v>0</v>
      </c>
      <c r="AB976" t="e">
        <f t="shared" si="327"/>
        <v>#DIV/0!</v>
      </c>
      <c r="AC976" s="6" t="e">
        <f t="shared" si="329"/>
        <v>#DIV/0!</v>
      </c>
      <c r="AD976" s="6" t="e">
        <f t="shared" si="330"/>
        <v>#DIV/0!</v>
      </c>
    </row>
    <row r="977" spans="1:30" x14ac:dyDescent="0.25">
      <c r="A977" s="1">
        <v>42823.079050925924</v>
      </c>
      <c r="B977" s="16">
        <v>970</v>
      </c>
      <c r="C977">
        <f t="shared" si="338"/>
        <v>19.951778902952682</v>
      </c>
      <c r="D977">
        <f t="shared" si="331"/>
        <v>-3.1865174899351612</v>
      </c>
      <c r="E977">
        <f t="shared" si="328"/>
        <v>75.112045347648106</v>
      </c>
      <c r="F977">
        <f t="shared" si="332"/>
        <v>-0.1597109463489286</v>
      </c>
      <c r="G977">
        <v>21.089144999999998</v>
      </c>
      <c r="H977">
        <f t="shared" si="322"/>
        <v>21.091792341580955</v>
      </c>
      <c r="I977">
        <v>20.827354</v>
      </c>
      <c r="J977">
        <f t="shared" si="318"/>
        <v>20.828714380414098</v>
      </c>
      <c r="K977">
        <f t="shared" si="333"/>
        <v>1.1553134083441089E-4</v>
      </c>
      <c r="L977">
        <v>1.2576E-2</v>
      </c>
      <c r="M977">
        <f t="shared" si="323"/>
        <v>6.2373008086692813E-2</v>
      </c>
      <c r="N977">
        <v>0.23075999999999999</v>
      </c>
      <c r="O977">
        <f t="shared" si="319"/>
        <v>0.27832137210238811</v>
      </c>
      <c r="P977">
        <f t="shared" si="334"/>
        <v>-1.4266063365157752E-4</v>
      </c>
      <c r="Q977">
        <f t="shared" si="324"/>
        <v>78.892964247483519</v>
      </c>
      <c r="R977">
        <f t="shared" si="335"/>
        <v>2.71292928175626E-5</v>
      </c>
      <c r="S977">
        <f t="shared" si="320"/>
        <v>1</v>
      </c>
      <c r="T977">
        <f t="shared" si="336"/>
        <v>20.024503296393018</v>
      </c>
      <c r="U977">
        <f t="shared" si="337"/>
        <v>32500</v>
      </c>
      <c r="V977">
        <f t="shared" si="321"/>
        <v>20.001365</v>
      </c>
      <c r="W977">
        <v>20.001365</v>
      </c>
      <c r="X977">
        <f>'LowFlowInfusion-1-Infusion-1705'!Y973</f>
        <v>0</v>
      </c>
      <c r="Y977">
        <v>0</v>
      </c>
      <c r="Z977">
        <f t="shared" si="325"/>
        <v>0</v>
      </c>
      <c r="AA977">
        <f t="shared" si="326"/>
        <v>0</v>
      </c>
      <c r="AB977" t="e">
        <f t="shared" si="327"/>
        <v>#DIV/0!</v>
      </c>
      <c r="AC977" s="6" t="e">
        <f t="shared" si="329"/>
        <v>#DIV/0!</v>
      </c>
      <c r="AD977" s="6" t="e">
        <f t="shared" si="330"/>
        <v>#DIV/0!</v>
      </c>
    </row>
    <row r="978" spans="1:30" x14ac:dyDescent="0.25">
      <c r="A978" s="1">
        <v>42823.079745370371</v>
      </c>
      <c r="B978" s="16">
        <v>971</v>
      </c>
      <c r="C978">
        <f t="shared" si="338"/>
        <v>11.326175731948354</v>
      </c>
      <c r="D978">
        <f t="shared" si="331"/>
        <v>-2.7478179873105013</v>
      </c>
      <c r="E978">
        <f t="shared" si="328"/>
        <v>41.602867501617666</v>
      </c>
      <c r="F978">
        <f t="shared" si="332"/>
        <v>-0.24260774795852613</v>
      </c>
      <c r="G978">
        <v>21.089310000000001</v>
      </c>
      <c r="H978">
        <f t="shared" si="322"/>
        <v>21.091956531378127</v>
      </c>
      <c r="I978">
        <v>20.827317000000001</v>
      </c>
      <c r="J978">
        <f t="shared" si="318"/>
        <v>20.82867745030947</v>
      </c>
      <c r="K978">
        <f t="shared" si="333"/>
        <v>1.3630868348428747E-4</v>
      </c>
      <c r="L978">
        <v>1.2593E-2</v>
      </c>
      <c r="M978">
        <f t="shared" si="323"/>
        <v>6.2389936450017829E-2</v>
      </c>
      <c r="N978">
        <v>0.230604</v>
      </c>
      <c r="O978">
        <f t="shared" si="319"/>
        <v>0.27816624855092686</v>
      </c>
      <c r="P978">
        <f t="shared" si="334"/>
        <v>-1.4121878012838171E-4</v>
      </c>
      <c r="Q978">
        <f t="shared" si="324"/>
        <v>78.893156301139598</v>
      </c>
      <c r="R978">
        <f t="shared" si="335"/>
        <v>4.9100966440581335E-6</v>
      </c>
      <c r="S978">
        <f t="shared" si="320"/>
        <v>1</v>
      </c>
      <c r="T978">
        <f t="shared" si="336"/>
        <v>20.014909993719247</v>
      </c>
      <c r="U978">
        <f t="shared" si="337"/>
        <v>32500</v>
      </c>
      <c r="V978">
        <f t="shared" si="321"/>
        <v>20.000836</v>
      </c>
      <c r="W978">
        <v>20.000836</v>
      </c>
      <c r="X978">
        <f>'LowFlowInfusion-1-Infusion-1705'!Y974</f>
        <v>0</v>
      </c>
      <c r="Y978">
        <v>0</v>
      </c>
      <c r="Z978">
        <f t="shared" si="325"/>
        <v>0</v>
      </c>
      <c r="AA978">
        <f t="shared" si="326"/>
        <v>0</v>
      </c>
      <c r="AB978" t="e">
        <f t="shared" si="327"/>
        <v>#DIV/0!</v>
      </c>
      <c r="AC978" s="6" t="e">
        <f t="shared" si="329"/>
        <v>#DIV/0!</v>
      </c>
      <c r="AD978" s="6" t="e">
        <f t="shared" si="330"/>
        <v>#DIV/0!</v>
      </c>
    </row>
    <row r="979" spans="1:30" x14ac:dyDescent="0.25">
      <c r="A979" s="1">
        <v>42823.080439814818</v>
      </c>
      <c r="B979" s="16">
        <v>972</v>
      </c>
      <c r="C979">
        <f t="shared" si="338"/>
        <v>8.3926144982872586</v>
      </c>
      <c r="D979">
        <f t="shared" si="331"/>
        <v>-1.7855656148509702</v>
      </c>
      <c r="E979">
        <f t="shared" si="328"/>
        <v>31.104029298954615</v>
      </c>
      <c r="F979">
        <f t="shared" si="332"/>
        <v>-0.21275439438036425</v>
      </c>
      <c r="G979">
        <v>21.089454</v>
      </c>
      <c r="H979">
        <f t="shared" si="322"/>
        <v>21.092099824292021</v>
      </c>
      <c r="I979">
        <v>20.827342000000002</v>
      </c>
      <c r="J979">
        <f t="shared" si="318"/>
        <v>20.828702403082868</v>
      </c>
      <c r="K979">
        <f t="shared" si="333"/>
        <v>1.4287958047916051E-4</v>
      </c>
      <c r="L979">
        <v>1.2560999999999999E-2</v>
      </c>
      <c r="M979">
        <f t="shared" si="323"/>
        <v>6.2358071295523683E-2</v>
      </c>
      <c r="N979">
        <v>0.23046900000000001</v>
      </c>
      <c r="O979">
        <f t="shared" si="319"/>
        <v>0.27803200701600839</v>
      </c>
      <c r="P979">
        <f t="shared" si="334"/>
        <v>-1.3820248884996629E-4</v>
      </c>
      <c r="Q979">
        <f t="shared" si="324"/>
        <v>78.893265589901119</v>
      </c>
      <c r="R979">
        <f t="shared" si="335"/>
        <v>-4.6770916294273473E-6</v>
      </c>
      <c r="S979">
        <f t="shared" si="320"/>
        <v>1</v>
      </c>
      <c r="T979">
        <f t="shared" si="336"/>
        <v>20.011014180113058</v>
      </c>
      <c r="U979">
        <f t="shared" si="337"/>
        <v>32500</v>
      </c>
      <c r="V979">
        <f t="shared" si="321"/>
        <v>20.000836</v>
      </c>
      <c r="W979">
        <v>20.000836</v>
      </c>
      <c r="X979">
        <f>'LowFlowInfusion-1-Infusion-1705'!Y975</f>
        <v>0</v>
      </c>
      <c r="Y979">
        <v>0</v>
      </c>
      <c r="Z979">
        <f t="shared" si="325"/>
        <v>0</v>
      </c>
      <c r="AA979">
        <f t="shared" si="326"/>
        <v>0</v>
      </c>
      <c r="AB979" t="e">
        <f t="shared" si="327"/>
        <v>#DIV/0!</v>
      </c>
      <c r="AC979" s="6" t="e">
        <f t="shared" si="329"/>
        <v>#DIV/0!</v>
      </c>
      <c r="AD979" s="6" t="e">
        <f t="shared" si="330"/>
        <v>#DIV/0!</v>
      </c>
    </row>
    <row r="980" spans="1:30" x14ac:dyDescent="0.25">
      <c r="A980" s="1">
        <v>42823.081134259257</v>
      </c>
      <c r="B980" s="16">
        <v>973</v>
      </c>
      <c r="C980">
        <f t="shared" si="338"/>
        <v>9.0150063867413888</v>
      </c>
      <c r="D980">
        <f t="shared" si="331"/>
        <v>-1.1809518067019642</v>
      </c>
      <c r="E980">
        <f t="shared" si="328"/>
        <v>34.224369375548847</v>
      </c>
      <c r="F980">
        <f t="shared" si="332"/>
        <v>-0.13099844371034741</v>
      </c>
      <c r="G980">
        <v>21.089295</v>
      </c>
      <c r="H980">
        <f t="shared" si="322"/>
        <v>21.091941605032929</v>
      </c>
      <c r="I980">
        <v>20.827501000000002</v>
      </c>
      <c r="J980">
        <f t="shared" si="318"/>
        <v>20.828861102721682</v>
      </c>
      <c r="K980">
        <f t="shared" si="333"/>
        <v>1.407835475135973E-4</v>
      </c>
      <c r="L980">
        <v>1.2548E-2</v>
      </c>
      <c r="M980">
        <f t="shared" si="323"/>
        <v>6.2345126076510438E-2</v>
      </c>
      <c r="N980">
        <v>0.230324</v>
      </c>
      <c r="O980">
        <f t="shared" si="319"/>
        <v>0.27788782166368864</v>
      </c>
      <c r="P980">
        <f t="shared" si="334"/>
        <v>-1.3626344445669957E-4</v>
      </c>
      <c r="Q980">
        <f t="shared" si="324"/>
        <v>78.893251075614643</v>
      </c>
      <c r="R980">
        <f t="shared" si="335"/>
        <v>-4.520103057122545E-6</v>
      </c>
      <c r="S980">
        <f t="shared" si="320"/>
        <v>1</v>
      </c>
      <c r="T980">
        <f t="shared" si="336"/>
        <v>20.01134895819337</v>
      </c>
      <c r="U980">
        <f t="shared" si="337"/>
        <v>32500</v>
      </c>
      <c r="V980">
        <f t="shared" si="321"/>
        <v>20.001152999999999</v>
      </c>
      <c r="W980">
        <v>20.001152999999999</v>
      </c>
      <c r="X980">
        <f>'LowFlowInfusion-1-Infusion-1705'!Y976</f>
        <v>0</v>
      </c>
      <c r="Y980">
        <v>0</v>
      </c>
      <c r="Z980">
        <f t="shared" si="325"/>
        <v>0</v>
      </c>
      <c r="AA980">
        <f t="shared" si="326"/>
        <v>0</v>
      </c>
      <c r="AB980" t="e">
        <f t="shared" si="327"/>
        <v>#DIV/0!</v>
      </c>
      <c r="AC980" s="6" t="e">
        <f t="shared" si="329"/>
        <v>#DIV/0!</v>
      </c>
      <c r="AD980" s="6" t="e">
        <f t="shared" si="330"/>
        <v>#DIV/0!</v>
      </c>
    </row>
    <row r="981" spans="1:30" x14ac:dyDescent="0.25">
      <c r="A981" s="1">
        <v>42823.081828703704</v>
      </c>
      <c r="B981" s="16">
        <v>974</v>
      </c>
      <c r="C981">
        <f t="shared" si="338"/>
        <v>7.7283686784887706</v>
      </c>
      <c r="D981">
        <f t="shared" si="331"/>
        <v>-0.72336980513434845</v>
      </c>
      <c r="E981">
        <f t="shared" si="328"/>
        <v>29.658900697055923</v>
      </c>
      <c r="F981">
        <f t="shared" si="332"/>
        <v>-9.3599287925766814E-2</v>
      </c>
      <c r="G981">
        <v>21.089075000000001</v>
      </c>
      <c r="H981">
        <f t="shared" si="322"/>
        <v>21.09172268530337</v>
      </c>
      <c r="I981">
        <v>20.827793</v>
      </c>
      <c r="J981">
        <f t="shared" si="318"/>
        <v>20.829152551114973</v>
      </c>
      <c r="K981">
        <f t="shared" si="333"/>
        <v>1.4329546003555294E-4</v>
      </c>
      <c r="L981">
        <v>1.2579E-2</v>
      </c>
      <c r="M981">
        <f t="shared" si="323"/>
        <v>6.2375995444926641E-2</v>
      </c>
      <c r="N981">
        <v>0.230187</v>
      </c>
      <c r="O981">
        <f t="shared" si="319"/>
        <v>0.27775159136528993</v>
      </c>
      <c r="P981">
        <f t="shared" si="334"/>
        <v>-1.3475529881749141E-4</v>
      </c>
      <c r="Q981">
        <f t="shared" si="324"/>
        <v>78.893095857519739</v>
      </c>
      <c r="R981">
        <f t="shared" si="335"/>
        <v>-8.5401612179699292E-6</v>
      </c>
      <c r="S981">
        <f t="shared" si="320"/>
        <v>1</v>
      </c>
      <c r="T981">
        <f t="shared" si="336"/>
        <v>20.009498738483654</v>
      </c>
      <c r="U981">
        <f t="shared" si="337"/>
        <v>32500</v>
      </c>
      <c r="V981">
        <f t="shared" si="321"/>
        <v>20.001047</v>
      </c>
      <c r="W981">
        <v>20.001047</v>
      </c>
      <c r="X981">
        <f>'LowFlowInfusion-1-Infusion-1705'!Y977</f>
        <v>0</v>
      </c>
      <c r="Y981">
        <v>0</v>
      </c>
      <c r="Z981">
        <f t="shared" si="325"/>
        <v>0</v>
      </c>
      <c r="AA981">
        <f t="shared" si="326"/>
        <v>0</v>
      </c>
      <c r="AB981" t="e">
        <f t="shared" si="327"/>
        <v>#DIV/0!</v>
      </c>
      <c r="AC981" s="6" t="e">
        <f t="shared" si="329"/>
        <v>#DIV/0!</v>
      </c>
      <c r="AD981" s="6" t="e">
        <f t="shared" si="330"/>
        <v>#DIV/0!</v>
      </c>
    </row>
    <row r="982" spans="1:30" x14ac:dyDescent="0.25">
      <c r="A982" s="1">
        <v>42823.08252314815</v>
      </c>
      <c r="B982" s="16">
        <v>975</v>
      </c>
      <c r="C982">
        <f t="shared" si="338"/>
        <v>4.1350427710851179</v>
      </c>
      <c r="D982">
        <f t="shared" si="331"/>
        <v>-0.42884117242901532</v>
      </c>
      <c r="E982">
        <f t="shared" si="328"/>
        <v>15.822762906484817</v>
      </c>
      <c r="F982">
        <f t="shared" si="332"/>
        <v>-0.10370900524360932</v>
      </c>
      <c r="G982">
        <v>21.089265000000001</v>
      </c>
      <c r="H982">
        <f t="shared" si="322"/>
        <v>21.091911752342536</v>
      </c>
      <c r="I982">
        <v>20.827985000000002</v>
      </c>
      <c r="J982">
        <f t="shared" si="318"/>
        <v>20.829344188414673</v>
      </c>
      <c r="K982">
        <f t="shared" si="333"/>
        <v>1.5182930853772092E-4</v>
      </c>
      <c r="L982">
        <v>1.2584E-2</v>
      </c>
      <c r="M982">
        <f t="shared" si="323"/>
        <v>6.2380974375316353E-2</v>
      </c>
      <c r="N982">
        <v>0.23005999999999999</v>
      </c>
      <c r="O982">
        <f t="shared" si="319"/>
        <v>0.2776253048842926</v>
      </c>
      <c r="P982">
        <f t="shared" si="334"/>
        <v>-1.3377749010636079E-4</v>
      </c>
      <c r="Q982">
        <f t="shared" si="324"/>
        <v>78.893030506701038</v>
      </c>
      <c r="R982">
        <f t="shared" si="335"/>
        <v>-1.8051818431530366E-5</v>
      </c>
      <c r="S982">
        <f t="shared" si="320"/>
        <v>1</v>
      </c>
      <c r="T982">
        <f t="shared" si="336"/>
        <v>20.005875883943453</v>
      </c>
      <c r="U982">
        <f t="shared" si="337"/>
        <v>32500</v>
      </c>
      <c r="V982">
        <f t="shared" si="321"/>
        <v>20.001311999999999</v>
      </c>
      <c r="W982">
        <v>20.001311999999999</v>
      </c>
      <c r="X982">
        <f>'LowFlowInfusion-1-Infusion-1705'!Y978</f>
        <v>0</v>
      </c>
      <c r="Y982">
        <v>0</v>
      </c>
      <c r="Z982">
        <f t="shared" si="325"/>
        <v>0</v>
      </c>
      <c r="AA982">
        <f t="shared" si="326"/>
        <v>0</v>
      </c>
      <c r="AB982" t="e">
        <f t="shared" si="327"/>
        <v>#DIV/0!</v>
      </c>
      <c r="AC982" s="6" t="e">
        <f t="shared" si="329"/>
        <v>#DIV/0!</v>
      </c>
      <c r="AD982" s="6" t="e">
        <f t="shared" si="330"/>
        <v>#DIV/0!</v>
      </c>
    </row>
    <row r="983" spans="1:30" x14ac:dyDescent="0.25">
      <c r="A983" s="1">
        <v>42823.08321759259</v>
      </c>
      <c r="B983" s="16">
        <v>976</v>
      </c>
      <c r="C983">
        <f t="shared" si="338"/>
        <v>7.7494305350770354</v>
      </c>
      <c r="D983">
        <f t="shared" si="331"/>
        <v>-0.45487154307734201</v>
      </c>
      <c r="E983">
        <f t="shared" si="328"/>
        <v>30.038327555181208</v>
      </c>
      <c r="F983">
        <f t="shared" si="332"/>
        <v>-5.8697415380189639E-2</v>
      </c>
      <c r="G983">
        <v>21.089326</v>
      </c>
      <c r="H983">
        <f t="shared" si="322"/>
        <v>21.091972452813003</v>
      </c>
      <c r="I983">
        <v>20.828050000000001</v>
      </c>
      <c r="J983">
        <f t="shared" si="318"/>
        <v>20.829409065625509</v>
      </c>
      <c r="K983">
        <f t="shared" si="333"/>
        <v>1.4306256748379079E-4</v>
      </c>
      <c r="L983">
        <v>1.2548999999999999E-2</v>
      </c>
      <c r="M983">
        <f t="shared" si="323"/>
        <v>6.234612186258838E-2</v>
      </c>
      <c r="N983">
        <v>0.22994000000000001</v>
      </c>
      <c r="O983">
        <f t="shared" si="319"/>
        <v>0.27750597907547625</v>
      </c>
      <c r="P983">
        <f t="shared" si="334"/>
        <v>-1.3379406313536086E-4</v>
      </c>
      <c r="Q983">
        <f t="shared" si="324"/>
        <v>78.893084955299017</v>
      </c>
      <c r="R983">
        <f t="shared" si="335"/>
        <v>-9.2685043483697879E-6</v>
      </c>
      <c r="S983">
        <f t="shared" si="320"/>
        <v>1</v>
      </c>
      <c r="T983">
        <f t="shared" si="336"/>
        <v>20.008828302078172</v>
      </c>
      <c r="U983">
        <f t="shared" si="337"/>
        <v>32500</v>
      </c>
      <c r="V983">
        <f t="shared" si="321"/>
        <v>20.000623999999998</v>
      </c>
      <c r="W983">
        <v>20.000623999999998</v>
      </c>
      <c r="X983">
        <f>'LowFlowInfusion-1-Infusion-1705'!Y979</f>
        <v>0</v>
      </c>
      <c r="Y983">
        <v>0</v>
      </c>
      <c r="Z983">
        <f t="shared" si="325"/>
        <v>0</v>
      </c>
      <c r="AA983">
        <f t="shared" si="326"/>
        <v>0</v>
      </c>
      <c r="AB983" t="e">
        <f t="shared" si="327"/>
        <v>#DIV/0!</v>
      </c>
      <c r="AC983" s="6" t="e">
        <f t="shared" si="329"/>
        <v>#DIV/0!</v>
      </c>
      <c r="AD983" s="6" t="e">
        <f t="shared" si="330"/>
        <v>#DIV/0!</v>
      </c>
    </row>
    <row r="984" spans="1:30" x14ac:dyDescent="0.25">
      <c r="A984" s="1">
        <v>42823.083912037036</v>
      </c>
      <c r="B984" s="16">
        <v>977</v>
      </c>
      <c r="C984">
        <f t="shared" si="338"/>
        <v>13.33416597102179</v>
      </c>
      <c r="D984">
        <f t="shared" si="331"/>
        <v>-0.31836990588561598</v>
      </c>
      <c r="E984">
        <f t="shared" si="328"/>
        <v>52.198467715699152</v>
      </c>
      <c r="F984">
        <f t="shared" si="332"/>
        <v>-2.3876251921380535E-2</v>
      </c>
      <c r="G984">
        <v>21.089047000000001</v>
      </c>
      <c r="H984">
        <f t="shared" si="322"/>
        <v>21.091694822792334</v>
      </c>
      <c r="I984">
        <v>20.828251000000002</v>
      </c>
      <c r="J984">
        <f t="shared" si="318"/>
        <v>20.829609685923632</v>
      </c>
      <c r="K984">
        <f t="shared" si="333"/>
        <v>1.2912228474526444E-4</v>
      </c>
      <c r="L984">
        <v>1.2548999999999999E-2</v>
      </c>
      <c r="M984">
        <f t="shared" si="323"/>
        <v>6.234612186258838E-2</v>
      </c>
      <c r="N984">
        <v>0.22980100000000001</v>
      </c>
      <c r="O984">
        <f t="shared" si="319"/>
        <v>0.27736776001359725</v>
      </c>
      <c r="P984">
        <f t="shared" si="334"/>
        <v>-1.3328029923629451E-4</v>
      </c>
      <c r="Q984">
        <f t="shared" si="324"/>
        <v>78.893022554062767</v>
      </c>
      <c r="R984">
        <f t="shared" si="335"/>
        <v>4.1580144895192458E-6</v>
      </c>
      <c r="S984">
        <f t="shared" si="320"/>
        <v>1</v>
      </c>
      <c r="T984">
        <f t="shared" si="336"/>
        <v>20.014541535876415</v>
      </c>
      <c r="U984">
        <f t="shared" si="337"/>
        <v>32500</v>
      </c>
      <c r="V984">
        <f t="shared" si="321"/>
        <v>20.000889000000001</v>
      </c>
      <c r="W984">
        <v>20.000889000000001</v>
      </c>
      <c r="X984">
        <f>'LowFlowInfusion-1-Infusion-1705'!Y980</f>
        <v>0</v>
      </c>
      <c r="Y984">
        <v>0</v>
      </c>
      <c r="Z984">
        <f t="shared" si="325"/>
        <v>0</v>
      </c>
      <c r="AA984">
        <f t="shared" si="326"/>
        <v>0</v>
      </c>
      <c r="AB984" t="e">
        <f t="shared" si="327"/>
        <v>#DIV/0!</v>
      </c>
      <c r="AC984" s="6" t="e">
        <f t="shared" si="329"/>
        <v>#DIV/0!</v>
      </c>
      <c r="AD984" s="6" t="e">
        <f t="shared" si="330"/>
        <v>#DIV/0!</v>
      </c>
    </row>
    <row r="985" spans="1:30" x14ac:dyDescent="0.25">
      <c r="A985" s="1">
        <v>42823.084606481483</v>
      </c>
      <c r="B985" s="16">
        <v>978</v>
      </c>
      <c r="C985">
        <f t="shared" si="338"/>
        <v>17.239985545486576</v>
      </c>
      <c r="D985">
        <f t="shared" si="331"/>
        <v>-0.64611690888507489</v>
      </c>
      <c r="E985">
        <f t="shared" si="328"/>
        <v>67.229469967353481</v>
      </c>
      <c r="F985">
        <f t="shared" si="332"/>
        <v>-3.7477810360126908E-2</v>
      </c>
      <c r="G985">
        <v>21.088920000000002</v>
      </c>
      <c r="H985">
        <f t="shared" si="322"/>
        <v>21.091568446402999</v>
      </c>
      <c r="I985">
        <v>20.828332</v>
      </c>
      <c r="J985">
        <f t="shared" si="318"/>
        <v>20.829690532909442</v>
      </c>
      <c r="K985">
        <f t="shared" si="333"/>
        <v>1.1972340676535964E-4</v>
      </c>
      <c r="L985">
        <v>1.2579E-2</v>
      </c>
      <c r="M985">
        <f t="shared" si="323"/>
        <v>6.2375995444926641E-2</v>
      </c>
      <c r="N985">
        <v>0.22966</v>
      </c>
      <c r="O985">
        <f t="shared" si="319"/>
        <v>0.27722755218823802</v>
      </c>
      <c r="P985">
        <f t="shared" si="334"/>
        <v>-1.3417524280241456E-4</v>
      </c>
      <c r="Q985">
        <f t="shared" si="324"/>
        <v>78.893081914902325</v>
      </c>
      <c r="R985">
        <f t="shared" si="335"/>
        <v>1.4451836035552408E-5</v>
      </c>
      <c r="S985">
        <f t="shared" si="320"/>
        <v>1</v>
      </c>
      <c r="T985">
        <f t="shared" si="336"/>
        <v>20.018669102453881</v>
      </c>
      <c r="U985">
        <f t="shared" si="337"/>
        <v>32500</v>
      </c>
      <c r="V985">
        <f t="shared" si="321"/>
        <v>20.000782999999998</v>
      </c>
      <c r="W985">
        <v>20.000782999999998</v>
      </c>
      <c r="X985">
        <f>'LowFlowInfusion-1-Infusion-1705'!Y981</f>
        <v>0</v>
      </c>
      <c r="Y985">
        <v>0</v>
      </c>
      <c r="Z985">
        <f t="shared" si="325"/>
        <v>0</v>
      </c>
      <c r="AA985">
        <f t="shared" si="326"/>
        <v>0</v>
      </c>
      <c r="AB985" t="e">
        <f t="shared" si="327"/>
        <v>#DIV/0!</v>
      </c>
      <c r="AC985" s="6" t="e">
        <f t="shared" si="329"/>
        <v>#DIV/0!</v>
      </c>
      <c r="AD985" s="6" t="e">
        <f t="shared" si="330"/>
        <v>#DIV/0!</v>
      </c>
    </row>
    <row r="986" spans="1:30" x14ac:dyDescent="0.25">
      <c r="A986" s="1">
        <v>42823.085300925923</v>
      </c>
      <c r="B986" s="16">
        <v>979</v>
      </c>
      <c r="C986">
        <f t="shared" si="338"/>
        <v>15.785102246225291</v>
      </c>
      <c r="D986">
        <f t="shared" si="331"/>
        <v>-1.1749601095044859</v>
      </c>
      <c r="E986">
        <f t="shared" si="328"/>
        <v>60.91193199148092</v>
      </c>
      <c r="F986">
        <f t="shared" si="332"/>
        <v>-7.4434748104685575E-2</v>
      </c>
      <c r="G986">
        <v>21.089183999999999</v>
      </c>
      <c r="H986">
        <f t="shared" si="322"/>
        <v>21.09183115007847</v>
      </c>
      <c r="I986">
        <v>20.828417000000002</v>
      </c>
      <c r="J986">
        <f t="shared" si="318"/>
        <v>20.829775372338997</v>
      </c>
      <c r="K986">
        <f t="shared" si="333"/>
        <v>1.2371585050890605E-4</v>
      </c>
      <c r="L986">
        <v>1.2588E-2</v>
      </c>
      <c r="M986">
        <f t="shared" si="323"/>
        <v>6.2384957519628123E-2</v>
      </c>
      <c r="N986">
        <v>0.229516</v>
      </c>
      <c r="O986">
        <f t="shared" si="319"/>
        <v>0.27708436121765834</v>
      </c>
      <c r="P986">
        <f t="shared" si="334"/>
        <v>-1.357165344996275E-4</v>
      </c>
      <c r="Q986">
        <f t="shared" si="324"/>
        <v>78.893140266443339</v>
      </c>
      <c r="R986">
        <f t="shared" si="335"/>
        <v>1.2000683990246822E-5</v>
      </c>
      <c r="S986">
        <f t="shared" si="320"/>
        <v>1</v>
      </c>
      <c r="T986">
        <f t="shared" si="336"/>
        <v>20.018643062355572</v>
      </c>
      <c r="U986">
        <f t="shared" si="337"/>
        <v>32500</v>
      </c>
      <c r="V986">
        <f t="shared" si="321"/>
        <v>20.001683</v>
      </c>
      <c r="W986">
        <v>20.001683</v>
      </c>
      <c r="X986">
        <f>'LowFlowInfusion-1-Infusion-1705'!Y982</f>
        <v>0</v>
      </c>
      <c r="Y986">
        <v>0</v>
      </c>
      <c r="Z986">
        <f t="shared" si="325"/>
        <v>0</v>
      </c>
      <c r="AA986">
        <f t="shared" si="326"/>
        <v>0</v>
      </c>
      <c r="AB986" t="e">
        <f t="shared" si="327"/>
        <v>#DIV/0!</v>
      </c>
      <c r="AC986" s="6" t="e">
        <f t="shared" si="329"/>
        <v>#DIV/0!</v>
      </c>
      <c r="AD986" s="6" t="e">
        <f t="shared" si="330"/>
        <v>#DIV/0!</v>
      </c>
    </row>
    <row r="987" spans="1:30" x14ac:dyDescent="0.25">
      <c r="A987" s="1">
        <v>42823.085995370369</v>
      </c>
      <c r="B987" s="16">
        <v>980</v>
      </c>
      <c r="C987">
        <f t="shared" si="338"/>
        <v>13.508503436110386</v>
      </c>
      <c r="D987">
        <f t="shared" si="331"/>
        <v>-1.8084396267393732</v>
      </c>
      <c r="E987">
        <f t="shared" si="328"/>
        <v>51.240494693790765</v>
      </c>
      <c r="F987">
        <f t="shared" si="332"/>
        <v>-0.13387416565369673</v>
      </c>
      <c r="G987">
        <v>21.089345000000002</v>
      </c>
      <c r="H987">
        <f t="shared" si="322"/>
        <v>21.091991359516921</v>
      </c>
      <c r="I987">
        <v>20.828468999999998</v>
      </c>
      <c r="J987">
        <f t="shared" si="318"/>
        <v>20.829827274107664</v>
      </c>
      <c r="K987">
        <f t="shared" si="333"/>
        <v>1.2972115130670167E-4</v>
      </c>
      <c r="L987">
        <v>1.256E-2</v>
      </c>
      <c r="M987">
        <f t="shared" si="323"/>
        <v>6.2357075509445747E-2</v>
      </c>
      <c r="N987">
        <v>0.22938500000000001</v>
      </c>
      <c r="O987">
        <f t="shared" si="319"/>
        <v>0.27695409720970049</v>
      </c>
      <c r="P987">
        <f t="shared" si="334"/>
        <v>-1.3760585980588936E-4</v>
      </c>
      <c r="Q987">
        <f t="shared" si="324"/>
        <v>78.893218628682646</v>
      </c>
      <c r="R987">
        <f t="shared" si="335"/>
        <v>7.884708499498554E-6</v>
      </c>
      <c r="S987">
        <f t="shared" si="320"/>
        <v>1</v>
      </c>
      <c r="T987">
        <f t="shared" si="336"/>
        <v>20.016999943062949</v>
      </c>
      <c r="U987">
        <f t="shared" si="337"/>
        <v>32500</v>
      </c>
      <c r="V987">
        <f t="shared" si="321"/>
        <v>20.001683</v>
      </c>
      <c r="W987">
        <v>20.001683</v>
      </c>
      <c r="X987">
        <f>'LowFlowInfusion-1-Infusion-1705'!Y983</f>
        <v>0</v>
      </c>
      <c r="Y987">
        <v>0</v>
      </c>
      <c r="Z987">
        <f t="shared" si="325"/>
        <v>0</v>
      </c>
      <c r="AA987">
        <f t="shared" si="326"/>
        <v>0</v>
      </c>
      <c r="AB987" t="e">
        <f t="shared" si="327"/>
        <v>#DIV/0!</v>
      </c>
      <c r="AC987" s="6" t="e">
        <f t="shared" si="329"/>
        <v>#DIV/0!</v>
      </c>
      <c r="AD987" s="6" t="e">
        <f t="shared" si="330"/>
        <v>#DIV/0!</v>
      </c>
    </row>
    <row r="988" spans="1:30" x14ac:dyDescent="0.25">
      <c r="A988" s="1">
        <v>42823.086689814816</v>
      </c>
      <c r="B988" s="16">
        <v>981</v>
      </c>
      <c r="C988">
        <f t="shared" si="338"/>
        <v>10.21392880533182</v>
      </c>
      <c r="D988">
        <f t="shared" si="331"/>
        <v>-2.0500663088743121</v>
      </c>
      <c r="E988">
        <f t="shared" si="328"/>
        <v>37.98982021681546</v>
      </c>
      <c r="F988">
        <f t="shared" si="332"/>
        <v>-0.20071280581123177</v>
      </c>
      <c r="G988">
        <v>21.089116000000001</v>
      </c>
      <c r="H988">
        <f t="shared" si="322"/>
        <v>21.091763483980241</v>
      </c>
      <c r="I988">
        <v>20.828648000000001</v>
      </c>
      <c r="J988">
        <f t="shared" si="318"/>
        <v>20.830005935965197</v>
      </c>
      <c r="K988">
        <f t="shared" si="333"/>
        <v>1.3762286288271735E-4</v>
      </c>
      <c r="L988">
        <v>1.2541E-2</v>
      </c>
      <c r="M988">
        <f t="shared" si="323"/>
        <v>6.2338155573964847E-2</v>
      </c>
      <c r="N988">
        <v>0.22925699999999999</v>
      </c>
      <c r="O988">
        <f t="shared" si="319"/>
        <v>0.27682681634696299</v>
      </c>
      <c r="P988">
        <f t="shared" si="334"/>
        <v>-1.382853539949815E-4</v>
      </c>
      <c r="Q988">
        <f t="shared" si="324"/>
        <v>78.893167247687828</v>
      </c>
      <c r="R988">
        <f t="shared" si="335"/>
        <v>6.624911122798949E-7</v>
      </c>
      <c r="S988">
        <f t="shared" si="320"/>
        <v>1</v>
      </c>
      <c r="T988">
        <f t="shared" si="336"/>
        <v>20.013469995114214</v>
      </c>
      <c r="U988">
        <f t="shared" si="337"/>
        <v>32500</v>
      </c>
      <c r="V988">
        <f t="shared" si="321"/>
        <v>20.001206</v>
      </c>
      <c r="W988">
        <v>20.001206</v>
      </c>
      <c r="X988">
        <f>'LowFlowInfusion-1-Infusion-1705'!Y984</f>
        <v>0</v>
      </c>
      <c r="Y988">
        <v>0</v>
      </c>
      <c r="Z988">
        <f t="shared" si="325"/>
        <v>0</v>
      </c>
      <c r="AA988">
        <f t="shared" si="326"/>
        <v>0</v>
      </c>
      <c r="AB988" t="e">
        <f t="shared" si="327"/>
        <v>#DIV/0!</v>
      </c>
      <c r="AC988" s="6" t="e">
        <f t="shared" si="329"/>
        <v>#DIV/0!</v>
      </c>
      <c r="AD988" s="6" t="e">
        <f t="shared" si="330"/>
        <v>#DIV/0!</v>
      </c>
    </row>
    <row r="989" spans="1:30" x14ac:dyDescent="0.25">
      <c r="A989" s="1">
        <v>42823.087384259263</v>
      </c>
      <c r="B989" s="16">
        <v>982</v>
      </c>
      <c r="C989">
        <f t="shared" si="338"/>
        <v>5.8752318820138072</v>
      </c>
      <c r="D989">
        <f t="shared" si="331"/>
        <v>-2.2608593050223114</v>
      </c>
      <c r="E989">
        <f t="shared" si="328"/>
        <v>20.65830017427178</v>
      </c>
      <c r="F989">
        <f t="shared" si="332"/>
        <v>-0.38481192749917037</v>
      </c>
      <c r="G989">
        <v>21.088974</v>
      </c>
      <c r="H989">
        <f t="shared" si="322"/>
        <v>21.091622181245707</v>
      </c>
      <c r="I989">
        <v>20.828844</v>
      </c>
      <c r="J989">
        <f t="shared" si="318"/>
        <v>20.830201565708641</v>
      </c>
      <c r="K989">
        <f t="shared" si="333"/>
        <v>1.4808639252770207E-4</v>
      </c>
      <c r="L989">
        <v>1.255E-2</v>
      </c>
      <c r="M989">
        <f t="shared" si="323"/>
        <v>6.2347117648666323E-2</v>
      </c>
      <c r="N989">
        <v>0.22911400000000001</v>
      </c>
      <c r="O989">
        <f t="shared" si="319"/>
        <v>0.27668461975812353</v>
      </c>
      <c r="P989">
        <f t="shared" si="334"/>
        <v>-1.3884883698106105E-4</v>
      </c>
      <c r="Q989">
        <f t="shared" si="324"/>
        <v>78.893113814533223</v>
      </c>
      <c r="R989">
        <f t="shared" si="335"/>
        <v>-9.2375555468038332E-6</v>
      </c>
      <c r="S989">
        <f t="shared" si="320"/>
        <v>1</v>
      </c>
      <c r="T989">
        <f t="shared" si="336"/>
        <v>20.009342091186983</v>
      </c>
      <c r="U989">
        <f t="shared" si="337"/>
        <v>32500</v>
      </c>
      <c r="V989">
        <f t="shared" si="321"/>
        <v>20.001206</v>
      </c>
      <c r="W989">
        <v>20.001206</v>
      </c>
      <c r="X989">
        <f>'LowFlowInfusion-1-Infusion-1705'!Y985</f>
        <v>0</v>
      </c>
      <c r="Y989">
        <v>0</v>
      </c>
      <c r="Z989">
        <f t="shared" si="325"/>
        <v>0</v>
      </c>
      <c r="AA989">
        <f t="shared" si="326"/>
        <v>0</v>
      </c>
      <c r="AB989" t="e">
        <f t="shared" si="327"/>
        <v>#DIV/0!</v>
      </c>
      <c r="AC989" s="6" t="e">
        <f t="shared" si="329"/>
        <v>#DIV/0!</v>
      </c>
      <c r="AD989" s="6" t="e">
        <f t="shared" si="330"/>
        <v>#DIV/0!</v>
      </c>
    </row>
    <row r="990" spans="1:30" x14ac:dyDescent="0.25">
      <c r="A990" s="1">
        <v>42823.088078703702</v>
      </c>
      <c r="B990" s="16">
        <v>983</v>
      </c>
      <c r="C990">
        <f t="shared" si="338"/>
        <v>1.6014094642280075</v>
      </c>
      <c r="D990">
        <f t="shared" si="331"/>
        <v>-2.0346019564038009</v>
      </c>
      <c r="E990">
        <f t="shared" si="328"/>
        <v>4.0649541386527801</v>
      </c>
      <c r="F990">
        <f t="shared" si="332"/>
        <v>-1.2705070138851857</v>
      </c>
      <c r="G990">
        <v>21.088782999999999</v>
      </c>
      <c r="H990">
        <f t="shared" si="322"/>
        <v>21.09143211911686</v>
      </c>
      <c r="I990">
        <v>20.829015999999999</v>
      </c>
      <c r="J990">
        <f t="shared" si="318"/>
        <v>20.830373240789619</v>
      </c>
      <c r="K990">
        <f t="shared" si="333"/>
        <v>1.5810077225181612E-4</v>
      </c>
      <c r="L990">
        <v>1.2567999999999999E-2</v>
      </c>
      <c r="M990">
        <f t="shared" si="323"/>
        <v>6.236504179806928E-2</v>
      </c>
      <c r="N990">
        <v>0.22897300000000001</v>
      </c>
      <c r="O990">
        <f t="shared" si="319"/>
        <v>0.27654441193276424</v>
      </c>
      <c r="P990">
        <f t="shared" si="334"/>
        <v>-1.3806990461795546E-4</v>
      </c>
      <c r="Q990">
        <f t="shared" si="324"/>
        <v>78.893082347277627</v>
      </c>
      <c r="R990">
        <f t="shared" si="335"/>
        <v>-2.0030867633617316E-5</v>
      </c>
      <c r="S990">
        <f t="shared" si="320"/>
        <v>1</v>
      </c>
      <c r="T990">
        <f t="shared" si="336"/>
        <v>20.005742011420711</v>
      </c>
      <c r="U990">
        <f t="shared" si="337"/>
        <v>32500</v>
      </c>
      <c r="V990">
        <f t="shared" si="321"/>
        <v>20.002106000000001</v>
      </c>
      <c r="W990">
        <v>20.002106000000001</v>
      </c>
      <c r="X990">
        <f>'LowFlowInfusion-1-Infusion-1705'!Y986</f>
        <v>0</v>
      </c>
      <c r="Y990">
        <v>0</v>
      </c>
      <c r="Z990">
        <f t="shared" si="325"/>
        <v>0</v>
      </c>
      <c r="AA990">
        <f t="shared" si="326"/>
        <v>0</v>
      </c>
      <c r="AB990" t="e">
        <f t="shared" si="327"/>
        <v>#DIV/0!</v>
      </c>
      <c r="AC990" s="6" t="e">
        <f t="shared" si="329"/>
        <v>#DIV/0!</v>
      </c>
      <c r="AD990" s="6" t="e">
        <f t="shared" si="330"/>
        <v>#DIV/0!</v>
      </c>
    </row>
    <row r="991" spans="1:30" x14ac:dyDescent="0.25">
      <c r="A991" s="1">
        <v>42823.088773148149</v>
      </c>
      <c r="B991" s="16">
        <v>984</v>
      </c>
      <c r="C991">
        <f t="shared" si="338"/>
        <v>2.9541334841248101</v>
      </c>
      <c r="D991">
        <f t="shared" si="331"/>
        <v>-2.2042326847845573</v>
      </c>
      <c r="E991">
        <f t="shared" si="328"/>
        <v>9.2087671769337245</v>
      </c>
      <c r="F991">
        <f t="shared" si="332"/>
        <v>-0.74615202617954213</v>
      </c>
      <c r="G991">
        <v>21.089172999999999</v>
      </c>
      <c r="H991">
        <f t="shared" si="322"/>
        <v>21.091820204091992</v>
      </c>
      <c r="I991">
        <v>20.829111999999999</v>
      </c>
      <c r="J991">
        <f t="shared" si="318"/>
        <v>20.830469059439469</v>
      </c>
      <c r="K991">
        <f t="shared" si="333"/>
        <v>1.5510643944409707E-4</v>
      </c>
      <c r="L991">
        <v>1.2562E-2</v>
      </c>
      <c r="M991">
        <f t="shared" si="323"/>
        <v>6.2359067081601632E-2</v>
      </c>
      <c r="N991">
        <v>0.228823</v>
      </c>
      <c r="O991">
        <f t="shared" si="319"/>
        <v>0.27639525467174375</v>
      </c>
      <c r="P991">
        <f t="shared" si="334"/>
        <v>-1.3850080337201218E-4</v>
      </c>
      <c r="Q991">
        <f t="shared" si="324"/>
        <v>78.893135685888794</v>
      </c>
      <c r="R991">
        <f t="shared" si="335"/>
        <v>-1.6605636071650074E-5</v>
      </c>
      <c r="S991">
        <f t="shared" si="320"/>
        <v>1</v>
      </c>
      <c r="T991">
        <f t="shared" si="336"/>
        <v>20.007264366169053</v>
      </c>
      <c r="U991">
        <f t="shared" si="337"/>
        <v>32500</v>
      </c>
      <c r="V991">
        <f t="shared" si="321"/>
        <v>20.002106000000001</v>
      </c>
      <c r="W991">
        <v>20.002106000000001</v>
      </c>
      <c r="X991">
        <f>'LowFlowInfusion-1-Infusion-1705'!Y987</f>
        <v>0</v>
      </c>
      <c r="Y991">
        <v>0</v>
      </c>
      <c r="Z991">
        <f t="shared" si="325"/>
        <v>0</v>
      </c>
      <c r="AA991">
        <f t="shared" si="326"/>
        <v>0</v>
      </c>
      <c r="AB991" t="e">
        <f t="shared" si="327"/>
        <v>#DIV/0!</v>
      </c>
      <c r="AC991" s="6" t="e">
        <f t="shared" si="329"/>
        <v>#DIV/0!</v>
      </c>
      <c r="AD991" s="6" t="e">
        <f t="shared" si="330"/>
        <v>#DIV/0!</v>
      </c>
    </row>
    <row r="992" spans="1:30" x14ac:dyDescent="0.25">
      <c r="A992" s="1">
        <v>42823.089467592596</v>
      </c>
      <c r="B992" s="16">
        <v>985</v>
      </c>
      <c r="C992">
        <f t="shared" si="338"/>
        <v>11.315769434139122</v>
      </c>
      <c r="D992">
        <f t="shared" si="331"/>
        <v>-2.0596771729608498</v>
      </c>
      <c r="E992">
        <f t="shared" si="328"/>
        <v>42.321563740993504</v>
      </c>
      <c r="F992">
        <f t="shared" si="332"/>
        <v>-0.18201830506964067</v>
      </c>
      <c r="G992">
        <v>21.089247</v>
      </c>
      <c r="H992">
        <f t="shared" si="322"/>
        <v>21.091893840728297</v>
      </c>
      <c r="I992">
        <v>20.829340999999999</v>
      </c>
      <c r="J992">
        <f t="shared" si="318"/>
        <v>20.830697626843797</v>
      </c>
      <c r="K992">
        <f t="shared" si="333"/>
        <v>1.3461189489311448E-4</v>
      </c>
      <c r="L992">
        <v>1.2557E-2</v>
      </c>
      <c r="M992">
        <f t="shared" si="323"/>
        <v>6.235408815121192E-2</v>
      </c>
      <c r="N992">
        <v>0.228682</v>
      </c>
      <c r="O992">
        <f t="shared" si="319"/>
        <v>0.27625504684638452</v>
      </c>
      <c r="P992">
        <f t="shared" si="334"/>
        <v>-1.3795389341493455E-4</v>
      </c>
      <c r="Q992">
        <f t="shared" si="324"/>
        <v>78.893047326309812</v>
      </c>
      <c r="R992">
        <f t="shared" si="335"/>
        <v>3.3419985236093908E-6</v>
      </c>
      <c r="S992">
        <f t="shared" si="320"/>
        <v>1</v>
      </c>
      <c r="T992">
        <f t="shared" si="336"/>
        <v>20.015005446607677</v>
      </c>
      <c r="U992">
        <f t="shared" si="337"/>
        <v>32500</v>
      </c>
      <c r="V992">
        <f t="shared" si="321"/>
        <v>20.001629999999999</v>
      </c>
      <c r="W992">
        <v>20.001629999999999</v>
      </c>
      <c r="X992">
        <f>'LowFlowInfusion-1-Infusion-1705'!Y988</f>
        <v>0</v>
      </c>
      <c r="Y992">
        <v>0</v>
      </c>
      <c r="Z992">
        <f t="shared" si="325"/>
        <v>0</v>
      </c>
      <c r="AA992">
        <f t="shared" si="326"/>
        <v>0</v>
      </c>
      <c r="AB992" t="e">
        <f t="shared" si="327"/>
        <v>#DIV/0!</v>
      </c>
      <c r="AC992" s="6" t="e">
        <f t="shared" si="329"/>
        <v>#DIV/0!</v>
      </c>
      <c r="AD992" s="6" t="e">
        <f t="shared" si="330"/>
        <v>#DIV/0!</v>
      </c>
    </row>
    <row r="993" spans="1:30" x14ac:dyDescent="0.25">
      <c r="A993" s="1">
        <v>42823.090162037035</v>
      </c>
      <c r="B993" s="16">
        <v>986</v>
      </c>
      <c r="C993">
        <f t="shared" si="338"/>
        <v>16.590334477075146</v>
      </c>
      <c r="D993">
        <f t="shared" si="331"/>
        <v>-1.6937019582507862</v>
      </c>
      <c r="E993">
        <f t="shared" si="328"/>
        <v>63.512661212244275</v>
      </c>
      <c r="F993">
        <f t="shared" si="332"/>
        <v>-0.10208968122922278</v>
      </c>
      <c r="G993">
        <v>21.089203000000001</v>
      </c>
      <c r="H993">
        <f t="shared" si="322"/>
        <v>21.091850056782388</v>
      </c>
      <c r="I993">
        <v>20.829450999999999</v>
      </c>
      <c r="J993">
        <f t="shared" si="318"/>
        <v>20.830807419046749</v>
      </c>
      <c r="K993">
        <f t="shared" si="333"/>
        <v>1.2147010090330923E-4</v>
      </c>
      <c r="L993">
        <v>1.2588999999999999E-2</v>
      </c>
      <c r="M993">
        <f t="shared" si="323"/>
        <v>6.2385953305706059E-2</v>
      </c>
      <c r="N993">
        <v>0.228543</v>
      </c>
      <c r="O993">
        <f t="shared" si="319"/>
        <v>0.27611682778450553</v>
      </c>
      <c r="P993">
        <f t="shared" si="334"/>
        <v>-1.367109162397656E-4</v>
      </c>
      <c r="Q993">
        <f t="shared" si="324"/>
        <v>78.893075753168745</v>
      </c>
      <c r="R993">
        <f t="shared" si="335"/>
        <v>1.5240815337117889E-5</v>
      </c>
      <c r="S993">
        <f t="shared" si="320"/>
        <v>1</v>
      </c>
      <c r="T993">
        <f t="shared" si="336"/>
        <v>20.019490036435542</v>
      </c>
      <c r="U993">
        <f t="shared" si="337"/>
        <v>32500</v>
      </c>
      <c r="V993">
        <f t="shared" si="321"/>
        <v>20.001206</v>
      </c>
      <c r="W993">
        <v>20.001206</v>
      </c>
      <c r="X993">
        <f>'LowFlowInfusion-1-Infusion-1705'!Y989</f>
        <v>0</v>
      </c>
      <c r="Y993">
        <v>0</v>
      </c>
      <c r="Z993">
        <f t="shared" si="325"/>
        <v>0</v>
      </c>
      <c r="AA993">
        <f t="shared" si="326"/>
        <v>0</v>
      </c>
      <c r="AB993" t="e">
        <f t="shared" si="327"/>
        <v>#DIV/0!</v>
      </c>
      <c r="AC993" s="6" t="e">
        <f t="shared" si="329"/>
        <v>#DIV/0!</v>
      </c>
      <c r="AD993" s="6" t="e">
        <f t="shared" si="330"/>
        <v>#DIV/0!</v>
      </c>
    </row>
    <row r="994" spans="1:30" x14ac:dyDescent="0.25">
      <c r="A994" s="1">
        <v>42823.090856481482</v>
      </c>
      <c r="B994" s="16">
        <v>987</v>
      </c>
      <c r="C994">
        <f t="shared" si="338"/>
        <v>17.058843193751819</v>
      </c>
      <c r="D994">
        <f t="shared" si="331"/>
        <v>-1.4344154004075804</v>
      </c>
      <c r="E994">
        <f t="shared" si="328"/>
        <v>65.645306424525941</v>
      </c>
      <c r="F994">
        <f t="shared" si="332"/>
        <v>-8.4086323094462054E-2</v>
      </c>
      <c r="G994">
        <v>21.089278</v>
      </c>
      <c r="H994">
        <f t="shared" si="322"/>
        <v>21.091924688508371</v>
      </c>
      <c r="I994">
        <v>20.829643000000001</v>
      </c>
      <c r="J994">
        <f t="shared" si="318"/>
        <v>20.830999056346453</v>
      </c>
      <c r="K994">
        <f t="shared" si="333"/>
        <v>1.2008938077533079E-4</v>
      </c>
      <c r="L994">
        <v>1.2598E-2</v>
      </c>
      <c r="M994">
        <f t="shared" si="323"/>
        <v>6.2394915380407541E-2</v>
      </c>
      <c r="N994">
        <v>0.22842499999999999</v>
      </c>
      <c r="O994">
        <f t="shared" si="319"/>
        <v>0.27599949073916941</v>
      </c>
      <c r="P994">
        <f t="shared" si="334"/>
        <v>-1.3583254570264381E-4</v>
      </c>
      <c r="Q994">
        <f t="shared" si="324"/>
        <v>78.893001452914376</v>
      </c>
      <c r="R994">
        <f t="shared" si="335"/>
        <v>1.5743164926362851E-5</v>
      </c>
      <c r="S994">
        <f t="shared" si="320"/>
        <v>1</v>
      </c>
      <c r="T994">
        <f t="shared" si="336"/>
        <v>20.019329258593849</v>
      </c>
      <c r="U994">
        <f t="shared" si="337"/>
        <v>32500</v>
      </c>
      <c r="V994">
        <f t="shared" si="321"/>
        <v>20.000836</v>
      </c>
      <c r="W994">
        <v>20.000836</v>
      </c>
      <c r="X994">
        <f>'LowFlowInfusion-1-Infusion-1705'!Y990</f>
        <v>0</v>
      </c>
      <c r="Y994">
        <v>0</v>
      </c>
      <c r="Z994">
        <f t="shared" si="325"/>
        <v>0</v>
      </c>
      <c r="AA994">
        <f t="shared" si="326"/>
        <v>0</v>
      </c>
      <c r="AB994" t="e">
        <f t="shared" si="327"/>
        <v>#DIV/0!</v>
      </c>
      <c r="AC994" s="6" t="e">
        <f t="shared" si="329"/>
        <v>#DIV/0!</v>
      </c>
      <c r="AD994" s="6" t="e">
        <f t="shared" si="330"/>
        <v>#DIV/0!</v>
      </c>
    </row>
    <row r="995" spans="1:30" x14ac:dyDescent="0.25">
      <c r="A995" s="1">
        <v>42823.091550925928</v>
      </c>
      <c r="B995" s="16">
        <v>988</v>
      </c>
      <c r="C995">
        <f t="shared" si="338"/>
        <v>13.671333399201924</v>
      </c>
      <c r="D995">
        <f t="shared" si="331"/>
        <v>-1.3639017963648747</v>
      </c>
      <c r="E995">
        <f t="shared" si="328"/>
        <v>52.372977343067951</v>
      </c>
      <c r="F995">
        <f t="shared" si="332"/>
        <v>-9.9763626307620715E-2</v>
      </c>
      <c r="G995">
        <v>21.089386999999999</v>
      </c>
      <c r="H995">
        <f t="shared" si="322"/>
        <v>21.09203315328347</v>
      </c>
      <c r="I995">
        <v>20.829668999999999</v>
      </c>
      <c r="J995">
        <f t="shared" si="318"/>
        <v>20.831025007230785</v>
      </c>
      <c r="K995">
        <f t="shared" si="333"/>
        <v>1.2832379599666174E-4</v>
      </c>
      <c r="L995">
        <v>1.2574E-2</v>
      </c>
      <c r="M995">
        <f t="shared" si="323"/>
        <v>6.2371016514536928E-2</v>
      </c>
      <c r="N995">
        <v>0.22827800000000001</v>
      </c>
      <c r="O995">
        <f t="shared" si="319"/>
        <v>0.27585331662336943</v>
      </c>
      <c r="P995">
        <f t="shared" si="334"/>
        <v>-1.3555080420960078E-4</v>
      </c>
      <c r="Q995">
        <f t="shared" si="324"/>
        <v>78.893121676145853</v>
      </c>
      <c r="R995">
        <f t="shared" si="335"/>
        <v>7.2270082121406178E-6</v>
      </c>
      <c r="S995">
        <f t="shared" si="320"/>
        <v>1</v>
      </c>
      <c r="T995">
        <f t="shared" si="336"/>
        <v>20.016453235195311</v>
      </c>
      <c r="U995">
        <f t="shared" si="337"/>
        <v>32500</v>
      </c>
      <c r="V995">
        <f t="shared" si="321"/>
        <v>20.001418000000001</v>
      </c>
      <c r="W995">
        <v>20.001418000000001</v>
      </c>
      <c r="X995">
        <f>'LowFlowInfusion-1-Infusion-1705'!Y991</f>
        <v>0</v>
      </c>
      <c r="Y995">
        <v>0</v>
      </c>
      <c r="Z995">
        <f t="shared" si="325"/>
        <v>0</v>
      </c>
      <c r="AA995">
        <f t="shared" si="326"/>
        <v>0</v>
      </c>
      <c r="AB995" t="e">
        <f t="shared" si="327"/>
        <v>#DIV/0!</v>
      </c>
      <c r="AC995" s="6" t="e">
        <f t="shared" si="329"/>
        <v>#DIV/0!</v>
      </c>
      <c r="AD995" s="6" t="e">
        <f t="shared" si="330"/>
        <v>#DIV/0!</v>
      </c>
    </row>
    <row r="996" spans="1:30" x14ac:dyDescent="0.25">
      <c r="A996" s="1">
        <v>42823.092245370368</v>
      </c>
      <c r="B996" s="16">
        <v>989</v>
      </c>
      <c r="C996">
        <f t="shared" si="338"/>
        <v>12.102798683901188</v>
      </c>
      <c r="D996">
        <f t="shared" si="331"/>
        <v>-1.6068625803031367</v>
      </c>
      <c r="E996">
        <f t="shared" si="328"/>
        <v>45.923153324599916</v>
      </c>
      <c r="F996">
        <f t="shared" si="332"/>
        <v>-0.13276785165736429</v>
      </c>
      <c r="G996">
        <v>21.089143</v>
      </c>
      <c r="H996">
        <f t="shared" si="322"/>
        <v>21.091790351401595</v>
      </c>
      <c r="I996">
        <v>20.829654000000001</v>
      </c>
      <c r="J996">
        <f t="shared" si="318"/>
        <v>20.831010035566749</v>
      </c>
      <c r="K996">
        <f t="shared" si="333"/>
        <v>1.3214988791758012E-4</v>
      </c>
      <c r="L996">
        <v>1.2559000000000001E-2</v>
      </c>
      <c r="M996">
        <f t="shared" si="323"/>
        <v>6.2356079723367805E-2</v>
      </c>
      <c r="N996">
        <v>0.22814699999999999</v>
      </c>
      <c r="O996">
        <f t="shared" si="319"/>
        <v>0.27572305261541152</v>
      </c>
      <c r="P996">
        <f t="shared" si="334"/>
        <v>-1.3623029839869387E-4</v>
      </c>
      <c r="Q996">
        <f t="shared" si="324"/>
        <v>78.893266911817847</v>
      </c>
      <c r="R996">
        <f t="shared" si="335"/>
        <v>4.0804104806113628E-6</v>
      </c>
      <c r="S996">
        <f t="shared" si="320"/>
        <v>1</v>
      </c>
      <c r="T996">
        <f t="shared" si="336"/>
        <v>20.015180661264043</v>
      </c>
      <c r="U996">
        <f t="shared" si="337"/>
        <v>32500</v>
      </c>
      <c r="V996">
        <f t="shared" si="321"/>
        <v>20.001470999999999</v>
      </c>
      <c r="W996">
        <v>20.001470999999999</v>
      </c>
      <c r="X996">
        <f>'LowFlowInfusion-1-Infusion-1705'!Y992</f>
        <v>0</v>
      </c>
      <c r="Y996">
        <v>0</v>
      </c>
      <c r="Z996">
        <f t="shared" si="325"/>
        <v>0</v>
      </c>
      <c r="AA996">
        <f t="shared" si="326"/>
        <v>0</v>
      </c>
      <c r="AB996" t="e">
        <f t="shared" si="327"/>
        <v>#DIV/0!</v>
      </c>
      <c r="AC996" s="6" t="e">
        <f t="shared" si="329"/>
        <v>#DIV/0!</v>
      </c>
      <c r="AD996" s="6" t="e">
        <f t="shared" si="330"/>
        <v>#DIV/0!</v>
      </c>
    </row>
    <row r="997" spans="1:30" x14ac:dyDescent="0.25">
      <c r="A997" s="1">
        <v>42823.092939814815</v>
      </c>
      <c r="B997" s="16">
        <v>990</v>
      </c>
      <c r="C997">
        <f t="shared" si="338"/>
        <v>6.2789791158860186</v>
      </c>
      <c r="D997">
        <f t="shared" si="331"/>
        <v>-1.9228342269021681</v>
      </c>
      <c r="E997">
        <f t="shared" si="328"/>
        <v>22.622647709206806</v>
      </c>
      <c r="F997">
        <f t="shared" si="332"/>
        <v>-0.30623357577943455</v>
      </c>
      <c r="G997">
        <v>21.088911</v>
      </c>
      <c r="H997">
        <f t="shared" si="322"/>
        <v>21.091559490595877</v>
      </c>
      <c r="I997">
        <v>20.829837000000001</v>
      </c>
      <c r="J997">
        <f t="shared" si="318"/>
        <v>20.831192689868022</v>
      </c>
      <c r="K997">
        <f t="shared" si="333"/>
        <v>1.4623988729655461E-4</v>
      </c>
      <c r="L997">
        <v>1.259E-2</v>
      </c>
      <c r="M997">
        <f t="shared" si="323"/>
        <v>6.2386949091784001E-2</v>
      </c>
      <c r="N997">
        <v>0.22800799999999999</v>
      </c>
      <c r="O997">
        <f t="shared" si="319"/>
        <v>0.27558483355353253</v>
      </c>
      <c r="P997">
        <f t="shared" si="334"/>
        <v>-1.3710866893581198E-4</v>
      </c>
      <c r="Q997">
        <f t="shared" si="324"/>
        <v>78.893222476578444</v>
      </c>
      <c r="R997">
        <f t="shared" si="335"/>
        <v>-9.131218361346782E-6</v>
      </c>
      <c r="S997">
        <f t="shared" si="320"/>
        <v>1</v>
      </c>
      <c r="T997">
        <f t="shared" si="336"/>
        <v>20.009619813342596</v>
      </c>
      <c r="U997">
        <f t="shared" si="337"/>
        <v>32500</v>
      </c>
      <c r="V997">
        <f t="shared" si="321"/>
        <v>20.001418000000001</v>
      </c>
      <c r="W997">
        <v>20.001418000000001</v>
      </c>
      <c r="X997">
        <f>'LowFlowInfusion-1-Infusion-1705'!Y993</f>
        <v>0</v>
      </c>
      <c r="Y997">
        <v>0</v>
      </c>
      <c r="Z997">
        <f t="shared" si="325"/>
        <v>0</v>
      </c>
      <c r="AA997">
        <f t="shared" si="326"/>
        <v>0</v>
      </c>
      <c r="AB997" t="e">
        <f t="shared" si="327"/>
        <v>#DIV/0!</v>
      </c>
      <c r="AC997" s="6" t="e">
        <f t="shared" si="329"/>
        <v>#DIV/0!</v>
      </c>
      <c r="AD997" s="6" t="e">
        <f t="shared" si="330"/>
        <v>#DIV/0!</v>
      </c>
    </row>
    <row r="998" spans="1:30" x14ac:dyDescent="0.25">
      <c r="A998" s="1">
        <v>42823.093634259261</v>
      </c>
      <c r="B998" s="16">
        <v>991</v>
      </c>
      <c r="C998">
        <f t="shared" si="338"/>
        <v>4.2310222547155885</v>
      </c>
      <c r="D998">
        <f t="shared" si="331"/>
        <v>-2.1454372391246146</v>
      </c>
      <c r="E998">
        <f t="shared" si="328"/>
        <v>14.30589599384056</v>
      </c>
      <c r="F998">
        <f t="shared" si="332"/>
        <v>-0.5070730215927054</v>
      </c>
      <c r="G998">
        <v>21.089016000000001</v>
      </c>
      <c r="H998">
        <f t="shared" si="322"/>
        <v>21.09166397501226</v>
      </c>
      <c r="I998">
        <v>20.830065999999999</v>
      </c>
      <c r="J998">
        <f t="shared" si="318"/>
        <v>20.83142125727235</v>
      </c>
      <c r="K998">
        <f t="shared" si="333"/>
        <v>1.5128034752288262E-4</v>
      </c>
      <c r="L998">
        <v>1.2600999999999999E-2</v>
      </c>
      <c r="M998">
        <f t="shared" si="323"/>
        <v>6.2397902738641361E-2</v>
      </c>
      <c r="N998">
        <v>0.22786899999999999</v>
      </c>
      <c r="O998">
        <f t="shared" si="319"/>
        <v>0.27544661449165353</v>
      </c>
      <c r="P998">
        <f t="shared" si="334"/>
        <v>-1.3770529797989725E-4</v>
      </c>
      <c r="Q998">
        <f t="shared" si="324"/>
        <v>78.89313212823599</v>
      </c>
      <c r="R998">
        <f t="shared" si="335"/>
        <v>-1.3575049543135265E-5</v>
      </c>
      <c r="S998">
        <f t="shared" si="320"/>
        <v>1</v>
      </c>
      <c r="T998">
        <f t="shared" si="336"/>
        <v>20.007794459493791</v>
      </c>
      <c r="U998">
        <f t="shared" si="337"/>
        <v>32500</v>
      </c>
      <c r="V998">
        <f t="shared" si="321"/>
        <v>20.001418000000001</v>
      </c>
      <c r="W998">
        <v>20.001418000000001</v>
      </c>
      <c r="X998">
        <f>'LowFlowInfusion-1-Infusion-1705'!Y994</f>
        <v>0</v>
      </c>
      <c r="Y998">
        <v>0</v>
      </c>
      <c r="Z998">
        <f t="shared" si="325"/>
        <v>0</v>
      </c>
      <c r="AA998">
        <f t="shared" si="326"/>
        <v>0</v>
      </c>
      <c r="AB998" t="e">
        <f t="shared" si="327"/>
        <v>#DIV/0!</v>
      </c>
      <c r="AC998" s="6" t="e">
        <f t="shared" si="329"/>
        <v>#DIV/0!</v>
      </c>
      <c r="AD998" s="6" t="e">
        <f t="shared" si="330"/>
        <v>#DIV/0!</v>
      </c>
    </row>
    <row r="999" spans="1:30" x14ac:dyDescent="0.25">
      <c r="A999" s="1">
        <v>42823.094328703701</v>
      </c>
      <c r="B999" s="16">
        <v>992</v>
      </c>
      <c r="C999">
        <f t="shared" si="338"/>
        <v>-3.1427585679202608</v>
      </c>
      <c r="D999">
        <f t="shared" si="331"/>
        <v>-1.7293801816035614</v>
      </c>
      <c r="E999">
        <f t="shared" si="328"/>
        <v>-14.294847236664079</v>
      </c>
      <c r="F999">
        <f t="shared" si="332"/>
        <v>0.55027458973661758</v>
      </c>
      <c r="G999">
        <v>21.089167</v>
      </c>
      <c r="H999">
        <f t="shared" si="322"/>
        <v>21.091814233553912</v>
      </c>
      <c r="I999">
        <v>20.830300999999999</v>
      </c>
      <c r="J999">
        <f t="shared" si="318"/>
        <v>20.831655813342294</v>
      </c>
      <c r="K999">
        <f t="shared" si="333"/>
        <v>1.6886373517781549E-4</v>
      </c>
      <c r="L999">
        <v>1.2586E-2</v>
      </c>
      <c r="M999">
        <f t="shared" si="323"/>
        <v>6.2382965947472238E-2</v>
      </c>
      <c r="N999">
        <v>0.22772500000000001</v>
      </c>
      <c r="O999">
        <f t="shared" si="319"/>
        <v>0.27530342352107395</v>
      </c>
      <c r="P999">
        <f t="shared" si="334"/>
        <v>-1.3636288263071486E-4</v>
      </c>
      <c r="Q999">
        <f t="shared" si="324"/>
        <v>78.893040763136625</v>
      </c>
      <c r="R999">
        <f t="shared" si="335"/>
        <v>-3.2500852547201473E-5</v>
      </c>
      <c r="S999">
        <f t="shared" si="320"/>
        <v>1</v>
      </c>
      <c r="T999">
        <f t="shared" si="336"/>
        <v>20.000269621613651</v>
      </c>
      <c r="U999">
        <f t="shared" si="337"/>
        <v>32500</v>
      </c>
      <c r="V999">
        <f t="shared" si="321"/>
        <v>20.001683</v>
      </c>
      <c r="W999">
        <v>20.001683</v>
      </c>
      <c r="X999">
        <f>'LowFlowInfusion-1-Infusion-1705'!Y995</f>
        <v>0</v>
      </c>
      <c r="Y999">
        <v>0</v>
      </c>
      <c r="Z999">
        <f t="shared" si="325"/>
        <v>0</v>
      </c>
      <c r="AA999">
        <f t="shared" si="326"/>
        <v>0</v>
      </c>
      <c r="AB999" t="e">
        <f t="shared" si="327"/>
        <v>#DIV/0!</v>
      </c>
      <c r="AC999" s="6" t="e">
        <f t="shared" si="329"/>
        <v>#DIV/0!</v>
      </c>
      <c r="AD999" s="6" t="e">
        <f t="shared" si="330"/>
        <v>#DIV/0!</v>
      </c>
    </row>
    <row r="1000" spans="1:30" x14ac:dyDescent="0.25">
      <c r="A1000" s="1">
        <v>42823.095023148147</v>
      </c>
      <c r="B1000" s="16">
        <v>993</v>
      </c>
      <c r="C1000">
        <f t="shared" si="338"/>
        <v>-6.1290355482198056</v>
      </c>
      <c r="D1000">
        <f t="shared" si="331"/>
        <v>-1.3028976878681053</v>
      </c>
      <c r="E1000">
        <f t="shared" si="328"/>
        <v>-25.592928142940643</v>
      </c>
      <c r="F1000">
        <f t="shared" si="332"/>
        <v>0.21257792969507827</v>
      </c>
      <c r="G1000">
        <v>21.089113999999999</v>
      </c>
      <c r="H1000">
        <f t="shared" si="322"/>
        <v>21.091761493800881</v>
      </c>
      <c r="I1000">
        <v>20.830435999999999</v>
      </c>
      <c r="J1000">
        <f t="shared" si="318"/>
        <v>20.831790558318644</v>
      </c>
      <c r="K1000">
        <f t="shared" si="333"/>
        <v>1.7571743027116799E-4</v>
      </c>
      <c r="L1000">
        <v>1.2581999999999999E-2</v>
      </c>
      <c r="M1000">
        <f t="shared" si="323"/>
        <v>6.2378982803160468E-2</v>
      </c>
      <c r="N1000">
        <v>0.22758600000000001</v>
      </c>
      <c r="O1000">
        <f t="shared" si="319"/>
        <v>0.27516520445919496</v>
      </c>
      <c r="P1000">
        <f t="shared" si="334"/>
        <v>-1.3497074819452022E-4</v>
      </c>
      <c r="Q1000">
        <f t="shared" si="324"/>
        <v>78.893044237222156</v>
      </c>
      <c r="R1000">
        <f t="shared" si="335"/>
        <v>-4.0746682076076012E-5</v>
      </c>
      <c r="S1000">
        <f t="shared" si="320"/>
        <v>1</v>
      </c>
      <c r="T1000">
        <f t="shared" si="336"/>
        <v>19.996273862139837</v>
      </c>
      <c r="U1000">
        <f t="shared" si="337"/>
        <v>32500</v>
      </c>
      <c r="V1000">
        <f t="shared" si="321"/>
        <v>20.001100000000001</v>
      </c>
      <c r="W1000">
        <v>20.001100000000001</v>
      </c>
      <c r="X1000">
        <f>'LowFlowInfusion-1-Infusion-1705'!Y996</f>
        <v>0</v>
      </c>
      <c r="Y1000">
        <v>0</v>
      </c>
      <c r="Z1000">
        <f t="shared" si="325"/>
        <v>0</v>
      </c>
      <c r="AA1000">
        <f t="shared" si="326"/>
        <v>0</v>
      </c>
      <c r="AB1000" t="e">
        <f t="shared" si="327"/>
        <v>#DIV/0!</v>
      </c>
      <c r="AC1000" s="6" t="e">
        <f t="shared" si="329"/>
        <v>#DIV/0!</v>
      </c>
      <c r="AD1000" s="6" t="e">
        <f t="shared" si="330"/>
        <v>#DIV/0!</v>
      </c>
    </row>
    <row r="1001" spans="1:30" x14ac:dyDescent="0.25">
      <c r="A1001" s="1">
        <v>42823.095717592594</v>
      </c>
      <c r="B1001" s="16">
        <v>994</v>
      </c>
      <c r="C1001">
        <f t="shared" si="338"/>
        <v>-6.2172179355255786</v>
      </c>
      <c r="D1001">
        <f t="shared" si="331"/>
        <v>-1.0734407249595712</v>
      </c>
      <c r="E1001">
        <f t="shared" si="328"/>
        <v>-25.687134444261673</v>
      </c>
      <c r="F1001">
        <f t="shared" si="332"/>
        <v>0.17265611984194132</v>
      </c>
      <c r="G1001">
        <v>21.088899999999999</v>
      </c>
      <c r="H1001">
        <f t="shared" si="322"/>
        <v>21.091548544609399</v>
      </c>
      <c r="I1001">
        <v>20.830635000000001</v>
      </c>
      <c r="J1001">
        <f t="shared" si="318"/>
        <v>20.831989182394899</v>
      </c>
      <c r="K1001">
        <f t="shared" si="333"/>
        <v>1.7553444326641929E-4</v>
      </c>
      <c r="L1001">
        <v>1.26E-2</v>
      </c>
      <c r="M1001">
        <f t="shared" si="323"/>
        <v>6.2396906952563419E-2</v>
      </c>
      <c r="N1001">
        <v>0.22745000000000001</v>
      </c>
      <c r="O1001">
        <f t="shared" si="319"/>
        <v>0.27502996854253642</v>
      </c>
      <c r="P1001">
        <f t="shared" si="334"/>
        <v>-1.3417524280240993E-4</v>
      </c>
      <c r="Q1001">
        <f t="shared" si="324"/>
        <v>78.892980849062567</v>
      </c>
      <c r="R1001">
        <f t="shared" si="335"/>
        <v>-4.1359200463612447E-5</v>
      </c>
      <c r="S1001">
        <f t="shared" si="320"/>
        <v>1</v>
      </c>
      <c r="T1001">
        <f t="shared" si="336"/>
        <v>19.996592222789559</v>
      </c>
      <c r="U1001">
        <f t="shared" si="337"/>
        <v>32500</v>
      </c>
      <c r="V1001">
        <f t="shared" si="321"/>
        <v>20.001736000000001</v>
      </c>
      <c r="W1001">
        <v>20.001736000000001</v>
      </c>
      <c r="X1001">
        <f>'LowFlowInfusion-1-Infusion-1705'!Y997</f>
        <v>0</v>
      </c>
      <c r="Y1001">
        <v>0</v>
      </c>
      <c r="Z1001">
        <f t="shared" si="325"/>
        <v>0</v>
      </c>
      <c r="AA1001">
        <f t="shared" si="326"/>
        <v>0</v>
      </c>
      <c r="AB1001" t="e">
        <f t="shared" si="327"/>
        <v>#DIV/0!</v>
      </c>
      <c r="AC1001" s="6" t="e">
        <f t="shared" si="329"/>
        <v>#DIV/0!</v>
      </c>
      <c r="AD1001" s="6" t="e">
        <f t="shared" si="330"/>
        <v>#DIV/0!</v>
      </c>
    </row>
    <row r="1002" spans="1:30" x14ac:dyDescent="0.25">
      <c r="A1002" s="1">
        <v>42823.096412037034</v>
      </c>
      <c r="B1002" s="16">
        <v>995</v>
      </c>
      <c r="C1002">
        <f t="shared" si="338"/>
        <v>-4.8908918460285111</v>
      </c>
      <c r="D1002">
        <f t="shared" si="331"/>
        <v>-1.3129176552621491</v>
      </c>
      <c r="E1002">
        <f t="shared" si="328"/>
        <v>-20.724465856607772</v>
      </c>
      <c r="F1002">
        <f t="shared" si="332"/>
        <v>0.26844135928465906</v>
      </c>
      <c r="G1002">
        <v>21.089206000000001</v>
      </c>
      <c r="H1002">
        <f t="shared" si="322"/>
        <v>21.091853042051426</v>
      </c>
      <c r="I1002">
        <v>20.830684999999999</v>
      </c>
      <c r="J1002">
        <f t="shared" si="318"/>
        <v>20.832039087941695</v>
      </c>
      <c r="K1002">
        <f t="shared" si="333"/>
        <v>1.7262328637007346E-4</v>
      </c>
      <c r="L1002">
        <v>1.2609E-2</v>
      </c>
      <c r="M1002">
        <f t="shared" si="323"/>
        <v>6.2405869027264901E-2</v>
      </c>
      <c r="N1002">
        <v>0.22731999999999999</v>
      </c>
      <c r="O1002">
        <f t="shared" si="319"/>
        <v>0.27490069891631863</v>
      </c>
      <c r="P1002">
        <f t="shared" si="334"/>
        <v>-1.3482159093350192E-4</v>
      </c>
      <c r="Q1002">
        <f t="shared" si="324"/>
        <v>78.893060213141993</v>
      </c>
      <c r="R1002">
        <f t="shared" si="335"/>
        <v>-3.780169543621999E-5</v>
      </c>
      <c r="S1002">
        <f t="shared" si="320"/>
        <v>1</v>
      </c>
      <c r="T1002">
        <f t="shared" si="336"/>
        <v>19.997787025809348</v>
      </c>
      <c r="U1002">
        <f t="shared" si="337"/>
        <v>32500</v>
      </c>
      <c r="V1002">
        <f t="shared" si="321"/>
        <v>20.001365</v>
      </c>
      <c r="W1002">
        <v>20.001365</v>
      </c>
      <c r="X1002">
        <f>'LowFlowInfusion-1-Infusion-1705'!Y998</f>
        <v>0</v>
      </c>
      <c r="Y1002">
        <v>0</v>
      </c>
      <c r="Z1002">
        <f t="shared" si="325"/>
        <v>0</v>
      </c>
      <c r="AA1002">
        <f t="shared" si="326"/>
        <v>0</v>
      </c>
      <c r="AB1002" t="e">
        <f t="shared" si="327"/>
        <v>#DIV/0!</v>
      </c>
      <c r="AC1002" s="6" t="e">
        <f t="shared" si="329"/>
        <v>#DIV/0!</v>
      </c>
      <c r="AD1002" s="6" t="e">
        <f t="shared" si="330"/>
        <v>#DIV/0!</v>
      </c>
    </row>
    <row r="1003" spans="1:30" x14ac:dyDescent="0.25">
      <c r="A1003" s="1">
        <v>42823.09710648148</v>
      </c>
      <c r="B1003" s="16">
        <v>996</v>
      </c>
      <c r="C1003">
        <f t="shared" si="338"/>
        <v>-8.3397676905177764</v>
      </c>
      <c r="D1003">
        <f t="shared" si="331"/>
        <v>-1.7943032691067184</v>
      </c>
      <c r="E1003">
        <f t="shared" si="328"/>
        <v>-34.847935277424369</v>
      </c>
      <c r="F1003">
        <f t="shared" si="332"/>
        <v>0.21515026985066041</v>
      </c>
      <c r="G1003">
        <v>21.089489</v>
      </c>
      <c r="H1003">
        <f t="shared" si="322"/>
        <v>21.092134652430815</v>
      </c>
      <c r="I1003">
        <v>20.830942</v>
      </c>
      <c r="J1003">
        <f t="shared" si="318"/>
        <v>20.832295602452231</v>
      </c>
      <c r="K1003">
        <f t="shared" si="333"/>
        <v>1.8132348669486949E-4</v>
      </c>
      <c r="L1003">
        <v>1.2579E-2</v>
      </c>
      <c r="M1003">
        <f t="shared" si="323"/>
        <v>6.2375995444926641E-2</v>
      </c>
      <c r="N1003">
        <v>0.227191</v>
      </c>
      <c r="O1003">
        <f t="shared" si="319"/>
        <v>0.27477242367184107</v>
      </c>
      <c r="P1003">
        <f t="shared" si="334"/>
        <v>-1.3624687142770227E-4</v>
      </c>
      <c r="Q1003">
        <f t="shared" si="324"/>
        <v>78.892931973875932</v>
      </c>
      <c r="R1003">
        <f t="shared" si="335"/>
        <v>-4.5076615266500163E-5</v>
      </c>
      <c r="S1003">
        <f t="shared" si="320"/>
        <v>1</v>
      </c>
      <c r="T1003">
        <f t="shared" si="336"/>
        <v>19.994660535578806</v>
      </c>
      <c r="U1003">
        <f t="shared" si="337"/>
        <v>32500</v>
      </c>
      <c r="V1003">
        <f t="shared" si="321"/>
        <v>20.001206</v>
      </c>
      <c r="W1003">
        <v>20.001206</v>
      </c>
      <c r="X1003">
        <f>'LowFlowInfusion-1-Infusion-1705'!Y999</f>
        <v>0</v>
      </c>
      <c r="Y1003">
        <v>0</v>
      </c>
      <c r="Z1003">
        <f t="shared" si="325"/>
        <v>0</v>
      </c>
      <c r="AA1003">
        <f t="shared" si="326"/>
        <v>0</v>
      </c>
      <c r="AB1003" t="e">
        <f t="shared" si="327"/>
        <v>#DIV/0!</v>
      </c>
      <c r="AC1003" s="6" t="e">
        <f t="shared" si="329"/>
        <v>#DIV/0!</v>
      </c>
      <c r="AD1003" s="6" t="e">
        <f t="shared" si="330"/>
        <v>#DIV/0!</v>
      </c>
    </row>
    <row r="1004" spans="1:30" x14ac:dyDescent="0.25">
      <c r="A1004" s="1">
        <v>42823.097800925927</v>
      </c>
      <c r="B1004" s="16">
        <v>997</v>
      </c>
      <c r="C1004">
        <f t="shared" si="338"/>
        <v>-11.362582065652154</v>
      </c>
      <c r="D1004">
        <f t="shared" si="331"/>
        <v>-2.4837497526376406</v>
      </c>
      <c r="E1004">
        <f t="shared" si="328"/>
        <v>-47.521995647647088</v>
      </c>
      <c r="F1004">
        <f t="shared" si="332"/>
        <v>0.21859025864778969</v>
      </c>
      <c r="G1004">
        <v>21.089267</v>
      </c>
      <c r="H1004">
        <f t="shared" si="322"/>
        <v>21.091913742521893</v>
      </c>
      <c r="I1004">
        <v>20.831073</v>
      </c>
      <c r="J1004">
        <f t="shared" si="318"/>
        <v>20.832426354984836</v>
      </c>
      <c r="K1004">
        <f t="shared" si="333"/>
        <v>1.8889249462545148E-4</v>
      </c>
      <c r="L1004">
        <v>1.2569E-2</v>
      </c>
      <c r="M1004">
        <f t="shared" si="323"/>
        <v>6.2366037584147223E-2</v>
      </c>
      <c r="N1004">
        <v>0.22706699999999999</v>
      </c>
      <c r="O1004">
        <f t="shared" si="319"/>
        <v>0.27464912033606415</v>
      </c>
      <c r="P1004">
        <f t="shared" si="334"/>
        <v>-1.3830192702398345E-4</v>
      </c>
      <c r="Q1004">
        <f t="shared" si="324"/>
        <v>78.892924524679103</v>
      </c>
      <c r="R1004">
        <f t="shared" si="335"/>
        <v>-5.0590567600513243E-5</v>
      </c>
      <c r="S1004">
        <f t="shared" si="320"/>
        <v>1</v>
      </c>
      <c r="T1004">
        <f t="shared" si="336"/>
        <v>19.992168167687293</v>
      </c>
      <c r="U1004">
        <f t="shared" si="337"/>
        <v>32500</v>
      </c>
      <c r="V1004">
        <f t="shared" si="321"/>
        <v>20.001047</v>
      </c>
      <c r="W1004">
        <v>20.001047</v>
      </c>
      <c r="X1004">
        <f>'LowFlowInfusion-1-Infusion-1705'!Y1000</f>
        <v>0</v>
      </c>
      <c r="Y1004">
        <v>0</v>
      </c>
      <c r="Z1004">
        <f t="shared" si="325"/>
        <v>0</v>
      </c>
      <c r="AA1004">
        <f t="shared" si="326"/>
        <v>0</v>
      </c>
      <c r="AB1004" t="e">
        <f t="shared" si="327"/>
        <v>#DIV/0!</v>
      </c>
      <c r="AC1004" s="6" t="e">
        <f t="shared" si="329"/>
        <v>#DIV/0!</v>
      </c>
      <c r="AD1004" s="6" t="e">
        <f t="shared" si="330"/>
        <v>#DIV/0!</v>
      </c>
    </row>
    <row r="1005" spans="1:30" x14ac:dyDescent="0.25">
      <c r="A1005" s="1">
        <v>42823.098495370374</v>
      </c>
      <c r="B1005" s="16">
        <v>998</v>
      </c>
      <c r="C1005">
        <f t="shared" si="338"/>
        <v>-13.475221020964296</v>
      </c>
      <c r="D1005">
        <f t="shared" si="331"/>
        <v>-3.1940578859035007</v>
      </c>
      <c r="E1005">
        <f t="shared" si="328"/>
        <v>-56.632085949657757</v>
      </c>
      <c r="F1005">
        <f t="shared" si="332"/>
        <v>0.23703194781994988</v>
      </c>
      <c r="G1005">
        <v>21.088927000000002</v>
      </c>
      <c r="H1005">
        <f t="shared" si="322"/>
        <v>21.091575412030757</v>
      </c>
      <c r="I1005">
        <v>20.831337000000001</v>
      </c>
      <c r="J1005">
        <f t="shared" si="318"/>
        <v>20.832689856271923</v>
      </c>
      <c r="K1005">
        <f t="shared" si="333"/>
        <v>1.9411594185664665E-4</v>
      </c>
      <c r="L1005">
        <v>1.2588999999999999E-2</v>
      </c>
      <c r="M1005">
        <f t="shared" si="323"/>
        <v>6.2385953305706059E-2</v>
      </c>
      <c r="N1005">
        <v>0.22691900000000001</v>
      </c>
      <c r="O1005">
        <f t="shared" si="319"/>
        <v>0.27450195183852394</v>
      </c>
      <c r="P1005">
        <f t="shared" si="334"/>
        <v>-1.4039012867827125E-4</v>
      </c>
      <c r="Q1005">
        <f t="shared" si="324"/>
        <v>78.892808191889543</v>
      </c>
      <c r="R1005">
        <f t="shared" si="335"/>
        <v>-5.3725813178099697E-5</v>
      </c>
      <c r="S1005">
        <f t="shared" si="320"/>
        <v>1</v>
      </c>
      <c r="T1005">
        <f t="shared" si="336"/>
        <v>19.991189836865029</v>
      </c>
      <c r="U1005">
        <f t="shared" si="337"/>
        <v>32500</v>
      </c>
      <c r="V1005">
        <f t="shared" si="321"/>
        <v>20.001470999999999</v>
      </c>
      <c r="W1005">
        <v>20.001470999999999</v>
      </c>
      <c r="X1005">
        <f>'LowFlowInfusion-1-Infusion-1705'!Y1001</f>
        <v>0</v>
      </c>
      <c r="Y1005">
        <v>0</v>
      </c>
      <c r="Z1005">
        <f t="shared" si="325"/>
        <v>0</v>
      </c>
      <c r="AA1005">
        <f t="shared" si="326"/>
        <v>0</v>
      </c>
      <c r="AB1005" t="e">
        <f t="shared" si="327"/>
        <v>#DIV/0!</v>
      </c>
      <c r="AC1005" s="6" t="e">
        <f t="shared" si="329"/>
        <v>#DIV/0!</v>
      </c>
      <c r="AD1005" s="6" t="e">
        <f t="shared" si="330"/>
        <v>#DIV/0!</v>
      </c>
    </row>
    <row r="1006" spans="1:30" x14ac:dyDescent="0.25">
      <c r="A1006" s="1">
        <v>42823.099189814813</v>
      </c>
      <c r="B1006" s="16">
        <v>999</v>
      </c>
      <c r="C1006">
        <f t="shared" si="338"/>
        <v>-14.336395510469613</v>
      </c>
      <c r="D1006">
        <f t="shared" si="331"/>
        <v>-3.8317651267420061</v>
      </c>
      <c r="E1006">
        <f t="shared" si="328"/>
        <v>-60.730003406683913</v>
      </c>
      <c r="F1006">
        <f t="shared" si="332"/>
        <v>0.26727534992625845</v>
      </c>
      <c r="G1006">
        <v>21.088964000000001</v>
      </c>
      <c r="H1006">
        <f t="shared" si="322"/>
        <v>21.091612230348911</v>
      </c>
      <c r="I1006">
        <v>20.831488</v>
      </c>
      <c r="J1006">
        <f t="shared" si="318"/>
        <v>20.832840571023251</v>
      </c>
      <c r="K1006">
        <f t="shared" si="333"/>
        <v>1.9654467846758433E-4</v>
      </c>
      <c r="L1006">
        <v>1.26E-2</v>
      </c>
      <c r="M1006">
        <f t="shared" si="323"/>
        <v>6.2396906952563419E-2</v>
      </c>
      <c r="N1006">
        <v>0.22676399999999999</v>
      </c>
      <c r="O1006">
        <f t="shared" si="319"/>
        <v>0.27434782266880275</v>
      </c>
      <c r="P1006">
        <f t="shared" si="334"/>
        <v>-1.4224630792652551E-4</v>
      </c>
      <c r="Q1006">
        <f t="shared" si="324"/>
        <v>78.892811606307944</v>
      </c>
      <c r="R1006">
        <f t="shared" si="335"/>
        <v>-5.4298370540806216E-5</v>
      </c>
      <c r="S1006">
        <f t="shared" si="320"/>
        <v>1</v>
      </c>
      <c r="T1006">
        <f t="shared" si="336"/>
        <v>19.990225369616354</v>
      </c>
      <c r="U1006">
        <f t="shared" si="337"/>
        <v>32500</v>
      </c>
      <c r="V1006">
        <f t="shared" si="321"/>
        <v>20.000730000000001</v>
      </c>
      <c r="W1006">
        <v>20.000730000000001</v>
      </c>
      <c r="X1006">
        <f>'LowFlowInfusion-1-Infusion-1705'!Y1002</f>
        <v>0</v>
      </c>
      <c r="Y1006">
        <v>0</v>
      </c>
      <c r="Z1006">
        <f t="shared" si="325"/>
        <v>0</v>
      </c>
      <c r="AA1006">
        <f t="shared" si="326"/>
        <v>0</v>
      </c>
      <c r="AB1006" t="e">
        <f t="shared" si="327"/>
        <v>#DIV/0!</v>
      </c>
      <c r="AC1006" s="6" t="e">
        <f t="shared" si="329"/>
        <v>#DIV/0!</v>
      </c>
      <c r="AD1006" s="6" t="e">
        <f t="shared" si="330"/>
        <v>#DIV/0!</v>
      </c>
    </row>
    <row r="1007" spans="1:30" x14ac:dyDescent="0.25">
      <c r="A1007" s="1">
        <v>42823.09988425926</v>
      </c>
      <c r="B1007" s="16">
        <v>1000</v>
      </c>
      <c r="C1007">
        <f t="shared" si="338"/>
        <v>-8.7809763193153856</v>
      </c>
      <c r="D1007">
        <f t="shared" si="331"/>
        <v>-4.161010114287933</v>
      </c>
      <c r="E1007">
        <f t="shared" si="328"/>
        <v>-39.199582840595809</v>
      </c>
      <c r="F1007">
        <f t="shared" si="332"/>
        <v>0.47386645436396629</v>
      </c>
      <c r="G1007">
        <v>21.089117999999999</v>
      </c>
      <c r="H1007">
        <f t="shared" si="322"/>
        <v>21.091765474159601</v>
      </c>
      <c r="I1007">
        <v>20.831789000000001</v>
      </c>
      <c r="J1007">
        <f t="shared" si="318"/>
        <v>20.833141002414965</v>
      </c>
      <c r="K1007">
        <f t="shared" si="333"/>
        <v>1.8318662710825606E-4</v>
      </c>
      <c r="L1007">
        <v>1.2581E-2</v>
      </c>
      <c r="M1007">
        <f t="shared" si="323"/>
        <v>6.2377987017082526E-2</v>
      </c>
      <c r="N1007">
        <v>0.22661500000000001</v>
      </c>
      <c r="O1007">
        <f t="shared" si="319"/>
        <v>0.27419965978952243</v>
      </c>
      <c r="P1007">
        <f t="shared" si="334"/>
        <v>-1.4317439755065126E-4</v>
      </c>
      <c r="Q1007">
        <f t="shared" si="324"/>
        <v>78.892659337795521</v>
      </c>
      <c r="R1007">
        <f t="shared" si="335"/>
        <v>-4.0012229557599237E-5</v>
      </c>
      <c r="S1007">
        <f t="shared" si="320"/>
        <v>1</v>
      </c>
      <c r="T1007">
        <f t="shared" si="336"/>
        <v>19.997010033794975</v>
      </c>
      <c r="U1007">
        <f t="shared" si="337"/>
        <v>32500</v>
      </c>
      <c r="V1007">
        <f t="shared" si="321"/>
        <v>20.001629999999999</v>
      </c>
      <c r="W1007">
        <v>20.001629999999999</v>
      </c>
      <c r="X1007">
        <f>'LowFlowInfusion-1-Infusion-1705'!Y1003</f>
        <v>0</v>
      </c>
      <c r="Y1007">
        <v>0</v>
      </c>
      <c r="Z1007">
        <f t="shared" si="325"/>
        <v>0</v>
      </c>
      <c r="AA1007">
        <f t="shared" si="326"/>
        <v>0</v>
      </c>
      <c r="AB1007" t="e">
        <f t="shared" si="327"/>
        <v>#DIV/0!</v>
      </c>
      <c r="AC1007" s="6" t="e">
        <f t="shared" si="329"/>
        <v>#DIV/0!</v>
      </c>
      <c r="AD1007" s="6" t="e">
        <f t="shared" si="330"/>
        <v>#DIV/0!</v>
      </c>
    </row>
    <row r="1008" spans="1:30" x14ac:dyDescent="0.25">
      <c r="A1008" s="1">
        <v>42823.100578703707</v>
      </c>
      <c r="B1008" s="16">
        <v>1001</v>
      </c>
      <c r="C1008">
        <f t="shared" si="338"/>
        <v>-1.6260484095658345</v>
      </c>
      <c r="D1008">
        <f t="shared" si="331"/>
        <v>-4.2732853850590224</v>
      </c>
      <c r="E1008">
        <f t="shared" si="328"/>
        <v>-11.125963847204115</v>
      </c>
      <c r="F1008">
        <f t="shared" si="332"/>
        <v>2.628018550936019</v>
      </c>
      <c r="G1008">
        <v>21.089040000000001</v>
      </c>
      <c r="H1008">
        <f t="shared" si="322"/>
        <v>21.091687857164576</v>
      </c>
      <c r="I1008">
        <v>20.831909</v>
      </c>
      <c r="J1008">
        <f t="shared" si="318"/>
        <v>20.833260775727275</v>
      </c>
      <c r="K1008">
        <f t="shared" si="333"/>
        <v>1.6576959127612885E-4</v>
      </c>
      <c r="L1008">
        <v>1.2578000000000001E-2</v>
      </c>
      <c r="M1008">
        <f t="shared" si="323"/>
        <v>6.2374999658848698E-2</v>
      </c>
      <c r="N1008">
        <v>0.22647200000000001</v>
      </c>
      <c r="O1008">
        <f t="shared" si="319"/>
        <v>0.27405746320068292</v>
      </c>
      <c r="P1008">
        <f t="shared" si="334"/>
        <v>-1.4342299298568579E-4</v>
      </c>
      <c r="Q1008">
        <f t="shared" si="324"/>
        <v>78.892681761072055</v>
      </c>
      <c r="R1008">
        <f t="shared" si="335"/>
        <v>-2.2346598290094258E-5</v>
      </c>
      <c r="S1008">
        <f t="shared" si="320"/>
        <v>1</v>
      </c>
      <c r="T1008">
        <f t="shared" si="336"/>
        <v>20.004700236975605</v>
      </c>
      <c r="U1008">
        <f t="shared" si="337"/>
        <v>32500</v>
      </c>
      <c r="V1008">
        <f t="shared" si="321"/>
        <v>20.002053</v>
      </c>
      <c r="W1008">
        <v>20.002053</v>
      </c>
      <c r="X1008">
        <f>'LowFlowInfusion-1-Infusion-1705'!Y1004</f>
        <v>0</v>
      </c>
      <c r="Y1008">
        <v>0</v>
      </c>
      <c r="Z1008">
        <f t="shared" si="325"/>
        <v>0</v>
      </c>
      <c r="AA1008">
        <f t="shared" si="326"/>
        <v>0</v>
      </c>
      <c r="AB1008" t="e">
        <f t="shared" si="327"/>
        <v>#DIV/0!</v>
      </c>
      <c r="AC1008" s="6" t="e">
        <f t="shared" si="329"/>
        <v>#DIV/0!</v>
      </c>
      <c r="AD1008" s="6" t="e">
        <f t="shared" si="330"/>
        <v>#DIV/0!</v>
      </c>
    </row>
    <row r="1009" spans="1:30" x14ac:dyDescent="0.25">
      <c r="A1009" s="1">
        <v>42823.101273148146</v>
      </c>
      <c r="B1009" s="16">
        <v>1002</v>
      </c>
      <c r="C1009">
        <f t="shared" si="338"/>
        <v>7.7089970679770392</v>
      </c>
      <c r="D1009">
        <f t="shared" si="331"/>
        <v>-3.2833073784198241</v>
      </c>
      <c r="E1009">
        <f t="shared" si="328"/>
        <v>26.756386099122025</v>
      </c>
      <c r="F1009">
        <f t="shared" si="332"/>
        <v>-0.42590590571873377</v>
      </c>
      <c r="G1009">
        <v>21.088782999999999</v>
      </c>
      <c r="H1009">
        <f t="shared" si="322"/>
        <v>21.09143211911686</v>
      </c>
      <c r="I1009">
        <v>20.832107000000001</v>
      </c>
      <c r="J1009">
        <f t="shared" si="318"/>
        <v>20.833458401692592</v>
      </c>
      <c r="K1009">
        <f t="shared" si="333"/>
        <v>1.4218090282357802E-4</v>
      </c>
      <c r="L1009">
        <v>1.2604000000000001E-2</v>
      </c>
      <c r="M1009">
        <f t="shared" si="323"/>
        <v>6.2400890096875189E-2</v>
      </c>
      <c r="N1009">
        <v>0.22633200000000001</v>
      </c>
      <c r="O1009">
        <f t="shared" si="319"/>
        <v>0.2739182497570638</v>
      </c>
      <c r="P1009">
        <f t="shared" si="334"/>
        <v>-1.4025754444625023E-4</v>
      </c>
      <c r="Q1009">
        <f t="shared" si="324"/>
        <v>78.892623348550345</v>
      </c>
      <c r="R1009">
        <f t="shared" si="335"/>
        <v>-1.9233583761509483E-6</v>
      </c>
      <c r="S1009">
        <f t="shared" si="320"/>
        <v>1</v>
      </c>
      <c r="T1009">
        <f t="shared" si="336"/>
        <v>20.012780304446782</v>
      </c>
      <c r="U1009">
        <f t="shared" si="337"/>
        <v>32500</v>
      </c>
      <c r="V1009">
        <f t="shared" si="321"/>
        <v>20.001788000000001</v>
      </c>
      <c r="W1009">
        <v>20.001788000000001</v>
      </c>
      <c r="X1009">
        <f>'LowFlowInfusion-1-Infusion-1705'!Y1005</f>
        <v>0</v>
      </c>
      <c r="Y1009">
        <v>0</v>
      </c>
      <c r="Z1009">
        <f t="shared" si="325"/>
        <v>0</v>
      </c>
      <c r="AA1009">
        <f t="shared" si="326"/>
        <v>0</v>
      </c>
      <c r="AB1009" t="e">
        <f t="shared" si="327"/>
        <v>#DIV/0!</v>
      </c>
      <c r="AC1009" s="6" t="e">
        <f t="shared" si="329"/>
        <v>#DIV/0!</v>
      </c>
      <c r="AD1009" s="6" t="e">
        <f t="shared" si="330"/>
        <v>#DIV/0!</v>
      </c>
    </row>
    <row r="1010" spans="1:30" x14ac:dyDescent="0.25">
      <c r="A1010" s="1">
        <v>42823.101967592593</v>
      </c>
      <c r="B1010" s="16">
        <v>1003</v>
      </c>
      <c r="C1010">
        <f t="shared" si="338"/>
        <v>13.088955313965185</v>
      </c>
      <c r="D1010">
        <f t="shared" si="331"/>
        <v>-2.1589037947593059</v>
      </c>
      <c r="E1010">
        <f t="shared" si="328"/>
        <v>49.200143102922517</v>
      </c>
      <c r="F1010">
        <f t="shared" si="332"/>
        <v>-0.1649408790062776</v>
      </c>
      <c r="G1010">
        <v>21.088947999999998</v>
      </c>
      <c r="H1010">
        <f t="shared" si="322"/>
        <v>21.091596308914031</v>
      </c>
      <c r="I1010">
        <v>20.832234</v>
      </c>
      <c r="J1010">
        <f t="shared" si="318"/>
        <v>20.833585161781457</v>
      </c>
      <c r="K1010">
        <f t="shared" si="333"/>
        <v>1.284069719077981E-4</v>
      </c>
      <c r="L1010">
        <v>1.2612999999999999E-2</v>
      </c>
      <c r="M1010">
        <f t="shared" si="323"/>
        <v>6.2409852171576671E-2</v>
      </c>
      <c r="N1010">
        <v>0.226192</v>
      </c>
      <c r="O1010">
        <f t="shared" si="319"/>
        <v>0.27377903631344469</v>
      </c>
      <c r="P1010">
        <f t="shared" si="334"/>
        <v>-1.3669434321075997E-4</v>
      </c>
      <c r="Q1010">
        <f t="shared" si="324"/>
        <v>78.892635801905101</v>
      </c>
      <c r="R1010">
        <f t="shared" si="335"/>
        <v>8.2873713028656464E-6</v>
      </c>
      <c r="S1010">
        <f t="shared" si="320"/>
        <v>1</v>
      </c>
      <c r="T1010">
        <f t="shared" si="336"/>
        <v>20.016400859108696</v>
      </c>
      <c r="U1010">
        <f t="shared" si="337"/>
        <v>32500</v>
      </c>
      <c r="V1010">
        <f t="shared" si="321"/>
        <v>20.001152999999999</v>
      </c>
      <c r="W1010">
        <v>20.001152999999999</v>
      </c>
      <c r="X1010">
        <f>'LowFlowInfusion-1-Infusion-1705'!Y1006</f>
        <v>0</v>
      </c>
      <c r="Y1010">
        <v>0</v>
      </c>
      <c r="Z1010">
        <f t="shared" si="325"/>
        <v>0</v>
      </c>
      <c r="AA1010">
        <f t="shared" si="326"/>
        <v>0</v>
      </c>
      <c r="AB1010" t="e">
        <f t="shared" si="327"/>
        <v>#DIV/0!</v>
      </c>
      <c r="AC1010" s="6" t="e">
        <f t="shared" si="329"/>
        <v>#DIV/0!</v>
      </c>
      <c r="AD1010" s="6" t="e">
        <f t="shared" si="330"/>
        <v>#DIV/0!</v>
      </c>
    </row>
    <row r="1011" spans="1:30" x14ac:dyDescent="0.25">
      <c r="A1011" s="1">
        <v>42823.102662037039</v>
      </c>
      <c r="B1011" s="16">
        <v>1004</v>
      </c>
      <c r="C1011">
        <f t="shared" si="338"/>
        <v>15.599621070931597</v>
      </c>
      <c r="D1011">
        <f t="shared" si="331"/>
        <v>-1.2412616953340727</v>
      </c>
      <c r="E1011">
        <f t="shared" si="328"/>
        <v>60.107753728892611</v>
      </c>
      <c r="F1011">
        <f t="shared" si="332"/>
        <v>-7.9569990174123223E-2</v>
      </c>
      <c r="G1011">
        <v>21.089223</v>
      </c>
      <c r="H1011">
        <f t="shared" si="322"/>
        <v>21.091869958575984</v>
      </c>
      <c r="I1011">
        <v>20.832333999999999</v>
      </c>
      <c r="J1011">
        <f t="shared" si="318"/>
        <v>20.833684972875048</v>
      </c>
      <c r="K1011">
        <f t="shared" si="333"/>
        <v>1.2181943973086363E-4</v>
      </c>
      <c r="L1011">
        <v>1.2591E-2</v>
      </c>
      <c r="M1011">
        <f t="shared" si="323"/>
        <v>6.2387944877861944E-2</v>
      </c>
      <c r="N1011">
        <v>0.226054</v>
      </c>
      <c r="O1011">
        <f t="shared" si="319"/>
        <v>0.27364181163330592</v>
      </c>
      <c r="P1011">
        <f t="shared" si="334"/>
        <v>-1.3379406313536365E-4</v>
      </c>
      <c r="Q1011">
        <f t="shared" si="324"/>
        <v>78.892673215491641</v>
      </c>
      <c r="R1011">
        <f t="shared" si="335"/>
        <v>1.1974623403669208E-5</v>
      </c>
      <c r="S1011">
        <f t="shared" si="320"/>
        <v>1</v>
      </c>
      <c r="T1011">
        <f t="shared" si="336"/>
        <v>20.017570882765995</v>
      </c>
      <c r="U1011">
        <f t="shared" si="337"/>
        <v>32500</v>
      </c>
      <c r="V1011">
        <f t="shared" si="321"/>
        <v>20.000730000000001</v>
      </c>
      <c r="W1011">
        <v>20.000730000000001</v>
      </c>
      <c r="X1011">
        <f>'LowFlowInfusion-1-Infusion-1705'!Y1007</f>
        <v>0</v>
      </c>
      <c r="Y1011">
        <v>0</v>
      </c>
      <c r="Z1011">
        <f t="shared" si="325"/>
        <v>0</v>
      </c>
      <c r="AA1011">
        <f t="shared" si="326"/>
        <v>0</v>
      </c>
      <c r="AB1011" t="e">
        <f t="shared" si="327"/>
        <v>#DIV/0!</v>
      </c>
      <c r="AC1011" s="6" t="e">
        <f t="shared" si="329"/>
        <v>#DIV/0!</v>
      </c>
      <c r="AD1011" s="6" t="e">
        <f t="shared" si="330"/>
        <v>#DIV/0!</v>
      </c>
    </row>
    <row r="1012" spans="1:30" x14ac:dyDescent="0.25">
      <c r="A1012" s="1">
        <v>42823.103356481479</v>
      </c>
      <c r="B1012" s="16">
        <v>1005</v>
      </c>
      <c r="C1012">
        <f t="shared" si="338"/>
        <v>11.516949879854455</v>
      </c>
      <c r="D1012">
        <f t="shared" si="331"/>
        <v>-0.81784511921802583</v>
      </c>
      <c r="E1012">
        <f t="shared" si="328"/>
        <v>44.485398464889705</v>
      </c>
      <c r="F1012">
        <f t="shared" si="332"/>
        <v>-7.1012301672737796E-2</v>
      </c>
      <c r="G1012">
        <v>21.089341000000001</v>
      </c>
      <c r="H1012">
        <f t="shared" si="322"/>
        <v>21.091987379158201</v>
      </c>
      <c r="I1012">
        <v>20.832363999999998</v>
      </c>
      <c r="J1012">
        <f t="shared" si="318"/>
        <v>20.833714916203125</v>
      </c>
      <c r="K1012">
        <f t="shared" si="333"/>
        <v>1.3151775099166466E-4</v>
      </c>
      <c r="L1012">
        <v>1.2588E-2</v>
      </c>
      <c r="M1012">
        <f t="shared" si="323"/>
        <v>6.2384957519628123E-2</v>
      </c>
      <c r="N1012">
        <v>0.225909</v>
      </c>
      <c r="O1012">
        <f t="shared" si="319"/>
        <v>0.27349762628098606</v>
      </c>
      <c r="P1012">
        <f t="shared" si="334"/>
        <v>-1.3241850172817187E-4</v>
      </c>
      <c r="Q1012">
        <f t="shared" si="324"/>
        <v>78.892787457515894</v>
      </c>
      <c r="R1012">
        <f t="shared" si="335"/>
        <v>9.0075073562919294E-7</v>
      </c>
      <c r="S1012">
        <f t="shared" si="320"/>
        <v>1</v>
      </c>
      <c r="T1012">
        <f t="shared" si="336"/>
        <v>20.013911794998791</v>
      </c>
      <c r="U1012">
        <f t="shared" si="337"/>
        <v>32500</v>
      </c>
      <c r="V1012">
        <f t="shared" si="321"/>
        <v>20.001577000000001</v>
      </c>
      <c r="W1012">
        <v>20.001577000000001</v>
      </c>
      <c r="X1012">
        <f>'LowFlowInfusion-1-Infusion-1705'!Y1008</f>
        <v>0</v>
      </c>
      <c r="Y1012">
        <v>0</v>
      </c>
      <c r="Z1012">
        <f t="shared" si="325"/>
        <v>0</v>
      </c>
      <c r="AA1012">
        <f t="shared" si="326"/>
        <v>0</v>
      </c>
      <c r="AB1012" t="e">
        <f t="shared" si="327"/>
        <v>#DIV/0!</v>
      </c>
      <c r="AC1012" s="6" t="e">
        <f t="shared" si="329"/>
        <v>#DIV/0!</v>
      </c>
      <c r="AD1012" s="6" t="e">
        <f t="shared" si="330"/>
        <v>#DIV/0!</v>
      </c>
    </row>
    <row r="1013" spans="1:30" x14ac:dyDescent="0.25">
      <c r="A1013" s="1">
        <v>42823.104050925926</v>
      </c>
      <c r="B1013" s="16">
        <v>1006</v>
      </c>
      <c r="C1013">
        <f t="shared" si="338"/>
        <v>9.6012468411207852</v>
      </c>
      <c r="D1013">
        <f t="shared" si="331"/>
        <v>-0.33460905498740701</v>
      </c>
      <c r="E1013">
        <f t="shared" si="328"/>
        <v>37.469105404150916</v>
      </c>
      <c r="F1013">
        <f t="shared" si="332"/>
        <v>-3.4850583525706642E-2</v>
      </c>
      <c r="G1013">
        <v>21.089323</v>
      </c>
      <c r="H1013">
        <f t="shared" si="322"/>
        <v>21.091969467543965</v>
      </c>
      <c r="I1013">
        <v>20.832463000000001</v>
      </c>
      <c r="J1013">
        <f t="shared" si="318"/>
        <v>20.833813729185785</v>
      </c>
      <c r="K1013">
        <f t="shared" si="333"/>
        <v>1.3577635765168832E-4</v>
      </c>
      <c r="L1013">
        <v>1.2614999999999999E-2</v>
      </c>
      <c r="M1013">
        <f t="shared" si="323"/>
        <v>6.2411843743732549E-2</v>
      </c>
      <c r="N1013">
        <v>0.225795</v>
      </c>
      <c r="O1013">
        <f t="shared" si="319"/>
        <v>0.27338426676261052</v>
      </c>
      <c r="P1013">
        <f t="shared" si="334"/>
        <v>-1.3084406397295505E-4</v>
      </c>
      <c r="Q1013">
        <f t="shared" si="324"/>
        <v>78.892802004051617</v>
      </c>
      <c r="R1013">
        <f t="shared" si="335"/>
        <v>-4.9322936789053532E-6</v>
      </c>
      <c r="S1013">
        <f t="shared" si="320"/>
        <v>1</v>
      </c>
      <c r="T1013">
        <f t="shared" si="336"/>
        <v>20.010612855896053</v>
      </c>
      <c r="U1013">
        <f t="shared" si="337"/>
        <v>32500</v>
      </c>
      <c r="V1013">
        <f t="shared" si="321"/>
        <v>20.000677</v>
      </c>
      <c r="W1013">
        <v>20.000677</v>
      </c>
      <c r="X1013">
        <f>'LowFlowInfusion-1-Infusion-1705'!Y1009</f>
        <v>0</v>
      </c>
      <c r="Y1013">
        <v>0</v>
      </c>
      <c r="Z1013">
        <f t="shared" si="325"/>
        <v>0</v>
      </c>
      <c r="AA1013">
        <f t="shared" si="326"/>
        <v>0</v>
      </c>
      <c r="AB1013" t="e">
        <f t="shared" si="327"/>
        <v>#DIV/0!</v>
      </c>
      <c r="AC1013" s="6" t="e">
        <f t="shared" si="329"/>
        <v>#DIV/0!</v>
      </c>
      <c r="AD1013" s="6" t="e">
        <f t="shared" si="330"/>
        <v>#DIV/0!</v>
      </c>
    </row>
    <row r="1014" spans="1:30" x14ac:dyDescent="0.25">
      <c r="A1014" s="1">
        <v>42823.104745370372</v>
      </c>
      <c r="B1014" s="16">
        <v>1007</v>
      </c>
      <c r="C1014">
        <f t="shared" si="338"/>
        <v>4.8638127836070932</v>
      </c>
      <c r="D1014">
        <f t="shared" si="331"/>
        <v>-2.452442451041037E-2</v>
      </c>
      <c r="E1014">
        <f t="shared" si="328"/>
        <v>19.14121121553606</v>
      </c>
      <c r="F1014">
        <f t="shared" si="332"/>
        <v>-5.0422221416636442E-3</v>
      </c>
      <c r="G1014">
        <v>21.089373999999999</v>
      </c>
      <c r="H1014">
        <f t="shared" si="322"/>
        <v>21.092020217117636</v>
      </c>
      <c r="I1014">
        <v>20.832628</v>
      </c>
      <c r="J1014">
        <f t="shared" si="318"/>
        <v>20.833978417490215</v>
      </c>
      <c r="K1014">
        <f t="shared" si="333"/>
        <v>1.4700510568091592E-4</v>
      </c>
      <c r="L1014">
        <v>1.2621E-2</v>
      </c>
      <c r="M1014">
        <f t="shared" si="323"/>
        <v>6.2417818460200204E-2</v>
      </c>
      <c r="N1014">
        <v>0.22566800000000001</v>
      </c>
      <c r="O1014">
        <f t="shared" si="319"/>
        <v>0.27325798028161319</v>
      </c>
      <c r="P1014">
        <f t="shared" si="334"/>
        <v>-1.2981653617481678E-4</v>
      </c>
      <c r="Q1014">
        <f t="shared" si="324"/>
        <v>78.892763602228172</v>
      </c>
      <c r="R1014">
        <f t="shared" si="335"/>
        <v>-1.7188569506269382E-5</v>
      </c>
      <c r="S1014">
        <f t="shared" si="320"/>
        <v>1</v>
      </c>
      <c r="T1014">
        <f t="shared" si="336"/>
        <v>20.005300337208066</v>
      </c>
      <c r="U1014">
        <f t="shared" si="337"/>
        <v>32500</v>
      </c>
      <c r="V1014">
        <f t="shared" si="321"/>
        <v>20.000412000000001</v>
      </c>
      <c r="W1014">
        <v>20.000412000000001</v>
      </c>
      <c r="X1014">
        <f>'LowFlowInfusion-1-Infusion-1705'!Y1010</f>
        <v>0</v>
      </c>
      <c r="Y1014">
        <v>0</v>
      </c>
      <c r="Z1014">
        <f t="shared" si="325"/>
        <v>0</v>
      </c>
      <c r="AA1014">
        <f t="shared" si="326"/>
        <v>0</v>
      </c>
      <c r="AB1014" t="e">
        <f t="shared" si="327"/>
        <v>#DIV/0!</v>
      </c>
      <c r="AC1014" s="6" t="e">
        <f t="shared" si="329"/>
        <v>#DIV/0!</v>
      </c>
      <c r="AD1014" s="6" t="e">
        <f t="shared" si="330"/>
        <v>#DIV/0!</v>
      </c>
    </row>
    <row r="1015" spans="1:30" x14ac:dyDescent="0.25">
      <c r="A1015" s="1">
        <v>42823.105439814812</v>
      </c>
      <c r="B1015" s="16">
        <v>1008</v>
      </c>
      <c r="C1015">
        <f t="shared" si="338"/>
        <v>0.75892034028332667</v>
      </c>
      <c r="D1015">
        <f t="shared" si="331"/>
        <v>-9.2916177652035969E-3</v>
      </c>
      <c r="E1015">
        <f t="shared" si="328"/>
        <v>2.9806471150438054</v>
      </c>
      <c r="F1015">
        <f t="shared" si="332"/>
        <v>-1.2243205606710673E-2</v>
      </c>
      <c r="G1015">
        <v>21.089410999999998</v>
      </c>
      <c r="H1015">
        <f t="shared" si="322"/>
        <v>21.092057035435786</v>
      </c>
      <c r="I1015">
        <v>20.83287</v>
      </c>
      <c r="J1015">
        <f t="shared" si="318"/>
        <v>20.834219960336711</v>
      </c>
      <c r="K1015">
        <f t="shared" si="333"/>
        <v>1.5683649839980755E-4</v>
      </c>
      <c r="L1015">
        <v>1.2592000000000001E-2</v>
      </c>
      <c r="M1015">
        <f t="shared" si="323"/>
        <v>6.2388940663939886E-2</v>
      </c>
      <c r="N1015">
        <v>0.22553899999999999</v>
      </c>
      <c r="O1015">
        <f t="shared" si="319"/>
        <v>0.27312970503713557</v>
      </c>
      <c r="P1015">
        <f t="shared" si="334"/>
        <v>-1.2971709800080333E-4</v>
      </c>
      <c r="Q1015">
        <f t="shared" si="324"/>
        <v>78.892650334626154</v>
      </c>
      <c r="R1015">
        <f t="shared" si="335"/>
        <v>-2.7119400398826581E-5</v>
      </c>
      <c r="S1015">
        <f t="shared" si="320"/>
        <v>1</v>
      </c>
      <c r="T1015">
        <f t="shared" si="336"/>
        <v>20.001286211958103</v>
      </c>
      <c r="U1015">
        <f t="shared" si="337"/>
        <v>32500</v>
      </c>
      <c r="V1015">
        <f t="shared" si="321"/>
        <v>20.000518</v>
      </c>
      <c r="W1015">
        <v>20.000518</v>
      </c>
      <c r="X1015">
        <f>'LowFlowInfusion-1-Infusion-1705'!Y1011</f>
        <v>0</v>
      </c>
      <c r="Y1015">
        <v>0</v>
      </c>
      <c r="Z1015">
        <f t="shared" si="325"/>
        <v>0</v>
      </c>
      <c r="AA1015">
        <f t="shared" si="326"/>
        <v>0</v>
      </c>
      <c r="AB1015" t="e">
        <f t="shared" si="327"/>
        <v>#DIV/0!</v>
      </c>
      <c r="AC1015" s="6" t="e">
        <f t="shared" si="329"/>
        <v>#DIV/0!</v>
      </c>
      <c r="AD1015" s="6" t="e">
        <f t="shared" si="330"/>
        <v>#DIV/0!</v>
      </c>
    </row>
    <row r="1016" spans="1:30" x14ac:dyDescent="0.25">
      <c r="A1016" s="1">
        <v>42823.106134259258</v>
      </c>
      <c r="B1016" s="16">
        <v>1009</v>
      </c>
      <c r="C1016">
        <f t="shared" si="338"/>
        <v>-3.9453880493832916</v>
      </c>
      <c r="D1016">
        <f t="shared" si="331"/>
        <v>-0.30871833403941729</v>
      </c>
      <c r="E1016">
        <f t="shared" si="328"/>
        <v>-15.889599343399068</v>
      </c>
      <c r="F1016">
        <f t="shared" si="332"/>
        <v>7.8247901138057491E-2</v>
      </c>
      <c r="G1016">
        <v>21.089227999999999</v>
      </c>
      <c r="H1016">
        <f t="shared" si="322"/>
        <v>21.091874934024379</v>
      </c>
      <c r="I1016">
        <v>20.833083999999999</v>
      </c>
      <c r="J1016">
        <f t="shared" si="318"/>
        <v>20.834433556076998</v>
      </c>
      <c r="K1016">
        <f t="shared" si="333"/>
        <v>1.6821496306954249E-4</v>
      </c>
      <c r="L1016">
        <v>1.2595E-2</v>
      </c>
      <c r="M1016">
        <f t="shared" si="323"/>
        <v>6.2391928022173714E-2</v>
      </c>
      <c r="N1016">
        <v>0.22539600000000001</v>
      </c>
      <c r="O1016">
        <f t="shared" si="319"/>
        <v>0.27298750844829611</v>
      </c>
      <c r="P1016">
        <f t="shared" si="334"/>
        <v>-1.3056232247991666E-4</v>
      </c>
      <c r="Q1016">
        <f t="shared" si="324"/>
        <v>78.892578935474702</v>
      </c>
      <c r="R1016">
        <f t="shared" si="335"/>
        <v>-3.7652640590835061E-5</v>
      </c>
      <c r="S1016">
        <f t="shared" si="320"/>
        <v>1</v>
      </c>
      <c r="T1016">
        <f t="shared" si="336"/>
        <v>19.997622330284266</v>
      </c>
      <c r="U1016">
        <f t="shared" si="337"/>
        <v>32500</v>
      </c>
      <c r="V1016">
        <f t="shared" si="321"/>
        <v>20.001259000000001</v>
      </c>
      <c r="W1016">
        <v>20.001259000000001</v>
      </c>
      <c r="X1016">
        <f>'LowFlowInfusion-1-Infusion-1705'!Y1012</f>
        <v>0</v>
      </c>
      <c r="Y1016">
        <v>0</v>
      </c>
      <c r="Z1016">
        <f t="shared" si="325"/>
        <v>0</v>
      </c>
      <c r="AA1016">
        <f t="shared" si="326"/>
        <v>0</v>
      </c>
      <c r="AB1016" t="e">
        <f t="shared" si="327"/>
        <v>#DIV/0!</v>
      </c>
      <c r="AC1016" s="6" t="e">
        <f t="shared" si="329"/>
        <v>#DIV/0!</v>
      </c>
      <c r="AD1016" s="6" t="e">
        <f t="shared" si="330"/>
        <v>#DIV/0!</v>
      </c>
    </row>
    <row r="1017" spans="1:30" x14ac:dyDescent="0.25">
      <c r="A1017" s="1">
        <v>42823.106828703705</v>
      </c>
      <c r="B1017" s="16">
        <v>1010</v>
      </c>
      <c r="C1017">
        <f t="shared" si="338"/>
        <v>-1.8678664382807142</v>
      </c>
      <c r="D1017">
        <f t="shared" si="331"/>
        <v>-0.91212051032793617</v>
      </c>
      <c r="E1017">
        <f t="shared" si="328"/>
        <v>-8.3682426766663358</v>
      </c>
      <c r="F1017">
        <f t="shared" si="332"/>
        <v>0.48832212605495579</v>
      </c>
      <c r="G1017">
        <v>21.089009999999998</v>
      </c>
      <c r="H1017">
        <f t="shared" si="322"/>
        <v>21.09165800447418</v>
      </c>
      <c r="I1017">
        <v>20.833176000000002</v>
      </c>
      <c r="J1017">
        <f t="shared" si="318"/>
        <v>20.834525382283108</v>
      </c>
      <c r="K1017">
        <f t="shared" si="333"/>
        <v>1.6337412503020232E-4</v>
      </c>
      <c r="L1017">
        <v>1.2629E-2</v>
      </c>
      <c r="M1017">
        <f t="shared" si="323"/>
        <v>6.2425784748823737E-2</v>
      </c>
      <c r="N1017">
        <v>0.225273</v>
      </c>
      <c r="O1017">
        <f t="shared" si="319"/>
        <v>0.2728651994942593</v>
      </c>
      <c r="P1017">
        <f t="shared" si="334"/>
        <v>-1.3231906355415935E-4</v>
      </c>
      <c r="Q1017">
        <f t="shared" si="324"/>
        <v>78.892609418222634</v>
      </c>
      <c r="R1017">
        <f t="shared" si="335"/>
        <v>-3.1055061476574035E-5</v>
      </c>
      <c r="S1017">
        <f t="shared" si="320"/>
        <v>1</v>
      </c>
      <c r="T1017">
        <f t="shared" si="336"/>
        <v>20.000515254071875</v>
      </c>
      <c r="U1017">
        <f t="shared" si="337"/>
        <v>32500</v>
      </c>
      <c r="V1017">
        <f t="shared" si="321"/>
        <v>20.001470999999999</v>
      </c>
      <c r="W1017">
        <v>20.001470999999999</v>
      </c>
      <c r="X1017">
        <f>'LowFlowInfusion-1-Infusion-1705'!Y1013</f>
        <v>0</v>
      </c>
      <c r="Y1017">
        <v>0</v>
      </c>
      <c r="Z1017">
        <f t="shared" si="325"/>
        <v>0</v>
      </c>
      <c r="AA1017">
        <f t="shared" si="326"/>
        <v>0</v>
      </c>
      <c r="AB1017" t="e">
        <f t="shared" si="327"/>
        <v>#DIV/0!</v>
      </c>
      <c r="AC1017" s="6" t="e">
        <f t="shared" si="329"/>
        <v>#DIV/0!</v>
      </c>
      <c r="AD1017" s="6" t="e">
        <f t="shared" si="330"/>
        <v>#DIV/0!</v>
      </c>
    </row>
    <row r="1018" spans="1:30" x14ac:dyDescent="0.25">
      <c r="A1018" s="1">
        <v>42823.107523148145</v>
      </c>
      <c r="B1018" s="16">
        <v>1011</v>
      </c>
      <c r="C1018">
        <f t="shared" si="338"/>
        <v>1.0887928568982108</v>
      </c>
      <c r="D1018">
        <f t="shared" si="331"/>
        <v>-1.1023040711210896</v>
      </c>
      <c r="E1018">
        <f t="shared" si="328"/>
        <v>3.0739889545181658</v>
      </c>
      <c r="F1018">
        <f t="shared" si="332"/>
        <v>-1.012409352373389</v>
      </c>
      <c r="G1018">
        <v>21.089279999999999</v>
      </c>
      <c r="H1018">
        <f t="shared" si="322"/>
        <v>21.091926678687731</v>
      </c>
      <c r="I1018">
        <v>20.833349999999999</v>
      </c>
      <c r="J1018">
        <f t="shared" si="318"/>
        <v>20.834699053585958</v>
      </c>
      <c r="K1018">
        <f t="shared" si="333"/>
        <v>1.5637071329652013E-4</v>
      </c>
      <c r="L1018">
        <v>1.2648E-2</v>
      </c>
      <c r="M1018">
        <f t="shared" si="323"/>
        <v>6.2444704684304637E-2</v>
      </c>
      <c r="N1018">
        <v>0.22514000000000001</v>
      </c>
      <c r="O1018">
        <f t="shared" si="319"/>
        <v>0.27273294672282111</v>
      </c>
      <c r="P1018">
        <f t="shared" si="334"/>
        <v>-1.3279968139522647E-4</v>
      </c>
      <c r="Q1018">
        <f t="shared" si="324"/>
        <v>78.892567999691224</v>
      </c>
      <c r="R1018">
        <f t="shared" si="335"/>
        <v>-2.3571031901070681E-5</v>
      </c>
      <c r="S1018">
        <f t="shared" si="320"/>
        <v>1</v>
      </c>
      <c r="T1018">
        <f t="shared" si="336"/>
        <v>20.002815096928089</v>
      </c>
      <c r="U1018">
        <f t="shared" si="337"/>
        <v>32500</v>
      </c>
      <c r="V1018">
        <f t="shared" si="321"/>
        <v>20.000623999999998</v>
      </c>
      <c r="W1018">
        <v>20.000623999999998</v>
      </c>
      <c r="X1018">
        <f>'LowFlowInfusion-1-Infusion-1705'!Y1014</f>
        <v>0</v>
      </c>
      <c r="Y1018">
        <v>0</v>
      </c>
      <c r="Z1018">
        <f t="shared" si="325"/>
        <v>0</v>
      </c>
      <c r="AA1018">
        <f t="shared" si="326"/>
        <v>0</v>
      </c>
      <c r="AB1018" t="e">
        <f t="shared" si="327"/>
        <v>#DIV/0!</v>
      </c>
      <c r="AC1018" s="6" t="e">
        <f t="shared" si="329"/>
        <v>#DIV/0!</v>
      </c>
      <c r="AD1018" s="6" t="e">
        <f t="shared" si="330"/>
        <v>#DIV/0!</v>
      </c>
    </row>
    <row r="1019" spans="1:30" x14ac:dyDescent="0.25">
      <c r="A1019" s="1">
        <v>42823.108217592591</v>
      </c>
      <c r="B1019" s="16">
        <v>1012</v>
      </c>
      <c r="C1019">
        <f t="shared" si="338"/>
        <v>8.7555518789790376</v>
      </c>
      <c r="D1019">
        <f t="shared" si="331"/>
        <v>-1.2528887375100695</v>
      </c>
      <c r="E1019">
        <f t="shared" si="328"/>
        <v>33.122440788845267</v>
      </c>
      <c r="F1019">
        <f t="shared" si="332"/>
        <v>-0.14309648949920512</v>
      </c>
      <c r="G1019">
        <v>21.08933</v>
      </c>
      <c r="H1019">
        <f t="shared" si="322"/>
        <v>21.091976433171723</v>
      </c>
      <c r="I1019">
        <v>20.833480999999999</v>
      </c>
      <c r="J1019">
        <f t="shared" si="318"/>
        <v>20.834829806118563</v>
      </c>
      <c r="K1019">
        <f t="shared" si="333"/>
        <v>1.3780584988805819E-4</v>
      </c>
      <c r="L1019">
        <v>1.2623000000000001E-2</v>
      </c>
      <c r="M1019">
        <f t="shared" si="323"/>
        <v>6.2419810032356089E-2</v>
      </c>
      <c r="N1019">
        <v>0.22500300000000001</v>
      </c>
      <c r="O1019">
        <f t="shared" si="319"/>
        <v>0.27259671642442246</v>
      </c>
      <c r="P1019">
        <f t="shared" si="334"/>
        <v>-1.3318086106227923E-4</v>
      </c>
      <c r="Q1019">
        <f t="shared" si="324"/>
        <v>78.89257347745702</v>
      </c>
      <c r="R1019">
        <f t="shared" si="335"/>
        <v>-4.6249888256966187E-6</v>
      </c>
      <c r="S1019">
        <f t="shared" si="320"/>
        <v>1</v>
      </c>
      <c r="T1019">
        <f t="shared" si="336"/>
        <v>20.010844440616516</v>
      </c>
      <c r="U1019">
        <f t="shared" si="337"/>
        <v>32500</v>
      </c>
      <c r="V1019">
        <f t="shared" si="321"/>
        <v>20.000836</v>
      </c>
      <c r="W1019">
        <v>20.000836</v>
      </c>
      <c r="X1019">
        <f>'LowFlowInfusion-1-Infusion-1705'!Y1015</f>
        <v>0</v>
      </c>
      <c r="Y1019">
        <v>0</v>
      </c>
      <c r="Z1019">
        <f t="shared" si="325"/>
        <v>0</v>
      </c>
      <c r="AA1019">
        <f t="shared" si="326"/>
        <v>0</v>
      </c>
      <c r="AB1019" t="e">
        <f t="shared" si="327"/>
        <v>#DIV/0!</v>
      </c>
      <c r="AC1019" s="6" t="e">
        <f t="shared" si="329"/>
        <v>#DIV/0!</v>
      </c>
      <c r="AD1019" s="6" t="e">
        <f t="shared" si="330"/>
        <v>#DIV/0!</v>
      </c>
    </row>
    <row r="1020" spans="1:30" x14ac:dyDescent="0.25">
      <c r="A1020" s="1">
        <v>42823.108912037038</v>
      </c>
      <c r="B1020" s="16">
        <v>1013</v>
      </c>
      <c r="C1020">
        <f t="shared" si="338"/>
        <v>7.3239038332389583</v>
      </c>
      <c r="D1020">
        <f t="shared" si="331"/>
        <v>-1.3193607568832899</v>
      </c>
      <c r="E1020">
        <f t="shared" si="328"/>
        <v>27.40693073119558</v>
      </c>
      <c r="F1020">
        <f t="shared" si="332"/>
        <v>-0.18014446761240577</v>
      </c>
      <c r="G1020">
        <v>21.089279999999999</v>
      </c>
      <c r="H1020">
        <f t="shared" si="322"/>
        <v>21.091926678687731</v>
      </c>
      <c r="I1020">
        <v>20.833691000000002</v>
      </c>
      <c r="J1020">
        <f t="shared" si="318"/>
        <v>20.835039409415113</v>
      </c>
      <c r="K1020">
        <f t="shared" si="333"/>
        <v>1.4116615670580756E-4</v>
      </c>
      <c r="L1020">
        <v>1.2607E-2</v>
      </c>
      <c r="M1020">
        <f t="shared" si="323"/>
        <v>6.2403877455109016E-2</v>
      </c>
      <c r="N1020">
        <v>0.22486400000000001</v>
      </c>
      <c r="O1020">
        <f t="shared" si="319"/>
        <v>0.27245849736254346</v>
      </c>
      <c r="P1020">
        <f t="shared" si="334"/>
        <v>-1.3331344529429745E-4</v>
      </c>
      <c r="Q1020">
        <f t="shared" si="324"/>
        <v>78.892502093222333</v>
      </c>
      <c r="R1020">
        <f t="shared" si="335"/>
        <v>-7.8527114110234681E-6</v>
      </c>
      <c r="S1020">
        <f t="shared" si="320"/>
        <v>1</v>
      </c>
      <c r="T1020">
        <f t="shared" si="336"/>
        <v>20.009585264590275</v>
      </c>
      <c r="U1020">
        <f t="shared" si="337"/>
        <v>32500</v>
      </c>
      <c r="V1020">
        <f t="shared" si="321"/>
        <v>20.000941999999998</v>
      </c>
      <c r="W1020">
        <v>20.000941999999998</v>
      </c>
      <c r="X1020">
        <f>'LowFlowInfusion-1-Infusion-1705'!Y1016</f>
        <v>0</v>
      </c>
      <c r="Y1020">
        <v>0</v>
      </c>
      <c r="Z1020">
        <f t="shared" si="325"/>
        <v>0</v>
      </c>
      <c r="AA1020">
        <f t="shared" si="326"/>
        <v>0</v>
      </c>
      <c r="AB1020" t="e">
        <f t="shared" si="327"/>
        <v>#DIV/0!</v>
      </c>
      <c r="AC1020" s="6" t="e">
        <f t="shared" si="329"/>
        <v>#DIV/0!</v>
      </c>
      <c r="AD1020" s="6" t="e">
        <f t="shared" si="330"/>
        <v>#DIV/0!</v>
      </c>
    </row>
    <row r="1021" spans="1:30" x14ac:dyDescent="0.25">
      <c r="A1021" s="1">
        <v>42823.109606481485</v>
      </c>
      <c r="B1021" s="16">
        <v>1014</v>
      </c>
      <c r="C1021">
        <f t="shared" si="338"/>
        <v>3.7827645086343953</v>
      </c>
      <c r="D1021">
        <f t="shared" si="331"/>
        <v>-1.6042866779831133</v>
      </c>
      <c r="E1021">
        <f t="shared" si="328"/>
        <v>13.136742436034794</v>
      </c>
      <c r="F1021">
        <f t="shared" si="332"/>
        <v>-0.42410429576602748</v>
      </c>
      <c r="G1021">
        <v>21.089168999999998</v>
      </c>
      <c r="H1021">
        <f t="shared" si="322"/>
        <v>21.091816223733272</v>
      </c>
      <c r="I1021">
        <v>20.833749000000001</v>
      </c>
      <c r="J1021">
        <f t="shared" si="318"/>
        <v>20.835097299849398</v>
      </c>
      <c r="K1021">
        <f t="shared" si="333"/>
        <v>1.4984972184818682E-4</v>
      </c>
      <c r="L1021">
        <v>1.2626E-2</v>
      </c>
      <c r="M1021">
        <f t="shared" si="323"/>
        <v>6.242279739058991E-2</v>
      </c>
      <c r="N1021">
        <v>0.22473399999999999</v>
      </c>
      <c r="O1021">
        <f t="shared" si="319"/>
        <v>0.27232922773632573</v>
      </c>
      <c r="P1021">
        <f t="shared" si="334"/>
        <v>-1.3410895068640405E-4</v>
      </c>
      <c r="Q1021">
        <f t="shared" si="324"/>
        <v>78.892573472414284</v>
      </c>
      <c r="R1021">
        <f t="shared" si="335"/>
        <v>-1.5740771162361018E-5</v>
      </c>
      <c r="S1021">
        <f t="shared" si="320"/>
        <v>1</v>
      </c>
      <c r="T1021">
        <f t="shared" si="336"/>
        <v>20.006911051186432</v>
      </c>
      <c r="U1021">
        <f t="shared" si="337"/>
        <v>32500</v>
      </c>
      <c r="V1021">
        <f t="shared" si="321"/>
        <v>20.001524</v>
      </c>
      <c r="W1021">
        <v>20.001524</v>
      </c>
      <c r="X1021">
        <f>'LowFlowInfusion-1-Infusion-1705'!Y1017</f>
        <v>0</v>
      </c>
      <c r="Y1021">
        <v>0</v>
      </c>
      <c r="Z1021">
        <f t="shared" si="325"/>
        <v>0</v>
      </c>
      <c r="AA1021">
        <f t="shared" si="326"/>
        <v>0</v>
      </c>
      <c r="AB1021" t="e">
        <f t="shared" si="327"/>
        <v>#DIV/0!</v>
      </c>
      <c r="AC1021" s="6" t="e">
        <f t="shared" si="329"/>
        <v>#DIV/0!</v>
      </c>
      <c r="AD1021" s="6" t="e">
        <f t="shared" si="330"/>
        <v>#DIV/0!</v>
      </c>
    </row>
    <row r="1022" spans="1:30" x14ac:dyDescent="0.25">
      <c r="A1022" s="1">
        <v>42823.110300925924</v>
      </c>
      <c r="B1022" s="16">
        <v>1015</v>
      </c>
      <c r="C1022">
        <f t="shared" si="338"/>
        <v>0.8420838463396052</v>
      </c>
      <c r="D1022">
        <f t="shared" si="331"/>
        <v>-1.7438993687881066</v>
      </c>
      <c r="E1022">
        <f t="shared" si="328"/>
        <v>1.3933875352823142</v>
      </c>
      <c r="F1022">
        <f t="shared" si="332"/>
        <v>-2.0709331693851385</v>
      </c>
      <c r="G1022">
        <v>21.089321000000002</v>
      </c>
      <c r="H1022">
        <f t="shared" si="322"/>
        <v>21.091967477364605</v>
      </c>
      <c r="I1022">
        <v>20.833939000000001</v>
      </c>
      <c r="J1022">
        <f t="shared" si="318"/>
        <v>20.835286940927226</v>
      </c>
      <c r="K1022">
        <f t="shared" si="333"/>
        <v>1.5705275576927136E-4</v>
      </c>
      <c r="L1022">
        <v>1.2631E-2</v>
      </c>
      <c r="M1022">
        <f t="shared" si="323"/>
        <v>6.2427776320979622E-2</v>
      </c>
      <c r="N1022">
        <v>0.224602</v>
      </c>
      <c r="O1022">
        <f t="shared" si="319"/>
        <v>0.27219796934662771</v>
      </c>
      <c r="P1022">
        <f t="shared" si="334"/>
        <v>-1.3445698429545108E-4</v>
      </c>
      <c r="Q1022">
        <f t="shared" si="324"/>
        <v>78.892515089726146</v>
      </c>
      <c r="R1022">
        <f t="shared" si="335"/>
        <v>-2.2595771474461421E-5</v>
      </c>
      <c r="S1022">
        <f t="shared" si="320"/>
        <v>1</v>
      </c>
      <c r="T1022">
        <f t="shared" si="336"/>
        <v>20.003632983214917</v>
      </c>
      <c r="U1022">
        <f t="shared" si="337"/>
        <v>32500</v>
      </c>
      <c r="V1022">
        <f t="shared" si="321"/>
        <v>20.001047</v>
      </c>
      <c r="W1022">
        <v>20.001047</v>
      </c>
      <c r="X1022">
        <f>'LowFlowInfusion-1-Infusion-1705'!Y1018</f>
        <v>0</v>
      </c>
      <c r="Y1022">
        <v>0</v>
      </c>
      <c r="Z1022">
        <f t="shared" si="325"/>
        <v>0</v>
      </c>
      <c r="AA1022">
        <f t="shared" si="326"/>
        <v>0</v>
      </c>
      <c r="AB1022" t="e">
        <f t="shared" si="327"/>
        <v>#DIV/0!</v>
      </c>
      <c r="AC1022" s="6" t="e">
        <f t="shared" si="329"/>
        <v>#DIV/0!</v>
      </c>
      <c r="AD1022" s="6" t="e">
        <f t="shared" si="330"/>
        <v>#DIV/0!</v>
      </c>
    </row>
    <row r="1023" spans="1:30" x14ac:dyDescent="0.25">
      <c r="A1023" s="1">
        <v>42823.110995370371</v>
      </c>
      <c r="B1023" s="16">
        <v>1016</v>
      </c>
      <c r="C1023">
        <f t="shared" si="338"/>
        <v>2.2705009712350765</v>
      </c>
      <c r="D1023">
        <f t="shared" si="331"/>
        <v>-1.9983113651044349</v>
      </c>
      <c r="E1023">
        <f t="shared" si="328"/>
        <v>6.7419085805621402</v>
      </c>
      <c r="F1023">
        <f t="shared" si="332"/>
        <v>-0.88011914129128088</v>
      </c>
      <c r="G1023">
        <v>21.089454</v>
      </c>
      <c r="H1023">
        <f t="shared" si="322"/>
        <v>21.092099824292021</v>
      </c>
      <c r="I1023">
        <v>20.833928</v>
      </c>
      <c r="J1023">
        <f t="shared" si="318"/>
        <v>20.835275961706927</v>
      </c>
      <c r="K1023">
        <f t="shared" si="333"/>
        <v>1.5384216559185168E-4</v>
      </c>
      <c r="L1023">
        <v>1.2607999999999999E-2</v>
      </c>
      <c r="M1023">
        <f t="shared" si="323"/>
        <v>6.2404873241186959E-2</v>
      </c>
      <c r="N1023">
        <v>0.224464</v>
      </c>
      <c r="O1023">
        <f t="shared" si="319"/>
        <v>0.27206074466648889</v>
      </c>
      <c r="P1023">
        <f t="shared" si="334"/>
        <v>-1.3516962454255358E-4</v>
      </c>
      <c r="Q1023">
        <f t="shared" si="324"/>
        <v>78.892663293626583</v>
      </c>
      <c r="R1023">
        <f t="shared" si="335"/>
        <v>-1.8672541049843024E-5</v>
      </c>
      <c r="S1023">
        <f t="shared" si="320"/>
        <v>1</v>
      </c>
      <c r="T1023">
        <f t="shared" si="336"/>
        <v>20.005845812336162</v>
      </c>
      <c r="U1023">
        <f t="shared" si="337"/>
        <v>32500</v>
      </c>
      <c r="V1023">
        <f t="shared" si="321"/>
        <v>20.001577000000001</v>
      </c>
      <c r="W1023">
        <v>20.001577000000001</v>
      </c>
      <c r="X1023">
        <f>'LowFlowInfusion-1-Infusion-1705'!Y1019</f>
        <v>0</v>
      </c>
      <c r="Y1023">
        <v>0</v>
      </c>
      <c r="Z1023">
        <f t="shared" si="325"/>
        <v>0</v>
      </c>
      <c r="AA1023">
        <f t="shared" si="326"/>
        <v>0</v>
      </c>
      <c r="AB1023" t="e">
        <f t="shared" si="327"/>
        <v>#DIV/0!</v>
      </c>
      <c r="AC1023" s="6" t="e">
        <f t="shared" si="329"/>
        <v>#DIV/0!</v>
      </c>
      <c r="AD1023" s="6" t="e">
        <f t="shared" si="330"/>
        <v>#DIV/0!</v>
      </c>
    </row>
    <row r="1024" spans="1:30" x14ac:dyDescent="0.25">
      <c r="A1024" s="1">
        <v>42823.111689814818</v>
      </c>
      <c r="B1024" s="16">
        <v>1017</v>
      </c>
      <c r="C1024">
        <f t="shared" si="338"/>
        <v>6.3193143583528766</v>
      </c>
      <c r="D1024">
        <f t="shared" si="331"/>
        <v>-2.5140600679456515</v>
      </c>
      <c r="E1024">
        <f t="shared" si="328"/>
        <v>22.128895571256685</v>
      </c>
      <c r="F1024">
        <f t="shared" si="332"/>
        <v>-0.39783747498216548</v>
      </c>
      <c r="G1024">
        <v>21.089195</v>
      </c>
      <c r="H1024">
        <f t="shared" si="322"/>
        <v>21.091842096064948</v>
      </c>
      <c r="I1024">
        <v>20.83428</v>
      </c>
      <c r="J1024">
        <f t="shared" si="318"/>
        <v>20.835627296756378</v>
      </c>
      <c r="K1024">
        <f t="shared" si="333"/>
        <v>1.4396086732570978E-4</v>
      </c>
      <c r="L1024">
        <v>1.2599000000000001E-2</v>
      </c>
      <c r="M1024">
        <f t="shared" si="323"/>
        <v>6.2395911166485483E-2</v>
      </c>
      <c r="N1024">
        <v>0.224328</v>
      </c>
      <c r="O1024">
        <f t="shared" si="319"/>
        <v>0.27192550874983035</v>
      </c>
      <c r="P1024">
        <f t="shared" si="334"/>
        <v>-1.3666119715275611E-4</v>
      </c>
      <c r="Q1024">
        <f t="shared" si="324"/>
        <v>78.892447194493798</v>
      </c>
      <c r="R1024">
        <f t="shared" si="335"/>
        <v>-7.2996701729740231E-6</v>
      </c>
      <c r="S1024">
        <f t="shared" si="320"/>
        <v>1</v>
      </c>
      <c r="T1024">
        <f t="shared" si="336"/>
        <v>20.009034374426296</v>
      </c>
      <c r="U1024">
        <f t="shared" si="337"/>
        <v>32500</v>
      </c>
      <c r="V1024">
        <f t="shared" si="321"/>
        <v>20.000201000000001</v>
      </c>
      <c r="W1024">
        <v>20.000201000000001</v>
      </c>
      <c r="X1024">
        <f>'LowFlowInfusion-1-Infusion-1705'!Y1020</f>
        <v>0</v>
      </c>
      <c r="Y1024">
        <v>0</v>
      </c>
      <c r="Z1024">
        <f t="shared" si="325"/>
        <v>0</v>
      </c>
      <c r="AA1024">
        <f t="shared" si="326"/>
        <v>0</v>
      </c>
      <c r="AB1024" t="e">
        <f t="shared" si="327"/>
        <v>#DIV/0!</v>
      </c>
      <c r="AC1024" s="6" t="e">
        <f t="shared" si="329"/>
        <v>#DIV/0!</v>
      </c>
      <c r="AD1024" s="6" t="e">
        <f t="shared" si="330"/>
        <v>#DIV/0!</v>
      </c>
    </row>
    <row r="1025" spans="1:30" x14ac:dyDescent="0.25">
      <c r="A1025" s="1">
        <v>42823.112384259257</v>
      </c>
      <c r="B1025" s="16">
        <v>1018</v>
      </c>
      <c r="C1025">
        <f t="shared" si="338"/>
        <v>6.6896538627954882</v>
      </c>
      <c r="D1025">
        <f t="shared" si="331"/>
        <v>-2.9139408997860805</v>
      </c>
      <c r="E1025">
        <f t="shared" si="328"/>
        <v>23.146935119913184</v>
      </c>
      <c r="F1025">
        <f t="shared" si="332"/>
        <v>-0.43558918885055675</v>
      </c>
      <c r="G1025">
        <v>21.088981</v>
      </c>
      <c r="H1025">
        <f t="shared" si="322"/>
        <v>21.091629146873466</v>
      </c>
      <c r="I1025">
        <v>20.834444999999999</v>
      </c>
      <c r="J1025">
        <f t="shared" si="318"/>
        <v>20.835791985060805</v>
      </c>
      <c r="K1025">
        <f t="shared" si="333"/>
        <v>1.4309583784797298E-4</v>
      </c>
      <c r="L1025">
        <v>1.2640999999999999E-2</v>
      </c>
      <c r="M1025">
        <f t="shared" si="323"/>
        <v>6.2437734181759047E-2</v>
      </c>
      <c r="N1025">
        <v>0.224194</v>
      </c>
      <c r="O1025">
        <f t="shared" si="319"/>
        <v>0.27179226159665204</v>
      </c>
      <c r="P1025">
        <f t="shared" si="334"/>
        <v>-1.3778816312491244E-4</v>
      </c>
      <c r="Q1025">
        <f t="shared" si="324"/>
        <v>78.892415753342533</v>
      </c>
      <c r="R1025">
        <f t="shared" si="335"/>
        <v>-5.3076747233167987E-6</v>
      </c>
      <c r="S1025">
        <f t="shared" si="320"/>
        <v>1</v>
      </c>
      <c r="T1025">
        <f t="shared" si="336"/>
        <v>20.010703594762496</v>
      </c>
      <c r="U1025">
        <f t="shared" si="337"/>
        <v>32500</v>
      </c>
      <c r="V1025">
        <f t="shared" si="321"/>
        <v>20.001100000000001</v>
      </c>
      <c r="W1025">
        <v>20.001100000000001</v>
      </c>
      <c r="X1025">
        <f>'LowFlowInfusion-1-Infusion-1705'!Y1021</f>
        <v>0</v>
      </c>
      <c r="Y1025">
        <v>0</v>
      </c>
      <c r="Z1025">
        <f t="shared" si="325"/>
        <v>0</v>
      </c>
      <c r="AA1025">
        <f t="shared" si="326"/>
        <v>0</v>
      </c>
      <c r="AB1025" t="e">
        <f t="shared" si="327"/>
        <v>#DIV/0!</v>
      </c>
      <c r="AC1025" s="6" t="e">
        <f t="shared" si="329"/>
        <v>#DIV/0!</v>
      </c>
      <c r="AD1025" s="6" t="e">
        <f t="shared" si="330"/>
        <v>#DIV/0!</v>
      </c>
    </row>
    <row r="1026" spans="1:30" x14ac:dyDescent="0.25">
      <c r="A1026" s="1">
        <v>42823.113078703704</v>
      </c>
      <c r="B1026" s="16">
        <v>1019</v>
      </c>
      <c r="C1026">
        <f t="shared" si="338"/>
        <v>6.4147712186581263</v>
      </c>
      <c r="D1026">
        <f t="shared" si="331"/>
        <v>-3.2713032649610252</v>
      </c>
      <c r="E1026">
        <f t="shared" si="328"/>
        <v>21.669094568214703</v>
      </c>
      <c r="F1026">
        <f t="shared" si="332"/>
        <v>-0.5099641364365497</v>
      </c>
      <c r="G1026">
        <v>21.088743000000001</v>
      </c>
      <c r="H1026">
        <f t="shared" si="322"/>
        <v>21.091392315529671</v>
      </c>
      <c r="I1026">
        <v>20.834648000000001</v>
      </c>
      <c r="J1026">
        <f t="shared" si="318"/>
        <v>20.835994601580801</v>
      </c>
      <c r="K1026">
        <f t="shared" si="333"/>
        <v>1.4372797477412528E-4</v>
      </c>
      <c r="L1026">
        <v>1.265E-2</v>
      </c>
      <c r="M1026">
        <f t="shared" si="323"/>
        <v>6.2446696256460522E-2</v>
      </c>
      <c r="N1026">
        <v>0.224054</v>
      </c>
      <c r="O1026">
        <f t="shared" si="319"/>
        <v>0.27165304815303293</v>
      </c>
      <c r="P1026">
        <f t="shared" si="334"/>
        <v>-1.3879911789405064E-4</v>
      </c>
      <c r="Q1026">
        <f t="shared" si="324"/>
        <v>78.892352350266165</v>
      </c>
      <c r="R1026">
        <f t="shared" si="335"/>
        <v>-4.9288568800894456E-6</v>
      </c>
      <c r="S1026">
        <f t="shared" si="320"/>
        <v>1</v>
      </c>
      <c r="T1026">
        <f t="shared" si="336"/>
        <v>20.011210074483618</v>
      </c>
      <c r="U1026">
        <f t="shared" si="337"/>
        <v>32500</v>
      </c>
      <c r="V1026">
        <f t="shared" si="321"/>
        <v>20.001524</v>
      </c>
      <c r="W1026">
        <v>20.001524</v>
      </c>
      <c r="X1026">
        <f>'LowFlowInfusion-1-Infusion-1705'!Y1022</f>
        <v>0</v>
      </c>
      <c r="Y1026">
        <v>0</v>
      </c>
      <c r="Z1026">
        <f t="shared" si="325"/>
        <v>0</v>
      </c>
      <c r="AA1026">
        <f t="shared" si="326"/>
        <v>0</v>
      </c>
      <c r="AB1026" t="e">
        <f t="shared" si="327"/>
        <v>#DIV/0!</v>
      </c>
      <c r="AC1026" s="6" t="e">
        <f t="shared" si="329"/>
        <v>#DIV/0!</v>
      </c>
      <c r="AD1026" s="6" t="e">
        <f t="shared" si="330"/>
        <v>#DIV/0!</v>
      </c>
    </row>
    <row r="1027" spans="1:30" x14ac:dyDescent="0.25">
      <c r="A1027" s="1">
        <v>42823.11377314815</v>
      </c>
      <c r="B1027" s="16">
        <v>1020</v>
      </c>
      <c r="C1027">
        <f t="shared" si="338"/>
        <v>2.4709730551587672</v>
      </c>
      <c r="D1027">
        <f t="shared" si="331"/>
        <v>-3.409291220388404</v>
      </c>
      <c r="E1027">
        <f t="shared" si="328"/>
        <v>5.9742473030719028</v>
      </c>
      <c r="F1027">
        <f t="shared" si="332"/>
        <v>-1.379736299944941</v>
      </c>
      <c r="G1027">
        <v>21.088894</v>
      </c>
      <c r="H1027">
        <f t="shared" si="322"/>
        <v>21.091542574071322</v>
      </c>
      <c r="I1027">
        <v>20.834641999999999</v>
      </c>
      <c r="J1027">
        <f t="shared" si="318"/>
        <v>20.835988612915184</v>
      </c>
      <c r="K1027">
        <f t="shared" si="333"/>
        <v>1.5349282676441572E-4</v>
      </c>
      <c r="L1027">
        <v>1.2621E-2</v>
      </c>
      <c r="M1027">
        <f t="shared" si="323"/>
        <v>6.2417818460200204E-2</v>
      </c>
      <c r="N1027">
        <v>0.22391</v>
      </c>
      <c r="O1027">
        <f t="shared" si="319"/>
        <v>0.27150985718245324</v>
      </c>
      <c r="P1027">
        <f t="shared" si="334"/>
        <v>-1.3916372453210145E-4</v>
      </c>
      <c r="Q1027">
        <f t="shared" si="324"/>
        <v>78.892501529902361</v>
      </c>
      <c r="R1027">
        <f t="shared" si="335"/>
        <v>-1.4329102232342923E-5</v>
      </c>
      <c r="S1027">
        <f t="shared" si="320"/>
        <v>1</v>
      </c>
      <c r="T1027">
        <f t="shared" si="336"/>
        <v>20.007880264275538</v>
      </c>
      <c r="U1027">
        <f t="shared" si="337"/>
        <v>32500</v>
      </c>
      <c r="V1027">
        <f t="shared" si="321"/>
        <v>20.001999999999999</v>
      </c>
      <c r="W1027">
        <v>20.001999999999999</v>
      </c>
      <c r="X1027">
        <f>'LowFlowInfusion-1-Infusion-1705'!Y1023</f>
        <v>0</v>
      </c>
      <c r="Y1027">
        <v>0</v>
      </c>
      <c r="Z1027">
        <f t="shared" si="325"/>
        <v>0</v>
      </c>
      <c r="AA1027">
        <f t="shared" si="326"/>
        <v>0</v>
      </c>
      <c r="AB1027" t="e">
        <f t="shared" si="327"/>
        <v>#DIV/0!</v>
      </c>
      <c r="AC1027" s="6" t="e">
        <f t="shared" si="329"/>
        <v>#DIV/0!</v>
      </c>
      <c r="AD1027" s="6" t="e">
        <f t="shared" si="330"/>
        <v>#DIV/0!</v>
      </c>
    </row>
    <row r="1028" spans="1:30" x14ac:dyDescent="0.25">
      <c r="A1028" s="1">
        <v>42823.11446759259</v>
      </c>
      <c r="B1028" s="16">
        <v>1021</v>
      </c>
      <c r="C1028">
        <f t="shared" si="338"/>
        <v>5.4535387261673662</v>
      </c>
      <c r="D1028">
        <f t="shared" si="331"/>
        <v>-3.6536672411276694</v>
      </c>
      <c r="E1028">
        <f t="shared" si="328"/>
        <v>17.458747485620641</v>
      </c>
      <c r="F1028">
        <f t="shared" si="332"/>
        <v>-0.66996264711507625</v>
      </c>
      <c r="G1028">
        <v>21.088918</v>
      </c>
      <c r="H1028">
        <f t="shared" si="322"/>
        <v>21.091566456223635</v>
      </c>
      <c r="I1028">
        <v>20.834700999999999</v>
      </c>
      <c r="J1028">
        <f t="shared" si="318"/>
        <v>20.836047501460403</v>
      </c>
      <c r="K1028">
        <f t="shared" si="333"/>
        <v>1.4638960393718037E-4</v>
      </c>
      <c r="L1028">
        <v>1.261E-2</v>
      </c>
      <c r="M1028">
        <f t="shared" si="323"/>
        <v>6.2406864813342844E-2</v>
      </c>
      <c r="N1028">
        <v>0.22376199999999999</v>
      </c>
      <c r="O1028">
        <f t="shared" si="319"/>
        <v>0.27136268868491309</v>
      </c>
      <c r="P1028">
        <f t="shared" si="334"/>
        <v>-1.3982664569219355E-4</v>
      </c>
      <c r="Q1028">
        <f t="shared" si="324"/>
        <v>78.892589809854684</v>
      </c>
      <c r="R1028">
        <f t="shared" si="335"/>
        <v>-6.5629582453633853E-6</v>
      </c>
      <c r="S1028">
        <f t="shared" si="320"/>
        <v>1</v>
      </c>
      <c r="T1028">
        <f t="shared" si="336"/>
        <v>20.011266205967171</v>
      </c>
      <c r="U1028">
        <f t="shared" si="337"/>
        <v>32500</v>
      </c>
      <c r="V1028">
        <f t="shared" si="321"/>
        <v>20.002158999999999</v>
      </c>
      <c r="W1028">
        <v>20.002158999999999</v>
      </c>
      <c r="X1028">
        <f>'LowFlowInfusion-1-Infusion-1705'!Y1024</f>
        <v>0</v>
      </c>
      <c r="Y1028">
        <v>0</v>
      </c>
      <c r="Z1028">
        <f t="shared" si="325"/>
        <v>0</v>
      </c>
      <c r="AA1028">
        <f t="shared" si="326"/>
        <v>0</v>
      </c>
      <c r="AB1028" t="e">
        <f t="shared" si="327"/>
        <v>#DIV/0!</v>
      </c>
      <c r="AC1028" s="6" t="e">
        <f t="shared" si="329"/>
        <v>#DIV/0!</v>
      </c>
      <c r="AD1028" s="6" t="e">
        <f t="shared" si="330"/>
        <v>#DIV/0!</v>
      </c>
    </row>
    <row r="1029" spans="1:30" x14ac:dyDescent="0.25">
      <c r="A1029" s="1">
        <v>42823.115162037036</v>
      </c>
      <c r="B1029" s="16">
        <v>1022</v>
      </c>
      <c r="C1029">
        <f t="shared" si="338"/>
        <v>4.6844953888968366</v>
      </c>
      <c r="D1029">
        <f t="shared" si="331"/>
        <v>-3.604972577717378</v>
      </c>
      <c r="E1029">
        <f t="shared" si="328"/>
        <v>14.481706601842447</v>
      </c>
      <c r="F1029">
        <f t="shared" si="332"/>
        <v>-0.76955408820806248</v>
      </c>
      <c r="G1029">
        <v>21.088950000000001</v>
      </c>
      <c r="H1029">
        <f t="shared" si="322"/>
        <v>21.091598299093391</v>
      </c>
      <c r="I1029">
        <v>20.834879000000001</v>
      </c>
      <c r="J1029">
        <f t="shared" si="318"/>
        <v>20.836225165207001</v>
      </c>
      <c r="K1029">
        <f t="shared" si="333"/>
        <v>1.4813629807536682E-4</v>
      </c>
      <c r="L1029">
        <v>1.2644000000000001E-2</v>
      </c>
      <c r="M1029">
        <f t="shared" si="323"/>
        <v>6.2440721539992868E-2</v>
      </c>
      <c r="N1029">
        <v>0.223631</v>
      </c>
      <c r="O1029">
        <f t="shared" si="319"/>
        <v>0.27123242467695519</v>
      </c>
      <c r="P1029">
        <f t="shared" si="334"/>
        <v>-1.3957805025715622E-4</v>
      </c>
      <c r="Q1029">
        <f t="shared" si="324"/>
        <v>78.89254241011605</v>
      </c>
      <c r="R1029">
        <f t="shared" si="335"/>
        <v>-8.5582478185131098E-6</v>
      </c>
      <c r="S1029">
        <f t="shared" si="320"/>
        <v>1</v>
      </c>
      <c r="T1029">
        <f t="shared" si="336"/>
        <v>20.010554467966521</v>
      </c>
      <c r="U1029">
        <f t="shared" si="337"/>
        <v>32500</v>
      </c>
      <c r="V1029">
        <f t="shared" si="321"/>
        <v>20.002265000000001</v>
      </c>
      <c r="W1029">
        <v>20.002265000000001</v>
      </c>
      <c r="X1029">
        <f>'LowFlowInfusion-1-Infusion-1705'!Y1025</f>
        <v>0</v>
      </c>
      <c r="Y1029">
        <v>0</v>
      </c>
      <c r="Z1029">
        <f t="shared" si="325"/>
        <v>0</v>
      </c>
      <c r="AA1029">
        <f t="shared" si="326"/>
        <v>0</v>
      </c>
      <c r="AB1029" t="e">
        <f t="shared" si="327"/>
        <v>#DIV/0!</v>
      </c>
      <c r="AC1029" s="6" t="e">
        <f t="shared" si="329"/>
        <v>#DIV/0!</v>
      </c>
      <c r="AD1029" s="6" t="e">
        <f t="shared" si="330"/>
        <v>#DIV/0!</v>
      </c>
    </row>
    <row r="1030" spans="1:30" x14ac:dyDescent="0.25">
      <c r="A1030" s="1">
        <v>42823.115856481483</v>
      </c>
      <c r="B1030" s="16">
        <v>1023</v>
      </c>
      <c r="C1030">
        <f t="shared" si="338"/>
        <v>1.240897295006036</v>
      </c>
      <c r="D1030">
        <f t="shared" si="331"/>
        <v>-3.3808235879717774</v>
      </c>
      <c r="E1030">
        <f t="shared" si="328"/>
        <v>1.1579469984979451</v>
      </c>
      <c r="F1030">
        <f t="shared" si="332"/>
        <v>-2.7244991197723034</v>
      </c>
      <c r="G1030">
        <v>21.088913000000002</v>
      </c>
      <c r="H1030">
        <f t="shared" si="322"/>
        <v>21.091561480775241</v>
      </c>
      <c r="I1030">
        <v>20.835125999999999</v>
      </c>
      <c r="J1030">
        <f t="shared" si="318"/>
        <v>20.836471698608175</v>
      </c>
      <c r="K1030">
        <f t="shared" si="333"/>
        <v>1.5617109110941386E-4</v>
      </c>
      <c r="L1030">
        <v>1.2649000000000001E-2</v>
      </c>
      <c r="M1030">
        <f t="shared" si="323"/>
        <v>6.244570047038258E-2</v>
      </c>
      <c r="N1030">
        <v>0.22348699999999999</v>
      </c>
      <c r="O1030">
        <f t="shared" si="319"/>
        <v>0.27108923370637555</v>
      </c>
      <c r="P1030">
        <f t="shared" si="334"/>
        <v>-1.3879911789404693E-4</v>
      </c>
      <c r="Q1030">
        <f t="shared" si="324"/>
        <v>78.892439067685444</v>
      </c>
      <c r="R1030">
        <f t="shared" si="335"/>
        <v>-1.7371973216029345E-5</v>
      </c>
      <c r="S1030">
        <f t="shared" si="320"/>
        <v>1</v>
      </c>
      <c r="T1030">
        <f t="shared" si="336"/>
        <v>20.006092720882759</v>
      </c>
      <c r="U1030">
        <f t="shared" si="337"/>
        <v>32500</v>
      </c>
      <c r="V1030">
        <f t="shared" si="321"/>
        <v>20.001470999999999</v>
      </c>
      <c r="W1030">
        <v>20.001470999999999</v>
      </c>
      <c r="X1030">
        <f>'LowFlowInfusion-1-Infusion-1705'!Y1026</f>
        <v>0</v>
      </c>
      <c r="Y1030">
        <v>0</v>
      </c>
      <c r="Z1030">
        <f t="shared" si="325"/>
        <v>0</v>
      </c>
      <c r="AA1030">
        <f t="shared" si="326"/>
        <v>0</v>
      </c>
      <c r="AB1030" t="e">
        <f t="shared" si="327"/>
        <v>#DIV/0!</v>
      </c>
      <c r="AC1030" s="6" t="e">
        <f t="shared" si="329"/>
        <v>#DIV/0!</v>
      </c>
      <c r="AD1030" s="6" t="e">
        <f t="shared" si="330"/>
        <v>#DIV/0!</v>
      </c>
    </row>
    <row r="1031" spans="1:30" x14ac:dyDescent="0.25">
      <c r="A1031" s="1">
        <v>42823.116550925923</v>
      </c>
      <c r="B1031" s="16">
        <v>1024</v>
      </c>
      <c r="C1031">
        <f t="shared" si="338"/>
        <v>-5.1447805981374017</v>
      </c>
      <c r="D1031">
        <f t="shared" si="331"/>
        <v>-2.9395839114095779</v>
      </c>
      <c r="E1031">
        <f t="shared" si="328"/>
        <v>-23.520880975455672</v>
      </c>
      <c r="F1031">
        <f t="shared" si="332"/>
        <v>0.57137206443241029</v>
      </c>
      <c r="G1031">
        <v>21.089324999999999</v>
      </c>
      <c r="H1031">
        <f t="shared" si="322"/>
        <v>21.091971457723321</v>
      </c>
      <c r="I1031">
        <v>20.835370000000001</v>
      </c>
      <c r="J1031">
        <f t="shared" si="318"/>
        <v>20.836715237676547</v>
      </c>
      <c r="K1031">
        <f t="shared" si="333"/>
        <v>1.714920939761555E-4</v>
      </c>
      <c r="L1031">
        <v>1.2618000000000001E-2</v>
      </c>
      <c r="M1031">
        <f t="shared" si="323"/>
        <v>6.2414831101966377E-2</v>
      </c>
      <c r="N1031">
        <v>0.22334999999999999</v>
      </c>
      <c r="O1031">
        <f t="shared" si="319"/>
        <v>0.27095300340797684</v>
      </c>
      <c r="P1031">
        <f t="shared" si="334"/>
        <v>-1.3739041042885129E-4</v>
      </c>
      <c r="Q1031">
        <f t="shared" si="324"/>
        <v>78.892331758915475</v>
      </c>
      <c r="R1031">
        <f t="shared" si="335"/>
        <v>-3.4101683548470875E-5</v>
      </c>
      <c r="S1031">
        <f t="shared" si="320"/>
        <v>1</v>
      </c>
      <c r="T1031">
        <f t="shared" si="336"/>
        <v>19.99937180331289</v>
      </c>
      <c r="U1031">
        <f t="shared" si="337"/>
        <v>32500</v>
      </c>
      <c r="V1031">
        <f t="shared" si="321"/>
        <v>20.001577000000001</v>
      </c>
      <c r="W1031">
        <v>20.001577000000001</v>
      </c>
      <c r="X1031">
        <f>'LowFlowInfusion-1-Infusion-1705'!Y1027</f>
        <v>0</v>
      </c>
      <c r="Y1031">
        <v>0</v>
      </c>
      <c r="Z1031">
        <f t="shared" si="325"/>
        <v>0</v>
      </c>
      <c r="AA1031">
        <f t="shared" si="326"/>
        <v>0</v>
      </c>
      <c r="AB1031" t="e">
        <f t="shared" si="327"/>
        <v>#DIV/0!</v>
      </c>
      <c r="AC1031" s="6" t="e">
        <f t="shared" si="329"/>
        <v>#DIV/0!</v>
      </c>
      <c r="AD1031" s="6" t="e">
        <f t="shared" si="330"/>
        <v>#DIV/0!</v>
      </c>
    </row>
    <row r="1032" spans="1:30" x14ac:dyDescent="0.25">
      <c r="A1032" s="1">
        <v>42823.117245370369</v>
      </c>
      <c r="B1032" s="16">
        <v>1025</v>
      </c>
      <c r="C1032">
        <f t="shared" si="338"/>
        <v>-1.9938955432153538</v>
      </c>
      <c r="D1032">
        <f t="shared" si="331"/>
        <v>-2.4472668770572348</v>
      </c>
      <c r="E1032">
        <f t="shared" si="328"/>
        <v>-10.559724968082897</v>
      </c>
      <c r="F1032">
        <f t="shared" si="332"/>
        <v>1.2273796816410829</v>
      </c>
      <c r="G1032">
        <v>21.089061999999998</v>
      </c>
      <c r="H1032">
        <f t="shared" si="322"/>
        <v>21.091709749137529</v>
      </c>
      <c r="I1032">
        <v>20.835488000000002</v>
      </c>
      <c r="J1032">
        <f t="shared" ref="J1032:J1095" si="339">(I1032*J$2+J$3+J$4)</f>
        <v>20.836833014766988</v>
      </c>
      <c r="K1032">
        <f t="shared" si="333"/>
        <v>1.6329094911918436E-4</v>
      </c>
      <c r="L1032">
        <v>1.2619E-2</v>
      </c>
      <c r="M1032">
        <f t="shared" si="323"/>
        <v>6.2415826888044319E-2</v>
      </c>
      <c r="N1032">
        <v>0.22320499999999999</v>
      </c>
      <c r="O1032">
        <f t="shared" ref="O1032:O1095" si="340">(N1032*O$2+O$3+O$4)</f>
        <v>0.27080881805565704</v>
      </c>
      <c r="P1032">
        <f t="shared" si="334"/>
        <v>-1.3578282661563245E-4</v>
      </c>
      <c r="Q1032">
        <f t="shared" si="324"/>
        <v>78.892358167177349</v>
      </c>
      <c r="R1032">
        <f t="shared" si="335"/>
        <v>-2.7508122504826814E-5</v>
      </c>
      <c r="S1032">
        <f t="shared" ref="S1032:S1095" si="341">((W1032-Z1032/1000+AA1032/1000)/(W1032+X1032+Y1032))</f>
        <v>1</v>
      </c>
      <c r="T1032">
        <f t="shared" si="336"/>
        <v>20.002294371333424</v>
      </c>
      <c r="U1032">
        <f t="shared" si="337"/>
        <v>32500</v>
      </c>
      <c r="V1032">
        <f t="shared" ref="V1032:V1095" si="342">X1032+Y1032+W1032</f>
        <v>20.001840999999999</v>
      </c>
      <c r="W1032">
        <v>20.001840999999999</v>
      </c>
      <c r="X1032">
        <f>'LowFlowInfusion-1-Infusion-1705'!Y1028</f>
        <v>0</v>
      </c>
      <c r="Y1032">
        <v>0</v>
      </c>
      <c r="Z1032">
        <f t="shared" si="325"/>
        <v>0</v>
      </c>
      <c r="AA1032">
        <f t="shared" si="326"/>
        <v>0</v>
      </c>
      <c r="AB1032" t="e">
        <f t="shared" si="327"/>
        <v>#DIV/0!</v>
      </c>
      <c r="AC1032" s="6" t="e">
        <f t="shared" si="329"/>
        <v>#DIV/0!</v>
      </c>
      <c r="AD1032" s="6" t="e">
        <f t="shared" si="330"/>
        <v>#DIV/0!</v>
      </c>
    </row>
    <row r="1033" spans="1:30" x14ac:dyDescent="0.25">
      <c r="A1033" s="1">
        <v>42823.117939814816</v>
      </c>
      <c r="B1033" s="16">
        <v>1026</v>
      </c>
      <c r="C1033">
        <f t="shared" si="338"/>
        <v>5.46467725858089</v>
      </c>
      <c r="D1033">
        <f t="shared" si="331"/>
        <v>-1.8915881637217957</v>
      </c>
      <c r="E1033">
        <f t="shared" si="328"/>
        <v>19.447979743318427</v>
      </c>
      <c r="F1033">
        <f t="shared" si="332"/>
        <v>-0.34614819397642121</v>
      </c>
      <c r="G1033">
        <v>21.088851999999999</v>
      </c>
      <c r="H1033">
        <f t="shared" ref="H1033:H1096" si="343">(G1033*H$2+H$3+H$4)</f>
        <v>21.091500780304766</v>
      </c>
      <c r="I1033">
        <v>20.835571000000002</v>
      </c>
      <c r="J1033">
        <f t="shared" si="339"/>
        <v>20.83691585797467</v>
      </c>
      <c r="K1033">
        <f t="shared" si="333"/>
        <v>1.446429097993492E-4</v>
      </c>
      <c r="L1033">
        <v>1.2652999999999999E-2</v>
      </c>
      <c r="M1033">
        <f t="shared" ref="M1033:M1096" si="344">(L1033*M$2+M$3+M$4)</f>
        <v>6.2449683614694343E-2</v>
      </c>
      <c r="N1033">
        <v>0.22307399999999999</v>
      </c>
      <c r="O1033">
        <f t="shared" si="340"/>
        <v>0.27067855404769919</v>
      </c>
      <c r="P1033">
        <f t="shared" si="334"/>
        <v>-1.3395979342538297E-4</v>
      </c>
      <c r="Q1033">
        <f t="shared" ref="Q1033:Q1096" si="345">100-J1033-O1033</f>
        <v>78.89240558797762</v>
      </c>
      <c r="R1033">
        <f t="shared" si="335"/>
        <v>-1.0683116374584263E-5</v>
      </c>
      <c r="S1033">
        <f t="shared" si="341"/>
        <v>1</v>
      </c>
      <c r="T1033">
        <f t="shared" si="336"/>
        <v>20.009356265422099</v>
      </c>
      <c r="U1033">
        <f t="shared" si="337"/>
        <v>32500</v>
      </c>
      <c r="V1033">
        <f t="shared" si="342"/>
        <v>20.001999999999999</v>
      </c>
      <c r="W1033">
        <v>20.001999999999999</v>
      </c>
      <c r="X1033">
        <f>'LowFlowInfusion-1-Infusion-1705'!Y1029</f>
        <v>0</v>
      </c>
      <c r="Y1033">
        <v>0</v>
      </c>
      <c r="Z1033">
        <f t="shared" ref="Z1033:Z1096" si="346">((Y1033*H1033)/(100-H1033-M1033))*1000</f>
        <v>0</v>
      </c>
      <c r="AA1033">
        <f t="shared" ref="AA1033:AA1096" si="347">((X1033*(100-H1033-M1033)-M1033*Y1033)/(100-H1033-M1033))*1000</f>
        <v>0</v>
      </c>
      <c r="AB1033" t="e">
        <f t="shared" ref="AB1033:AB1096" si="348">AA1033/Z1033</f>
        <v>#DIV/0!</v>
      </c>
      <c r="AC1033" s="6" t="e">
        <f t="shared" si="329"/>
        <v>#DIV/0!</v>
      </c>
      <c r="AD1033" s="6" t="e">
        <f t="shared" si="330"/>
        <v>#DIV/0!</v>
      </c>
    </row>
    <row r="1034" spans="1:30" x14ac:dyDescent="0.25">
      <c r="A1034" s="1">
        <v>42823.118634259263</v>
      </c>
      <c r="B1034" s="16">
        <v>1027</v>
      </c>
      <c r="C1034">
        <f t="shared" si="338"/>
        <v>10.004527389448024</v>
      </c>
      <c r="D1034">
        <f t="shared" si="331"/>
        <v>-1.2363808608755011</v>
      </c>
      <c r="E1034">
        <f t="shared" si="328"/>
        <v>38.062877971408106</v>
      </c>
      <c r="F1034">
        <f t="shared" si="332"/>
        <v>-0.1235821356418632</v>
      </c>
      <c r="G1034">
        <v>21.088937000000001</v>
      </c>
      <c r="H1034">
        <f t="shared" si="343"/>
        <v>21.091585362927557</v>
      </c>
      <c r="I1034">
        <v>20.835781999999998</v>
      </c>
      <c r="J1034">
        <f t="shared" si="339"/>
        <v>20.837126459382148</v>
      </c>
      <c r="K1034">
        <f t="shared" si="333"/>
        <v>1.3311472848910691E-4</v>
      </c>
      <c r="L1034">
        <v>1.2671E-2</v>
      </c>
      <c r="M1034">
        <f t="shared" si="344"/>
        <v>6.2467607764097301E-2</v>
      </c>
      <c r="N1034">
        <v>0.222936</v>
      </c>
      <c r="O1034">
        <f t="shared" si="340"/>
        <v>0.27054132936756037</v>
      </c>
      <c r="P1034">
        <f t="shared" si="334"/>
        <v>-1.3183844571309315E-4</v>
      </c>
      <c r="Q1034">
        <f t="shared" si="345"/>
        <v>78.892332211250292</v>
      </c>
      <c r="R1034">
        <f t="shared" si="335"/>
        <v>-1.2762827758194818E-6</v>
      </c>
      <c r="S1034">
        <f t="shared" si="341"/>
        <v>1</v>
      </c>
      <c r="T1034">
        <f t="shared" si="336"/>
        <v>20.012870908250385</v>
      </c>
      <c r="U1034">
        <f t="shared" si="337"/>
        <v>32500</v>
      </c>
      <c r="V1034">
        <f t="shared" si="342"/>
        <v>20.001629999999999</v>
      </c>
      <c r="W1034">
        <v>20.001629999999999</v>
      </c>
      <c r="X1034">
        <f>'LowFlowInfusion-1-Infusion-1705'!Y1030</f>
        <v>0</v>
      </c>
      <c r="Y1034">
        <v>0</v>
      </c>
      <c r="Z1034">
        <f t="shared" si="346"/>
        <v>0</v>
      </c>
      <c r="AA1034">
        <f t="shared" si="347"/>
        <v>0</v>
      </c>
      <c r="AB1034" t="e">
        <f t="shared" si="348"/>
        <v>#DIV/0!</v>
      </c>
      <c r="AC1034" s="6" t="e">
        <f t="shared" si="329"/>
        <v>#DIV/0!</v>
      </c>
      <c r="AD1034" s="6" t="e">
        <f t="shared" si="330"/>
        <v>#DIV/0!</v>
      </c>
    </row>
    <row r="1035" spans="1:30" x14ac:dyDescent="0.25">
      <c r="A1035" s="1">
        <v>42823.119328703702</v>
      </c>
      <c r="B1035" s="16">
        <v>1028</v>
      </c>
      <c r="C1035">
        <f t="shared" si="338"/>
        <v>7.241184810716339</v>
      </c>
      <c r="D1035">
        <f t="shared" si="331"/>
        <v>-0.93804267351329962</v>
      </c>
      <c r="E1035">
        <f t="shared" si="328"/>
        <v>27.501910227474408</v>
      </c>
      <c r="F1035">
        <f t="shared" si="332"/>
        <v>-0.12954270579105728</v>
      </c>
      <c r="G1035">
        <v>21.089217000000001</v>
      </c>
      <c r="H1035">
        <f t="shared" si="343"/>
        <v>21.091863988037904</v>
      </c>
      <c r="I1035">
        <v>20.835972000000002</v>
      </c>
      <c r="J1035">
        <f t="shared" si="339"/>
        <v>20.837316100459979</v>
      </c>
      <c r="K1035">
        <f t="shared" si="333"/>
        <v>1.3968562548350623E-4</v>
      </c>
      <c r="L1035">
        <v>1.2649000000000001E-2</v>
      </c>
      <c r="M1035">
        <f t="shared" si="344"/>
        <v>6.244570047038258E-2</v>
      </c>
      <c r="N1035">
        <v>0.222806</v>
      </c>
      <c r="O1035">
        <f t="shared" si="340"/>
        <v>0.27041205974134264</v>
      </c>
      <c r="P1035">
        <f t="shared" si="334"/>
        <v>-1.3086063700195696E-4</v>
      </c>
      <c r="Q1035">
        <f t="shared" si="345"/>
        <v>78.892271839798667</v>
      </c>
      <c r="R1035">
        <f t="shared" si="335"/>
        <v>-8.8249884804270096E-6</v>
      </c>
      <c r="S1035">
        <f t="shared" si="341"/>
        <v>1</v>
      </c>
      <c r="T1035">
        <f t="shared" si="336"/>
        <v>20.009862227484593</v>
      </c>
      <c r="U1035">
        <f t="shared" si="337"/>
        <v>32500</v>
      </c>
      <c r="V1035">
        <f t="shared" si="342"/>
        <v>20.001683</v>
      </c>
      <c r="W1035">
        <v>20.001683</v>
      </c>
      <c r="X1035">
        <f>'LowFlowInfusion-1-Infusion-1705'!Y1031</f>
        <v>0</v>
      </c>
      <c r="Y1035">
        <v>0</v>
      </c>
      <c r="Z1035">
        <f t="shared" si="346"/>
        <v>0</v>
      </c>
      <c r="AA1035">
        <f t="shared" si="347"/>
        <v>0</v>
      </c>
      <c r="AB1035" t="e">
        <f t="shared" si="348"/>
        <v>#DIV/0!</v>
      </c>
      <c r="AC1035" s="6" t="e">
        <f t="shared" si="329"/>
        <v>#DIV/0!</v>
      </c>
      <c r="AD1035" s="6" t="e">
        <f t="shared" si="330"/>
        <v>#DIV/0!</v>
      </c>
    </row>
    <row r="1036" spans="1:30" x14ac:dyDescent="0.25">
      <c r="A1036" s="1">
        <v>42823.120023148149</v>
      </c>
      <c r="B1036" s="16">
        <v>1029</v>
      </c>
      <c r="C1036">
        <f t="shared" si="338"/>
        <v>6.9544313856990581</v>
      </c>
      <c r="D1036">
        <f t="shared" si="331"/>
        <v>-0.70374991385554253</v>
      </c>
      <c r="E1036">
        <f t="shared" ref="E1036:E1099" si="349">3.941*C1036+1.104*D1036</f>
        <v>26.630474186143466</v>
      </c>
      <c r="F1036">
        <f t="shared" si="332"/>
        <v>-0.10119445786793131</v>
      </c>
      <c r="G1036">
        <v>21.089129</v>
      </c>
      <c r="H1036">
        <f t="shared" si="343"/>
        <v>21.091776420146079</v>
      </c>
      <c r="I1036">
        <v>20.835957000000001</v>
      </c>
      <c r="J1036">
        <f t="shared" si="339"/>
        <v>20.837301128795939</v>
      </c>
      <c r="K1036">
        <f t="shared" si="333"/>
        <v>1.4018468095139031E-4</v>
      </c>
      <c r="L1036">
        <v>1.2643E-2</v>
      </c>
      <c r="M1036">
        <f t="shared" si="344"/>
        <v>6.2439725753914925E-2</v>
      </c>
      <c r="N1036">
        <v>0.22267700000000001</v>
      </c>
      <c r="O1036">
        <f t="shared" si="340"/>
        <v>0.27028378449686502</v>
      </c>
      <c r="P1036">
        <f t="shared" si="334"/>
        <v>-1.3006513160985131E-4</v>
      </c>
      <c r="Q1036">
        <f t="shared" si="345"/>
        <v>78.892415086707189</v>
      </c>
      <c r="R1036">
        <f t="shared" si="335"/>
        <v>-1.0119549340477837E-5</v>
      </c>
      <c r="S1036">
        <f t="shared" si="341"/>
        <v>1</v>
      </c>
      <c r="T1036">
        <f t="shared" si="336"/>
        <v>20.009288181299898</v>
      </c>
      <c r="U1036">
        <f t="shared" si="337"/>
        <v>32500</v>
      </c>
      <c r="V1036">
        <f t="shared" si="342"/>
        <v>20.001629999999999</v>
      </c>
      <c r="W1036">
        <v>20.001629999999999</v>
      </c>
      <c r="X1036">
        <f>'LowFlowInfusion-1-Infusion-1705'!Y1032</f>
        <v>0</v>
      </c>
      <c r="Y1036">
        <v>0</v>
      </c>
      <c r="Z1036">
        <f t="shared" si="346"/>
        <v>0</v>
      </c>
      <c r="AA1036">
        <f t="shared" si="347"/>
        <v>0</v>
      </c>
      <c r="AB1036" t="e">
        <f t="shared" si="348"/>
        <v>#DIV/0!</v>
      </c>
      <c r="AC1036" s="6" t="e">
        <f t="shared" ref="AC1036:AC1099" si="350">(C1036-Z1036)/Z1036</f>
        <v>#DIV/0!</v>
      </c>
      <c r="AD1036" s="6" t="e">
        <f t="shared" ref="AD1036:AD1099" si="351">(D1036-AA1036)/AA1036</f>
        <v>#DIV/0!</v>
      </c>
    </row>
    <row r="1037" spans="1:30" x14ac:dyDescent="0.25">
      <c r="A1037" s="1">
        <v>42823.120717592596</v>
      </c>
      <c r="B1037" s="16">
        <v>1030</v>
      </c>
      <c r="C1037">
        <f t="shared" si="338"/>
        <v>5.29720819303936</v>
      </c>
      <c r="D1037">
        <f t="shared" ref="D1037:D1100" si="352">(V1037*O1037-T1037*M1037+P1037*U1037)*10</f>
        <v>-0.7090198824330507</v>
      </c>
      <c r="E1037">
        <f t="shared" si="349"/>
        <v>20.09353953856203</v>
      </c>
      <c r="F1037">
        <f t="shared" ref="F1037:F1100" si="353">D1037/C1037</f>
        <v>-0.13384784146575876</v>
      </c>
      <c r="G1037">
        <v>21.089203999999999</v>
      </c>
      <c r="H1037">
        <f t="shared" si="343"/>
        <v>21.091851051872066</v>
      </c>
      <c r="I1037">
        <v>20.836055000000002</v>
      </c>
      <c r="J1037">
        <f t="shared" si="339"/>
        <v>20.837398943667662</v>
      </c>
      <c r="K1037">
        <f t="shared" ref="K1037:K1100" si="354">SLOPE(J1033:J1041,B1033:B1041)</f>
        <v>1.4419375987753113E-4</v>
      </c>
      <c r="L1037">
        <v>1.2658000000000001E-2</v>
      </c>
      <c r="M1037">
        <f t="shared" si="344"/>
        <v>6.2454662545084055E-2</v>
      </c>
      <c r="N1037">
        <v>0.222557</v>
      </c>
      <c r="O1037">
        <f t="shared" si="340"/>
        <v>0.27016445868804861</v>
      </c>
      <c r="P1037">
        <f t="shared" ref="P1037:P1100" si="355">SLOPE(O1033:O1041,B1033:B1041)</f>
        <v>-1.2999883949384357E-4</v>
      </c>
      <c r="Q1037">
        <f t="shared" si="345"/>
        <v>78.892436597644291</v>
      </c>
      <c r="R1037">
        <f t="shared" ref="R1037:R1100" si="356">SLOPE(Q1033:Q1041,B1033:B1041)</f>
        <v>-1.4194920383185188E-5</v>
      </c>
      <c r="S1037">
        <f t="shared" si="341"/>
        <v>1</v>
      </c>
      <c r="T1037">
        <f t="shared" ref="T1037:T1100" si="357">(R1037*U1037+V1037*(100-O1037-J1037))/(100-M1037-H1037)</f>
        <v>20.007159228075633</v>
      </c>
      <c r="U1037">
        <f t="shared" ref="U1037:U1100" si="358">$F$1</f>
        <v>32500</v>
      </c>
      <c r="V1037">
        <f t="shared" si="342"/>
        <v>20.001152999999999</v>
      </c>
      <c r="W1037">
        <v>20.001152999999999</v>
      </c>
      <c r="X1037">
        <f>'LowFlowInfusion-1-Infusion-1705'!Y1033</f>
        <v>0</v>
      </c>
      <c r="Y1037">
        <v>0</v>
      </c>
      <c r="Z1037">
        <f t="shared" si="346"/>
        <v>0</v>
      </c>
      <c r="AA1037">
        <f t="shared" si="347"/>
        <v>0</v>
      </c>
      <c r="AB1037" t="e">
        <f t="shared" si="348"/>
        <v>#DIV/0!</v>
      </c>
      <c r="AC1037" s="6" t="e">
        <f t="shared" si="350"/>
        <v>#DIV/0!</v>
      </c>
      <c r="AD1037" s="6" t="e">
        <f t="shared" si="351"/>
        <v>#DIV/0!</v>
      </c>
    </row>
    <row r="1038" spans="1:30" x14ac:dyDescent="0.25">
      <c r="A1038" s="1">
        <v>42823.121412037035</v>
      </c>
      <c r="B1038" s="16">
        <v>1031</v>
      </c>
      <c r="C1038">
        <f t="shared" ref="C1038:C1101" si="359">(T1038*H1038-V1038*J1038-K1038*U1038)*10</f>
        <v>7.6591902793895983</v>
      </c>
      <c r="D1038">
        <f t="shared" si="352"/>
        <v>-0.7051627483623335</v>
      </c>
      <c r="E1038">
        <f t="shared" si="349"/>
        <v>29.406369216882389</v>
      </c>
      <c r="F1038">
        <f t="shared" si="353"/>
        <v>-9.2067532289918735E-2</v>
      </c>
      <c r="G1038">
        <v>21.089338999999999</v>
      </c>
      <c r="H1038">
        <f t="shared" si="343"/>
        <v>21.091985388978841</v>
      </c>
      <c r="I1038">
        <v>20.836278</v>
      </c>
      <c r="J1038">
        <f t="shared" si="339"/>
        <v>20.837621522406373</v>
      </c>
      <c r="K1038">
        <f t="shared" si="354"/>
        <v>1.3840471644943619E-4</v>
      </c>
      <c r="L1038">
        <v>1.2664E-2</v>
      </c>
      <c r="M1038">
        <f t="shared" si="344"/>
        <v>6.246063726155171E-2</v>
      </c>
      <c r="N1038">
        <v>0.22242400000000001</v>
      </c>
      <c r="O1038">
        <f t="shared" si="340"/>
        <v>0.27003220591661048</v>
      </c>
      <c r="P1038">
        <f t="shared" si="355"/>
        <v>-1.2989940131983107E-4</v>
      </c>
      <c r="Q1038">
        <f t="shared" si="345"/>
        <v>78.892346271677013</v>
      </c>
      <c r="R1038">
        <f t="shared" si="356"/>
        <v>-8.5053151297624176E-6</v>
      </c>
      <c r="S1038">
        <f t="shared" si="341"/>
        <v>1</v>
      </c>
      <c r="T1038">
        <f t="shared" si="357"/>
        <v>20.0098353530277</v>
      </c>
      <c r="U1038">
        <f t="shared" si="358"/>
        <v>32500</v>
      </c>
      <c r="V1038">
        <f t="shared" si="342"/>
        <v>20.001470999999999</v>
      </c>
      <c r="W1038">
        <v>20.001470999999999</v>
      </c>
      <c r="X1038">
        <f>'LowFlowInfusion-1-Infusion-1705'!Y1034</f>
        <v>0</v>
      </c>
      <c r="Y1038">
        <v>0</v>
      </c>
      <c r="Z1038">
        <f t="shared" si="346"/>
        <v>0</v>
      </c>
      <c r="AA1038">
        <f t="shared" si="347"/>
        <v>0</v>
      </c>
      <c r="AB1038" t="e">
        <f t="shared" si="348"/>
        <v>#DIV/0!</v>
      </c>
      <c r="AC1038" s="6" t="e">
        <f t="shared" si="350"/>
        <v>#DIV/0!</v>
      </c>
      <c r="AD1038" s="6" t="e">
        <f t="shared" si="351"/>
        <v>#DIV/0!</v>
      </c>
    </row>
    <row r="1039" spans="1:30" x14ac:dyDescent="0.25">
      <c r="A1039" s="1">
        <v>42823.122106481482</v>
      </c>
      <c r="B1039" s="16">
        <v>1032</v>
      </c>
      <c r="C1039">
        <f t="shared" si="359"/>
        <v>9.1783442582247332</v>
      </c>
      <c r="D1039">
        <f t="shared" si="352"/>
        <v>-1.0674963411527383</v>
      </c>
      <c r="E1039">
        <f t="shared" si="349"/>
        <v>34.993338761031048</v>
      </c>
      <c r="F1039">
        <f t="shared" si="353"/>
        <v>-0.11630598189822229</v>
      </c>
      <c r="G1039">
        <v>21.089476000000001</v>
      </c>
      <c r="H1039">
        <f t="shared" si="343"/>
        <v>21.092121716264977</v>
      </c>
      <c r="I1039">
        <v>20.836590999999999</v>
      </c>
      <c r="J1039">
        <f t="shared" si="339"/>
        <v>20.837933931129317</v>
      </c>
      <c r="K1039">
        <f t="shared" si="354"/>
        <v>1.3484478744434368E-4</v>
      </c>
      <c r="L1039">
        <v>1.2637000000000001E-2</v>
      </c>
      <c r="M1039">
        <f t="shared" si="344"/>
        <v>6.2433751037447277E-2</v>
      </c>
      <c r="N1039">
        <v>0.22228500000000001</v>
      </c>
      <c r="O1039">
        <f t="shared" si="340"/>
        <v>0.26989398685473154</v>
      </c>
      <c r="P1039">
        <f t="shared" si="355"/>
        <v>-1.3094350214697497E-4</v>
      </c>
      <c r="Q1039">
        <f t="shared" si="345"/>
        <v>78.892172082015961</v>
      </c>
      <c r="R1039">
        <f t="shared" si="356"/>
        <v>-3.9012852973030478E-6</v>
      </c>
      <c r="S1039">
        <f t="shared" si="341"/>
        <v>1</v>
      </c>
      <c r="T1039">
        <f t="shared" si="357"/>
        <v>20.011928840599403</v>
      </c>
      <c r="U1039">
        <f t="shared" si="358"/>
        <v>32500</v>
      </c>
      <c r="V1039">
        <f t="shared" si="342"/>
        <v>20.001683</v>
      </c>
      <c r="W1039">
        <v>20.001683</v>
      </c>
      <c r="X1039">
        <f>'LowFlowInfusion-1-Infusion-1705'!Y1035</f>
        <v>0</v>
      </c>
      <c r="Y1039">
        <v>0</v>
      </c>
      <c r="Z1039">
        <f t="shared" si="346"/>
        <v>0</v>
      </c>
      <c r="AA1039">
        <f t="shared" si="347"/>
        <v>0</v>
      </c>
      <c r="AB1039" t="e">
        <f t="shared" si="348"/>
        <v>#DIV/0!</v>
      </c>
      <c r="AC1039" s="6" t="e">
        <f t="shared" si="350"/>
        <v>#DIV/0!</v>
      </c>
      <c r="AD1039" s="6" t="e">
        <f t="shared" si="351"/>
        <v>#DIV/0!</v>
      </c>
    </row>
    <row r="1040" spans="1:30" x14ac:dyDescent="0.25">
      <c r="A1040" s="1">
        <v>42823.122800925928</v>
      </c>
      <c r="B1040" s="16">
        <v>1033</v>
      </c>
      <c r="C1040">
        <f t="shared" si="359"/>
        <v>9.3287713027845864</v>
      </c>
      <c r="D1040">
        <f t="shared" si="352"/>
        <v>-1.4487581110888392</v>
      </c>
      <c r="E1040">
        <f t="shared" si="349"/>
        <v>35.165258749631974</v>
      </c>
      <c r="F1040">
        <f t="shared" si="353"/>
        <v>-0.15529999225690022</v>
      </c>
      <c r="G1040">
        <v>21.089120999999999</v>
      </c>
      <c r="H1040">
        <f t="shared" si="343"/>
        <v>21.091768459428639</v>
      </c>
      <c r="I1040">
        <v>20.836561</v>
      </c>
      <c r="J1040">
        <f t="shared" si="339"/>
        <v>20.837903987801241</v>
      </c>
      <c r="K1040">
        <f t="shared" si="354"/>
        <v>1.3452871898150438E-4</v>
      </c>
      <c r="L1040">
        <v>1.2633999999999999E-2</v>
      </c>
      <c r="M1040">
        <f t="shared" si="344"/>
        <v>6.243076367921345E-2</v>
      </c>
      <c r="N1040">
        <v>0.22215299999999999</v>
      </c>
      <c r="O1040">
        <f t="shared" si="340"/>
        <v>0.26976272846503346</v>
      </c>
      <c r="P1040">
        <f t="shared" si="355"/>
        <v>-1.3203732206112188E-4</v>
      </c>
      <c r="Q1040">
        <f t="shared" si="345"/>
        <v>78.89233328373372</v>
      </c>
      <c r="R1040">
        <f t="shared" si="356"/>
        <v>-2.4913969215371406E-6</v>
      </c>
      <c r="S1040">
        <f t="shared" si="341"/>
        <v>1</v>
      </c>
      <c r="T1040">
        <f t="shared" si="357"/>
        <v>20.012565529413497</v>
      </c>
      <c r="U1040">
        <f t="shared" si="358"/>
        <v>32500</v>
      </c>
      <c r="V1040">
        <f t="shared" si="342"/>
        <v>20.001788000000001</v>
      </c>
      <c r="W1040">
        <v>20.001788000000001</v>
      </c>
      <c r="X1040">
        <f>'LowFlowInfusion-1-Infusion-1705'!Y1036</f>
        <v>0</v>
      </c>
      <c r="Y1040">
        <v>0</v>
      </c>
      <c r="Z1040">
        <f t="shared" si="346"/>
        <v>0</v>
      </c>
      <c r="AA1040">
        <f t="shared" si="347"/>
        <v>0</v>
      </c>
      <c r="AB1040" t="e">
        <f t="shared" si="348"/>
        <v>#DIV/0!</v>
      </c>
      <c r="AC1040" s="6" t="e">
        <f t="shared" si="350"/>
        <v>#DIV/0!</v>
      </c>
      <c r="AD1040" s="6" t="e">
        <f t="shared" si="351"/>
        <v>#DIV/0!</v>
      </c>
    </row>
    <row r="1041" spans="1:30" x14ac:dyDescent="0.25">
      <c r="A1041" s="1">
        <v>42823.123495370368</v>
      </c>
      <c r="B1041" s="16">
        <v>1034</v>
      </c>
      <c r="C1041">
        <f t="shared" si="359"/>
        <v>13.063272839955165</v>
      </c>
      <c r="D1041">
        <f t="shared" si="352"/>
        <v>-1.5911479495148395</v>
      </c>
      <c r="E1041">
        <f t="shared" si="349"/>
        <v>49.725730925998924</v>
      </c>
      <c r="F1041">
        <f t="shared" si="353"/>
        <v>-0.1218031628833606</v>
      </c>
      <c r="G1041">
        <v>21.089047000000001</v>
      </c>
      <c r="H1041">
        <f t="shared" si="343"/>
        <v>21.091694822792334</v>
      </c>
      <c r="I1041">
        <v>20.836763999999999</v>
      </c>
      <c r="J1041">
        <f t="shared" si="339"/>
        <v>20.838106604321236</v>
      </c>
      <c r="K1041">
        <f t="shared" si="354"/>
        <v>1.2537936873554165E-4</v>
      </c>
      <c r="L1041">
        <v>1.2661E-2</v>
      </c>
      <c r="M1041">
        <f t="shared" si="344"/>
        <v>6.2457649903317883E-2</v>
      </c>
      <c r="N1041">
        <v>0.222024</v>
      </c>
      <c r="O1041">
        <f t="shared" si="340"/>
        <v>0.2696344532205559</v>
      </c>
      <c r="P1041">
        <f t="shared" si="355"/>
        <v>-1.3236878264116515E-4</v>
      </c>
      <c r="Q1041">
        <f t="shared" si="345"/>
        <v>78.892258942458199</v>
      </c>
      <c r="R1041">
        <f t="shared" si="356"/>
        <v>6.9894139042977109E-6</v>
      </c>
      <c r="S1041">
        <f t="shared" si="341"/>
        <v>1</v>
      </c>
      <c r="T1041">
        <f t="shared" si="357"/>
        <v>20.015860420789039</v>
      </c>
      <c r="U1041">
        <f t="shared" si="358"/>
        <v>32500</v>
      </c>
      <c r="V1041">
        <f t="shared" si="342"/>
        <v>20.001206</v>
      </c>
      <c r="W1041">
        <v>20.001206</v>
      </c>
      <c r="X1041">
        <f>'LowFlowInfusion-1-Infusion-1705'!Y1037</f>
        <v>0</v>
      </c>
      <c r="Y1041">
        <v>0</v>
      </c>
      <c r="Z1041">
        <f t="shared" si="346"/>
        <v>0</v>
      </c>
      <c r="AA1041">
        <f t="shared" si="347"/>
        <v>0</v>
      </c>
      <c r="AB1041" t="e">
        <f t="shared" si="348"/>
        <v>#DIV/0!</v>
      </c>
      <c r="AC1041" s="6" t="e">
        <f t="shared" si="350"/>
        <v>#DIV/0!</v>
      </c>
      <c r="AD1041" s="6" t="e">
        <f t="shared" si="351"/>
        <v>#DIV/0!</v>
      </c>
    </row>
    <row r="1042" spans="1:30" x14ac:dyDescent="0.25">
      <c r="A1042" s="1">
        <v>42823.124189814815</v>
      </c>
      <c r="B1042" s="16">
        <v>1035</v>
      </c>
      <c r="C1042">
        <f t="shared" si="359"/>
        <v>14.159675598403659</v>
      </c>
      <c r="D1042">
        <f t="shared" si="352"/>
        <v>-1.3928470856133224</v>
      </c>
      <c r="E1042">
        <f t="shared" si="349"/>
        <v>54.265578350791714</v>
      </c>
      <c r="F1042">
        <f t="shared" si="353"/>
        <v>-9.8367160739921883E-2</v>
      </c>
      <c r="G1042">
        <v>21.088864999999998</v>
      </c>
      <c r="H1042">
        <f t="shared" si="343"/>
        <v>21.091513716470605</v>
      </c>
      <c r="I1042">
        <v>20.836832000000001</v>
      </c>
      <c r="J1042">
        <f t="shared" si="339"/>
        <v>20.838174475864882</v>
      </c>
      <c r="K1042">
        <f t="shared" si="354"/>
        <v>1.2243494147471759E-4</v>
      </c>
      <c r="L1042">
        <v>1.2666999999999999E-2</v>
      </c>
      <c r="M1042">
        <f t="shared" si="344"/>
        <v>6.2463624619785538E-2</v>
      </c>
      <c r="N1042">
        <v>0.22189300000000001</v>
      </c>
      <c r="O1042">
        <f t="shared" si="340"/>
        <v>0.269504189212598</v>
      </c>
      <c r="P1042">
        <f t="shared" si="355"/>
        <v>-1.316727154230692E-4</v>
      </c>
      <c r="Q1042">
        <f t="shared" si="345"/>
        <v>78.892321334922514</v>
      </c>
      <c r="R1042">
        <f t="shared" si="356"/>
        <v>9.2377739475087605E-6</v>
      </c>
      <c r="S1042">
        <f t="shared" si="341"/>
        <v>1</v>
      </c>
      <c r="T1042">
        <f t="shared" si="357"/>
        <v>20.01670552268374</v>
      </c>
      <c r="U1042">
        <f t="shared" si="358"/>
        <v>32500</v>
      </c>
      <c r="V1042">
        <f t="shared" si="342"/>
        <v>20.001152999999999</v>
      </c>
      <c r="W1042">
        <v>20.001152999999999</v>
      </c>
      <c r="X1042">
        <f>'LowFlowInfusion-1-Infusion-1705'!Y1038</f>
        <v>0</v>
      </c>
      <c r="Y1042">
        <v>0</v>
      </c>
      <c r="Z1042">
        <f t="shared" si="346"/>
        <v>0</v>
      </c>
      <c r="AA1042">
        <f t="shared" si="347"/>
        <v>0</v>
      </c>
      <c r="AB1042" t="e">
        <f t="shared" si="348"/>
        <v>#DIV/0!</v>
      </c>
      <c r="AC1042" s="6" t="e">
        <f t="shared" si="350"/>
        <v>#DIV/0!</v>
      </c>
      <c r="AD1042" s="6" t="e">
        <f t="shared" si="351"/>
        <v>#DIV/0!</v>
      </c>
    </row>
    <row r="1043" spans="1:30" x14ac:dyDescent="0.25">
      <c r="A1043" s="1">
        <v>42823.124884259261</v>
      </c>
      <c r="B1043" s="16">
        <v>1036</v>
      </c>
      <c r="C1043">
        <f t="shared" si="359"/>
        <v>10.523435935539753</v>
      </c>
      <c r="D1043">
        <f t="shared" si="352"/>
        <v>-1.3868700241841392</v>
      </c>
      <c r="E1043">
        <f t="shared" si="349"/>
        <v>39.941756515262874</v>
      </c>
      <c r="F1043">
        <f t="shared" si="353"/>
        <v>-0.13178870785922694</v>
      </c>
      <c r="G1043">
        <v>21.088996000000002</v>
      </c>
      <c r="H1043">
        <f t="shared" si="343"/>
        <v>21.091644073218664</v>
      </c>
      <c r="I1043">
        <v>20.836917</v>
      </c>
      <c r="J1043">
        <f t="shared" si="339"/>
        <v>20.838259315294433</v>
      </c>
      <c r="K1043">
        <f t="shared" si="354"/>
        <v>1.3128485844002096E-4</v>
      </c>
      <c r="L1043">
        <v>1.264E-2</v>
      </c>
      <c r="M1043">
        <f t="shared" si="344"/>
        <v>6.2436738395681105E-2</v>
      </c>
      <c r="N1043">
        <v>0.22175300000000001</v>
      </c>
      <c r="O1043">
        <f t="shared" si="340"/>
        <v>0.26936497576897889</v>
      </c>
      <c r="P1043">
        <f t="shared" si="355"/>
        <v>-1.3158985027805585E-4</v>
      </c>
      <c r="Q1043">
        <f t="shared" si="345"/>
        <v>78.892375708936584</v>
      </c>
      <c r="R1043">
        <f t="shared" si="356"/>
        <v>3.0499183788871658E-7</v>
      </c>
      <c r="S1043">
        <f t="shared" si="341"/>
        <v>1</v>
      </c>
      <c r="T1043">
        <f t="shared" si="357"/>
        <v>20.012693305959672</v>
      </c>
      <c r="U1043">
        <f t="shared" si="358"/>
        <v>32500</v>
      </c>
      <c r="V1043">
        <f t="shared" si="342"/>
        <v>20.000782999999998</v>
      </c>
      <c r="W1043">
        <v>20.000782999999998</v>
      </c>
      <c r="X1043">
        <f>'LowFlowInfusion-1-Infusion-1705'!Y1039</f>
        <v>0</v>
      </c>
      <c r="Y1043">
        <v>0</v>
      </c>
      <c r="Z1043">
        <f t="shared" si="346"/>
        <v>0</v>
      </c>
      <c r="AA1043">
        <f t="shared" si="347"/>
        <v>0</v>
      </c>
      <c r="AB1043" t="e">
        <f t="shared" si="348"/>
        <v>#DIV/0!</v>
      </c>
      <c r="AC1043" s="6" t="e">
        <f t="shared" si="350"/>
        <v>#DIV/0!</v>
      </c>
      <c r="AD1043" s="6" t="e">
        <f t="shared" si="351"/>
        <v>#DIV/0!</v>
      </c>
    </row>
    <row r="1044" spans="1:30" x14ac:dyDescent="0.25">
      <c r="A1044" s="1">
        <v>42823.125578703701</v>
      </c>
      <c r="B1044" s="16">
        <v>1037</v>
      </c>
      <c r="C1044">
        <f t="shared" si="359"/>
        <v>-2.2775663794734058</v>
      </c>
      <c r="D1044">
        <f t="shared" si="352"/>
        <v>-1.3919123562648483</v>
      </c>
      <c r="E1044">
        <f t="shared" si="349"/>
        <v>-10.512560342821084</v>
      </c>
      <c r="F1044">
        <f t="shared" si="353"/>
        <v>0.61114019279941745</v>
      </c>
      <c r="G1044">
        <v>21.088964000000001</v>
      </c>
      <c r="H1044">
        <f t="shared" si="343"/>
        <v>21.091612230348911</v>
      </c>
      <c r="I1044">
        <v>20.837012000000001</v>
      </c>
      <c r="J1044">
        <f t="shared" si="339"/>
        <v>20.838354135833349</v>
      </c>
      <c r="K1044">
        <f t="shared" si="354"/>
        <v>1.6229283818294248E-4</v>
      </c>
      <c r="L1044">
        <v>1.2629E-2</v>
      </c>
      <c r="M1044">
        <f t="shared" si="344"/>
        <v>6.2425784748823737E-2</v>
      </c>
      <c r="N1044">
        <v>0.22161900000000001</v>
      </c>
      <c r="O1044">
        <f t="shared" si="340"/>
        <v>0.26923172861580064</v>
      </c>
      <c r="P1044">
        <f t="shared" si="355"/>
        <v>-1.3155670422005105E-4</v>
      </c>
      <c r="Q1044">
        <f t="shared" si="345"/>
        <v>78.892414135550837</v>
      </c>
      <c r="R1044">
        <f t="shared" si="356"/>
        <v>-3.0736133961302885E-5</v>
      </c>
      <c r="S1044">
        <f t="shared" si="341"/>
        <v>1</v>
      </c>
      <c r="T1044">
        <f t="shared" si="357"/>
        <v>20.000214345977309</v>
      </c>
      <c r="U1044">
        <f t="shared" si="358"/>
        <v>32500</v>
      </c>
      <c r="V1044">
        <f t="shared" si="342"/>
        <v>20.001100000000001</v>
      </c>
      <c r="W1044">
        <v>20.001100000000001</v>
      </c>
      <c r="X1044">
        <f>'LowFlowInfusion-1-Infusion-1705'!Y1040</f>
        <v>0</v>
      </c>
      <c r="Y1044">
        <v>0</v>
      </c>
      <c r="Z1044">
        <f t="shared" si="346"/>
        <v>0</v>
      </c>
      <c r="AA1044">
        <f t="shared" si="347"/>
        <v>0</v>
      </c>
      <c r="AB1044" t="e">
        <f t="shared" si="348"/>
        <v>#DIV/0!</v>
      </c>
      <c r="AC1044" s="6" t="e">
        <f t="shared" si="350"/>
        <v>#DIV/0!</v>
      </c>
      <c r="AD1044" s="6" t="e">
        <f t="shared" si="351"/>
        <v>#DIV/0!</v>
      </c>
    </row>
    <row r="1045" spans="1:30" x14ac:dyDescent="0.25">
      <c r="A1045" s="1">
        <v>42823.126273148147</v>
      </c>
      <c r="B1045" s="16">
        <v>1038</v>
      </c>
      <c r="C1045">
        <f t="shared" si="359"/>
        <v>-4.0908057876670068</v>
      </c>
      <c r="D1045">
        <f t="shared" si="352"/>
        <v>-1.2779558365189825</v>
      </c>
      <c r="E1045">
        <f t="shared" si="349"/>
        <v>-17.53272885271263</v>
      </c>
      <c r="F1045">
        <f t="shared" si="353"/>
        <v>0.31239709310370434</v>
      </c>
      <c r="G1045">
        <v>21.088999000000001</v>
      </c>
      <c r="H1045">
        <f t="shared" si="343"/>
        <v>21.091647058487702</v>
      </c>
      <c r="I1045">
        <v>20.837157999999999</v>
      </c>
      <c r="J1045">
        <f t="shared" si="339"/>
        <v>20.838499860029994</v>
      </c>
      <c r="K1045">
        <f t="shared" si="354"/>
        <v>1.6655144484284772E-4</v>
      </c>
      <c r="L1045">
        <v>1.264E-2</v>
      </c>
      <c r="M1045">
        <f t="shared" si="344"/>
        <v>6.2436738395681105E-2</v>
      </c>
      <c r="N1045">
        <v>0.221495</v>
      </c>
      <c r="O1045">
        <f t="shared" si="340"/>
        <v>0.26910842528002371</v>
      </c>
      <c r="P1045">
        <f t="shared" si="355"/>
        <v>-1.3112580546599713E-4</v>
      </c>
      <c r="Q1045">
        <f t="shared" si="345"/>
        <v>78.892391714689978</v>
      </c>
      <c r="R1045">
        <f t="shared" si="356"/>
        <v>-3.5425639375337899E-5</v>
      </c>
      <c r="S1045">
        <f t="shared" si="341"/>
        <v>1</v>
      </c>
      <c r="T1045">
        <f t="shared" si="357"/>
        <v>19.998076150049343</v>
      </c>
      <c r="U1045">
        <f t="shared" si="358"/>
        <v>32500</v>
      </c>
      <c r="V1045">
        <f t="shared" si="342"/>
        <v>20.000889000000001</v>
      </c>
      <c r="W1045">
        <v>20.000889000000001</v>
      </c>
      <c r="X1045">
        <f>'LowFlowInfusion-1-Infusion-1705'!Y1041</f>
        <v>0</v>
      </c>
      <c r="Y1045">
        <v>0</v>
      </c>
      <c r="Z1045">
        <f t="shared" si="346"/>
        <v>0</v>
      </c>
      <c r="AA1045">
        <f t="shared" si="347"/>
        <v>0</v>
      </c>
      <c r="AB1045" t="e">
        <f t="shared" si="348"/>
        <v>#DIV/0!</v>
      </c>
      <c r="AC1045" s="6" t="e">
        <f t="shared" si="350"/>
        <v>#DIV/0!</v>
      </c>
      <c r="AD1045" s="6" t="e">
        <f t="shared" si="351"/>
        <v>#DIV/0!</v>
      </c>
    </row>
    <row r="1046" spans="1:30" x14ac:dyDescent="0.25">
      <c r="A1046" s="1">
        <v>42823.126967592594</v>
      </c>
      <c r="B1046" s="16">
        <v>1039</v>
      </c>
      <c r="C1046">
        <f t="shared" si="359"/>
        <v>-6.4741862082269108</v>
      </c>
      <c r="D1046">
        <f t="shared" si="352"/>
        <v>-0.89743573220730788</v>
      </c>
      <c r="E1046">
        <f t="shared" si="349"/>
        <v>-26.505536894979123</v>
      </c>
      <c r="F1046">
        <f t="shared" si="353"/>
        <v>0.13861753482884287</v>
      </c>
      <c r="G1046">
        <v>21.089148999999999</v>
      </c>
      <c r="H1046">
        <f t="shared" si="343"/>
        <v>21.091796321939675</v>
      </c>
      <c r="I1046">
        <v>20.837429</v>
      </c>
      <c r="J1046">
        <f t="shared" si="339"/>
        <v>20.838770348093632</v>
      </c>
      <c r="K1046">
        <f t="shared" si="354"/>
        <v>1.7202441980828097E-4</v>
      </c>
      <c r="L1046">
        <v>1.2647E-2</v>
      </c>
      <c r="M1046">
        <f t="shared" si="344"/>
        <v>6.2443708898226695E-2</v>
      </c>
      <c r="N1046">
        <v>0.22136500000000001</v>
      </c>
      <c r="O1046">
        <f t="shared" si="340"/>
        <v>0.26897915565380598</v>
      </c>
      <c r="P1046">
        <f t="shared" si="355"/>
        <v>-1.2988282829082357E-4</v>
      </c>
      <c r="Q1046">
        <f t="shared" si="345"/>
        <v>78.892250496252558</v>
      </c>
      <c r="R1046">
        <f t="shared" si="356"/>
        <v>-4.21415915160613E-5</v>
      </c>
      <c r="S1046">
        <f t="shared" si="341"/>
        <v>1</v>
      </c>
      <c r="T1046">
        <f t="shared" si="357"/>
        <v>19.996317249524438</v>
      </c>
      <c r="U1046">
        <f t="shared" si="358"/>
        <v>32500</v>
      </c>
      <c r="V1046">
        <f t="shared" si="342"/>
        <v>20.001894</v>
      </c>
      <c r="W1046">
        <v>20.001894</v>
      </c>
      <c r="X1046">
        <f>'LowFlowInfusion-1-Infusion-1705'!Y1042</f>
        <v>0</v>
      </c>
      <c r="Y1046">
        <v>0</v>
      </c>
      <c r="Z1046">
        <f t="shared" si="346"/>
        <v>0</v>
      </c>
      <c r="AA1046">
        <f t="shared" si="347"/>
        <v>0</v>
      </c>
      <c r="AB1046" t="e">
        <f t="shared" si="348"/>
        <v>#DIV/0!</v>
      </c>
      <c r="AC1046" s="6" t="e">
        <f t="shared" si="350"/>
        <v>#DIV/0!</v>
      </c>
      <c r="AD1046" s="6" t="e">
        <f t="shared" si="351"/>
        <v>#DIV/0!</v>
      </c>
    </row>
    <row r="1047" spans="1:30" x14ac:dyDescent="0.25">
      <c r="A1047" s="1">
        <v>42823.127662037034</v>
      </c>
      <c r="B1047" s="16">
        <v>1040</v>
      </c>
      <c r="C1047">
        <f t="shared" si="359"/>
        <v>-6.3673775493301488</v>
      </c>
      <c r="D1047">
        <f t="shared" si="352"/>
        <v>-0.75569719136831637</v>
      </c>
      <c r="E1047">
        <f t="shared" si="349"/>
        <v>-25.928124621180736</v>
      </c>
      <c r="F1047">
        <f t="shared" si="353"/>
        <v>0.1186826421888264</v>
      </c>
      <c r="G1047">
        <v>21.089231999999999</v>
      </c>
      <c r="H1047">
        <f t="shared" si="343"/>
        <v>21.091878914383098</v>
      </c>
      <c r="I1047">
        <v>20.837671</v>
      </c>
      <c r="J1047">
        <f t="shared" si="339"/>
        <v>20.839011890940128</v>
      </c>
      <c r="K1047">
        <f t="shared" si="354"/>
        <v>1.7157526988717346E-4</v>
      </c>
      <c r="L1047">
        <v>1.2633E-2</v>
      </c>
      <c r="M1047">
        <f t="shared" si="344"/>
        <v>6.2429767893135507E-2</v>
      </c>
      <c r="N1047">
        <v>0.221224</v>
      </c>
      <c r="O1047">
        <f t="shared" si="340"/>
        <v>0.26883894782844675</v>
      </c>
      <c r="P1047">
        <f t="shared" si="355"/>
        <v>-1.2936906439175536E-4</v>
      </c>
      <c r="Q1047">
        <f t="shared" si="345"/>
        <v>78.89214916123143</v>
      </c>
      <c r="R1047">
        <f t="shared" si="356"/>
        <v>-4.2206205493281837E-5</v>
      </c>
      <c r="S1047">
        <f t="shared" si="341"/>
        <v>1</v>
      </c>
      <c r="T1047">
        <f t="shared" si="357"/>
        <v>19.996282319642734</v>
      </c>
      <c r="U1047">
        <f t="shared" si="358"/>
        <v>32500</v>
      </c>
      <c r="V1047">
        <f t="shared" si="342"/>
        <v>20.001894</v>
      </c>
      <c r="W1047">
        <v>20.001894</v>
      </c>
      <c r="X1047">
        <f>'LowFlowInfusion-1-Infusion-1705'!Y1043</f>
        <v>0</v>
      </c>
      <c r="Y1047">
        <v>0</v>
      </c>
      <c r="Z1047">
        <f t="shared" si="346"/>
        <v>0</v>
      </c>
      <c r="AA1047">
        <f t="shared" si="347"/>
        <v>0</v>
      </c>
      <c r="AB1047" t="e">
        <f t="shared" si="348"/>
        <v>#DIV/0!</v>
      </c>
      <c r="AC1047" s="6" t="e">
        <f t="shared" si="350"/>
        <v>#DIV/0!</v>
      </c>
      <c r="AD1047" s="6" t="e">
        <f t="shared" si="351"/>
        <v>#DIV/0!</v>
      </c>
    </row>
    <row r="1048" spans="1:30" x14ac:dyDescent="0.25">
      <c r="A1048" s="1">
        <v>42823.12835648148</v>
      </c>
      <c r="B1048" s="16">
        <v>1041</v>
      </c>
      <c r="C1048">
        <f t="shared" si="359"/>
        <v>-6.6178972369764111</v>
      </c>
      <c r="D1048">
        <f t="shared" si="352"/>
        <v>-0.86740913685805943</v>
      </c>
      <c r="E1048">
        <f t="shared" si="349"/>
        <v>-27.038752698015333</v>
      </c>
      <c r="F1048">
        <f t="shared" si="353"/>
        <v>0.13107020338900907</v>
      </c>
      <c r="G1048">
        <v>21.089141999999999</v>
      </c>
      <c r="H1048">
        <f t="shared" si="343"/>
        <v>21.091789356311917</v>
      </c>
      <c r="I1048">
        <v>20.837961</v>
      </c>
      <c r="J1048">
        <f t="shared" si="339"/>
        <v>20.839301343111551</v>
      </c>
      <c r="K1048">
        <f t="shared" si="354"/>
        <v>1.7202441980845862E-4</v>
      </c>
      <c r="L1048">
        <v>1.2637000000000001E-2</v>
      </c>
      <c r="M1048">
        <f t="shared" si="344"/>
        <v>6.2433751037447277E-2</v>
      </c>
      <c r="N1048">
        <v>0.22109699999999999</v>
      </c>
      <c r="O1048">
        <f t="shared" si="340"/>
        <v>0.26871266134744937</v>
      </c>
      <c r="P1048">
        <f t="shared" si="355"/>
        <v>-1.2963423285579367E-4</v>
      </c>
      <c r="Q1048">
        <f t="shared" si="345"/>
        <v>78.891985995541006</v>
      </c>
      <c r="R1048">
        <f t="shared" si="356"/>
        <v>-4.2390186950077197E-5</v>
      </c>
      <c r="S1048">
        <f t="shared" si="341"/>
        <v>1</v>
      </c>
      <c r="T1048">
        <f t="shared" si="357"/>
        <v>19.996355511900727</v>
      </c>
      <c r="U1048">
        <f t="shared" si="358"/>
        <v>32500</v>
      </c>
      <c r="V1048">
        <f t="shared" si="342"/>
        <v>20.002106000000001</v>
      </c>
      <c r="W1048">
        <v>20.002106000000001</v>
      </c>
      <c r="X1048">
        <f>'LowFlowInfusion-1-Infusion-1705'!Y1044</f>
        <v>0</v>
      </c>
      <c r="Y1048">
        <v>0</v>
      </c>
      <c r="Z1048">
        <f t="shared" si="346"/>
        <v>0</v>
      </c>
      <c r="AA1048">
        <f t="shared" si="347"/>
        <v>0</v>
      </c>
      <c r="AB1048" t="e">
        <f t="shared" si="348"/>
        <v>#DIV/0!</v>
      </c>
      <c r="AC1048" s="6" t="e">
        <f t="shared" si="350"/>
        <v>#DIV/0!</v>
      </c>
      <c r="AD1048" s="6" t="e">
        <f t="shared" si="351"/>
        <v>#DIV/0!</v>
      </c>
    </row>
    <row r="1049" spans="1:30" x14ac:dyDescent="0.25">
      <c r="A1049" s="1">
        <v>42823.129050925927</v>
      </c>
      <c r="B1049" s="16">
        <v>1042</v>
      </c>
      <c r="C1049">
        <f t="shared" si="359"/>
        <v>-2.9550445019788807</v>
      </c>
      <c r="D1049">
        <f t="shared" si="352"/>
        <v>-1.2693909811035375</v>
      </c>
      <c r="E1049">
        <f t="shared" si="349"/>
        <v>-13.047238025437075</v>
      </c>
      <c r="F1049">
        <f t="shared" si="353"/>
        <v>0.42956746683627767</v>
      </c>
      <c r="G1049">
        <v>21.089210000000001</v>
      </c>
      <c r="H1049">
        <f t="shared" si="343"/>
        <v>21.091857022410146</v>
      </c>
      <c r="I1049">
        <v>20.837938999999999</v>
      </c>
      <c r="J1049">
        <f t="shared" si="339"/>
        <v>20.839279384670959</v>
      </c>
      <c r="K1049">
        <f t="shared" si="354"/>
        <v>1.6344066575945486E-4</v>
      </c>
      <c r="L1049">
        <v>1.2669E-2</v>
      </c>
      <c r="M1049">
        <f t="shared" si="344"/>
        <v>6.2465616191941416E-2</v>
      </c>
      <c r="N1049">
        <v>0.220971</v>
      </c>
      <c r="O1049">
        <f t="shared" si="340"/>
        <v>0.26858736924819215</v>
      </c>
      <c r="P1049">
        <f t="shared" si="355"/>
        <v>-1.3076119882794816E-4</v>
      </c>
      <c r="Q1049">
        <f t="shared" si="345"/>
        <v>78.892133246080846</v>
      </c>
      <c r="R1049">
        <f t="shared" si="356"/>
        <v>-3.2679466930574111E-5</v>
      </c>
      <c r="S1049">
        <f t="shared" si="341"/>
        <v>1</v>
      </c>
      <c r="T1049">
        <f t="shared" si="357"/>
        <v>19.999573346479426</v>
      </c>
      <c r="U1049">
        <f t="shared" si="358"/>
        <v>32500</v>
      </c>
      <c r="V1049">
        <f t="shared" si="342"/>
        <v>20.001259000000001</v>
      </c>
      <c r="W1049">
        <v>20.001259000000001</v>
      </c>
      <c r="X1049">
        <f>'LowFlowInfusion-1-Infusion-1705'!Y1045</f>
        <v>0</v>
      </c>
      <c r="Y1049">
        <v>0</v>
      </c>
      <c r="Z1049">
        <f t="shared" si="346"/>
        <v>0</v>
      </c>
      <c r="AA1049">
        <f t="shared" si="347"/>
        <v>0</v>
      </c>
      <c r="AB1049" t="e">
        <f t="shared" si="348"/>
        <v>#DIV/0!</v>
      </c>
      <c r="AC1049" s="6" t="e">
        <f t="shared" si="350"/>
        <v>#DIV/0!</v>
      </c>
      <c r="AD1049" s="6" t="e">
        <f t="shared" si="351"/>
        <v>#DIV/0!</v>
      </c>
    </row>
    <row r="1050" spans="1:30" x14ac:dyDescent="0.25">
      <c r="A1050" s="1">
        <v>42823.129745370374</v>
      </c>
      <c r="B1050" s="16">
        <v>1043</v>
      </c>
      <c r="C1050">
        <f t="shared" si="359"/>
        <v>4.0577379395530055</v>
      </c>
      <c r="D1050">
        <f t="shared" si="352"/>
        <v>-1.4966837084286411</v>
      </c>
      <c r="E1050">
        <f t="shared" si="349"/>
        <v>14.339206405673174</v>
      </c>
      <c r="F1050">
        <f t="shared" si="353"/>
        <v>-0.36884681335372621</v>
      </c>
      <c r="G1050">
        <v>21.089393000000001</v>
      </c>
      <c r="H1050">
        <f t="shared" si="343"/>
        <v>21.092039123821554</v>
      </c>
      <c r="I1050">
        <v>20.838048000000001</v>
      </c>
      <c r="J1050">
        <f t="shared" si="339"/>
        <v>20.839388178762977</v>
      </c>
      <c r="K1050">
        <f t="shared" si="354"/>
        <v>1.4660586130664418E-4</v>
      </c>
      <c r="L1050">
        <v>1.2690999999999999E-2</v>
      </c>
      <c r="M1050">
        <f t="shared" si="344"/>
        <v>6.2487523485656143E-2</v>
      </c>
      <c r="N1050">
        <v>0.22084899999999999</v>
      </c>
      <c r="O1050">
        <f t="shared" si="340"/>
        <v>0.26846605467589557</v>
      </c>
      <c r="P1050">
        <f t="shared" si="355"/>
        <v>-1.3135782787202879E-4</v>
      </c>
      <c r="Q1050">
        <f t="shared" si="345"/>
        <v>78.892145766561129</v>
      </c>
      <c r="R1050">
        <f t="shared" si="356"/>
        <v>-1.5248033434526558E-5</v>
      </c>
      <c r="S1050">
        <f t="shared" si="341"/>
        <v>1</v>
      </c>
      <c r="T1050">
        <f t="shared" si="357"/>
        <v>20.006707421648009</v>
      </c>
      <c r="U1050">
        <f t="shared" si="358"/>
        <v>32500</v>
      </c>
      <c r="V1050">
        <f t="shared" si="342"/>
        <v>20.001152999999999</v>
      </c>
      <c r="W1050">
        <v>20.001152999999999</v>
      </c>
      <c r="X1050">
        <f>'LowFlowInfusion-1-Infusion-1705'!Y1046</f>
        <v>0</v>
      </c>
      <c r="Y1050">
        <v>0</v>
      </c>
      <c r="Z1050">
        <f t="shared" si="346"/>
        <v>0</v>
      </c>
      <c r="AA1050">
        <f t="shared" si="347"/>
        <v>0</v>
      </c>
      <c r="AB1050" t="e">
        <f t="shared" si="348"/>
        <v>#DIV/0!</v>
      </c>
      <c r="AC1050" s="6" t="e">
        <f t="shared" si="350"/>
        <v>#DIV/0!</v>
      </c>
      <c r="AD1050" s="6" t="e">
        <f t="shared" si="351"/>
        <v>#DIV/0!</v>
      </c>
    </row>
    <row r="1051" spans="1:30" x14ac:dyDescent="0.25">
      <c r="A1051" s="1">
        <v>42823.130439814813</v>
      </c>
      <c r="B1051" s="16">
        <v>1044</v>
      </c>
      <c r="C1051">
        <f t="shared" si="359"/>
        <v>8.8303495112479879</v>
      </c>
      <c r="D1051">
        <f t="shared" si="352"/>
        <v>-1.8305635702798195</v>
      </c>
      <c r="E1051">
        <f t="shared" si="349"/>
        <v>32.779465242239397</v>
      </c>
      <c r="F1051">
        <f t="shared" si="353"/>
        <v>-0.20730363706986576</v>
      </c>
      <c r="G1051">
        <v>21.089521999999999</v>
      </c>
      <c r="H1051">
        <f t="shared" si="343"/>
        <v>21.092167490390246</v>
      </c>
      <c r="I1051">
        <v>20.838194999999999</v>
      </c>
      <c r="J1051">
        <f t="shared" si="339"/>
        <v>20.839534901070557</v>
      </c>
      <c r="K1051">
        <f t="shared" si="354"/>
        <v>1.3522739663685002E-4</v>
      </c>
      <c r="L1051">
        <v>1.2674E-2</v>
      </c>
      <c r="M1051">
        <f t="shared" si="344"/>
        <v>6.2470595122331128E-2</v>
      </c>
      <c r="N1051">
        <v>0.22070799999999999</v>
      </c>
      <c r="O1051">
        <f t="shared" si="340"/>
        <v>0.26832584685053629</v>
      </c>
      <c r="P1051">
        <f t="shared" si="355"/>
        <v>-1.3230249052515925E-4</v>
      </c>
      <c r="Q1051">
        <f t="shared" si="345"/>
        <v>78.89213925207892</v>
      </c>
      <c r="R1051">
        <f t="shared" si="356"/>
        <v>-2.9249061128666654E-6</v>
      </c>
      <c r="S1051">
        <f t="shared" si="341"/>
        <v>1</v>
      </c>
      <c r="T1051">
        <f t="shared" si="357"/>
        <v>20.012290913081149</v>
      </c>
      <c r="U1051">
        <f t="shared" si="358"/>
        <v>32500</v>
      </c>
      <c r="V1051">
        <f t="shared" si="342"/>
        <v>20.001629999999999</v>
      </c>
      <c r="W1051">
        <v>20.001629999999999</v>
      </c>
      <c r="X1051">
        <f>'LowFlowInfusion-1-Infusion-1705'!Y1047</f>
        <v>0</v>
      </c>
      <c r="Y1051">
        <v>0</v>
      </c>
      <c r="Z1051">
        <f t="shared" si="346"/>
        <v>0</v>
      </c>
      <c r="AA1051">
        <f t="shared" si="347"/>
        <v>0</v>
      </c>
      <c r="AB1051" t="e">
        <f t="shared" si="348"/>
        <v>#DIV/0!</v>
      </c>
      <c r="AC1051" s="6" t="e">
        <f t="shared" si="350"/>
        <v>#DIV/0!</v>
      </c>
      <c r="AD1051" s="6" t="e">
        <f t="shared" si="351"/>
        <v>#DIV/0!</v>
      </c>
    </row>
    <row r="1052" spans="1:30" x14ac:dyDescent="0.25">
      <c r="A1052" s="1">
        <v>42823.13113425926</v>
      </c>
      <c r="B1052" s="16">
        <v>1045</v>
      </c>
      <c r="C1052">
        <f t="shared" si="359"/>
        <v>9.8163988181496453</v>
      </c>
      <c r="D1052">
        <f t="shared" si="352"/>
        <v>-2.4507235419914952</v>
      </c>
      <c r="E1052">
        <f t="shared" si="349"/>
        <v>35.980828951969137</v>
      </c>
      <c r="F1052">
        <f t="shared" si="353"/>
        <v>-0.2496560691340623</v>
      </c>
      <c r="G1052">
        <v>21.08914</v>
      </c>
      <c r="H1052">
        <f t="shared" si="343"/>
        <v>21.091787366132557</v>
      </c>
      <c r="I1052">
        <v>20.838443000000002</v>
      </c>
      <c r="J1052">
        <f t="shared" si="339"/>
        <v>20.839782432582673</v>
      </c>
      <c r="K1052">
        <f t="shared" si="354"/>
        <v>1.3284856557268891E-4</v>
      </c>
      <c r="L1052">
        <v>1.2674E-2</v>
      </c>
      <c r="M1052">
        <f t="shared" si="344"/>
        <v>6.2470595122331128E-2</v>
      </c>
      <c r="N1052">
        <v>0.22057499999999999</v>
      </c>
      <c r="O1052">
        <f t="shared" si="340"/>
        <v>0.26819359407909815</v>
      </c>
      <c r="P1052">
        <f t="shared" si="355"/>
        <v>-1.3412552371540413E-4</v>
      </c>
      <c r="Q1052">
        <f t="shared" si="345"/>
        <v>78.89202397333824</v>
      </c>
      <c r="R1052">
        <f t="shared" si="356"/>
        <v>1.2769581421897176E-6</v>
      </c>
      <c r="S1052">
        <f t="shared" si="341"/>
        <v>1</v>
      </c>
      <c r="T1052">
        <f t="shared" si="357"/>
        <v>20.013791122359976</v>
      </c>
      <c r="U1052">
        <f t="shared" si="358"/>
        <v>32500</v>
      </c>
      <c r="V1052">
        <f t="shared" si="342"/>
        <v>20.001524</v>
      </c>
      <c r="W1052">
        <v>20.001524</v>
      </c>
      <c r="X1052">
        <f>'LowFlowInfusion-1-Infusion-1705'!Y1048</f>
        <v>0</v>
      </c>
      <c r="Y1052">
        <v>0</v>
      </c>
      <c r="Z1052">
        <f t="shared" si="346"/>
        <v>0</v>
      </c>
      <c r="AA1052">
        <f t="shared" si="347"/>
        <v>0</v>
      </c>
      <c r="AB1052" t="e">
        <f t="shared" si="348"/>
        <v>#DIV/0!</v>
      </c>
      <c r="AC1052" s="6" t="e">
        <f t="shared" si="350"/>
        <v>#DIV/0!</v>
      </c>
      <c r="AD1052" s="6" t="e">
        <f t="shared" si="351"/>
        <v>#DIV/0!</v>
      </c>
    </row>
    <row r="1053" spans="1:30" x14ac:dyDescent="0.25">
      <c r="A1053" s="1">
        <v>42823.131828703707</v>
      </c>
      <c r="B1053" s="16">
        <v>1046</v>
      </c>
      <c r="C1053">
        <f t="shared" si="359"/>
        <v>8.3103252709483133</v>
      </c>
      <c r="D1053">
        <f t="shared" si="352"/>
        <v>-2.9123859233170535</v>
      </c>
      <c r="E1053">
        <f t="shared" si="349"/>
        <v>29.53571783346527</v>
      </c>
      <c r="F1053">
        <f t="shared" si="353"/>
        <v>-0.35045390262861675</v>
      </c>
      <c r="G1053">
        <v>21.088898</v>
      </c>
      <c r="H1053">
        <f t="shared" si="343"/>
        <v>21.091546554430042</v>
      </c>
      <c r="I1053">
        <v>20.838570000000001</v>
      </c>
      <c r="J1053">
        <f t="shared" si="339"/>
        <v>20.839909192671534</v>
      </c>
      <c r="K1053">
        <f t="shared" si="354"/>
        <v>1.3657484640023181E-4</v>
      </c>
      <c r="L1053">
        <v>1.2687E-2</v>
      </c>
      <c r="M1053">
        <f t="shared" si="344"/>
        <v>6.2483540341344374E-2</v>
      </c>
      <c r="N1053">
        <v>0.22043499999999999</v>
      </c>
      <c r="O1053">
        <f t="shared" si="340"/>
        <v>0.26805438063547904</v>
      </c>
      <c r="P1053">
        <f t="shared" si="355"/>
        <v>-1.3545136603558642E-4</v>
      </c>
      <c r="Q1053">
        <f t="shared" si="345"/>
        <v>78.892036426692982</v>
      </c>
      <c r="R1053">
        <f t="shared" si="356"/>
        <v>-1.123480365568715E-6</v>
      </c>
      <c r="S1053">
        <f t="shared" si="341"/>
        <v>1</v>
      </c>
      <c r="T1053">
        <f t="shared" si="357"/>
        <v>20.012269711193966</v>
      </c>
      <c r="U1053">
        <f t="shared" si="358"/>
        <v>32500</v>
      </c>
      <c r="V1053">
        <f t="shared" si="342"/>
        <v>20.001047</v>
      </c>
      <c r="W1053">
        <v>20.001047</v>
      </c>
      <c r="X1053">
        <f>'LowFlowInfusion-1-Infusion-1705'!Y1049</f>
        <v>0</v>
      </c>
      <c r="Y1053">
        <v>0</v>
      </c>
      <c r="Z1053">
        <f t="shared" si="346"/>
        <v>0</v>
      </c>
      <c r="AA1053">
        <f t="shared" si="347"/>
        <v>0</v>
      </c>
      <c r="AB1053" t="e">
        <f t="shared" si="348"/>
        <v>#DIV/0!</v>
      </c>
      <c r="AC1053" s="6" t="e">
        <f t="shared" si="350"/>
        <v>#DIV/0!</v>
      </c>
      <c r="AD1053" s="6" t="e">
        <f t="shared" si="351"/>
        <v>#DIV/0!</v>
      </c>
    </row>
    <row r="1054" spans="1:30" x14ac:dyDescent="0.25">
      <c r="A1054" s="1">
        <v>42823.132523148146</v>
      </c>
      <c r="B1054" s="16">
        <v>1047</v>
      </c>
      <c r="C1054">
        <f t="shared" si="359"/>
        <v>9.8317840945645685</v>
      </c>
      <c r="D1054">
        <f t="shared" si="352"/>
        <v>-3.079863253717674</v>
      </c>
      <c r="E1054">
        <f t="shared" si="349"/>
        <v>35.346892084574648</v>
      </c>
      <c r="F1054">
        <f t="shared" si="353"/>
        <v>-0.31325578593821585</v>
      </c>
      <c r="G1054">
        <v>21.088842</v>
      </c>
      <c r="H1054">
        <f t="shared" si="343"/>
        <v>21.09149082940797</v>
      </c>
      <c r="I1054">
        <v>20.838653000000001</v>
      </c>
      <c r="J1054">
        <f t="shared" si="339"/>
        <v>20.839992035879217</v>
      </c>
      <c r="K1054">
        <f t="shared" si="354"/>
        <v>1.3289847111934704E-4</v>
      </c>
      <c r="L1054">
        <v>1.2678999999999999E-2</v>
      </c>
      <c r="M1054">
        <f t="shared" si="344"/>
        <v>6.2475574052720834E-2</v>
      </c>
      <c r="N1054">
        <v>0.220302</v>
      </c>
      <c r="O1054">
        <f t="shared" si="340"/>
        <v>0.2679221278640409</v>
      </c>
      <c r="P1054">
        <f t="shared" si="355"/>
        <v>-1.3588226478964961E-4</v>
      </c>
      <c r="Q1054">
        <f t="shared" si="345"/>
        <v>78.89208583625674</v>
      </c>
      <c r="R1054">
        <f t="shared" si="356"/>
        <v>2.983793668912919E-6</v>
      </c>
      <c r="S1054">
        <f t="shared" si="341"/>
        <v>1</v>
      </c>
      <c r="T1054">
        <f t="shared" si="357"/>
        <v>20.01321764734783</v>
      </c>
      <c r="U1054">
        <f t="shared" si="358"/>
        <v>32500</v>
      </c>
      <c r="V1054">
        <f t="shared" si="342"/>
        <v>20.000305999999998</v>
      </c>
      <c r="W1054">
        <v>20.000305999999998</v>
      </c>
      <c r="X1054">
        <f>'LowFlowInfusion-1-Infusion-1705'!Y1050</f>
        <v>0</v>
      </c>
      <c r="Y1054">
        <v>0</v>
      </c>
      <c r="Z1054">
        <f t="shared" si="346"/>
        <v>0</v>
      </c>
      <c r="AA1054">
        <f t="shared" si="347"/>
        <v>0</v>
      </c>
      <c r="AB1054" t="e">
        <f t="shared" si="348"/>
        <v>#DIV/0!</v>
      </c>
      <c r="AC1054" s="6" t="e">
        <f t="shared" si="350"/>
        <v>#DIV/0!</v>
      </c>
      <c r="AD1054" s="6" t="e">
        <f t="shared" si="351"/>
        <v>#DIV/0!</v>
      </c>
    </row>
    <row r="1055" spans="1:30" x14ac:dyDescent="0.25">
      <c r="A1055" s="1">
        <v>42823.133217592593</v>
      </c>
      <c r="B1055" s="16">
        <v>1048</v>
      </c>
      <c r="C1055">
        <f t="shared" si="359"/>
        <v>6.6571835816463931</v>
      </c>
      <c r="D1055">
        <f t="shared" si="352"/>
        <v>-2.9238386203818045</v>
      </c>
      <c r="E1055">
        <f t="shared" si="349"/>
        <v>23.008042658366922</v>
      </c>
      <c r="F1055">
        <f t="shared" si="353"/>
        <v>-0.43920053946577625</v>
      </c>
      <c r="G1055">
        <v>21.089009999999998</v>
      </c>
      <c r="H1055">
        <f t="shared" si="343"/>
        <v>21.09165800447418</v>
      </c>
      <c r="I1055">
        <v>20.83877</v>
      </c>
      <c r="J1055">
        <f t="shared" si="339"/>
        <v>20.84010881485872</v>
      </c>
      <c r="K1055">
        <f t="shared" si="354"/>
        <v>1.4053401977918157E-4</v>
      </c>
      <c r="L1055">
        <v>1.2655E-2</v>
      </c>
      <c r="M1055">
        <f t="shared" si="344"/>
        <v>6.2451675186850228E-2</v>
      </c>
      <c r="N1055">
        <v>0.220161</v>
      </c>
      <c r="O1055">
        <f t="shared" si="340"/>
        <v>0.26778192003868162</v>
      </c>
      <c r="P1055">
        <f t="shared" si="355"/>
        <v>-1.3533535483257198E-4</v>
      </c>
      <c r="Q1055">
        <f t="shared" si="345"/>
        <v>78.89210926510259</v>
      </c>
      <c r="R1055">
        <f t="shared" si="356"/>
        <v>-5.1986649474144997E-6</v>
      </c>
      <c r="S1055">
        <f t="shared" si="341"/>
        <v>1</v>
      </c>
      <c r="T1055">
        <f t="shared" si="357"/>
        <v>20.009623022201765</v>
      </c>
      <c r="U1055">
        <f t="shared" si="358"/>
        <v>32500</v>
      </c>
      <c r="V1055">
        <f t="shared" si="342"/>
        <v>20.000042000000001</v>
      </c>
      <c r="W1055">
        <v>20.000042000000001</v>
      </c>
      <c r="X1055">
        <f>'LowFlowInfusion-1-Infusion-1705'!Y1051</f>
        <v>0</v>
      </c>
      <c r="Y1055">
        <v>0</v>
      </c>
      <c r="Z1055">
        <f t="shared" si="346"/>
        <v>0</v>
      </c>
      <c r="AA1055">
        <f t="shared" si="347"/>
        <v>0</v>
      </c>
      <c r="AB1055" t="e">
        <f t="shared" si="348"/>
        <v>#DIV/0!</v>
      </c>
      <c r="AC1055" s="6" t="e">
        <f t="shared" si="350"/>
        <v>#DIV/0!</v>
      </c>
      <c r="AD1055" s="6" t="e">
        <f t="shared" si="351"/>
        <v>#DIV/0!</v>
      </c>
    </row>
    <row r="1056" spans="1:30" x14ac:dyDescent="0.25">
      <c r="A1056" s="1">
        <v>42823.133912037039</v>
      </c>
      <c r="B1056" s="16">
        <v>1049</v>
      </c>
      <c r="C1056">
        <f t="shared" si="359"/>
        <v>5.1254386342078284</v>
      </c>
      <c r="D1056">
        <f t="shared" si="352"/>
        <v>-3.1929133669407328</v>
      </c>
      <c r="E1056">
        <f t="shared" si="349"/>
        <v>16.674377300310482</v>
      </c>
      <c r="F1056">
        <f t="shared" si="353"/>
        <v>-0.62295416935261372</v>
      </c>
      <c r="G1056">
        <v>21.088792000000002</v>
      </c>
      <c r="H1056">
        <f t="shared" si="343"/>
        <v>21.091441074923981</v>
      </c>
      <c r="I1056">
        <v>20.838937999999999</v>
      </c>
      <c r="J1056">
        <f t="shared" si="339"/>
        <v>20.840276497495957</v>
      </c>
      <c r="K1056">
        <f t="shared" si="354"/>
        <v>1.4419375987747193E-4</v>
      </c>
      <c r="L1056">
        <v>1.2659E-2</v>
      </c>
      <c r="M1056">
        <f t="shared" si="344"/>
        <v>6.2455658331161998E-2</v>
      </c>
      <c r="N1056">
        <v>0.220023</v>
      </c>
      <c r="O1056">
        <f t="shared" si="340"/>
        <v>0.26764469535854285</v>
      </c>
      <c r="P1056">
        <f t="shared" si="355"/>
        <v>-1.3608114113767647E-4</v>
      </c>
      <c r="Q1056">
        <f t="shared" si="345"/>
        <v>78.892078807145509</v>
      </c>
      <c r="R1056">
        <f t="shared" si="356"/>
        <v>-8.1126187398676094E-6</v>
      </c>
      <c r="S1056">
        <f t="shared" si="341"/>
        <v>1</v>
      </c>
      <c r="T1056">
        <f t="shared" si="357"/>
        <v>20.008730352001127</v>
      </c>
      <c r="U1056">
        <f t="shared" si="358"/>
        <v>32500</v>
      </c>
      <c r="V1056">
        <f t="shared" si="342"/>
        <v>20.000412000000001</v>
      </c>
      <c r="W1056">
        <v>20.000412000000001</v>
      </c>
      <c r="X1056">
        <f>'LowFlowInfusion-1-Infusion-1705'!Y1052</f>
        <v>0</v>
      </c>
      <c r="Y1056">
        <v>0</v>
      </c>
      <c r="Z1056">
        <f t="shared" si="346"/>
        <v>0</v>
      </c>
      <c r="AA1056">
        <f t="shared" si="347"/>
        <v>0</v>
      </c>
      <c r="AB1056" t="e">
        <f t="shared" si="348"/>
        <v>#DIV/0!</v>
      </c>
      <c r="AC1056" s="6" t="e">
        <f t="shared" si="350"/>
        <v>#DIV/0!</v>
      </c>
      <c r="AD1056" s="6" t="e">
        <f t="shared" si="351"/>
        <v>#DIV/0!</v>
      </c>
    </row>
    <row r="1057" spans="1:30" x14ac:dyDescent="0.25">
      <c r="A1057" s="1">
        <v>42823.134606481479</v>
      </c>
      <c r="B1057" s="16">
        <v>1050</v>
      </c>
      <c r="C1057">
        <f t="shared" si="359"/>
        <v>1.1597843261887064</v>
      </c>
      <c r="D1057">
        <f t="shared" si="352"/>
        <v>-3.2796232482385523</v>
      </c>
      <c r="E1057">
        <f t="shared" si="349"/>
        <v>0.95000596345432964</v>
      </c>
      <c r="F1057">
        <f t="shared" si="353"/>
        <v>-2.8277871792043263</v>
      </c>
      <c r="G1057">
        <v>21.088857000000001</v>
      </c>
      <c r="H1057">
        <f t="shared" si="343"/>
        <v>21.091505755753168</v>
      </c>
      <c r="I1057">
        <v>20.838984</v>
      </c>
      <c r="J1057">
        <f t="shared" si="339"/>
        <v>20.840322410599011</v>
      </c>
      <c r="K1057">
        <f t="shared" si="354"/>
        <v>1.5389207113845061E-4</v>
      </c>
      <c r="L1057">
        <v>1.2704999999999999E-2</v>
      </c>
      <c r="M1057">
        <f t="shared" si="344"/>
        <v>6.2501464490747324E-2</v>
      </c>
      <c r="N1057">
        <v>0.219889</v>
      </c>
      <c r="O1057">
        <f t="shared" si="340"/>
        <v>0.26751144820536454</v>
      </c>
      <c r="P1057">
        <f t="shared" si="355"/>
        <v>-1.3624687142770134E-4</v>
      </c>
      <c r="Q1057">
        <f t="shared" si="345"/>
        <v>78.892166141195617</v>
      </c>
      <c r="R1057">
        <f t="shared" si="356"/>
        <v>-1.7645199710377333E-5</v>
      </c>
      <c r="S1057">
        <f t="shared" si="341"/>
        <v>1</v>
      </c>
      <c r="T1057">
        <f t="shared" si="357"/>
        <v>20.005116407574548</v>
      </c>
      <c r="U1057">
        <f t="shared" si="358"/>
        <v>32500</v>
      </c>
      <c r="V1057">
        <f t="shared" si="342"/>
        <v>20.000677</v>
      </c>
      <c r="W1057">
        <v>20.000677</v>
      </c>
      <c r="X1057">
        <f>'LowFlowInfusion-1-Infusion-1705'!Y1053</f>
        <v>0</v>
      </c>
      <c r="Y1057">
        <v>0</v>
      </c>
      <c r="Z1057">
        <f t="shared" si="346"/>
        <v>0</v>
      </c>
      <c r="AA1057">
        <f t="shared" si="347"/>
        <v>0</v>
      </c>
      <c r="AB1057" t="e">
        <f t="shared" si="348"/>
        <v>#DIV/0!</v>
      </c>
      <c r="AC1057" s="6" t="e">
        <f t="shared" si="350"/>
        <v>#DIV/0!</v>
      </c>
      <c r="AD1057" s="6" t="e">
        <f t="shared" si="351"/>
        <v>#DIV/0!</v>
      </c>
    </row>
    <row r="1058" spans="1:30" x14ac:dyDescent="0.25">
      <c r="A1058" s="1">
        <v>42823.135300925926</v>
      </c>
      <c r="B1058" s="16">
        <v>1051</v>
      </c>
      <c r="C1058">
        <f t="shared" si="359"/>
        <v>-0.32627186982534084</v>
      </c>
      <c r="D1058">
        <f t="shared" si="352"/>
        <v>-3.4194673702026623</v>
      </c>
      <c r="E1058">
        <f t="shared" si="349"/>
        <v>-5.0609294156854077</v>
      </c>
      <c r="F1058">
        <f t="shared" si="353"/>
        <v>10.480423494778034</v>
      </c>
      <c r="G1058">
        <v>21.089022</v>
      </c>
      <c r="H1058">
        <f t="shared" si="343"/>
        <v>21.09166994555034</v>
      </c>
      <c r="I1058">
        <v>20.839155999999999</v>
      </c>
      <c r="J1058">
        <f t="shared" si="339"/>
        <v>20.840494085679989</v>
      </c>
      <c r="K1058">
        <f t="shared" si="354"/>
        <v>1.5758508160157447E-4</v>
      </c>
      <c r="L1058">
        <v>1.2711E-2</v>
      </c>
      <c r="M1058">
        <f t="shared" si="344"/>
        <v>6.2507439207214979E-2</v>
      </c>
      <c r="N1058">
        <v>0.21975800000000001</v>
      </c>
      <c r="O1058">
        <f t="shared" si="340"/>
        <v>0.26738118419740664</v>
      </c>
      <c r="P1058">
        <f t="shared" si="355"/>
        <v>-1.365949050367484E-4</v>
      </c>
      <c r="Q1058">
        <f t="shared" si="345"/>
        <v>78.892124730122603</v>
      </c>
      <c r="R1058">
        <f t="shared" si="356"/>
        <v>-2.0990176565523674E-5</v>
      </c>
      <c r="S1058">
        <f t="shared" si="341"/>
        <v>1</v>
      </c>
      <c r="T1058">
        <f t="shared" si="357"/>
        <v>20.003611195500149</v>
      </c>
      <c r="U1058">
        <f t="shared" si="358"/>
        <v>32500</v>
      </c>
      <c r="V1058">
        <f t="shared" si="342"/>
        <v>20.000518</v>
      </c>
      <c r="W1058">
        <v>20.000518</v>
      </c>
      <c r="X1058">
        <f>'LowFlowInfusion-1-Infusion-1705'!Y1054</f>
        <v>0</v>
      </c>
      <c r="Y1058">
        <v>0</v>
      </c>
      <c r="Z1058">
        <f t="shared" si="346"/>
        <v>0</v>
      </c>
      <c r="AA1058">
        <f t="shared" si="347"/>
        <v>0</v>
      </c>
      <c r="AB1058" t="e">
        <f t="shared" si="348"/>
        <v>#DIV/0!</v>
      </c>
      <c r="AC1058" s="6" t="e">
        <f t="shared" si="350"/>
        <v>#DIV/0!</v>
      </c>
      <c r="AD1058" s="6" t="e">
        <f t="shared" si="351"/>
        <v>#DIV/0!</v>
      </c>
    </row>
    <row r="1059" spans="1:30" x14ac:dyDescent="0.25">
      <c r="A1059" s="1">
        <v>42823.135995370372</v>
      </c>
      <c r="B1059" s="16">
        <v>1052</v>
      </c>
      <c r="C1059">
        <f t="shared" si="359"/>
        <v>0.73849858722065953</v>
      </c>
      <c r="D1059">
        <f t="shared" si="352"/>
        <v>-3.3996996549512293</v>
      </c>
      <c r="E1059">
        <f t="shared" si="349"/>
        <v>-0.84284548682953853</v>
      </c>
      <c r="F1059">
        <f t="shared" si="353"/>
        <v>-4.6035289894676765</v>
      </c>
      <c r="G1059">
        <v>21.089113999999999</v>
      </c>
      <c r="H1059">
        <f t="shared" si="343"/>
        <v>21.091761493800881</v>
      </c>
      <c r="I1059">
        <v>20.839493999999998</v>
      </c>
      <c r="J1059">
        <f t="shared" si="339"/>
        <v>20.840831447176335</v>
      </c>
      <c r="K1059">
        <f t="shared" si="354"/>
        <v>1.5484027652779749E-4</v>
      </c>
      <c r="L1059">
        <v>1.2695E-2</v>
      </c>
      <c r="M1059">
        <f t="shared" si="344"/>
        <v>6.2491506629967913E-2</v>
      </c>
      <c r="N1059">
        <v>0.21962200000000001</v>
      </c>
      <c r="O1059">
        <f t="shared" si="340"/>
        <v>0.2672459482807481</v>
      </c>
      <c r="P1059">
        <f t="shared" si="355"/>
        <v>-1.364623208047283E-4</v>
      </c>
      <c r="Q1059">
        <f t="shared" si="345"/>
        <v>78.891922604542927</v>
      </c>
      <c r="R1059">
        <f t="shared" si="356"/>
        <v>-1.8377955723754742E-5</v>
      </c>
      <c r="S1059">
        <f t="shared" si="341"/>
        <v>1</v>
      </c>
      <c r="T1059">
        <f t="shared" si="357"/>
        <v>20.005238198241951</v>
      </c>
      <c r="U1059">
        <f t="shared" si="358"/>
        <v>32500</v>
      </c>
      <c r="V1059">
        <f t="shared" si="342"/>
        <v>20.001100000000001</v>
      </c>
      <c r="W1059">
        <v>20.001100000000001</v>
      </c>
      <c r="X1059">
        <f>'LowFlowInfusion-1-Infusion-1705'!Y1055</f>
        <v>0</v>
      </c>
      <c r="Y1059">
        <v>0</v>
      </c>
      <c r="Z1059">
        <f t="shared" si="346"/>
        <v>0</v>
      </c>
      <c r="AA1059">
        <f t="shared" si="347"/>
        <v>0</v>
      </c>
      <c r="AB1059" t="e">
        <f t="shared" si="348"/>
        <v>#DIV/0!</v>
      </c>
      <c r="AC1059" s="6" t="e">
        <f t="shared" si="350"/>
        <v>#DIV/0!</v>
      </c>
      <c r="AD1059" s="6" t="e">
        <f t="shared" si="351"/>
        <v>#DIV/0!</v>
      </c>
    </row>
    <row r="1060" spans="1:30" x14ac:dyDescent="0.25">
      <c r="A1060" s="1">
        <v>42823.136689814812</v>
      </c>
      <c r="B1060" s="16">
        <v>1053</v>
      </c>
      <c r="C1060">
        <f t="shared" si="359"/>
        <v>4.0320411975206394</v>
      </c>
      <c r="D1060">
        <f t="shared" si="352"/>
        <v>-3.5637414851882898</v>
      </c>
      <c r="E1060">
        <f t="shared" si="349"/>
        <v>11.955903759780966</v>
      </c>
      <c r="F1060">
        <f t="shared" si="353"/>
        <v>-0.88385542473615752</v>
      </c>
      <c r="G1060">
        <v>21.088858999999999</v>
      </c>
      <c r="H1060">
        <f t="shared" si="343"/>
        <v>21.091507745932528</v>
      </c>
      <c r="I1060">
        <v>20.839611999999999</v>
      </c>
      <c r="J1060">
        <f t="shared" si="339"/>
        <v>20.840949224266776</v>
      </c>
      <c r="K1060">
        <f t="shared" si="354"/>
        <v>1.4672230758219957E-4</v>
      </c>
      <c r="L1060">
        <v>1.2683E-2</v>
      </c>
      <c r="M1060">
        <f t="shared" si="344"/>
        <v>6.2479557197032604E-2</v>
      </c>
      <c r="N1060">
        <v>0.219472</v>
      </c>
      <c r="O1060">
        <f t="shared" si="340"/>
        <v>0.26709679101972761</v>
      </c>
      <c r="P1060">
        <f t="shared" si="355"/>
        <v>-1.3687664652978955E-4</v>
      </c>
      <c r="Q1060">
        <f t="shared" si="345"/>
        <v>78.891953984713496</v>
      </c>
      <c r="R1060">
        <f t="shared" si="356"/>
        <v>-9.8456610534943433E-6</v>
      </c>
      <c r="S1060">
        <f t="shared" si="341"/>
        <v>1</v>
      </c>
      <c r="T1060">
        <f t="shared" si="357"/>
        <v>20.008801782682358</v>
      </c>
      <c r="U1060">
        <f t="shared" si="358"/>
        <v>32500</v>
      </c>
      <c r="V1060">
        <f t="shared" si="342"/>
        <v>20.001206</v>
      </c>
      <c r="W1060">
        <v>20.001206</v>
      </c>
      <c r="X1060">
        <f>'LowFlowInfusion-1-Infusion-1705'!Y1056</f>
        <v>0</v>
      </c>
      <c r="Y1060">
        <v>0</v>
      </c>
      <c r="Z1060">
        <f t="shared" si="346"/>
        <v>0</v>
      </c>
      <c r="AA1060">
        <f t="shared" si="347"/>
        <v>0</v>
      </c>
      <c r="AB1060" t="e">
        <f t="shared" si="348"/>
        <v>#DIV/0!</v>
      </c>
      <c r="AC1060" s="6" t="e">
        <f t="shared" si="350"/>
        <v>#DIV/0!</v>
      </c>
      <c r="AD1060" s="6" t="e">
        <f t="shared" si="351"/>
        <v>#DIV/0!</v>
      </c>
    </row>
    <row r="1061" spans="1:30" x14ac:dyDescent="0.25">
      <c r="A1061" s="1">
        <v>42823.137384259258</v>
      </c>
      <c r="B1061" s="16">
        <v>1054</v>
      </c>
      <c r="C1061">
        <f t="shared" si="359"/>
        <v>9.3594541116556762</v>
      </c>
      <c r="D1061">
        <f t="shared" si="352"/>
        <v>-3.4661963693940123</v>
      </c>
      <c r="E1061">
        <f t="shared" si="349"/>
        <v>33.058927862224024</v>
      </c>
      <c r="F1061">
        <f t="shared" si="353"/>
        <v>-0.37034172378466274</v>
      </c>
      <c r="G1061">
        <v>21.088571000000002</v>
      </c>
      <c r="H1061">
        <f t="shared" si="343"/>
        <v>21.091221160104741</v>
      </c>
      <c r="I1061">
        <v>20.839746999999999</v>
      </c>
      <c r="J1061">
        <f t="shared" si="339"/>
        <v>20.841083969243126</v>
      </c>
      <c r="K1061">
        <f t="shared" si="354"/>
        <v>1.334640673166613E-4</v>
      </c>
      <c r="L1061">
        <v>1.2718E-2</v>
      </c>
      <c r="M1061">
        <f t="shared" si="344"/>
        <v>6.2514409709760577E-2</v>
      </c>
      <c r="N1061">
        <v>0.21933800000000001</v>
      </c>
      <c r="O1061">
        <f t="shared" si="340"/>
        <v>0.2669635438665493</v>
      </c>
      <c r="P1061">
        <f t="shared" si="355"/>
        <v>-1.3646232080473202E-4</v>
      </c>
      <c r="Q1061">
        <f t="shared" si="345"/>
        <v>78.891952486890318</v>
      </c>
      <c r="R1061">
        <f t="shared" si="356"/>
        <v>2.9982534876182854E-6</v>
      </c>
      <c r="S1061">
        <f t="shared" si="341"/>
        <v>1</v>
      </c>
      <c r="T1061">
        <f t="shared" si="357"/>
        <v>20.0139256504809</v>
      </c>
      <c r="U1061">
        <f t="shared" si="358"/>
        <v>32500</v>
      </c>
      <c r="V1061">
        <f t="shared" si="342"/>
        <v>20.001100000000001</v>
      </c>
      <c r="W1061">
        <v>20.001100000000001</v>
      </c>
      <c r="X1061">
        <f>'LowFlowInfusion-1-Infusion-1705'!Y1057</f>
        <v>0</v>
      </c>
      <c r="Y1061">
        <v>0</v>
      </c>
      <c r="Z1061">
        <f t="shared" si="346"/>
        <v>0</v>
      </c>
      <c r="AA1061">
        <f t="shared" si="347"/>
        <v>0</v>
      </c>
      <c r="AB1061" t="e">
        <f t="shared" si="348"/>
        <v>#DIV/0!</v>
      </c>
      <c r="AC1061" s="6" t="e">
        <f t="shared" si="350"/>
        <v>#DIV/0!</v>
      </c>
      <c r="AD1061" s="6" t="e">
        <f t="shared" si="351"/>
        <v>#DIV/0!</v>
      </c>
    </row>
    <row r="1062" spans="1:30" x14ac:dyDescent="0.25">
      <c r="A1062" s="1">
        <v>42823.138078703705</v>
      </c>
      <c r="B1062" s="16">
        <v>1055</v>
      </c>
      <c r="C1062">
        <f t="shared" si="359"/>
        <v>20.009888762280283</v>
      </c>
      <c r="D1062">
        <f t="shared" si="352"/>
        <v>-3.0010999212542622</v>
      </c>
      <c r="E1062">
        <f t="shared" si="349"/>
        <v>75.545757299081885</v>
      </c>
      <c r="F1062">
        <f t="shared" si="353"/>
        <v>-0.14998083981913468</v>
      </c>
      <c r="G1062">
        <v>21.088449000000001</v>
      </c>
      <c r="H1062">
        <f t="shared" si="343"/>
        <v>21.091099759163804</v>
      </c>
      <c r="I1062">
        <v>20.839824</v>
      </c>
      <c r="J1062">
        <f t="shared" si="339"/>
        <v>20.841160823785195</v>
      </c>
      <c r="K1062">
        <f t="shared" si="354"/>
        <v>1.0718047933728769E-4</v>
      </c>
      <c r="L1062">
        <v>1.2728E-2</v>
      </c>
      <c r="M1062">
        <f t="shared" si="344"/>
        <v>6.2524367570540001E-2</v>
      </c>
      <c r="N1062">
        <v>0.21920100000000001</v>
      </c>
      <c r="O1062">
        <f t="shared" si="340"/>
        <v>0.26682731356815065</v>
      </c>
      <c r="P1062">
        <f t="shared" si="355"/>
        <v>-1.3492102910751721E-4</v>
      </c>
      <c r="Q1062">
        <f t="shared" si="345"/>
        <v>78.89201186264664</v>
      </c>
      <c r="R1062">
        <f t="shared" si="356"/>
        <v>2.7740549769580031E-5</v>
      </c>
      <c r="S1062">
        <f t="shared" si="341"/>
        <v>1</v>
      </c>
      <c r="T1062">
        <f t="shared" si="357"/>
        <v>20.024005988683324</v>
      </c>
      <c r="U1062">
        <f t="shared" si="358"/>
        <v>32500</v>
      </c>
      <c r="V1062">
        <f t="shared" si="342"/>
        <v>20.000995</v>
      </c>
      <c r="W1062">
        <v>20.000995</v>
      </c>
      <c r="X1062">
        <f>'LowFlowInfusion-1-Infusion-1705'!Y1058</f>
        <v>0</v>
      </c>
      <c r="Y1062">
        <v>0</v>
      </c>
      <c r="Z1062">
        <f t="shared" si="346"/>
        <v>0</v>
      </c>
      <c r="AA1062">
        <f t="shared" si="347"/>
        <v>0</v>
      </c>
      <c r="AB1062" t="e">
        <f t="shared" si="348"/>
        <v>#DIV/0!</v>
      </c>
      <c r="AC1062" s="6" t="e">
        <f t="shared" si="350"/>
        <v>#DIV/0!</v>
      </c>
      <c r="AD1062" s="6" t="e">
        <f t="shared" si="351"/>
        <v>#DIV/0!</v>
      </c>
    </row>
    <row r="1063" spans="1:30" x14ac:dyDescent="0.25">
      <c r="A1063" s="1">
        <v>42823.138773148145</v>
      </c>
      <c r="B1063" s="16">
        <v>1056</v>
      </c>
      <c r="C1063">
        <f t="shared" si="359"/>
        <v>30.346278650428928</v>
      </c>
      <c r="D1063">
        <f t="shared" si="352"/>
        <v>-2.1080117095540807</v>
      </c>
      <c r="E1063">
        <f t="shared" si="349"/>
        <v>117.26743923399269</v>
      </c>
      <c r="F1063">
        <f t="shared" si="353"/>
        <v>-6.9465245931375014E-2</v>
      </c>
      <c r="G1063">
        <v>21.088702000000001</v>
      </c>
      <c r="H1063">
        <f t="shared" si="343"/>
        <v>21.091351516852797</v>
      </c>
      <c r="I1063">
        <v>20.839936999999999</v>
      </c>
      <c r="J1063">
        <f t="shared" si="339"/>
        <v>20.841273610320954</v>
      </c>
      <c r="K1063">
        <f t="shared" si="354"/>
        <v>8.1595569012904429E-5</v>
      </c>
      <c r="L1063">
        <v>1.2711E-2</v>
      </c>
      <c r="M1063">
        <f t="shared" si="344"/>
        <v>6.2507439207214979E-2</v>
      </c>
      <c r="N1063">
        <v>0.21906600000000001</v>
      </c>
      <c r="O1063">
        <f t="shared" si="340"/>
        <v>0.26669307203323223</v>
      </c>
      <c r="P1063">
        <f t="shared" si="355"/>
        <v>-1.3208704114812676E-4</v>
      </c>
      <c r="Q1063">
        <f t="shared" si="345"/>
        <v>78.892033317645812</v>
      </c>
      <c r="R1063">
        <f t="shared" si="356"/>
        <v>5.0491472134694962E-5</v>
      </c>
      <c r="S1063">
        <f t="shared" si="341"/>
        <v>1</v>
      </c>
      <c r="T1063">
        <f t="shared" si="357"/>
        <v>20.034137290359809</v>
      </c>
      <c r="U1063">
        <f t="shared" si="358"/>
        <v>32500</v>
      </c>
      <c r="V1063">
        <f t="shared" si="342"/>
        <v>20.001683</v>
      </c>
      <c r="W1063">
        <v>20.001683</v>
      </c>
      <c r="X1063">
        <f>'LowFlowInfusion-1-Infusion-1705'!Y1059</f>
        <v>0</v>
      </c>
      <c r="Y1063">
        <v>0</v>
      </c>
      <c r="Z1063">
        <f t="shared" si="346"/>
        <v>0</v>
      </c>
      <c r="AA1063">
        <f t="shared" si="347"/>
        <v>0</v>
      </c>
      <c r="AB1063" t="e">
        <f t="shared" si="348"/>
        <v>#DIV/0!</v>
      </c>
      <c r="AC1063" s="6" t="e">
        <f t="shared" si="350"/>
        <v>#DIV/0!</v>
      </c>
      <c r="AD1063" s="6" t="e">
        <f t="shared" si="351"/>
        <v>#DIV/0!</v>
      </c>
    </row>
    <row r="1064" spans="1:30" x14ac:dyDescent="0.25">
      <c r="A1064" s="1">
        <v>42823.139467592591</v>
      </c>
      <c r="B1064" s="16">
        <v>1057</v>
      </c>
      <c r="C1064">
        <f t="shared" si="359"/>
        <v>27.93623140604376</v>
      </c>
      <c r="D1064">
        <f t="shared" si="352"/>
        <v>-1.2485427446905373</v>
      </c>
      <c r="E1064">
        <f t="shared" si="349"/>
        <v>108.7182967810801</v>
      </c>
      <c r="F1064">
        <f t="shared" si="353"/>
        <v>-4.4692597456807502E-2</v>
      </c>
      <c r="G1064">
        <v>21.088497</v>
      </c>
      <c r="H1064">
        <f t="shared" si="343"/>
        <v>21.091147523468432</v>
      </c>
      <c r="I1064">
        <v>20.840031</v>
      </c>
      <c r="J1064">
        <f t="shared" si="339"/>
        <v>20.841367432748932</v>
      </c>
      <c r="K1064">
        <f t="shared" si="354"/>
        <v>8.6702569968425766E-5</v>
      </c>
      <c r="L1064">
        <v>1.2696000000000001E-2</v>
      </c>
      <c r="M1064">
        <f t="shared" si="344"/>
        <v>6.2492502416045856E-2</v>
      </c>
      <c r="N1064">
        <v>0.21892500000000001</v>
      </c>
      <c r="O1064">
        <f t="shared" si="340"/>
        <v>0.26655286420787294</v>
      </c>
      <c r="P1064">
        <f t="shared" si="355"/>
        <v>-1.2936906439175259E-4</v>
      </c>
      <c r="Q1064">
        <f t="shared" si="345"/>
        <v>78.892079703043194</v>
      </c>
      <c r="R1064">
        <f t="shared" si="356"/>
        <v>4.2666494423571069E-5</v>
      </c>
      <c r="S1064">
        <f t="shared" si="341"/>
        <v>1</v>
      </c>
      <c r="T1064">
        <f t="shared" si="357"/>
        <v>20.030443774150818</v>
      </c>
      <c r="U1064">
        <f t="shared" si="358"/>
        <v>32500</v>
      </c>
      <c r="V1064">
        <f t="shared" si="342"/>
        <v>20.001259000000001</v>
      </c>
      <c r="W1064">
        <v>20.001259000000001</v>
      </c>
      <c r="X1064">
        <f>'LowFlowInfusion-1-Infusion-1705'!Y1060</f>
        <v>0</v>
      </c>
      <c r="Y1064">
        <v>0</v>
      </c>
      <c r="Z1064">
        <f t="shared" si="346"/>
        <v>0</v>
      </c>
      <c r="AA1064">
        <f t="shared" si="347"/>
        <v>0</v>
      </c>
      <c r="AB1064" t="e">
        <f t="shared" si="348"/>
        <v>#DIV/0!</v>
      </c>
      <c r="AC1064" s="6" t="e">
        <f t="shared" si="350"/>
        <v>#DIV/0!</v>
      </c>
      <c r="AD1064" s="6" t="e">
        <f t="shared" si="351"/>
        <v>#DIV/0!</v>
      </c>
    </row>
    <row r="1065" spans="1:30" x14ac:dyDescent="0.25">
      <c r="A1065" s="1">
        <v>42823.140162037038</v>
      </c>
      <c r="B1065" s="16">
        <v>1058</v>
      </c>
      <c r="C1065">
        <f t="shared" si="359"/>
        <v>24.481476968348886</v>
      </c>
      <c r="D1065">
        <f t="shared" si="352"/>
        <v>-0.79024424506015656</v>
      </c>
      <c r="E1065">
        <f t="shared" si="349"/>
        <v>95.60907108571655</v>
      </c>
      <c r="F1065">
        <f t="shared" si="353"/>
        <v>-3.2279271633890043E-2</v>
      </c>
      <c r="G1065">
        <v>21.088702000000001</v>
      </c>
      <c r="H1065">
        <f t="shared" si="343"/>
        <v>21.091351516852797</v>
      </c>
      <c r="I1065">
        <v>20.840059</v>
      </c>
      <c r="J1065">
        <f t="shared" si="339"/>
        <v>20.84139537985514</v>
      </c>
      <c r="K1065">
        <f t="shared" si="354"/>
        <v>9.4903714825337698E-5</v>
      </c>
      <c r="L1065">
        <v>1.272E-2</v>
      </c>
      <c r="M1065">
        <f t="shared" si="344"/>
        <v>6.2516401281916462E-2</v>
      </c>
      <c r="N1065">
        <v>0.218801</v>
      </c>
      <c r="O1065">
        <f t="shared" si="340"/>
        <v>0.26642956087209602</v>
      </c>
      <c r="P1065">
        <f t="shared" si="355"/>
        <v>-1.2787749178154914E-4</v>
      </c>
      <c r="Q1065">
        <f t="shared" si="345"/>
        <v>78.892175059272759</v>
      </c>
      <c r="R1065">
        <f t="shared" si="356"/>
        <v>3.2973776956879419E-5</v>
      </c>
      <c r="S1065">
        <f t="shared" si="341"/>
        <v>1</v>
      </c>
      <c r="T1065">
        <f t="shared" si="357"/>
        <v>20.026795721213624</v>
      </c>
      <c r="U1065">
        <f t="shared" si="358"/>
        <v>32500</v>
      </c>
      <c r="V1065">
        <f t="shared" si="342"/>
        <v>20.001524</v>
      </c>
      <c r="W1065">
        <v>20.001524</v>
      </c>
      <c r="X1065">
        <f>'LowFlowInfusion-1-Infusion-1705'!Y1061</f>
        <v>0</v>
      </c>
      <c r="Y1065">
        <v>0</v>
      </c>
      <c r="Z1065">
        <f t="shared" si="346"/>
        <v>0</v>
      </c>
      <c r="AA1065">
        <f t="shared" si="347"/>
        <v>0</v>
      </c>
      <c r="AB1065" t="e">
        <f t="shared" si="348"/>
        <v>#DIV/0!</v>
      </c>
      <c r="AC1065" s="6" t="e">
        <f t="shared" si="350"/>
        <v>#DIV/0!</v>
      </c>
      <c r="AD1065" s="6" t="e">
        <f t="shared" si="351"/>
        <v>#DIV/0!</v>
      </c>
    </row>
    <row r="1066" spans="1:30" x14ac:dyDescent="0.25">
      <c r="A1066" s="1">
        <v>42823.140856481485</v>
      </c>
      <c r="B1066" s="16">
        <v>1059</v>
      </c>
      <c r="C1066">
        <f t="shared" si="359"/>
        <v>17.125666304984065</v>
      </c>
      <c r="D1066">
        <f t="shared" si="352"/>
        <v>-0.3198681721388752</v>
      </c>
      <c r="E1066">
        <f t="shared" si="349"/>
        <v>67.139116445900868</v>
      </c>
      <c r="F1066">
        <f t="shared" si="353"/>
        <v>-1.8677706691376108E-2</v>
      </c>
      <c r="G1066">
        <v>21.088885000000001</v>
      </c>
      <c r="H1066">
        <f t="shared" si="343"/>
        <v>21.091533618264204</v>
      </c>
      <c r="I1066">
        <v>20.840085999999999</v>
      </c>
      <c r="J1066">
        <f t="shared" si="339"/>
        <v>20.84142232885041</v>
      </c>
      <c r="K1066">
        <f t="shared" si="354"/>
        <v>1.1255364320910862E-4</v>
      </c>
      <c r="L1066">
        <v>1.2723E-2</v>
      </c>
      <c r="M1066">
        <f t="shared" si="344"/>
        <v>6.2519388640150289E-2</v>
      </c>
      <c r="N1066">
        <v>0.21868000000000001</v>
      </c>
      <c r="O1066">
        <f t="shared" si="340"/>
        <v>0.26630924068153955</v>
      </c>
      <c r="P1066">
        <f t="shared" si="355"/>
        <v>-1.2636934614234375E-4</v>
      </c>
      <c r="Q1066">
        <f t="shared" si="345"/>
        <v>78.89226843046805</v>
      </c>
      <c r="R1066">
        <f t="shared" si="356"/>
        <v>1.3815702933328567E-5</v>
      </c>
      <c r="S1066">
        <f t="shared" si="341"/>
        <v>1</v>
      </c>
      <c r="T1066">
        <f t="shared" si="357"/>
        <v>20.018969534477154</v>
      </c>
      <c r="U1066">
        <f t="shared" si="358"/>
        <v>32500</v>
      </c>
      <c r="V1066">
        <f t="shared" si="342"/>
        <v>20.001524</v>
      </c>
      <c r="W1066">
        <v>20.001524</v>
      </c>
      <c r="X1066">
        <f>'LowFlowInfusion-1-Infusion-1705'!Y1062</f>
        <v>0</v>
      </c>
      <c r="Y1066">
        <v>0</v>
      </c>
      <c r="Z1066">
        <f t="shared" si="346"/>
        <v>0</v>
      </c>
      <c r="AA1066">
        <f t="shared" si="347"/>
        <v>0</v>
      </c>
      <c r="AB1066" t="e">
        <f t="shared" si="348"/>
        <v>#DIV/0!</v>
      </c>
      <c r="AC1066" s="6" t="e">
        <f t="shared" si="350"/>
        <v>#DIV/0!</v>
      </c>
      <c r="AD1066" s="6" t="e">
        <f t="shared" si="351"/>
        <v>#DIV/0!</v>
      </c>
    </row>
    <row r="1067" spans="1:30" x14ac:dyDescent="0.25">
      <c r="A1067" s="1">
        <v>42823.141550925924</v>
      </c>
      <c r="B1067" s="16">
        <v>1060</v>
      </c>
      <c r="C1067">
        <f t="shared" si="359"/>
        <v>11.125433044603961</v>
      </c>
      <c r="D1067">
        <f t="shared" si="352"/>
        <v>-0.24965029302368436</v>
      </c>
      <c r="E1067">
        <f t="shared" si="349"/>
        <v>43.56971770528606</v>
      </c>
      <c r="F1067">
        <f t="shared" si="353"/>
        <v>-2.2439602307864261E-2</v>
      </c>
      <c r="G1067">
        <v>21.088981</v>
      </c>
      <c r="H1067">
        <f t="shared" si="343"/>
        <v>21.091629146873466</v>
      </c>
      <c r="I1067">
        <v>20.840157000000001</v>
      </c>
      <c r="J1067">
        <f t="shared" si="339"/>
        <v>20.841493194726862</v>
      </c>
      <c r="K1067">
        <f t="shared" si="354"/>
        <v>1.2709279250919063E-4</v>
      </c>
      <c r="L1067">
        <v>1.2704999999999999E-2</v>
      </c>
      <c r="M1067">
        <f t="shared" si="344"/>
        <v>6.2501464490747324E-2</v>
      </c>
      <c r="N1067">
        <v>0.21856100000000001</v>
      </c>
      <c r="O1067">
        <f t="shared" si="340"/>
        <v>0.26619090925446331</v>
      </c>
      <c r="P1067">
        <f t="shared" si="355"/>
        <v>-1.2610417767830543E-4</v>
      </c>
      <c r="Q1067">
        <f t="shared" si="345"/>
        <v>78.892315896018673</v>
      </c>
      <c r="R1067">
        <f t="shared" si="356"/>
        <v>-9.8861483124323976E-7</v>
      </c>
      <c r="S1067">
        <f t="shared" si="341"/>
        <v>1</v>
      </c>
      <c r="T1067">
        <f t="shared" si="357"/>
        <v>20.013058083337512</v>
      </c>
      <c r="U1067">
        <f t="shared" si="358"/>
        <v>32500</v>
      </c>
      <c r="V1067">
        <f t="shared" si="342"/>
        <v>20.001683</v>
      </c>
      <c r="W1067">
        <v>20.001683</v>
      </c>
      <c r="X1067">
        <f>'LowFlowInfusion-1-Infusion-1705'!Y1063</f>
        <v>0</v>
      </c>
      <c r="Y1067">
        <v>0</v>
      </c>
      <c r="Z1067">
        <f t="shared" si="346"/>
        <v>0</v>
      </c>
      <c r="AA1067">
        <f t="shared" si="347"/>
        <v>0</v>
      </c>
      <c r="AB1067" t="e">
        <f t="shared" si="348"/>
        <v>#DIV/0!</v>
      </c>
      <c r="AC1067" s="6" t="e">
        <f t="shared" si="350"/>
        <v>#DIV/0!</v>
      </c>
      <c r="AD1067" s="6" t="e">
        <f t="shared" si="351"/>
        <v>#DIV/0!</v>
      </c>
    </row>
    <row r="1068" spans="1:30" x14ac:dyDescent="0.25">
      <c r="A1068" s="1">
        <v>42823.142245370371</v>
      </c>
      <c r="B1068" s="16">
        <v>1061</v>
      </c>
      <c r="C1068">
        <f t="shared" si="359"/>
        <v>7.2663239018963566</v>
      </c>
      <c r="D1068">
        <f t="shared" si="352"/>
        <v>-0.2969594020295041</v>
      </c>
      <c r="E1068">
        <f t="shared" si="349"/>
        <v>28.308739317532964</v>
      </c>
      <c r="F1068">
        <f t="shared" si="353"/>
        <v>-4.08679004733059E-2</v>
      </c>
      <c r="G1068">
        <v>21.088705999999998</v>
      </c>
      <c r="H1068">
        <f t="shared" si="343"/>
        <v>21.091355497211513</v>
      </c>
      <c r="I1068">
        <v>20.840446</v>
      </c>
      <c r="J1068">
        <f t="shared" si="339"/>
        <v>20.841781648787347</v>
      </c>
      <c r="K1068">
        <f t="shared" si="354"/>
        <v>1.3614233166165947E-4</v>
      </c>
      <c r="L1068">
        <v>1.2709E-2</v>
      </c>
      <c r="M1068">
        <f t="shared" si="344"/>
        <v>6.2505447635059094E-2</v>
      </c>
      <c r="N1068">
        <v>0.21843000000000001</v>
      </c>
      <c r="O1068">
        <f t="shared" si="340"/>
        <v>0.26606064524650541</v>
      </c>
      <c r="P1068">
        <f t="shared" si="355"/>
        <v>-1.2617046979431594E-4</v>
      </c>
      <c r="Q1068">
        <f t="shared" si="345"/>
        <v>78.892157705966142</v>
      </c>
      <c r="R1068">
        <f t="shared" si="356"/>
        <v>-9.9718618670863186E-6</v>
      </c>
      <c r="S1068">
        <f t="shared" si="341"/>
        <v>1</v>
      </c>
      <c r="T1068">
        <f t="shared" si="357"/>
        <v>20.008610283304009</v>
      </c>
      <c r="U1068">
        <f t="shared" si="358"/>
        <v>32500</v>
      </c>
      <c r="V1068">
        <f t="shared" si="342"/>
        <v>20.001047</v>
      </c>
      <c r="W1068">
        <v>20.001047</v>
      </c>
      <c r="X1068">
        <f>'LowFlowInfusion-1-Infusion-1705'!Y1064</f>
        <v>0</v>
      </c>
      <c r="Y1068">
        <v>0</v>
      </c>
      <c r="Z1068">
        <f t="shared" si="346"/>
        <v>0</v>
      </c>
      <c r="AA1068">
        <f t="shared" si="347"/>
        <v>0</v>
      </c>
      <c r="AB1068" t="e">
        <f t="shared" si="348"/>
        <v>#DIV/0!</v>
      </c>
      <c r="AC1068" s="6" t="e">
        <f t="shared" si="350"/>
        <v>#DIV/0!</v>
      </c>
      <c r="AD1068" s="6" t="e">
        <f t="shared" si="351"/>
        <v>#DIV/0!</v>
      </c>
    </row>
    <row r="1069" spans="1:30" x14ac:dyDescent="0.25">
      <c r="A1069" s="1">
        <v>42823.142939814818</v>
      </c>
      <c r="B1069" s="16">
        <v>1062</v>
      </c>
      <c r="C1069">
        <f t="shared" si="359"/>
        <v>1.6317951948173537</v>
      </c>
      <c r="D1069">
        <f t="shared" si="352"/>
        <v>-0.83279799224373896</v>
      </c>
      <c r="E1069">
        <f t="shared" si="349"/>
        <v>5.5114958793381028</v>
      </c>
      <c r="F1069">
        <f t="shared" si="353"/>
        <v>-0.51035693381665692</v>
      </c>
      <c r="G1069">
        <v>21.088481999999999</v>
      </c>
      <c r="H1069">
        <f t="shared" si="343"/>
        <v>21.091132597123234</v>
      </c>
      <c r="I1069">
        <v>20.840582999999999</v>
      </c>
      <c r="J1069">
        <f t="shared" si="339"/>
        <v>20.841918389985569</v>
      </c>
      <c r="K1069">
        <f t="shared" si="354"/>
        <v>1.4994953294185839E-4</v>
      </c>
      <c r="L1069">
        <v>1.2744999999999999E-2</v>
      </c>
      <c r="M1069">
        <f t="shared" si="344"/>
        <v>6.254129593386501E-2</v>
      </c>
      <c r="N1069">
        <v>0.218301</v>
      </c>
      <c r="O1069">
        <f t="shared" si="340"/>
        <v>0.2659323700020278</v>
      </c>
      <c r="P1069">
        <f t="shared" si="355"/>
        <v>-1.277283345205299E-4</v>
      </c>
      <c r="Q1069">
        <f t="shared" si="345"/>
        <v>78.892149240012401</v>
      </c>
      <c r="R1069">
        <f t="shared" si="356"/>
        <v>-2.2221198420642926E-5</v>
      </c>
      <c r="S1069">
        <f t="shared" si="341"/>
        <v>1</v>
      </c>
      <c r="T1069">
        <f t="shared" si="357"/>
        <v>20.003564593187285</v>
      </c>
      <c r="U1069">
        <f t="shared" si="358"/>
        <v>32500</v>
      </c>
      <c r="V1069">
        <f t="shared" si="342"/>
        <v>20.001100000000001</v>
      </c>
      <c r="W1069">
        <v>20.001100000000001</v>
      </c>
      <c r="X1069">
        <f>'LowFlowInfusion-1-Infusion-1705'!Y1065</f>
        <v>0</v>
      </c>
      <c r="Y1069">
        <v>0</v>
      </c>
      <c r="Z1069">
        <f t="shared" si="346"/>
        <v>0</v>
      </c>
      <c r="AA1069">
        <f t="shared" si="347"/>
        <v>0</v>
      </c>
      <c r="AB1069" t="e">
        <f t="shared" si="348"/>
        <v>#DIV/0!</v>
      </c>
      <c r="AC1069" s="6" t="e">
        <f t="shared" si="350"/>
        <v>#DIV/0!</v>
      </c>
      <c r="AD1069" s="6" t="e">
        <f t="shared" si="351"/>
        <v>#DIV/0!</v>
      </c>
    </row>
    <row r="1070" spans="1:30" x14ac:dyDescent="0.25">
      <c r="A1070" s="1">
        <v>42823.143634259257</v>
      </c>
      <c r="B1070" s="16">
        <v>1063</v>
      </c>
      <c r="C1070">
        <f t="shared" si="359"/>
        <v>-6.5095381884394588</v>
      </c>
      <c r="D1070">
        <f t="shared" si="352"/>
        <v>-1.2452615696577407</v>
      </c>
      <c r="E1070">
        <f t="shared" si="349"/>
        <v>-27.028858773542051</v>
      </c>
      <c r="F1070">
        <f t="shared" si="353"/>
        <v>0.19129798975129281</v>
      </c>
      <c r="G1070">
        <v>21.088676</v>
      </c>
      <c r="H1070">
        <f t="shared" si="343"/>
        <v>21.09132564452112</v>
      </c>
      <c r="I1070">
        <v>20.840799000000001</v>
      </c>
      <c r="J1070">
        <f t="shared" si="339"/>
        <v>20.842133981947732</v>
      </c>
      <c r="K1070">
        <f t="shared" si="354"/>
        <v>1.6997829238961278E-4</v>
      </c>
      <c r="L1070">
        <v>1.2751999999999999E-2</v>
      </c>
      <c r="M1070">
        <f t="shared" si="344"/>
        <v>6.2548266436410607E-2</v>
      </c>
      <c r="N1070">
        <v>0.21817600000000001</v>
      </c>
      <c r="O1070">
        <f t="shared" si="340"/>
        <v>0.26580807228451075</v>
      </c>
      <c r="P1070">
        <f t="shared" si="355"/>
        <v>-1.2893816563769683E-4</v>
      </c>
      <c r="Q1070">
        <f t="shared" si="345"/>
        <v>78.892057945767746</v>
      </c>
      <c r="R1070">
        <f t="shared" si="356"/>
        <v>-4.1040126751804941E-5</v>
      </c>
      <c r="S1070">
        <f t="shared" si="341"/>
        <v>1</v>
      </c>
      <c r="T1070">
        <f t="shared" si="357"/>
        <v>19.996894723381253</v>
      </c>
      <c r="U1070">
        <f t="shared" si="358"/>
        <v>32500</v>
      </c>
      <c r="V1070">
        <f t="shared" si="342"/>
        <v>20.002158999999999</v>
      </c>
      <c r="W1070">
        <v>20.002158999999999</v>
      </c>
      <c r="X1070">
        <f>'LowFlowInfusion-1-Infusion-1705'!Y1066</f>
        <v>0</v>
      </c>
      <c r="Y1070">
        <v>0</v>
      </c>
      <c r="Z1070">
        <f t="shared" si="346"/>
        <v>0</v>
      </c>
      <c r="AA1070">
        <f t="shared" si="347"/>
        <v>0</v>
      </c>
      <c r="AB1070" t="e">
        <f t="shared" si="348"/>
        <v>#DIV/0!</v>
      </c>
      <c r="AC1070" s="6" t="e">
        <f t="shared" si="350"/>
        <v>#DIV/0!</v>
      </c>
      <c r="AD1070" s="6" t="e">
        <f t="shared" si="351"/>
        <v>#DIV/0!</v>
      </c>
    </row>
    <row r="1071" spans="1:30" x14ac:dyDescent="0.25">
      <c r="A1071" s="1">
        <v>42823.144328703704</v>
      </c>
      <c r="B1071" s="16">
        <v>1064</v>
      </c>
      <c r="C1071">
        <f t="shared" si="359"/>
        <v>-10.090908822618054</v>
      </c>
      <c r="D1071">
        <f t="shared" si="352"/>
        <v>-1.382590073521861</v>
      </c>
      <c r="E1071">
        <f t="shared" si="349"/>
        <v>-41.294651111105885</v>
      </c>
      <c r="F1071">
        <f t="shared" si="353"/>
        <v>0.13701343435220462</v>
      </c>
      <c r="G1071">
        <v>21.088768000000002</v>
      </c>
      <c r="H1071">
        <f t="shared" si="343"/>
        <v>21.091417192771665</v>
      </c>
      <c r="I1071">
        <v>20.840919</v>
      </c>
      <c r="J1071">
        <f t="shared" si="339"/>
        <v>20.842253755260042</v>
      </c>
      <c r="K1071">
        <f t="shared" si="354"/>
        <v>1.787450334434837E-4</v>
      </c>
      <c r="L1071">
        <v>1.2718999999999999E-2</v>
      </c>
      <c r="M1071">
        <f t="shared" si="344"/>
        <v>6.2515405495838519E-2</v>
      </c>
      <c r="N1071">
        <v>0.21803800000000001</v>
      </c>
      <c r="O1071">
        <f t="shared" si="340"/>
        <v>0.26567084760437193</v>
      </c>
      <c r="P1071">
        <f t="shared" si="355"/>
        <v>-1.2930277227574488E-4</v>
      </c>
      <c r="Q1071">
        <f t="shared" si="345"/>
        <v>78.892075397135585</v>
      </c>
      <c r="R1071">
        <f t="shared" si="356"/>
        <v>-4.9442261167106E-5</v>
      </c>
      <c r="S1071">
        <f t="shared" si="341"/>
        <v>1</v>
      </c>
      <c r="T1071">
        <f t="shared" si="357"/>
        <v>19.993397681251114</v>
      </c>
      <c r="U1071">
        <f t="shared" si="358"/>
        <v>32500</v>
      </c>
      <c r="V1071">
        <f t="shared" si="342"/>
        <v>20.002106000000001</v>
      </c>
      <c r="W1071">
        <v>20.002106000000001</v>
      </c>
      <c r="X1071">
        <f>'LowFlowInfusion-1-Infusion-1705'!Y1067</f>
        <v>0</v>
      </c>
      <c r="Y1071">
        <v>0</v>
      </c>
      <c r="Z1071">
        <f t="shared" si="346"/>
        <v>0</v>
      </c>
      <c r="AA1071">
        <f t="shared" si="347"/>
        <v>0</v>
      </c>
      <c r="AB1071" t="e">
        <f t="shared" si="348"/>
        <v>#DIV/0!</v>
      </c>
      <c r="AC1071" s="6" t="e">
        <f t="shared" si="350"/>
        <v>#DIV/0!</v>
      </c>
      <c r="AD1071" s="6" t="e">
        <f t="shared" si="351"/>
        <v>#DIV/0!</v>
      </c>
    </row>
    <row r="1072" spans="1:30" x14ac:dyDescent="0.25">
      <c r="A1072" s="1">
        <v>42823.14502314815</v>
      </c>
      <c r="B1072" s="16">
        <v>1065</v>
      </c>
      <c r="C1072">
        <f t="shared" si="359"/>
        <v>-5.0854883587907818</v>
      </c>
      <c r="D1072">
        <f t="shared" si="352"/>
        <v>-1.2031407020752205</v>
      </c>
      <c r="E1072">
        <f t="shared" si="349"/>
        <v>-21.370176957085516</v>
      </c>
      <c r="F1072">
        <f t="shared" si="353"/>
        <v>0.23658311988768393</v>
      </c>
      <c r="G1072">
        <v>21.088664999999999</v>
      </c>
      <c r="H1072">
        <f t="shared" si="343"/>
        <v>21.091314698534642</v>
      </c>
      <c r="I1072">
        <v>20.840969000000001</v>
      </c>
      <c r="J1072">
        <f t="shared" si="339"/>
        <v>20.842303660806841</v>
      </c>
      <c r="K1072">
        <f t="shared" si="354"/>
        <v>1.6638509302021969E-4</v>
      </c>
      <c r="L1072">
        <v>1.2708000000000001E-2</v>
      </c>
      <c r="M1072">
        <f t="shared" si="344"/>
        <v>6.2504451848981152E-2</v>
      </c>
      <c r="N1072">
        <v>0.21791099999999999</v>
      </c>
      <c r="O1072">
        <f t="shared" si="340"/>
        <v>0.26554456112337455</v>
      </c>
      <c r="P1072">
        <f t="shared" si="355"/>
        <v>-1.2867299717365851E-4</v>
      </c>
      <c r="Q1072">
        <f t="shared" si="345"/>
        <v>78.892151778069788</v>
      </c>
      <c r="R1072">
        <f t="shared" si="356"/>
        <v>-3.7712095845895037E-5</v>
      </c>
      <c r="S1072">
        <f t="shared" si="341"/>
        <v>1</v>
      </c>
      <c r="T1072">
        <f t="shared" si="357"/>
        <v>19.998646652343499</v>
      </c>
      <c r="U1072">
        <f t="shared" si="358"/>
        <v>32500</v>
      </c>
      <c r="V1072">
        <f t="shared" si="342"/>
        <v>20.002528999999999</v>
      </c>
      <c r="W1072">
        <v>20.002528999999999</v>
      </c>
      <c r="X1072">
        <f>'LowFlowInfusion-1-Infusion-1705'!Y1068</f>
        <v>0</v>
      </c>
      <c r="Y1072">
        <v>0</v>
      </c>
      <c r="Z1072">
        <f t="shared" si="346"/>
        <v>0</v>
      </c>
      <c r="AA1072">
        <f t="shared" si="347"/>
        <v>0</v>
      </c>
      <c r="AB1072" t="e">
        <f t="shared" si="348"/>
        <v>#DIV/0!</v>
      </c>
      <c r="AC1072" s="6" t="e">
        <f t="shared" si="350"/>
        <v>#DIV/0!</v>
      </c>
      <c r="AD1072" s="6" t="e">
        <f t="shared" si="351"/>
        <v>#DIV/0!</v>
      </c>
    </row>
    <row r="1073" spans="1:30" x14ac:dyDescent="0.25">
      <c r="A1073" s="1">
        <v>42823.14571759259</v>
      </c>
      <c r="B1073" s="16">
        <v>1066</v>
      </c>
      <c r="C1073">
        <f t="shared" si="359"/>
        <v>-5.6836760543418929</v>
      </c>
      <c r="D1073">
        <f t="shared" si="352"/>
        <v>-1.0427049593423909</v>
      </c>
      <c r="E1073">
        <f t="shared" si="349"/>
        <v>-23.550513605275398</v>
      </c>
      <c r="F1073">
        <f t="shared" si="353"/>
        <v>0.18345608535269076</v>
      </c>
      <c r="G1073">
        <v>21.088660999999998</v>
      </c>
      <c r="H1073">
        <f t="shared" si="343"/>
        <v>21.091310718175922</v>
      </c>
      <c r="I1073">
        <v>20.841180999999999</v>
      </c>
      <c r="J1073">
        <f t="shared" si="339"/>
        <v>20.842515260325257</v>
      </c>
      <c r="K1073">
        <f t="shared" si="354"/>
        <v>1.6759946132551088E-4</v>
      </c>
      <c r="L1073">
        <v>1.2742E-2</v>
      </c>
      <c r="M1073">
        <f t="shared" si="344"/>
        <v>6.2538308575631182E-2</v>
      </c>
      <c r="N1073">
        <v>0.217776</v>
      </c>
      <c r="O1073">
        <f t="shared" si="340"/>
        <v>0.26541031958845618</v>
      </c>
      <c r="P1073">
        <f t="shared" si="355"/>
        <v>-1.2807636812957787E-4</v>
      </c>
      <c r="Q1073">
        <f t="shared" si="345"/>
        <v>78.892074420086288</v>
      </c>
      <c r="R1073">
        <f t="shared" si="356"/>
        <v>-3.9523093195962626E-5</v>
      </c>
      <c r="S1073">
        <f t="shared" si="341"/>
        <v>1</v>
      </c>
      <c r="T1073">
        <f t="shared" si="357"/>
        <v>19.997730028904989</v>
      </c>
      <c r="U1073">
        <f t="shared" si="358"/>
        <v>32500</v>
      </c>
      <c r="V1073">
        <f t="shared" si="342"/>
        <v>20.002371</v>
      </c>
      <c r="W1073">
        <v>20.002371</v>
      </c>
      <c r="X1073">
        <f>'LowFlowInfusion-1-Infusion-1705'!Y1069</f>
        <v>0</v>
      </c>
      <c r="Y1073">
        <v>0</v>
      </c>
      <c r="Z1073">
        <f t="shared" si="346"/>
        <v>0</v>
      </c>
      <c r="AA1073">
        <f t="shared" si="347"/>
        <v>0</v>
      </c>
      <c r="AB1073" t="e">
        <f t="shared" si="348"/>
        <v>#DIV/0!</v>
      </c>
      <c r="AC1073" s="6" t="e">
        <f t="shared" si="350"/>
        <v>#DIV/0!</v>
      </c>
      <c r="AD1073" s="6" t="e">
        <f t="shared" si="351"/>
        <v>#DIV/0!</v>
      </c>
    </row>
    <row r="1074" spans="1:30" x14ac:dyDescent="0.25">
      <c r="A1074" s="1">
        <v>42823.146412037036</v>
      </c>
      <c r="B1074" s="16">
        <v>1067</v>
      </c>
      <c r="C1074">
        <f t="shared" si="359"/>
        <v>-5.7422620482787678</v>
      </c>
      <c r="D1074">
        <f t="shared" si="352"/>
        <v>-1.0291203571351382</v>
      </c>
      <c r="E1074">
        <f t="shared" si="349"/>
        <v>-23.766403606543815</v>
      </c>
      <c r="F1074">
        <f t="shared" si="353"/>
        <v>0.17921863343795238</v>
      </c>
      <c r="G1074">
        <v>21.089044000000001</v>
      </c>
      <c r="H1074">
        <f t="shared" si="343"/>
        <v>21.091691837523296</v>
      </c>
      <c r="I1074">
        <v>20.841526999999999</v>
      </c>
      <c r="J1074">
        <f t="shared" si="339"/>
        <v>20.842860606709092</v>
      </c>
      <c r="K1074">
        <f t="shared" si="354"/>
        <v>1.6774917796578138E-4</v>
      </c>
      <c r="L1074">
        <v>1.2756E-2</v>
      </c>
      <c r="M1074">
        <f t="shared" si="344"/>
        <v>6.2552249580722363E-2</v>
      </c>
      <c r="N1074">
        <v>0.21764900000000001</v>
      </c>
      <c r="O1074">
        <f t="shared" si="340"/>
        <v>0.26528403310745885</v>
      </c>
      <c r="P1074">
        <f t="shared" si="355"/>
        <v>-1.2794378389756149E-4</v>
      </c>
      <c r="Q1074">
        <f t="shared" si="345"/>
        <v>78.891855360183442</v>
      </c>
      <c r="R1074">
        <f t="shared" si="356"/>
        <v>-3.9805394067352991E-5</v>
      </c>
      <c r="S1074">
        <f t="shared" si="341"/>
        <v>1</v>
      </c>
      <c r="T1074">
        <f t="shared" si="357"/>
        <v>19.996916858309135</v>
      </c>
      <c r="U1074">
        <f t="shared" si="358"/>
        <v>32500</v>
      </c>
      <c r="V1074">
        <f t="shared" si="342"/>
        <v>20.001629999999999</v>
      </c>
      <c r="W1074">
        <v>20.001629999999999</v>
      </c>
      <c r="X1074">
        <f>'LowFlowInfusion-1-Infusion-1705'!Y1070</f>
        <v>0</v>
      </c>
      <c r="Y1074">
        <v>0</v>
      </c>
      <c r="Z1074">
        <f t="shared" si="346"/>
        <v>0</v>
      </c>
      <c r="AA1074">
        <f t="shared" si="347"/>
        <v>0</v>
      </c>
      <c r="AB1074" t="e">
        <f t="shared" si="348"/>
        <v>#DIV/0!</v>
      </c>
      <c r="AC1074" s="6" t="e">
        <f t="shared" si="350"/>
        <v>#DIV/0!</v>
      </c>
      <c r="AD1074" s="6" t="e">
        <f t="shared" si="351"/>
        <v>#DIV/0!</v>
      </c>
    </row>
    <row r="1075" spans="1:30" x14ac:dyDescent="0.25">
      <c r="A1075" s="1">
        <v>42823.147106481483</v>
      </c>
      <c r="B1075" s="16">
        <v>1068</v>
      </c>
      <c r="C1075">
        <f t="shared" si="359"/>
        <v>-8.5846044322459569</v>
      </c>
      <c r="D1075">
        <f t="shared" si="352"/>
        <v>-0.88519860622525925</v>
      </c>
      <c r="E1075">
        <f t="shared" si="349"/>
        <v>-34.809185328753998</v>
      </c>
      <c r="F1075">
        <f t="shared" si="353"/>
        <v>0.10311466453832493</v>
      </c>
      <c r="G1075">
        <v>21.089016000000001</v>
      </c>
      <c r="H1075">
        <f t="shared" si="343"/>
        <v>21.09166397501226</v>
      </c>
      <c r="I1075">
        <v>20.841691000000001</v>
      </c>
      <c r="J1075">
        <f t="shared" si="339"/>
        <v>20.843024296902584</v>
      </c>
      <c r="K1075">
        <f t="shared" si="354"/>
        <v>1.7443652123668349E-4</v>
      </c>
      <c r="L1075">
        <v>1.2727E-2</v>
      </c>
      <c r="M1075">
        <f t="shared" si="344"/>
        <v>6.2523371784462059E-2</v>
      </c>
      <c r="N1075">
        <v>0.217525</v>
      </c>
      <c r="O1075">
        <f t="shared" si="340"/>
        <v>0.26516072977168192</v>
      </c>
      <c r="P1075">
        <f t="shared" si="355"/>
        <v>-1.2744659302749427E-4</v>
      </c>
      <c r="Q1075">
        <f t="shared" si="345"/>
        <v>78.891814973325737</v>
      </c>
      <c r="R1075">
        <f t="shared" si="356"/>
        <v>-4.6989928208300098E-5</v>
      </c>
      <c r="S1075">
        <f t="shared" si="341"/>
        <v>1</v>
      </c>
      <c r="T1075">
        <f t="shared" si="357"/>
        <v>19.99361259417427</v>
      </c>
      <c r="U1075">
        <f t="shared" si="358"/>
        <v>32500</v>
      </c>
      <c r="V1075">
        <f t="shared" si="342"/>
        <v>20.001311999999999</v>
      </c>
      <c r="W1075">
        <v>20.001311999999999</v>
      </c>
      <c r="X1075">
        <f>'LowFlowInfusion-1-Infusion-1705'!Y1071</f>
        <v>0</v>
      </c>
      <c r="Y1075">
        <v>0</v>
      </c>
      <c r="Z1075">
        <f t="shared" si="346"/>
        <v>0</v>
      </c>
      <c r="AA1075">
        <f t="shared" si="347"/>
        <v>0</v>
      </c>
      <c r="AB1075" t="e">
        <f t="shared" si="348"/>
        <v>#DIV/0!</v>
      </c>
      <c r="AC1075" s="6" t="e">
        <f t="shared" si="350"/>
        <v>#DIV/0!</v>
      </c>
      <c r="AD1075" s="6" t="e">
        <f t="shared" si="351"/>
        <v>#DIV/0!</v>
      </c>
    </row>
    <row r="1076" spans="1:30" x14ac:dyDescent="0.25">
      <c r="A1076" s="1">
        <v>42823.147800925923</v>
      </c>
      <c r="B1076" s="16">
        <v>1069</v>
      </c>
      <c r="C1076">
        <f t="shared" si="359"/>
        <v>-8.4463385614460407</v>
      </c>
      <c r="D1076">
        <f t="shared" si="352"/>
        <v>-0.95676788838452431</v>
      </c>
      <c r="E1076">
        <f t="shared" si="349"/>
        <v>-34.34329201943536</v>
      </c>
      <c r="F1076">
        <f t="shared" si="353"/>
        <v>0.1132760522709526</v>
      </c>
      <c r="G1076">
        <v>21.088885000000001</v>
      </c>
      <c r="H1076">
        <f t="shared" si="343"/>
        <v>21.091533618264204</v>
      </c>
      <c r="I1076">
        <v>20.841685999999999</v>
      </c>
      <c r="J1076">
        <f t="shared" si="339"/>
        <v>20.843019306347905</v>
      </c>
      <c r="K1076">
        <f t="shared" si="354"/>
        <v>1.7407054722688996E-4</v>
      </c>
      <c r="L1076">
        <v>1.2718E-2</v>
      </c>
      <c r="M1076">
        <f t="shared" si="344"/>
        <v>6.2514409709760577E-2</v>
      </c>
      <c r="N1076">
        <v>0.21740000000000001</v>
      </c>
      <c r="O1076">
        <f t="shared" si="340"/>
        <v>0.26503643205416483</v>
      </c>
      <c r="P1076">
        <f t="shared" si="355"/>
        <v>-1.2759575028851167E-4</v>
      </c>
      <c r="Q1076">
        <f t="shared" si="345"/>
        <v>78.891944261597928</v>
      </c>
      <c r="R1076">
        <f t="shared" si="356"/>
        <v>-4.6474796937682562E-5</v>
      </c>
      <c r="S1076">
        <f t="shared" si="341"/>
        <v>1</v>
      </c>
      <c r="T1076">
        <f t="shared" si="357"/>
        <v>19.993875429327165</v>
      </c>
      <c r="U1076">
        <f t="shared" si="358"/>
        <v>32500</v>
      </c>
      <c r="V1076">
        <f t="shared" si="342"/>
        <v>20.001365</v>
      </c>
      <c r="W1076">
        <v>20.001365</v>
      </c>
      <c r="X1076">
        <f>'LowFlowInfusion-1-Infusion-1705'!Y1072</f>
        <v>0</v>
      </c>
      <c r="Y1076">
        <v>0</v>
      </c>
      <c r="Z1076">
        <f t="shared" si="346"/>
        <v>0</v>
      </c>
      <c r="AA1076">
        <f t="shared" si="347"/>
        <v>0</v>
      </c>
      <c r="AB1076" t="e">
        <f t="shared" si="348"/>
        <v>#DIV/0!</v>
      </c>
      <c r="AC1076" s="6" t="e">
        <f t="shared" si="350"/>
        <v>#DIV/0!</v>
      </c>
      <c r="AD1076" s="6" t="e">
        <f t="shared" si="351"/>
        <v>#DIV/0!</v>
      </c>
    </row>
    <row r="1077" spans="1:30" x14ac:dyDescent="0.25">
      <c r="A1077" s="1">
        <v>42823.148495370369</v>
      </c>
      <c r="B1077" s="16">
        <v>1070</v>
      </c>
      <c r="C1077">
        <f t="shared" si="359"/>
        <v>-5.148869863162604</v>
      </c>
      <c r="D1077">
        <f t="shared" si="352"/>
        <v>-1.5578556336930749</v>
      </c>
      <c r="E1077">
        <f t="shared" si="349"/>
        <v>-22.011568750320976</v>
      </c>
      <c r="F1077">
        <f t="shared" si="353"/>
        <v>0.30256263512090187</v>
      </c>
      <c r="G1077">
        <v>21.088994</v>
      </c>
      <c r="H1077">
        <f t="shared" si="343"/>
        <v>21.091642083039304</v>
      </c>
      <c r="I1077">
        <v>20.841911</v>
      </c>
      <c r="J1077">
        <f t="shared" si="339"/>
        <v>20.843243881308489</v>
      </c>
      <c r="K1077">
        <f t="shared" si="354"/>
        <v>1.6638509302045653E-4</v>
      </c>
      <c r="L1077">
        <v>1.2733E-2</v>
      </c>
      <c r="M1077">
        <f t="shared" si="344"/>
        <v>6.25293465009297E-2</v>
      </c>
      <c r="N1077">
        <v>0.21727299999999999</v>
      </c>
      <c r="O1077">
        <f t="shared" si="340"/>
        <v>0.2649101455731675</v>
      </c>
      <c r="P1077">
        <f t="shared" si="355"/>
        <v>-1.2935249136275621E-4</v>
      </c>
      <c r="Q1077">
        <f t="shared" si="345"/>
        <v>78.891845973118336</v>
      </c>
      <c r="R1077">
        <f t="shared" si="356"/>
        <v>-3.7032601656742752E-5</v>
      </c>
      <c r="S1077">
        <f t="shared" si="341"/>
        <v>1</v>
      </c>
      <c r="T1077">
        <f t="shared" si="357"/>
        <v>19.998038985770837</v>
      </c>
      <c r="U1077">
        <f t="shared" si="358"/>
        <v>32500</v>
      </c>
      <c r="V1077">
        <f t="shared" si="342"/>
        <v>20.001629999999999</v>
      </c>
      <c r="W1077">
        <v>20.001629999999999</v>
      </c>
      <c r="X1077">
        <f>'LowFlowInfusion-1-Infusion-1705'!Y1073</f>
        <v>0</v>
      </c>
      <c r="Y1077">
        <v>0</v>
      </c>
      <c r="Z1077">
        <f t="shared" si="346"/>
        <v>0</v>
      </c>
      <c r="AA1077">
        <f t="shared" si="347"/>
        <v>0</v>
      </c>
      <c r="AB1077" t="e">
        <f t="shared" si="348"/>
        <v>#DIV/0!</v>
      </c>
      <c r="AC1077" s="6" t="e">
        <f t="shared" si="350"/>
        <v>#DIV/0!</v>
      </c>
      <c r="AD1077" s="6" t="e">
        <f t="shared" si="351"/>
        <v>#DIV/0!</v>
      </c>
    </row>
    <row r="1078" spans="1:30" x14ac:dyDescent="0.25">
      <c r="A1078" s="1">
        <v>42823.149189814816</v>
      </c>
      <c r="B1078" s="16">
        <v>1071</v>
      </c>
      <c r="C1078">
        <f t="shared" si="359"/>
        <v>-4.2638498982542838</v>
      </c>
      <c r="D1078">
        <f t="shared" si="352"/>
        <v>-2.4430666125486322</v>
      </c>
      <c r="E1078">
        <f t="shared" si="349"/>
        <v>-19.500977989273821</v>
      </c>
      <c r="F1078">
        <f t="shared" si="353"/>
        <v>0.57297200202776344</v>
      </c>
      <c r="G1078">
        <v>21.089385</v>
      </c>
      <c r="H1078">
        <f t="shared" si="343"/>
        <v>21.092031163104114</v>
      </c>
      <c r="I1078">
        <v>20.842089999999999</v>
      </c>
      <c r="J1078">
        <f t="shared" si="339"/>
        <v>20.843422543166021</v>
      </c>
      <c r="K1078">
        <f t="shared" si="354"/>
        <v>1.6493783216310712E-4</v>
      </c>
      <c r="L1078">
        <v>1.2734000000000001E-2</v>
      </c>
      <c r="M1078">
        <f t="shared" si="344"/>
        <v>6.2530342287007643E-2</v>
      </c>
      <c r="N1078">
        <v>0.217138</v>
      </c>
      <c r="O1078">
        <f t="shared" si="340"/>
        <v>0.26477590403824908</v>
      </c>
      <c r="P1078">
        <f t="shared" si="355"/>
        <v>-1.3198760297411608E-4</v>
      </c>
      <c r="Q1078">
        <f t="shared" si="345"/>
        <v>78.891801552795741</v>
      </c>
      <c r="R1078">
        <f t="shared" si="356"/>
        <v>-3.2950229187870642E-5</v>
      </c>
      <c r="S1078">
        <f t="shared" si="341"/>
        <v>1</v>
      </c>
      <c r="T1078">
        <f t="shared" si="357"/>
        <v>19.999491216714656</v>
      </c>
      <c r="U1078">
        <f t="shared" si="358"/>
        <v>32500</v>
      </c>
      <c r="V1078">
        <f t="shared" si="342"/>
        <v>20.001311999999999</v>
      </c>
      <c r="W1078">
        <v>20.001311999999999</v>
      </c>
      <c r="X1078">
        <f>'LowFlowInfusion-1-Infusion-1705'!Y1074</f>
        <v>0</v>
      </c>
      <c r="Y1078">
        <v>0</v>
      </c>
      <c r="Z1078">
        <f t="shared" si="346"/>
        <v>0</v>
      </c>
      <c r="AA1078">
        <f t="shared" si="347"/>
        <v>0</v>
      </c>
      <c r="AB1078" t="e">
        <f t="shared" si="348"/>
        <v>#DIV/0!</v>
      </c>
      <c r="AC1078" s="6" t="e">
        <f t="shared" si="350"/>
        <v>#DIV/0!</v>
      </c>
      <c r="AD1078" s="6" t="e">
        <f t="shared" si="351"/>
        <v>#DIV/0!</v>
      </c>
    </row>
    <row r="1079" spans="1:30" x14ac:dyDescent="0.25">
      <c r="A1079" s="1">
        <v>42823.149884259263</v>
      </c>
      <c r="B1079" s="16">
        <v>1072</v>
      </c>
      <c r="C1079">
        <f t="shared" si="359"/>
        <v>-6.7301214303252532</v>
      </c>
      <c r="D1079">
        <f t="shared" si="352"/>
        <v>-3.224795560072975</v>
      </c>
      <c r="E1079">
        <f t="shared" si="349"/>
        <v>-30.083582855232386</v>
      </c>
      <c r="F1079">
        <f t="shared" si="353"/>
        <v>0.47915859965651869</v>
      </c>
      <c r="G1079">
        <v>21.089465000000001</v>
      </c>
      <c r="H1079">
        <f t="shared" si="343"/>
        <v>21.092110770278499</v>
      </c>
      <c r="I1079">
        <v>20.842295</v>
      </c>
      <c r="J1079">
        <f t="shared" si="339"/>
        <v>20.843627155907889</v>
      </c>
      <c r="K1079">
        <f t="shared" si="354"/>
        <v>1.7135901251765043E-4</v>
      </c>
      <c r="L1079">
        <v>1.2699E-2</v>
      </c>
      <c r="M1079">
        <f t="shared" si="344"/>
        <v>6.2495489774279676E-2</v>
      </c>
      <c r="N1079">
        <v>0.21700900000000001</v>
      </c>
      <c r="O1079">
        <f t="shared" si="340"/>
        <v>0.26464762879377146</v>
      </c>
      <c r="P1079">
        <f t="shared" si="355"/>
        <v>-1.3434097309243664E-4</v>
      </c>
      <c r="Q1079">
        <f t="shared" si="345"/>
        <v>78.891725215298351</v>
      </c>
      <c r="R1079">
        <f t="shared" si="356"/>
        <v>-3.7018039425618102E-5</v>
      </c>
      <c r="S1079">
        <f t="shared" si="341"/>
        <v>1</v>
      </c>
      <c r="T1079">
        <f t="shared" si="357"/>
        <v>19.998177674129618</v>
      </c>
      <c r="U1079">
        <f t="shared" si="358"/>
        <v>32500</v>
      </c>
      <c r="V1079">
        <f t="shared" si="342"/>
        <v>20.001683</v>
      </c>
      <c r="W1079">
        <v>20.001683</v>
      </c>
      <c r="X1079">
        <f>'LowFlowInfusion-1-Infusion-1705'!Y1075</f>
        <v>0</v>
      </c>
      <c r="Y1079">
        <v>0</v>
      </c>
      <c r="Z1079">
        <f t="shared" si="346"/>
        <v>0</v>
      </c>
      <c r="AA1079">
        <f t="shared" si="347"/>
        <v>0</v>
      </c>
      <c r="AB1079" t="e">
        <f t="shared" si="348"/>
        <v>#DIV/0!</v>
      </c>
      <c r="AC1079" s="6" t="e">
        <f t="shared" si="350"/>
        <v>#DIV/0!</v>
      </c>
      <c r="AD1079" s="6" t="e">
        <f t="shared" si="351"/>
        <v>#DIV/0!</v>
      </c>
    </row>
    <row r="1080" spans="1:30" x14ac:dyDescent="0.25">
      <c r="A1080" s="1">
        <v>42823.150578703702</v>
      </c>
      <c r="B1080" s="16">
        <v>1073</v>
      </c>
      <c r="C1080">
        <f t="shared" si="359"/>
        <v>-9.139027445726251</v>
      </c>
      <c r="D1080">
        <f t="shared" si="352"/>
        <v>-3.8211944817858434</v>
      </c>
      <c r="E1080">
        <f t="shared" si="349"/>
        <v>-40.235505871498724</v>
      </c>
      <c r="F1080">
        <f t="shared" si="353"/>
        <v>0.41811828495741921</v>
      </c>
      <c r="G1080">
        <v>21.089155999999999</v>
      </c>
      <c r="H1080">
        <f t="shared" si="343"/>
        <v>21.091803287567434</v>
      </c>
      <c r="I1080">
        <v>20.842413000000001</v>
      </c>
      <c r="J1080">
        <f t="shared" si="339"/>
        <v>20.84374493299833</v>
      </c>
      <c r="K1080">
        <f t="shared" si="354"/>
        <v>1.7733104295090859E-4</v>
      </c>
      <c r="L1080">
        <v>1.2701E-2</v>
      </c>
      <c r="M1080">
        <f t="shared" si="344"/>
        <v>6.2497481346435561E-2</v>
      </c>
      <c r="N1080">
        <v>0.21687999999999999</v>
      </c>
      <c r="O1080">
        <f t="shared" si="340"/>
        <v>0.2645193535492939</v>
      </c>
      <c r="P1080">
        <f t="shared" si="355"/>
        <v>-1.3609771416667749E-4</v>
      </c>
      <c r="Q1080">
        <f t="shared" si="345"/>
        <v>78.891735713452377</v>
      </c>
      <c r="R1080">
        <f t="shared" si="356"/>
        <v>-4.1233328785021212E-5</v>
      </c>
      <c r="S1080">
        <f t="shared" si="341"/>
        <v>1</v>
      </c>
      <c r="T1080">
        <f t="shared" si="357"/>
        <v>19.996100167035806</v>
      </c>
      <c r="U1080">
        <f t="shared" si="358"/>
        <v>32500</v>
      </c>
      <c r="V1080">
        <f t="shared" si="342"/>
        <v>20.001418000000001</v>
      </c>
      <c r="W1080">
        <v>20.001418000000001</v>
      </c>
      <c r="X1080">
        <f>'LowFlowInfusion-1-Infusion-1705'!Y1076</f>
        <v>0</v>
      </c>
      <c r="Y1080">
        <v>0</v>
      </c>
      <c r="Z1080">
        <f t="shared" si="346"/>
        <v>0</v>
      </c>
      <c r="AA1080">
        <f t="shared" si="347"/>
        <v>0</v>
      </c>
      <c r="AB1080" t="e">
        <f t="shared" si="348"/>
        <v>#DIV/0!</v>
      </c>
      <c r="AC1080" s="6" t="e">
        <f t="shared" si="350"/>
        <v>#DIV/0!</v>
      </c>
      <c r="AD1080" s="6" t="e">
        <f t="shared" si="351"/>
        <v>#DIV/0!</v>
      </c>
    </row>
    <row r="1081" spans="1:30" x14ac:dyDescent="0.25">
      <c r="A1081" s="1">
        <v>42823.151273148149</v>
      </c>
      <c r="B1081" s="16">
        <v>1074</v>
      </c>
      <c r="C1081">
        <f t="shared" si="359"/>
        <v>-2.5474234455610034</v>
      </c>
      <c r="D1081">
        <f t="shared" si="352"/>
        <v>-3.9877133604995674</v>
      </c>
      <c r="E1081">
        <f t="shared" si="349"/>
        <v>-14.441831348947437</v>
      </c>
      <c r="F1081">
        <f t="shared" si="353"/>
        <v>1.5653908530395024</v>
      </c>
      <c r="G1081">
        <v>21.088830999999999</v>
      </c>
      <c r="H1081">
        <f t="shared" si="343"/>
        <v>21.091479883421492</v>
      </c>
      <c r="I1081">
        <v>20.842614000000001</v>
      </c>
      <c r="J1081">
        <f t="shared" si="339"/>
        <v>20.843945553296454</v>
      </c>
      <c r="K1081">
        <f t="shared" si="354"/>
        <v>1.6111174024183346E-4</v>
      </c>
      <c r="L1081">
        <v>1.2737999999999999E-2</v>
      </c>
      <c r="M1081">
        <f t="shared" si="344"/>
        <v>6.2534325431319412E-2</v>
      </c>
      <c r="N1081">
        <v>0.216725</v>
      </c>
      <c r="O1081">
        <f t="shared" si="340"/>
        <v>0.26436522437957272</v>
      </c>
      <c r="P1081">
        <f t="shared" si="355"/>
        <v>-1.3647889383372933E-4</v>
      </c>
      <c r="Q1081">
        <f t="shared" si="345"/>
        <v>78.891689222323976</v>
      </c>
      <c r="R1081">
        <f t="shared" si="356"/>
        <v>-2.4632846408915535E-5</v>
      </c>
      <c r="S1081">
        <f t="shared" si="341"/>
        <v>1</v>
      </c>
      <c r="T1081">
        <f t="shared" si="357"/>
        <v>20.002752289914671</v>
      </c>
      <c r="U1081">
        <f t="shared" si="358"/>
        <v>32500</v>
      </c>
      <c r="V1081">
        <f t="shared" si="342"/>
        <v>20.001311999999999</v>
      </c>
      <c r="W1081">
        <v>20.001311999999999</v>
      </c>
      <c r="X1081">
        <f>'LowFlowInfusion-1-Infusion-1705'!Y1077</f>
        <v>0</v>
      </c>
      <c r="Y1081">
        <v>0</v>
      </c>
      <c r="Z1081">
        <f t="shared" si="346"/>
        <v>0</v>
      </c>
      <c r="AA1081">
        <f t="shared" si="347"/>
        <v>0</v>
      </c>
      <c r="AB1081" t="e">
        <f t="shared" si="348"/>
        <v>#DIV/0!</v>
      </c>
      <c r="AC1081" s="6" t="e">
        <f t="shared" si="350"/>
        <v>#DIV/0!</v>
      </c>
      <c r="AD1081" s="6" t="e">
        <f t="shared" si="351"/>
        <v>#DIV/0!</v>
      </c>
    </row>
    <row r="1082" spans="1:30" x14ac:dyDescent="0.25">
      <c r="A1082" s="1">
        <v>42823.151967592596</v>
      </c>
      <c r="B1082" s="16">
        <v>1075</v>
      </c>
      <c r="C1082">
        <f t="shared" si="359"/>
        <v>4.80935924472778</v>
      </c>
      <c r="D1082">
        <f t="shared" si="352"/>
        <v>-3.8973700969643321</v>
      </c>
      <c r="E1082">
        <f t="shared" si="349"/>
        <v>14.650988196423558</v>
      </c>
      <c r="F1082">
        <f t="shared" si="353"/>
        <v>-0.81037200563397127</v>
      </c>
      <c r="G1082">
        <v>21.088722000000001</v>
      </c>
      <c r="H1082">
        <f t="shared" si="343"/>
        <v>21.091371418646393</v>
      </c>
      <c r="I1082">
        <v>20.842853999999999</v>
      </c>
      <c r="J1082">
        <f t="shared" si="339"/>
        <v>20.844185099921074</v>
      </c>
      <c r="K1082">
        <f t="shared" si="354"/>
        <v>1.4297939157241756E-4</v>
      </c>
      <c r="L1082">
        <v>1.2746E-2</v>
      </c>
      <c r="M1082">
        <f t="shared" si="344"/>
        <v>6.2542291719942952E-2</v>
      </c>
      <c r="N1082">
        <v>0.216584</v>
      </c>
      <c r="O1082">
        <f t="shared" si="340"/>
        <v>0.26422501655421349</v>
      </c>
      <c r="P1082">
        <f t="shared" si="355"/>
        <v>-1.3609771416667565E-4</v>
      </c>
      <c r="Q1082">
        <f t="shared" si="345"/>
        <v>78.891589883524716</v>
      </c>
      <c r="R1082">
        <f t="shared" si="356"/>
        <v>-6.8816774081881251E-6</v>
      </c>
      <c r="S1082">
        <f t="shared" si="341"/>
        <v>1</v>
      </c>
      <c r="T1082">
        <f t="shared" si="357"/>
        <v>20.010336729340892</v>
      </c>
      <c r="U1082">
        <f t="shared" si="358"/>
        <v>32500</v>
      </c>
      <c r="V1082">
        <f t="shared" si="342"/>
        <v>20.001629999999999</v>
      </c>
      <c r="W1082">
        <v>20.001629999999999</v>
      </c>
      <c r="X1082">
        <f>'LowFlowInfusion-1-Infusion-1705'!Y1078</f>
        <v>0</v>
      </c>
      <c r="Y1082">
        <v>0</v>
      </c>
      <c r="Z1082">
        <f t="shared" si="346"/>
        <v>0</v>
      </c>
      <c r="AA1082">
        <f t="shared" si="347"/>
        <v>0</v>
      </c>
      <c r="AB1082" t="e">
        <f t="shared" si="348"/>
        <v>#DIV/0!</v>
      </c>
      <c r="AC1082" s="6" t="e">
        <f t="shared" si="350"/>
        <v>#DIV/0!</v>
      </c>
      <c r="AD1082" s="6" t="e">
        <f t="shared" si="351"/>
        <v>#DIV/0!</v>
      </c>
    </row>
    <row r="1083" spans="1:30" x14ac:dyDescent="0.25">
      <c r="A1083" s="1">
        <v>42823.152662037035</v>
      </c>
      <c r="B1083" s="16">
        <v>1076</v>
      </c>
      <c r="C1083">
        <f t="shared" si="359"/>
        <v>9.5325935406365314</v>
      </c>
      <c r="D1083">
        <f t="shared" si="352"/>
        <v>-3.6891510103821723</v>
      </c>
      <c r="E1083">
        <f t="shared" si="349"/>
        <v>33.495128428186653</v>
      </c>
      <c r="F1083">
        <f t="shared" si="353"/>
        <v>-0.38700391395643541</v>
      </c>
      <c r="G1083">
        <v>21.088839</v>
      </c>
      <c r="H1083">
        <f t="shared" si="343"/>
        <v>21.091487844138932</v>
      </c>
      <c r="I1083">
        <v>20.842957999999999</v>
      </c>
      <c r="J1083">
        <f t="shared" si="339"/>
        <v>20.844288903458413</v>
      </c>
      <c r="K1083">
        <f t="shared" si="354"/>
        <v>1.3138466953315959E-4</v>
      </c>
      <c r="L1083">
        <v>1.2715000000000001E-2</v>
      </c>
      <c r="M1083">
        <f t="shared" si="344"/>
        <v>6.2511422351526749E-2</v>
      </c>
      <c r="N1083">
        <v>0.216449</v>
      </c>
      <c r="O1083">
        <f t="shared" si="340"/>
        <v>0.26409077501929507</v>
      </c>
      <c r="P1083">
        <f t="shared" si="355"/>
        <v>-1.353850739195787E-4</v>
      </c>
      <c r="Q1083">
        <f t="shared" si="345"/>
        <v>78.891620321522282</v>
      </c>
      <c r="R1083">
        <f t="shared" si="356"/>
        <v>4.0004043846408877E-6</v>
      </c>
      <c r="S1083">
        <f t="shared" si="341"/>
        <v>1</v>
      </c>
      <c r="T1083">
        <f t="shared" si="357"/>
        <v>20.014904744550435</v>
      </c>
      <c r="U1083">
        <f t="shared" si="358"/>
        <v>32500</v>
      </c>
      <c r="V1083">
        <f t="shared" si="342"/>
        <v>20.001683</v>
      </c>
      <c r="W1083">
        <v>20.001683</v>
      </c>
      <c r="X1083">
        <f>'LowFlowInfusion-1-Infusion-1705'!Y1079</f>
        <v>0</v>
      </c>
      <c r="Y1083">
        <v>0</v>
      </c>
      <c r="Z1083">
        <f t="shared" si="346"/>
        <v>0</v>
      </c>
      <c r="AA1083">
        <f t="shared" si="347"/>
        <v>0</v>
      </c>
      <c r="AB1083" t="e">
        <f t="shared" si="348"/>
        <v>#DIV/0!</v>
      </c>
      <c r="AC1083" s="6" t="e">
        <f t="shared" si="350"/>
        <v>#DIV/0!</v>
      </c>
      <c r="AD1083" s="6" t="e">
        <f t="shared" si="351"/>
        <v>#DIV/0!</v>
      </c>
    </row>
    <row r="1084" spans="1:30" x14ac:dyDescent="0.25">
      <c r="A1084" s="1">
        <v>42823.153356481482</v>
      </c>
      <c r="B1084" s="16">
        <v>1077</v>
      </c>
      <c r="C1084">
        <f t="shared" si="359"/>
        <v>12.012168281616811</v>
      </c>
      <c r="D1084">
        <f t="shared" si="352"/>
        <v>-3.3202833872392556</v>
      </c>
      <c r="E1084">
        <f t="shared" si="349"/>
        <v>43.674362338339712</v>
      </c>
      <c r="F1084">
        <f t="shared" si="353"/>
        <v>-0.27640999604713773</v>
      </c>
      <c r="G1084">
        <v>21.088798000000001</v>
      </c>
      <c r="H1084">
        <f t="shared" si="343"/>
        <v>21.091447045462058</v>
      </c>
      <c r="I1084">
        <v>20.843104</v>
      </c>
      <c r="J1084">
        <f t="shared" si="339"/>
        <v>20.844434627655058</v>
      </c>
      <c r="K1084">
        <f t="shared" si="354"/>
        <v>1.2501339472545208E-4</v>
      </c>
      <c r="L1084">
        <v>1.2699E-2</v>
      </c>
      <c r="M1084">
        <f t="shared" si="344"/>
        <v>6.2495489774279676E-2</v>
      </c>
      <c r="N1084">
        <v>0.21631300000000001</v>
      </c>
      <c r="O1084">
        <f t="shared" si="340"/>
        <v>0.26395553910263647</v>
      </c>
      <c r="P1084">
        <f t="shared" si="355"/>
        <v>-1.3417524280241456E-4</v>
      </c>
      <c r="Q1084">
        <f t="shared" si="345"/>
        <v>78.891609833242299</v>
      </c>
      <c r="R1084">
        <f t="shared" si="356"/>
        <v>9.1618480764073716E-6</v>
      </c>
      <c r="S1084">
        <f t="shared" si="341"/>
        <v>1</v>
      </c>
      <c r="T1084">
        <f t="shared" si="357"/>
        <v>20.017438451668678</v>
      </c>
      <c r="U1084">
        <f t="shared" si="358"/>
        <v>32500</v>
      </c>
      <c r="V1084">
        <f t="shared" si="342"/>
        <v>20.002106000000001</v>
      </c>
      <c r="W1084">
        <v>20.002106000000001</v>
      </c>
      <c r="X1084">
        <f>'LowFlowInfusion-1-Infusion-1705'!Y1080</f>
        <v>0</v>
      </c>
      <c r="Y1084">
        <v>0</v>
      </c>
      <c r="Z1084">
        <f t="shared" si="346"/>
        <v>0</v>
      </c>
      <c r="AA1084">
        <f t="shared" si="347"/>
        <v>0</v>
      </c>
      <c r="AB1084" t="e">
        <f t="shared" si="348"/>
        <v>#DIV/0!</v>
      </c>
      <c r="AC1084" s="6" t="e">
        <f t="shared" si="350"/>
        <v>#DIV/0!</v>
      </c>
      <c r="AD1084" s="6" t="e">
        <f t="shared" si="351"/>
        <v>#DIV/0!</v>
      </c>
    </row>
    <row r="1085" spans="1:30" x14ac:dyDescent="0.25">
      <c r="A1085" s="1">
        <v>42823.154050925928</v>
      </c>
      <c r="B1085" s="16">
        <v>1078</v>
      </c>
      <c r="C1085">
        <f t="shared" si="359"/>
        <v>12.949390874005346</v>
      </c>
      <c r="D1085">
        <f t="shared" si="352"/>
        <v>-2.718582182683944</v>
      </c>
      <c r="E1085">
        <f t="shared" si="349"/>
        <v>48.032234704771994</v>
      </c>
      <c r="F1085">
        <f t="shared" si="353"/>
        <v>-0.20993900092561388</v>
      </c>
      <c r="G1085">
        <v>21.088671000000001</v>
      </c>
      <c r="H1085">
        <f t="shared" si="343"/>
        <v>21.091320669072722</v>
      </c>
      <c r="I1085">
        <v>20.843129999999999</v>
      </c>
      <c r="J1085">
        <f t="shared" si="339"/>
        <v>20.84446057853939</v>
      </c>
      <c r="K1085">
        <f t="shared" si="354"/>
        <v>1.2225195446931755E-4</v>
      </c>
      <c r="L1085">
        <v>1.2713E-2</v>
      </c>
      <c r="M1085">
        <f t="shared" si="344"/>
        <v>6.2509430779370864E-2</v>
      </c>
      <c r="N1085">
        <v>0.21618699999999999</v>
      </c>
      <c r="O1085">
        <f t="shared" si="340"/>
        <v>0.26383024700337931</v>
      </c>
      <c r="P1085">
        <f t="shared" si="355"/>
        <v>-1.3223619840914598E-4</v>
      </c>
      <c r="Q1085">
        <f t="shared" si="345"/>
        <v>78.891709174457233</v>
      </c>
      <c r="R1085">
        <f t="shared" si="356"/>
        <v>9.9842439401716849E-6</v>
      </c>
      <c r="S1085">
        <f t="shared" si="341"/>
        <v>1</v>
      </c>
      <c r="T1085">
        <f t="shared" si="357"/>
        <v>20.017561973056797</v>
      </c>
      <c r="U1085">
        <f t="shared" si="358"/>
        <v>32500</v>
      </c>
      <c r="V1085">
        <f t="shared" si="342"/>
        <v>20.001894</v>
      </c>
      <c r="W1085">
        <v>20.001894</v>
      </c>
      <c r="X1085">
        <f>'LowFlowInfusion-1-Infusion-1705'!Y1081</f>
        <v>0</v>
      </c>
      <c r="Y1085">
        <v>0</v>
      </c>
      <c r="Z1085">
        <f t="shared" si="346"/>
        <v>0</v>
      </c>
      <c r="AA1085">
        <f t="shared" si="347"/>
        <v>0</v>
      </c>
      <c r="AB1085" t="e">
        <f t="shared" si="348"/>
        <v>#DIV/0!</v>
      </c>
      <c r="AC1085" s="6" t="e">
        <f t="shared" si="350"/>
        <v>#DIV/0!</v>
      </c>
      <c r="AD1085" s="6" t="e">
        <f t="shared" si="351"/>
        <v>#DIV/0!</v>
      </c>
    </row>
    <row r="1086" spans="1:30" x14ac:dyDescent="0.25">
      <c r="A1086" s="1">
        <v>42823.154745370368</v>
      </c>
      <c r="B1086" s="16">
        <v>1079</v>
      </c>
      <c r="C1086">
        <f t="shared" si="359"/>
        <v>11.341185568032941</v>
      </c>
      <c r="D1086">
        <f t="shared" si="352"/>
        <v>-2.3175233072253398</v>
      </c>
      <c r="E1086">
        <f t="shared" si="349"/>
        <v>42.137066592441037</v>
      </c>
      <c r="F1086">
        <f t="shared" si="353"/>
        <v>-0.20434577084759756</v>
      </c>
      <c r="G1086">
        <v>21.088861000000001</v>
      </c>
      <c r="H1086">
        <f t="shared" si="343"/>
        <v>21.091509736111888</v>
      </c>
      <c r="I1086">
        <v>20.843181000000001</v>
      </c>
      <c r="J1086">
        <f t="shared" si="339"/>
        <v>20.844511482197127</v>
      </c>
      <c r="K1086">
        <f t="shared" si="354"/>
        <v>1.259782352970973E-4</v>
      </c>
      <c r="L1086">
        <v>1.2704999999999999E-2</v>
      </c>
      <c r="M1086">
        <f t="shared" si="344"/>
        <v>6.2501464490747324E-2</v>
      </c>
      <c r="N1086">
        <v>0.216054</v>
      </c>
      <c r="O1086">
        <f t="shared" si="340"/>
        <v>0.26369799423194118</v>
      </c>
      <c r="P1086">
        <f t="shared" si="355"/>
        <v>-1.3092692911796563E-4</v>
      </c>
      <c r="Q1086">
        <f t="shared" si="345"/>
        <v>78.891790523570918</v>
      </c>
      <c r="R1086">
        <f t="shared" si="356"/>
        <v>4.9486938218971469E-6</v>
      </c>
      <c r="S1086">
        <f t="shared" si="341"/>
        <v>1</v>
      </c>
      <c r="T1086">
        <f t="shared" si="357"/>
        <v>20.015129708875591</v>
      </c>
      <c r="U1086">
        <f t="shared" si="358"/>
        <v>32500</v>
      </c>
      <c r="V1086">
        <f t="shared" si="342"/>
        <v>20.001470999999999</v>
      </c>
      <c r="W1086">
        <v>20.001470999999999</v>
      </c>
      <c r="X1086">
        <f>'LowFlowInfusion-1-Infusion-1705'!Y1082</f>
        <v>0</v>
      </c>
      <c r="Y1086">
        <v>0</v>
      </c>
      <c r="Z1086">
        <f t="shared" si="346"/>
        <v>0</v>
      </c>
      <c r="AA1086">
        <f t="shared" si="347"/>
        <v>0</v>
      </c>
      <c r="AB1086" t="e">
        <f t="shared" si="348"/>
        <v>#DIV/0!</v>
      </c>
      <c r="AC1086" s="6" t="e">
        <f t="shared" si="350"/>
        <v>#DIV/0!</v>
      </c>
      <c r="AD1086" s="6" t="e">
        <f t="shared" si="351"/>
        <v>#DIV/0!</v>
      </c>
    </row>
    <row r="1087" spans="1:30" x14ac:dyDescent="0.25">
      <c r="A1087" s="1">
        <v>42823.155439814815</v>
      </c>
      <c r="B1087" s="16">
        <v>1080</v>
      </c>
      <c r="C1087">
        <f t="shared" si="359"/>
        <v>6.4150448336291532</v>
      </c>
      <c r="D1087">
        <f t="shared" si="352"/>
        <v>-1.7206764873697633</v>
      </c>
      <c r="E1087">
        <f t="shared" si="349"/>
        <v>23.382064847276272</v>
      </c>
      <c r="F1087">
        <f t="shared" si="353"/>
        <v>-0.2682251694250955</v>
      </c>
      <c r="G1087">
        <v>21.089148999999999</v>
      </c>
      <c r="H1087">
        <f t="shared" si="343"/>
        <v>21.091796321939675</v>
      </c>
      <c r="I1087">
        <v>20.843373</v>
      </c>
      <c r="J1087">
        <f t="shared" si="339"/>
        <v>20.844703119496824</v>
      </c>
      <c r="K1087">
        <f t="shared" si="354"/>
        <v>1.3760622770071508E-4</v>
      </c>
      <c r="L1087">
        <v>1.2673E-2</v>
      </c>
      <c r="M1087">
        <f t="shared" si="344"/>
        <v>6.2469599336253186E-2</v>
      </c>
      <c r="N1087">
        <v>0.215923</v>
      </c>
      <c r="O1087">
        <f t="shared" si="340"/>
        <v>0.26356773022398328</v>
      </c>
      <c r="P1087">
        <f t="shared" si="355"/>
        <v>-1.2903760381170932E-4</v>
      </c>
      <c r="Q1087">
        <f t="shared" si="345"/>
        <v>78.89172915027919</v>
      </c>
      <c r="R1087">
        <f t="shared" si="356"/>
        <v>-8.5686238878205745E-6</v>
      </c>
      <c r="S1087">
        <f t="shared" si="341"/>
        <v>1</v>
      </c>
      <c r="T1087">
        <f t="shared" si="357"/>
        <v>20.009130721321384</v>
      </c>
      <c r="U1087">
        <f t="shared" si="358"/>
        <v>32500</v>
      </c>
      <c r="V1087">
        <f t="shared" si="342"/>
        <v>20.000995</v>
      </c>
      <c r="W1087">
        <v>20.000995</v>
      </c>
      <c r="X1087">
        <f>'LowFlowInfusion-1-Infusion-1705'!Y1083</f>
        <v>0</v>
      </c>
      <c r="Y1087">
        <v>0</v>
      </c>
      <c r="Z1087">
        <f t="shared" si="346"/>
        <v>0</v>
      </c>
      <c r="AA1087">
        <f t="shared" si="347"/>
        <v>0</v>
      </c>
      <c r="AB1087" t="e">
        <f t="shared" si="348"/>
        <v>#DIV/0!</v>
      </c>
      <c r="AC1087" s="6" t="e">
        <f t="shared" si="350"/>
        <v>#DIV/0!</v>
      </c>
      <c r="AD1087" s="6" t="e">
        <f t="shared" si="351"/>
        <v>#DIV/0!</v>
      </c>
    </row>
    <row r="1088" spans="1:30" x14ac:dyDescent="0.25">
      <c r="A1088" s="1">
        <v>42823.156134259261</v>
      </c>
      <c r="B1088" s="16">
        <v>1081</v>
      </c>
      <c r="C1088">
        <f t="shared" si="359"/>
        <v>1.3987644403345634</v>
      </c>
      <c r="D1088">
        <f t="shared" si="352"/>
        <v>-1.2318110697504903</v>
      </c>
      <c r="E1088">
        <f t="shared" si="349"/>
        <v>4.1526112383539733</v>
      </c>
      <c r="F1088">
        <f t="shared" si="353"/>
        <v>-0.88064225414241992</v>
      </c>
      <c r="G1088">
        <v>21.088965999999999</v>
      </c>
      <c r="H1088">
        <f t="shared" si="343"/>
        <v>21.091614220528268</v>
      </c>
      <c r="I1088">
        <v>20.843516000000001</v>
      </c>
      <c r="J1088">
        <f t="shared" si="339"/>
        <v>20.844845849360663</v>
      </c>
      <c r="K1088">
        <f t="shared" si="354"/>
        <v>1.4926749046898871E-4</v>
      </c>
      <c r="L1088">
        <v>1.2669E-2</v>
      </c>
      <c r="M1088">
        <f t="shared" si="344"/>
        <v>6.2465616191941416E-2</v>
      </c>
      <c r="N1088">
        <v>0.21578800000000001</v>
      </c>
      <c r="O1088">
        <f t="shared" si="340"/>
        <v>0.26343348868906485</v>
      </c>
      <c r="P1088">
        <f t="shared" si="355"/>
        <v>-1.2746316605649158E-4</v>
      </c>
      <c r="Q1088">
        <f t="shared" si="345"/>
        <v>78.891720661950274</v>
      </c>
      <c r="R1088">
        <f t="shared" si="356"/>
        <v>-2.1804324411789366E-5</v>
      </c>
      <c r="S1088">
        <f t="shared" si="341"/>
        <v>1</v>
      </c>
      <c r="T1088">
        <f t="shared" si="357"/>
        <v>20.003519575510317</v>
      </c>
      <c r="U1088">
        <f t="shared" si="358"/>
        <v>32500</v>
      </c>
      <c r="V1088">
        <f t="shared" si="342"/>
        <v>20.000889000000001</v>
      </c>
      <c r="W1088">
        <v>20.000889000000001</v>
      </c>
      <c r="X1088">
        <f>'LowFlowInfusion-1-Infusion-1705'!Y1084</f>
        <v>0</v>
      </c>
      <c r="Y1088">
        <v>0</v>
      </c>
      <c r="Z1088">
        <f t="shared" si="346"/>
        <v>0</v>
      </c>
      <c r="AA1088">
        <f t="shared" si="347"/>
        <v>0</v>
      </c>
      <c r="AB1088" t="e">
        <f t="shared" si="348"/>
        <v>#DIV/0!</v>
      </c>
      <c r="AC1088" s="6" t="e">
        <f t="shared" si="350"/>
        <v>#DIV/0!</v>
      </c>
      <c r="AD1088" s="6" t="e">
        <f t="shared" si="351"/>
        <v>#DIV/0!</v>
      </c>
    </row>
    <row r="1089" spans="1:30" x14ac:dyDescent="0.25">
      <c r="A1089" s="1">
        <v>42823.156828703701</v>
      </c>
      <c r="B1089" s="16">
        <v>1082</v>
      </c>
      <c r="C1089">
        <f t="shared" si="359"/>
        <v>-7.7054301393899127</v>
      </c>
      <c r="D1089">
        <f t="shared" si="352"/>
        <v>-1.2201086709252529</v>
      </c>
      <c r="E1089">
        <f t="shared" si="349"/>
        <v>-31.714100152037123</v>
      </c>
      <c r="F1089">
        <f t="shared" si="353"/>
        <v>0.15834400531231818</v>
      </c>
      <c r="G1089">
        <v>21.088759</v>
      </c>
      <c r="H1089">
        <f t="shared" si="343"/>
        <v>21.091408236964543</v>
      </c>
      <c r="I1089">
        <v>20.843727999999999</v>
      </c>
      <c r="J1089">
        <f t="shared" si="339"/>
        <v>20.845057448879079</v>
      </c>
      <c r="K1089">
        <f t="shared" si="354"/>
        <v>1.7110948478376759E-4</v>
      </c>
      <c r="L1089">
        <v>1.2697999999999999E-2</v>
      </c>
      <c r="M1089">
        <f t="shared" si="344"/>
        <v>6.2494493988201734E-2</v>
      </c>
      <c r="N1089">
        <v>0.21565500000000001</v>
      </c>
      <c r="O1089">
        <f t="shared" si="340"/>
        <v>0.26330123591762672</v>
      </c>
      <c r="P1089">
        <f t="shared" si="355"/>
        <v>-1.2734715485347622E-4</v>
      </c>
      <c r="Q1089">
        <f t="shared" si="345"/>
        <v>78.891641315203302</v>
      </c>
      <c r="R1089">
        <f t="shared" si="356"/>
        <v>-4.3762329929582697E-5</v>
      </c>
      <c r="S1089">
        <f t="shared" si="341"/>
        <v>1</v>
      </c>
      <c r="T1089">
        <f t="shared" si="357"/>
        <v>19.994667678531762</v>
      </c>
      <c r="U1089">
        <f t="shared" si="358"/>
        <v>32500</v>
      </c>
      <c r="V1089">
        <f t="shared" si="342"/>
        <v>20.001152999999999</v>
      </c>
      <c r="W1089">
        <v>20.001152999999999</v>
      </c>
      <c r="X1089">
        <f>'LowFlowInfusion-1-Infusion-1705'!Y1085</f>
        <v>0</v>
      </c>
      <c r="Y1089">
        <v>0</v>
      </c>
      <c r="Z1089">
        <f t="shared" si="346"/>
        <v>0</v>
      </c>
      <c r="AA1089">
        <f t="shared" si="347"/>
        <v>0</v>
      </c>
      <c r="AB1089" t="e">
        <f t="shared" si="348"/>
        <v>#DIV/0!</v>
      </c>
      <c r="AC1089" s="6" t="e">
        <f t="shared" si="350"/>
        <v>#DIV/0!</v>
      </c>
      <c r="AD1089" s="6" t="e">
        <f t="shared" si="351"/>
        <v>#DIV/0!</v>
      </c>
    </row>
    <row r="1090" spans="1:30" x14ac:dyDescent="0.25">
      <c r="A1090" s="1">
        <v>42823.157523148147</v>
      </c>
      <c r="B1090" s="16">
        <v>1083</v>
      </c>
      <c r="C1090">
        <f t="shared" si="359"/>
        <v>-12.917549784945734</v>
      </c>
      <c r="D1090">
        <f t="shared" si="352"/>
        <v>-1.1031900951655782</v>
      </c>
      <c r="E1090">
        <f t="shared" si="349"/>
        <v>-52.125985567533938</v>
      </c>
      <c r="F1090">
        <f t="shared" si="353"/>
        <v>8.5402426430068734E-2</v>
      </c>
      <c r="G1090">
        <v>21.088902999999998</v>
      </c>
      <c r="H1090">
        <f t="shared" si="343"/>
        <v>21.091551529878437</v>
      </c>
      <c r="I1090">
        <v>20.843903000000001</v>
      </c>
      <c r="J1090">
        <f t="shared" si="339"/>
        <v>20.84523211829287</v>
      </c>
      <c r="K1090">
        <f t="shared" si="354"/>
        <v>1.8366904739401945E-4</v>
      </c>
      <c r="L1090">
        <v>1.2709E-2</v>
      </c>
      <c r="M1090">
        <f t="shared" si="344"/>
        <v>6.2505447635059094E-2</v>
      </c>
      <c r="N1090">
        <v>0.215533</v>
      </c>
      <c r="O1090">
        <f t="shared" si="340"/>
        <v>0.26317992134533008</v>
      </c>
      <c r="P1090">
        <f t="shared" si="355"/>
        <v>-1.2691625609941766E-4</v>
      </c>
      <c r="Q1090">
        <f t="shared" si="345"/>
        <v>78.891587960361804</v>
      </c>
      <c r="R1090">
        <f t="shared" si="356"/>
        <v>-5.6752791293490647E-5</v>
      </c>
      <c r="S1090">
        <f t="shared" si="341"/>
        <v>1</v>
      </c>
      <c r="T1090">
        <f t="shared" si="357"/>
        <v>19.989338640310581</v>
      </c>
      <c r="U1090">
        <f t="shared" si="358"/>
        <v>32500</v>
      </c>
      <c r="V1090">
        <f t="shared" si="342"/>
        <v>20.001152999999999</v>
      </c>
      <c r="W1090">
        <v>20.001152999999999</v>
      </c>
      <c r="X1090">
        <f>'LowFlowInfusion-1-Infusion-1705'!Y1086</f>
        <v>0</v>
      </c>
      <c r="Y1090">
        <v>0</v>
      </c>
      <c r="Z1090">
        <f t="shared" si="346"/>
        <v>0</v>
      </c>
      <c r="AA1090">
        <f t="shared" si="347"/>
        <v>0</v>
      </c>
      <c r="AB1090" t="e">
        <f t="shared" si="348"/>
        <v>#DIV/0!</v>
      </c>
      <c r="AC1090" s="6" t="e">
        <f t="shared" si="350"/>
        <v>#DIV/0!</v>
      </c>
      <c r="AD1090" s="6" t="e">
        <f t="shared" si="351"/>
        <v>#DIV/0!</v>
      </c>
    </row>
    <row r="1091" spans="1:30" x14ac:dyDescent="0.25">
      <c r="A1091" s="1">
        <v>42823.158217592594</v>
      </c>
      <c r="B1091" s="16">
        <v>1084</v>
      </c>
      <c r="C1091">
        <f t="shared" si="359"/>
        <v>-10.921509067595734</v>
      </c>
      <c r="D1091">
        <f t="shared" si="352"/>
        <v>-0.90670717975619652</v>
      </c>
      <c r="E1091">
        <f t="shared" si="349"/>
        <v>-44.042671961845627</v>
      </c>
      <c r="F1091">
        <f t="shared" si="353"/>
        <v>8.3020320190586944E-2</v>
      </c>
      <c r="G1091">
        <v>21.088913000000002</v>
      </c>
      <c r="H1091">
        <f t="shared" si="343"/>
        <v>21.091561480775241</v>
      </c>
      <c r="I1091">
        <v>20.844044</v>
      </c>
      <c r="J1091">
        <f t="shared" si="339"/>
        <v>20.845372851934837</v>
      </c>
      <c r="K1091">
        <f t="shared" si="354"/>
        <v>1.7861195198551154E-4</v>
      </c>
      <c r="L1091">
        <v>1.2682000000000001E-2</v>
      </c>
      <c r="M1091">
        <f t="shared" si="344"/>
        <v>6.2478561410954661E-2</v>
      </c>
      <c r="N1091">
        <v>0.21542</v>
      </c>
      <c r="O1091">
        <f t="shared" si="340"/>
        <v>0.2630675562086946</v>
      </c>
      <c r="P1091">
        <f t="shared" si="355"/>
        <v>-1.2625333493932652E-4</v>
      </c>
      <c r="Q1091">
        <f t="shared" si="345"/>
        <v>78.891559591856463</v>
      </c>
      <c r="R1091">
        <f t="shared" si="356"/>
        <v>-5.2358617046148005E-5</v>
      </c>
      <c r="S1091">
        <f t="shared" si="341"/>
        <v>1</v>
      </c>
      <c r="T1091">
        <f t="shared" si="357"/>
        <v>19.990768198112171</v>
      </c>
      <c r="U1091">
        <f t="shared" si="358"/>
        <v>32500</v>
      </c>
      <c r="V1091">
        <f t="shared" si="342"/>
        <v>20.000782999999998</v>
      </c>
      <c r="W1091">
        <v>20.000782999999998</v>
      </c>
      <c r="X1091">
        <f>'LowFlowInfusion-1-Infusion-1705'!Y1087</f>
        <v>0</v>
      </c>
      <c r="Y1091">
        <v>0</v>
      </c>
      <c r="Z1091">
        <f t="shared" si="346"/>
        <v>0</v>
      </c>
      <c r="AA1091">
        <f t="shared" si="347"/>
        <v>0</v>
      </c>
      <c r="AB1091" t="e">
        <f t="shared" si="348"/>
        <v>#DIV/0!</v>
      </c>
      <c r="AC1091" s="6" t="e">
        <f t="shared" si="350"/>
        <v>#DIV/0!</v>
      </c>
      <c r="AD1091" s="6" t="e">
        <f t="shared" si="351"/>
        <v>#DIV/0!</v>
      </c>
    </row>
    <row r="1092" spans="1:30" x14ac:dyDescent="0.25">
      <c r="A1092" s="1">
        <v>42823.158912037034</v>
      </c>
      <c r="B1092" s="16">
        <v>1085</v>
      </c>
      <c r="C1092">
        <f t="shared" si="359"/>
        <v>-4.3162704613897507</v>
      </c>
      <c r="D1092">
        <f t="shared" si="352"/>
        <v>-0.65390031369937596</v>
      </c>
      <c r="E1092">
        <f t="shared" si="349"/>
        <v>-17.732327834661117</v>
      </c>
      <c r="F1092">
        <f t="shared" si="353"/>
        <v>0.15149660327097145</v>
      </c>
      <c r="G1092">
        <v>21.088692999999999</v>
      </c>
      <c r="H1092">
        <f t="shared" si="343"/>
        <v>21.091342561045678</v>
      </c>
      <c r="I1092">
        <v>20.844211999999999</v>
      </c>
      <c r="J1092">
        <f t="shared" si="339"/>
        <v>20.845540534572073</v>
      </c>
      <c r="K1092">
        <f t="shared" si="354"/>
        <v>1.6217639190732787E-4</v>
      </c>
      <c r="L1092">
        <v>1.2677000000000001E-2</v>
      </c>
      <c r="M1092">
        <f t="shared" si="344"/>
        <v>6.2473582480564956E-2</v>
      </c>
      <c r="N1092">
        <v>0.21529300000000001</v>
      </c>
      <c r="O1092">
        <f t="shared" si="340"/>
        <v>0.26294126972769732</v>
      </c>
      <c r="P1092">
        <f t="shared" si="355"/>
        <v>-1.2539153743121035E-4</v>
      </c>
      <c r="Q1092">
        <f t="shared" si="345"/>
        <v>78.891518195700229</v>
      </c>
      <c r="R1092">
        <f t="shared" si="356"/>
        <v>-3.6784854476697622E-5</v>
      </c>
      <c r="S1092">
        <f t="shared" si="341"/>
        <v>1</v>
      </c>
      <c r="T1092">
        <f t="shared" si="357"/>
        <v>19.997596629852122</v>
      </c>
      <c r="U1092">
        <f t="shared" si="358"/>
        <v>32500</v>
      </c>
      <c r="V1092">
        <f t="shared" si="342"/>
        <v>20.001259000000001</v>
      </c>
      <c r="W1092">
        <v>20.001259000000001</v>
      </c>
      <c r="X1092">
        <f>'LowFlowInfusion-1-Infusion-1705'!Y1088</f>
        <v>0</v>
      </c>
      <c r="Y1092">
        <v>0</v>
      </c>
      <c r="Z1092">
        <f t="shared" si="346"/>
        <v>0</v>
      </c>
      <c r="AA1092">
        <f t="shared" si="347"/>
        <v>0</v>
      </c>
      <c r="AB1092" t="e">
        <f t="shared" si="348"/>
        <v>#DIV/0!</v>
      </c>
      <c r="AC1092" s="6" t="e">
        <f t="shared" si="350"/>
        <v>#DIV/0!</v>
      </c>
      <c r="AD1092" s="6" t="e">
        <f t="shared" si="351"/>
        <v>#DIV/0!</v>
      </c>
    </row>
    <row r="1093" spans="1:30" x14ac:dyDescent="0.25">
      <c r="A1093" s="1">
        <v>42823.15960648148</v>
      </c>
      <c r="B1093" s="16">
        <v>1086</v>
      </c>
      <c r="C1093">
        <f t="shared" si="359"/>
        <v>3.948937019524994</v>
      </c>
      <c r="D1093">
        <f t="shared" si="352"/>
        <v>-0.55050645456065972</v>
      </c>
      <c r="E1093">
        <f t="shared" si="349"/>
        <v>14.955001668113033</v>
      </c>
      <c r="F1093">
        <f t="shared" si="353"/>
        <v>-0.13940623814427877</v>
      </c>
      <c r="G1093">
        <v>21.088691000000001</v>
      </c>
      <c r="H1093">
        <f t="shared" si="343"/>
        <v>21.091340570866318</v>
      </c>
      <c r="I1093">
        <v>20.844495999999999</v>
      </c>
      <c r="J1093">
        <f t="shared" si="339"/>
        <v>20.845823998077879</v>
      </c>
      <c r="K1093">
        <f t="shared" si="354"/>
        <v>1.4186483436103478E-4</v>
      </c>
      <c r="L1093">
        <v>1.2692999999999999E-2</v>
      </c>
      <c r="M1093">
        <f t="shared" si="344"/>
        <v>6.2489515057812028E-2</v>
      </c>
      <c r="N1093">
        <v>0.21515200000000001</v>
      </c>
      <c r="O1093">
        <f t="shared" si="340"/>
        <v>0.2628010619023381</v>
      </c>
      <c r="P1093">
        <f t="shared" si="355"/>
        <v>-1.2496063867715088E-4</v>
      </c>
      <c r="Q1093">
        <f t="shared" si="345"/>
        <v>78.891374940019787</v>
      </c>
      <c r="R1093">
        <f t="shared" si="356"/>
        <v>-1.69041956844751E-5</v>
      </c>
      <c r="S1093">
        <f t="shared" si="341"/>
        <v>1</v>
      </c>
      <c r="T1093">
        <f t="shared" si="357"/>
        <v>20.005599443473894</v>
      </c>
      <c r="U1093">
        <f t="shared" si="358"/>
        <v>32500</v>
      </c>
      <c r="V1093">
        <f t="shared" si="342"/>
        <v>20.001100000000001</v>
      </c>
      <c r="W1093">
        <v>20.001100000000001</v>
      </c>
      <c r="X1093">
        <f>'LowFlowInfusion-1-Infusion-1705'!Y1089</f>
        <v>0</v>
      </c>
      <c r="Y1093">
        <v>0</v>
      </c>
      <c r="Z1093">
        <f t="shared" si="346"/>
        <v>0</v>
      </c>
      <c r="AA1093">
        <f t="shared" si="347"/>
        <v>0</v>
      </c>
      <c r="AB1093" t="e">
        <f t="shared" si="348"/>
        <v>#DIV/0!</v>
      </c>
      <c r="AC1093" s="6" t="e">
        <f t="shared" si="350"/>
        <v>#DIV/0!</v>
      </c>
      <c r="AD1093" s="6" t="e">
        <f t="shared" si="351"/>
        <v>#DIV/0!</v>
      </c>
    </row>
    <row r="1094" spans="1:30" x14ac:dyDescent="0.25">
      <c r="A1094" s="1">
        <v>42823.160300925927</v>
      </c>
      <c r="B1094" s="16">
        <v>1087</v>
      </c>
      <c r="C1094">
        <f t="shared" si="359"/>
        <v>5.5471142748558577</v>
      </c>
      <c r="D1094">
        <f t="shared" si="352"/>
        <v>-0.48012686033504615</v>
      </c>
      <c r="E1094">
        <f t="shared" si="349"/>
        <v>21.331117303397043</v>
      </c>
      <c r="F1094">
        <f t="shared" si="353"/>
        <v>-8.6554348179084931E-2</v>
      </c>
      <c r="G1094">
        <v>21.088918</v>
      </c>
      <c r="H1094">
        <f t="shared" si="343"/>
        <v>21.091566456223635</v>
      </c>
      <c r="I1094">
        <v>20.844671999999999</v>
      </c>
      <c r="J1094">
        <f t="shared" si="339"/>
        <v>20.845999665602601</v>
      </c>
      <c r="K1094">
        <f t="shared" si="354"/>
        <v>1.3797220171056778E-4</v>
      </c>
      <c r="L1094">
        <v>1.2697E-2</v>
      </c>
      <c r="M1094">
        <f t="shared" si="344"/>
        <v>6.2493498202123791E-2</v>
      </c>
      <c r="N1094">
        <v>0.21502399999999999</v>
      </c>
      <c r="O1094">
        <f t="shared" si="340"/>
        <v>0.2626737810396006</v>
      </c>
      <c r="P1094">
        <f t="shared" si="355"/>
        <v>-1.2466232415510962E-4</v>
      </c>
      <c r="Q1094">
        <f t="shared" si="345"/>
        <v>78.8913265533578</v>
      </c>
      <c r="R1094">
        <f t="shared" si="356"/>
        <v>-1.3309877555656158E-5</v>
      </c>
      <c r="S1094">
        <f t="shared" si="341"/>
        <v>1</v>
      </c>
      <c r="T1094">
        <f t="shared" si="357"/>
        <v>20.00744524113513</v>
      </c>
      <c r="U1094">
        <f t="shared" si="358"/>
        <v>32500</v>
      </c>
      <c r="V1094">
        <f t="shared" si="342"/>
        <v>20.001418000000001</v>
      </c>
      <c r="W1094">
        <v>20.001418000000001</v>
      </c>
      <c r="X1094">
        <f>'LowFlowInfusion-1-Infusion-1705'!Y1090</f>
        <v>0</v>
      </c>
      <c r="Y1094">
        <v>0</v>
      </c>
      <c r="Z1094">
        <f t="shared" si="346"/>
        <v>0</v>
      </c>
      <c r="AA1094">
        <f t="shared" si="347"/>
        <v>0</v>
      </c>
      <c r="AB1094" t="e">
        <f t="shared" si="348"/>
        <v>#DIV/0!</v>
      </c>
      <c r="AC1094" s="6" t="e">
        <f t="shared" si="350"/>
        <v>#DIV/0!</v>
      </c>
      <c r="AD1094" s="6" t="e">
        <f t="shared" si="351"/>
        <v>#DIV/0!</v>
      </c>
    </row>
    <row r="1095" spans="1:30" x14ac:dyDescent="0.25">
      <c r="A1095" s="1">
        <v>42823.160995370374</v>
      </c>
      <c r="B1095" s="16">
        <v>1088</v>
      </c>
      <c r="C1095">
        <f t="shared" si="359"/>
        <v>3.9105532892015749</v>
      </c>
      <c r="D1095">
        <f t="shared" si="352"/>
        <v>-0.33648196508166528</v>
      </c>
      <c r="E1095">
        <f t="shared" si="349"/>
        <v>15.040014423293247</v>
      </c>
      <c r="F1095">
        <f t="shared" si="353"/>
        <v>-8.6044592720628907E-2</v>
      </c>
      <c r="G1095">
        <v>21.089084</v>
      </c>
      <c r="H1095">
        <f t="shared" si="343"/>
        <v>21.091731641110488</v>
      </c>
      <c r="I1095">
        <v>20.844729000000001</v>
      </c>
      <c r="J1095">
        <f t="shared" si="339"/>
        <v>20.846056557925952</v>
      </c>
      <c r="K1095">
        <f t="shared" si="354"/>
        <v>1.4191473990751529E-4</v>
      </c>
      <c r="L1095">
        <v>1.2666E-2</v>
      </c>
      <c r="M1095">
        <f t="shared" si="344"/>
        <v>6.2462628833707595E-2</v>
      </c>
      <c r="N1095">
        <v>0.21490300000000001</v>
      </c>
      <c r="O1095">
        <f t="shared" si="340"/>
        <v>0.26255346084904407</v>
      </c>
      <c r="P1095">
        <f t="shared" si="355"/>
        <v>-1.2416513328503779E-4</v>
      </c>
      <c r="Q1095">
        <f t="shared" si="345"/>
        <v>78.891389981225004</v>
      </c>
      <c r="R1095">
        <f t="shared" si="356"/>
        <v>-1.77496066224118E-5</v>
      </c>
      <c r="S1095">
        <f t="shared" si="341"/>
        <v>1</v>
      </c>
      <c r="T1095">
        <f t="shared" si="357"/>
        <v>20.005083035254305</v>
      </c>
      <c r="U1095">
        <f t="shared" si="358"/>
        <v>32500</v>
      </c>
      <c r="V1095">
        <f t="shared" si="342"/>
        <v>20.000836</v>
      </c>
      <c r="W1095">
        <v>20.000836</v>
      </c>
      <c r="X1095">
        <f>'LowFlowInfusion-1-Infusion-1705'!Y1091</f>
        <v>0</v>
      </c>
      <c r="Y1095">
        <v>0</v>
      </c>
      <c r="Z1095">
        <f t="shared" si="346"/>
        <v>0</v>
      </c>
      <c r="AA1095">
        <f t="shared" si="347"/>
        <v>0</v>
      </c>
      <c r="AB1095" t="e">
        <f t="shared" si="348"/>
        <v>#DIV/0!</v>
      </c>
      <c r="AC1095" s="6" t="e">
        <f t="shared" si="350"/>
        <v>#DIV/0!</v>
      </c>
      <c r="AD1095" s="6" t="e">
        <f t="shared" si="351"/>
        <v>#DIV/0!</v>
      </c>
    </row>
    <row r="1096" spans="1:30" x14ac:dyDescent="0.25">
      <c r="A1096" s="1">
        <v>42823.161689814813</v>
      </c>
      <c r="B1096" s="16">
        <v>1089</v>
      </c>
      <c r="C1096">
        <f t="shared" si="359"/>
        <v>5.8670113645536315</v>
      </c>
      <c r="D1096">
        <f t="shared" si="352"/>
        <v>-3.8951823466941704E-2</v>
      </c>
      <c r="E1096">
        <f t="shared" si="349"/>
        <v>23.078888974598357</v>
      </c>
      <c r="F1096">
        <f t="shared" si="353"/>
        <v>-6.6391252797420143E-3</v>
      </c>
      <c r="G1096">
        <v>21.088933000000001</v>
      </c>
      <c r="H1096">
        <f t="shared" si="343"/>
        <v>21.091581382568837</v>
      </c>
      <c r="I1096">
        <v>20.844705000000001</v>
      </c>
      <c r="J1096">
        <f t="shared" ref="J1096:J1159" si="360">(I1096*J$2+J$3+J$4)</f>
        <v>20.846032603263492</v>
      </c>
      <c r="K1096">
        <f t="shared" si="354"/>
        <v>1.3689091486324874E-4</v>
      </c>
      <c r="L1096">
        <v>1.2664999999999999E-2</v>
      </c>
      <c r="M1096">
        <f t="shared" si="344"/>
        <v>6.2461633047629653E-2</v>
      </c>
      <c r="N1096">
        <v>0.214782</v>
      </c>
      <c r="O1096">
        <f t="shared" ref="O1096:O1159" si="361">(N1096*O$2+O$3+O$4)</f>
        <v>0.26243314065848755</v>
      </c>
      <c r="P1096">
        <f t="shared" si="355"/>
        <v>-1.2317075154490617E-4</v>
      </c>
      <c r="Q1096">
        <f t="shared" si="345"/>
        <v>78.891534256078018</v>
      </c>
      <c r="R1096">
        <f t="shared" si="356"/>
        <v>-1.3720163318472108E-5</v>
      </c>
      <c r="S1096">
        <f t="shared" ref="S1096:S1159" si="362">((W1096-Z1096/1000+AA1096/1000)/(W1096+X1096+Y1096))</f>
        <v>1</v>
      </c>
      <c r="T1096">
        <f t="shared" si="357"/>
        <v>20.006370963187976</v>
      </c>
      <c r="U1096">
        <f t="shared" si="358"/>
        <v>32500</v>
      </c>
      <c r="V1096">
        <f t="shared" ref="V1096:V1159" si="363">X1096+Y1096+W1096</f>
        <v>20.000464999999998</v>
      </c>
      <c r="W1096">
        <v>20.000464999999998</v>
      </c>
      <c r="X1096">
        <f>'LowFlowInfusion-1-Infusion-1705'!Y1092</f>
        <v>0</v>
      </c>
      <c r="Y1096">
        <v>0</v>
      </c>
      <c r="Z1096">
        <f t="shared" si="346"/>
        <v>0</v>
      </c>
      <c r="AA1096">
        <f t="shared" si="347"/>
        <v>0</v>
      </c>
      <c r="AB1096" t="e">
        <f t="shared" si="348"/>
        <v>#DIV/0!</v>
      </c>
      <c r="AC1096" s="6" t="e">
        <f t="shared" si="350"/>
        <v>#DIV/0!</v>
      </c>
      <c r="AD1096" s="6" t="e">
        <f t="shared" si="351"/>
        <v>#DIV/0!</v>
      </c>
    </row>
    <row r="1097" spans="1:30" x14ac:dyDescent="0.25">
      <c r="A1097" s="1">
        <v>42823.16238425926</v>
      </c>
      <c r="B1097" s="16">
        <v>1090</v>
      </c>
      <c r="C1097">
        <f t="shared" si="359"/>
        <v>4.4468250965793121</v>
      </c>
      <c r="D1097">
        <f t="shared" si="352"/>
        <v>-0.12524837295667446</v>
      </c>
      <c r="E1097">
        <f t="shared" si="349"/>
        <v>17.386663501874899</v>
      </c>
      <c r="F1097">
        <f t="shared" si="353"/>
        <v>-2.816579699818211E-2</v>
      </c>
      <c r="G1097">
        <v>21.089086000000002</v>
      </c>
      <c r="H1097">
        <f t="shared" ref="H1097:H1160" si="364">(G1097*H$2+H$3+H$4)</f>
        <v>21.091733631289848</v>
      </c>
      <c r="I1097">
        <v>20.844801</v>
      </c>
      <c r="J1097">
        <f t="shared" si="360"/>
        <v>20.846128421913338</v>
      </c>
      <c r="K1097">
        <f t="shared" si="354"/>
        <v>1.4043420868580607E-4</v>
      </c>
      <c r="L1097">
        <v>1.2688E-2</v>
      </c>
      <c r="M1097">
        <f t="shared" ref="M1097:M1160" si="365">(L1097*M$2+M$3+M$4)</f>
        <v>6.2484536127422316E-2</v>
      </c>
      <c r="N1097">
        <v>0.21465899999999999</v>
      </c>
      <c r="O1097">
        <f t="shared" si="361"/>
        <v>0.2623108317044508</v>
      </c>
      <c r="P1097">
        <f t="shared" si="355"/>
        <v>-1.2335305486393296E-4</v>
      </c>
      <c r="Q1097">
        <f t="shared" ref="Q1097:Q1160" si="366">100-J1097-O1097</f>
        <v>78.891560746382211</v>
      </c>
      <c r="R1097">
        <f t="shared" si="356"/>
        <v>-1.7081153821862926E-5</v>
      </c>
      <c r="S1097">
        <f t="shared" si="362"/>
        <v>1</v>
      </c>
      <c r="T1097">
        <f t="shared" si="357"/>
        <v>20.005619073469539</v>
      </c>
      <c r="U1097">
        <f t="shared" si="358"/>
        <v>32500</v>
      </c>
      <c r="V1097">
        <f t="shared" si="363"/>
        <v>20.001047</v>
      </c>
      <c r="W1097">
        <v>20.001047</v>
      </c>
      <c r="X1097">
        <f>'LowFlowInfusion-1-Infusion-1705'!Y1093</f>
        <v>0</v>
      </c>
      <c r="Y1097">
        <v>0</v>
      </c>
      <c r="Z1097">
        <f t="shared" ref="Z1097:Z1160" si="367">((Y1097*H1097)/(100-H1097-M1097))*1000</f>
        <v>0</v>
      </c>
      <c r="AA1097">
        <f t="shared" ref="AA1097:AA1160" si="368">((X1097*(100-H1097-M1097)-M1097*Y1097)/(100-H1097-M1097))*1000</f>
        <v>0</v>
      </c>
      <c r="AB1097" t="e">
        <f t="shared" ref="AB1097:AB1160" si="369">AA1097/Z1097</f>
        <v>#DIV/0!</v>
      </c>
      <c r="AC1097" s="6" t="e">
        <f t="shared" si="350"/>
        <v>#DIV/0!</v>
      </c>
      <c r="AD1097" s="6" t="e">
        <f t="shared" si="351"/>
        <v>#DIV/0!</v>
      </c>
    </row>
    <row r="1098" spans="1:30" x14ac:dyDescent="0.25">
      <c r="A1098" s="1">
        <v>42823.163078703707</v>
      </c>
      <c r="B1098" s="16">
        <v>1091</v>
      </c>
      <c r="C1098">
        <f t="shared" si="359"/>
        <v>-1.799470116398858</v>
      </c>
      <c r="D1098">
        <f t="shared" si="352"/>
        <v>-0.92416964215107811</v>
      </c>
      <c r="E1098">
        <f t="shared" si="349"/>
        <v>-8.111995013662689</v>
      </c>
      <c r="F1098">
        <f t="shared" si="353"/>
        <v>0.51357876617620535</v>
      </c>
      <c r="G1098">
        <v>21.089279999999999</v>
      </c>
      <c r="H1098">
        <f t="shared" si="364"/>
        <v>21.091926678687731</v>
      </c>
      <c r="I1098">
        <v>20.845103999999999</v>
      </c>
      <c r="J1098">
        <f t="shared" si="360"/>
        <v>20.846430849526925</v>
      </c>
      <c r="K1098">
        <f t="shared" si="354"/>
        <v>1.5605464483332555E-4</v>
      </c>
      <c r="L1098">
        <v>1.2682000000000001E-2</v>
      </c>
      <c r="M1098">
        <f t="shared" si="365"/>
        <v>6.2478561410954661E-2</v>
      </c>
      <c r="N1098">
        <v>0.21454100000000001</v>
      </c>
      <c r="O1098">
        <f t="shared" si="361"/>
        <v>0.26219349465911468</v>
      </c>
      <c r="P1098">
        <f t="shared" si="355"/>
        <v>-1.2575614406926117E-4</v>
      </c>
      <c r="Q1098">
        <f t="shared" si="366"/>
        <v>78.89137565581396</v>
      </c>
      <c r="R1098">
        <f t="shared" si="356"/>
        <v>-3.0298500762881987E-5</v>
      </c>
      <c r="S1098">
        <f t="shared" si="362"/>
        <v>1</v>
      </c>
      <c r="T1098">
        <f t="shared" si="357"/>
        <v>20.000648699526135</v>
      </c>
      <c r="U1098">
        <f t="shared" si="358"/>
        <v>32500</v>
      </c>
      <c r="V1098">
        <f t="shared" si="363"/>
        <v>20.001524</v>
      </c>
      <c r="W1098">
        <v>20.001524</v>
      </c>
      <c r="X1098">
        <f>'LowFlowInfusion-1-Infusion-1705'!Y1094</f>
        <v>0</v>
      </c>
      <c r="Y1098">
        <v>0</v>
      </c>
      <c r="Z1098">
        <f t="shared" si="367"/>
        <v>0</v>
      </c>
      <c r="AA1098">
        <f t="shared" si="368"/>
        <v>0</v>
      </c>
      <c r="AB1098" t="e">
        <f t="shared" si="369"/>
        <v>#DIV/0!</v>
      </c>
      <c r="AC1098" s="6" t="e">
        <f t="shared" si="350"/>
        <v>#DIV/0!</v>
      </c>
      <c r="AD1098" s="6" t="e">
        <f t="shared" si="351"/>
        <v>#DIV/0!</v>
      </c>
    </row>
    <row r="1099" spans="1:30" x14ac:dyDescent="0.25">
      <c r="A1099" s="1">
        <v>42823.163773148146</v>
      </c>
      <c r="B1099" s="16">
        <v>1092</v>
      </c>
      <c r="C1099">
        <f t="shared" si="359"/>
        <v>-3.8694426250406622</v>
      </c>
      <c r="D1099">
        <f t="shared" si="352"/>
        <v>-1.646288917760792</v>
      </c>
      <c r="E1099">
        <f t="shared" si="349"/>
        <v>-17.066976350493164</v>
      </c>
      <c r="F1099">
        <f t="shared" si="353"/>
        <v>0.42545892969365112</v>
      </c>
      <c r="G1099">
        <v>21.089403999999998</v>
      </c>
      <c r="H1099">
        <f t="shared" si="364"/>
        <v>21.092050069808028</v>
      </c>
      <c r="I1099">
        <v>20.845347</v>
      </c>
      <c r="J1099">
        <f t="shared" si="360"/>
        <v>20.846673390484359</v>
      </c>
      <c r="K1099">
        <f t="shared" si="354"/>
        <v>1.6147771425174541E-4</v>
      </c>
      <c r="L1099">
        <v>1.2649000000000001E-2</v>
      </c>
      <c r="M1099">
        <f t="shared" si="365"/>
        <v>6.244570047038258E-2</v>
      </c>
      <c r="N1099">
        <v>0.214418</v>
      </c>
      <c r="O1099">
        <f t="shared" si="361"/>
        <v>0.26207118570507792</v>
      </c>
      <c r="P1099">
        <f t="shared" si="355"/>
        <v>-1.2792721086855586E-4</v>
      </c>
      <c r="Q1099">
        <f t="shared" si="366"/>
        <v>78.891255423810563</v>
      </c>
      <c r="R1099">
        <f t="shared" si="356"/>
        <v>-3.355050338195535E-5</v>
      </c>
      <c r="S1099">
        <f t="shared" si="362"/>
        <v>1</v>
      </c>
      <c r="T1099">
        <f t="shared" si="357"/>
        <v>19.999564846293122</v>
      </c>
      <c r="U1099">
        <f t="shared" si="358"/>
        <v>32500</v>
      </c>
      <c r="V1099">
        <f t="shared" si="363"/>
        <v>20.001788000000001</v>
      </c>
      <c r="W1099">
        <v>20.001788000000001</v>
      </c>
      <c r="X1099">
        <f>'LowFlowInfusion-1-Infusion-1705'!Y1095</f>
        <v>0</v>
      </c>
      <c r="Y1099">
        <v>0</v>
      </c>
      <c r="Z1099">
        <f t="shared" si="367"/>
        <v>0</v>
      </c>
      <c r="AA1099">
        <f t="shared" si="368"/>
        <v>0</v>
      </c>
      <c r="AB1099" t="e">
        <f t="shared" si="369"/>
        <v>#DIV/0!</v>
      </c>
      <c r="AC1099" s="6" t="e">
        <f t="shared" si="350"/>
        <v>#DIV/0!</v>
      </c>
      <c r="AD1099" s="6" t="e">
        <f t="shared" si="351"/>
        <v>#DIV/0!</v>
      </c>
    </row>
    <row r="1100" spans="1:30" x14ac:dyDescent="0.25">
      <c r="A1100" s="1">
        <v>42823.164467592593</v>
      </c>
      <c r="B1100" s="16">
        <v>1093</v>
      </c>
      <c r="C1100">
        <f t="shared" si="359"/>
        <v>-6.394126091158574</v>
      </c>
      <c r="D1100">
        <f t="shared" si="352"/>
        <v>-2.4987180717823065</v>
      </c>
      <c r="E1100">
        <f t="shared" ref="E1100:E1163" si="370">3.941*C1100+1.104*D1100</f>
        <v>-27.957835676503606</v>
      </c>
      <c r="F1100">
        <f t="shared" si="353"/>
        <v>0.3907833590015356</v>
      </c>
      <c r="G1100">
        <v>21.089057</v>
      </c>
      <c r="H1100">
        <f t="shared" si="364"/>
        <v>21.091704773689134</v>
      </c>
      <c r="I1100">
        <v>20.845396999999998</v>
      </c>
      <c r="J1100">
        <f t="shared" si="360"/>
        <v>20.846723296031154</v>
      </c>
      <c r="K1100">
        <f t="shared" si="354"/>
        <v>1.6791552978864626E-4</v>
      </c>
      <c r="L1100">
        <v>1.2637000000000001E-2</v>
      </c>
      <c r="M1100">
        <f t="shared" si="365"/>
        <v>6.2433751037447277E-2</v>
      </c>
      <c r="N1100">
        <v>0.21428800000000001</v>
      </c>
      <c r="O1100">
        <f t="shared" si="361"/>
        <v>0.26194191607886014</v>
      </c>
      <c r="P1100">
        <f t="shared" si="355"/>
        <v>-1.30479457334907E-4</v>
      </c>
      <c r="Q1100">
        <f t="shared" si="366"/>
        <v>78.891334787889988</v>
      </c>
      <c r="R1100">
        <f t="shared" si="356"/>
        <v>-3.7436072453544966E-5</v>
      </c>
      <c r="S1100">
        <f t="shared" si="362"/>
        <v>1</v>
      </c>
      <c r="T1100">
        <f t="shared" si="357"/>
        <v>19.997628591980686</v>
      </c>
      <c r="U1100">
        <f t="shared" si="358"/>
        <v>32500</v>
      </c>
      <c r="V1100">
        <f t="shared" si="363"/>
        <v>20.001524</v>
      </c>
      <c r="W1100">
        <v>20.001524</v>
      </c>
      <c r="X1100">
        <f>'LowFlowInfusion-1-Infusion-1705'!Y1096</f>
        <v>0</v>
      </c>
      <c r="Y1100">
        <v>0</v>
      </c>
      <c r="Z1100">
        <f t="shared" si="367"/>
        <v>0</v>
      </c>
      <c r="AA1100">
        <f t="shared" si="368"/>
        <v>0</v>
      </c>
      <c r="AB1100" t="e">
        <f t="shared" si="369"/>
        <v>#DIV/0!</v>
      </c>
      <c r="AC1100" s="6" t="e">
        <f t="shared" ref="AC1100:AC1163" si="371">(C1100-Z1100)/Z1100</f>
        <v>#DIV/0!</v>
      </c>
      <c r="AD1100" s="6" t="e">
        <f t="shared" ref="AD1100:AD1163" si="372">(D1100-AA1100)/AA1100</f>
        <v>#DIV/0!</v>
      </c>
    </row>
    <row r="1101" spans="1:30" x14ac:dyDescent="0.25">
      <c r="A1101" s="1">
        <v>42823.165162037039</v>
      </c>
      <c r="B1101" s="16">
        <v>1094</v>
      </c>
      <c r="C1101">
        <f t="shared" si="359"/>
        <v>-0.97232780546903541</v>
      </c>
      <c r="D1101">
        <f t="shared" ref="D1101:D1164" si="373">(V1101*O1101-T1101*M1101+P1101*U1101)*10</f>
        <v>-2.9930778117447421</v>
      </c>
      <c r="E1101">
        <f t="shared" si="370"/>
        <v>-7.136301785519664</v>
      </c>
      <c r="F1101">
        <f t="shared" ref="F1101:F1164" si="374">D1101/C1101</f>
        <v>3.0782600218872989</v>
      </c>
      <c r="G1101">
        <v>21.089127000000001</v>
      </c>
      <c r="H1101">
        <f t="shared" si="364"/>
        <v>21.091774429966719</v>
      </c>
      <c r="I1101">
        <v>20.845654</v>
      </c>
      <c r="J1101">
        <f t="shared" si="360"/>
        <v>20.84697981054169</v>
      </c>
      <c r="K1101">
        <f t="shared" ref="K1101:K1164" si="375">SLOPE(J1097:J1105,B1097:B1105)</f>
        <v>1.5495672280394502E-4</v>
      </c>
      <c r="L1101">
        <v>1.2659E-2</v>
      </c>
      <c r="M1101">
        <f t="shared" si="365"/>
        <v>6.2455658331161998E-2</v>
      </c>
      <c r="N1101">
        <v>0.214146</v>
      </c>
      <c r="O1101">
        <f t="shared" si="361"/>
        <v>0.26180071387176074</v>
      </c>
      <c r="P1101">
        <f t="shared" ref="P1101:P1164" si="376">SLOPE(O1097:O1105,B1097:B1105)</f>
        <v>-1.3188816480009987E-4</v>
      </c>
      <c r="Q1101">
        <f t="shared" si="366"/>
        <v>78.891219475586553</v>
      </c>
      <c r="R1101">
        <f t="shared" ref="R1101:R1164" si="377">SLOPE(Q1097:Q1105,B1097:B1105)</f>
        <v>-2.3068558004032032E-5</v>
      </c>
      <c r="S1101">
        <f t="shared" si="362"/>
        <v>1</v>
      </c>
      <c r="T1101">
        <f t="shared" ref="T1101:T1164" si="378">(R1101*U1101+V1101*(100-O1101-J1101))/(100-M1101-H1101)</f>
        <v>20.003438750006215</v>
      </c>
      <c r="U1101">
        <f t="shared" ref="U1101:U1164" si="379">$F$1</f>
        <v>32500</v>
      </c>
      <c r="V1101">
        <f t="shared" si="363"/>
        <v>20.001418000000001</v>
      </c>
      <c r="W1101">
        <v>20.001418000000001</v>
      </c>
      <c r="X1101">
        <f>'LowFlowInfusion-1-Infusion-1705'!Y1097</f>
        <v>0</v>
      </c>
      <c r="Y1101">
        <v>0</v>
      </c>
      <c r="Z1101">
        <f t="shared" si="367"/>
        <v>0</v>
      </c>
      <c r="AA1101">
        <f t="shared" si="368"/>
        <v>0</v>
      </c>
      <c r="AB1101" t="e">
        <f t="shared" si="369"/>
        <v>#DIV/0!</v>
      </c>
      <c r="AC1101" s="6" t="e">
        <f t="shared" si="371"/>
        <v>#DIV/0!</v>
      </c>
      <c r="AD1101" s="6" t="e">
        <f t="shared" si="372"/>
        <v>#DIV/0!</v>
      </c>
    </row>
    <row r="1102" spans="1:30" x14ac:dyDescent="0.25">
      <c r="A1102" s="1">
        <v>42823.165856481479</v>
      </c>
      <c r="B1102" s="16">
        <v>1095</v>
      </c>
      <c r="C1102">
        <f t="shared" ref="C1102:C1165" si="380">(T1102*H1102-V1102*J1102-K1102*U1102)*10</f>
        <v>3.747836414720247</v>
      </c>
      <c r="D1102">
        <f t="shared" si="373"/>
        <v>-3.196180035748184</v>
      </c>
      <c r="E1102">
        <f t="shared" si="370"/>
        <v>11.241640550946498</v>
      </c>
      <c r="F1102">
        <f t="shared" si="374"/>
        <v>-0.85280670821027793</v>
      </c>
      <c r="G1102">
        <v>21.089317000000001</v>
      </c>
      <c r="H1102">
        <f t="shared" si="364"/>
        <v>21.091963497005885</v>
      </c>
      <c r="I1102">
        <v>20.845841</v>
      </c>
      <c r="J1102">
        <f t="shared" si="360"/>
        <v>20.847166457286711</v>
      </c>
      <c r="K1102">
        <f t="shared" si="375"/>
        <v>1.4362816368116427E-4</v>
      </c>
      <c r="L1102">
        <v>1.2652E-2</v>
      </c>
      <c r="M1102">
        <f t="shared" si="365"/>
        <v>6.2448687828616407E-2</v>
      </c>
      <c r="N1102">
        <v>0.214002</v>
      </c>
      <c r="O1102">
        <f t="shared" si="361"/>
        <v>0.26165752290118111</v>
      </c>
      <c r="P1102">
        <f t="shared" si="376"/>
        <v>-1.3241850172817279E-4</v>
      </c>
      <c r="Q1102">
        <f t="shared" si="366"/>
        <v>78.891176019812121</v>
      </c>
      <c r="R1102">
        <f t="shared" si="377"/>
        <v>-1.1209661952923018E-5</v>
      </c>
      <c r="S1102">
        <f t="shared" si="362"/>
        <v>1</v>
      </c>
      <c r="T1102">
        <f t="shared" si="378"/>
        <v>20.008150016450497</v>
      </c>
      <c r="U1102">
        <f t="shared" si="379"/>
        <v>32500</v>
      </c>
      <c r="V1102">
        <f t="shared" si="363"/>
        <v>20.001206</v>
      </c>
      <c r="W1102">
        <v>20.001206</v>
      </c>
      <c r="X1102">
        <f>'LowFlowInfusion-1-Infusion-1705'!Y1098</f>
        <v>0</v>
      </c>
      <c r="Y1102">
        <v>0</v>
      </c>
      <c r="Z1102">
        <f t="shared" si="367"/>
        <v>0</v>
      </c>
      <c r="AA1102">
        <f t="shared" si="368"/>
        <v>0</v>
      </c>
      <c r="AB1102" t="e">
        <f t="shared" si="369"/>
        <v>#DIV/0!</v>
      </c>
      <c r="AC1102" s="6" t="e">
        <f t="shared" si="371"/>
        <v>#DIV/0!</v>
      </c>
      <c r="AD1102" s="6" t="e">
        <f t="shared" si="372"/>
        <v>#DIV/0!</v>
      </c>
    </row>
    <row r="1103" spans="1:30" x14ac:dyDescent="0.25">
      <c r="A1103" s="1">
        <v>42823.166550925926</v>
      </c>
      <c r="B1103" s="16">
        <v>1096</v>
      </c>
      <c r="C1103">
        <f t="shared" si="380"/>
        <v>2.4711483732788242</v>
      </c>
      <c r="D1103">
        <f t="shared" si="373"/>
        <v>-3.0195257845964552</v>
      </c>
      <c r="E1103">
        <f t="shared" si="370"/>
        <v>6.4052392728973579</v>
      </c>
      <c r="F1103">
        <f t="shared" si="374"/>
        <v>-1.2219119730920975</v>
      </c>
      <c r="G1103">
        <v>21.089509</v>
      </c>
      <c r="H1103">
        <f t="shared" si="364"/>
        <v>21.092154554224411</v>
      </c>
      <c r="I1103">
        <v>20.845804000000001</v>
      </c>
      <c r="J1103">
        <f t="shared" si="360"/>
        <v>20.84712952718208</v>
      </c>
      <c r="K1103">
        <f t="shared" si="375"/>
        <v>1.4675557794691468E-4</v>
      </c>
      <c r="L1103">
        <v>1.2622E-2</v>
      </c>
      <c r="M1103">
        <f t="shared" si="365"/>
        <v>6.2418814246278147E-2</v>
      </c>
      <c r="N1103">
        <v>0.21387800000000001</v>
      </c>
      <c r="O1103">
        <f t="shared" si="361"/>
        <v>0.26153421956540424</v>
      </c>
      <c r="P1103">
        <f t="shared" si="376"/>
        <v>-1.31821872684094E-4</v>
      </c>
      <c r="Q1103">
        <f t="shared" si="366"/>
        <v>78.891336253252518</v>
      </c>
      <c r="R1103">
        <f t="shared" si="377"/>
        <v>-1.4933705263331375E-5</v>
      </c>
      <c r="S1103">
        <f t="shared" si="362"/>
        <v>1</v>
      </c>
      <c r="T1103">
        <f t="shared" si="378"/>
        <v>20.006961674157704</v>
      </c>
      <c r="U1103">
        <f t="shared" si="379"/>
        <v>32500</v>
      </c>
      <c r="V1103">
        <f t="shared" si="363"/>
        <v>20.001470999999999</v>
      </c>
      <c r="W1103">
        <v>20.001470999999999</v>
      </c>
      <c r="X1103">
        <f>'LowFlowInfusion-1-Infusion-1705'!Y1099</f>
        <v>0</v>
      </c>
      <c r="Y1103">
        <v>0</v>
      </c>
      <c r="Z1103">
        <f t="shared" si="367"/>
        <v>0</v>
      </c>
      <c r="AA1103">
        <f t="shared" si="368"/>
        <v>0</v>
      </c>
      <c r="AB1103" t="e">
        <f t="shared" si="369"/>
        <v>#DIV/0!</v>
      </c>
      <c r="AC1103" s="6" t="e">
        <f t="shared" si="371"/>
        <v>#DIV/0!</v>
      </c>
      <c r="AD1103" s="6" t="e">
        <f t="shared" si="372"/>
        <v>#DIV/0!</v>
      </c>
    </row>
    <row r="1104" spans="1:30" x14ac:dyDescent="0.25">
      <c r="A1104" s="1">
        <v>42823.167245370372</v>
      </c>
      <c r="B1104" s="16">
        <v>1097</v>
      </c>
      <c r="C1104">
        <f t="shared" si="380"/>
        <v>-3.0578064540617778</v>
      </c>
      <c r="D1104">
        <f t="shared" si="373"/>
        <v>-2.6283609273952102</v>
      </c>
      <c r="E1104">
        <f t="shared" si="370"/>
        <v>-14.952525699301777</v>
      </c>
      <c r="F1104">
        <f t="shared" si="374"/>
        <v>0.85955764921088385</v>
      </c>
      <c r="G1104">
        <v>21.089176999999999</v>
      </c>
      <c r="H1104">
        <f t="shared" si="364"/>
        <v>21.091824184450711</v>
      </c>
      <c r="I1104">
        <v>20.846031</v>
      </c>
      <c r="J1104">
        <f t="shared" si="360"/>
        <v>20.847356098364539</v>
      </c>
      <c r="K1104">
        <f t="shared" si="375"/>
        <v>1.5958130347376215E-4</v>
      </c>
      <c r="L1104">
        <v>1.2616E-2</v>
      </c>
      <c r="M1104">
        <f t="shared" si="365"/>
        <v>6.2412839529810499E-2</v>
      </c>
      <c r="N1104">
        <v>0.21373700000000001</v>
      </c>
      <c r="O1104">
        <f t="shared" si="361"/>
        <v>0.26139401174004495</v>
      </c>
      <c r="P1104">
        <f t="shared" si="376"/>
        <v>-1.3054574945091656E-4</v>
      </c>
      <c r="Q1104">
        <f t="shared" si="366"/>
        <v>78.891249889895406</v>
      </c>
      <c r="R1104">
        <f t="shared" si="377"/>
        <v>-2.9035554023929915E-5</v>
      </c>
      <c r="S1104">
        <f t="shared" si="362"/>
        <v>1</v>
      </c>
      <c r="T1104">
        <f t="shared" si="378"/>
        <v>20.000829554472979</v>
      </c>
      <c r="U1104">
        <f t="shared" si="379"/>
        <v>32500</v>
      </c>
      <c r="V1104">
        <f t="shared" si="363"/>
        <v>20.001259000000001</v>
      </c>
      <c r="W1104">
        <v>20.001259000000001</v>
      </c>
      <c r="X1104">
        <f>'LowFlowInfusion-1-Infusion-1705'!Y1100</f>
        <v>0</v>
      </c>
      <c r="Y1104">
        <v>0</v>
      </c>
      <c r="Z1104">
        <f t="shared" si="367"/>
        <v>0</v>
      </c>
      <c r="AA1104">
        <f t="shared" si="368"/>
        <v>0</v>
      </c>
      <c r="AB1104" t="e">
        <f t="shared" si="369"/>
        <v>#DIV/0!</v>
      </c>
      <c r="AC1104" s="6" t="e">
        <f t="shared" si="371"/>
        <v>#DIV/0!</v>
      </c>
      <c r="AD1104" s="6" t="e">
        <f t="shared" si="372"/>
        <v>#DIV/0!</v>
      </c>
    </row>
    <row r="1105" spans="1:30" x14ac:dyDescent="0.25">
      <c r="A1105" s="1">
        <v>42823.167939814812</v>
      </c>
      <c r="B1105" s="16">
        <v>1098</v>
      </c>
      <c r="C1105">
        <f t="shared" si="380"/>
        <v>-4.8061093174263547</v>
      </c>
      <c r="D1105">
        <f t="shared" si="373"/>
        <v>-2.164834547123804</v>
      </c>
      <c r="E1105">
        <f t="shared" si="370"/>
        <v>-21.330854160001941</v>
      </c>
      <c r="F1105">
        <f t="shared" si="374"/>
        <v>0.45043389655628163</v>
      </c>
      <c r="G1105">
        <v>21.088961999999999</v>
      </c>
      <c r="H1105">
        <f t="shared" si="364"/>
        <v>21.091610240169548</v>
      </c>
      <c r="I1105">
        <v>20.846094999999998</v>
      </c>
      <c r="J1105">
        <f t="shared" si="360"/>
        <v>20.847419977464437</v>
      </c>
      <c r="K1105">
        <f t="shared" si="375"/>
        <v>1.6335748984790398E-4</v>
      </c>
      <c r="L1105">
        <v>1.2638E-2</v>
      </c>
      <c r="M1105">
        <f t="shared" si="365"/>
        <v>6.243474682352522E-2</v>
      </c>
      <c r="N1105">
        <v>0.213614</v>
      </c>
      <c r="O1105">
        <f t="shared" si="361"/>
        <v>0.2612717027860082</v>
      </c>
      <c r="P1105">
        <f t="shared" si="376"/>
        <v>-1.290376038117084E-4</v>
      </c>
      <c r="Q1105">
        <f t="shared" si="366"/>
        <v>78.891308319749555</v>
      </c>
      <c r="R1105">
        <f t="shared" si="377"/>
        <v>-3.4319886037318766E-5</v>
      </c>
      <c r="S1105">
        <f t="shared" si="362"/>
        <v>1</v>
      </c>
      <c r="T1105">
        <f t="shared" si="378"/>
        <v>19.999041725229333</v>
      </c>
      <c r="U1105">
        <f t="shared" si="379"/>
        <v>32500</v>
      </c>
      <c r="V1105">
        <f t="shared" si="363"/>
        <v>20.001683</v>
      </c>
      <c r="W1105">
        <v>20.001683</v>
      </c>
      <c r="X1105">
        <f>'LowFlowInfusion-1-Infusion-1705'!Y1101</f>
        <v>0</v>
      </c>
      <c r="Y1105">
        <v>0</v>
      </c>
      <c r="Z1105">
        <f t="shared" si="367"/>
        <v>0</v>
      </c>
      <c r="AA1105">
        <f t="shared" si="368"/>
        <v>0</v>
      </c>
      <c r="AB1105" t="e">
        <f t="shared" si="369"/>
        <v>#DIV/0!</v>
      </c>
      <c r="AC1105" s="6" t="e">
        <f t="shared" si="371"/>
        <v>#DIV/0!</v>
      </c>
      <c r="AD1105" s="6" t="e">
        <f t="shared" si="372"/>
        <v>#DIV/0!</v>
      </c>
    </row>
    <row r="1106" spans="1:30" x14ac:dyDescent="0.25">
      <c r="A1106" s="1">
        <v>42823.168634259258</v>
      </c>
      <c r="B1106" s="16">
        <v>1099</v>
      </c>
      <c r="C1106">
        <f t="shared" si="380"/>
        <v>-7.3951786713076562</v>
      </c>
      <c r="D1106">
        <f t="shared" si="373"/>
        <v>-1.8078392141981414</v>
      </c>
      <c r="E1106">
        <f t="shared" si="370"/>
        <v>-31.140253636098219</v>
      </c>
      <c r="F1106">
        <f t="shared" si="374"/>
        <v>0.24446187097714428</v>
      </c>
      <c r="G1106">
        <v>21.088878999999999</v>
      </c>
      <c r="H1106">
        <f t="shared" si="364"/>
        <v>21.091527647726121</v>
      </c>
      <c r="I1106">
        <v>20.846347000000002</v>
      </c>
      <c r="J1106">
        <f t="shared" si="360"/>
        <v>20.847671501420294</v>
      </c>
      <c r="K1106">
        <f t="shared" si="375"/>
        <v>1.6921307400531068E-4</v>
      </c>
      <c r="L1106">
        <v>1.2632000000000001E-2</v>
      </c>
      <c r="M1106">
        <f t="shared" si="365"/>
        <v>6.2428772107057565E-2</v>
      </c>
      <c r="N1106">
        <v>0.21348900000000001</v>
      </c>
      <c r="O1106">
        <f t="shared" si="361"/>
        <v>0.2611474050684911</v>
      </c>
      <c r="P1106">
        <f t="shared" si="376"/>
        <v>-1.2787749178155283E-4</v>
      </c>
      <c r="Q1106">
        <f t="shared" si="366"/>
        <v>78.891181093511221</v>
      </c>
      <c r="R1106">
        <f t="shared" si="377"/>
        <v>-4.1335582224869922E-5</v>
      </c>
      <c r="S1106">
        <f t="shared" si="362"/>
        <v>1</v>
      </c>
      <c r="T1106">
        <f t="shared" si="378"/>
        <v>19.99699466054253</v>
      </c>
      <c r="U1106">
        <f t="shared" si="379"/>
        <v>32500</v>
      </c>
      <c r="V1106">
        <f t="shared" si="363"/>
        <v>20.002582</v>
      </c>
      <c r="W1106">
        <v>20.002582</v>
      </c>
      <c r="X1106">
        <f>'LowFlowInfusion-1-Infusion-1705'!Y1102</f>
        <v>0</v>
      </c>
      <c r="Y1106">
        <v>0</v>
      </c>
      <c r="Z1106">
        <f t="shared" si="367"/>
        <v>0</v>
      </c>
      <c r="AA1106">
        <f t="shared" si="368"/>
        <v>0</v>
      </c>
      <c r="AB1106" t="e">
        <f t="shared" si="369"/>
        <v>#DIV/0!</v>
      </c>
      <c r="AC1106" s="6" t="e">
        <f t="shared" si="371"/>
        <v>#DIV/0!</v>
      </c>
      <c r="AD1106" s="6" t="e">
        <f t="shared" si="372"/>
        <v>#DIV/0!</v>
      </c>
    </row>
    <row r="1107" spans="1:30" x14ac:dyDescent="0.25">
      <c r="A1107" s="1">
        <v>42823.169328703705</v>
      </c>
      <c r="B1107" s="16">
        <v>1100</v>
      </c>
      <c r="C1107">
        <f t="shared" si="380"/>
        <v>-9.7155721663585481</v>
      </c>
      <c r="D1107">
        <f t="shared" si="373"/>
        <v>-1.9022771646664571</v>
      </c>
      <c r="E1107">
        <f t="shared" si="370"/>
        <v>-40.389183897410803</v>
      </c>
      <c r="F1107">
        <f t="shared" si="374"/>
        <v>0.19579672016161262</v>
      </c>
      <c r="G1107">
        <v>21.088827999999999</v>
      </c>
      <c r="H1107">
        <f t="shared" si="364"/>
        <v>21.091476898152454</v>
      </c>
      <c r="I1107">
        <v>20.846571999999998</v>
      </c>
      <c r="J1107">
        <f t="shared" si="360"/>
        <v>20.847896076380877</v>
      </c>
      <c r="K1107">
        <f t="shared" si="375"/>
        <v>1.7473595451757972E-4</v>
      </c>
      <c r="L1107">
        <v>1.2603E-2</v>
      </c>
      <c r="M1107">
        <f t="shared" si="365"/>
        <v>6.2399894310797246E-2</v>
      </c>
      <c r="N1107">
        <v>0.213361</v>
      </c>
      <c r="O1107">
        <f t="shared" si="361"/>
        <v>0.2610201242057536</v>
      </c>
      <c r="P1107">
        <f t="shared" si="376"/>
        <v>-1.2810951418758821E-4</v>
      </c>
      <c r="Q1107">
        <f t="shared" si="366"/>
        <v>78.891083799413366</v>
      </c>
      <c r="R1107">
        <f t="shared" si="377"/>
        <v>-4.6626440329570566E-5</v>
      </c>
      <c r="S1107">
        <f t="shared" si="362"/>
        <v>1</v>
      </c>
      <c r="T1107">
        <f t="shared" si="378"/>
        <v>19.994398704998442</v>
      </c>
      <c r="U1107">
        <f t="shared" si="379"/>
        <v>32500</v>
      </c>
      <c r="V1107">
        <f t="shared" si="363"/>
        <v>20.002212</v>
      </c>
      <c r="W1107">
        <v>20.002212</v>
      </c>
      <c r="X1107">
        <f>'LowFlowInfusion-1-Infusion-1705'!Y1103</f>
        <v>0</v>
      </c>
      <c r="Y1107">
        <v>0</v>
      </c>
      <c r="Z1107">
        <f t="shared" si="367"/>
        <v>0</v>
      </c>
      <c r="AA1107">
        <f t="shared" si="368"/>
        <v>0</v>
      </c>
      <c r="AB1107" t="e">
        <f t="shared" si="369"/>
        <v>#DIV/0!</v>
      </c>
      <c r="AC1107" s="6" t="e">
        <f t="shared" si="371"/>
        <v>#DIV/0!</v>
      </c>
      <c r="AD1107" s="6" t="e">
        <f t="shared" si="372"/>
        <v>#DIV/0!</v>
      </c>
    </row>
    <row r="1108" spans="1:30" x14ac:dyDescent="0.25">
      <c r="A1108" s="1">
        <v>42823.170023148145</v>
      </c>
      <c r="B1108" s="16">
        <v>1101</v>
      </c>
      <c r="C1108">
        <f t="shared" si="380"/>
        <v>-6.0993051928573472</v>
      </c>
      <c r="D1108">
        <f t="shared" si="373"/>
        <v>-1.5635222671198701</v>
      </c>
      <c r="E1108">
        <f t="shared" si="370"/>
        <v>-25.763490347951141</v>
      </c>
      <c r="F1108">
        <f t="shared" si="374"/>
        <v>0.25634432409626734</v>
      </c>
      <c r="G1108">
        <v>21.088643000000001</v>
      </c>
      <c r="H1108">
        <f t="shared" si="364"/>
        <v>21.091292806561686</v>
      </c>
      <c r="I1108">
        <v>20.846781</v>
      </c>
      <c r="J1108">
        <f t="shared" si="360"/>
        <v>20.84810468156649</v>
      </c>
      <c r="K1108">
        <f t="shared" si="375"/>
        <v>1.654867931778862E-4</v>
      </c>
      <c r="L1108">
        <v>1.259E-2</v>
      </c>
      <c r="M1108">
        <f t="shared" si="365"/>
        <v>6.2386949091784001E-2</v>
      </c>
      <c r="N1108">
        <v>0.21323</v>
      </c>
      <c r="O1108">
        <f t="shared" si="361"/>
        <v>0.26088986019779575</v>
      </c>
      <c r="P1108">
        <f t="shared" si="376"/>
        <v>-1.2698254821543001E-4</v>
      </c>
      <c r="Q1108">
        <f t="shared" si="366"/>
        <v>78.891005458235711</v>
      </c>
      <c r="R1108">
        <f t="shared" si="377"/>
        <v>-3.8504244961501397E-5</v>
      </c>
      <c r="S1108">
        <f t="shared" si="362"/>
        <v>1</v>
      </c>
      <c r="T1108">
        <f t="shared" si="378"/>
        <v>19.996670217074577</v>
      </c>
      <c r="U1108">
        <f t="shared" si="379"/>
        <v>32500</v>
      </c>
      <c r="V1108">
        <f t="shared" si="363"/>
        <v>20.001206</v>
      </c>
      <c r="W1108">
        <v>20.001206</v>
      </c>
      <c r="X1108">
        <f>'LowFlowInfusion-1-Infusion-1705'!Y1104</f>
        <v>0</v>
      </c>
      <c r="Y1108">
        <v>0</v>
      </c>
      <c r="Z1108">
        <f t="shared" si="367"/>
        <v>0</v>
      </c>
      <c r="AA1108">
        <f t="shared" si="368"/>
        <v>0</v>
      </c>
      <c r="AB1108" t="e">
        <f t="shared" si="369"/>
        <v>#DIV/0!</v>
      </c>
      <c r="AC1108" s="6" t="e">
        <f t="shared" si="371"/>
        <v>#DIV/0!</v>
      </c>
      <c r="AD1108" s="6" t="e">
        <f t="shared" si="372"/>
        <v>#DIV/0!</v>
      </c>
    </row>
    <row r="1109" spans="1:30" x14ac:dyDescent="0.25">
      <c r="A1109" s="1">
        <v>42823.170717592591</v>
      </c>
      <c r="B1109" s="16">
        <v>1102</v>
      </c>
      <c r="C1109">
        <f t="shared" si="380"/>
        <v>-0.73949815680932396</v>
      </c>
      <c r="D1109">
        <f t="shared" si="373"/>
        <v>-1.4048294719635557</v>
      </c>
      <c r="E1109">
        <f t="shared" si="370"/>
        <v>-4.4652939730333108</v>
      </c>
      <c r="F1109">
        <f t="shared" si="374"/>
        <v>1.8997065226300276</v>
      </c>
      <c r="G1109">
        <v>21.088847999999999</v>
      </c>
      <c r="H1109">
        <f t="shared" si="364"/>
        <v>21.091496799946047</v>
      </c>
      <c r="I1109">
        <v>20.846941000000001</v>
      </c>
      <c r="J1109">
        <f t="shared" si="360"/>
        <v>20.848264379316237</v>
      </c>
      <c r="K1109">
        <f t="shared" si="375"/>
        <v>1.5239490473503519E-4</v>
      </c>
      <c r="L1109">
        <v>1.2616E-2</v>
      </c>
      <c r="M1109">
        <f t="shared" si="365"/>
        <v>6.2412839529810499E-2</v>
      </c>
      <c r="N1109">
        <v>0.21309900000000001</v>
      </c>
      <c r="O1109">
        <f t="shared" si="361"/>
        <v>0.26075959618983791</v>
      </c>
      <c r="P1109">
        <f t="shared" si="376"/>
        <v>-1.2638591917134938E-4</v>
      </c>
      <c r="Q1109">
        <f t="shared" si="366"/>
        <v>78.890976024493924</v>
      </c>
      <c r="R1109">
        <f t="shared" si="377"/>
        <v>-2.6008985563189906E-5</v>
      </c>
      <c r="S1109">
        <f t="shared" si="362"/>
        <v>1</v>
      </c>
      <c r="T1109">
        <f t="shared" si="378"/>
        <v>20.001501331315314</v>
      </c>
      <c r="U1109">
        <f t="shared" si="379"/>
        <v>32500</v>
      </c>
      <c r="V1109">
        <f t="shared" si="363"/>
        <v>20.000836</v>
      </c>
      <c r="W1109">
        <v>20.000836</v>
      </c>
      <c r="X1109">
        <f>'LowFlowInfusion-1-Infusion-1705'!Y1105</f>
        <v>0</v>
      </c>
      <c r="Y1109">
        <v>0</v>
      </c>
      <c r="Z1109">
        <f t="shared" si="367"/>
        <v>0</v>
      </c>
      <c r="AA1109">
        <f t="shared" si="368"/>
        <v>0</v>
      </c>
      <c r="AB1109" t="e">
        <f t="shared" si="369"/>
        <v>#DIV/0!</v>
      </c>
      <c r="AC1109" s="6" t="e">
        <f t="shared" si="371"/>
        <v>#DIV/0!</v>
      </c>
      <c r="AD1109" s="6" t="e">
        <f t="shared" si="372"/>
        <v>#DIV/0!</v>
      </c>
    </row>
    <row r="1110" spans="1:30" x14ac:dyDescent="0.25">
      <c r="A1110" s="1">
        <v>42823.171412037038</v>
      </c>
      <c r="B1110" s="16">
        <v>1103</v>
      </c>
      <c r="C1110">
        <f t="shared" si="380"/>
        <v>6.3443447424047861</v>
      </c>
      <c r="D1110">
        <f t="shared" si="373"/>
        <v>-1.1469603929928951</v>
      </c>
      <c r="E1110">
        <f t="shared" si="370"/>
        <v>23.736818355953105</v>
      </c>
      <c r="F1110">
        <f t="shared" si="374"/>
        <v>-0.18078468928820324</v>
      </c>
      <c r="G1110">
        <v>21.088913000000002</v>
      </c>
      <c r="H1110">
        <f t="shared" si="364"/>
        <v>21.091561480775241</v>
      </c>
      <c r="I1110">
        <v>20.847037</v>
      </c>
      <c r="J1110">
        <f t="shared" si="360"/>
        <v>20.848360197966088</v>
      </c>
      <c r="K1110">
        <f t="shared" si="375"/>
        <v>1.3501113926750463E-4</v>
      </c>
      <c r="L1110">
        <v>1.2611000000000001E-2</v>
      </c>
      <c r="M1110">
        <f t="shared" si="365"/>
        <v>6.2407860599420786E-2</v>
      </c>
      <c r="N1110">
        <v>0.212974</v>
      </c>
      <c r="O1110">
        <f t="shared" si="361"/>
        <v>0.26063529847232081</v>
      </c>
      <c r="P1110">
        <f t="shared" si="376"/>
        <v>-1.2550754863422571E-4</v>
      </c>
      <c r="Q1110">
        <f t="shared" si="366"/>
        <v>78.891004503561589</v>
      </c>
      <c r="R1110">
        <f t="shared" si="377"/>
        <v>-9.5035906324388485E-6</v>
      </c>
      <c r="S1110">
        <f t="shared" si="362"/>
        <v>1</v>
      </c>
      <c r="T1110">
        <f t="shared" si="378"/>
        <v>20.008591305135671</v>
      </c>
      <c r="U1110">
        <f t="shared" si="379"/>
        <v>32500</v>
      </c>
      <c r="V1110">
        <f t="shared" si="363"/>
        <v>20.001100000000001</v>
      </c>
      <c r="W1110">
        <v>20.001100000000001</v>
      </c>
      <c r="X1110">
        <f>'LowFlowInfusion-1-Infusion-1705'!Y1106</f>
        <v>0</v>
      </c>
      <c r="Y1110">
        <v>0</v>
      </c>
      <c r="Z1110">
        <f t="shared" si="367"/>
        <v>0</v>
      </c>
      <c r="AA1110">
        <f t="shared" si="368"/>
        <v>0</v>
      </c>
      <c r="AB1110" t="e">
        <f t="shared" si="369"/>
        <v>#DIV/0!</v>
      </c>
      <c r="AC1110" s="6" t="e">
        <f t="shared" si="371"/>
        <v>#DIV/0!</v>
      </c>
      <c r="AD1110" s="6" t="e">
        <f t="shared" si="372"/>
        <v>#DIV/0!</v>
      </c>
    </row>
    <row r="1111" spans="1:30" x14ac:dyDescent="0.25">
      <c r="A1111" s="1">
        <v>42823.172106481485</v>
      </c>
      <c r="B1111" s="16">
        <v>1104</v>
      </c>
      <c r="C1111">
        <f t="shared" si="380"/>
        <v>15.251281241671677</v>
      </c>
      <c r="D1111">
        <f t="shared" si="373"/>
        <v>-1.0956309763466976</v>
      </c>
      <c r="E1111">
        <f t="shared" si="370"/>
        <v>58.895722775541323</v>
      </c>
      <c r="F1111">
        <f t="shared" si="374"/>
        <v>-7.1838618604256138E-2</v>
      </c>
      <c r="G1111">
        <v>21.089234000000001</v>
      </c>
      <c r="H1111">
        <f t="shared" si="364"/>
        <v>21.091880904562462</v>
      </c>
      <c r="I1111">
        <v>20.847144</v>
      </c>
      <c r="J1111">
        <f t="shared" si="360"/>
        <v>20.848466995836233</v>
      </c>
      <c r="K1111">
        <f t="shared" si="375"/>
        <v>1.1348521341574269E-4</v>
      </c>
      <c r="L1111">
        <v>1.2573000000000001E-2</v>
      </c>
      <c r="M1111">
        <f t="shared" si="365"/>
        <v>6.2370020728458993E-2</v>
      </c>
      <c r="N1111">
        <v>0.21284</v>
      </c>
      <c r="O1111">
        <f t="shared" si="361"/>
        <v>0.2605020513191425</v>
      </c>
      <c r="P1111">
        <f t="shared" si="376"/>
        <v>-1.2527552622819033E-4</v>
      </c>
      <c r="Q1111">
        <f t="shared" si="366"/>
        <v>78.891030952844631</v>
      </c>
      <c r="R1111">
        <f t="shared" si="377"/>
        <v>1.1790312813767892E-5</v>
      </c>
      <c r="S1111">
        <f t="shared" si="362"/>
        <v>1</v>
      </c>
      <c r="T1111">
        <f t="shared" si="378"/>
        <v>20.017711912218449</v>
      </c>
      <c r="U1111">
        <f t="shared" si="379"/>
        <v>32500</v>
      </c>
      <c r="V1111">
        <f t="shared" si="363"/>
        <v>20.001365</v>
      </c>
      <c r="W1111">
        <v>20.001365</v>
      </c>
      <c r="X1111">
        <f>'LowFlowInfusion-1-Infusion-1705'!Y1107</f>
        <v>0</v>
      </c>
      <c r="Y1111">
        <v>0</v>
      </c>
      <c r="Z1111">
        <f t="shared" si="367"/>
        <v>0</v>
      </c>
      <c r="AA1111">
        <f t="shared" si="368"/>
        <v>0</v>
      </c>
      <c r="AB1111" t="e">
        <f t="shared" si="369"/>
        <v>#DIV/0!</v>
      </c>
      <c r="AC1111" s="6" t="e">
        <f t="shared" si="371"/>
        <v>#DIV/0!</v>
      </c>
      <c r="AD1111" s="6" t="e">
        <f t="shared" si="372"/>
        <v>#DIV/0!</v>
      </c>
    </row>
    <row r="1112" spans="1:30" x14ac:dyDescent="0.25">
      <c r="A1112" s="1">
        <v>42823.172800925924</v>
      </c>
      <c r="B1112" s="16">
        <v>1105</v>
      </c>
      <c r="C1112">
        <f t="shared" si="380"/>
        <v>15.614523467255466</v>
      </c>
      <c r="D1112">
        <f t="shared" si="373"/>
        <v>-1.4205722246695096</v>
      </c>
      <c r="E1112">
        <f t="shared" si="370"/>
        <v>59.968525248418651</v>
      </c>
      <c r="F1112">
        <f t="shared" si="374"/>
        <v>-9.0977622701616828E-2</v>
      </c>
      <c r="G1112">
        <v>21.089041999999999</v>
      </c>
      <c r="H1112">
        <f t="shared" si="364"/>
        <v>21.091689847343932</v>
      </c>
      <c r="I1112">
        <v>20.847294000000002</v>
      </c>
      <c r="J1112">
        <f t="shared" si="360"/>
        <v>20.848616712476623</v>
      </c>
      <c r="K1112">
        <f t="shared" si="375"/>
        <v>1.1260354875558913E-4</v>
      </c>
      <c r="L1112">
        <v>1.2572E-2</v>
      </c>
      <c r="M1112">
        <f t="shared" si="365"/>
        <v>6.2369024942381043E-2</v>
      </c>
      <c r="N1112">
        <v>0.212725</v>
      </c>
      <c r="O1112">
        <f t="shared" si="361"/>
        <v>0.26038769741902684</v>
      </c>
      <c r="P1112">
        <f t="shared" si="376"/>
        <v>-1.2620361585231979E-4</v>
      </c>
      <c r="Q1112">
        <f t="shared" si="366"/>
        <v>78.890995590104353</v>
      </c>
      <c r="R1112">
        <f t="shared" si="377"/>
        <v>1.3600067097504128E-5</v>
      </c>
      <c r="S1112">
        <f t="shared" si="362"/>
        <v>1</v>
      </c>
      <c r="T1112">
        <f t="shared" si="378"/>
        <v>20.018294095692177</v>
      </c>
      <c r="U1112">
        <f t="shared" si="379"/>
        <v>32500</v>
      </c>
      <c r="V1112">
        <f t="shared" si="363"/>
        <v>20.001259000000001</v>
      </c>
      <c r="W1112">
        <v>20.001259000000001</v>
      </c>
      <c r="X1112">
        <f>'LowFlowInfusion-1-Infusion-1705'!Y1108</f>
        <v>0</v>
      </c>
      <c r="Y1112">
        <v>0</v>
      </c>
      <c r="Z1112">
        <f t="shared" si="367"/>
        <v>0</v>
      </c>
      <c r="AA1112">
        <f t="shared" si="368"/>
        <v>0</v>
      </c>
      <c r="AB1112" t="e">
        <f t="shared" si="369"/>
        <v>#DIV/0!</v>
      </c>
      <c r="AC1112" s="6" t="e">
        <f t="shared" si="371"/>
        <v>#DIV/0!</v>
      </c>
      <c r="AD1112" s="6" t="e">
        <f t="shared" si="372"/>
        <v>#DIV/0!</v>
      </c>
    </row>
    <row r="1113" spans="1:30" x14ac:dyDescent="0.25">
      <c r="A1113" s="1">
        <v>42823.173495370371</v>
      </c>
      <c r="B1113" s="16">
        <v>1106</v>
      </c>
      <c r="C1113">
        <f t="shared" si="380"/>
        <v>10.290494463044615</v>
      </c>
      <c r="D1113">
        <f t="shared" si="373"/>
        <v>-1.7310305204555654</v>
      </c>
      <c r="E1113">
        <f t="shared" si="370"/>
        <v>38.643780984275885</v>
      </c>
      <c r="F1113">
        <f t="shared" si="374"/>
        <v>-0.16821645710729152</v>
      </c>
      <c r="G1113">
        <v>21.089064</v>
      </c>
      <c r="H1113">
        <f t="shared" si="364"/>
        <v>21.091711739316892</v>
      </c>
      <c r="I1113">
        <v>20.847325000000001</v>
      </c>
      <c r="J1113">
        <f t="shared" si="360"/>
        <v>20.848647653915638</v>
      </c>
      <c r="K1113">
        <f t="shared" si="375"/>
        <v>1.2572870756309603E-4</v>
      </c>
      <c r="L1113">
        <v>1.2597000000000001E-2</v>
      </c>
      <c r="M1113">
        <f t="shared" si="365"/>
        <v>6.2393919594329598E-2</v>
      </c>
      <c r="N1113">
        <v>0.21260499999999999</v>
      </c>
      <c r="O1113">
        <f t="shared" si="361"/>
        <v>0.26026837161021044</v>
      </c>
      <c r="P1113">
        <f t="shared" si="376"/>
        <v>-1.270819863894379E-4</v>
      </c>
      <c r="Q1113">
        <f t="shared" si="366"/>
        <v>78.891083974474157</v>
      </c>
      <c r="R1113">
        <f t="shared" si="377"/>
        <v>1.3532788265990802E-6</v>
      </c>
      <c r="S1113">
        <f t="shared" si="362"/>
        <v>1</v>
      </c>
      <c r="T1113">
        <f t="shared" si="378"/>
        <v>20.013651524983583</v>
      </c>
      <c r="U1113">
        <f t="shared" si="379"/>
        <v>32500</v>
      </c>
      <c r="V1113">
        <f t="shared" si="363"/>
        <v>20.001629999999999</v>
      </c>
      <c r="W1113">
        <v>20.001629999999999</v>
      </c>
      <c r="X1113">
        <f>'LowFlowInfusion-1-Infusion-1705'!Y1109</f>
        <v>0</v>
      </c>
      <c r="Y1113">
        <v>0</v>
      </c>
      <c r="Z1113">
        <f t="shared" si="367"/>
        <v>0</v>
      </c>
      <c r="AA1113">
        <f t="shared" si="368"/>
        <v>0</v>
      </c>
      <c r="AB1113" t="e">
        <f t="shared" si="369"/>
        <v>#DIV/0!</v>
      </c>
      <c r="AC1113" s="6" t="e">
        <f t="shared" si="371"/>
        <v>#DIV/0!</v>
      </c>
      <c r="AD1113" s="6" t="e">
        <f t="shared" si="372"/>
        <v>#DIV/0!</v>
      </c>
    </row>
    <row r="1114" spans="1:30" x14ac:dyDescent="0.25">
      <c r="A1114" s="1">
        <v>42823.174189814818</v>
      </c>
      <c r="B1114" s="16">
        <v>1107</v>
      </c>
      <c r="C1114">
        <f t="shared" si="380"/>
        <v>-2.1087627333375014</v>
      </c>
      <c r="D1114">
        <f t="shared" si="373"/>
        <v>-1.978872327655159</v>
      </c>
      <c r="E1114">
        <f t="shared" si="370"/>
        <v>-10.495308981814389</v>
      </c>
      <c r="F1114">
        <f t="shared" si="374"/>
        <v>0.93840444748529528</v>
      </c>
      <c r="G1114">
        <v>21.089064</v>
      </c>
      <c r="H1114">
        <f t="shared" si="364"/>
        <v>21.091711739316892</v>
      </c>
      <c r="I1114">
        <v>20.847504000000001</v>
      </c>
      <c r="J1114">
        <f t="shared" si="360"/>
        <v>20.84882631577317</v>
      </c>
      <c r="K1114">
        <f t="shared" si="375"/>
        <v>1.5588829301063829E-4</v>
      </c>
      <c r="L1114">
        <v>1.2597000000000001E-2</v>
      </c>
      <c r="M1114">
        <f t="shared" si="365"/>
        <v>6.2393919594329598E-2</v>
      </c>
      <c r="N1114">
        <v>0.21248</v>
      </c>
      <c r="O1114">
        <f t="shared" si="361"/>
        <v>0.26014407389269339</v>
      </c>
      <c r="P1114">
        <f t="shared" si="376"/>
        <v>-1.2779462663653669E-4</v>
      </c>
      <c r="Q1114">
        <f t="shared" si="366"/>
        <v>78.891029610334144</v>
      </c>
      <c r="R1114">
        <f t="shared" si="377"/>
        <v>-2.8093666373744478E-5</v>
      </c>
      <c r="S1114">
        <f t="shared" si="362"/>
        <v>1</v>
      </c>
      <c r="T1114">
        <f t="shared" si="378"/>
        <v>20.002029109594435</v>
      </c>
      <c r="U1114">
        <f t="shared" si="379"/>
        <v>32500</v>
      </c>
      <c r="V1114">
        <f t="shared" si="363"/>
        <v>20.002158999999999</v>
      </c>
      <c r="W1114">
        <v>20.002158999999999</v>
      </c>
      <c r="X1114">
        <f>'LowFlowInfusion-1-Infusion-1705'!Y1110</f>
        <v>0</v>
      </c>
      <c r="Y1114">
        <v>0</v>
      </c>
      <c r="Z1114">
        <f t="shared" si="367"/>
        <v>0</v>
      </c>
      <c r="AA1114">
        <f t="shared" si="368"/>
        <v>0</v>
      </c>
      <c r="AB1114" t="e">
        <f t="shared" si="369"/>
        <v>#DIV/0!</v>
      </c>
      <c r="AC1114" s="6" t="e">
        <f t="shared" si="371"/>
        <v>#DIV/0!</v>
      </c>
      <c r="AD1114" s="6" t="e">
        <f t="shared" si="372"/>
        <v>#DIV/0!</v>
      </c>
    </row>
    <row r="1115" spans="1:30" x14ac:dyDescent="0.25">
      <c r="A1115" s="1">
        <v>42823.174884259257</v>
      </c>
      <c r="B1115" s="16">
        <v>1108</v>
      </c>
      <c r="C1115">
        <f t="shared" si="380"/>
        <v>-8.676422230049452</v>
      </c>
      <c r="D1115">
        <f t="shared" si="373"/>
        <v>-2.3542487773463927</v>
      </c>
      <c r="E1115">
        <f t="shared" si="370"/>
        <v>-36.79287065881531</v>
      </c>
      <c r="F1115">
        <f t="shared" si="374"/>
        <v>0.27133865952175712</v>
      </c>
      <c r="G1115">
        <v>21.089355999999999</v>
      </c>
      <c r="H1115">
        <f t="shared" si="364"/>
        <v>21.092002305503396</v>
      </c>
      <c r="I1115">
        <v>20.847479</v>
      </c>
      <c r="J1115">
        <f t="shared" si="360"/>
        <v>20.848801362999769</v>
      </c>
      <c r="K1115">
        <f t="shared" si="375"/>
        <v>1.7227394754210462E-4</v>
      </c>
      <c r="L1115">
        <v>1.2555E-2</v>
      </c>
      <c r="M1115">
        <f t="shared" si="365"/>
        <v>6.2352096579056035E-2</v>
      </c>
      <c r="N1115">
        <v>0.212343</v>
      </c>
      <c r="O1115">
        <f t="shared" si="361"/>
        <v>0.26000784359429474</v>
      </c>
      <c r="P1115">
        <f t="shared" si="376"/>
        <v>-1.2890501957968926E-4</v>
      </c>
      <c r="Q1115">
        <f t="shared" si="366"/>
        <v>78.89119079340594</v>
      </c>
      <c r="R1115">
        <f t="shared" si="377"/>
        <v>-4.3368927962935309E-5</v>
      </c>
      <c r="S1115">
        <f t="shared" si="362"/>
        <v>1</v>
      </c>
      <c r="T1115">
        <f t="shared" si="378"/>
        <v>19.996101826547132</v>
      </c>
      <c r="U1115">
        <f t="shared" si="379"/>
        <v>32500</v>
      </c>
      <c r="V1115">
        <f t="shared" si="363"/>
        <v>20.002424000000001</v>
      </c>
      <c r="W1115">
        <v>20.002424000000001</v>
      </c>
      <c r="X1115">
        <f>'LowFlowInfusion-1-Infusion-1705'!Y1111</f>
        <v>0</v>
      </c>
      <c r="Y1115">
        <v>0</v>
      </c>
      <c r="Z1115">
        <f t="shared" si="367"/>
        <v>0</v>
      </c>
      <c r="AA1115">
        <f t="shared" si="368"/>
        <v>0</v>
      </c>
      <c r="AB1115" t="e">
        <f t="shared" si="369"/>
        <v>#DIV/0!</v>
      </c>
      <c r="AC1115" s="6" t="e">
        <f t="shared" si="371"/>
        <v>#DIV/0!</v>
      </c>
      <c r="AD1115" s="6" t="e">
        <f t="shared" si="372"/>
        <v>#DIV/0!</v>
      </c>
    </row>
    <row r="1116" spans="1:30" x14ac:dyDescent="0.25">
      <c r="A1116" s="1">
        <v>42823.175578703704</v>
      </c>
      <c r="B1116" s="16">
        <v>1109</v>
      </c>
      <c r="C1116">
        <f t="shared" si="380"/>
        <v>-10.732968032003436</v>
      </c>
      <c r="D1116">
        <f t="shared" si="373"/>
        <v>-2.7234025411287321</v>
      </c>
      <c r="E1116">
        <f t="shared" si="370"/>
        <v>-45.305263419531656</v>
      </c>
      <c r="F1116">
        <f t="shared" si="374"/>
        <v>0.25374179192634533</v>
      </c>
      <c r="G1116">
        <v>21.089223</v>
      </c>
      <c r="H1116">
        <f t="shared" si="364"/>
        <v>21.091869958575984</v>
      </c>
      <c r="I1116">
        <v>20.847791000000001</v>
      </c>
      <c r="J1116">
        <f t="shared" si="360"/>
        <v>20.849112773611783</v>
      </c>
      <c r="K1116">
        <f t="shared" si="375"/>
        <v>1.772312318571186E-4</v>
      </c>
      <c r="L1116">
        <v>1.2536E-2</v>
      </c>
      <c r="M1116">
        <f t="shared" si="365"/>
        <v>6.2333176643575135E-2</v>
      </c>
      <c r="N1116">
        <v>0.212199</v>
      </c>
      <c r="O1116">
        <f t="shared" si="361"/>
        <v>0.25986465262371505</v>
      </c>
      <c r="P1116">
        <f t="shared" si="376"/>
        <v>-1.2996569343583602E-4</v>
      </c>
      <c r="Q1116">
        <f t="shared" si="366"/>
        <v>78.891022573764502</v>
      </c>
      <c r="R1116">
        <f t="shared" si="377"/>
        <v>-4.7265538421470409E-5</v>
      </c>
      <c r="S1116">
        <f t="shared" si="362"/>
        <v>1</v>
      </c>
      <c r="T1116">
        <f t="shared" si="378"/>
        <v>19.994096434509064</v>
      </c>
      <c r="U1116">
        <f t="shared" si="379"/>
        <v>32500</v>
      </c>
      <c r="V1116">
        <f t="shared" si="363"/>
        <v>20.002106000000001</v>
      </c>
      <c r="W1116">
        <v>20.002106000000001</v>
      </c>
      <c r="X1116">
        <f>'LowFlowInfusion-1-Infusion-1705'!Y1112</f>
        <v>0</v>
      </c>
      <c r="Y1116">
        <v>0</v>
      </c>
      <c r="Z1116">
        <f t="shared" si="367"/>
        <v>0</v>
      </c>
      <c r="AA1116">
        <f t="shared" si="368"/>
        <v>0</v>
      </c>
      <c r="AB1116" t="e">
        <f t="shared" si="369"/>
        <v>#DIV/0!</v>
      </c>
      <c r="AC1116" s="6" t="e">
        <f t="shared" si="371"/>
        <v>#DIV/0!</v>
      </c>
      <c r="AD1116" s="6" t="e">
        <f t="shared" si="372"/>
        <v>#DIV/0!</v>
      </c>
    </row>
    <row r="1117" spans="1:30" x14ac:dyDescent="0.25">
      <c r="A1117" s="1">
        <v>42823.17627314815</v>
      </c>
      <c r="B1117" s="16">
        <v>1110</v>
      </c>
      <c r="C1117">
        <f t="shared" si="380"/>
        <v>-13.785850628234986</v>
      </c>
      <c r="D1117">
        <f t="shared" si="373"/>
        <v>-2.7816271928111913</v>
      </c>
      <c r="E1117">
        <f t="shared" si="370"/>
        <v>-57.400953746737628</v>
      </c>
      <c r="F1117">
        <f t="shared" si="374"/>
        <v>0.20177407022778146</v>
      </c>
      <c r="G1117">
        <v>21.089131999999999</v>
      </c>
      <c r="H1117">
        <f t="shared" si="364"/>
        <v>21.091779405415117</v>
      </c>
      <c r="I1117">
        <v>20.848044999999999</v>
      </c>
      <c r="J1117">
        <f t="shared" si="360"/>
        <v>20.849366293789508</v>
      </c>
      <c r="K1117">
        <f t="shared" si="375"/>
        <v>1.8446753614279979E-4</v>
      </c>
      <c r="L1117">
        <v>1.2547000000000001E-2</v>
      </c>
      <c r="M1117">
        <f t="shared" si="365"/>
        <v>6.2344130290432495E-2</v>
      </c>
      <c r="N1117">
        <v>0.21207300000000001</v>
      </c>
      <c r="O1117">
        <f t="shared" si="361"/>
        <v>0.2597393605244579</v>
      </c>
      <c r="P1117">
        <f t="shared" si="376"/>
        <v>-1.3006513160984944E-4</v>
      </c>
      <c r="Q1117">
        <f t="shared" si="366"/>
        <v>78.890894345686036</v>
      </c>
      <c r="R1117">
        <f t="shared" si="377"/>
        <v>-5.4402404533722877E-5</v>
      </c>
      <c r="S1117">
        <f t="shared" si="362"/>
        <v>1</v>
      </c>
      <c r="T1117">
        <f t="shared" si="378"/>
        <v>19.990836776564322</v>
      </c>
      <c r="U1117">
        <f t="shared" si="379"/>
        <v>32500</v>
      </c>
      <c r="V1117">
        <f t="shared" si="363"/>
        <v>20.001840999999999</v>
      </c>
      <c r="W1117">
        <v>20.001840999999999</v>
      </c>
      <c r="X1117">
        <f>'LowFlowInfusion-1-Infusion-1705'!Y1113</f>
        <v>0</v>
      </c>
      <c r="Y1117">
        <v>0</v>
      </c>
      <c r="Z1117">
        <f t="shared" si="367"/>
        <v>0</v>
      </c>
      <c r="AA1117">
        <f t="shared" si="368"/>
        <v>0</v>
      </c>
      <c r="AB1117" t="e">
        <f t="shared" si="369"/>
        <v>#DIV/0!</v>
      </c>
      <c r="AC1117" s="6" t="e">
        <f t="shared" si="371"/>
        <v>#DIV/0!</v>
      </c>
      <c r="AD1117" s="6" t="e">
        <f t="shared" si="372"/>
        <v>#DIV/0!</v>
      </c>
    </row>
    <row r="1118" spans="1:30" x14ac:dyDescent="0.25">
      <c r="A1118" s="1">
        <v>42823.17696759259</v>
      </c>
      <c r="B1118" s="16">
        <v>1111</v>
      </c>
      <c r="C1118">
        <f t="shared" si="380"/>
        <v>-17.141544261601595</v>
      </c>
      <c r="D1118">
        <f t="shared" si="373"/>
        <v>-2.8620172914742481</v>
      </c>
      <c r="E1118">
        <f t="shared" si="370"/>
        <v>-70.714493024759463</v>
      </c>
      <c r="F1118">
        <f t="shared" si="374"/>
        <v>0.16696379554818708</v>
      </c>
      <c r="G1118">
        <v>21.089238000000002</v>
      </c>
      <c r="H1118">
        <f t="shared" si="364"/>
        <v>21.091884884921182</v>
      </c>
      <c r="I1118">
        <v>20.848417000000001</v>
      </c>
      <c r="J1118">
        <f t="shared" si="360"/>
        <v>20.849737591057679</v>
      </c>
      <c r="K1118">
        <f t="shared" si="375"/>
        <v>1.925023291770837E-4</v>
      </c>
      <c r="L1118">
        <v>1.2539E-2</v>
      </c>
      <c r="M1118">
        <f t="shared" si="365"/>
        <v>6.2336164001808962E-2</v>
      </c>
      <c r="N1118">
        <v>0.21195</v>
      </c>
      <c r="O1118">
        <f t="shared" si="361"/>
        <v>0.25961705157042103</v>
      </c>
      <c r="P1118">
        <f t="shared" si="376"/>
        <v>-1.302474349288781E-4</v>
      </c>
      <c r="Q1118">
        <f t="shared" si="366"/>
        <v>78.890645357371909</v>
      </c>
      <c r="R1118">
        <f t="shared" si="377"/>
        <v>-6.2254894249017898E-5</v>
      </c>
      <c r="S1118">
        <f t="shared" si="362"/>
        <v>1</v>
      </c>
      <c r="T1118">
        <f t="shared" si="378"/>
        <v>19.987403473029609</v>
      </c>
      <c r="U1118">
        <f t="shared" si="379"/>
        <v>32500</v>
      </c>
      <c r="V1118">
        <f t="shared" si="363"/>
        <v>20.001683</v>
      </c>
      <c r="W1118">
        <v>20.001683</v>
      </c>
      <c r="X1118">
        <f>'LowFlowInfusion-1-Infusion-1705'!Y1114</f>
        <v>0</v>
      </c>
      <c r="Y1118">
        <v>0</v>
      </c>
      <c r="Z1118">
        <f t="shared" si="367"/>
        <v>0</v>
      </c>
      <c r="AA1118">
        <f t="shared" si="368"/>
        <v>0</v>
      </c>
      <c r="AB1118" t="e">
        <f t="shared" si="369"/>
        <v>#DIV/0!</v>
      </c>
      <c r="AC1118" s="6" t="e">
        <f t="shared" si="371"/>
        <v>#DIV/0!</v>
      </c>
      <c r="AD1118" s="6" t="e">
        <f t="shared" si="372"/>
        <v>#DIV/0!</v>
      </c>
    </row>
    <row r="1119" spans="1:30" x14ac:dyDescent="0.25">
      <c r="A1119" s="1">
        <v>42823.177662037036</v>
      </c>
      <c r="B1119" s="16">
        <v>1112</v>
      </c>
      <c r="C1119">
        <f t="shared" si="380"/>
        <v>-18.278864205222042</v>
      </c>
      <c r="D1119">
        <f t="shared" si="373"/>
        <v>-2.7070008569770909</v>
      </c>
      <c r="E1119">
        <f t="shared" si="370"/>
        <v>-75.025532778882777</v>
      </c>
      <c r="F1119">
        <f t="shared" si="374"/>
        <v>0.14809458763875136</v>
      </c>
      <c r="G1119">
        <v>21.089345000000002</v>
      </c>
      <c r="H1119">
        <f t="shared" si="364"/>
        <v>21.091991359516921</v>
      </c>
      <c r="I1119">
        <v>20.848458999999998</v>
      </c>
      <c r="J1119">
        <f t="shared" si="360"/>
        <v>20.849779511716985</v>
      </c>
      <c r="K1119">
        <f t="shared" si="375"/>
        <v>1.9519722870426175E-4</v>
      </c>
      <c r="L1119">
        <v>1.2513E-2</v>
      </c>
      <c r="M1119">
        <f t="shared" si="365"/>
        <v>6.2310273563782471E-2</v>
      </c>
      <c r="N1119">
        <v>0.211813</v>
      </c>
      <c r="O1119">
        <f t="shared" si="361"/>
        <v>0.25948082127202238</v>
      </c>
      <c r="P1119">
        <f t="shared" si="376"/>
        <v>-1.2970052497180234E-4</v>
      </c>
      <c r="Q1119">
        <f t="shared" si="366"/>
        <v>78.89073966701099</v>
      </c>
      <c r="R1119">
        <f t="shared" si="377"/>
        <v>-6.5496703732511227E-5</v>
      </c>
      <c r="S1119">
        <f t="shared" si="362"/>
        <v>1</v>
      </c>
      <c r="T1119">
        <f t="shared" si="378"/>
        <v>19.985370136651738</v>
      </c>
      <c r="U1119">
        <f t="shared" si="379"/>
        <v>32500</v>
      </c>
      <c r="V1119">
        <f t="shared" si="363"/>
        <v>20.000941999999998</v>
      </c>
      <c r="W1119">
        <v>20.000941999999998</v>
      </c>
      <c r="X1119">
        <f>'LowFlowInfusion-1-Infusion-1705'!Y1115</f>
        <v>0</v>
      </c>
      <c r="Y1119">
        <v>0</v>
      </c>
      <c r="Z1119">
        <f t="shared" si="367"/>
        <v>0</v>
      </c>
      <c r="AA1119">
        <f t="shared" si="368"/>
        <v>0</v>
      </c>
      <c r="AB1119" t="e">
        <f t="shared" si="369"/>
        <v>#DIV/0!</v>
      </c>
      <c r="AC1119" s="6" t="e">
        <f t="shared" si="371"/>
        <v>#DIV/0!</v>
      </c>
      <c r="AD1119" s="6" t="e">
        <f t="shared" si="372"/>
        <v>#DIV/0!</v>
      </c>
    </row>
    <row r="1120" spans="1:30" x14ac:dyDescent="0.25">
      <c r="A1120" s="1">
        <v>42823.178356481483</v>
      </c>
      <c r="B1120" s="16">
        <v>1113</v>
      </c>
      <c r="C1120">
        <f t="shared" si="380"/>
        <v>-6.5865161863357358</v>
      </c>
      <c r="D1120">
        <f t="shared" si="373"/>
        <v>-2.7327820217020982</v>
      </c>
      <c r="E1120">
        <f t="shared" si="370"/>
        <v>-28.974451642308249</v>
      </c>
      <c r="F1120">
        <f t="shared" si="374"/>
        <v>0.41490553494296073</v>
      </c>
      <c r="G1120">
        <v>21.089219</v>
      </c>
      <c r="H1120">
        <f t="shared" si="364"/>
        <v>21.091865978217264</v>
      </c>
      <c r="I1120">
        <v>20.848509</v>
      </c>
      <c r="J1120">
        <f t="shared" si="360"/>
        <v>20.849829417263781</v>
      </c>
      <c r="K1120">
        <f t="shared" si="375"/>
        <v>1.6671779666541653E-4</v>
      </c>
      <c r="L1120">
        <v>1.2511E-2</v>
      </c>
      <c r="M1120">
        <f t="shared" si="365"/>
        <v>6.2308281991626586E-2</v>
      </c>
      <c r="N1120">
        <v>0.21169099999999999</v>
      </c>
      <c r="O1120">
        <f t="shared" si="361"/>
        <v>0.25935950669972574</v>
      </c>
      <c r="P1120">
        <f t="shared" si="376"/>
        <v>-1.2968395194279763E-4</v>
      </c>
      <c r="Q1120">
        <f t="shared" si="366"/>
        <v>78.890811076036499</v>
      </c>
      <c r="R1120">
        <f t="shared" si="377"/>
        <v>-3.7033844722837254E-5</v>
      </c>
      <c r="S1120">
        <f t="shared" si="362"/>
        <v>1</v>
      </c>
      <c r="T1120">
        <f t="shared" si="378"/>
        <v>19.997088265835295</v>
      </c>
      <c r="U1120">
        <f t="shared" si="379"/>
        <v>32500</v>
      </c>
      <c r="V1120">
        <f t="shared" si="363"/>
        <v>20.000941999999998</v>
      </c>
      <c r="W1120">
        <v>20.000941999999998</v>
      </c>
      <c r="X1120">
        <f>'LowFlowInfusion-1-Infusion-1705'!Y1116</f>
        <v>0</v>
      </c>
      <c r="Y1120">
        <v>0</v>
      </c>
      <c r="Z1120">
        <f t="shared" si="367"/>
        <v>0</v>
      </c>
      <c r="AA1120">
        <f t="shared" si="368"/>
        <v>0</v>
      </c>
      <c r="AB1120" t="e">
        <f t="shared" si="369"/>
        <v>#DIV/0!</v>
      </c>
      <c r="AC1120" s="6" t="e">
        <f t="shared" si="371"/>
        <v>#DIV/0!</v>
      </c>
      <c r="AD1120" s="6" t="e">
        <f t="shared" si="372"/>
        <v>#DIV/0!</v>
      </c>
    </row>
    <row r="1121" spans="1:30" x14ac:dyDescent="0.25">
      <c r="A1121" s="1">
        <v>42823.179050925923</v>
      </c>
      <c r="B1121" s="16">
        <v>1114</v>
      </c>
      <c r="C1121">
        <f t="shared" si="380"/>
        <v>0.77196220346984923</v>
      </c>
      <c r="D1121">
        <f t="shared" si="373"/>
        <v>-2.8786932652220454</v>
      </c>
      <c r="E1121">
        <f t="shared" si="370"/>
        <v>-0.13577432093046271</v>
      </c>
      <c r="F1121">
        <f t="shared" si="374"/>
        <v>-3.7290598584785237</v>
      </c>
      <c r="G1121">
        <v>21.089358000000001</v>
      </c>
      <c r="H1121">
        <f t="shared" si="364"/>
        <v>21.092004295682759</v>
      </c>
      <c r="I1121">
        <v>20.848697000000001</v>
      </c>
      <c r="J1121">
        <f t="shared" si="360"/>
        <v>20.85001706211974</v>
      </c>
      <c r="K1121">
        <f t="shared" si="375"/>
        <v>1.4891815164125671E-4</v>
      </c>
      <c r="L1121">
        <v>1.2526000000000001E-2</v>
      </c>
      <c r="M1121">
        <f t="shared" si="365"/>
        <v>6.2323218782795717E-2</v>
      </c>
      <c r="N1121">
        <v>0.211562</v>
      </c>
      <c r="O1121">
        <f t="shared" si="361"/>
        <v>0.25923123145524812</v>
      </c>
      <c r="P1121">
        <f t="shared" si="376"/>
        <v>-1.3003198555184837E-4</v>
      </c>
      <c r="Q1121">
        <f t="shared" si="366"/>
        <v>78.890751706425007</v>
      </c>
      <c r="R1121">
        <f t="shared" si="377"/>
        <v>-1.8886166089989349E-5</v>
      </c>
      <c r="S1121">
        <f t="shared" si="362"/>
        <v>1</v>
      </c>
      <c r="T1121">
        <f t="shared" si="378"/>
        <v>20.004856655468505</v>
      </c>
      <c r="U1121">
        <f t="shared" si="379"/>
        <v>32500</v>
      </c>
      <c r="V1121">
        <f t="shared" si="363"/>
        <v>20.001206</v>
      </c>
      <c r="W1121">
        <v>20.001206</v>
      </c>
      <c r="X1121">
        <f>'LowFlowInfusion-1-Infusion-1705'!Y1117</f>
        <v>0</v>
      </c>
      <c r="Y1121">
        <v>0</v>
      </c>
      <c r="Z1121">
        <f t="shared" si="367"/>
        <v>0</v>
      </c>
      <c r="AA1121">
        <f t="shared" si="368"/>
        <v>0</v>
      </c>
      <c r="AB1121" t="e">
        <f t="shared" si="369"/>
        <v>#DIV/0!</v>
      </c>
      <c r="AC1121" s="6" t="e">
        <f t="shared" si="371"/>
        <v>#DIV/0!</v>
      </c>
      <c r="AD1121" s="6" t="e">
        <f t="shared" si="372"/>
        <v>#DIV/0!</v>
      </c>
    </row>
    <row r="1122" spans="1:30" x14ac:dyDescent="0.25">
      <c r="A1122" s="1">
        <v>42823.179745370369</v>
      </c>
      <c r="B1122" s="16">
        <v>1115</v>
      </c>
      <c r="C1122">
        <f t="shared" si="380"/>
        <v>7.6201184944185041</v>
      </c>
      <c r="D1122">
        <f t="shared" si="373"/>
        <v>-2.7744991875879821</v>
      </c>
      <c r="E1122">
        <f t="shared" si="370"/>
        <v>26.967839883406189</v>
      </c>
      <c r="F1122">
        <f t="shared" si="374"/>
        <v>-0.36410184298580334</v>
      </c>
      <c r="G1122">
        <v>21.089428000000002</v>
      </c>
      <c r="H1122">
        <f t="shared" si="364"/>
        <v>21.092073951960348</v>
      </c>
      <c r="I1122">
        <v>20.849021</v>
      </c>
      <c r="J1122">
        <f t="shared" si="360"/>
        <v>20.85034045006298</v>
      </c>
      <c r="K1122">
        <f t="shared" si="375"/>
        <v>1.3206671200632531E-4</v>
      </c>
      <c r="L1122">
        <v>1.2515E-2</v>
      </c>
      <c r="M1122">
        <f t="shared" si="365"/>
        <v>6.2312265135938356E-2</v>
      </c>
      <c r="N1122">
        <v>0.21142</v>
      </c>
      <c r="O1122">
        <f t="shared" si="361"/>
        <v>0.25909002924814872</v>
      </c>
      <c r="P1122">
        <f t="shared" si="376"/>
        <v>-1.296176598267862E-4</v>
      </c>
      <c r="Q1122">
        <f t="shared" si="366"/>
        <v>78.890569520688871</v>
      </c>
      <c r="R1122">
        <f t="shared" si="377"/>
        <v>-2.4490521800165275E-6</v>
      </c>
      <c r="S1122">
        <f t="shared" si="362"/>
        <v>1</v>
      </c>
      <c r="T1122">
        <f t="shared" si="378"/>
        <v>20.011494617681851</v>
      </c>
      <c r="U1122">
        <f t="shared" si="379"/>
        <v>32500</v>
      </c>
      <c r="V1122">
        <f t="shared" si="363"/>
        <v>20.001100000000001</v>
      </c>
      <c r="W1122">
        <v>20.001100000000001</v>
      </c>
      <c r="X1122">
        <f>'LowFlowInfusion-1-Infusion-1705'!Y1118</f>
        <v>0</v>
      </c>
      <c r="Y1122">
        <v>0</v>
      </c>
      <c r="Z1122">
        <f t="shared" si="367"/>
        <v>0</v>
      </c>
      <c r="AA1122">
        <f t="shared" si="368"/>
        <v>0</v>
      </c>
      <c r="AB1122" t="e">
        <f t="shared" si="369"/>
        <v>#DIV/0!</v>
      </c>
      <c r="AC1122" s="6" t="e">
        <f t="shared" si="371"/>
        <v>#DIV/0!</v>
      </c>
      <c r="AD1122" s="6" t="e">
        <f t="shared" si="372"/>
        <v>#DIV/0!</v>
      </c>
    </row>
    <row r="1123" spans="1:30" x14ac:dyDescent="0.25">
      <c r="A1123" s="1">
        <v>42823.180439814816</v>
      </c>
      <c r="B1123" s="16">
        <v>1116</v>
      </c>
      <c r="C1123">
        <f t="shared" si="380"/>
        <v>4.9043813448099183</v>
      </c>
      <c r="D1123">
        <f t="shared" si="373"/>
        <v>-2.3498576518806225</v>
      </c>
      <c r="E1123">
        <f t="shared" si="370"/>
        <v>16.733924032219679</v>
      </c>
      <c r="F1123">
        <f t="shared" si="374"/>
        <v>-0.47913436714446545</v>
      </c>
      <c r="G1123">
        <v>21.089663000000002</v>
      </c>
      <c r="H1123">
        <f t="shared" si="364"/>
        <v>21.092307798035105</v>
      </c>
      <c r="I1123">
        <v>20.849140999999999</v>
      </c>
      <c r="J1123">
        <f t="shared" si="360"/>
        <v>20.850460223375293</v>
      </c>
      <c r="K1123">
        <f t="shared" si="375"/>
        <v>1.3845462199644961E-4</v>
      </c>
      <c r="L1123">
        <v>1.2481000000000001E-2</v>
      </c>
      <c r="M1123">
        <f t="shared" si="365"/>
        <v>6.2278408409288333E-2</v>
      </c>
      <c r="N1123">
        <v>0.21129100000000001</v>
      </c>
      <c r="O1123">
        <f t="shared" si="361"/>
        <v>0.25896175400367116</v>
      </c>
      <c r="P1123">
        <f t="shared" si="376"/>
        <v>-1.2825867144860374E-4</v>
      </c>
      <c r="Q1123">
        <f t="shared" si="366"/>
        <v>78.890578022621042</v>
      </c>
      <c r="R1123">
        <f t="shared" si="377"/>
        <v>-1.0195950547853272E-5</v>
      </c>
      <c r="S1123">
        <f t="shared" si="362"/>
        <v>1</v>
      </c>
      <c r="T1123">
        <f t="shared" si="378"/>
        <v>20.00830123899669</v>
      </c>
      <c r="U1123">
        <f t="shared" si="379"/>
        <v>32500</v>
      </c>
      <c r="V1123">
        <f t="shared" si="363"/>
        <v>20.001047</v>
      </c>
      <c r="W1123">
        <v>20.001047</v>
      </c>
      <c r="X1123">
        <f>'LowFlowInfusion-1-Infusion-1705'!Y1119</f>
        <v>0</v>
      </c>
      <c r="Y1123">
        <v>0</v>
      </c>
      <c r="Z1123">
        <f t="shared" si="367"/>
        <v>0</v>
      </c>
      <c r="AA1123">
        <f t="shared" si="368"/>
        <v>0</v>
      </c>
      <c r="AB1123" t="e">
        <f t="shared" si="369"/>
        <v>#DIV/0!</v>
      </c>
      <c r="AC1123" s="6" t="e">
        <f t="shared" si="371"/>
        <v>#DIV/0!</v>
      </c>
      <c r="AD1123" s="6" t="e">
        <f t="shared" si="372"/>
        <v>#DIV/0!</v>
      </c>
    </row>
    <row r="1124" spans="1:30" x14ac:dyDescent="0.25">
      <c r="A1124" s="1">
        <v>42823.181134259263</v>
      </c>
      <c r="B1124" s="16">
        <v>1117</v>
      </c>
      <c r="C1124">
        <f t="shared" si="380"/>
        <v>7.3847299175704695</v>
      </c>
      <c r="D1124">
        <f t="shared" si="373"/>
        <v>-2.0758458151674031</v>
      </c>
      <c r="E1124">
        <f t="shared" si="370"/>
        <v>26.811486825200404</v>
      </c>
      <c r="F1124">
        <f t="shared" si="374"/>
        <v>-0.28109976103910694</v>
      </c>
      <c r="G1124">
        <v>21.089354</v>
      </c>
      <c r="H1124">
        <f t="shared" si="364"/>
        <v>21.092000315324039</v>
      </c>
      <c r="I1124">
        <v>20.849112999999999</v>
      </c>
      <c r="J1124">
        <f t="shared" si="360"/>
        <v>20.850432276269085</v>
      </c>
      <c r="K1124">
        <f t="shared" si="375"/>
        <v>1.3208334718856445E-4</v>
      </c>
      <c r="L1124">
        <v>1.248E-2</v>
      </c>
      <c r="M1124">
        <f t="shared" si="365"/>
        <v>6.227741262321039E-2</v>
      </c>
      <c r="N1124">
        <v>0.21115700000000001</v>
      </c>
      <c r="O1124">
        <f t="shared" si="361"/>
        <v>0.25882850685049286</v>
      </c>
      <c r="P1124">
        <f t="shared" si="376"/>
        <v>-1.2733058182447615E-4</v>
      </c>
      <c r="Q1124">
        <f t="shared" si="366"/>
        <v>78.890739216880419</v>
      </c>
      <c r="R1124">
        <f t="shared" si="377"/>
        <v>-4.7527653642021052E-6</v>
      </c>
      <c r="S1124">
        <f t="shared" si="362"/>
        <v>1</v>
      </c>
      <c r="T1124">
        <f t="shared" si="378"/>
        <v>20.010613575732702</v>
      </c>
      <c r="U1124">
        <f t="shared" si="379"/>
        <v>32500</v>
      </c>
      <c r="V1124">
        <f t="shared" si="363"/>
        <v>20.001152999999999</v>
      </c>
      <c r="W1124">
        <v>20.001152999999999</v>
      </c>
      <c r="X1124">
        <f>'LowFlowInfusion-1-Infusion-1705'!Y1120</f>
        <v>0</v>
      </c>
      <c r="Y1124">
        <v>0</v>
      </c>
      <c r="Z1124">
        <f t="shared" si="367"/>
        <v>0</v>
      </c>
      <c r="AA1124">
        <f t="shared" si="368"/>
        <v>0</v>
      </c>
      <c r="AB1124" t="e">
        <f t="shared" si="369"/>
        <v>#DIV/0!</v>
      </c>
      <c r="AC1124" s="6" t="e">
        <f t="shared" si="371"/>
        <v>#DIV/0!</v>
      </c>
      <c r="AD1124" s="6" t="e">
        <f t="shared" si="372"/>
        <v>#DIV/0!</v>
      </c>
    </row>
    <row r="1125" spans="1:30" x14ac:dyDescent="0.25">
      <c r="A1125" s="1">
        <v>42823.181828703702</v>
      </c>
      <c r="B1125" s="16">
        <v>1118</v>
      </c>
      <c r="C1125">
        <f t="shared" si="380"/>
        <v>11.225959584301556</v>
      </c>
      <c r="D1125">
        <f t="shared" si="373"/>
        <v>-1.6680159300477015</v>
      </c>
      <c r="E1125">
        <f t="shared" si="370"/>
        <v>42.400017134959768</v>
      </c>
      <c r="F1125">
        <f t="shared" si="374"/>
        <v>-0.14858559907700578</v>
      </c>
      <c r="G1125">
        <v>21.089271</v>
      </c>
      <c r="H1125">
        <f t="shared" si="364"/>
        <v>21.091917722880613</v>
      </c>
      <c r="I1125">
        <v>20.849291999999998</v>
      </c>
      <c r="J1125">
        <f t="shared" si="360"/>
        <v>20.850610938126618</v>
      </c>
      <c r="K1125">
        <f t="shared" si="375"/>
        <v>1.223351303808092E-4</v>
      </c>
      <c r="L1125">
        <v>1.2494999999999999E-2</v>
      </c>
      <c r="M1125">
        <f t="shared" si="365"/>
        <v>6.2292349414379514E-2</v>
      </c>
      <c r="N1125">
        <v>0.211035</v>
      </c>
      <c r="O1125">
        <f t="shared" si="361"/>
        <v>0.25870719227819616</v>
      </c>
      <c r="P1125">
        <f t="shared" si="376"/>
        <v>-1.2598816647528915E-4</v>
      </c>
      <c r="Q1125">
        <f t="shared" si="366"/>
        <v>78.890681869595184</v>
      </c>
      <c r="R1125">
        <f t="shared" si="377"/>
        <v>3.653036094182956E-6</v>
      </c>
      <c r="S1125">
        <f t="shared" si="362"/>
        <v>1</v>
      </c>
      <c r="T1125">
        <f t="shared" si="378"/>
        <v>20.014523975514248</v>
      </c>
      <c r="U1125">
        <f t="shared" si="379"/>
        <v>32500</v>
      </c>
      <c r="V1125">
        <f t="shared" si="363"/>
        <v>20.001629999999999</v>
      </c>
      <c r="W1125">
        <v>20.001629999999999</v>
      </c>
      <c r="X1125">
        <f>'LowFlowInfusion-1-Infusion-1705'!Y1121</f>
        <v>0</v>
      </c>
      <c r="Y1125">
        <v>0</v>
      </c>
      <c r="Z1125">
        <f t="shared" si="367"/>
        <v>0</v>
      </c>
      <c r="AA1125">
        <f t="shared" si="368"/>
        <v>0</v>
      </c>
      <c r="AB1125" t="e">
        <f t="shared" si="369"/>
        <v>#DIV/0!</v>
      </c>
      <c r="AC1125" s="6" t="e">
        <f t="shared" si="371"/>
        <v>#DIV/0!</v>
      </c>
      <c r="AD1125" s="6" t="e">
        <f t="shared" si="372"/>
        <v>#DIV/0!</v>
      </c>
    </row>
    <row r="1126" spans="1:30" x14ac:dyDescent="0.25">
      <c r="A1126" s="1">
        <v>42823.182523148149</v>
      </c>
      <c r="B1126" s="16">
        <v>1119</v>
      </c>
      <c r="C1126">
        <f t="shared" si="380"/>
        <v>11.439790704477737</v>
      </c>
      <c r="D1126">
        <f t="shared" si="373"/>
        <v>-1.1246495587551664</v>
      </c>
      <c r="E1126">
        <f t="shared" si="370"/>
        <v>43.842602053481052</v>
      </c>
      <c r="F1126">
        <f t="shared" si="374"/>
        <v>-9.8310326456843178E-2</v>
      </c>
      <c r="G1126">
        <v>21.089276000000002</v>
      </c>
      <c r="H1126">
        <f t="shared" si="364"/>
        <v>21.091922698329014</v>
      </c>
      <c r="I1126">
        <v>20.849364000000001</v>
      </c>
      <c r="J1126">
        <f t="shared" si="360"/>
        <v>20.850682802114008</v>
      </c>
      <c r="K1126">
        <f t="shared" si="375"/>
        <v>1.2142019535641425E-4</v>
      </c>
      <c r="L1126">
        <v>1.2482999999999999E-2</v>
      </c>
      <c r="M1126">
        <f t="shared" si="365"/>
        <v>6.2280399981444211E-2</v>
      </c>
      <c r="N1126">
        <v>0.21091299999999999</v>
      </c>
      <c r="O1126">
        <f t="shared" si="361"/>
        <v>0.25858587770589958</v>
      </c>
      <c r="P1126">
        <f t="shared" si="376"/>
        <v>-1.2424799843004929E-4</v>
      </c>
      <c r="Q1126">
        <f t="shared" si="366"/>
        <v>78.890731320180095</v>
      </c>
      <c r="R1126">
        <f t="shared" si="377"/>
        <v>2.8278030725914505E-6</v>
      </c>
      <c r="S1126">
        <f t="shared" si="362"/>
        <v>1</v>
      </c>
      <c r="T1126">
        <f t="shared" si="378"/>
        <v>20.013929440262896</v>
      </c>
      <c r="U1126">
        <f t="shared" si="379"/>
        <v>32500</v>
      </c>
      <c r="V1126">
        <f t="shared" si="363"/>
        <v>20.001365</v>
      </c>
      <c r="W1126">
        <v>20.001365</v>
      </c>
      <c r="X1126">
        <f>'LowFlowInfusion-1-Infusion-1705'!Y1122</f>
        <v>0</v>
      </c>
      <c r="Y1126">
        <v>0</v>
      </c>
      <c r="Z1126">
        <f t="shared" si="367"/>
        <v>0</v>
      </c>
      <c r="AA1126">
        <f t="shared" si="368"/>
        <v>0</v>
      </c>
      <c r="AB1126" t="e">
        <f t="shared" si="369"/>
        <v>#DIV/0!</v>
      </c>
      <c r="AC1126" s="6" t="e">
        <f t="shared" si="371"/>
        <v>#DIV/0!</v>
      </c>
      <c r="AD1126" s="6" t="e">
        <f t="shared" si="372"/>
        <v>#DIV/0!</v>
      </c>
    </row>
    <row r="1127" spans="1:30" x14ac:dyDescent="0.25">
      <c r="A1127" s="1">
        <v>42823.183217592596</v>
      </c>
      <c r="B1127" s="16">
        <v>1120</v>
      </c>
      <c r="C1127">
        <f t="shared" si="380"/>
        <v>4.458376518306908</v>
      </c>
      <c r="D1127">
        <f t="shared" si="373"/>
        <v>-1.1601982161249991</v>
      </c>
      <c r="E1127">
        <f t="shared" si="370"/>
        <v>16.289603028045523</v>
      </c>
      <c r="F1127">
        <f t="shared" si="374"/>
        <v>-0.26022885491187508</v>
      </c>
      <c r="G1127">
        <v>21.089352000000002</v>
      </c>
      <c r="H1127">
        <f t="shared" si="364"/>
        <v>21.091998325144679</v>
      </c>
      <c r="I1127">
        <v>20.849578000000001</v>
      </c>
      <c r="J1127">
        <f t="shared" si="360"/>
        <v>20.850896397854296</v>
      </c>
      <c r="K1127">
        <f t="shared" si="375"/>
        <v>1.3830490535606069E-4</v>
      </c>
      <c r="L1127">
        <v>1.2448000000000001E-2</v>
      </c>
      <c r="M1127">
        <f t="shared" si="365"/>
        <v>6.2245547468716245E-2</v>
      </c>
      <c r="N1127">
        <v>0.21079100000000001</v>
      </c>
      <c r="O1127">
        <f t="shared" si="361"/>
        <v>0.25846456313360289</v>
      </c>
      <c r="P1127">
        <f t="shared" si="376"/>
        <v>-1.2431429054606165E-4</v>
      </c>
      <c r="Q1127">
        <f t="shared" si="366"/>
        <v>78.8906390390121</v>
      </c>
      <c r="R1127">
        <f t="shared" si="377"/>
        <v>-1.3990614810666102E-5</v>
      </c>
      <c r="S1127">
        <f t="shared" si="362"/>
        <v>1</v>
      </c>
      <c r="T1127">
        <f t="shared" si="378"/>
        <v>20.006454574734214</v>
      </c>
      <c r="U1127">
        <f t="shared" si="379"/>
        <v>32500</v>
      </c>
      <c r="V1127">
        <f t="shared" si="363"/>
        <v>20.000836</v>
      </c>
      <c r="W1127">
        <v>20.000836</v>
      </c>
      <c r="X1127">
        <f>'LowFlowInfusion-1-Infusion-1705'!Y1123</f>
        <v>0</v>
      </c>
      <c r="Y1127">
        <v>0</v>
      </c>
      <c r="Z1127">
        <f t="shared" si="367"/>
        <v>0</v>
      </c>
      <c r="AA1127">
        <f t="shared" si="368"/>
        <v>0</v>
      </c>
      <c r="AB1127" t="e">
        <f t="shared" si="369"/>
        <v>#DIV/0!</v>
      </c>
      <c r="AC1127" s="6" t="e">
        <f t="shared" si="371"/>
        <v>#DIV/0!</v>
      </c>
      <c r="AD1127" s="6" t="e">
        <f t="shared" si="372"/>
        <v>#DIV/0!</v>
      </c>
    </row>
    <row r="1128" spans="1:30" x14ac:dyDescent="0.25">
      <c r="A1128" s="1">
        <v>42823.183912037035</v>
      </c>
      <c r="B1128" s="16">
        <v>1121</v>
      </c>
      <c r="C1128">
        <f t="shared" si="380"/>
        <v>-2.1177876890579483</v>
      </c>
      <c r="D1128">
        <f t="shared" si="373"/>
        <v>-1.2113767717714641</v>
      </c>
      <c r="E1128">
        <f t="shared" si="370"/>
        <v>-9.6835612386130698</v>
      </c>
      <c r="F1128">
        <f t="shared" si="374"/>
        <v>0.5720010452560137</v>
      </c>
      <c r="G1128">
        <v>21.089314999999999</v>
      </c>
      <c r="H1128">
        <f t="shared" si="364"/>
        <v>21.091961506826525</v>
      </c>
      <c r="I1128">
        <v>20.849623999999999</v>
      </c>
      <c r="J1128">
        <f t="shared" si="360"/>
        <v>20.850942310957347</v>
      </c>
      <c r="K1128">
        <f t="shared" si="375"/>
        <v>1.5425804514883622E-4</v>
      </c>
      <c r="L1128">
        <v>1.2444E-2</v>
      </c>
      <c r="M1128">
        <f t="shared" si="365"/>
        <v>6.2241564324404475E-2</v>
      </c>
      <c r="N1128">
        <v>0.21066599999999999</v>
      </c>
      <c r="O1128">
        <f t="shared" si="361"/>
        <v>0.25834026541608585</v>
      </c>
      <c r="P1128">
        <f t="shared" si="376"/>
        <v>-1.244137287200714E-4</v>
      </c>
      <c r="Q1128">
        <f t="shared" si="366"/>
        <v>78.890717423626569</v>
      </c>
      <c r="R1128">
        <f t="shared" si="377"/>
        <v>-2.9844316428058924E-5</v>
      </c>
      <c r="S1128">
        <f t="shared" si="362"/>
        <v>1</v>
      </c>
      <c r="T1128">
        <f t="shared" si="378"/>
        <v>20.000511589082944</v>
      </c>
      <c r="U1128">
        <f t="shared" si="379"/>
        <v>32500</v>
      </c>
      <c r="V1128">
        <f t="shared" si="363"/>
        <v>20.001418000000001</v>
      </c>
      <c r="W1128">
        <v>20.001418000000001</v>
      </c>
      <c r="X1128">
        <f>'LowFlowInfusion-1-Infusion-1705'!Y1124</f>
        <v>0</v>
      </c>
      <c r="Y1128">
        <v>0</v>
      </c>
      <c r="Z1128">
        <f t="shared" si="367"/>
        <v>0</v>
      </c>
      <c r="AA1128">
        <f t="shared" si="368"/>
        <v>0</v>
      </c>
      <c r="AB1128" t="e">
        <f t="shared" si="369"/>
        <v>#DIV/0!</v>
      </c>
      <c r="AC1128" s="6" t="e">
        <f t="shared" si="371"/>
        <v>#DIV/0!</v>
      </c>
      <c r="AD1128" s="6" t="e">
        <f t="shared" si="372"/>
        <v>#DIV/0!</v>
      </c>
    </row>
    <row r="1129" spans="1:30" x14ac:dyDescent="0.25">
      <c r="A1129" s="1">
        <v>42823.184606481482</v>
      </c>
      <c r="B1129" s="16">
        <v>1122</v>
      </c>
      <c r="C1129">
        <f t="shared" si="380"/>
        <v>0.66356655059131242</v>
      </c>
      <c r="D1129">
        <f t="shared" si="373"/>
        <v>-1.6203344701146305</v>
      </c>
      <c r="E1129">
        <f t="shared" si="370"/>
        <v>0.82626652087380981</v>
      </c>
      <c r="F1129">
        <f t="shared" si="374"/>
        <v>-2.441856764284954</v>
      </c>
      <c r="G1129">
        <v>21.089220999999998</v>
      </c>
      <c r="H1129">
        <f t="shared" si="364"/>
        <v>21.09186796839662</v>
      </c>
      <c r="I1129">
        <v>20.849802</v>
      </c>
      <c r="J1129">
        <f t="shared" si="360"/>
        <v>20.851119974703945</v>
      </c>
      <c r="K1129">
        <f t="shared" si="375"/>
        <v>1.4760397224229395E-4</v>
      </c>
      <c r="L1129">
        <v>1.2467000000000001E-2</v>
      </c>
      <c r="M1129">
        <f t="shared" si="365"/>
        <v>6.2264467404197138E-2</v>
      </c>
      <c r="N1129">
        <v>0.210538</v>
      </c>
      <c r="O1129">
        <f t="shared" si="361"/>
        <v>0.2582129845533484</v>
      </c>
      <c r="P1129">
        <f t="shared" si="376"/>
        <v>-1.2557384075023251E-4</v>
      </c>
      <c r="Q1129">
        <f t="shared" si="366"/>
        <v>78.890667040742699</v>
      </c>
      <c r="R1129">
        <f t="shared" si="377"/>
        <v>-2.2030131492082699E-5</v>
      </c>
      <c r="S1129">
        <f t="shared" si="362"/>
        <v>1</v>
      </c>
      <c r="T1129">
        <f t="shared" si="378"/>
        <v>20.003754901020695</v>
      </c>
      <c r="U1129">
        <f t="shared" si="379"/>
        <v>32500</v>
      </c>
      <c r="V1129">
        <f t="shared" si="363"/>
        <v>20.001470999999999</v>
      </c>
      <c r="W1129">
        <v>20.001470999999999</v>
      </c>
      <c r="X1129">
        <f>'LowFlowInfusion-1-Infusion-1705'!Y1125</f>
        <v>0</v>
      </c>
      <c r="Y1129">
        <v>0</v>
      </c>
      <c r="Z1129">
        <f t="shared" si="367"/>
        <v>0</v>
      </c>
      <c r="AA1129">
        <f t="shared" si="368"/>
        <v>0</v>
      </c>
      <c r="AB1129" t="e">
        <f t="shared" si="369"/>
        <v>#DIV/0!</v>
      </c>
      <c r="AC1129" s="6" t="e">
        <f t="shared" si="371"/>
        <v>#DIV/0!</v>
      </c>
      <c r="AD1129" s="6" t="e">
        <f t="shared" si="372"/>
        <v>#DIV/0!</v>
      </c>
    </row>
    <row r="1130" spans="1:30" x14ac:dyDescent="0.25">
      <c r="A1130" s="1">
        <v>42823.185300925928</v>
      </c>
      <c r="B1130" s="16">
        <v>1123</v>
      </c>
      <c r="C1130">
        <f t="shared" si="380"/>
        <v>3.6145854878711514</v>
      </c>
      <c r="D1130">
        <f t="shared" si="373"/>
        <v>-1.8388669245813194</v>
      </c>
      <c r="E1130">
        <f t="shared" si="370"/>
        <v>12.21497232296243</v>
      </c>
      <c r="F1130">
        <f t="shared" si="374"/>
        <v>-0.508735214798956</v>
      </c>
      <c r="G1130">
        <v>21.089445000000001</v>
      </c>
      <c r="H1130">
        <f t="shared" si="364"/>
        <v>21.092090868484902</v>
      </c>
      <c r="I1130">
        <v>20.850023</v>
      </c>
      <c r="J1130">
        <f t="shared" si="360"/>
        <v>20.851340557220787</v>
      </c>
      <c r="K1130">
        <f t="shared" si="375"/>
        <v>1.4058392532601734E-4</v>
      </c>
      <c r="L1130">
        <v>1.2462000000000001E-2</v>
      </c>
      <c r="M1130">
        <f t="shared" si="365"/>
        <v>6.2259488473807433E-2</v>
      </c>
      <c r="N1130">
        <v>0.21041699999999999</v>
      </c>
      <c r="O1130">
        <f t="shared" si="361"/>
        <v>0.25809266436279188</v>
      </c>
      <c r="P1130">
        <f t="shared" si="376"/>
        <v>-1.2617046979431502E-4</v>
      </c>
      <c r="Q1130">
        <f t="shared" si="366"/>
        <v>78.890566778416414</v>
      </c>
      <c r="R1130">
        <f t="shared" si="377"/>
        <v>-1.4413455532273172E-5</v>
      </c>
      <c r="S1130">
        <f t="shared" si="362"/>
        <v>1</v>
      </c>
      <c r="T1130">
        <f t="shared" si="378"/>
        <v>20.007136452412269</v>
      </c>
      <c r="U1130">
        <f t="shared" si="379"/>
        <v>32500</v>
      </c>
      <c r="V1130">
        <f t="shared" si="363"/>
        <v>20.001683</v>
      </c>
      <c r="W1130">
        <v>20.001683</v>
      </c>
      <c r="X1130">
        <f>'LowFlowInfusion-1-Infusion-1705'!Y1126</f>
        <v>0</v>
      </c>
      <c r="Y1130">
        <v>0</v>
      </c>
      <c r="Z1130">
        <f t="shared" si="367"/>
        <v>0</v>
      </c>
      <c r="AA1130">
        <f t="shared" si="368"/>
        <v>0</v>
      </c>
      <c r="AB1130" t="e">
        <f t="shared" si="369"/>
        <v>#DIV/0!</v>
      </c>
      <c r="AC1130" s="6" t="e">
        <f t="shared" si="371"/>
        <v>#DIV/0!</v>
      </c>
      <c r="AD1130" s="6" t="e">
        <f t="shared" si="372"/>
        <v>#DIV/0!</v>
      </c>
    </row>
    <row r="1131" spans="1:30" x14ac:dyDescent="0.25">
      <c r="A1131" s="1">
        <v>42823.185995370368</v>
      </c>
      <c r="B1131" s="16">
        <v>1124</v>
      </c>
      <c r="C1131">
        <f t="shared" si="380"/>
        <v>6.8757213412713369</v>
      </c>
      <c r="D1131">
        <f t="shared" si="373"/>
        <v>-2.0662933108469606</v>
      </c>
      <c r="E1131">
        <f t="shared" si="370"/>
        <v>24.816029990775291</v>
      </c>
      <c r="F1131">
        <f t="shared" si="374"/>
        <v>-0.3005202230119608</v>
      </c>
      <c r="G1131">
        <v>21.089507000000001</v>
      </c>
      <c r="H1131">
        <f t="shared" si="364"/>
        <v>21.092152564045051</v>
      </c>
      <c r="I1131">
        <v>20.850217000000001</v>
      </c>
      <c r="J1131">
        <f t="shared" si="360"/>
        <v>20.85153419074236</v>
      </c>
      <c r="K1131">
        <f t="shared" si="375"/>
        <v>1.3273211929689665E-4</v>
      </c>
      <c r="L1131">
        <v>1.2429000000000001E-2</v>
      </c>
      <c r="M1131">
        <f t="shared" si="365"/>
        <v>6.2226627533235351E-2</v>
      </c>
      <c r="N1131">
        <v>0.210281</v>
      </c>
      <c r="O1131">
        <f t="shared" si="361"/>
        <v>0.25795742844613329</v>
      </c>
      <c r="P1131">
        <f t="shared" si="376"/>
        <v>-1.2680024489639951E-4</v>
      </c>
      <c r="Q1131">
        <f t="shared" si="366"/>
        <v>78.890508380811511</v>
      </c>
      <c r="R1131">
        <f t="shared" si="377"/>
        <v>-5.9318744002704688E-6</v>
      </c>
      <c r="S1131">
        <f t="shared" si="362"/>
        <v>1</v>
      </c>
      <c r="T1131">
        <f t="shared" si="378"/>
        <v>20.01057201465219</v>
      </c>
      <c r="U1131">
        <f t="shared" si="379"/>
        <v>32500</v>
      </c>
      <c r="V1131">
        <f t="shared" si="363"/>
        <v>20.001629999999999</v>
      </c>
      <c r="W1131">
        <v>20.001629999999999</v>
      </c>
      <c r="X1131">
        <f>'LowFlowInfusion-1-Infusion-1705'!Y1127</f>
        <v>0</v>
      </c>
      <c r="Y1131">
        <v>0</v>
      </c>
      <c r="Z1131">
        <f t="shared" si="367"/>
        <v>0</v>
      </c>
      <c r="AA1131">
        <f t="shared" si="368"/>
        <v>0</v>
      </c>
      <c r="AB1131" t="e">
        <f t="shared" si="369"/>
        <v>#DIV/0!</v>
      </c>
      <c r="AC1131" s="6" t="e">
        <f t="shared" si="371"/>
        <v>#DIV/0!</v>
      </c>
      <c r="AD1131" s="6" t="e">
        <f t="shared" si="372"/>
        <v>#DIV/0!</v>
      </c>
    </row>
    <row r="1132" spans="1:30" x14ac:dyDescent="0.25">
      <c r="A1132" s="1">
        <v>42823.186689814815</v>
      </c>
      <c r="B1132" s="16">
        <v>1125</v>
      </c>
      <c r="C1132">
        <f t="shared" si="380"/>
        <v>2.3108382141966644</v>
      </c>
      <c r="D1132">
        <f t="shared" si="373"/>
        <v>-2.1019869452923512</v>
      </c>
      <c r="E1132">
        <f t="shared" si="370"/>
        <v>6.7864198145462975</v>
      </c>
      <c r="F1132">
        <f t="shared" si="374"/>
        <v>-0.90962099050412415</v>
      </c>
      <c r="G1132">
        <v>21.08916</v>
      </c>
      <c r="H1132">
        <f t="shared" si="364"/>
        <v>21.091807267926153</v>
      </c>
      <c r="I1132">
        <v>20.850352000000001</v>
      </c>
      <c r="J1132">
        <f t="shared" si="360"/>
        <v>20.85166893571871</v>
      </c>
      <c r="K1132">
        <f t="shared" si="375"/>
        <v>1.4354498776931736E-4</v>
      </c>
      <c r="L1132">
        <v>1.242E-2</v>
      </c>
      <c r="M1132">
        <f t="shared" si="365"/>
        <v>6.2217665458533869E-2</v>
      </c>
      <c r="N1132">
        <v>0.21015700000000001</v>
      </c>
      <c r="O1132">
        <f t="shared" si="361"/>
        <v>0.25783412511035642</v>
      </c>
      <c r="P1132">
        <f t="shared" si="376"/>
        <v>-1.2684996398340808E-4</v>
      </c>
      <c r="Q1132">
        <f t="shared" si="366"/>
        <v>78.890496939170944</v>
      </c>
      <c r="R1132">
        <f t="shared" si="377"/>
        <v>-1.6695023785710342E-5</v>
      </c>
      <c r="S1132">
        <f t="shared" si="362"/>
        <v>1</v>
      </c>
      <c r="T1132">
        <f t="shared" si="378"/>
        <v>20.006306825159555</v>
      </c>
      <c r="U1132">
        <f t="shared" si="379"/>
        <v>32500</v>
      </c>
      <c r="V1132">
        <f t="shared" si="363"/>
        <v>20.001894</v>
      </c>
      <c r="W1132">
        <v>20.001894</v>
      </c>
      <c r="X1132">
        <f>'LowFlowInfusion-1-Infusion-1705'!Y1128</f>
        <v>0</v>
      </c>
      <c r="Y1132">
        <v>0</v>
      </c>
      <c r="Z1132">
        <f t="shared" si="367"/>
        <v>0</v>
      </c>
      <c r="AA1132">
        <f t="shared" si="368"/>
        <v>0</v>
      </c>
      <c r="AB1132" t="e">
        <f t="shared" si="369"/>
        <v>#DIV/0!</v>
      </c>
      <c r="AC1132" s="6" t="e">
        <f t="shared" si="371"/>
        <v>#DIV/0!</v>
      </c>
      <c r="AD1132" s="6" t="e">
        <f t="shared" si="372"/>
        <v>#DIV/0!</v>
      </c>
    </row>
    <row r="1133" spans="1:30" x14ac:dyDescent="0.25">
      <c r="A1133" s="1">
        <v>42823.187384259261</v>
      </c>
      <c r="B1133" s="16">
        <v>1126</v>
      </c>
      <c r="C1133">
        <f t="shared" si="380"/>
        <v>1.6037001319029898</v>
      </c>
      <c r="D1133">
        <f t="shared" si="373"/>
        <v>-2.2452146559794661</v>
      </c>
      <c r="E1133">
        <f t="shared" si="370"/>
        <v>3.8414652396283517</v>
      </c>
      <c r="F1133">
        <f t="shared" si="374"/>
        <v>-1.4000214948634067</v>
      </c>
      <c r="G1133">
        <v>21.08906</v>
      </c>
      <c r="H1133">
        <f t="shared" si="364"/>
        <v>21.091707758958172</v>
      </c>
      <c r="I1133">
        <v>20.850349999999999</v>
      </c>
      <c r="J1133">
        <f t="shared" si="360"/>
        <v>20.851666939496834</v>
      </c>
      <c r="K1133">
        <f t="shared" si="375"/>
        <v>1.4529168190708931E-4</v>
      </c>
      <c r="L1133">
        <v>1.2437E-2</v>
      </c>
      <c r="M1133">
        <f t="shared" si="365"/>
        <v>6.2234593821858884E-2</v>
      </c>
      <c r="N1133">
        <v>0.21002499999999999</v>
      </c>
      <c r="O1133">
        <f t="shared" si="361"/>
        <v>0.25770286672065834</v>
      </c>
      <c r="P1133">
        <f t="shared" si="376"/>
        <v>-1.271979975924579E-4</v>
      </c>
      <c r="Q1133">
        <f t="shared" si="366"/>
        <v>78.890630193782499</v>
      </c>
      <c r="R1133">
        <f t="shared" si="377"/>
        <v>-1.8093684314142896E-5</v>
      </c>
      <c r="S1133">
        <f t="shared" si="362"/>
        <v>1</v>
      </c>
      <c r="T1133">
        <f t="shared" si="378"/>
        <v>20.005319914788039</v>
      </c>
      <c r="U1133">
        <f t="shared" si="379"/>
        <v>32500</v>
      </c>
      <c r="V1133">
        <f t="shared" si="363"/>
        <v>20.001470999999999</v>
      </c>
      <c r="W1133">
        <v>20.001470999999999</v>
      </c>
      <c r="X1133">
        <f>'LowFlowInfusion-1-Infusion-1705'!Y1129</f>
        <v>0</v>
      </c>
      <c r="Y1133">
        <v>0</v>
      </c>
      <c r="Z1133">
        <f t="shared" si="367"/>
        <v>0</v>
      </c>
      <c r="AA1133">
        <f t="shared" si="368"/>
        <v>0</v>
      </c>
      <c r="AB1133" t="e">
        <f t="shared" si="369"/>
        <v>#DIV/0!</v>
      </c>
      <c r="AC1133" s="6" t="e">
        <f t="shared" si="371"/>
        <v>#DIV/0!</v>
      </c>
      <c r="AD1133" s="6" t="e">
        <f t="shared" si="372"/>
        <v>#DIV/0!</v>
      </c>
    </row>
    <row r="1134" spans="1:30" x14ac:dyDescent="0.25">
      <c r="A1134" s="1">
        <v>42823.188078703701</v>
      </c>
      <c r="B1134" s="16">
        <v>1127</v>
      </c>
      <c r="C1134">
        <f t="shared" si="380"/>
        <v>1.9444793478760403</v>
      </c>
      <c r="D1134">
        <f t="shared" si="373"/>
        <v>-2.4892044307289751</v>
      </c>
      <c r="E1134">
        <f t="shared" si="370"/>
        <v>4.9151114184546856</v>
      </c>
      <c r="F1134">
        <f t="shared" si="374"/>
        <v>-1.2801392997297396</v>
      </c>
      <c r="G1134">
        <v>21.089258000000001</v>
      </c>
      <c r="H1134">
        <f t="shared" si="364"/>
        <v>21.091904786714778</v>
      </c>
      <c r="I1134">
        <v>20.850429999999999</v>
      </c>
      <c r="J1134">
        <f t="shared" si="360"/>
        <v>20.85174678837171</v>
      </c>
      <c r="K1134">
        <f t="shared" si="375"/>
        <v>1.4469281534559286E-4</v>
      </c>
      <c r="L1134">
        <v>1.2427000000000001E-2</v>
      </c>
      <c r="M1134">
        <f t="shared" si="365"/>
        <v>6.2224635961079466E-2</v>
      </c>
      <c r="N1134">
        <v>0.20990300000000001</v>
      </c>
      <c r="O1134">
        <f t="shared" si="361"/>
        <v>0.25758155214836176</v>
      </c>
      <c r="P1134">
        <f t="shared" si="376"/>
        <v>-1.2787749178155006E-4</v>
      </c>
      <c r="Q1134">
        <f t="shared" si="366"/>
        <v>78.890671659479921</v>
      </c>
      <c r="R1134">
        <f t="shared" si="377"/>
        <v>-1.6815323564145503E-5</v>
      </c>
      <c r="S1134">
        <f t="shared" si="362"/>
        <v>1</v>
      </c>
      <c r="T1134">
        <f t="shared" si="378"/>
        <v>20.005639683778568</v>
      </c>
      <c r="U1134">
        <f t="shared" si="379"/>
        <v>32500</v>
      </c>
      <c r="V1134">
        <f t="shared" si="363"/>
        <v>20.001206</v>
      </c>
      <c r="W1134">
        <v>20.001206</v>
      </c>
      <c r="X1134">
        <f>'LowFlowInfusion-1-Infusion-1705'!Y1130</f>
        <v>0</v>
      </c>
      <c r="Y1134">
        <v>0</v>
      </c>
      <c r="Z1134">
        <f t="shared" si="367"/>
        <v>0</v>
      </c>
      <c r="AA1134">
        <f t="shared" si="368"/>
        <v>0</v>
      </c>
      <c r="AB1134" t="e">
        <f t="shared" si="369"/>
        <v>#DIV/0!</v>
      </c>
      <c r="AC1134" s="6" t="e">
        <f t="shared" si="371"/>
        <v>#DIV/0!</v>
      </c>
      <c r="AD1134" s="6" t="e">
        <f t="shared" si="372"/>
        <v>#DIV/0!</v>
      </c>
    </row>
    <row r="1135" spans="1:30" x14ac:dyDescent="0.25">
      <c r="A1135" s="1">
        <v>42823.188773148147</v>
      </c>
      <c r="B1135" s="16">
        <v>1128</v>
      </c>
      <c r="C1135">
        <f t="shared" si="380"/>
        <v>2.1800241646261931</v>
      </c>
      <c r="D1135">
        <f t="shared" si="373"/>
        <v>-2.3425714052571056</v>
      </c>
      <c r="E1135">
        <f t="shared" si="370"/>
        <v>6.0052764013879809</v>
      </c>
      <c r="F1135">
        <f t="shared" si="374"/>
        <v>-1.074562127919708</v>
      </c>
      <c r="G1135">
        <v>21.089362999999999</v>
      </c>
      <c r="H1135">
        <f t="shared" si="364"/>
        <v>21.092009271131154</v>
      </c>
      <c r="I1135">
        <v>20.850612000000002</v>
      </c>
      <c r="J1135">
        <f t="shared" si="360"/>
        <v>20.851928444562052</v>
      </c>
      <c r="K1135">
        <f t="shared" si="375"/>
        <v>1.4397750250812655E-4</v>
      </c>
      <c r="L1135">
        <v>1.2397E-2</v>
      </c>
      <c r="M1135">
        <f t="shared" si="365"/>
        <v>6.2194762378741206E-2</v>
      </c>
      <c r="N1135">
        <v>0.20977199999999999</v>
      </c>
      <c r="O1135">
        <f t="shared" si="361"/>
        <v>0.25745128814040386</v>
      </c>
      <c r="P1135">
        <f t="shared" si="376"/>
        <v>-1.2736372788247721E-4</v>
      </c>
      <c r="Q1135">
        <f t="shared" si="366"/>
        <v>78.89062026729755</v>
      </c>
      <c r="R1135">
        <f t="shared" si="377"/>
        <v>-1.6613774626250688E-5</v>
      </c>
      <c r="S1135">
        <f t="shared" si="362"/>
        <v>1</v>
      </c>
      <c r="T1135">
        <f t="shared" si="378"/>
        <v>20.00562259556969</v>
      </c>
      <c r="U1135">
        <f t="shared" si="379"/>
        <v>32500</v>
      </c>
      <c r="V1135">
        <f t="shared" si="363"/>
        <v>20.001100000000001</v>
      </c>
      <c r="W1135">
        <v>20.001100000000001</v>
      </c>
      <c r="X1135">
        <f>'LowFlowInfusion-1-Infusion-1705'!Y1131</f>
        <v>0</v>
      </c>
      <c r="Y1135">
        <v>0</v>
      </c>
      <c r="Z1135">
        <f t="shared" si="367"/>
        <v>0</v>
      </c>
      <c r="AA1135">
        <f t="shared" si="368"/>
        <v>0</v>
      </c>
      <c r="AB1135" t="e">
        <f t="shared" si="369"/>
        <v>#DIV/0!</v>
      </c>
      <c r="AC1135" s="6" t="e">
        <f t="shared" si="371"/>
        <v>#DIV/0!</v>
      </c>
      <c r="AD1135" s="6" t="e">
        <f t="shared" si="372"/>
        <v>#DIV/0!</v>
      </c>
    </row>
    <row r="1136" spans="1:30" x14ac:dyDescent="0.25">
      <c r="A1136" s="1">
        <v>42823.189467592594</v>
      </c>
      <c r="B1136" s="16">
        <v>1129</v>
      </c>
      <c r="C1136">
        <f t="shared" si="380"/>
        <v>-2.2116480288551532</v>
      </c>
      <c r="D1136">
        <f t="shared" si="373"/>
        <v>-2.3913294491057169</v>
      </c>
      <c r="E1136">
        <f t="shared" si="370"/>
        <v>-11.356132593530869</v>
      </c>
      <c r="F1136">
        <f t="shared" si="374"/>
        <v>1.081243225823584</v>
      </c>
      <c r="G1136">
        <v>21.089251999999998</v>
      </c>
      <c r="H1136">
        <f t="shared" si="364"/>
        <v>21.091898816176695</v>
      </c>
      <c r="I1136">
        <v>20.850936999999998</v>
      </c>
      <c r="J1136">
        <f t="shared" si="360"/>
        <v>20.852252830616226</v>
      </c>
      <c r="K1136">
        <f t="shared" si="375"/>
        <v>1.5440776178910672E-4</v>
      </c>
      <c r="L1136">
        <v>1.2401000000000001E-2</v>
      </c>
      <c r="M1136">
        <f t="shared" si="365"/>
        <v>6.2198745523052976E-2</v>
      </c>
      <c r="N1136">
        <v>0.209648</v>
      </c>
      <c r="O1136">
        <f t="shared" si="361"/>
        <v>0.25732798480462693</v>
      </c>
      <c r="P1136">
        <f t="shared" si="376"/>
        <v>-1.2744659302749151E-4</v>
      </c>
      <c r="Q1136">
        <f t="shared" si="366"/>
        <v>78.890419184579144</v>
      </c>
      <c r="R1136">
        <f t="shared" si="377"/>
        <v>-2.6961168762085207E-5</v>
      </c>
      <c r="S1136">
        <f t="shared" si="362"/>
        <v>1</v>
      </c>
      <c r="T1136">
        <f t="shared" si="378"/>
        <v>20.001756681420098</v>
      </c>
      <c r="U1136">
        <f t="shared" si="379"/>
        <v>32500</v>
      </c>
      <c r="V1136">
        <f t="shared" si="363"/>
        <v>20.001577000000001</v>
      </c>
      <c r="W1136">
        <v>20.001577000000001</v>
      </c>
      <c r="X1136">
        <f>'LowFlowInfusion-1-Infusion-1705'!Y1132</f>
        <v>0</v>
      </c>
      <c r="Y1136">
        <v>0</v>
      </c>
      <c r="Z1136">
        <f t="shared" si="367"/>
        <v>0</v>
      </c>
      <c r="AA1136">
        <f t="shared" si="368"/>
        <v>0</v>
      </c>
      <c r="AB1136" t="e">
        <f t="shared" si="369"/>
        <v>#DIV/0!</v>
      </c>
      <c r="AC1136" s="6" t="e">
        <f t="shared" si="371"/>
        <v>#DIV/0!</v>
      </c>
      <c r="AD1136" s="6" t="e">
        <f t="shared" si="372"/>
        <v>#DIV/0!</v>
      </c>
    </row>
    <row r="1137" spans="1:30" x14ac:dyDescent="0.25">
      <c r="A1137" s="1">
        <v>42823.190162037034</v>
      </c>
      <c r="B1137" s="16">
        <v>1130</v>
      </c>
      <c r="C1137">
        <f t="shared" si="380"/>
        <v>-11.883298794698218</v>
      </c>
      <c r="D1137">
        <f t="shared" si="373"/>
        <v>-2.1645553982262422</v>
      </c>
      <c r="E1137">
        <f t="shared" si="370"/>
        <v>-49.221749709547446</v>
      </c>
      <c r="F1137">
        <f t="shared" si="374"/>
        <v>0.18215105381276514</v>
      </c>
      <c r="G1137">
        <v>21.089379999999998</v>
      </c>
      <c r="H1137">
        <f t="shared" si="364"/>
        <v>21.092026187655712</v>
      </c>
      <c r="I1137">
        <v>20.851082999999999</v>
      </c>
      <c r="J1137">
        <f t="shared" si="360"/>
        <v>20.852398554812876</v>
      </c>
      <c r="K1137">
        <f t="shared" si="375"/>
        <v>1.7773028732565404E-4</v>
      </c>
      <c r="L1137">
        <v>1.2429000000000001E-2</v>
      </c>
      <c r="M1137">
        <f t="shared" si="365"/>
        <v>6.2226627533235351E-2</v>
      </c>
      <c r="N1137">
        <v>0.20951400000000001</v>
      </c>
      <c r="O1137">
        <f t="shared" si="361"/>
        <v>0.25719473765144862</v>
      </c>
      <c r="P1137">
        <f t="shared" si="376"/>
        <v>-1.2666766066438313E-4</v>
      </c>
      <c r="Q1137">
        <f t="shared" si="366"/>
        <v>78.890406707535675</v>
      </c>
      <c r="R1137">
        <f t="shared" si="377"/>
        <v>-5.1062626660799045E-5</v>
      </c>
      <c r="S1137">
        <f t="shared" si="362"/>
        <v>1</v>
      </c>
      <c r="T1137">
        <f t="shared" si="378"/>
        <v>19.991699256603685</v>
      </c>
      <c r="U1137">
        <f t="shared" si="379"/>
        <v>32500</v>
      </c>
      <c r="V1137">
        <f t="shared" si="363"/>
        <v>20.001418000000001</v>
      </c>
      <c r="W1137">
        <v>20.001418000000001</v>
      </c>
      <c r="X1137">
        <f>'LowFlowInfusion-1-Infusion-1705'!Y1133</f>
        <v>0</v>
      </c>
      <c r="Y1137">
        <v>0</v>
      </c>
      <c r="Z1137">
        <f t="shared" si="367"/>
        <v>0</v>
      </c>
      <c r="AA1137">
        <f t="shared" si="368"/>
        <v>0</v>
      </c>
      <c r="AB1137" t="e">
        <f t="shared" si="369"/>
        <v>#DIV/0!</v>
      </c>
      <c r="AC1137" s="6" t="e">
        <f t="shared" si="371"/>
        <v>#DIV/0!</v>
      </c>
      <c r="AD1137" s="6" t="e">
        <f t="shared" si="372"/>
        <v>#DIV/0!</v>
      </c>
    </row>
    <row r="1138" spans="1:30" x14ac:dyDescent="0.25">
      <c r="A1138" s="1">
        <v>42823.19085648148</v>
      </c>
      <c r="B1138" s="16">
        <v>1131</v>
      </c>
      <c r="C1138">
        <f t="shared" si="380"/>
        <v>-17.302505874150079</v>
      </c>
      <c r="D1138">
        <f t="shared" si="373"/>
        <v>-1.7228397347731494</v>
      </c>
      <c r="E1138">
        <f t="shared" si="370"/>
        <v>-70.091190717215014</v>
      </c>
      <c r="F1138">
        <f t="shared" si="374"/>
        <v>9.957168905499808E-2</v>
      </c>
      <c r="G1138">
        <v>21.089738000000001</v>
      </c>
      <c r="H1138">
        <f t="shared" si="364"/>
        <v>21.092382429761091</v>
      </c>
      <c r="I1138">
        <v>20.851189999999999</v>
      </c>
      <c r="J1138">
        <f t="shared" si="360"/>
        <v>20.852505352683021</v>
      </c>
      <c r="K1138">
        <f t="shared" si="375"/>
        <v>1.9075563503954859E-4</v>
      </c>
      <c r="L1138">
        <v>1.2423999999999999E-2</v>
      </c>
      <c r="M1138">
        <f t="shared" si="365"/>
        <v>6.2221648602845639E-2</v>
      </c>
      <c r="N1138">
        <v>0.20938100000000001</v>
      </c>
      <c r="O1138">
        <f t="shared" si="361"/>
        <v>0.25706248488001049</v>
      </c>
      <c r="P1138">
        <f t="shared" si="376"/>
        <v>-1.2524238017019387E-4</v>
      </c>
      <c r="Q1138">
        <f t="shared" si="366"/>
        <v>78.890432162436966</v>
      </c>
      <c r="R1138">
        <f t="shared" si="377"/>
        <v>-6.5513254869623935E-5</v>
      </c>
      <c r="S1138">
        <f t="shared" si="362"/>
        <v>1</v>
      </c>
      <c r="T1138">
        <f t="shared" si="378"/>
        <v>19.985997333860535</v>
      </c>
      <c r="U1138">
        <f t="shared" si="379"/>
        <v>32500</v>
      </c>
      <c r="V1138">
        <f t="shared" si="363"/>
        <v>20.001577000000001</v>
      </c>
      <c r="W1138">
        <v>20.001577000000001</v>
      </c>
      <c r="X1138">
        <f>'LowFlowInfusion-1-Infusion-1705'!Y1134</f>
        <v>0</v>
      </c>
      <c r="Y1138">
        <v>0</v>
      </c>
      <c r="Z1138">
        <f t="shared" si="367"/>
        <v>0</v>
      </c>
      <c r="AA1138">
        <f t="shared" si="368"/>
        <v>0</v>
      </c>
      <c r="AB1138" t="e">
        <f t="shared" si="369"/>
        <v>#DIV/0!</v>
      </c>
      <c r="AC1138" s="6" t="e">
        <f t="shared" si="371"/>
        <v>#DIV/0!</v>
      </c>
      <c r="AD1138" s="6" t="e">
        <f t="shared" si="372"/>
        <v>#DIV/0!</v>
      </c>
    </row>
    <row r="1139" spans="1:30" x14ac:dyDescent="0.25">
      <c r="A1139" s="1">
        <v>42823.191550925927</v>
      </c>
      <c r="B1139" s="16">
        <v>1132</v>
      </c>
      <c r="C1139">
        <f t="shared" si="380"/>
        <v>-9.8313385523714825</v>
      </c>
      <c r="D1139">
        <f t="shared" si="373"/>
        <v>-0.97684587923708932</v>
      </c>
      <c r="E1139">
        <f t="shared" si="370"/>
        <v>-39.823743085573753</v>
      </c>
      <c r="F1139">
        <f t="shared" si="374"/>
        <v>9.9360415067941882E-2</v>
      </c>
      <c r="G1139">
        <v>21.089814000000001</v>
      </c>
      <c r="H1139">
        <f t="shared" si="364"/>
        <v>21.092458056576756</v>
      </c>
      <c r="I1139">
        <v>20.851258999999999</v>
      </c>
      <c r="J1139">
        <f t="shared" si="360"/>
        <v>20.852574222337598</v>
      </c>
      <c r="K1139">
        <f t="shared" si="375"/>
        <v>1.7214086608425088E-4</v>
      </c>
      <c r="L1139">
        <v>1.2383999999999999E-2</v>
      </c>
      <c r="M1139">
        <f t="shared" si="365"/>
        <v>6.2181817159727953E-2</v>
      </c>
      <c r="N1139">
        <v>0.209261</v>
      </c>
      <c r="O1139">
        <f t="shared" si="361"/>
        <v>0.25694315907119414</v>
      </c>
      <c r="P1139">
        <f t="shared" si="376"/>
        <v>-1.2288901005187055E-4</v>
      </c>
      <c r="Q1139">
        <f t="shared" si="366"/>
        <v>78.890482618591207</v>
      </c>
      <c r="R1139">
        <f t="shared" si="377"/>
        <v>-4.9251856032839211E-5</v>
      </c>
      <c r="S1139">
        <f t="shared" si="362"/>
        <v>1</v>
      </c>
      <c r="T1139">
        <f t="shared" si="378"/>
        <v>19.993357507326717</v>
      </c>
      <c r="U1139">
        <f t="shared" si="379"/>
        <v>32500</v>
      </c>
      <c r="V1139">
        <f t="shared" si="363"/>
        <v>20.002212</v>
      </c>
      <c r="W1139">
        <v>20.002212</v>
      </c>
      <c r="X1139">
        <f>'LowFlowInfusion-1-Infusion-1705'!Y1135</f>
        <v>0</v>
      </c>
      <c r="Y1139">
        <v>0</v>
      </c>
      <c r="Z1139">
        <f t="shared" si="367"/>
        <v>0</v>
      </c>
      <c r="AA1139">
        <f t="shared" si="368"/>
        <v>0</v>
      </c>
      <c r="AB1139" t="e">
        <f t="shared" si="369"/>
        <v>#DIV/0!</v>
      </c>
      <c r="AC1139" s="6" t="e">
        <f t="shared" si="371"/>
        <v>#DIV/0!</v>
      </c>
      <c r="AD1139" s="6" t="e">
        <f t="shared" si="372"/>
        <v>#DIV/0!</v>
      </c>
    </row>
    <row r="1140" spans="1:30" x14ac:dyDescent="0.25">
      <c r="A1140" s="1">
        <v>42823.192245370374</v>
      </c>
      <c r="B1140" s="16">
        <v>1133</v>
      </c>
      <c r="C1140">
        <f t="shared" si="380"/>
        <v>0.91833901126594952</v>
      </c>
      <c r="D1140">
        <f t="shared" si="373"/>
        <v>-0.60997423646529825</v>
      </c>
      <c r="E1140">
        <f t="shared" si="370"/>
        <v>2.945762486341418</v>
      </c>
      <c r="F1140">
        <f t="shared" si="374"/>
        <v>-0.66421466253996553</v>
      </c>
      <c r="G1140">
        <v>21.089428000000002</v>
      </c>
      <c r="H1140">
        <f t="shared" si="364"/>
        <v>21.092073951960348</v>
      </c>
      <c r="I1140">
        <v>20.851493000000001</v>
      </c>
      <c r="J1140">
        <f t="shared" si="360"/>
        <v>20.852807780296612</v>
      </c>
      <c r="K1140">
        <f t="shared" si="375"/>
        <v>1.4542476336583122E-4</v>
      </c>
      <c r="L1140">
        <v>1.2357999999999999E-2</v>
      </c>
      <c r="M1140">
        <f t="shared" si="365"/>
        <v>6.2155926721701463E-2</v>
      </c>
      <c r="N1140">
        <v>0.20913300000000001</v>
      </c>
      <c r="O1140">
        <f t="shared" si="361"/>
        <v>0.25681587820845664</v>
      </c>
      <c r="P1140">
        <f t="shared" si="376"/>
        <v>-1.2167917893470178E-4</v>
      </c>
      <c r="Q1140">
        <f t="shared" si="366"/>
        <v>78.890376341494928</v>
      </c>
      <c r="R1140">
        <f t="shared" si="377"/>
        <v>-2.3745584431367207E-5</v>
      </c>
      <c r="S1140">
        <f t="shared" si="362"/>
        <v>1</v>
      </c>
      <c r="T1140">
        <f t="shared" si="378"/>
        <v>20.003952313247655</v>
      </c>
      <c r="U1140">
        <f t="shared" si="379"/>
        <v>32500</v>
      </c>
      <c r="V1140">
        <f t="shared" si="363"/>
        <v>20.002424000000001</v>
      </c>
      <c r="W1140">
        <v>20.002424000000001</v>
      </c>
      <c r="X1140">
        <f>'LowFlowInfusion-1-Infusion-1705'!Y1136</f>
        <v>0</v>
      </c>
      <c r="Y1140">
        <v>0</v>
      </c>
      <c r="Z1140">
        <f t="shared" si="367"/>
        <v>0</v>
      </c>
      <c r="AA1140">
        <f t="shared" si="368"/>
        <v>0</v>
      </c>
      <c r="AB1140" t="e">
        <f t="shared" si="369"/>
        <v>#DIV/0!</v>
      </c>
      <c r="AC1140" s="6" t="e">
        <f t="shared" si="371"/>
        <v>#DIV/0!</v>
      </c>
      <c r="AD1140" s="6" t="e">
        <f t="shared" si="372"/>
        <v>#DIV/0!</v>
      </c>
    </row>
    <row r="1141" spans="1:30" x14ac:dyDescent="0.25">
      <c r="A1141" s="1">
        <v>42823.192939814813</v>
      </c>
      <c r="B1141" s="16">
        <v>1134</v>
      </c>
      <c r="C1141">
        <f t="shared" si="380"/>
        <v>7.4210386687132512</v>
      </c>
      <c r="D1141">
        <f t="shared" si="373"/>
        <v>-0.42563952663557281</v>
      </c>
      <c r="E1141">
        <f t="shared" si="370"/>
        <v>28.77640735599325</v>
      </c>
      <c r="F1141">
        <f t="shared" si="374"/>
        <v>-5.7355788810271126E-2</v>
      </c>
      <c r="G1141">
        <v>21.089243</v>
      </c>
      <c r="H1141">
        <f t="shared" si="364"/>
        <v>21.091889860369577</v>
      </c>
      <c r="I1141">
        <v>20.851837</v>
      </c>
      <c r="J1141">
        <f t="shared" si="360"/>
        <v>20.853151130458571</v>
      </c>
      <c r="K1141">
        <f t="shared" si="375"/>
        <v>1.2918882547445775E-4</v>
      </c>
      <c r="L1141">
        <v>1.2371E-2</v>
      </c>
      <c r="M1141">
        <f t="shared" si="365"/>
        <v>6.2168871940714715E-2</v>
      </c>
      <c r="N1141">
        <v>0.20901400000000001</v>
      </c>
      <c r="O1141">
        <f t="shared" si="361"/>
        <v>0.2566975467813804</v>
      </c>
      <c r="P1141">
        <f t="shared" si="376"/>
        <v>-1.2101625777461248E-4</v>
      </c>
      <c r="Q1141">
        <f t="shared" si="366"/>
        <v>78.890151322760047</v>
      </c>
      <c r="R1141">
        <f t="shared" si="377"/>
        <v>-8.1725677001524368E-6</v>
      </c>
      <c r="S1141">
        <f t="shared" si="362"/>
        <v>1</v>
      </c>
      <c r="T1141">
        <f t="shared" si="378"/>
        <v>20.009793678195248</v>
      </c>
      <c r="U1141">
        <f t="shared" si="379"/>
        <v>32500</v>
      </c>
      <c r="V1141">
        <f t="shared" si="363"/>
        <v>20.001947000000001</v>
      </c>
      <c r="W1141">
        <v>20.001947000000001</v>
      </c>
      <c r="X1141">
        <f>'LowFlowInfusion-1-Infusion-1705'!Y1137</f>
        <v>0</v>
      </c>
      <c r="Y1141">
        <v>0</v>
      </c>
      <c r="Z1141">
        <f t="shared" si="367"/>
        <v>0</v>
      </c>
      <c r="AA1141">
        <f t="shared" si="368"/>
        <v>0</v>
      </c>
      <c r="AB1141" t="e">
        <f t="shared" si="369"/>
        <v>#DIV/0!</v>
      </c>
      <c r="AC1141" s="6" t="e">
        <f t="shared" si="371"/>
        <v>#DIV/0!</v>
      </c>
      <c r="AD1141" s="6" t="e">
        <f t="shared" si="372"/>
        <v>#DIV/0!</v>
      </c>
    </row>
    <row r="1142" spans="1:30" x14ac:dyDescent="0.25">
      <c r="A1142" s="1">
        <v>42823.19363425926</v>
      </c>
      <c r="B1142" s="16">
        <v>1135</v>
      </c>
      <c r="C1142">
        <f t="shared" si="380"/>
        <v>7.4040624897914409</v>
      </c>
      <c r="D1142">
        <f t="shared" si="373"/>
        <v>-0.26969669874782554</v>
      </c>
      <c r="E1142">
        <f t="shared" si="370"/>
        <v>28.881665116850471</v>
      </c>
      <c r="F1142">
        <f t="shared" si="374"/>
        <v>-3.6425502772252046E-2</v>
      </c>
      <c r="G1142">
        <v>21.089241000000001</v>
      </c>
      <c r="H1142">
        <f t="shared" si="364"/>
        <v>21.09188787019022</v>
      </c>
      <c r="I1142">
        <v>20.852056000000001</v>
      </c>
      <c r="J1142">
        <f t="shared" si="360"/>
        <v>20.853369716753541</v>
      </c>
      <c r="K1142">
        <f t="shared" si="375"/>
        <v>1.2898920328735148E-4</v>
      </c>
      <c r="L1142">
        <v>1.2364999999999999E-2</v>
      </c>
      <c r="M1142">
        <f t="shared" si="365"/>
        <v>6.216289722424706E-2</v>
      </c>
      <c r="N1142">
        <v>0.20890300000000001</v>
      </c>
      <c r="O1142">
        <f t="shared" si="361"/>
        <v>0.25658717040822521</v>
      </c>
      <c r="P1142">
        <f t="shared" si="376"/>
        <v>-1.2046934781753763E-4</v>
      </c>
      <c r="Q1142">
        <f t="shared" si="366"/>
        <v>78.890043112838228</v>
      </c>
      <c r="R1142">
        <f t="shared" si="377"/>
        <v>-8.5198554704864663E-6</v>
      </c>
      <c r="S1142">
        <f t="shared" si="362"/>
        <v>1</v>
      </c>
      <c r="T1142">
        <f t="shared" si="378"/>
        <v>20.009091759188323</v>
      </c>
      <c r="U1142">
        <f t="shared" si="379"/>
        <v>32500</v>
      </c>
      <c r="V1142">
        <f t="shared" si="363"/>
        <v>20.001418000000001</v>
      </c>
      <c r="W1142">
        <v>20.001418000000001</v>
      </c>
      <c r="X1142">
        <f>'LowFlowInfusion-1-Infusion-1705'!Y1138</f>
        <v>0</v>
      </c>
      <c r="Y1142">
        <v>0</v>
      </c>
      <c r="Z1142">
        <f t="shared" si="367"/>
        <v>0</v>
      </c>
      <c r="AA1142">
        <f t="shared" si="368"/>
        <v>0</v>
      </c>
      <c r="AB1142" t="e">
        <f t="shared" si="369"/>
        <v>#DIV/0!</v>
      </c>
      <c r="AC1142" s="6" t="e">
        <f t="shared" si="371"/>
        <v>#DIV/0!</v>
      </c>
      <c r="AD1142" s="6" t="e">
        <f t="shared" si="372"/>
        <v>#DIV/0!</v>
      </c>
    </row>
    <row r="1143" spans="1:30" x14ac:dyDescent="0.25">
      <c r="A1143" s="1">
        <v>42823.194328703707</v>
      </c>
      <c r="B1143" s="16">
        <v>1136</v>
      </c>
      <c r="C1143">
        <f t="shared" si="380"/>
        <v>8.184563913964249</v>
      </c>
      <c r="D1143">
        <f t="shared" si="373"/>
        <v>-0.39626164010007514</v>
      </c>
      <c r="E1143">
        <f t="shared" si="370"/>
        <v>31.817893534262623</v>
      </c>
      <c r="F1143">
        <f t="shared" si="374"/>
        <v>-4.8415730424437864E-2</v>
      </c>
      <c r="G1143">
        <v>21.089359999999999</v>
      </c>
      <c r="H1143">
        <f t="shared" si="364"/>
        <v>21.092006285862116</v>
      </c>
      <c r="I1143">
        <v>20.851907000000001</v>
      </c>
      <c r="J1143">
        <f t="shared" si="360"/>
        <v>20.853220998224085</v>
      </c>
      <c r="K1143">
        <f t="shared" si="375"/>
        <v>1.2734232024313267E-4</v>
      </c>
      <c r="L1143">
        <v>1.2345E-2</v>
      </c>
      <c r="M1143">
        <f t="shared" si="365"/>
        <v>6.2142981502688224E-2</v>
      </c>
      <c r="N1143">
        <v>0.208789</v>
      </c>
      <c r="O1143">
        <f t="shared" si="361"/>
        <v>0.25647381088984966</v>
      </c>
      <c r="P1143">
        <f t="shared" si="376"/>
        <v>-1.2080080839758366E-4</v>
      </c>
      <c r="Q1143">
        <f t="shared" si="366"/>
        <v>78.890305190886068</v>
      </c>
      <c r="R1143">
        <f t="shared" si="377"/>
        <v>-6.5415118463363339E-6</v>
      </c>
      <c r="S1143">
        <f t="shared" si="362"/>
        <v>1</v>
      </c>
      <c r="T1143">
        <f t="shared" si="378"/>
        <v>20.010210825553806</v>
      </c>
      <c r="U1143">
        <f t="shared" si="379"/>
        <v>32500</v>
      </c>
      <c r="V1143">
        <f t="shared" si="363"/>
        <v>20.001629999999999</v>
      </c>
      <c r="W1143">
        <v>20.001629999999999</v>
      </c>
      <c r="X1143">
        <f>'LowFlowInfusion-1-Infusion-1705'!Y1139</f>
        <v>0</v>
      </c>
      <c r="Y1143">
        <v>0</v>
      </c>
      <c r="Z1143">
        <f t="shared" si="367"/>
        <v>0</v>
      </c>
      <c r="AA1143">
        <f t="shared" si="368"/>
        <v>0</v>
      </c>
      <c r="AB1143" t="e">
        <f t="shared" si="369"/>
        <v>#DIV/0!</v>
      </c>
      <c r="AC1143" s="6" t="e">
        <f t="shared" si="371"/>
        <v>#DIV/0!</v>
      </c>
      <c r="AD1143" s="6" t="e">
        <f t="shared" si="372"/>
        <v>#DIV/0!</v>
      </c>
    </row>
    <row r="1144" spans="1:30" x14ac:dyDescent="0.25">
      <c r="A1144" s="1">
        <v>42823.195023148146</v>
      </c>
      <c r="B1144" s="16">
        <v>1137</v>
      </c>
      <c r="C1144">
        <f t="shared" si="380"/>
        <v>16.547494538801182</v>
      </c>
      <c r="D1144">
        <f t="shared" si="373"/>
        <v>-0.60894600113803321</v>
      </c>
      <c r="E1144">
        <f t="shared" si="370"/>
        <v>64.541399592159053</v>
      </c>
      <c r="F1144">
        <f t="shared" si="374"/>
        <v>-3.6799891349723911E-2</v>
      </c>
      <c r="G1144">
        <v>21.089326</v>
      </c>
      <c r="H1144">
        <f t="shared" si="364"/>
        <v>21.091972452813003</v>
      </c>
      <c r="I1144">
        <v>20.851927</v>
      </c>
      <c r="J1144">
        <f t="shared" si="360"/>
        <v>20.853240960442804</v>
      </c>
      <c r="K1144">
        <f t="shared" si="375"/>
        <v>1.071472089725134E-4</v>
      </c>
      <c r="L1144">
        <v>1.2341E-2</v>
      </c>
      <c r="M1144">
        <f t="shared" si="365"/>
        <v>6.2138998358376454E-2</v>
      </c>
      <c r="N1144">
        <v>0.20865700000000001</v>
      </c>
      <c r="O1144">
        <f t="shared" si="361"/>
        <v>0.2563425525001517</v>
      </c>
      <c r="P1144">
        <f t="shared" si="376"/>
        <v>-1.213642913836586E-4</v>
      </c>
      <c r="Q1144">
        <f t="shared" si="366"/>
        <v>78.890416487057038</v>
      </c>
      <c r="R1144">
        <f t="shared" si="377"/>
        <v>1.4217082410539206E-5</v>
      </c>
      <c r="S1144">
        <f t="shared" si="362"/>
        <v>1</v>
      </c>
      <c r="T1144">
        <f t="shared" si="378"/>
        <v>20.019421440539745</v>
      </c>
      <c r="U1144">
        <f t="shared" si="379"/>
        <v>32500</v>
      </c>
      <c r="V1144">
        <f t="shared" si="363"/>
        <v>20.002265000000001</v>
      </c>
      <c r="W1144">
        <v>20.002265000000001</v>
      </c>
      <c r="X1144">
        <f>'LowFlowInfusion-1-Infusion-1705'!Y1140</f>
        <v>0</v>
      </c>
      <c r="Y1144">
        <v>0</v>
      </c>
      <c r="Z1144">
        <f t="shared" si="367"/>
        <v>0</v>
      </c>
      <c r="AA1144">
        <f t="shared" si="368"/>
        <v>0</v>
      </c>
      <c r="AB1144" t="e">
        <f t="shared" si="369"/>
        <v>#DIV/0!</v>
      </c>
      <c r="AC1144" s="6" t="e">
        <f t="shared" si="371"/>
        <v>#DIV/0!</v>
      </c>
      <c r="AD1144" s="6" t="e">
        <f t="shared" si="372"/>
        <v>#DIV/0!</v>
      </c>
    </row>
    <row r="1145" spans="1:30" x14ac:dyDescent="0.25">
      <c r="A1145" s="1">
        <v>42823.195717592593</v>
      </c>
      <c r="B1145" s="16">
        <v>1138</v>
      </c>
      <c r="C1145">
        <f t="shared" si="380"/>
        <v>24.191790845753658</v>
      </c>
      <c r="D1145">
        <f t="shared" si="373"/>
        <v>-1.059087053449157</v>
      </c>
      <c r="E1145">
        <f t="shared" si="370"/>
        <v>94.170615616107298</v>
      </c>
      <c r="F1145">
        <f t="shared" si="374"/>
        <v>-4.3778778520444123E-2</v>
      </c>
      <c r="G1145">
        <v>21.089279999999999</v>
      </c>
      <c r="H1145">
        <f t="shared" si="364"/>
        <v>21.091926678687731</v>
      </c>
      <c r="I1145">
        <v>20.852007</v>
      </c>
      <c r="J1145">
        <f t="shared" si="360"/>
        <v>20.85332080931768</v>
      </c>
      <c r="K1145">
        <f t="shared" si="375"/>
        <v>8.8798602933574486E-5</v>
      </c>
      <c r="L1145">
        <v>1.2357E-2</v>
      </c>
      <c r="M1145">
        <f t="shared" si="365"/>
        <v>6.2154930935623527E-2</v>
      </c>
      <c r="N1145">
        <v>0.20852499999999999</v>
      </c>
      <c r="O1145">
        <f t="shared" si="361"/>
        <v>0.25621129411045362</v>
      </c>
      <c r="P1145">
        <f t="shared" si="376"/>
        <v>-1.2264041461683046E-4</v>
      </c>
      <c r="Q1145">
        <f t="shared" si="366"/>
        <v>78.890467896571863</v>
      </c>
      <c r="R1145">
        <f t="shared" si="377"/>
        <v>3.3841811683051524E-5</v>
      </c>
      <c r="S1145">
        <f t="shared" si="362"/>
        <v>1</v>
      </c>
      <c r="T1145">
        <f t="shared" si="378"/>
        <v>20.027038877899138</v>
      </c>
      <c r="U1145">
        <f t="shared" si="379"/>
        <v>32500</v>
      </c>
      <c r="V1145">
        <f t="shared" si="363"/>
        <v>20.001788000000001</v>
      </c>
      <c r="W1145">
        <v>20.001788000000001</v>
      </c>
      <c r="X1145">
        <f>'LowFlowInfusion-1-Infusion-1705'!Y1141</f>
        <v>0</v>
      </c>
      <c r="Y1145">
        <v>0</v>
      </c>
      <c r="Z1145">
        <f t="shared" si="367"/>
        <v>0</v>
      </c>
      <c r="AA1145">
        <f t="shared" si="368"/>
        <v>0</v>
      </c>
      <c r="AB1145" t="e">
        <f t="shared" si="369"/>
        <v>#DIV/0!</v>
      </c>
      <c r="AC1145" s="6" t="e">
        <f t="shared" si="371"/>
        <v>#DIV/0!</v>
      </c>
      <c r="AD1145" s="6" t="e">
        <f t="shared" si="372"/>
        <v>#DIV/0!</v>
      </c>
    </row>
    <row r="1146" spans="1:30" x14ac:dyDescent="0.25">
      <c r="A1146" s="1">
        <v>42823.196412037039</v>
      </c>
      <c r="B1146" s="16">
        <v>1139</v>
      </c>
      <c r="C1146">
        <f t="shared" si="380"/>
        <v>19.442180999713244</v>
      </c>
      <c r="D1146">
        <f t="shared" si="373"/>
        <v>-1.7523234292386114</v>
      </c>
      <c r="E1146">
        <f t="shared" si="370"/>
        <v>74.68707025399047</v>
      </c>
      <c r="F1146">
        <f t="shared" si="374"/>
        <v>-9.0129982292853697E-2</v>
      </c>
      <c r="G1146">
        <v>21.089030999999999</v>
      </c>
      <c r="H1146">
        <f t="shared" si="364"/>
        <v>21.091678901357454</v>
      </c>
      <c r="I1146">
        <v>20.852333000000002</v>
      </c>
      <c r="J1146">
        <f t="shared" si="360"/>
        <v>20.853646193482795</v>
      </c>
      <c r="K1146">
        <f t="shared" si="375"/>
        <v>1.004265953373699E-4</v>
      </c>
      <c r="L1146">
        <v>1.2354E-2</v>
      </c>
      <c r="M1146">
        <f t="shared" si="365"/>
        <v>6.21519435773897E-2</v>
      </c>
      <c r="N1146">
        <v>0.20841000000000001</v>
      </c>
      <c r="O1146">
        <f t="shared" si="361"/>
        <v>0.25609694021033796</v>
      </c>
      <c r="P1146">
        <f t="shared" si="376"/>
        <v>-1.247120432421145E-4</v>
      </c>
      <c r="Q1146">
        <f t="shared" si="366"/>
        <v>78.890256866306856</v>
      </c>
      <c r="R1146">
        <f t="shared" si="377"/>
        <v>2.4285447905706786E-5</v>
      </c>
      <c r="S1146">
        <f t="shared" si="362"/>
        <v>1</v>
      </c>
      <c r="T1146">
        <f t="shared" si="378"/>
        <v>20.02287750442926</v>
      </c>
      <c r="U1146">
        <f t="shared" si="379"/>
        <v>32500</v>
      </c>
      <c r="V1146">
        <f t="shared" si="363"/>
        <v>20.001683</v>
      </c>
      <c r="W1146">
        <v>20.001683</v>
      </c>
      <c r="X1146">
        <f>'LowFlowInfusion-1-Infusion-1705'!Y1142</f>
        <v>0</v>
      </c>
      <c r="Y1146">
        <v>0</v>
      </c>
      <c r="Z1146">
        <f t="shared" si="367"/>
        <v>0</v>
      </c>
      <c r="AA1146">
        <f t="shared" si="368"/>
        <v>0</v>
      </c>
      <c r="AB1146" t="e">
        <f t="shared" si="369"/>
        <v>#DIV/0!</v>
      </c>
      <c r="AC1146" s="6" t="e">
        <f t="shared" si="371"/>
        <v>#DIV/0!</v>
      </c>
      <c r="AD1146" s="6" t="e">
        <f t="shared" si="372"/>
        <v>#DIV/0!</v>
      </c>
    </row>
    <row r="1147" spans="1:30" x14ac:dyDescent="0.25">
      <c r="A1147" s="1">
        <v>42823.197106481479</v>
      </c>
      <c r="B1147" s="16">
        <v>1140</v>
      </c>
      <c r="C1147">
        <f t="shared" si="380"/>
        <v>7.2326635725096988</v>
      </c>
      <c r="D1147">
        <f t="shared" si="373"/>
        <v>-2.3986127018347947</v>
      </c>
      <c r="E1147">
        <f t="shared" si="370"/>
        <v>25.855858716435108</v>
      </c>
      <c r="F1147">
        <f t="shared" si="374"/>
        <v>-0.33163615005564095</v>
      </c>
      <c r="G1147">
        <v>21.089212</v>
      </c>
      <c r="H1147">
        <f t="shared" si="364"/>
        <v>21.091859012589502</v>
      </c>
      <c r="I1147">
        <v>20.85249</v>
      </c>
      <c r="J1147">
        <f t="shared" si="360"/>
        <v>20.853802896899737</v>
      </c>
      <c r="K1147">
        <f t="shared" si="375"/>
        <v>1.3050300487330209E-4</v>
      </c>
      <c r="L1147">
        <v>1.2319E-2</v>
      </c>
      <c r="M1147">
        <f t="shared" si="365"/>
        <v>6.2117091064661734E-2</v>
      </c>
      <c r="N1147">
        <v>0.208287</v>
      </c>
      <c r="O1147">
        <f t="shared" si="361"/>
        <v>0.25597463125630115</v>
      </c>
      <c r="P1147">
        <f t="shared" si="376"/>
        <v>-1.2666766066438405E-4</v>
      </c>
      <c r="Q1147">
        <f t="shared" si="366"/>
        <v>78.890222471843956</v>
      </c>
      <c r="R1147">
        <f t="shared" si="377"/>
        <v>-3.8353442086247467E-6</v>
      </c>
      <c r="S1147">
        <f t="shared" si="362"/>
        <v>1</v>
      </c>
      <c r="T1147">
        <f t="shared" si="378"/>
        <v>20.011102276274439</v>
      </c>
      <c r="U1147">
        <f t="shared" si="379"/>
        <v>32500</v>
      </c>
      <c r="V1147">
        <f t="shared" si="363"/>
        <v>20.001470999999999</v>
      </c>
      <c r="W1147">
        <v>20.001470999999999</v>
      </c>
      <c r="X1147">
        <f>'LowFlowInfusion-1-Infusion-1705'!Y1143</f>
        <v>0</v>
      </c>
      <c r="Y1147">
        <v>0</v>
      </c>
      <c r="Z1147">
        <f t="shared" si="367"/>
        <v>0</v>
      </c>
      <c r="AA1147">
        <f t="shared" si="368"/>
        <v>0</v>
      </c>
      <c r="AB1147" t="e">
        <f t="shared" si="369"/>
        <v>#DIV/0!</v>
      </c>
      <c r="AC1147" s="6" t="e">
        <f t="shared" si="371"/>
        <v>#DIV/0!</v>
      </c>
      <c r="AD1147" s="6" t="e">
        <f t="shared" si="372"/>
        <v>#DIV/0!</v>
      </c>
    </row>
    <row r="1148" spans="1:30" x14ac:dyDescent="0.25">
      <c r="A1148" s="1">
        <v>42823.197800925926</v>
      </c>
      <c r="B1148" s="16">
        <v>1141</v>
      </c>
      <c r="C1148">
        <f t="shared" si="380"/>
        <v>-1.9094895370121279</v>
      </c>
      <c r="D1148">
        <f t="shared" si="373"/>
        <v>-2.5152176674132987</v>
      </c>
      <c r="E1148">
        <f t="shared" si="370"/>
        <v>-10.302098570189077</v>
      </c>
      <c r="F1148">
        <f t="shared" si="374"/>
        <v>1.3172199264045108</v>
      </c>
      <c r="G1148">
        <v>21.089093999999999</v>
      </c>
      <c r="H1148">
        <f t="shared" si="364"/>
        <v>21.091741592007285</v>
      </c>
      <c r="I1148">
        <v>20.852450000000001</v>
      </c>
      <c r="J1148">
        <f t="shared" si="360"/>
        <v>20.853762972462299</v>
      </c>
      <c r="K1148">
        <f t="shared" si="375"/>
        <v>1.5272760838005439E-4</v>
      </c>
      <c r="L1148">
        <v>1.2319E-2</v>
      </c>
      <c r="M1148">
        <f t="shared" si="365"/>
        <v>6.2117091064661734E-2</v>
      </c>
      <c r="N1148">
        <v>0.20816000000000001</v>
      </c>
      <c r="O1148">
        <f t="shared" si="361"/>
        <v>0.25584834477530383</v>
      </c>
      <c r="P1148">
        <f t="shared" si="376"/>
        <v>-1.2696597518642902E-4</v>
      </c>
      <c r="Q1148">
        <f t="shared" si="366"/>
        <v>78.890388682762392</v>
      </c>
      <c r="R1148">
        <f t="shared" si="377"/>
        <v>-2.5761633193610577E-5</v>
      </c>
      <c r="S1148">
        <f t="shared" si="362"/>
        <v>1</v>
      </c>
      <c r="T1148">
        <f t="shared" si="378"/>
        <v>20.002076728130401</v>
      </c>
      <c r="U1148">
        <f t="shared" si="379"/>
        <v>32500</v>
      </c>
      <c r="V1148">
        <f t="shared" si="363"/>
        <v>20.001470999999999</v>
      </c>
      <c r="W1148">
        <v>20.001470999999999</v>
      </c>
      <c r="X1148">
        <f>'LowFlowInfusion-1-Infusion-1705'!Y1144</f>
        <v>0</v>
      </c>
      <c r="Y1148">
        <v>0</v>
      </c>
      <c r="Z1148">
        <f t="shared" si="367"/>
        <v>0</v>
      </c>
      <c r="AA1148">
        <f t="shared" si="368"/>
        <v>0</v>
      </c>
      <c r="AB1148" t="e">
        <f t="shared" si="369"/>
        <v>#DIV/0!</v>
      </c>
      <c r="AC1148" s="6" t="e">
        <f t="shared" si="371"/>
        <v>#DIV/0!</v>
      </c>
      <c r="AD1148" s="6" t="e">
        <f t="shared" si="372"/>
        <v>#DIV/0!</v>
      </c>
    </row>
    <row r="1149" spans="1:30" x14ac:dyDescent="0.25">
      <c r="A1149" s="1">
        <v>42823.198495370372</v>
      </c>
      <c r="B1149" s="16">
        <v>1142</v>
      </c>
      <c r="C1149">
        <f t="shared" si="380"/>
        <v>-2.1377665281257574</v>
      </c>
      <c r="D1149">
        <f t="shared" si="373"/>
        <v>-2.6251866927829859</v>
      </c>
      <c r="E1149">
        <f t="shared" si="370"/>
        <v>-11.323143996176027</v>
      </c>
      <c r="F1149">
        <f t="shared" si="374"/>
        <v>1.2280043953558222</v>
      </c>
      <c r="G1149">
        <v>21.089302</v>
      </c>
      <c r="H1149">
        <f t="shared" si="364"/>
        <v>21.091948570660687</v>
      </c>
      <c r="I1149">
        <v>20.852482999999999</v>
      </c>
      <c r="J1149">
        <f t="shared" si="360"/>
        <v>20.853795910123182</v>
      </c>
      <c r="K1149">
        <f t="shared" si="375"/>
        <v>1.5345955639964142E-4</v>
      </c>
      <c r="L1149">
        <v>1.2338999999999999E-2</v>
      </c>
      <c r="M1149">
        <f t="shared" si="365"/>
        <v>6.2137006786220569E-2</v>
      </c>
      <c r="N1149">
        <v>0.208034</v>
      </c>
      <c r="O1149">
        <f t="shared" si="361"/>
        <v>0.25572305267604667</v>
      </c>
      <c r="P1149">
        <f t="shared" si="376"/>
        <v>-1.2721457062145799E-4</v>
      </c>
      <c r="Q1149">
        <f t="shared" si="366"/>
        <v>78.890481037200772</v>
      </c>
      <c r="R1149">
        <f t="shared" si="377"/>
        <v>-2.6244985778352733E-5</v>
      </c>
      <c r="S1149">
        <f t="shared" si="362"/>
        <v>1</v>
      </c>
      <c r="T1149">
        <f t="shared" si="378"/>
        <v>20.0018524201646</v>
      </c>
      <c r="U1149">
        <f t="shared" si="379"/>
        <v>32500</v>
      </c>
      <c r="V1149">
        <f t="shared" si="363"/>
        <v>20.001365</v>
      </c>
      <c r="W1149">
        <v>20.001365</v>
      </c>
      <c r="X1149">
        <f>'LowFlowInfusion-1-Infusion-1705'!Y1145</f>
        <v>0</v>
      </c>
      <c r="Y1149">
        <v>0</v>
      </c>
      <c r="Z1149">
        <f t="shared" si="367"/>
        <v>0</v>
      </c>
      <c r="AA1149">
        <f t="shared" si="368"/>
        <v>0</v>
      </c>
      <c r="AB1149" t="e">
        <f t="shared" si="369"/>
        <v>#DIV/0!</v>
      </c>
      <c r="AC1149" s="6" t="e">
        <f t="shared" si="371"/>
        <v>#DIV/0!</v>
      </c>
      <c r="AD1149" s="6" t="e">
        <f t="shared" si="372"/>
        <v>#DIV/0!</v>
      </c>
    </row>
    <row r="1150" spans="1:30" x14ac:dyDescent="0.25">
      <c r="A1150" s="1">
        <v>42823.199189814812</v>
      </c>
      <c r="B1150" s="16">
        <v>1143</v>
      </c>
      <c r="C1150">
        <f t="shared" si="380"/>
        <v>1.6134172042102701</v>
      </c>
      <c r="D1150">
        <f t="shared" si="373"/>
        <v>-2.5783385585256813</v>
      </c>
      <c r="E1150">
        <f t="shared" si="370"/>
        <v>3.5119914331803224</v>
      </c>
      <c r="F1150">
        <f t="shared" si="374"/>
        <v>-1.5980606577129675</v>
      </c>
      <c r="G1150">
        <v>21.089282000000001</v>
      </c>
      <c r="H1150">
        <f t="shared" si="364"/>
        <v>21.091928668867091</v>
      </c>
      <c r="I1150">
        <v>20.852751000000001</v>
      </c>
      <c r="J1150">
        <f t="shared" si="360"/>
        <v>20.854063403854017</v>
      </c>
      <c r="K1150">
        <f t="shared" si="375"/>
        <v>1.441438543309322E-4</v>
      </c>
      <c r="L1150">
        <v>1.2331999999999999E-2</v>
      </c>
      <c r="M1150">
        <f t="shared" si="365"/>
        <v>6.2130036283674972E-2</v>
      </c>
      <c r="N1150">
        <v>0.207896</v>
      </c>
      <c r="O1150">
        <f t="shared" si="361"/>
        <v>0.25558582799590779</v>
      </c>
      <c r="P1150">
        <f t="shared" si="376"/>
        <v>-1.2698254821542633E-4</v>
      </c>
      <c r="Q1150">
        <f t="shared" si="366"/>
        <v>78.890350768150086</v>
      </c>
      <c r="R1150">
        <f t="shared" si="377"/>
        <v>-1.716130611531715E-5</v>
      </c>
      <c r="S1150">
        <f t="shared" si="362"/>
        <v>1</v>
      </c>
      <c r="T1150">
        <f t="shared" si="378"/>
        <v>20.005450755762798</v>
      </c>
      <c r="U1150">
        <f t="shared" si="379"/>
        <v>32500</v>
      </c>
      <c r="V1150">
        <f t="shared" si="363"/>
        <v>20.001259000000001</v>
      </c>
      <c r="W1150">
        <v>20.001259000000001</v>
      </c>
      <c r="X1150">
        <f>'LowFlowInfusion-1-Infusion-1705'!Y1146</f>
        <v>0</v>
      </c>
      <c r="Y1150">
        <v>0</v>
      </c>
      <c r="Z1150">
        <f t="shared" si="367"/>
        <v>0</v>
      </c>
      <c r="AA1150">
        <f t="shared" si="368"/>
        <v>0</v>
      </c>
      <c r="AB1150" t="e">
        <f t="shared" si="369"/>
        <v>#DIV/0!</v>
      </c>
      <c r="AC1150" s="6" t="e">
        <f t="shared" si="371"/>
        <v>#DIV/0!</v>
      </c>
      <c r="AD1150" s="6" t="e">
        <f t="shared" si="372"/>
        <v>#DIV/0!</v>
      </c>
    </row>
    <row r="1151" spans="1:30" x14ac:dyDescent="0.25">
      <c r="A1151" s="1">
        <v>42823.199884259258</v>
      </c>
      <c r="B1151" s="16">
        <v>1144</v>
      </c>
      <c r="C1151">
        <f t="shared" si="380"/>
        <v>2.1642099321713726</v>
      </c>
      <c r="D1151">
        <f t="shared" si="373"/>
        <v>-2.7032877640838304</v>
      </c>
      <c r="E1151">
        <f t="shared" si="370"/>
        <v>5.5447216511388309</v>
      </c>
      <c r="F1151">
        <f t="shared" si="374"/>
        <v>-1.2490875879917971</v>
      </c>
      <c r="G1151">
        <v>21.089479999999998</v>
      </c>
      <c r="H1151">
        <f t="shared" si="364"/>
        <v>21.092125696623693</v>
      </c>
      <c r="I1151">
        <v>20.852982999999998</v>
      </c>
      <c r="J1151">
        <f t="shared" si="360"/>
        <v>20.854294965591148</v>
      </c>
      <c r="K1151">
        <f t="shared" si="375"/>
        <v>1.4286294529644767E-4</v>
      </c>
      <c r="L1151">
        <v>1.23E-2</v>
      </c>
      <c r="M1151">
        <f t="shared" si="365"/>
        <v>6.2098171129180833E-2</v>
      </c>
      <c r="N1151">
        <v>0.207757</v>
      </c>
      <c r="O1151">
        <f t="shared" si="361"/>
        <v>0.25544760893402885</v>
      </c>
      <c r="P1151">
        <f t="shared" si="376"/>
        <v>-1.2729743576646858E-4</v>
      </c>
      <c r="Q1151">
        <f t="shared" si="366"/>
        <v>78.890257425474815</v>
      </c>
      <c r="R1151">
        <f t="shared" si="377"/>
        <v>-1.5565509529835707E-5</v>
      </c>
      <c r="S1151">
        <f t="shared" si="362"/>
        <v>1</v>
      </c>
      <c r="T1151">
        <f t="shared" si="378"/>
        <v>20.005650497696298</v>
      </c>
      <c r="U1151">
        <f t="shared" si="379"/>
        <v>32500</v>
      </c>
      <c r="V1151">
        <f t="shared" si="363"/>
        <v>20.000782999999998</v>
      </c>
      <c r="W1151">
        <v>20.000782999999998</v>
      </c>
      <c r="X1151">
        <f>'LowFlowInfusion-1-Infusion-1705'!Y1147</f>
        <v>0</v>
      </c>
      <c r="Y1151">
        <v>0</v>
      </c>
      <c r="Z1151">
        <f t="shared" si="367"/>
        <v>0</v>
      </c>
      <c r="AA1151">
        <f t="shared" si="368"/>
        <v>0</v>
      </c>
      <c r="AB1151" t="e">
        <f t="shared" si="369"/>
        <v>#DIV/0!</v>
      </c>
      <c r="AC1151" s="6" t="e">
        <f t="shared" si="371"/>
        <v>#DIV/0!</v>
      </c>
      <c r="AD1151" s="6" t="e">
        <f t="shared" si="372"/>
        <v>#DIV/0!</v>
      </c>
    </row>
    <row r="1152" spans="1:30" x14ac:dyDescent="0.25">
      <c r="A1152" s="1">
        <v>42823.200578703705</v>
      </c>
      <c r="B1152" s="16">
        <v>1145</v>
      </c>
      <c r="C1152">
        <f t="shared" si="380"/>
        <v>4.7403819982745254</v>
      </c>
      <c r="D1152">
        <f t="shared" si="373"/>
        <v>-2.4357276027938779</v>
      </c>
      <c r="E1152">
        <f t="shared" si="370"/>
        <v>15.992802181715463</v>
      </c>
      <c r="F1152">
        <f t="shared" si="374"/>
        <v>-0.51382517351565127</v>
      </c>
      <c r="G1152">
        <v>21.089247</v>
      </c>
      <c r="H1152">
        <f t="shared" si="364"/>
        <v>21.091893840728297</v>
      </c>
      <c r="I1152">
        <v>20.853283000000001</v>
      </c>
      <c r="J1152">
        <f t="shared" si="360"/>
        <v>20.854594398871932</v>
      </c>
      <c r="K1152">
        <f t="shared" si="375"/>
        <v>1.3610906129664832E-4</v>
      </c>
      <c r="L1152">
        <v>1.2293E-2</v>
      </c>
      <c r="M1152">
        <f t="shared" si="365"/>
        <v>6.2091200626635243E-2</v>
      </c>
      <c r="N1152">
        <v>0.20763799999999999</v>
      </c>
      <c r="O1152">
        <f t="shared" si="361"/>
        <v>0.25532927750695256</v>
      </c>
      <c r="P1152">
        <f t="shared" si="376"/>
        <v>-1.2640249220034668E-4</v>
      </c>
      <c r="Q1152">
        <f t="shared" si="366"/>
        <v>78.890076323621102</v>
      </c>
      <c r="R1152">
        <f t="shared" si="377"/>
        <v>-9.706569096105493E-6</v>
      </c>
      <c r="S1152">
        <f t="shared" si="362"/>
        <v>1</v>
      </c>
      <c r="T1152">
        <f t="shared" si="378"/>
        <v>20.008171109601133</v>
      </c>
      <c r="U1152">
        <f t="shared" si="379"/>
        <v>32500</v>
      </c>
      <c r="V1152">
        <f t="shared" si="363"/>
        <v>20.000995</v>
      </c>
      <c r="W1152">
        <v>20.000995</v>
      </c>
      <c r="X1152">
        <f>'LowFlowInfusion-1-Infusion-1705'!Y1148</f>
        <v>0</v>
      </c>
      <c r="Y1152">
        <v>0</v>
      </c>
      <c r="Z1152">
        <f t="shared" si="367"/>
        <v>0</v>
      </c>
      <c r="AA1152">
        <f t="shared" si="368"/>
        <v>0</v>
      </c>
      <c r="AB1152" t="e">
        <f t="shared" si="369"/>
        <v>#DIV/0!</v>
      </c>
      <c r="AC1152" s="6" t="e">
        <f t="shared" si="371"/>
        <v>#DIV/0!</v>
      </c>
      <c r="AD1152" s="6" t="e">
        <f t="shared" si="372"/>
        <v>#DIV/0!</v>
      </c>
    </row>
    <row r="1153" spans="1:30" x14ac:dyDescent="0.25">
      <c r="A1153" s="1">
        <v>42823.201273148145</v>
      </c>
      <c r="B1153" s="16">
        <v>1146</v>
      </c>
      <c r="C1153">
        <f t="shared" si="380"/>
        <v>12.875669371929433</v>
      </c>
      <c r="D1153">
        <f t="shared" si="373"/>
        <v>-1.8218043705993736</v>
      </c>
      <c r="E1153">
        <f t="shared" si="370"/>
        <v>48.731740969632185</v>
      </c>
      <c r="F1153">
        <f t="shared" si="374"/>
        <v>-0.14149201241305051</v>
      </c>
      <c r="G1153">
        <v>21.089224999999999</v>
      </c>
      <c r="H1153">
        <f t="shared" si="364"/>
        <v>21.09187194875534</v>
      </c>
      <c r="I1153">
        <v>20.853279000000001</v>
      </c>
      <c r="J1153">
        <f t="shared" si="360"/>
        <v>20.854590406428187</v>
      </c>
      <c r="K1153">
        <f t="shared" si="375"/>
        <v>1.1594722039098097E-4</v>
      </c>
      <c r="L1153">
        <v>1.231E-2</v>
      </c>
      <c r="M1153">
        <f t="shared" si="365"/>
        <v>6.2108128989960251E-2</v>
      </c>
      <c r="N1153">
        <v>0.20751600000000001</v>
      </c>
      <c r="O1153">
        <f t="shared" si="361"/>
        <v>0.25520796293465597</v>
      </c>
      <c r="P1153">
        <f t="shared" si="376"/>
        <v>-1.2441372872007417E-4</v>
      </c>
      <c r="Q1153">
        <f t="shared" si="366"/>
        <v>78.890201630637151</v>
      </c>
      <c r="R1153">
        <f t="shared" si="377"/>
        <v>8.4665083285528905E-6</v>
      </c>
      <c r="S1153">
        <f t="shared" si="362"/>
        <v>1</v>
      </c>
      <c r="T1153">
        <f t="shared" si="378"/>
        <v>20.01563947374235</v>
      </c>
      <c r="U1153">
        <f t="shared" si="379"/>
        <v>32500</v>
      </c>
      <c r="V1153">
        <f t="shared" si="363"/>
        <v>20.000941999999998</v>
      </c>
      <c r="W1153">
        <v>20.000941999999998</v>
      </c>
      <c r="X1153">
        <f>'LowFlowInfusion-1-Infusion-1705'!Y1149</f>
        <v>0</v>
      </c>
      <c r="Y1153">
        <v>0</v>
      </c>
      <c r="Z1153">
        <f t="shared" si="367"/>
        <v>0</v>
      </c>
      <c r="AA1153">
        <f t="shared" si="368"/>
        <v>0</v>
      </c>
      <c r="AB1153" t="e">
        <f t="shared" si="369"/>
        <v>#DIV/0!</v>
      </c>
      <c r="AC1153" s="6" t="e">
        <f t="shared" si="371"/>
        <v>#DIV/0!</v>
      </c>
      <c r="AD1153" s="6" t="e">
        <f t="shared" si="372"/>
        <v>#DIV/0!</v>
      </c>
    </row>
    <row r="1154" spans="1:30" x14ac:dyDescent="0.25">
      <c r="A1154" s="1">
        <v>42823.201967592591</v>
      </c>
      <c r="B1154" s="16">
        <v>1147</v>
      </c>
      <c r="C1154">
        <f t="shared" si="380"/>
        <v>21.450344195846988</v>
      </c>
      <c r="D1154">
        <f t="shared" si="373"/>
        <v>-0.73207146994481942</v>
      </c>
      <c r="E1154">
        <f t="shared" si="370"/>
        <v>83.72759957301389</v>
      </c>
      <c r="F1154">
        <f t="shared" si="374"/>
        <v>-3.4128658415027026E-2</v>
      </c>
      <c r="G1154">
        <v>21.089472000000001</v>
      </c>
      <c r="H1154">
        <f t="shared" si="364"/>
        <v>21.092117735906257</v>
      </c>
      <c r="I1154">
        <v>20.853366000000001</v>
      </c>
      <c r="J1154">
        <f t="shared" si="360"/>
        <v>20.854677242079614</v>
      </c>
      <c r="K1154">
        <f t="shared" si="375"/>
        <v>9.4521105633068223E-5</v>
      </c>
      <c r="L1154">
        <v>1.2303E-2</v>
      </c>
      <c r="M1154">
        <f t="shared" si="365"/>
        <v>6.2101158487414661E-2</v>
      </c>
      <c r="N1154">
        <v>0.207403</v>
      </c>
      <c r="O1154">
        <f t="shared" si="361"/>
        <v>0.25509559779802055</v>
      </c>
      <c r="P1154">
        <f t="shared" si="376"/>
        <v>-1.2098311171660029E-4</v>
      </c>
      <c r="Q1154">
        <f t="shared" si="366"/>
        <v>78.890227160122365</v>
      </c>
      <c r="R1154">
        <f t="shared" si="377"/>
        <v>2.6462006083723584E-5</v>
      </c>
      <c r="S1154">
        <f t="shared" si="362"/>
        <v>1</v>
      </c>
      <c r="T1154">
        <f t="shared" si="378"/>
        <v>20.023388415665853</v>
      </c>
      <c r="U1154">
        <f t="shared" si="379"/>
        <v>32500</v>
      </c>
      <c r="V1154">
        <f t="shared" si="363"/>
        <v>20.001206</v>
      </c>
      <c r="W1154">
        <v>20.001206</v>
      </c>
      <c r="X1154">
        <f>'LowFlowInfusion-1-Infusion-1705'!Y1150</f>
        <v>0</v>
      </c>
      <c r="Y1154">
        <v>0</v>
      </c>
      <c r="Z1154">
        <f t="shared" si="367"/>
        <v>0</v>
      </c>
      <c r="AA1154">
        <f t="shared" si="368"/>
        <v>0</v>
      </c>
      <c r="AB1154" t="e">
        <f t="shared" si="369"/>
        <v>#DIV/0!</v>
      </c>
      <c r="AC1154" s="6" t="e">
        <f t="shared" si="371"/>
        <v>#DIV/0!</v>
      </c>
      <c r="AD1154" s="6" t="e">
        <f t="shared" si="372"/>
        <v>#DIV/0!</v>
      </c>
    </row>
    <row r="1155" spans="1:30" x14ac:dyDescent="0.25">
      <c r="A1155" s="1">
        <v>42823.202662037038</v>
      </c>
      <c r="B1155" s="16">
        <v>1148</v>
      </c>
      <c r="C1155">
        <f t="shared" si="380"/>
        <v>21.457886411152941</v>
      </c>
      <c r="D1155">
        <f t="shared" si="373"/>
        <v>-0.26449062488166142</v>
      </c>
      <c r="E1155">
        <f t="shared" si="370"/>
        <v>84.273532696484381</v>
      </c>
      <c r="F1155">
        <f t="shared" si="374"/>
        <v>-1.2326033413253128E-2</v>
      </c>
      <c r="G1155">
        <v>21.089506</v>
      </c>
      <c r="H1155">
        <f t="shared" si="364"/>
        <v>21.092151568955373</v>
      </c>
      <c r="I1155">
        <v>20.853418999999999</v>
      </c>
      <c r="J1155">
        <f t="shared" si="360"/>
        <v>20.854730141959216</v>
      </c>
      <c r="K1155">
        <f t="shared" si="375"/>
        <v>9.4188401987989798E-5</v>
      </c>
      <c r="L1155">
        <v>1.2274E-2</v>
      </c>
      <c r="M1155">
        <f t="shared" si="365"/>
        <v>6.2072280691154343E-2</v>
      </c>
      <c r="N1155">
        <v>0.207258</v>
      </c>
      <c r="O1155">
        <f t="shared" si="361"/>
        <v>0.25495141244570074</v>
      </c>
      <c r="P1155">
        <f t="shared" si="376"/>
        <v>-1.1947496607739305E-4</v>
      </c>
      <c r="Q1155">
        <f t="shared" si="366"/>
        <v>78.890318445595085</v>
      </c>
      <c r="R1155">
        <f t="shared" si="377"/>
        <v>2.5286564090502375E-5</v>
      </c>
      <c r="S1155">
        <f t="shared" si="362"/>
        <v>1</v>
      </c>
      <c r="T1155">
        <f t="shared" si="378"/>
        <v>20.023034377036392</v>
      </c>
      <c r="U1155">
        <f t="shared" si="379"/>
        <v>32500</v>
      </c>
      <c r="V1155">
        <f t="shared" si="363"/>
        <v>20.001311999999999</v>
      </c>
      <c r="W1155">
        <v>20.001311999999999</v>
      </c>
      <c r="X1155">
        <f>'LowFlowInfusion-1-Infusion-1705'!Y1151</f>
        <v>0</v>
      </c>
      <c r="Y1155">
        <v>0</v>
      </c>
      <c r="Z1155">
        <f t="shared" si="367"/>
        <v>0</v>
      </c>
      <c r="AA1155">
        <f t="shared" si="368"/>
        <v>0</v>
      </c>
      <c r="AB1155" t="e">
        <f t="shared" si="369"/>
        <v>#DIV/0!</v>
      </c>
      <c r="AC1155" s="6" t="e">
        <f t="shared" si="371"/>
        <v>#DIV/0!</v>
      </c>
      <c r="AD1155" s="6" t="e">
        <f t="shared" si="372"/>
        <v>#DIV/0!</v>
      </c>
    </row>
    <row r="1156" spans="1:30" x14ac:dyDescent="0.25">
      <c r="A1156" s="1">
        <v>42823.203356481485</v>
      </c>
      <c r="B1156" s="16">
        <v>1149</v>
      </c>
      <c r="C1156">
        <f t="shared" si="380"/>
        <v>19.421629023645131</v>
      </c>
      <c r="D1156">
        <f t="shared" si="373"/>
        <v>-0.19590339796517586</v>
      </c>
      <c r="E1156">
        <f t="shared" si="370"/>
        <v>76.324362630831899</v>
      </c>
      <c r="F1156">
        <f t="shared" si="374"/>
        <v>-1.0086867467536866E-2</v>
      </c>
      <c r="G1156">
        <v>21.089110000000002</v>
      </c>
      <c r="H1156">
        <f t="shared" si="364"/>
        <v>21.091757513442165</v>
      </c>
      <c r="I1156">
        <v>20.853411999999999</v>
      </c>
      <c r="J1156">
        <f t="shared" si="360"/>
        <v>20.854723155182665</v>
      </c>
      <c r="K1156">
        <f t="shared" si="375"/>
        <v>9.8846253022225969E-5</v>
      </c>
      <c r="L1156">
        <v>1.2276E-2</v>
      </c>
      <c r="M1156">
        <f t="shared" si="365"/>
        <v>6.2074272263310228E-2</v>
      </c>
      <c r="N1156">
        <v>0.20714199999999999</v>
      </c>
      <c r="O1156">
        <f t="shared" si="361"/>
        <v>0.25483606416384491</v>
      </c>
      <c r="P1156">
        <f t="shared" si="376"/>
        <v>-1.1919322458435466E-4</v>
      </c>
      <c r="Q1156">
        <f t="shared" si="366"/>
        <v>78.890440780653492</v>
      </c>
      <c r="R1156">
        <f t="shared" si="377"/>
        <v>2.034697156266437E-5</v>
      </c>
      <c r="S1156">
        <f t="shared" si="362"/>
        <v>1</v>
      </c>
      <c r="T1156">
        <f t="shared" si="378"/>
        <v>20.020506532421788</v>
      </c>
      <c r="U1156">
        <f t="shared" si="379"/>
        <v>32500</v>
      </c>
      <c r="V1156">
        <f t="shared" si="363"/>
        <v>20.000889000000001</v>
      </c>
      <c r="W1156">
        <v>20.000889000000001</v>
      </c>
      <c r="X1156">
        <f>'LowFlowInfusion-1-Infusion-1705'!Y1152</f>
        <v>0</v>
      </c>
      <c r="Y1156">
        <v>0</v>
      </c>
      <c r="Z1156">
        <f t="shared" si="367"/>
        <v>0</v>
      </c>
      <c r="AA1156">
        <f t="shared" si="368"/>
        <v>0</v>
      </c>
      <c r="AB1156" t="e">
        <f t="shared" si="369"/>
        <v>#DIV/0!</v>
      </c>
      <c r="AC1156" s="6" t="e">
        <f t="shared" si="371"/>
        <v>#DIV/0!</v>
      </c>
      <c r="AD1156" s="6" t="e">
        <f t="shared" si="372"/>
        <v>#DIV/0!</v>
      </c>
    </row>
    <row r="1157" spans="1:30" x14ac:dyDescent="0.25">
      <c r="A1157" s="1">
        <v>42823.204050925924</v>
      </c>
      <c r="B1157" s="16">
        <v>1150</v>
      </c>
      <c r="C1157">
        <f t="shared" si="380"/>
        <v>12.004029572116806</v>
      </c>
      <c r="D1157">
        <f t="shared" si="373"/>
        <v>-0.42964213146155394</v>
      </c>
      <c r="E1157">
        <f t="shared" si="370"/>
        <v>46.833555630578772</v>
      </c>
      <c r="F1157">
        <f t="shared" si="374"/>
        <v>-3.579149225519529E-2</v>
      </c>
      <c r="G1157">
        <v>21.089108</v>
      </c>
      <c r="H1157">
        <f t="shared" si="364"/>
        <v>21.091755523262801</v>
      </c>
      <c r="I1157">
        <v>20.853491000000002</v>
      </c>
      <c r="J1157">
        <f t="shared" si="360"/>
        <v>20.854802005946606</v>
      </c>
      <c r="K1157">
        <f t="shared" si="375"/>
        <v>1.1696196650958038E-4</v>
      </c>
      <c r="L1157">
        <v>1.2285000000000001E-2</v>
      </c>
      <c r="M1157">
        <f t="shared" si="365"/>
        <v>6.2083234338011703E-2</v>
      </c>
      <c r="N1157">
        <v>0.20703099999999999</v>
      </c>
      <c r="O1157">
        <f t="shared" si="361"/>
        <v>0.25472568779068977</v>
      </c>
      <c r="P1157">
        <f t="shared" si="376"/>
        <v>-1.1985614574445229E-4</v>
      </c>
      <c r="Q1157">
        <f t="shared" si="366"/>
        <v>78.890472306262694</v>
      </c>
      <c r="R1157">
        <f t="shared" si="377"/>
        <v>2.8941792344028273E-6</v>
      </c>
      <c r="S1157">
        <f t="shared" si="362"/>
        <v>1</v>
      </c>
      <c r="T1157">
        <f t="shared" si="378"/>
        <v>20.013904671703425</v>
      </c>
      <c r="U1157">
        <f t="shared" si="379"/>
        <v>32500</v>
      </c>
      <c r="V1157">
        <f t="shared" si="363"/>
        <v>20.001470999999999</v>
      </c>
      <c r="W1157">
        <v>20.001470999999999</v>
      </c>
      <c r="X1157">
        <f>'LowFlowInfusion-1-Infusion-1705'!Y1153</f>
        <v>0</v>
      </c>
      <c r="Y1157">
        <v>0</v>
      </c>
      <c r="Z1157">
        <f t="shared" si="367"/>
        <v>0</v>
      </c>
      <c r="AA1157">
        <f t="shared" si="368"/>
        <v>0</v>
      </c>
      <c r="AB1157" t="e">
        <f t="shared" si="369"/>
        <v>#DIV/0!</v>
      </c>
      <c r="AC1157" s="6" t="e">
        <f t="shared" si="371"/>
        <v>#DIV/0!</v>
      </c>
      <c r="AD1157" s="6" t="e">
        <f t="shared" si="372"/>
        <v>#DIV/0!</v>
      </c>
    </row>
    <row r="1158" spans="1:30" x14ac:dyDescent="0.25">
      <c r="A1158" s="1">
        <v>42823.204745370371</v>
      </c>
      <c r="B1158" s="16">
        <v>1151</v>
      </c>
      <c r="C1158">
        <f t="shared" si="380"/>
        <v>5.9002862461970995</v>
      </c>
      <c r="D1158">
        <f t="shared" si="373"/>
        <v>-0.50203603529541674</v>
      </c>
      <c r="E1158">
        <f t="shared" si="370"/>
        <v>22.698780313296627</v>
      </c>
      <c r="F1158">
        <f t="shared" si="374"/>
        <v>-8.5086725346417397E-2</v>
      </c>
      <c r="G1158">
        <v>21.089369000000001</v>
      </c>
      <c r="H1158">
        <f t="shared" si="364"/>
        <v>21.092015241669237</v>
      </c>
      <c r="I1158">
        <v>20.853691000000001</v>
      </c>
      <c r="J1158">
        <f t="shared" si="360"/>
        <v>20.855001628133795</v>
      </c>
      <c r="K1158">
        <f t="shared" si="375"/>
        <v>1.3186708981957433E-4</v>
      </c>
      <c r="L1158">
        <v>1.2269E-2</v>
      </c>
      <c r="M1158">
        <f t="shared" si="365"/>
        <v>6.206730176076463E-2</v>
      </c>
      <c r="N1158">
        <v>0.206928</v>
      </c>
      <c r="O1158">
        <f t="shared" si="361"/>
        <v>0.25462326647145572</v>
      </c>
      <c r="P1158">
        <f t="shared" si="376"/>
        <v>-1.2003844906347631E-4</v>
      </c>
      <c r="Q1158">
        <f t="shared" si="366"/>
        <v>78.890375105394753</v>
      </c>
      <c r="R1158">
        <f t="shared" si="377"/>
        <v>-1.1828640757253575E-5</v>
      </c>
      <c r="S1158">
        <f t="shared" si="362"/>
        <v>1</v>
      </c>
      <c r="T1158">
        <f t="shared" si="378"/>
        <v>20.008085322281119</v>
      </c>
      <c r="U1158">
        <f t="shared" si="379"/>
        <v>32500</v>
      </c>
      <c r="V1158">
        <f t="shared" si="363"/>
        <v>20.001683</v>
      </c>
      <c r="W1158">
        <v>20.001683</v>
      </c>
      <c r="X1158">
        <f>'LowFlowInfusion-1-Infusion-1705'!Y1154</f>
        <v>0</v>
      </c>
      <c r="Y1158">
        <v>0</v>
      </c>
      <c r="Z1158">
        <f t="shared" si="367"/>
        <v>0</v>
      </c>
      <c r="AA1158">
        <f t="shared" si="368"/>
        <v>0</v>
      </c>
      <c r="AB1158" t="e">
        <f t="shared" si="369"/>
        <v>#DIV/0!</v>
      </c>
      <c r="AC1158" s="6" t="e">
        <f t="shared" si="371"/>
        <v>#DIV/0!</v>
      </c>
      <c r="AD1158" s="6" t="e">
        <f t="shared" si="372"/>
        <v>#DIV/0!</v>
      </c>
    </row>
    <row r="1159" spans="1:30" x14ac:dyDescent="0.25">
      <c r="A1159" s="1">
        <v>42823.205439814818</v>
      </c>
      <c r="B1159" s="16">
        <v>1152</v>
      </c>
      <c r="C1159">
        <f t="shared" si="380"/>
        <v>0.6939058449649238</v>
      </c>
      <c r="D1159">
        <f t="shared" si="373"/>
        <v>-0.17334078225576199</v>
      </c>
      <c r="E1159">
        <f t="shared" si="370"/>
        <v>2.5433147113964036</v>
      </c>
      <c r="F1159">
        <f t="shared" si="374"/>
        <v>-0.24980447061160607</v>
      </c>
      <c r="G1159">
        <v>21.089483000000001</v>
      </c>
      <c r="H1159">
        <f t="shared" si="364"/>
        <v>21.092128681892735</v>
      </c>
      <c r="I1159">
        <v>20.853974999999998</v>
      </c>
      <c r="J1159">
        <f t="shared" si="360"/>
        <v>20.855285091639598</v>
      </c>
      <c r="K1159">
        <f t="shared" si="375"/>
        <v>1.4419375987824169E-4</v>
      </c>
      <c r="L1159">
        <v>1.2239E-2</v>
      </c>
      <c r="M1159">
        <f t="shared" si="365"/>
        <v>6.2037428178426376E-2</v>
      </c>
      <c r="N1159">
        <v>0.20679500000000001</v>
      </c>
      <c r="O1159">
        <f t="shared" si="361"/>
        <v>0.25449101370001759</v>
      </c>
      <c r="P1159">
        <f t="shared" si="376"/>
        <v>-1.1897777520733048E-4</v>
      </c>
      <c r="Q1159">
        <f t="shared" si="366"/>
        <v>78.89022389466038</v>
      </c>
      <c r="R1159">
        <f t="shared" si="377"/>
        <v>-2.5215984671689284E-5</v>
      </c>
      <c r="S1159">
        <f t="shared" si="362"/>
        <v>1</v>
      </c>
      <c r="T1159">
        <f t="shared" si="378"/>
        <v>20.003079246626967</v>
      </c>
      <c r="U1159">
        <f t="shared" si="379"/>
        <v>32500</v>
      </c>
      <c r="V1159">
        <f t="shared" si="363"/>
        <v>20.002212</v>
      </c>
      <c r="W1159">
        <v>20.002212</v>
      </c>
      <c r="X1159">
        <f>'LowFlowInfusion-1-Infusion-1705'!Y1155</f>
        <v>0</v>
      </c>
      <c r="Y1159">
        <v>0</v>
      </c>
      <c r="Z1159">
        <f t="shared" si="367"/>
        <v>0</v>
      </c>
      <c r="AA1159">
        <f t="shared" si="368"/>
        <v>0</v>
      </c>
      <c r="AB1159" t="e">
        <f t="shared" si="369"/>
        <v>#DIV/0!</v>
      </c>
      <c r="AC1159" s="6" t="e">
        <f t="shared" si="371"/>
        <v>#DIV/0!</v>
      </c>
      <c r="AD1159" s="6" t="e">
        <f t="shared" si="372"/>
        <v>#DIV/0!</v>
      </c>
    </row>
    <row r="1160" spans="1:30" x14ac:dyDescent="0.25">
      <c r="A1160" s="1">
        <v>42823.206134259257</v>
      </c>
      <c r="B1160" s="16">
        <v>1153</v>
      </c>
      <c r="C1160">
        <f t="shared" si="380"/>
        <v>-2.6807347500247758</v>
      </c>
      <c r="D1160">
        <f t="shared" si="373"/>
        <v>-0.24264782806994845</v>
      </c>
      <c r="E1160">
        <f t="shared" si="370"/>
        <v>-10.832658852036865</v>
      </c>
      <c r="F1160">
        <f t="shared" si="374"/>
        <v>9.0515418605927295E-2</v>
      </c>
      <c r="G1160">
        <v>21.089189999999999</v>
      </c>
      <c r="H1160">
        <f t="shared" si="364"/>
        <v>21.091837120616546</v>
      </c>
      <c r="I1160">
        <v>20.854066</v>
      </c>
      <c r="J1160">
        <f t="shared" ref="J1160:J1223" si="381">(I1160*J$2+J$3+J$4)</f>
        <v>20.855375919734769</v>
      </c>
      <c r="K1160">
        <f t="shared" si="375"/>
        <v>1.5219528254757365E-4</v>
      </c>
      <c r="L1160">
        <v>1.2232E-2</v>
      </c>
      <c r="M1160">
        <f t="shared" si="365"/>
        <v>6.2030457675880779E-2</v>
      </c>
      <c r="N1160">
        <v>0.206675</v>
      </c>
      <c r="O1160">
        <f t="shared" ref="O1160:O1223" si="382">(N1160*O$2+O$3+O$4)</f>
        <v>0.25437168789120118</v>
      </c>
      <c r="P1160">
        <f t="shared" si="376"/>
        <v>-1.1912693246835249E-4</v>
      </c>
      <c r="Q1160">
        <f t="shared" si="366"/>
        <v>78.890252392374023</v>
      </c>
      <c r="R1160">
        <f t="shared" si="377"/>
        <v>-3.3068350079190621E-5</v>
      </c>
      <c r="S1160">
        <f t="shared" ref="S1160:S1223" si="383">((W1160-Z1160/1000+AA1160/1000)/(W1160+X1160+Y1160))</f>
        <v>1</v>
      </c>
      <c r="T1160">
        <f t="shared" si="378"/>
        <v>19.99956191307805</v>
      </c>
      <c r="U1160">
        <f t="shared" si="379"/>
        <v>32500</v>
      </c>
      <c r="V1160">
        <f t="shared" ref="V1160:V1223" si="384">X1160+Y1160+W1160</f>
        <v>20.001999999999999</v>
      </c>
      <c r="W1160">
        <v>20.001999999999999</v>
      </c>
      <c r="X1160">
        <f>'LowFlowInfusion-1-Infusion-1705'!Y1156</f>
        <v>0</v>
      </c>
      <c r="Y1160">
        <v>0</v>
      </c>
      <c r="Z1160">
        <f t="shared" si="367"/>
        <v>0</v>
      </c>
      <c r="AA1160">
        <f t="shared" si="368"/>
        <v>0</v>
      </c>
      <c r="AB1160" t="e">
        <f t="shared" si="369"/>
        <v>#DIV/0!</v>
      </c>
      <c r="AC1160" s="6" t="e">
        <f t="shared" si="371"/>
        <v>#DIV/0!</v>
      </c>
      <c r="AD1160" s="6" t="e">
        <f t="shared" si="372"/>
        <v>#DIV/0!</v>
      </c>
    </row>
    <row r="1161" spans="1:30" x14ac:dyDescent="0.25">
      <c r="A1161" s="1">
        <v>42823.206828703704</v>
      </c>
      <c r="B1161" s="16">
        <v>1154</v>
      </c>
      <c r="C1161">
        <f t="shared" si="380"/>
        <v>1.5262768311429653</v>
      </c>
      <c r="D1161">
        <f t="shared" si="373"/>
        <v>-0.46973447364741627</v>
      </c>
      <c r="E1161">
        <f t="shared" si="370"/>
        <v>5.4964701326276781</v>
      </c>
      <c r="F1161">
        <f t="shared" si="374"/>
        <v>-0.30776492446370401</v>
      </c>
      <c r="G1161">
        <v>21.089210000000001</v>
      </c>
      <c r="H1161">
        <f t="shared" ref="H1161:H1224" si="385">(G1161*H$2+H$3+H$4)</f>
        <v>21.091857022410146</v>
      </c>
      <c r="I1161">
        <v>20.854164000000001</v>
      </c>
      <c r="J1161">
        <f t="shared" si="381"/>
        <v>20.855473734606491</v>
      </c>
      <c r="K1161">
        <f t="shared" si="375"/>
        <v>1.4208109172990645E-4</v>
      </c>
      <c r="L1161">
        <v>1.225E-2</v>
      </c>
      <c r="M1161">
        <f t="shared" ref="M1161:M1224" si="386">(L1161*M$2+M$3+M$4)</f>
        <v>6.2048381825283737E-2</v>
      </c>
      <c r="N1161">
        <v>0.206539</v>
      </c>
      <c r="O1161">
        <f t="shared" si="382"/>
        <v>0.25423645197454259</v>
      </c>
      <c r="P1161">
        <f t="shared" si="376"/>
        <v>-1.1972356151243313E-4</v>
      </c>
      <c r="Q1161">
        <f t="shared" ref="Q1161:Q1224" si="387">100-J1161-O1161</f>
        <v>78.89028981341896</v>
      </c>
      <c r="R1161">
        <f t="shared" si="377"/>
        <v>-2.2357530216983908E-5</v>
      </c>
      <c r="S1161">
        <f t="shared" si="383"/>
        <v>1</v>
      </c>
      <c r="T1161">
        <f t="shared" si="378"/>
        <v>20.004102011304948</v>
      </c>
      <c r="U1161">
        <f t="shared" si="379"/>
        <v>32500</v>
      </c>
      <c r="V1161">
        <f t="shared" si="384"/>
        <v>20.002106000000001</v>
      </c>
      <c r="W1161">
        <v>20.002106000000001</v>
      </c>
      <c r="X1161">
        <f>'LowFlowInfusion-1-Infusion-1705'!Y1157</f>
        <v>0</v>
      </c>
      <c r="Y1161">
        <v>0</v>
      </c>
      <c r="Z1161">
        <f t="shared" ref="Z1161:Z1224" si="388">((Y1161*H1161)/(100-H1161-M1161))*1000</f>
        <v>0</v>
      </c>
      <c r="AA1161">
        <f t="shared" ref="AA1161:AA1224" si="389">((X1161*(100-H1161-M1161)-M1161*Y1161)/(100-H1161-M1161))*1000</f>
        <v>0</v>
      </c>
      <c r="AB1161" t="e">
        <f t="shared" ref="AB1161:AB1224" si="390">AA1161/Z1161</f>
        <v>#DIV/0!</v>
      </c>
      <c r="AC1161" s="6" t="e">
        <f t="shared" si="371"/>
        <v>#DIV/0!</v>
      </c>
      <c r="AD1161" s="6" t="e">
        <f t="shared" si="372"/>
        <v>#DIV/0!</v>
      </c>
    </row>
    <row r="1162" spans="1:30" x14ac:dyDescent="0.25">
      <c r="A1162" s="1">
        <v>42823.20752314815</v>
      </c>
      <c r="B1162" s="16">
        <v>1155</v>
      </c>
      <c r="C1162">
        <f t="shared" si="380"/>
        <v>8.3654434704975156</v>
      </c>
      <c r="D1162">
        <f t="shared" si="373"/>
        <v>-0.64829235487072534</v>
      </c>
      <c r="E1162">
        <f t="shared" si="370"/>
        <v>32.252497957453429</v>
      </c>
      <c r="F1162">
        <f t="shared" si="374"/>
        <v>-7.7496471903380118E-2</v>
      </c>
      <c r="G1162">
        <v>21.089535000000001</v>
      </c>
      <c r="H1162">
        <f t="shared" si="385"/>
        <v>21.092180426556087</v>
      </c>
      <c r="I1162">
        <v>20.854341000000002</v>
      </c>
      <c r="J1162">
        <f t="shared" si="381"/>
        <v>20.855650400242151</v>
      </c>
      <c r="K1162">
        <f t="shared" si="375"/>
        <v>1.2567880201602339E-4</v>
      </c>
      <c r="L1162">
        <v>1.2248E-2</v>
      </c>
      <c r="M1162">
        <f t="shared" si="386"/>
        <v>6.2046390253127852E-2</v>
      </c>
      <c r="N1162">
        <v>0.206424</v>
      </c>
      <c r="O1162">
        <f t="shared" si="382"/>
        <v>0.25412209807442693</v>
      </c>
      <c r="P1162">
        <f t="shared" si="376"/>
        <v>-1.2018760632449646E-4</v>
      </c>
      <c r="Q1162">
        <f t="shared" si="387"/>
        <v>78.890227501683412</v>
      </c>
      <c r="R1162">
        <f t="shared" si="377"/>
        <v>-5.4911956911022722E-6</v>
      </c>
      <c r="S1162">
        <f t="shared" si="383"/>
        <v>1</v>
      </c>
      <c r="T1162">
        <f t="shared" si="378"/>
        <v>20.010643735825504</v>
      </c>
      <c r="U1162">
        <f t="shared" si="379"/>
        <v>32500</v>
      </c>
      <c r="V1162">
        <f t="shared" si="384"/>
        <v>20.001629999999999</v>
      </c>
      <c r="W1162">
        <v>20.001629999999999</v>
      </c>
      <c r="X1162">
        <f>'LowFlowInfusion-1-Infusion-1705'!Y1158</f>
        <v>0</v>
      </c>
      <c r="Y1162">
        <v>0</v>
      </c>
      <c r="Z1162">
        <f t="shared" si="388"/>
        <v>0</v>
      </c>
      <c r="AA1162">
        <f t="shared" si="389"/>
        <v>0</v>
      </c>
      <c r="AB1162" t="e">
        <f t="shared" si="390"/>
        <v>#DIV/0!</v>
      </c>
      <c r="AC1162" s="6" t="e">
        <f t="shared" si="371"/>
        <v>#DIV/0!</v>
      </c>
      <c r="AD1162" s="6" t="e">
        <f t="shared" si="372"/>
        <v>#DIV/0!</v>
      </c>
    </row>
    <row r="1163" spans="1:30" x14ac:dyDescent="0.25">
      <c r="A1163" s="1">
        <v>42823.20821759259</v>
      </c>
      <c r="B1163" s="16">
        <v>1156</v>
      </c>
      <c r="C1163">
        <f t="shared" si="380"/>
        <v>14.772255264426924</v>
      </c>
      <c r="D1163">
        <f t="shared" si="373"/>
        <v>-0.58993869503998653</v>
      </c>
      <c r="E1163">
        <f t="shared" si="370"/>
        <v>57.566165677782365</v>
      </c>
      <c r="F1163">
        <f t="shared" si="374"/>
        <v>-3.9935587659429242E-2</v>
      </c>
      <c r="G1163">
        <v>21.089694000000001</v>
      </c>
      <c r="H1163">
        <f t="shared" si="385"/>
        <v>21.092338645815179</v>
      </c>
      <c r="I1163">
        <v>20.854458999999999</v>
      </c>
      <c r="J1163">
        <f t="shared" si="381"/>
        <v>20.855768177332589</v>
      </c>
      <c r="K1163">
        <f t="shared" si="375"/>
        <v>1.1010827141563576E-4</v>
      </c>
      <c r="L1163">
        <v>1.2225E-2</v>
      </c>
      <c r="M1163">
        <f t="shared" si="386"/>
        <v>6.2023487173335182E-2</v>
      </c>
      <c r="N1163">
        <v>0.20631099999999999</v>
      </c>
      <c r="O1163">
        <f t="shared" si="382"/>
        <v>0.2540097329377915</v>
      </c>
      <c r="P1163">
        <f t="shared" si="376"/>
        <v>-1.1993901088946287E-4</v>
      </c>
      <c r="Q1163">
        <f t="shared" si="387"/>
        <v>78.890222089729619</v>
      </c>
      <c r="R1163">
        <f t="shared" si="377"/>
        <v>9.8307394750918327E-6</v>
      </c>
      <c r="S1163">
        <f t="shared" si="383"/>
        <v>1</v>
      </c>
      <c r="T1163">
        <f t="shared" si="378"/>
        <v>20.016674193959876</v>
      </c>
      <c r="U1163">
        <f t="shared" si="379"/>
        <v>32500</v>
      </c>
      <c r="V1163">
        <f t="shared" si="384"/>
        <v>20.001311999999999</v>
      </c>
      <c r="W1163">
        <v>20.001311999999999</v>
      </c>
      <c r="X1163">
        <f>'LowFlowInfusion-1-Infusion-1705'!Y1159</f>
        <v>0</v>
      </c>
      <c r="Y1163">
        <v>0</v>
      </c>
      <c r="Z1163">
        <f t="shared" si="388"/>
        <v>0</v>
      </c>
      <c r="AA1163">
        <f t="shared" si="389"/>
        <v>0</v>
      </c>
      <c r="AB1163" t="e">
        <f t="shared" si="390"/>
        <v>#DIV/0!</v>
      </c>
      <c r="AC1163" s="6" t="e">
        <f t="shared" si="371"/>
        <v>#DIV/0!</v>
      </c>
      <c r="AD1163" s="6" t="e">
        <f t="shared" si="372"/>
        <v>#DIV/0!</v>
      </c>
    </row>
    <row r="1164" spans="1:30" x14ac:dyDescent="0.25">
      <c r="A1164" s="1">
        <v>42823.208912037036</v>
      </c>
      <c r="B1164" s="16">
        <v>1157</v>
      </c>
      <c r="C1164">
        <f t="shared" si="380"/>
        <v>13.377453324933448</v>
      </c>
      <c r="D1164">
        <f t="shared" si="373"/>
        <v>-1.0408240928506629</v>
      </c>
      <c r="E1164">
        <f t="shared" ref="E1164:E1227" si="391">3.941*C1164+1.104*D1164</f>
        <v>51.571473755055585</v>
      </c>
      <c r="F1164">
        <f t="shared" si="374"/>
        <v>-7.7804352410688823E-2</v>
      </c>
      <c r="G1164">
        <v>21.089313000000001</v>
      </c>
      <c r="H1164">
        <f t="shared" si="385"/>
        <v>21.091959516647165</v>
      </c>
      <c r="I1164">
        <v>20.854600999999999</v>
      </c>
      <c r="J1164">
        <f t="shared" si="381"/>
        <v>20.85590990908549</v>
      </c>
      <c r="K1164">
        <f t="shared" si="375"/>
        <v>1.1346857823308909E-4</v>
      </c>
      <c r="L1164">
        <v>1.2220999999999999E-2</v>
      </c>
      <c r="M1164">
        <f t="shared" si="386"/>
        <v>6.2019504029023419E-2</v>
      </c>
      <c r="N1164">
        <v>0.206201</v>
      </c>
      <c r="O1164">
        <f t="shared" si="382"/>
        <v>0.25390035094637647</v>
      </c>
      <c r="P1164">
        <f t="shared" si="376"/>
        <v>-1.2126485320963961E-4</v>
      </c>
      <c r="Q1164">
        <f t="shared" si="387"/>
        <v>78.890189739968136</v>
      </c>
      <c r="R1164">
        <f t="shared" si="377"/>
        <v>7.7962749777782399E-6</v>
      </c>
      <c r="S1164">
        <f t="shared" si="383"/>
        <v>1</v>
      </c>
      <c r="T1164">
        <f t="shared" si="378"/>
        <v>20.015995277418185</v>
      </c>
      <c r="U1164">
        <f t="shared" si="379"/>
        <v>32500</v>
      </c>
      <c r="V1164">
        <f t="shared" si="384"/>
        <v>20.001577000000001</v>
      </c>
      <c r="W1164">
        <v>20.001577000000001</v>
      </c>
      <c r="X1164">
        <f>'LowFlowInfusion-1-Infusion-1705'!Y1160</f>
        <v>0</v>
      </c>
      <c r="Y1164">
        <v>0</v>
      </c>
      <c r="Z1164">
        <f t="shared" si="388"/>
        <v>0</v>
      </c>
      <c r="AA1164">
        <f t="shared" si="389"/>
        <v>0</v>
      </c>
      <c r="AB1164" t="e">
        <f t="shared" si="390"/>
        <v>#DIV/0!</v>
      </c>
      <c r="AC1164" s="6" t="e">
        <f t="shared" ref="AC1164:AC1227" si="392">(C1164-Z1164)/Z1164</f>
        <v>#DIV/0!</v>
      </c>
      <c r="AD1164" s="6" t="e">
        <f t="shared" ref="AD1164:AD1227" si="393">(D1164-AA1164)/AA1164</f>
        <v>#DIV/0!</v>
      </c>
    </row>
    <row r="1165" spans="1:30" x14ac:dyDescent="0.25">
      <c r="A1165" s="1">
        <v>42823.209606481483</v>
      </c>
      <c r="B1165" s="16">
        <v>1158</v>
      </c>
      <c r="C1165">
        <f t="shared" si="380"/>
        <v>11.507604717837063</v>
      </c>
      <c r="D1165">
        <f t="shared" ref="D1165:D1228" si="394">(V1165*O1165-T1165*M1165+P1165*U1165)*10</f>
        <v>-1.3912073322018115</v>
      </c>
      <c r="E1165">
        <f t="shared" si="391"/>
        <v>43.81557729824506</v>
      </c>
      <c r="F1165">
        <f t="shared" ref="F1165:F1228" si="395">D1165/C1165</f>
        <v>-0.12089460546428109</v>
      </c>
      <c r="G1165">
        <v>21.08914</v>
      </c>
      <c r="H1165">
        <f t="shared" si="385"/>
        <v>21.091787366132557</v>
      </c>
      <c r="I1165">
        <v>20.854633</v>
      </c>
      <c r="J1165">
        <f t="shared" si="381"/>
        <v>20.855941848635442</v>
      </c>
      <c r="K1165">
        <f t="shared" ref="K1165:K1228" si="396">SLOPE(J1161:J1169,B1161:B1169)</f>
        <v>1.1810979408514537E-4</v>
      </c>
      <c r="L1165">
        <v>1.2236E-2</v>
      </c>
      <c r="M1165">
        <f t="shared" si="386"/>
        <v>6.2034440820192549E-2</v>
      </c>
      <c r="N1165">
        <v>0.20607500000000001</v>
      </c>
      <c r="O1165">
        <f t="shared" si="382"/>
        <v>0.25377505884711932</v>
      </c>
      <c r="P1165">
        <f t="shared" ref="P1165:P1228" si="397">SLOPE(O1161:O1169,B1161:B1169)</f>
        <v>-1.2225923494977865E-4</v>
      </c>
      <c r="Q1165">
        <f t="shared" si="387"/>
        <v>78.890283092517436</v>
      </c>
      <c r="R1165">
        <f t="shared" ref="R1165:R1228" si="398">SLOPE(Q1161:Q1169,B1161:B1169)</f>
        <v>4.1494408653382685E-6</v>
      </c>
      <c r="S1165">
        <f t="shared" si="383"/>
        <v>1</v>
      </c>
      <c r="T1165">
        <f t="shared" ref="T1165:T1228" si="399">(R1165*U1165+V1165*(100-O1165-J1165))/(100-M1165-H1165)</f>
        <v>20.014422812050267</v>
      </c>
      <c r="U1165">
        <f t="shared" ref="U1165:U1228" si="400">$F$1</f>
        <v>32500</v>
      </c>
      <c r="V1165">
        <f t="shared" si="384"/>
        <v>20.001524</v>
      </c>
      <c r="W1165">
        <v>20.001524</v>
      </c>
      <c r="X1165">
        <f>'LowFlowInfusion-1-Infusion-1705'!Y1161</f>
        <v>0</v>
      </c>
      <c r="Y1165">
        <v>0</v>
      </c>
      <c r="Z1165">
        <f t="shared" si="388"/>
        <v>0</v>
      </c>
      <c r="AA1165">
        <f t="shared" si="389"/>
        <v>0</v>
      </c>
      <c r="AB1165" t="e">
        <f t="shared" si="390"/>
        <v>#DIV/0!</v>
      </c>
      <c r="AC1165" s="6" t="e">
        <f t="shared" si="392"/>
        <v>#DIV/0!</v>
      </c>
      <c r="AD1165" s="6" t="e">
        <f t="shared" si="393"/>
        <v>#DIV/0!</v>
      </c>
    </row>
    <row r="1166" spans="1:30" x14ac:dyDescent="0.25">
      <c r="A1166" s="1">
        <v>42823.210300925923</v>
      </c>
      <c r="B1166" s="16">
        <v>1159</v>
      </c>
      <c r="C1166">
        <f t="shared" ref="C1166:C1229" si="401">(T1166*H1166-V1166*J1166-K1166*U1166)*10</f>
        <v>6.1478569971955466</v>
      </c>
      <c r="D1166">
        <f t="shared" si="394"/>
        <v>-2.1303072595235095</v>
      </c>
      <c r="E1166">
        <f t="shared" si="391"/>
        <v>21.876845211433693</v>
      </c>
      <c r="F1166">
        <f t="shared" si="395"/>
        <v>-0.34651216846704253</v>
      </c>
      <c r="G1166">
        <v>21.088964000000001</v>
      </c>
      <c r="H1166">
        <f t="shared" si="385"/>
        <v>21.091612230348911</v>
      </c>
      <c r="I1166">
        <v>20.854745000000001</v>
      </c>
      <c r="J1166">
        <f t="shared" si="381"/>
        <v>20.856053637060267</v>
      </c>
      <c r="K1166">
        <f t="shared" si="396"/>
        <v>1.3141793989781547E-4</v>
      </c>
      <c r="L1166">
        <v>1.2227999999999999E-2</v>
      </c>
      <c r="M1166">
        <f t="shared" si="386"/>
        <v>6.2026474531569009E-2</v>
      </c>
      <c r="N1166">
        <v>0.20594899999999999</v>
      </c>
      <c r="O1166">
        <f t="shared" si="382"/>
        <v>0.2536497667478621</v>
      </c>
      <c r="P1166">
        <f t="shared" si="397"/>
        <v>-1.2446344780708181E-4</v>
      </c>
      <c r="Q1166">
        <f t="shared" si="387"/>
        <v>78.890296596191874</v>
      </c>
      <c r="R1166">
        <f t="shared" si="398"/>
        <v>-6.9544920902349839E-6</v>
      </c>
      <c r="S1166">
        <f t="shared" si="383"/>
        <v>1</v>
      </c>
      <c r="T1166">
        <f t="shared" si="399"/>
        <v>20.00869016425688</v>
      </c>
      <c r="U1166">
        <f t="shared" si="400"/>
        <v>32500</v>
      </c>
      <c r="V1166">
        <f t="shared" si="384"/>
        <v>20.000412000000001</v>
      </c>
      <c r="W1166">
        <v>20.000412000000001</v>
      </c>
      <c r="X1166">
        <f>'LowFlowInfusion-1-Infusion-1705'!Y1162</f>
        <v>0</v>
      </c>
      <c r="Y1166">
        <v>0</v>
      </c>
      <c r="Z1166">
        <f t="shared" si="388"/>
        <v>0</v>
      </c>
      <c r="AA1166">
        <f t="shared" si="389"/>
        <v>0</v>
      </c>
      <c r="AB1166" t="e">
        <f t="shared" si="390"/>
        <v>#DIV/0!</v>
      </c>
      <c r="AC1166" s="6" t="e">
        <f t="shared" si="392"/>
        <v>#DIV/0!</v>
      </c>
      <c r="AD1166" s="6" t="e">
        <f t="shared" si="393"/>
        <v>#DIV/0!</v>
      </c>
    </row>
    <row r="1167" spans="1:30" x14ac:dyDescent="0.25">
      <c r="A1167" s="1">
        <v>42823.210995370369</v>
      </c>
      <c r="B1167" s="16">
        <v>1160</v>
      </c>
      <c r="C1167">
        <f t="shared" si="401"/>
        <v>-1.3726433402580529</v>
      </c>
      <c r="D1167">
        <f t="shared" si="394"/>
        <v>-2.8039465976888867</v>
      </c>
      <c r="E1167">
        <f t="shared" si="391"/>
        <v>-8.5051444478055167</v>
      </c>
      <c r="F1167">
        <f t="shared" si="395"/>
        <v>2.0427350029336484</v>
      </c>
      <c r="G1167">
        <v>21.088985000000001</v>
      </c>
      <c r="H1167">
        <f t="shared" si="385"/>
        <v>21.091633127232186</v>
      </c>
      <c r="I1167">
        <v>20.854821000000001</v>
      </c>
      <c r="J1167">
        <f t="shared" si="381"/>
        <v>20.856129493491398</v>
      </c>
      <c r="K1167">
        <f t="shared" si="396"/>
        <v>1.5008261440006739E-4</v>
      </c>
      <c r="L1167">
        <v>1.2204E-2</v>
      </c>
      <c r="M1167">
        <f t="shared" si="386"/>
        <v>6.2002575665698403E-2</v>
      </c>
      <c r="N1167">
        <v>0.205818</v>
      </c>
      <c r="O1167">
        <f t="shared" si="382"/>
        <v>0.2535195027399042</v>
      </c>
      <c r="P1167">
        <f t="shared" si="397"/>
        <v>-1.2648535734535726E-4</v>
      </c>
      <c r="Q1167">
        <f t="shared" si="387"/>
        <v>78.8903510037687</v>
      </c>
      <c r="R1167">
        <f t="shared" si="398"/>
        <v>-2.3597257054556546E-5</v>
      </c>
      <c r="S1167">
        <f t="shared" si="383"/>
        <v>1</v>
      </c>
      <c r="T1167">
        <f t="shared" si="399"/>
        <v>20.002108303257479</v>
      </c>
      <c r="U1167">
        <f t="shared" si="400"/>
        <v>32500</v>
      </c>
      <c r="V1167">
        <f t="shared" si="384"/>
        <v>20.000677</v>
      </c>
      <c r="W1167">
        <v>20.000677</v>
      </c>
      <c r="X1167">
        <f>'LowFlowInfusion-1-Infusion-1705'!Y1163</f>
        <v>0</v>
      </c>
      <c r="Y1167">
        <v>0</v>
      </c>
      <c r="Z1167">
        <f t="shared" si="388"/>
        <v>0</v>
      </c>
      <c r="AA1167">
        <f t="shared" si="389"/>
        <v>0</v>
      </c>
      <c r="AB1167" t="e">
        <f t="shared" si="390"/>
        <v>#DIV/0!</v>
      </c>
      <c r="AC1167" s="6" t="e">
        <f t="shared" si="392"/>
        <v>#DIV/0!</v>
      </c>
      <c r="AD1167" s="6" t="e">
        <f t="shared" si="393"/>
        <v>#DIV/0!</v>
      </c>
    </row>
    <row r="1168" spans="1:30" x14ac:dyDescent="0.25">
      <c r="A1168" s="1">
        <v>42823.211689814816</v>
      </c>
      <c r="B1168" s="16">
        <v>1161</v>
      </c>
      <c r="C1168">
        <f t="shared" si="401"/>
        <v>-6.3605103833728727</v>
      </c>
      <c r="D1168">
        <f t="shared" si="394"/>
        <v>-2.8389840799545807</v>
      </c>
      <c r="E1168">
        <f t="shared" si="391"/>
        <v>-28.201009845142348</v>
      </c>
      <c r="F1168">
        <f t="shared" si="395"/>
        <v>0.44634532589963555</v>
      </c>
      <c r="G1168">
        <v>21.088775999999999</v>
      </c>
      <c r="H1168">
        <f t="shared" si="385"/>
        <v>21.091425153489102</v>
      </c>
      <c r="I1168">
        <v>20.855032999999999</v>
      </c>
      <c r="J1168">
        <f t="shared" si="381"/>
        <v>20.856341093009814</v>
      </c>
      <c r="K1168">
        <f t="shared" si="396"/>
        <v>1.6196013453780486E-4</v>
      </c>
      <c r="L1168">
        <v>1.221E-2</v>
      </c>
      <c r="M1168">
        <f t="shared" si="386"/>
        <v>6.2008550382166058E-2</v>
      </c>
      <c r="N1168">
        <v>0.205683</v>
      </c>
      <c r="O1168">
        <f t="shared" si="382"/>
        <v>0.25338526120498583</v>
      </c>
      <c r="P1168">
        <f t="shared" si="397"/>
        <v>-1.2651850340336296E-4</v>
      </c>
      <c r="Q1168">
        <f t="shared" si="387"/>
        <v>78.8902736457852</v>
      </c>
      <c r="R1168">
        <f t="shared" si="398"/>
        <v>-3.5441631134602861E-5</v>
      </c>
      <c r="S1168">
        <f t="shared" si="383"/>
        <v>1</v>
      </c>
      <c r="T1168">
        <f t="shared" si="399"/>
        <v>19.997525473696527</v>
      </c>
      <c r="U1168">
        <f t="shared" si="400"/>
        <v>32500</v>
      </c>
      <c r="V1168">
        <f t="shared" si="384"/>
        <v>20.001047</v>
      </c>
      <c r="W1168">
        <v>20.001047</v>
      </c>
      <c r="X1168">
        <f>'LowFlowInfusion-1-Infusion-1705'!Y1164</f>
        <v>0</v>
      </c>
      <c r="Y1168">
        <v>0</v>
      </c>
      <c r="Z1168">
        <f t="shared" si="388"/>
        <v>0</v>
      </c>
      <c r="AA1168">
        <f t="shared" si="389"/>
        <v>0</v>
      </c>
      <c r="AB1168" t="e">
        <f t="shared" si="390"/>
        <v>#DIV/0!</v>
      </c>
      <c r="AC1168" s="6" t="e">
        <f t="shared" si="392"/>
        <v>#DIV/0!</v>
      </c>
      <c r="AD1168" s="6" t="e">
        <f t="shared" si="393"/>
        <v>#DIV/0!</v>
      </c>
    </row>
    <row r="1169" spans="1:30" x14ac:dyDescent="0.25">
      <c r="A1169" s="1">
        <v>42823.212384259263</v>
      </c>
      <c r="B1169" s="16">
        <v>1162</v>
      </c>
      <c r="C1169">
        <f t="shared" si="401"/>
        <v>-8.7191163370275238</v>
      </c>
      <c r="D1169">
        <f t="shared" si="394"/>
        <v>-2.1908737210033635</v>
      </c>
      <c r="E1169">
        <f t="shared" si="391"/>
        <v>-36.780762072213179</v>
      </c>
      <c r="F1169">
        <f t="shared" si="395"/>
        <v>0.25127244967467255</v>
      </c>
      <c r="G1169">
        <v>21.088887</v>
      </c>
      <c r="H1169">
        <f t="shared" si="385"/>
        <v>21.091535608443561</v>
      </c>
      <c r="I1169">
        <v>20.855202999999999</v>
      </c>
      <c r="J1169">
        <f t="shared" si="381"/>
        <v>20.856510771868923</v>
      </c>
      <c r="K1169">
        <f t="shared" si="396"/>
        <v>1.67233487315895E-4</v>
      </c>
      <c r="L1169">
        <v>1.2227999999999999E-2</v>
      </c>
      <c r="M1169">
        <f t="shared" si="386"/>
        <v>6.2026474531569009E-2</v>
      </c>
      <c r="N1169">
        <v>0.20555999999999999</v>
      </c>
      <c r="O1169">
        <f t="shared" si="382"/>
        <v>0.25326295225094897</v>
      </c>
      <c r="P1169">
        <f t="shared" si="397"/>
        <v>-1.2444687477808174E-4</v>
      </c>
      <c r="Q1169">
        <f t="shared" si="387"/>
        <v>78.890226275880124</v>
      </c>
      <c r="R1169">
        <f t="shared" si="398"/>
        <v>-4.2786612537781822E-5</v>
      </c>
      <c r="S1169">
        <f t="shared" si="383"/>
        <v>1</v>
      </c>
      <c r="T1169">
        <f t="shared" si="399"/>
        <v>19.995048757383987</v>
      </c>
      <c r="U1169">
        <f t="shared" si="400"/>
        <v>32500</v>
      </c>
      <c r="V1169">
        <f t="shared" si="384"/>
        <v>20.001577000000001</v>
      </c>
      <c r="W1169">
        <v>20.001577000000001</v>
      </c>
      <c r="X1169">
        <f>'LowFlowInfusion-1-Infusion-1705'!Y1165</f>
        <v>0</v>
      </c>
      <c r="Y1169">
        <v>0</v>
      </c>
      <c r="Z1169">
        <f t="shared" si="388"/>
        <v>0</v>
      </c>
      <c r="AA1169">
        <f t="shared" si="389"/>
        <v>0</v>
      </c>
      <c r="AB1169" t="e">
        <f t="shared" si="390"/>
        <v>#DIV/0!</v>
      </c>
      <c r="AC1169" s="6" t="e">
        <f t="shared" si="392"/>
        <v>#DIV/0!</v>
      </c>
      <c r="AD1169" s="6" t="e">
        <f t="shared" si="393"/>
        <v>#DIV/0!</v>
      </c>
    </row>
    <row r="1170" spans="1:30" x14ac:dyDescent="0.25">
      <c r="A1170" s="1">
        <v>42823.213078703702</v>
      </c>
      <c r="B1170" s="16">
        <v>1163</v>
      </c>
      <c r="C1170">
        <f t="shared" si="401"/>
        <v>-3.2776508552545192</v>
      </c>
      <c r="D1170">
        <f t="shared" si="394"/>
        <v>-1.5489386581123599</v>
      </c>
      <c r="E1170">
        <f t="shared" si="391"/>
        <v>-14.627250299114104</v>
      </c>
      <c r="F1170">
        <f t="shared" si="395"/>
        <v>0.47257585585395739</v>
      </c>
      <c r="G1170">
        <v>21.089054999999998</v>
      </c>
      <c r="H1170">
        <f t="shared" si="385"/>
        <v>21.091702783509771</v>
      </c>
      <c r="I1170">
        <v>20.855495000000001</v>
      </c>
      <c r="J1170">
        <f t="shared" si="381"/>
        <v>20.856802220262217</v>
      </c>
      <c r="K1170">
        <f t="shared" si="396"/>
        <v>1.5352609712901237E-4</v>
      </c>
      <c r="L1170">
        <v>1.2213E-2</v>
      </c>
      <c r="M1170">
        <f t="shared" si="386"/>
        <v>6.2011537740399886E-2</v>
      </c>
      <c r="N1170">
        <v>0.205433</v>
      </c>
      <c r="O1170">
        <f t="shared" si="382"/>
        <v>0.2531366657699517</v>
      </c>
      <c r="P1170">
        <f t="shared" si="397"/>
        <v>-1.2239181918179503E-4</v>
      </c>
      <c r="Q1170">
        <f t="shared" si="387"/>
        <v>78.890061113967832</v>
      </c>
      <c r="R1170">
        <f t="shared" si="398"/>
        <v>-3.11342779475865E-5</v>
      </c>
      <c r="S1170">
        <f t="shared" si="383"/>
        <v>1</v>
      </c>
      <c r="T1170">
        <f t="shared" si="399"/>
        <v>19.999477287802737</v>
      </c>
      <c r="U1170">
        <f t="shared" si="400"/>
        <v>32500</v>
      </c>
      <c r="V1170">
        <f t="shared" si="384"/>
        <v>20.001206</v>
      </c>
      <c r="W1170">
        <v>20.001206</v>
      </c>
      <c r="X1170">
        <f>'LowFlowInfusion-1-Infusion-1705'!Y1166</f>
        <v>0</v>
      </c>
      <c r="Y1170">
        <v>0</v>
      </c>
      <c r="Z1170">
        <f t="shared" si="388"/>
        <v>0</v>
      </c>
      <c r="AA1170">
        <f t="shared" si="389"/>
        <v>0</v>
      </c>
      <c r="AB1170" t="e">
        <f t="shared" si="390"/>
        <v>#DIV/0!</v>
      </c>
      <c r="AC1170" s="6" t="e">
        <f t="shared" si="392"/>
        <v>#DIV/0!</v>
      </c>
      <c r="AD1170" s="6" t="e">
        <f t="shared" si="393"/>
        <v>#DIV/0!</v>
      </c>
    </row>
    <row r="1171" spans="1:30" x14ac:dyDescent="0.25">
      <c r="A1171" s="1">
        <v>42823.213773148149</v>
      </c>
      <c r="B1171" s="16">
        <v>1164</v>
      </c>
      <c r="C1171">
        <f t="shared" si="401"/>
        <v>2.4462188527384754</v>
      </c>
      <c r="D1171">
        <f t="shared" si="394"/>
        <v>-1.0376146843408218</v>
      </c>
      <c r="E1171">
        <f t="shared" si="391"/>
        <v>8.4950218871300649</v>
      </c>
      <c r="F1171">
        <f t="shared" si="395"/>
        <v>-0.42417083131349448</v>
      </c>
      <c r="G1171">
        <v>21.089065999999999</v>
      </c>
      <c r="H1171">
        <f t="shared" si="385"/>
        <v>21.091713729496249</v>
      </c>
      <c r="I1171">
        <v>20.855687</v>
      </c>
      <c r="J1171">
        <f t="shared" si="381"/>
        <v>20.856993857561918</v>
      </c>
      <c r="K1171">
        <f t="shared" si="396"/>
        <v>1.3918657001621426E-4</v>
      </c>
      <c r="L1171">
        <v>1.2178E-2</v>
      </c>
      <c r="M1171">
        <f t="shared" si="386"/>
        <v>6.1976685227671913E-2</v>
      </c>
      <c r="N1171">
        <v>0.20530300000000001</v>
      </c>
      <c r="O1171">
        <f t="shared" si="382"/>
        <v>0.25300739614373396</v>
      </c>
      <c r="P1171">
        <f t="shared" si="397"/>
        <v>-1.2075108931057048E-4</v>
      </c>
      <c r="Q1171">
        <f t="shared" si="387"/>
        <v>78.889998746294353</v>
      </c>
      <c r="R1171">
        <f t="shared" si="398"/>
        <v>-1.8435480706102679E-5</v>
      </c>
      <c r="S1171">
        <f t="shared" si="383"/>
        <v>1</v>
      </c>
      <c r="T1171">
        <f t="shared" si="399"/>
        <v>20.004795833536932</v>
      </c>
      <c r="U1171">
        <f t="shared" si="400"/>
        <v>32500</v>
      </c>
      <c r="V1171">
        <f t="shared" si="384"/>
        <v>20.001311999999999</v>
      </c>
      <c r="W1171">
        <v>20.001311999999999</v>
      </c>
      <c r="X1171">
        <f>'LowFlowInfusion-1-Infusion-1705'!Y1167</f>
        <v>0</v>
      </c>
      <c r="Y1171">
        <v>0</v>
      </c>
      <c r="Z1171">
        <f t="shared" si="388"/>
        <v>0</v>
      </c>
      <c r="AA1171">
        <f t="shared" si="389"/>
        <v>0</v>
      </c>
      <c r="AB1171" t="e">
        <f t="shared" si="390"/>
        <v>#DIV/0!</v>
      </c>
      <c r="AC1171" s="6" t="e">
        <f t="shared" si="392"/>
        <v>#DIV/0!</v>
      </c>
      <c r="AD1171" s="6" t="e">
        <f t="shared" si="393"/>
        <v>#DIV/0!</v>
      </c>
    </row>
    <row r="1172" spans="1:30" x14ac:dyDescent="0.25">
      <c r="A1172" s="1">
        <v>42823.214467592596</v>
      </c>
      <c r="B1172" s="16">
        <v>1165</v>
      </c>
      <c r="C1172">
        <f t="shared" si="401"/>
        <v>8.7285006726117231</v>
      </c>
      <c r="D1172">
        <f t="shared" si="394"/>
        <v>-0.87865990529140348</v>
      </c>
      <c r="E1172">
        <f t="shared" si="391"/>
        <v>33.428980615321088</v>
      </c>
      <c r="F1172">
        <f t="shared" si="395"/>
        <v>-0.10066561695394735</v>
      </c>
      <c r="G1172">
        <v>21.089020000000001</v>
      </c>
      <c r="H1172">
        <f t="shared" si="385"/>
        <v>21.09166795537098</v>
      </c>
      <c r="I1172">
        <v>20.855774</v>
      </c>
      <c r="J1172">
        <f t="shared" si="381"/>
        <v>20.857080693213344</v>
      </c>
      <c r="K1172">
        <f t="shared" si="396"/>
        <v>1.237491208739172E-4</v>
      </c>
      <c r="L1172">
        <v>1.2172000000000001E-2</v>
      </c>
      <c r="M1172">
        <f t="shared" si="386"/>
        <v>6.1970710511204258E-2</v>
      </c>
      <c r="N1172">
        <v>0.20519399999999999</v>
      </c>
      <c r="O1172">
        <f t="shared" si="382"/>
        <v>0.25289900853405906</v>
      </c>
      <c r="P1172">
        <f t="shared" si="397"/>
        <v>-1.201876063244937E-4</v>
      </c>
      <c r="Q1172">
        <f t="shared" si="387"/>
        <v>78.890020298252594</v>
      </c>
      <c r="R1172">
        <f t="shared" si="398"/>
        <v>-3.5615145501803153E-6</v>
      </c>
      <c r="S1172">
        <f t="shared" si="383"/>
        <v>1</v>
      </c>
      <c r="T1172">
        <f t="shared" si="399"/>
        <v>20.010972160577658</v>
      </c>
      <c r="U1172">
        <f t="shared" si="400"/>
        <v>32500</v>
      </c>
      <c r="V1172">
        <f t="shared" si="384"/>
        <v>20.001365</v>
      </c>
      <c r="W1172">
        <v>20.001365</v>
      </c>
      <c r="X1172">
        <f>'LowFlowInfusion-1-Infusion-1705'!Y1168</f>
        <v>0</v>
      </c>
      <c r="Y1172">
        <v>0</v>
      </c>
      <c r="Z1172">
        <f t="shared" si="388"/>
        <v>0</v>
      </c>
      <c r="AA1172">
        <f t="shared" si="389"/>
        <v>0</v>
      </c>
      <c r="AB1172" t="e">
        <f t="shared" si="390"/>
        <v>#DIV/0!</v>
      </c>
      <c r="AC1172" s="6" t="e">
        <f t="shared" si="392"/>
        <v>#DIV/0!</v>
      </c>
      <c r="AD1172" s="6" t="e">
        <f t="shared" si="393"/>
        <v>#DIV/0!</v>
      </c>
    </row>
    <row r="1173" spans="1:30" x14ac:dyDescent="0.25">
      <c r="A1173" s="1">
        <v>42823.215162037035</v>
      </c>
      <c r="B1173" s="16">
        <v>1166</v>
      </c>
      <c r="C1173">
        <f t="shared" si="401"/>
        <v>8.0666007673992457</v>
      </c>
      <c r="D1173">
        <f t="shared" si="394"/>
        <v>-1.15754580867232</v>
      </c>
      <c r="E1173">
        <f t="shared" si="391"/>
        <v>30.512543051546185</v>
      </c>
      <c r="F1173">
        <f t="shared" si="395"/>
        <v>-0.14349858658562628</v>
      </c>
      <c r="G1173">
        <v>21.088871999999999</v>
      </c>
      <c r="H1173">
        <f t="shared" si="385"/>
        <v>21.091520682098363</v>
      </c>
      <c r="I1173">
        <v>20.855826</v>
      </c>
      <c r="J1173">
        <f t="shared" si="381"/>
        <v>20.857132594982012</v>
      </c>
      <c r="K1173">
        <f t="shared" si="396"/>
        <v>1.2541263910043437E-4</v>
      </c>
      <c r="L1173">
        <v>1.2189999999999999E-2</v>
      </c>
      <c r="M1173">
        <f t="shared" si="386"/>
        <v>6.1988634660607216E-2</v>
      </c>
      <c r="N1173">
        <v>0.20508399999999999</v>
      </c>
      <c r="O1173">
        <f t="shared" si="382"/>
        <v>0.25278962654264403</v>
      </c>
      <c r="P1173">
        <f t="shared" si="397"/>
        <v>-1.2096653868759652E-4</v>
      </c>
      <c r="Q1173">
        <f t="shared" si="387"/>
        <v>78.890077778475344</v>
      </c>
      <c r="R1173">
        <f t="shared" si="398"/>
        <v>-4.4461004132282747E-6</v>
      </c>
      <c r="S1173">
        <f t="shared" si="383"/>
        <v>1</v>
      </c>
      <c r="T1173">
        <f t="shared" si="399"/>
        <v>20.010324146575943</v>
      </c>
      <c r="U1173">
        <f t="shared" si="400"/>
        <v>32500</v>
      </c>
      <c r="V1173">
        <f t="shared" si="384"/>
        <v>20.001100000000001</v>
      </c>
      <c r="W1173">
        <v>20.001100000000001</v>
      </c>
      <c r="X1173">
        <f>'LowFlowInfusion-1-Infusion-1705'!Y1169</f>
        <v>0</v>
      </c>
      <c r="Y1173">
        <v>0</v>
      </c>
      <c r="Z1173">
        <f t="shared" si="388"/>
        <v>0</v>
      </c>
      <c r="AA1173">
        <f t="shared" si="389"/>
        <v>0</v>
      </c>
      <c r="AB1173" t="e">
        <f t="shared" si="390"/>
        <v>#DIV/0!</v>
      </c>
      <c r="AC1173" s="6" t="e">
        <f t="shared" si="392"/>
        <v>#DIV/0!</v>
      </c>
      <c r="AD1173" s="6" t="e">
        <f t="shared" si="393"/>
        <v>#DIV/0!</v>
      </c>
    </row>
    <row r="1174" spans="1:30" x14ac:dyDescent="0.25">
      <c r="A1174" s="1">
        <v>42823.215856481482</v>
      </c>
      <c r="B1174" s="16">
        <v>1167</v>
      </c>
      <c r="C1174">
        <f t="shared" si="401"/>
        <v>11.584783986445082</v>
      </c>
      <c r="D1174">
        <f t="shared" si="394"/>
        <v>-1.4233333034653262</v>
      </c>
      <c r="E1174">
        <f t="shared" si="391"/>
        <v>44.084273723554347</v>
      </c>
      <c r="F1174">
        <f t="shared" si="395"/>
        <v>-0.12286230844966248</v>
      </c>
      <c r="G1174">
        <v>21.089040000000001</v>
      </c>
      <c r="H1174">
        <f t="shared" si="385"/>
        <v>21.091687857164576</v>
      </c>
      <c r="I1174">
        <v>20.855806999999999</v>
      </c>
      <c r="J1174">
        <f t="shared" si="381"/>
        <v>20.857113630874228</v>
      </c>
      <c r="K1174">
        <f t="shared" si="396"/>
        <v>1.1716158869656823E-4</v>
      </c>
      <c r="L1174">
        <v>1.2179000000000001E-2</v>
      </c>
      <c r="M1174">
        <f t="shared" si="386"/>
        <v>6.1977681013749855E-2</v>
      </c>
      <c r="N1174">
        <v>0.20496200000000001</v>
      </c>
      <c r="O1174">
        <f t="shared" si="382"/>
        <v>0.25266831197034745</v>
      </c>
      <c r="P1174">
        <f t="shared" si="397"/>
        <v>-1.2171232499270656E-4</v>
      </c>
      <c r="Q1174">
        <f t="shared" si="387"/>
        <v>78.890218057155423</v>
      </c>
      <c r="R1174">
        <f t="shared" si="398"/>
        <v>4.5507362960014085E-6</v>
      </c>
      <c r="S1174">
        <f t="shared" si="383"/>
        <v>1</v>
      </c>
      <c r="T1174">
        <f t="shared" si="399"/>
        <v>20.014638117289859</v>
      </c>
      <c r="U1174">
        <f t="shared" si="400"/>
        <v>32500</v>
      </c>
      <c r="V1174">
        <f t="shared" si="384"/>
        <v>20.001629999999999</v>
      </c>
      <c r="W1174">
        <v>20.001629999999999</v>
      </c>
      <c r="X1174">
        <f>'LowFlowInfusion-1-Infusion-1705'!Y1170</f>
        <v>0</v>
      </c>
      <c r="Y1174">
        <v>0</v>
      </c>
      <c r="Z1174">
        <f t="shared" si="388"/>
        <v>0</v>
      </c>
      <c r="AA1174">
        <f t="shared" si="389"/>
        <v>0</v>
      </c>
      <c r="AB1174" t="e">
        <f t="shared" si="390"/>
        <v>#DIV/0!</v>
      </c>
      <c r="AC1174" s="6" t="e">
        <f t="shared" si="392"/>
        <v>#DIV/0!</v>
      </c>
      <c r="AD1174" s="6" t="e">
        <f t="shared" si="393"/>
        <v>#DIV/0!</v>
      </c>
    </row>
    <row r="1175" spans="1:30" x14ac:dyDescent="0.25">
      <c r="A1175" s="1">
        <v>42823.216550925928</v>
      </c>
      <c r="B1175" s="16">
        <v>1168</v>
      </c>
      <c r="C1175">
        <f t="shared" si="401"/>
        <v>8.6132567708303753</v>
      </c>
      <c r="D1175">
        <f t="shared" si="394"/>
        <v>-1.8242345466355703</v>
      </c>
      <c r="E1175">
        <f t="shared" si="391"/>
        <v>31.930889994356839</v>
      </c>
      <c r="F1175">
        <f t="shared" si="395"/>
        <v>-0.21179381912931197</v>
      </c>
      <c r="G1175">
        <v>21.088927000000002</v>
      </c>
      <c r="H1175">
        <f t="shared" si="385"/>
        <v>21.091575412030757</v>
      </c>
      <c r="I1175">
        <v>20.855951000000001</v>
      </c>
      <c r="J1175">
        <f t="shared" si="381"/>
        <v>20.857257358849004</v>
      </c>
      <c r="K1175">
        <f t="shared" si="396"/>
        <v>1.24481068893445E-4</v>
      </c>
      <c r="L1175">
        <v>1.2156E-2</v>
      </c>
      <c r="M1175">
        <f t="shared" si="386"/>
        <v>6.1954777933957192E-2</v>
      </c>
      <c r="N1175">
        <v>0.20483499999999999</v>
      </c>
      <c r="O1175">
        <f t="shared" si="382"/>
        <v>0.25254202548935006</v>
      </c>
      <c r="P1175">
        <f t="shared" si="397"/>
        <v>-1.2288901005186591E-4</v>
      </c>
      <c r="Q1175">
        <f t="shared" si="387"/>
        <v>78.890200615661641</v>
      </c>
      <c r="R1175">
        <f t="shared" si="398"/>
        <v>-1.5920588415004506E-6</v>
      </c>
      <c r="S1175">
        <f t="shared" si="383"/>
        <v>1</v>
      </c>
      <c r="T1175">
        <f t="shared" si="399"/>
        <v>20.012384491317498</v>
      </c>
      <c r="U1175">
        <f t="shared" si="400"/>
        <v>32500</v>
      </c>
      <c r="V1175">
        <f t="shared" si="384"/>
        <v>20.001947000000001</v>
      </c>
      <c r="W1175">
        <v>20.001947000000001</v>
      </c>
      <c r="X1175">
        <f>'LowFlowInfusion-1-Infusion-1705'!Y1171</f>
        <v>0</v>
      </c>
      <c r="Y1175">
        <v>0</v>
      </c>
      <c r="Z1175">
        <f t="shared" si="388"/>
        <v>0</v>
      </c>
      <c r="AA1175">
        <f t="shared" si="389"/>
        <v>0</v>
      </c>
      <c r="AB1175" t="e">
        <f t="shared" si="390"/>
        <v>#DIV/0!</v>
      </c>
      <c r="AC1175" s="6" t="e">
        <f t="shared" si="392"/>
        <v>#DIV/0!</v>
      </c>
      <c r="AD1175" s="6" t="e">
        <f t="shared" si="393"/>
        <v>#DIV/0!</v>
      </c>
    </row>
    <row r="1176" spans="1:30" x14ac:dyDescent="0.25">
      <c r="A1176" s="1">
        <v>42823.217245370368</v>
      </c>
      <c r="B1176" s="16">
        <v>1169</v>
      </c>
      <c r="C1176">
        <f t="shared" si="401"/>
        <v>1.9480435123535678</v>
      </c>
      <c r="D1176">
        <f t="shared" si="394"/>
        <v>-2.2029923855122924</v>
      </c>
      <c r="E1176">
        <f t="shared" si="391"/>
        <v>5.2451358885798385</v>
      </c>
      <c r="F1176">
        <f t="shared" si="395"/>
        <v>-1.130874321616514</v>
      </c>
      <c r="G1176">
        <v>21.089053</v>
      </c>
      <c r="H1176">
        <f t="shared" si="385"/>
        <v>21.091700793330414</v>
      </c>
      <c r="I1176">
        <v>20.856141000000001</v>
      </c>
      <c r="J1176">
        <f t="shared" si="381"/>
        <v>20.857446999926832</v>
      </c>
      <c r="K1176">
        <f t="shared" si="396"/>
        <v>1.4086672342491133E-4</v>
      </c>
      <c r="L1176">
        <v>1.2156999999999999E-2</v>
      </c>
      <c r="M1176">
        <f t="shared" si="386"/>
        <v>6.1955773720035134E-2</v>
      </c>
      <c r="N1176">
        <v>0.204704</v>
      </c>
      <c r="O1176">
        <f t="shared" si="382"/>
        <v>0.25241176148139222</v>
      </c>
      <c r="P1176">
        <f t="shared" si="397"/>
        <v>-1.2398282996601746E-4</v>
      </c>
      <c r="Q1176">
        <f t="shared" si="387"/>
        <v>78.890141238591767</v>
      </c>
      <c r="R1176">
        <f t="shared" si="398"/>
        <v>-1.6883893458441435E-5</v>
      </c>
      <c r="S1176">
        <f t="shared" si="383"/>
        <v>1</v>
      </c>
      <c r="T1176">
        <f t="shared" si="399"/>
        <v>20.005622035898011</v>
      </c>
      <c r="U1176">
        <f t="shared" si="400"/>
        <v>32500</v>
      </c>
      <c r="V1176">
        <f t="shared" si="384"/>
        <v>20.001470999999999</v>
      </c>
      <c r="W1176">
        <v>20.001470999999999</v>
      </c>
      <c r="X1176">
        <f>'LowFlowInfusion-1-Infusion-1705'!Y1172</f>
        <v>0</v>
      </c>
      <c r="Y1176">
        <v>0</v>
      </c>
      <c r="Z1176">
        <f t="shared" si="388"/>
        <v>0</v>
      </c>
      <c r="AA1176">
        <f t="shared" si="389"/>
        <v>0</v>
      </c>
      <c r="AB1176" t="e">
        <f t="shared" si="390"/>
        <v>#DIV/0!</v>
      </c>
      <c r="AC1176" s="6" t="e">
        <f t="shared" si="392"/>
        <v>#DIV/0!</v>
      </c>
      <c r="AD1176" s="6" t="e">
        <f t="shared" si="393"/>
        <v>#DIV/0!</v>
      </c>
    </row>
    <row r="1177" spans="1:30" x14ac:dyDescent="0.25">
      <c r="A1177" s="1">
        <v>42823.217939814815</v>
      </c>
      <c r="B1177" s="16">
        <v>1170</v>
      </c>
      <c r="C1177">
        <f t="shared" si="401"/>
        <v>-8.8313794038970261</v>
      </c>
      <c r="D1177">
        <f t="shared" si="394"/>
        <v>-2.0172769527821632</v>
      </c>
      <c r="E1177">
        <f t="shared" si="391"/>
        <v>-37.031539986629689</v>
      </c>
      <c r="F1177">
        <f t="shared" si="395"/>
        <v>0.22842150252224455</v>
      </c>
      <c r="G1177">
        <v>21.089162000000002</v>
      </c>
      <c r="H1177">
        <f t="shared" si="385"/>
        <v>21.091809258105513</v>
      </c>
      <c r="I1177">
        <v>20.856463000000002</v>
      </c>
      <c r="J1177">
        <f t="shared" si="381"/>
        <v>20.857768391648204</v>
      </c>
      <c r="K1177">
        <f t="shared" si="396"/>
        <v>1.6678433739472827E-4</v>
      </c>
      <c r="L1177">
        <v>1.218E-2</v>
      </c>
      <c r="M1177">
        <f t="shared" si="386"/>
        <v>6.1978676799827798E-2</v>
      </c>
      <c r="N1177">
        <v>0.20457400000000001</v>
      </c>
      <c r="O1177">
        <f t="shared" si="382"/>
        <v>0.25228249185517448</v>
      </c>
      <c r="P1177">
        <f t="shared" si="397"/>
        <v>-1.2333648183492917E-4</v>
      </c>
      <c r="Q1177">
        <f t="shared" si="387"/>
        <v>78.889949116496624</v>
      </c>
      <c r="R1177">
        <f t="shared" si="398"/>
        <v>-4.3447855559245831E-5</v>
      </c>
      <c r="S1177">
        <f t="shared" si="383"/>
        <v>1</v>
      </c>
      <c r="T1177">
        <f t="shared" si="399"/>
        <v>19.994285897549066</v>
      </c>
      <c r="U1177">
        <f t="shared" si="400"/>
        <v>32500</v>
      </c>
      <c r="V1177">
        <f t="shared" si="384"/>
        <v>20.001100000000001</v>
      </c>
      <c r="W1177">
        <v>20.001100000000001</v>
      </c>
      <c r="X1177">
        <f>'LowFlowInfusion-1-Infusion-1705'!Y1173</f>
        <v>0</v>
      </c>
      <c r="Y1177">
        <v>0</v>
      </c>
      <c r="Z1177">
        <f t="shared" si="388"/>
        <v>0</v>
      </c>
      <c r="AA1177">
        <f t="shared" si="389"/>
        <v>0</v>
      </c>
      <c r="AB1177" t="e">
        <f t="shared" si="390"/>
        <v>#DIV/0!</v>
      </c>
      <c r="AC1177" s="6" t="e">
        <f t="shared" si="392"/>
        <v>#DIV/0!</v>
      </c>
      <c r="AD1177" s="6" t="e">
        <f t="shared" si="393"/>
        <v>#DIV/0!</v>
      </c>
    </row>
    <row r="1178" spans="1:30" x14ac:dyDescent="0.25">
      <c r="A1178" s="1">
        <v>42823.218634259261</v>
      </c>
      <c r="B1178" s="16">
        <v>1171</v>
      </c>
      <c r="C1178">
        <f t="shared" si="401"/>
        <v>-12.566971182230793</v>
      </c>
      <c r="D1178">
        <f t="shared" si="394"/>
        <v>-1.2857988241494445</v>
      </c>
      <c r="E1178">
        <f t="shared" si="391"/>
        <v>-50.945955331032543</v>
      </c>
      <c r="F1178">
        <f t="shared" si="395"/>
        <v>0.10231572950270737</v>
      </c>
      <c r="G1178">
        <v>21.089359999999999</v>
      </c>
      <c r="H1178">
        <f t="shared" si="385"/>
        <v>21.092006285862116</v>
      </c>
      <c r="I1178">
        <v>20.856459000000001</v>
      </c>
      <c r="J1178">
        <f t="shared" si="381"/>
        <v>20.857764399204459</v>
      </c>
      <c r="K1178">
        <f t="shared" si="396"/>
        <v>1.7550117290176341E-4</v>
      </c>
      <c r="L1178">
        <v>1.2182E-2</v>
      </c>
      <c r="M1178">
        <f t="shared" si="386"/>
        <v>6.1980668371983683E-2</v>
      </c>
      <c r="N1178">
        <v>0.20445099999999999</v>
      </c>
      <c r="O1178">
        <f t="shared" si="382"/>
        <v>0.25216018290113762</v>
      </c>
      <c r="P1178">
        <f t="shared" si="397"/>
        <v>-1.210162577746134E-4</v>
      </c>
      <c r="Q1178">
        <f t="shared" si="387"/>
        <v>78.890075417894408</v>
      </c>
      <c r="R1178">
        <f t="shared" si="398"/>
        <v>-5.4484915126806753E-5</v>
      </c>
      <c r="S1178">
        <f t="shared" si="383"/>
        <v>1</v>
      </c>
      <c r="T1178">
        <f t="shared" si="399"/>
        <v>19.989554827642031</v>
      </c>
      <c r="U1178">
        <f t="shared" si="400"/>
        <v>32500</v>
      </c>
      <c r="V1178">
        <f t="shared" si="384"/>
        <v>20.000836</v>
      </c>
      <c r="W1178">
        <v>20.000836</v>
      </c>
      <c r="X1178">
        <f>'LowFlowInfusion-1-Infusion-1705'!Y1174</f>
        <v>0</v>
      </c>
      <c r="Y1178">
        <v>0</v>
      </c>
      <c r="Z1178">
        <f t="shared" si="388"/>
        <v>0</v>
      </c>
      <c r="AA1178">
        <f t="shared" si="389"/>
        <v>0</v>
      </c>
      <c r="AB1178" t="e">
        <f t="shared" si="390"/>
        <v>#DIV/0!</v>
      </c>
      <c r="AC1178" s="6" t="e">
        <f t="shared" si="392"/>
        <v>#DIV/0!</v>
      </c>
      <c r="AD1178" s="6" t="e">
        <f t="shared" si="393"/>
        <v>#DIV/0!</v>
      </c>
    </row>
    <row r="1179" spans="1:30" x14ac:dyDescent="0.25">
      <c r="A1179" s="1">
        <v>42823.219328703701</v>
      </c>
      <c r="B1179" s="16">
        <v>1172</v>
      </c>
      <c r="C1179">
        <f t="shared" si="401"/>
        <v>-7.6650786269901428</v>
      </c>
      <c r="D1179">
        <f t="shared" si="394"/>
        <v>-0.50299188313748466</v>
      </c>
      <c r="E1179">
        <f t="shared" si="391"/>
        <v>-30.763377907951934</v>
      </c>
      <c r="F1179">
        <f t="shared" si="395"/>
        <v>6.56212294243608E-2</v>
      </c>
      <c r="G1179">
        <v>21.089267</v>
      </c>
      <c r="H1179">
        <f t="shared" si="385"/>
        <v>21.091913742521893</v>
      </c>
      <c r="I1179">
        <v>20.856642000000001</v>
      </c>
      <c r="J1179">
        <f t="shared" si="381"/>
        <v>20.857947053505736</v>
      </c>
      <c r="K1179">
        <f t="shared" si="396"/>
        <v>1.6292497510873952E-4</v>
      </c>
      <c r="L1179">
        <v>1.2147E-2</v>
      </c>
      <c r="M1179">
        <f t="shared" si="386"/>
        <v>6.194581585925571E-2</v>
      </c>
      <c r="N1179">
        <v>0.20432600000000001</v>
      </c>
      <c r="O1179">
        <f t="shared" si="382"/>
        <v>0.25203588518362063</v>
      </c>
      <c r="P1179">
        <f t="shared" si="397"/>
        <v>-1.1854687645326915E-4</v>
      </c>
      <c r="Q1179">
        <f t="shared" si="387"/>
        <v>78.890017061310644</v>
      </c>
      <c r="R1179">
        <f t="shared" si="398"/>
        <v>-4.4378098655073471E-5</v>
      </c>
      <c r="S1179">
        <f t="shared" si="383"/>
        <v>1</v>
      </c>
      <c r="T1179">
        <f t="shared" si="399"/>
        <v>19.994043913256277</v>
      </c>
      <c r="U1179">
        <f t="shared" si="400"/>
        <v>32500</v>
      </c>
      <c r="V1179">
        <f t="shared" si="384"/>
        <v>20.001206</v>
      </c>
      <c r="W1179">
        <v>20.001206</v>
      </c>
      <c r="X1179">
        <f>'LowFlowInfusion-1-Infusion-1705'!Y1175</f>
        <v>0</v>
      </c>
      <c r="Y1179">
        <v>0</v>
      </c>
      <c r="Z1179">
        <f t="shared" si="388"/>
        <v>0</v>
      </c>
      <c r="AA1179">
        <f t="shared" si="389"/>
        <v>0</v>
      </c>
      <c r="AB1179" t="e">
        <f t="shared" si="390"/>
        <v>#DIV/0!</v>
      </c>
      <c r="AC1179" s="6" t="e">
        <f t="shared" si="392"/>
        <v>#DIV/0!</v>
      </c>
      <c r="AD1179" s="6" t="e">
        <f t="shared" si="393"/>
        <v>#DIV/0!</v>
      </c>
    </row>
    <row r="1180" spans="1:30" x14ac:dyDescent="0.25">
      <c r="A1180" s="1">
        <v>42823.220023148147</v>
      </c>
      <c r="B1180" s="16">
        <v>1173</v>
      </c>
      <c r="C1180">
        <f t="shared" si="401"/>
        <v>0.72752437911092649</v>
      </c>
      <c r="D1180">
        <f t="shared" si="394"/>
        <v>-9.5118987273870026E-2</v>
      </c>
      <c r="E1180">
        <f t="shared" si="391"/>
        <v>2.7621622161258088</v>
      </c>
      <c r="F1180">
        <f t="shared" si="395"/>
        <v>-0.13074336751451612</v>
      </c>
      <c r="G1180">
        <v>21.089199000000001</v>
      </c>
      <c r="H1180">
        <f t="shared" si="385"/>
        <v>21.091846076423668</v>
      </c>
      <c r="I1180">
        <v>20.856825000000001</v>
      </c>
      <c r="J1180">
        <f t="shared" si="381"/>
        <v>20.858129707807009</v>
      </c>
      <c r="K1180">
        <f t="shared" si="396"/>
        <v>1.4213099727668302E-4</v>
      </c>
      <c r="L1180">
        <v>1.2154E-2</v>
      </c>
      <c r="M1180">
        <f t="shared" si="386"/>
        <v>6.1952786361801307E-2</v>
      </c>
      <c r="N1180">
        <v>0.20421300000000001</v>
      </c>
      <c r="O1180">
        <f t="shared" si="382"/>
        <v>0.25192352004698515</v>
      </c>
      <c r="P1180">
        <f t="shared" si="397"/>
        <v>-1.1720446110408308E-4</v>
      </c>
      <c r="Q1180">
        <f t="shared" si="387"/>
        <v>78.889946772146004</v>
      </c>
      <c r="R1180">
        <f t="shared" si="398"/>
        <v>-2.4926536172624008E-5</v>
      </c>
      <c r="S1180">
        <f t="shared" si="383"/>
        <v>1</v>
      </c>
      <c r="T1180">
        <f t="shared" si="399"/>
        <v>20.002240643366378</v>
      </c>
      <c r="U1180">
        <f t="shared" si="400"/>
        <v>32500</v>
      </c>
      <c r="V1180">
        <f t="shared" si="384"/>
        <v>20.001418000000001</v>
      </c>
      <c r="W1180">
        <v>20.001418000000001</v>
      </c>
      <c r="X1180">
        <f>'LowFlowInfusion-1-Infusion-1705'!Y1176</f>
        <v>0</v>
      </c>
      <c r="Y1180">
        <v>0</v>
      </c>
      <c r="Z1180">
        <f t="shared" si="388"/>
        <v>0</v>
      </c>
      <c r="AA1180">
        <f t="shared" si="389"/>
        <v>0</v>
      </c>
      <c r="AB1180" t="e">
        <f t="shared" si="390"/>
        <v>#DIV/0!</v>
      </c>
      <c r="AC1180" s="6" t="e">
        <f t="shared" si="392"/>
        <v>#DIV/0!</v>
      </c>
      <c r="AD1180" s="6" t="e">
        <f t="shared" si="393"/>
        <v>#DIV/0!</v>
      </c>
    </row>
    <row r="1181" spans="1:30" x14ac:dyDescent="0.25">
      <c r="A1181" s="1">
        <v>42823.220717592594</v>
      </c>
      <c r="B1181" s="16">
        <v>1174</v>
      </c>
      <c r="C1181">
        <f t="shared" si="401"/>
        <v>8.6216791571066409</v>
      </c>
      <c r="D1181">
        <f t="shared" si="394"/>
        <v>-0.23458743660714543</v>
      </c>
      <c r="E1181">
        <f t="shared" si="391"/>
        <v>33.71905302814298</v>
      </c>
      <c r="F1181">
        <f t="shared" si="395"/>
        <v>-2.7209019534643747E-2</v>
      </c>
      <c r="G1181">
        <v>21.089189999999999</v>
      </c>
      <c r="H1181">
        <f t="shared" si="385"/>
        <v>21.091837120616546</v>
      </c>
      <c r="I1181">
        <v>20.857144000000002</v>
      </c>
      <c r="J1181">
        <f t="shared" si="381"/>
        <v>20.858448105195574</v>
      </c>
      <c r="K1181">
        <f t="shared" si="396"/>
        <v>1.2285082103069556E-4</v>
      </c>
      <c r="L1181">
        <v>1.2175E-2</v>
      </c>
      <c r="M1181">
        <f t="shared" si="386"/>
        <v>6.1973697869438085E-2</v>
      </c>
      <c r="N1181">
        <v>0.20410300000000001</v>
      </c>
      <c r="O1181">
        <f t="shared" si="382"/>
        <v>0.25181413805557018</v>
      </c>
      <c r="P1181">
        <f t="shared" si="397"/>
        <v>-1.1753592168412634E-4</v>
      </c>
      <c r="Q1181">
        <f t="shared" si="387"/>
        <v>78.889737756748858</v>
      </c>
      <c r="R1181">
        <f t="shared" si="398"/>
        <v>-5.314899346823646E-6</v>
      </c>
      <c r="S1181">
        <f t="shared" si="383"/>
        <v>1</v>
      </c>
      <c r="T1181">
        <f t="shared" si="399"/>
        <v>20.009903266593632</v>
      </c>
      <c r="U1181">
        <f t="shared" si="400"/>
        <v>32500</v>
      </c>
      <c r="V1181">
        <f t="shared" si="384"/>
        <v>20.001047</v>
      </c>
      <c r="W1181">
        <v>20.001047</v>
      </c>
      <c r="X1181">
        <f>'LowFlowInfusion-1-Infusion-1705'!Y1177</f>
        <v>0</v>
      </c>
      <c r="Y1181">
        <v>0</v>
      </c>
      <c r="Z1181">
        <f t="shared" si="388"/>
        <v>0</v>
      </c>
      <c r="AA1181">
        <f t="shared" si="389"/>
        <v>0</v>
      </c>
      <c r="AB1181" t="e">
        <f t="shared" si="390"/>
        <v>#DIV/0!</v>
      </c>
      <c r="AC1181" s="6" t="e">
        <f t="shared" si="392"/>
        <v>#DIV/0!</v>
      </c>
      <c r="AD1181" s="6" t="e">
        <f t="shared" si="393"/>
        <v>#DIV/0!</v>
      </c>
    </row>
    <row r="1182" spans="1:30" x14ac:dyDescent="0.25">
      <c r="A1182" s="1">
        <v>42823.221412037034</v>
      </c>
      <c r="B1182" s="16">
        <v>1175</v>
      </c>
      <c r="C1182">
        <f t="shared" si="401"/>
        <v>8.6547355434501139</v>
      </c>
      <c r="D1182">
        <f t="shared" si="394"/>
        <v>-0.66829680496890198</v>
      </c>
      <c r="E1182">
        <f t="shared" si="391"/>
        <v>33.370513104051227</v>
      </c>
      <c r="F1182">
        <f t="shared" si="395"/>
        <v>-7.7217472632617606E-2</v>
      </c>
      <c r="G1182">
        <v>21.089335999999999</v>
      </c>
      <c r="H1182">
        <f t="shared" si="385"/>
        <v>21.0919824037098</v>
      </c>
      <c r="I1182">
        <v>20.857163</v>
      </c>
      <c r="J1182">
        <f t="shared" si="381"/>
        <v>20.858467069303355</v>
      </c>
      <c r="K1182">
        <f t="shared" si="396"/>
        <v>1.2313361912935267E-4</v>
      </c>
      <c r="L1182">
        <v>1.2163999999999999E-2</v>
      </c>
      <c r="M1182">
        <f t="shared" si="386"/>
        <v>6.1962744222580725E-2</v>
      </c>
      <c r="N1182">
        <v>0.20399300000000001</v>
      </c>
      <c r="O1182">
        <f t="shared" si="382"/>
        <v>0.25170475606415516</v>
      </c>
      <c r="P1182">
        <f t="shared" si="397"/>
        <v>-1.1881204491730099E-4</v>
      </c>
      <c r="Q1182">
        <f t="shared" si="387"/>
        <v>78.889828174632484</v>
      </c>
      <c r="R1182">
        <f t="shared" si="398"/>
        <v>-4.3215742126771295E-6</v>
      </c>
      <c r="S1182">
        <f t="shared" si="383"/>
        <v>1</v>
      </c>
      <c r="T1182">
        <f t="shared" si="399"/>
        <v>20.010900032348214</v>
      </c>
      <c r="U1182">
        <f t="shared" si="400"/>
        <v>32500</v>
      </c>
      <c r="V1182">
        <f t="shared" si="384"/>
        <v>20.001577000000001</v>
      </c>
      <c r="W1182">
        <v>20.001577000000001</v>
      </c>
      <c r="X1182">
        <f>'LowFlowInfusion-1-Infusion-1705'!Y1178</f>
        <v>0</v>
      </c>
      <c r="Y1182">
        <v>0</v>
      </c>
      <c r="Z1182">
        <f t="shared" si="388"/>
        <v>0</v>
      </c>
      <c r="AA1182">
        <f t="shared" si="389"/>
        <v>0</v>
      </c>
      <c r="AB1182" t="e">
        <f t="shared" si="390"/>
        <v>#DIV/0!</v>
      </c>
      <c r="AC1182" s="6" t="e">
        <f t="shared" si="392"/>
        <v>#DIV/0!</v>
      </c>
      <c r="AD1182" s="6" t="e">
        <f t="shared" si="393"/>
        <v>#DIV/0!</v>
      </c>
    </row>
    <row r="1183" spans="1:30" x14ac:dyDescent="0.25">
      <c r="A1183" s="1">
        <v>42823.22210648148</v>
      </c>
      <c r="B1183" s="16">
        <v>1176</v>
      </c>
      <c r="C1183">
        <f t="shared" si="401"/>
        <v>8.7884498227296248</v>
      </c>
      <c r="D1183">
        <f t="shared" si="394"/>
        <v>-1.3534952936410782</v>
      </c>
      <c r="E1183">
        <f t="shared" si="391"/>
        <v>33.1410219471977</v>
      </c>
      <c r="F1183">
        <f t="shared" si="395"/>
        <v>-0.15400842252527</v>
      </c>
      <c r="G1183">
        <v>21.089127000000001</v>
      </c>
      <c r="H1183">
        <f t="shared" si="385"/>
        <v>21.091774429966719</v>
      </c>
      <c r="I1183">
        <v>20.857201</v>
      </c>
      <c r="J1183">
        <f t="shared" si="381"/>
        <v>20.858504997518921</v>
      </c>
      <c r="K1183">
        <f t="shared" si="396"/>
        <v>1.2310034876481524E-4</v>
      </c>
      <c r="L1183">
        <v>1.2128E-2</v>
      </c>
      <c r="M1183">
        <f t="shared" si="386"/>
        <v>6.1926895923774816E-2</v>
      </c>
      <c r="N1183">
        <v>0.203875</v>
      </c>
      <c r="O1183">
        <f t="shared" si="382"/>
        <v>0.25158741901881909</v>
      </c>
      <c r="P1183">
        <f t="shared" si="397"/>
        <v>-1.2086710051358769E-4</v>
      </c>
      <c r="Q1183">
        <f t="shared" si="387"/>
        <v>78.889907583462261</v>
      </c>
      <c r="R1183">
        <f t="shared" si="398"/>
        <v>-2.2332482508602424E-6</v>
      </c>
      <c r="S1183">
        <f t="shared" si="383"/>
        <v>1</v>
      </c>
      <c r="T1183">
        <f t="shared" si="399"/>
        <v>20.011453945116489</v>
      </c>
      <c r="U1183">
        <f t="shared" si="400"/>
        <v>32500</v>
      </c>
      <c r="V1183">
        <f t="shared" si="384"/>
        <v>20.001311999999999</v>
      </c>
      <c r="W1183">
        <v>20.001311999999999</v>
      </c>
      <c r="X1183">
        <f>'LowFlowInfusion-1-Infusion-1705'!Y1179</f>
        <v>0</v>
      </c>
      <c r="Y1183">
        <v>0</v>
      </c>
      <c r="Z1183">
        <f t="shared" si="388"/>
        <v>0</v>
      </c>
      <c r="AA1183">
        <f t="shared" si="389"/>
        <v>0</v>
      </c>
      <c r="AB1183" t="e">
        <f t="shared" si="390"/>
        <v>#DIV/0!</v>
      </c>
      <c r="AC1183" s="6" t="e">
        <f t="shared" si="392"/>
        <v>#DIV/0!</v>
      </c>
      <c r="AD1183" s="6" t="e">
        <f t="shared" si="393"/>
        <v>#DIV/0!</v>
      </c>
    </row>
    <row r="1184" spans="1:30" x14ac:dyDescent="0.25">
      <c r="A1184" s="1">
        <v>42823.222800925927</v>
      </c>
      <c r="B1184" s="16">
        <v>1177</v>
      </c>
      <c r="C1184">
        <f t="shared" si="401"/>
        <v>8.0527311572682958</v>
      </c>
      <c r="D1184">
        <f t="shared" si="394"/>
        <v>-1.9932201106328762</v>
      </c>
      <c r="E1184">
        <f t="shared" si="391"/>
        <v>29.535298488655656</v>
      </c>
      <c r="F1184">
        <f t="shared" si="395"/>
        <v>-0.24752100519757453</v>
      </c>
      <c r="G1184">
        <v>21.088781000000001</v>
      </c>
      <c r="H1184">
        <f t="shared" si="385"/>
        <v>21.091430128937503</v>
      </c>
      <c r="I1184">
        <v>20.857246</v>
      </c>
      <c r="J1184">
        <f t="shared" si="381"/>
        <v>20.858549912511037</v>
      </c>
      <c r="K1184">
        <f t="shared" si="396"/>
        <v>1.2506330027240627E-4</v>
      </c>
      <c r="L1184">
        <v>1.2128999999999999E-2</v>
      </c>
      <c r="M1184">
        <f t="shared" si="386"/>
        <v>6.1927891709852759E-2</v>
      </c>
      <c r="N1184">
        <v>0.20374500000000001</v>
      </c>
      <c r="O1184">
        <f t="shared" si="382"/>
        <v>0.25145814939260136</v>
      </c>
      <c r="P1184">
        <f t="shared" si="397"/>
        <v>-1.2275642581984769E-4</v>
      </c>
      <c r="Q1184">
        <f t="shared" si="387"/>
        <v>78.889991938096358</v>
      </c>
      <c r="R1184">
        <f t="shared" si="398"/>
        <v>-2.3068744515815826E-6</v>
      </c>
      <c r="S1184">
        <f t="shared" si="383"/>
        <v>1</v>
      </c>
      <c r="T1184">
        <f t="shared" si="399"/>
        <v>20.011516951268217</v>
      </c>
      <c r="U1184">
        <f t="shared" si="400"/>
        <v>32500</v>
      </c>
      <c r="V1184">
        <f t="shared" si="384"/>
        <v>20.001470999999999</v>
      </c>
      <c r="W1184">
        <v>20.001470999999999</v>
      </c>
      <c r="X1184">
        <f>'LowFlowInfusion-1-Infusion-1705'!Y1180</f>
        <v>0</v>
      </c>
      <c r="Y1184">
        <v>0</v>
      </c>
      <c r="Z1184">
        <f t="shared" si="388"/>
        <v>0</v>
      </c>
      <c r="AA1184">
        <f t="shared" si="389"/>
        <v>0</v>
      </c>
      <c r="AB1184" t="e">
        <f t="shared" si="390"/>
        <v>#DIV/0!</v>
      </c>
      <c r="AC1184" s="6" t="e">
        <f t="shared" si="392"/>
        <v>#DIV/0!</v>
      </c>
      <c r="AD1184" s="6" t="e">
        <f t="shared" si="393"/>
        <v>#DIV/0!</v>
      </c>
    </row>
    <row r="1185" spans="1:30" x14ac:dyDescent="0.25">
      <c r="A1185" s="1">
        <v>42823.223495370374</v>
      </c>
      <c r="B1185" s="16">
        <v>1178</v>
      </c>
      <c r="C1185">
        <f t="shared" si="401"/>
        <v>6.9341208794681553</v>
      </c>
      <c r="D1185">
        <f t="shared" si="394"/>
        <v>-2.4663238779433971</v>
      </c>
      <c r="E1185">
        <f t="shared" si="391"/>
        <v>24.60454882473449</v>
      </c>
      <c r="F1185">
        <f t="shared" si="395"/>
        <v>-0.35567938904067148</v>
      </c>
      <c r="G1185">
        <v>21.088925</v>
      </c>
      <c r="H1185">
        <f t="shared" si="385"/>
        <v>21.091573421851397</v>
      </c>
      <c r="I1185">
        <v>20.857354999999998</v>
      </c>
      <c r="J1185">
        <f t="shared" si="381"/>
        <v>20.858658706603052</v>
      </c>
      <c r="K1185">
        <f t="shared" si="396"/>
        <v>1.2810753862690187E-4</v>
      </c>
      <c r="L1185">
        <v>1.2154999999999999E-2</v>
      </c>
      <c r="M1185">
        <f t="shared" si="386"/>
        <v>6.1953782147879249E-2</v>
      </c>
      <c r="N1185">
        <v>0.20361099999999999</v>
      </c>
      <c r="O1185">
        <f t="shared" si="382"/>
        <v>0.25132490223942305</v>
      </c>
      <c r="P1185">
        <f t="shared" si="397"/>
        <v>-1.2411541419803847E-4</v>
      </c>
      <c r="Q1185">
        <f t="shared" si="387"/>
        <v>78.890016391157531</v>
      </c>
      <c r="R1185">
        <f t="shared" si="398"/>
        <v>-3.9921244275357518E-6</v>
      </c>
      <c r="S1185">
        <f t="shared" si="383"/>
        <v>1</v>
      </c>
      <c r="T1185">
        <f t="shared" si="399"/>
        <v>20.010871444757839</v>
      </c>
      <c r="U1185">
        <f t="shared" si="400"/>
        <v>32500</v>
      </c>
      <c r="V1185">
        <f t="shared" si="384"/>
        <v>20.001470999999999</v>
      </c>
      <c r="W1185">
        <v>20.001470999999999</v>
      </c>
      <c r="X1185">
        <f>'LowFlowInfusion-1-Infusion-1705'!Y1181</f>
        <v>0</v>
      </c>
      <c r="Y1185">
        <v>0</v>
      </c>
      <c r="Z1185">
        <f t="shared" si="388"/>
        <v>0</v>
      </c>
      <c r="AA1185">
        <f t="shared" si="389"/>
        <v>0</v>
      </c>
      <c r="AB1185" t="e">
        <f t="shared" si="390"/>
        <v>#DIV/0!</v>
      </c>
      <c r="AC1185" s="6" t="e">
        <f t="shared" si="392"/>
        <v>#DIV/0!</v>
      </c>
      <c r="AD1185" s="6" t="e">
        <f t="shared" si="393"/>
        <v>#DIV/0!</v>
      </c>
    </row>
    <row r="1186" spans="1:30" x14ac:dyDescent="0.25">
      <c r="A1186" s="1">
        <v>42823.224189814813</v>
      </c>
      <c r="B1186" s="16">
        <v>1179</v>
      </c>
      <c r="C1186">
        <f t="shared" si="401"/>
        <v>0.80349759034213264</v>
      </c>
      <c r="D1186">
        <f t="shared" si="394"/>
        <v>-2.5173428379053853</v>
      </c>
      <c r="E1186">
        <f t="shared" si="391"/>
        <v>0.38743751049079922</v>
      </c>
      <c r="F1186">
        <f t="shared" si="395"/>
        <v>-3.1329811914351731</v>
      </c>
      <c r="G1186">
        <v>21.088906999999999</v>
      </c>
      <c r="H1186">
        <f t="shared" si="385"/>
        <v>21.091555510237157</v>
      </c>
      <c r="I1186">
        <v>20.85755</v>
      </c>
      <c r="J1186">
        <f t="shared" si="381"/>
        <v>20.858853338235562</v>
      </c>
      <c r="K1186">
        <f t="shared" si="396"/>
        <v>1.428962156612812E-4</v>
      </c>
      <c r="L1186">
        <v>1.2145E-2</v>
      </c>
      <c r="M1186">
        <f t="shared" si="386"/>
        <v>6.1943824287099825E-2</v>
      </c>
      <c r="N1186">
        <v>0.203486</v>
      </c>
      <c r="O1186">
        <f t="shared" si="382"/>
        <v>0.25120060452190596</v>
      </c>
      <c r="P1186">
        <f t="shared" si="397"/>
        <v>-1.242148523720556E-4</v>
      </c>
      <c r="Q1186">
        <f t="shared" si="387"/>
        <v>78.889946057242526</v>
      </c>
      <c r="R1186">
        <f t="shared" si="398"/>
        <v>-1.8681363288427142E-5</v>
      </c>
      <c r="S1186">
        <f t="shared" si="383"/>
        <v>1</v>
      </c>
      <c r="T1186">
        <f t="shared" si="399"/>
        <v>20.005003840428508</v>
      </c>
      <c r="U1186">
        <f t="shared" si="400"/>
        <v>32500</v>
      </c>
      <c r="V1186">
        <f t="shared" si="384"/>
        <v>20.001683</v>
      </c>
      <c r="W1186">
        <v>20.001683</v>
      </c>
      <c r="X1186">
        <f>'LowFlowInfusion-1-Infusion-1705'!Y1182</f>
        <v>0</v>
      </c>
      <c r="Y1186">
        <v>0</v>
      </c>
      <c r="Z1186">
        <f t="shared" si="388"/>
        <v>0</v>
      </c>
      <c r="AA1186">
        <f t="shared" si="389"/>
        <v>0</v>
      </c>
      <c r="AB1186" t="e">
        <f t="shared" si="390"/>
        <v>#DIV/0!</v>
      </c>
      <c r="AC1186" s="6" t="e">
        <f t="shared" si="392"/>
        <v>#DIV/0!</v>
      </c>
      <c r="AD1186" s="6" t="e">
        <f t="shared" si="393"/>
        <v>#DIV/0!</v>
      </c>
    </row>
    <row r="1187" spans="1:30" x14ac:dyDescent="0.25">
      <c r="A1187" s="1">
        <v>42823.22488425926</v>
      </c>
      <c r="B1187" s="16">
        <v>1180</v>
      </c>
      <c r="C1187">
        <f t="shared" si="401"/>
        <v>-1.450094582900423</v>
      </c>
      <c r="D1187">
        <f t="shared" si="394"/>
        <v>-2.3596764846229501</v>
      </c>
      <c r="E1187">
        <f t="shared" si="391"/>
        <v>-8.3199055902343044</v>
      </c>
      <c r="F1187">
        <f t="shared" si="395"/>
        <v>1.6272569475455985</v>
      </c>
      <c r="G1187">
        <v>21.089267</v>
      </c>
      <c r="H1187">
        <f t="shared" si="385"/>
        <v>21.091913742521893</v>
      </c>
      <c r="I1187">
        <v>20.857821999999999</v>
      </c>
      <c r="J1187">
        <f t="shared" si="381"/>
        <v>20.859124824410134</v>
      </c>
      <c r="K1187">
        <f t="shared" si="396"/>
        <v>1.4831928508011552E-4</v>
      </c>
      <c r="L1187">
        <v>1.2123999999999999E-2</v>
      </c>
      <c r="M1187">
        <f t="shared" si="386"/>
        <v>6.1922912779463046E-2</v>
      </c>
      <c r="N1187">
        <v>0.20335600000000001</v>
      </c>
      <c r="O1187">
        <f t="shared" si="382"/>
        <v>0.25107133489568823</v>
      </c>
      <c r="P1187">
        <f t="shared" si="397"/>
        <v>-1.2366794241497892E-4</v>
      </c>
      <c r="Q1187">
        <f t="shared" si="387"/>
        <v>78.889803840694185</v>
      </c>
      <c r="R1187">
        <f t="shared" si="398"/>
        <v>-2.4651342664583352E-5</v>
      </c>
      <c r="S1187">
        <f t="shared" si="383"/>
        <v>1</v>
      </c>
      <c r="T1187">
        <f t="shared" si="399"/>
        <v>20.002645581901906</v>
      </c>
      <c r="U1187">
        <f t="shared" si="400"/>
        <v>32500</v>
      </c>
      <c r="V1187">
        <f t="shared" si="384"/>
        <v>20.001736000000001</v>
      </c>
      <c r="W1187">
        <v>20.001736000000001</v>
      </c>
      <c r="X1187">
        <f>'LowFlowInfusion-1-Infusion-1705'!Y1183</f>
        <v>0</v>
      </c>
      <c r="Y1187">
        <v>0</v>
      </c>
      <c r="Z1187">
        <f t="shared" si="388"/>
        <v>0</v>
      </c>
      <c r="AA1187">
        <f t="shared" si="389"/>
        <v>0</v>
      </c>
      <c r="AB1187" t="e">
        <f t="shared" si="390"/>
        <v>#DIV/0!</v>
      </c>
      <c r="AC1187" s="6" t="e">
        <f t="shared" si="392"/>
        <v>#DIV/0!</v>
      </c>
      <c r="AD1187" s="6" t="e">
        <f t="shared" si="393"/>
        <v>#DIV/0!</v>
      </c>
    </row>
    <row r="1188" spans="1:30" x14ac:dyDescent="0.25">
      <c r="A1188" s="1">
        <v>42823.225578703707</v>
      </c>
      <c r="B1188" s="16">
        <v>1181</v>
      </c>
      <c r="C1188">
        <f t="shared" si="401"/>
        <v>2.2877887670704311</v>
      </c>
      <c r="D1188">
        <f t="shared" si="394"/>
        <v>-1.6856316467261312</v>
      </c>
      <c r="E1188">
        <f t="shared" si="391"/>
        <v>7.1552381930389197</v>
      </c>
      <c r="F1188">
        <f t="shared" si="395"/>
        <v>-0.73679514078768005</v>
      </c>
      <c r="G1188">
        <v>21.088971999999998</v>
      </c>
      <c r="H1188">
        <f t="shared" si="385"/>
        <v>21.091620191066344</v>
      </c>
      <c r="I1188">
        <v>20.857963999999999</v>
      </c>
      <c r="J1188">
        <f t="shared" si="381"/>
        <v>20.859266556163039</v>
      </c>
      <c r="K1188">
        <f t="shared" si="396"/>
        <v>1.3853779790817811E-4</v>
      </c>
      <c r="L1188">
        <v>1.213E-2</v>
      </c>
      <c r="M1188">
        <f t="shared" si="386"/>
        <v>6.1928887495930701E-2</v>
      </c>
      <c r="N1188">
        <v>0.203241</v>
      </c>
      <c r="O1188">
        <f t="shared" si="382"/>
        <v>0.25095698099557251</v>
      </c>
      <c r="P1188">
        <f t="shared" si="397"/>
        <v>-1.2151344864467875E-4</v>
      </c>
      <c r="Q1188">
        <f t="shared" si="387"/>
        <v>78.889776462841397</v>
      </c>
      <c r="R1188">
        <f t="shared" si="398"/>
        <v>-1.7024349262821184E-5</v>
      </c>
      <c r="S1188">
        <f t="shared" si="383"/>
        <v>1</v>
      </c>
      <c r="T1188">
        <f t="shared" si="399"/>
        <v>20.005603420414015</v>
      </c>
      <c r="U1188">
        <f t="shared" si="400"/>
        <v>32500</v>
      </c>
      <c r="V1188">
        <f t="shared" si="384"/>
        <v>20.001629999999999</v>
      </c>
      <c r="W1188">
        <v>20.001629999999999</v>
      </c>
      <c r="X1188">
        <f>'LowFlowInfusion-1-Infusion-1705'!Y1184</f>
        <v>0</v>
      </c>
      <c r="Y1188">
        <v>0</v>
      </c>
      <c r="Z1188">
        <f t="shared" si="388"/>
        <v>0</v>
      </c>
      <c r="AA1188">
        <f t="shared" si="389"/>
        <v>0</v>
      </c>
      <c r="AB1188" t="e">
        <f t="shared" si="390"/>
        <v>#DIV/0!</v>
      </c>
      <c r="AC1188" s="6" t="e">
        <f t="shared" si="392"/>
        <v>#DIV/0!</v>
      </c>
      <c r="AD1188" s="6" t="e">
        <f t="shared" si="393"/>
        <v>#DIV/0!</v>
      </c>
    </row>
    <row r="1189" spans="1:30" x14ac:dyDescent="0.25">
      <c r="A1189" s="1">
        <v>42823.226273148146</v>
      </c>
      <c r="B1189" s="16">
        <v>1182</v>
      </c>
      <c r="C1189">
        <f t="shared" si="401"/>
        <v>7.8476105174686328</v>
      </c>
      <c r="D1189">
        <f t="shared" si="394"/>
        <v>-1.086367776266246</v>
      </c>
      <c r="E1189">
        <f t="shared" si="391"/>
        <v>29.728083024345942</v>
      </c>
      <c r="F1189">
        <f t="shared" si="395"/>
        <v>-0.1384329374970906</v>
      </c>
      <c r="G1189">
        <v>21.089143</v>
      </c>
      <c r="H1189">
        <f t="shared" si="385"/>
        <v>21.091790351401595</v>
      </c>
      <c r="I1189">
        <v>20.858082</v>
      </c>
      <c r="J1189">
        <f t="shared" si="381"/>
        <v>20.859384333253477</v>
      </c>
      <c r="K1189">
        <f t="shared" si="396"/>
        <v>1.2468069108072892E-4</v>
      </c>
      <c r="L1189">
        <v>1.2146000000000001E-2</v>
      </c>
      <c r="M1189">
        <f t="shared" si="386"/>
        <v>6.1944820073177767E-2</v>
      </c>
      <c r="N1189">
        <v>0.20311899999999999</v>
      </c>
      <c r="O1189">
        <f t="shared" si="382"/>
        <v>0.25083566642327587</v>
      </c>
      <c r="P1189">
        <f t="shared" si="397"/>
        <v>-1.1957440425140834E-4</v>
      </c>
      <c r="Q1189">
        <f t="shared" si="387"/>
        <v>78.889780000323256</v>
      </c>
      <c r="R1189">
        <f t="shared" si="398"/>
        <v>-5.1062868294593503E-6</v>
      </c>
      <c r="S1189">
        <f t="shared" si="383"/>
        <v>1</v>
      </c>
      <c r="T1189">
        <f t="shared" si="399"/>
        <v>20.010351978293691</v>
      </c>
      <c r="U1189">
        <f t="shared" si="400"/>
        <v>32500</v>
      </c>
      <c r="V1189">
        <f t="shared" si="384"/>
        <v>20.001418000000001</v>
      </c>
      <c r="W1189">
        <v>20.001418000000001</v>
      </c>
      <c r="X1189">
        <f>'LowFlowInfusion-1-Infusion-1705'!Y1185</f>
        <v>0</v>
      </c>
      <c r="Y1189">
        <v>0</v>
      </c>
      <c r="Z1189">
        <f t="shared" si="388"/>
        <v>0</v>
      </c>
      <c r="AA1189">
        <f t="shared" si="389"/>
        <v>0</v>
      </c>
      <c r="AB1189" t="e">
        <f t="shared" si="390"/>
        <v>#DIV/0!</v>
      </c>
      <c r="AC1189" s="6" t="e">
        <f t="shared" si="392"/>
        <v>#DIV/0!</v>
      </c>
      <c r="AD1189" s="6" t="e">
        <f t="shared" si="393"/>
        <v>#DIV/0!</v>
      </c>
    </row>
    <row r="1190" spans="1:30" x14ac:dyDescent="0.25">
      <c r="A1190" s="1">
        <v>42823.226967592593</v>
      </c>
      <c r="B1190" s="16">
        <v>1183</v>
      </c>
      <c r="C1190">
        <f t="shared" si="401"/>
        <v>12.54105741674632</v>
      </c>
      <c r="D1190">
        <f t="shared" si="394"/>
        <v>-0.74168153349920107</v>
      </c>
      <c r="E1190">
        <f t="shared" si="391"/>
        <v>48.605490866414122</v>
      </c>
      <c r="F1190">
        <f t="shared" si="395"/>
        <v>-5.9140270939898515E-2</v>
      </c>
      <c r="G1190">
        <v>21.089354</v>
      </c>
      <c r="H1190">
        <f t="shared" si="385"/>
        <v>21.092000315324039</v>
      </c>
      <c r="I1190">
        <v>20.858174000000002</v>
      </c>
      <c r="J1190">
        <f t="shared" si="381"/>
        <v>20.859476159459586</v>
      </c>
      <c r="K1190">
        <f t="shared" si="396"/>
        <v>1.131358745881883E-4</v>
      </c>
      <c r="L1190">
        <v>1.2126E-2</v>
      </c>
      <c r="M1190">
        <f t="shared" si="386"/>
        <v>6.1924904351618931E-2</v>
      </c>
      <c r="N1190">
        <v>0.20300199999999999</v>
      </c>
      <c r="O1190">
        <f t="shared" si="382"/>
        <v>0.25071932375967987</v>
      </c>
      <c r="P1190">
        <f t="shared" si="397"/>
        <v>-1.1844743827925386E-4</v>
      </c>
      <c r="Q1190">
        <f t="shared" si="387"/>
        <v>78.889804516780728</v>
      </c>
      <c r="R1190">
        <f t="shared" si="398"/>
        <v>5.3115636911608513E-6</v>
      </c>
      <c r="S1190">
        <f t="shared" si="383"/>
        <v>1</v>
      </c>
      <c r="T1190">
        <f t="shared" si="399"/>
        <v>20.014912738950276</v>
      </c>
      <c r="U1190">
        <f t="shared" si="400"/>
        <v>32500</v>
      </c>
      <c r="V1190">
        <f t="shared" si="384"/>
        <v>20.001629999999999</v>
      </c>
      <c r="W1190">
        <v>20.001629999999999</v>
      </c>
      <c r="X1190">
        <f>'LowFlowInfusion-1-Infusion-1705'!Y1186</f>
        <v>0</v>
      </c>
      <c r="Y1190">
        <v>0</v>
      </c>
      <c r="Z1190">
        <f t="shared" si="388"/>
        <v>0</v>
      </c>
      <c r="AA1190">
        <f t="shared" si="389"/>
        <v>0</v>
      </c>
      <c r="AB1190" t="e">
        <f t="shared" si="390"/>
        <v>#DIV/0!</v>
      </c>
      <c r="AC1190" s="6" t="e">
        <f t="shared" si="392"/>
        <v>#DIV/0!</v>
      </c>
      <c r="AD1190" s="6" t="e">
        <f t="shared" si="393"/>
        <v>#DIV/0!</v>
      </c>
    </row>
    <row r="1191" spans="1:30" x14ac:dyDescent="0.25">
      <c r="A1191" s="1">
        <v>42823.227662037039</v>
      </c>
      <c r="B1191" s="16">
        <v>1184</v>
      </c>
      <c r="C1191">
        <f t="shared" si="401"/>
        <v>15.76790055634171</v>
      </c>
      <c r="D1191">
        <f t="shared" si="394"/>
        <v>-0.75588619341247387</v>
      </c>
      <c r="E1191">
        <f t="shared" si="391"/>
        <v>61.306797735015301</v>
      </c>
      <c r="F1191">
        <f t="shared" si="395"/>
        <v>-4.7938290244255957E-2</v>
      </c>
      <c r="G1191">
        <v>21.089644</v>
      </c>
      <c r="H1191">
        <f t="shared" si="385"/>
        <v>21.092288891331187</v>
      </c>
      <c r="I1191">
        <v>20.858267000000001</v>
      </c>
      <c r="J1191">
        <f t="shared" si="381"/>
        <v>20.859568983776629</v>
      </c>
      <c r="K1191">
        <f t="shared" si="396"/>
        <v>1.0543378519904205E-4</v>
      </c>
      <c r="L1191">
        <v>1.209E-2</v>
      </c>
      <c r="M1191">
        <f t="shared" si="386"/>
        <v>6.1889056052813016E-2</v>
      </c>
      <c r="N1191">
        <v>0.202874</v>
      </c>
      <c r="O1191">
        <f t="shared" si="382"/>
        <v>0.25059204289694248</v>
      </c>
      <c r="P1191">
        <f t="shared" si="397"/>
        <v>-1.1843086525025193E-4</v>
      </c>
      <c r="Q1191">
        <f t="shared" si="387"/>
        <v>78.889838973326434</v>
      </c>
      <c r="R1191">
        <f t="shared" si="398"/>
        <v>1.2997080050070054E-5</v>
      </c>
      <c r="S1191">
        <f t="shared" si="383"/>
        <v>1</v>
      </c>
      <c r="T1191">
        <f t="shared" si="399"/>
        <v>20.018523786749384</v>
      </c>
      <c r="U1191">
        <f t="shared" si="400"/>
        <v>32500</v>
      </c>
      <c r="V1191">
        <f t="shared" si="384"/>
        <v>20.001999999999999</v>
      </c>
      <c r="W1191">
        <v>20.001999999999999</v>
      </c>
      <c r="X1191">
        <f>'LowFlowInfusion-1-Infusion-1705'!Y1187</f>
        <v>0</v>
      </c>
      <c r="Y1191">
        <v>0</v>
      </c>
      <c r="Z1191">
        <f t="shared" si="388"/>
        <v>0</v>
      </c>
      <c r="AA1191">
        <f t="shared" si="389"/>
        <v>0</v>
      </c>
      <c r="AB1191" t="e">
        <f t="shared" si="390"/>
        <v>#DIV/0!</v>
      </c>
      <c r="AC1191" s="6" t="e">
        <f t="shared" si="392"/>
        <v>#DIV/0!</v>
      </c>
      <c r="AD1191" s="6" t="e">
        <f t="shared" si="393"/>
        <v>#DIV/0!</v>
      </c>
    </row>
    <row r="1192" spans="1:30" x14ac:dyDescent="0.25">
      <c r="A1192" s="1">
        <v>42823.228356481479</v>
      </c>
      <c r="B1192" s="16">
        <v>1185</v>
      </c>
      <c r="C1192">
        <f t="shared" si="401"/>
        <v>14.654676588452276</v>
      </c>
      <c r="D1192">
        <f t="shared" si="394"/>
        <v>-1.0420770031304727</v>
      </c>
      <c r="E1192">
        <f t="shared" si="391"/>
        <v>56.603627423634371</v>
      </c>
      <c r="F1192">
        <f t="shared" si="395"/>
        <v>-7.1108836612035362E-2</v>
      </c>
      <c r="G1192">
        <v>21.089414999999999</v>
      </c>
      <c r="H1192">
        <f t="shared" si="385"/>
        <v>21.092061015794506</v>
      </c>
      <c r="I1192">
        <v>20.858267000000001</v>
      </c>
      <c r="J1192">
        <f t="shared" si="381"/>
        <v>20.859568983776629</v>
      </c>
      <c r="K1192">
        <f t="shared" si="396"/>
        <v>1.081785902727006E-4</v>
      </c>
      <c r="L1192">
        <v>1.2092E-2</v>
      </c>
      <c r="M1192">
        <f t="shared" si="386"/>
        <v>6.1891047624968901E-2</v>
      </c>
      <c r="N1192">
        <v>0.202766</v>
      </c>
      <c r="O1192">
        <f t="shared" si="382"/>
        <v>0.25048464966900774</v>
      </c>
      <c r="P1192">
        <f t="shared" si="397"/>
        <v>-1.1924294367136231E-4</v>
      </c>
      <c r="Q1192">
        <f t="shared" si="387"/>
        <v>78.889946366554369</v>
      </c>
      <c r="R1192">
        <f t="shared" si="398"/>
        <v>1.1064353397216565E-5</v>
      </c>
      <c r="S1192">
        <f t="shared" si="383"/>
        <v>1</v>
      </c>
      <c r="T1192">
        <f t="shared" si="399"/>
        <v>20.017220753591111</v>
      </c>
      <c r="U1192">
        <f t="shared" si="400"/>
        <v>32500</v>
      </c>
      <c r="V1192">
        <f t="shared" si="384"/>
        <v>20.001524</v>
      </c>
      <c r="W1192">
        <v>20.001524</v>
      </c>
      <c r="X1192">
        <f>'LowFlowInfusion-1-Infusion-1705'!Y1188</f>
        <v>0</v>
      </c>
      <c r="Y1192">
        <v>0</v>
      </c>
      <c r="Z1192">
        <f t="shared" si="388"/>
        <v>0</v>
      </c>
      <c r="AA1192">
        <f t="shared" si="389"/>
        <v>0</v>
      </c>
      <c r="AB1192" t="e">
        <f t="shared" si="390"/>
        <v>#DIV/0!</v>
      </c>
      <c r="AC1192" s="6" t="e">
        <f t="shared" si="392"/>
        <v>#DIV/0!</v>
      </c>
      <c r="AD1192" s="6" t="e">
        <f t="shared" si="393"/>
        <v>#DIV/0!</v>
      </c>
    </row>
    <row r="1193" spans="1:30" x14ac:dyDescent="0.25">
      <c r="A1193" s="1">
        <v>42823.229050925926</v>
      </c>
      <c r="B1193" s="16">
        <v>1186</v>
      </c>
      <c r="C1193">
        <f t="shared" si="401"/>
        <v>9.6013883836183709</v>
      </c>
      <c r="D1193">
        <f t="shared" si="394"/>
        <v>-1.0453612288885639</v>
      </c>
      <c r="E1193">
        <f t="shared" si="391"/>
        <v>36.684992823147027</v>
      </c>
      <c r="F1193">
        <f t="shared" si="395"/>
        <v>-0.10887604866314239</v>
      </c>
      <c r="G1193">
        <v>21.089251999999998</v>
      </c>
      <c r="H1193">
        <f t="shared" si="385"/>
        <v>21.091898816176695</v>
      </c>
      <c r="I1193">
        <v>20.858415999999998</v>
      </c>
      <c r="J1193">
        <f t="shared" si="381"/>
        <v>20.859717702306078</v>
      </c>
      <c r="K1193">
        <f t="shared" si="396"/>
        <v>1.2025573259754433E-4</v>
      </c>
      <c r="L1193">
        <v>1.2111E-2</v>
      </c>
      <c r="M1193">
        <f t="shared" si="386"/>
        <v>6.1909967560449801E-2</v>
      </c>
      <c r="N1193">
        <v>0.20264799999999999</v>
      </c>
      <c r="O1193">
        <f t="shared" si="382"/>
        <v>0.25036731262367162</v>
      </c>
      <c r="P1193">
        <f t="shared" si="397"/>
        <v>-1.1917665155535458E-4</v>
      </c>
      <c r="Q1193">
        <f t="shared" si="387"/>
        <v>78.889914985070249</v>
      </c>
      <c r="R1193">
        <f t="shared" si="398"/>
        <v>-1.0790810425949833E-6</v>
      </c>
      <c r="S1193">
        <f t="shared" si="383"/>
        <v>1</v>
      </c>
      <c r="T1193">
        <f t="shared" si="399"/>
        <v>20.011799749612376</v>
      </c>
      <c r="U1193">
        <f t="shared" si="400"/>
        <v>32500</v>
      </c>
      <c r="V1193">
        <f t="shared" si="384"/>
        <v>20.001152999999999</v>
      </c>
      <c r="W1193">
        <v>20.001152999999999</v>
      </c>
      <c r="X1193">
        <f>'LowFlowInfusion-1-Infusion-1705'!Y1189</f>
        <v>0</v>
      </c>
      <c r="Y1193">
        <v>0</v>
      </c>
      <c r="Z1193">
        <f t="shared" si="388"/>
        <v>0</v>
      </c>
      <c r="AA1193">
        <f t="shared" si="389"/>
        <v>0</v>
      </c>
      <c r="AB1193" t="e">
        <f t="shared" si="390"/>
        <v>#DIV/0!</v>
      </c>
      <c r="AC1193" s="6" t="e">
        <f t="shared" si="392"/>
        <v>#DIV/0!</v>
      </c>
      <c r="AD1193" s="6" t="e">
        <f t="shared" si="393"/>
        <v>#DIV/0!</v>
      </c>
    </row>
    <row r="1194" spans="1:30" x14ac:dyDescent="0.25">
      <c r="A1194" s="1">
        <v>42823.229745370372</v>
      </c>
      <c r="B1194" s="16">
        <v>1187</v>
      </c>
      <c r="C1194">
        <f t="shared" si="401"/>
        <v>1.684242091267576</v>
      </c>
      <c r="D1194">
        <f t="shared" si="394"/>
        <v>-1.0842034815138035</v>
      </c>
      <c r="E1194">
        <f t="shared" si="391"/>
        <v>5.4406374380942779</v>
      </c>
      <c r="F1194">
        <f t="shared" si="395"/>
        <v>-0.64373375249030984</v>
      </c>
      <c r="G1194">
        <v>21.089369000000001</v>
      </c>
      <c r="H1194">
        <f t="shared" si="385"/>
        <v>21.092015241669237</v>
      </c>
      <c r="I1194">
        <v>20.858606999999999</v>
      </c>
      <c r="J1194">
        <f t="shared" si="381"/>
        <v>20.859908341494844</v>
      </c>
      <c r="K1194">
        <f t="shared" si="396"/>
        <v>1.3945273293186251E-4</v>
      </c>
      <c r="L1194">
        <v>1.2097E-2</v>
      </c>
      <c r="M1194">
        <f t="shared" si="386"/>
        <v>6.1896026555358613E-2</v>
      </c>
      <c r="N1194">
        <v>0.20252899999999999</v>
      </c>
      <c r="O1194">
        <f t="shared" si="382"/>
        <v>0.25024898119659533</v>
      </c>
      <c r="P1194">
        <f t="shared" si="397"/>
        <v>-1.1924294367136416E-4</v>
      </c>
      <c r="Q1194">
        <f t="shared" si="387"/>
        <v>78.889842677308565</v>
      </c>
      <c r="R1194">
        <f t="shared" si="398"/>
        <v>-2.0209789260642688E-5</v>
      </c>
      <c r="S1194">
        <f t="shared" si="383"/>
        <v>1</v>
      </c>
      <c r="T1194">
        <f t="shared" si="399"/>
        <v>20.003233445572732</v>
      </c>
      <c r="U1194">
        <f t="shared" si="400"/>
        <v>32500</v>
      </c>
      <c r="V1194">
        <f t="shared" si="384"/>
        <v>20.000464999999998</v>
      </c>
      <c r="W1194">
        <v>20.000464999999998</v>
      </c>
      <c r="X1194">
        <f>'LowFlowInfusion-1-Infusion-1705'!Y1190</f>
        <v>0</v>
      </c>
      <c r="Y1194">
        <v>0</v>
      </c>
      <c r="Z1194">
        <f t="shared" si="388"/>
        <v>0</v>
      </c>
      <c r="AA1194">
        <f t="shared" si="389"/>
        <v>0</v>
      </c>
      <c r="AB1194" t="e">
        <f t="shared" si="390"/>
        <v>#DIV/0!</v>
      </c>
      <c r="AC1194" s="6" t="e">
        <f t="shared" si="392"/>
        <v>#DIV/0!</v>
      </c>
      <c r="AD1194" s="6" t="e">
        <f t="shared" si="393"/>
        <v>#DIV/0!</v>
      </c>
    </row>
    <row r="1195" spans="1:30" x14ac:dyDescent="0.25">
      <c r="A1195" s="1">
        <v>42823.230439814812</v>
      </c>
      <c r="B1195" s="16">
        <v>1188</v>
      </c>
      <c r="C1195">
        <f t="shared" si="401"/>
        <v>-5.1412504269130466</v>
      </c>
      <c r="D1195">
        <f t="shared" si="394"/>
        <v>-1.4355165194845032</v>
      </c>
      <c r="E1195">
        <f t="shared" si="391"/>
        <v>-21.846478169975207</v>
      </c>
      <c r="F1195">
        <f t="shared" si="395"/>
        <v>0.27921544377024798</v>
      </c>
      <c r="G1195">
        <v>21.089417000000001</v>
      </c>
      <c r="H1195">
        <f t="shared" si="385"/>
        <v>21.09206300597387</v>
      </c>
      <c r="I1195">
        <v>20.858733999999998</v>
      </c>
      <c r="J1195">
        <f t="shared" si="381"/>
        <v>20.860035101583705</v>
      </c>
      <c r="K1195">
        <f t="shared" si="396"/>
        <v>1.5620436147329998E-4</v>
      </c>
      <c r="L1195">
        <v>1.2074E-2</v>
      </c>
      <c r="M1195">
        <f t="shared" si="386"/>
        <v>6.187312347556595E-2</v>
      </c>
      <c r="N1195">
        <v>0.20239799999999999</v>
      </c>
      <c r="O1195">
        <f t="shared" si="382"/>
        <v>0.25011871718863748</v>
      </c>
      <c r="P1195">
        <f t="shared" si="397"/>
        <v>-1.2027047146950983E-4</v>
      </c>
      <c r="Q1195">
        <f t="shared" si="387"/>
        <v>78.889846181227654</v>
      </c>
      <c r="R1195">
        <f t="shared" si="398"/>
        <v>-3.5933890004950322E-5</v>
      </c>
      <c r="S1195">
        <f t="shared" si="383"/>
        <v>1</v>
      </c>
      <c r="T1195">
        <f t="shared" si="399"/>
        <v>19.996812266092192</v>
      </c>
      <c r="U1195">
        <f t="shared" si="400"/>
        <v>32500</v>
      </c>
      <c r="V1195">
        <f t="shared" si="384"/>
        <v>20.000518</v>
      </c>
      <c r="W1195">
        <v>20.000518</v>
      </c>
      <c r="X1195">
        <f>'LowFlowInfusion-1-Infusion-1705'!Y1191</f>
        <v>0</v>
      </c>
      <c r="Y1195">
        <v>0</v>
      </c>
      <c r="Z1195">
        <f t="shared" si="388"/>
        <v>0</v>
      </c>
      <c r="AA1195">
        <f t="shared" si="389"/>
        <v>0</v>
      </c>
      <c r="AB1195" t="e">
        <f t="shared" si="390"/>
        <v>#DIV/0!</v>
      </c>
      <c r="AC1195" s="6" t="e">
        <f t="shared" si="392"/>
        <v>#DIV/0!</v>
      </c>
      <c r="AD1195" s="6" t="e">
        <f t="shared" si="393"/>
        <v>#DIV/0!</v>
      </c>
    </row>
    <row r="1196" spans="1:30" x14ac:dyDescent="0.25">
      <c r="A1196" s="1">
        <v>42823.231134259258</v>
      </c>
      <c r="B1196" s="16">
        <v>1189</v>
      </c>
      <c r="C1196">
        <f t="shared" si="401"/>
        <v>-9.3808292026048523</v>
      </c>
      <c r="D1196">
        <f t="shared" si="394"/>
        <v>-2.0778664201444874</v>
      </c>
      <c r="E1196">
        <f t="shared" si="391"/>
        <v>-39.263812415305232</v>
      </c>
      <c r="F1196">
        <f t="shared" si="395"/>
        <v>0.22150135934331999</v>
      </c>
      <c r="G1196">
        <v>21.089096999999999</v>
      </c>
      <c r="H1196">
        <f t="shared" si="385"/>
        <v>21.091744577276323</v>
      </c>
      <c r="I1196">
        <v>20.858847000000001</v>
      </c>
      <c r="J1196">
        <f t="shared" si="381"/>
        <v>20.860147888119467</v>
      </c>
      <c r="K1196">
        <f t="shared" si="396"/>
        <v>1.6665125593634162E-4</v>
      </c>
      <c r="L1196">
        <v>1.2081E-2</v>
      </c>
      <c r="M1196">
        <f t="shared" si="386"/>
        <v>6.188009397811154E-2</v>
      </c>
      <c r="N1196">
        <v>0.20227600000000001</v>
      </c>
      <c r="O1196">
        <f t="shared" si="382"/>
        <v>0.24999740261634085</v>
      </c>
      <c r="P1196">
        <f t="shared" si="397"/>
        <v>-1.2217636980476991E-4</v>
      </c>
      <c r="Q1196">
        <f t="shared" si="387"/>
        <v>78.889854709264185</v>
      </c>
      <c r="R1196">
        <f t="shared" si="398"/>
        <v>-4.4474886132898445E-5</v>
      </c>
      <c r="S1196">
        <f t="shared" si="383"/>
        <v>1</v>
      </c>
      <c r="T1196">
        <f t="shared" si="399"/>
        <v>19.993480037217108</v>
      </c>
      <c r="U1196">
        <f t="shared" si="400"/>
        <v>32500</v>
      </c>
      <c r="V1196">
        <f t="shared" si="384"/>
        <v>20.000782999999998</v>
      </c>
      <c r="W1196">
        <v>20.000782999999998</v>
      </c>
      <c r="X1196">
        <f>'LowFlowInfusion-1-Infusion-1705'!Y1192</f>
        <v>0</v>
      </c>
      <c r="Y1196">
        <v>0</v>
      </c>
      <c r="Z1196">
        <f t="shared" si="388"/>
        <v>0</v>
      </c>
      <c r="AA1196">
        <f t="shared" si="389"/>
        <v>0</v>
      </c>
      <c r="AB1196" t="e">
        <f t="shared" si="390"/>
        <v>#DIV/0!</v>
      </c>
      <c r="AC1196" s="6" t="e">
        <f t="shared" si="392"/>
        <v>#DIV/0!</v>
      </c>
      <c r="AD1196" s="6" t="e">
        <f t="shared" si="393"/>
        <v>#DIV/0!</v>
      </c>
    </row>
    <row r="1197" spans="1:30" x14ac:dyDescent="0.25">
      <c r="A1197" s="1">
        <v>42823.231828703705</v>
      </c>
      <c r="B1197" s="16">
        <v>1190</v>
      </c>
      <c r="C1197">
        <f t="shared" si="401"/>
        <v>-7.0914765897068843</v>
      </c>
      <c r="D1197">
        <f t="shared" si="394"/>
        <v>-2.6687730236872209</v>
      </c>
      <c r="E1197">
        <f t="shared" si="391"/>
        <v>-30.893834658185522</v>
      </c>
      <c r="F1197">
        <f t="shared" si="395"/>
        <v>0.37633530759459655</v>
      </c>
      <c r="G1197">
        <v>21.089064</v>
      </c>
      <c r="H1197">
        <f t="shared" si="385"/>
        <v>21.091711739316892</v>
      </c>
      <c r="I1197">
        <v>20.859065999999999</v>
      </c>
      <c r="J1197">
        <f t="shared" si="381"/>
        <v>20.860366474414437</v>
      </c>
      <c r="K1197">
        <f t="shared" si="396"/>
        <v>1.6132799761147491E-4</v>
      </c>
      <c r="L1197">
        <v>1.2095E-2</v>
      </c>
      <c r="M1197">
        <f t="shared" si="386"/>
        <v>6.1894034983202728E-2</v>
      </c>
      <c r="N1197">
        <v>0.20216300000000001</v>
      </c>
      <c r="O1197">
        <f t="shared" si="382"/>
        <v>0.24988503747970542</v>
      </c>
      <c r="P1197">
        <f t="shared" si="397"/>
        <v>-1.2391653785000697E-4</v>
      </c>
      <c r="Q1197">
        <f t="shared" si="387"/>
        <v>78.889748488105866</v>
      </c>
      <c r="R1197">
        <f t="shared" si="398"/>
        <v>-3.7411459762163682E-5</v>
      </c>
      <c r="S1197">
        <f t="shared" si="383"/>
        <v>1</v>
      </c>
      <c r="T1197">
        <f t="shared" si="399"/>
        <v>19.997260296433755</v>
      </c>
      <c r="U1197">
        <f t="shared" si="400"/>
        <v>32500</v>
      </c>
      <c r="V1197">
        <f t="shared" si="384"/>
        <v>20.001683</v>
      </c>
      <c r="W1197">
        <v>20.001683</v>
      </c>
      <c r="X1197">
        <f>'LowFlowInfusion-1-Infusion-1705'!Y1193</f>
        <v>0</v>
      </c>
      <c r="Y1197">
        <v>0</v>
      </c>
      <c r="Z1197">
        <f t="shared" si="388"/>
        <v>0</v>
      </c>
      <c r="AA1197">
        <f t="shared" si="389"/>
        <v>0</v>
      </c>
      <c r="AB1197" t="e">
        <f t="shared" si="390"/>
        <v>#DIV/0!</v>
      </c>
      <c r="AC1197" s="6" t="e">
        <f t="shared" si="392"/>
        <v>#DIV/0!</v>
      </c>
      <c r="AD1197" s="6" t="e">
        <f t="shared" si="393"/>
        <v>#DIV/0!</v>
      </c>
    </row>
    <row r="1198" spans="1:30" x14ac:dyDescent="0.25">
      <c r="A1198" s="1">
        <v>42823.232523148145</v>
      </c>
      <c r="B1198" s="16">
        <v>1191</v>
      </c>
      <c r="C1198">
        <f t="shared" si="401"/>
        <v>-5.608029760474933</v>
      </c>
      <c r="D1198">
        <f t="shared" si="394"/>
        <v>-3.1077737979319542</v>
      </c>
      <c r="E1198">
        <f t="shared" si="391"/>
        <v>-25.532227558948588</v>
      </c>
      <c r="F1198">
        <f t="shared" si="395"/>
        <v>0.55416499745335923</v>
      </c>
      <c r="G1198">
        <v>21.089124999999999</v>
      </c>
      <c r="H1198">
        <f t="shared" si="385"/>
        <v>21.091772439787359</v>
      </c>
      <c r="I1198">
        <v>20.859300999999999</v>
      </c>
      <c r="J1198">
        <f t="shared" si="381"/>
        <v>20.860601030484382</v>
      </c>
      <c r="K1198">
        <f t="shared" si="396"/>
        <v>1.5790115006476905E-4</v>
      </c>
      <c r="L1198">
        <v>1.2088E-2</v>
      </c>
      <c r="M1198">
        <f t="shared" si="386"/>
        <v>6.1887064480657138E-2</v>
      </c>
      <c r="N1198">
        <v>0.202044</v>
      </c>
      <c r="O1198">
        <f t="shared" si="382"/>
        <v>0.24976670605262918</v>
      </c>
      <c r="P1198">
        <f t="shared" si="397"/>
        <v>-1.2519266108318021E-4</v>
      </c>
      <c r="Q1198">
        <f t="shared" si="387"/>
        <v>78.889632263462985</v>
      </c>
      <c r="R1198">
        <f t="shared" si="398"/>
        <v>-3.2708488982062062E-5</v>
      </c>
      <c r="S1198">
        <f t="shared" si="383"/>
        <v>1</v>
      </c>
      <c r="T1198">
        <f t="shared" si="399"/>
        <v>19.998758744037307</v>
      </c>
      <c r="U1198">
        <f t="shared" si="400"/>
        <v>32500</v>
      </c>
      <c r="V1198">
        <f t="shared" si="384"/>
        <v>20.001259000000001</v>
      </c>
      <c r="W1198">
        <v>20.001259000000001</v>
      </c>
      <c r="X1198">
        <f>'LowFlowInfusion-1-Infusion-1705'!Y1194</f>
        <v>0</v>
      </c>
      <c r="Y1198">
        <v>0</v>
      </c>
      <c r="Z1198">
        <f t="shared" si="388"/>
        <v>0</v>
      </c>
      <c r="AA1198">
        <f t="shared" si="389"/>
        <v>0</v>
      </c>
      <c r="AB1198" t="e">
        <f t="shared" si="390"/>
        <v>#DIV/0!</v>
      </c>
      <c r="AC1198" s="6" t="e">
        <f t="shared" si="392"/>
        <v>#DIV/0!</v>
      </c>
      <c r="AD1198" s="6" t="e">
        <f t="shared" si="393"/>
        <v>#DIV/0!</v>
      </c>
    </row>
    <row r="1199" spans="1:30" x14ac:dyDescent="0.25">
      <c r="A1199" s="1">
        <v>42823.233217592591</v>
      </c>
      <c r="B1199" s="16">
        <v>1192</v>
      </c>
      <c r="C1199">
        <f t="shared" si="401"/>
        <v>-4.9000630278410284</v>
      </c>
      <c r="D1199">
        <f t="shared" si="394"/>
        <v>-3.2049524372267957</v>
      </c>
      <c r="E1199">
        <f t="shared" si="391"/>
        <v>-22.849415883419873</v>
      </c>
      <c r="F1199">
        <f t="shared" si="395"/>
        <v>0.65406351286034381</v>
      </c>
      <c r="G1199">
        <v>21.08924</v>
      </c>
      <c r="H1199">
        <f t="shared" si="385"/>
        <v>21.091886875100538</v>
      </c>
      <c r="I1199">
        <v>20.859453999999999</v>
      </c>
      <c r="J1199">
        <f t="shared" si="381"/>
        <v>20.860753741457579</v>
      </c>
      <c r="K1199">
        <f t="shared" si="396"/>
        <v>1.5622099665613121E-4</v>
      </c>
      <c r="L1199">
        <v>1.2057E-2</v>
      </c>
      <c r="M1199">
        <f t="shared" si="386"/>
        <v>6.1856195112240935E-2</v>
      </c>
      <c r="N1199">
        <v>0.201907</v>
      </c>
      <c r="O1199">
        <f t="shared" si="382"/>
        <v>0.24963047575423047</v>
      </c>
      <c r="P1199">
        <f t="shared" si="397"/>
        <v>-1.2542468348921513E-4</v>
      </c>
      <c r="Q1199">
        <f t="shared" si="387"/>
        <v>78.889615782788184</v>
      </c>
      <c r="R1199">
        <f t="shared" si="398"/>
        <v>-3.0796313167513746E-5</v>
      </c>
      <c r="S1199">
        <f t="shared" si="383"/>
        <v>1</v>
      </c>
      <c r="T1199">
        <f t="shared" si="399"/>
        <v>19.999457889409189</v>
      </c>
      <c r="U1199">
        <f t="shared" si="400"/>
        <v>32500</v>
      </c>
      <c r="V1199">
        <f t="shared" si="384"/>
        <v>20.001152999999999</v>
      </c>
      <c r="W1199">
        <v>20.001152999999999</v>
      </c>
      <c r="X1199">
        <f>'LowFlowInfusion-1-Infusion-1705'!Y1195</f>
        <v>0</v>
      </c>
      <c r="Y1199">
        <v>0</v>
      </c>
      <c r="Z1199">
        <f t="shared" si="388"/>
        <v>0</v>
      </c>
      <c r="AA1199">
        <f t="shared" si="389"/>
        <v>0</v>
      </c>
      <c r="AB1199" t="e">
        <f t="shared" si="390"/>
        <v>#DIV/0!</v>
      </c>
      <c r="AC1199" s="6" t="e">
        <f t="shared" si="392"/>
        <v>#DIV/0!</v>
      </c>
      <c r="AD1199" s="6" t="e">
        <f t="shared" si="393"/>
        <v>#DIV/0!</v>
      </c>
    </row>
    <row r="1200" spans="1:30" x14ac:dyDescent="0.25">
      <c r="A1200" s="1">
        <v>42823.233912037038</v>
      </c>
      <c r="B1200" s="16">
        <v>1193</v>
      </c>
      <c r="C1200">
        <f t="shared" si="401"/>
        <v>-0.15625147555816454</v>
      </c>
      <c r="D1200">
        <f t="shared" si="394"/>
        <v>-2.9962221834667391</v>
      </c>
      <c r="E1200">
        <f t="shared" si="391"/>
        <v>-3.923616355722007</v>
      </c>
      <c r="F1200">
        <f t="shared" si="395"/>
        <v>19.175640887636909</v>
      </c>
      <c r="G1200">
        <v>21.088925</v>
      </c>
      <c r="H1200">
        <f t="shared" si="385"/>
        <v>21.091573421851397</v>
      </c>
      <c r="I1200">
        <v>20.859563000000001</v>
      </c>
      <c r="J1200">
        <f t="shared" si="381"/>
        <v>20.860862535549597</v>
      </c>
      <c r="K1200">
        <f t="shared" si="396"/>
        <v>1.4431020615397473E-4</v>
      </c>
      <c r="L1200">
        <v>1.2061000000000001E-2</v>
      </c>
      <c r="M1200">
        <f t="shared" si="386"/>
        <v>6.1860178256552704E-2</v>
      </c>
      <c r="N1200">
        <v>0.20177999999999999</v>
      </c>
      <c r="O1200">
        <f t="shared" si="382"/>
        <v>0.24950418927323315</v>
      </c>
      <c r="P1200">
        <f t="shared" si="397"/>
        <v>-1.2469547021311578E-4</v>
      </c>
      <c r="Q1200">
        <f t="shared" si="387"/>
        <v>78.889633275177161</v>
      </c>
      <c r="R1200">
        <f t="shared" si="398"/>
        <v>-1.9614735941312725E-5</v>
      </c>
      <c r="S1200">
        <f t="shared" si="383"/>
        <v>1</v>
      </c>
      <c r="T1200">
        <f t="shared" si="399"/>
        <v>20.004310970707756</v>
      </c>
      <c r="U1200">
        <f t="shared" si="400"/>
        <v>32500</v>
      </c>
      <c r="V1200">
        <f t="shared" si="384"/>
        <v>20.001470999999999</v>
      </c>
      <c r="W1200">
        <v>20.001470999999999</v>
      </c>
      <c r="X1200">
        <f>'LowFlowInfusion-1-Infusion-1705'!Y1196</f>
        <v>0</v>
      </c>
      <c r="Y1200">
        <v>0</v>
      </c>
      <c r="Z1200">
        <f t="shared" si="388"/>
        <v>0</v>
      </c>
      <c r="AA1200">
        <f t="shared" si="389"/>
        <v>0</v>
      </c>
      <c r="AB1200" t="e">
        <f t="shared" si="390"/>
        <v>#DIV/0!</v>
      </c>
      <c r="AC1200" s="6" t="e">
        <f t="shared" si="392"/>
        <v>#DIV/0!</v>
      </c>
      <c r="AD1200" s="6" t="e">
        <f t="shared" si="393"/>
        <v>#DIV/0!</v>
      </c>
    </row>
    <row r="1201" spans="1:30" x14ac:dyDescent="0.25">
      <c r="A1201" s="1">
        <v>42823.234606481485</v>
      </c>
      <c r="B1201" s="16">
        <v>1194</v>
      </c>
      <c r="C1201">
        <f t="shared" si="401"/>
        <v>6.8591940832765275</v>
      </c>
      <c r="D1201">
        <f t="shared" si="394"/>
        <v>-2.8356045091820459</v>
      </c>
      <c r="E1201">
        <f t="shared" si="391"/>
        <v>23.901576504055814</v>
      </c>
      <c r="F1201">
        <f t="shared" si="395"/>
        <v>-0.41340199369712582</v>
      </c>
      <c r="G1201">
        <v>21.089147000000001</v>
      </c>
      <c r="H1201">
        <f t="shared" si="385"/>
        <v>21.091794331760315</v>
      </c>
      <c r="I1201">
        <v>20.859649999999998</v>
      </c>
      <c r="J1201">
        <f t="shared" si="381"/>
        <v>20.86094937120102</v>
      </c>
      <c r="K1201">
        <f t="shared" si="396"/>
        <v>1.272591443315818E-4</v>
      </c>
      <c r="L1201">
        <v>1.2076E-2</v>
      </c>
      <c r="M1201">
        <f t="shared" si="386"/>
        <v>6.1875115047721835E-2</v>
      </c>
      <c r="N1201">
        <v>0.20164399999999999</v>
      </c>
      <c r="O1201">
        <f t="shared" si="382"/>
        <v>0.24936895335657458</v>
      </c>
      <c r="P1201">
        <f t="shared" si="397"/>
        <v>-1.2409884116903422E-4</v>
      </c>
      <c r="Q1201">
        <f t="shared" si="387"/>
        <v>78.889681675442404</v>
      </c>
      <c r="R1201">
        <f t="shared" si="398"/>
        <v>-3.1603031629856561E-6</v>
      </c>
      <c r="S1201">
        <f t="shared" si="383"/>
        <v>1</v>
      </c>
      <c r="T1201">
        <f t="shared" si="399"/>
        <v>20.011694798592316</v>
      </c>
      <c r="U1201">
        <f t="shared" si="400"/>
        <v>32500</v>
      </c>
      <c r="V1201">
        <f t="shared" si="384"/>
        <v>20.001999999999999</v>
      </c>
      <c r="W1201">
        <v>20.001999999999999</v>
      </c>
      <c r="X1201">
        <f>'LowFlowInfusion-1-Infusion-1705'!Y1197</f>
        <v>0</v>
      </c>
      <c r="Y1201">
        <v>0</v>
      </c>
      <c r="Z1201">
        <f t="shared" si="388"/>
        <v>0</v>
      </c>
      <c r="AA1201">
        <f t="shared" si="389"/>
        <v>0</v>
      </c>
      <c r="AB1201" t="e">
        <f t="shared" si="390"/>
        <v>#DIV/0!</v>
      </c>
      <c r="AC1201" s="6" t="e">
        <f t="shared" si="392"/>
        <v>#DIV/0!</v>
      </c>
      <c r="AD1201" s="6" t="e">
        <f t="shared" si="393"/>
        <v>#DIV/0!</v>
      </c>
    </row>
    <row r="1202" spans="1:30" x14ac:dyDescent="0.25">
      <c r="A1202" s="1">
        <v>42823.235300925924</v>
      </c>
      <c r="B1202" s="16">
        <v>1195</v>
      </c>
      <c r="C1202">
        <f t="shared" si="401"/>
        <v>8.8594070749840981</v>
      </c>
      <c r="D1202">
        <f t="shared" si="394"/>
        <v>-2.5801678320225907</v>
      </c>
      <c r="E1202">
        <f t="shared" si="391"/>
        <v>32.066417995959384</v>
      </c>
      <c r="F1202">
        <f t="shared" si="395"/>
        <v>-0.29123482081640567</v>
      </c>
      <c r="G1202">
        <v>21.089383999999999</v>
      </c>
      <c r="H1202">
        <f t="shared" si="385"/>
        <v>21.092030168014432</v>
      </c>
      <c r="I1202">
        <v>20.859838</v>
      </c>
      <c r="J1202">
        <f t="shared" si="381"/>
        <v>20.861137016056979</v>
      </c>
      <c r="K1202">
        <f t="shared" si="396"/>
        <v>1.2226858965203036E-4</v>
      </c>
      <c r="L1202">
        <v>1.2071E-2</v>
      </c>
      <c r="M1202">
        <f t="shared" si="386"/>
        <v>6.1870136117332122E-2</v>
      </c>
      <c r="N1202">
        <v>0.201518</v>
      </c>
      <c r="O1202">
        <f t="shared" si="382"/>
        <v>0.24924366125731739</v>
      </c>
      <c r="P1202">
        <f t="shared" si="397"/>
        <v>-1.2323704366091619E-4</v>
      </c>
      <c r="Q1202">
        <f t="shared" si="387"/>
        <v>78.889619322685704</v>
      </c>
      <c r="R1202">
        <f t="shared" si="398"/>
        <v>9.6845400937202921E-7</v>
      </c>
      <c r="S1202">
        <f t="shared" si="383"/>
        <v>1</v>
      </c>
      <c r="T1202">
        <f t="shared" si="399"/>
        <v>20.013704574907162</v>
      </c>
      <c r="U1202">
        <f t="shared" si="400"/>
        <v>32500</v>
      </c>
      <c r="V1202">
        <f t="shared" si="384"/>
        <v>20.002265000000001</v>
      </c>
      <c r="W1202">
        <v>20.002265000000001</v>
      </c>
      <c r="X1202">
        <f>'LowFlowInfusion-1-Infusion-1705'!Y1198</f>
        <v>0</v>
      </c>
      <c r="Y1202">
        <v>0</v>
      </c>
      <c r="Z1202">
        <f t="shared" si="388"/>
        <v>0</v>
      </c>
      <c r="AA1202">
        <f t="shared" si="389"/>
        <v>0</v>
      </c>
      <c r="AB1202" t="e">
        <f t="shared" si="390"/>
        <v>#DIV/0!</v>
      </c>
      <c r="AC1202" s="6" t="e">
        <f t="shared" si="392"/>
        <v>#DIV/0!</v>
      </c>
      <c r="AD1202" s="6" t="e">
        <f t="shared" si="393"/>
        <v>#DIV/0!</v>
      </c>
    </row>
    <row r="1203" spans="1:30" x14ac:dyDescent="0.25">
      <c r="A1203" s="1">
        <v>42823.235995370371</v>
      </c>
      <c r="B1203" s="16">
        <v>1196</v>
      </c>
      <c r="C1203">
        <f t="shared" si="401"/>
        <v>8.7078073383474717</v>
      </c>
      <c r="D1203">
        <f t="shared" si="394"/>
        <v>-2.1019345539253553</v>
      </c>
      <c r="E1203">
        <f t="shared" si="391"/>
        <v>31.996932972893791</v>
      </c>
      <c r="F1203">
        <f t="shared" si="395"/>
        <v>-0.24138505507222796</v>
      </c>
      <c r="G1203">
        <v>21.089542999999999</v>
      </c>
      <c r="H1203">
        <f t="shared" si="385"/>
        <v>21.092188387273524</v>
      </c>
      <c r="I1203">
        <v>20.859981000000001</v>
      </c>
      <c r="J1203">
        <f t="shared" si="381"/>
        <v>20.861279745920818</v>
      </c>
      <c r="K1203">
        <f t="shared" si="396"/>
        <v>1.2233513038128289E-4</v>
      </c>
      <c r="L1203">
        <v>1.2041E-2</v>
      </c>
      <c r="M1203">
        <f t="shared" si="386"/>
        <v>6.1840262534993862E-2</v>
      </c>
      <c r="N1203">
        <v>0.2014</v>
      </c>
      <c r="O1203">
        <f t="shared" si="382"/>
        <v>0.24912632421198128</v>
      </c>
      <c r="P1203">
        <f t="shared" si="397"/>
        <v>-1.2171232499270379E-4</v>
      </c>
      <c r="Q1203">
        <f t="shared" si="387"/>
        <v>78.889593929867189</v>
      </c>
      <c r="R1203">
        <f t="shared" si="398"/>
        <v>-6.2280538770664862E-7</v>
      </c>
      <c r="S1203">
        <f t="shared" si="383"/>
        <v>1</v>
      </c>
      <c r="T1203">
        <f t="shared" si="399"/>
        <v>20.012968741892557</v>
      </c>
      <c r="U1203">
        <f t="shared" si="400"/>
        <v>32500</v>
      </c>
      <c r="V1203">
        <f t="shared" si="384"/>
        <v>20.002158999999999</v>
      </c>
      <c r="W1203">
        <v>20.002158999999999</v>
      </c>
      <c r="X1203">
        <f>'LowFlowInfusion-1-Infusion-1705'!Y1199</f>
        <v>0</v>
      </c>
      <c r="Y1203">
        <v>0</v>
      </c>
      <c r="Z1203">
        <f t="shared" si="388"/>
        <v>0</v>
      </c>
      <c r="AA1203">
        <f t="shared" si="389"/>
        <v>0</v>
      </c>
      <c r="AB1203" t="e">
        <f t="shared" si="390"/>
        <v>#DIV/0!</v>
      </c>
      <c r="AC1203" s="6" t="e">
        <f t="shared" si="392"/>
        <v>#DIV/0!</v>
      </c>
      <c r="AD1203" s="6" t="e">
        <f t="shared" si="393"/>
        <v>#DIV/0!</v>
      </c>
    </row>
    <row r="1204" spans="1:30" x14ac:dyDescent="0.25">
      <c r="A1204" s="1">
        <v>42823.236689814818</v>
      </c>
      <c r="B1204" s="16">
        <v>1197</v>
      </c>
      <c r="C1204">
        <f t="shared" si="401"/>
        <v>7.3943183080015817</v>
      </c>
      <c r="D1204">
        <f t="shared" si="394"/>
        <v>-1.8588170025155115</v>
      </c>
      <c r="E1204">
        <f t="shared" si="391"/>
        <v>27.088874481057108</v>
      </c>
      <c r="F1204">
        <f t="shared" si="395"/>
        <v>-0.25138449889343251</v>
      </c>
      <c r="G1204">
        <v>21.089227999999999</v>
      </c>
      <c r="H1204">
        <f t="shared" si="385"/>
        <v>21.091874934024379</v>
      </c>
      <c r="I1204">
        <v>20.860012000000001</v>
      </c>
      <c r="J1204">
        <f t="shared" si="381"/>
        <v>20.861310687359833</v>
      </c>
      <c r="K1204">
        <f t="shared" si="396"/>
        <v>1.2514647618401634E-4</v>
      </c>
      <c r="L1204">
        <v>1.2036E-2</v>
      </c>
      <c r="M1204">
        <f t="shared" si="386"/>
        <v>6.1835283604604149E-2</v>
      </c>
      <c r="N1204">
        <v>0.201296</v>
      </c>
      <c r="O1204">
        <f t="shared" si="382"/>
        <v>0.24902290851100709</v>
      </c>
      <c r="P1204">
        <f t="shared" si="397"/>
        <v>-1.2090024657159109E-4</v>
      </c>
      <c r="Q1204">
        <f t="shared" si="387"/>
        <v>78.889666404129159</v>
      </c>
      <c r="R1204">
        <f t="shared" si="398"/>
        <v>-4.2462296114820219E-6</v>
      </c>
      <c r="S1204">
        <f t="shared" si="383"/>
        <v>1</v>
      </c>
      <c r="T1204">
        <f t="shared" si="399"/>
        <v>20.010300135310825</v>
      </c>
      <c r="U1204">
        <f t="shared" si="400"/>
        <v>32500</v>
      </c>
      <c r="V1204">
        <f t="shared" si="384"/>
        <v>20.001047</v>
      </c>
      <c r="W1204">
        <v>20.001047</v>
      </c>
      <c r="X1204">
        <f>'LowFlowInfusion-1-Infusion-1705'!Y1200</f>
        <v>0</v>
      </c>
      <c r="Y1204">
        <v>0</v>
      </c>
      <c r="Z1204">
        <f t="shared" si="388"/>
        <v>0</v>
      </c>
      <c r="AA1204">
        <f t="shared" si="389"/>
        <v>0</v>
      </c>
      <c r="AB1204" t="e">
        <f t="shared" si="390"/>
        <v>#DIV/0!</v>
      </c>
      <c r="AC1204" s="6" t="e">
        <f t="shared" si="392"/>
        <v>#DIV/0!</v>
      </c>
      <c r="AD1204" s="6" t="e">
        <f t="shared" si="393"/>
        <v>#DIV/0!</v>
      </c>
    </row>
    <row r="1205" spans="1:30" x14ac:dyDescent="0.25">
      <c r="A1205" s="1">
        <v>42823.237384259257</v>
      </c>
      <c r="B1205" s="16">
        <v>1198</v>
      </c>
      <c r="C1205">
        <f t="shared" si="401"/>
        <v>6.3477134135699753</v>
      </c>
      <c r="D1205">
        <f t="shared" si="394"/>
        <v>-1.544086668485174</v>
      </c>
      <c r="E1205">
        <f t="shared" si="391"/>
        <v>23.311666880871641</v>
      </c>
      <c r="F1205">
        <f t="shared" si="395"/>
        <v>-0.2432508476492127</v>
      </c>
      <c r="G1205">
        <v>21.089024999999999</v>
      </c>
      <c r="H1205">
        <f t="shared" si="385"/>
        <v>21.091672930819378</v>
      </c>
      <c r="I1205">
        <v>20.860112999999998</v>
      </c>
      <c r="J1205">
        <f t="shared" si="381"/>
        <v>20.861411496564358</v>
      </c>
      <c r="K1205">
        <f t="shared" si="396"/>
        <v>1.2729241469611925E-4</v>
      </c>
      <c r="L1205">
        <v>1.206E-2</v>
      </c>
      <c r="M1205">
        <f t="shared" si="386"/>
        <v>6.1859182470474762E-2</v>
      </c>
      <c r="N1205">
        <v>0.20117099999999999</v>
      </c>
      <c r="O1205">
        <f t="shared" si="382"/>
        <v>0.24889861079349002</v>
      </c>
      <c r="P1205">
        <f t="shared" si="397"/>
        <v>-1.1983957271544572E-4</v>
      </c>
      <c r="Q1205">
        <f t="shared" si="387"/>
        <v>78.889689892642153</v>
      </c>
      <c r="R1205">
        <f t="shared" si="398"/>
        <v>-7.4528419801822564E-6</v>
      </c>
      <c r="S1205">
        <f t="shared" si="383"/>
        <v>1</v>
      </c>
      <c r="T1205">
        <f t="shared" si="399"/>
        <v>20.008303800082217</v>
      </c>
      <c r="U1205">
        <f t="shared" si="400"/>
        <v>32500</v>
      </c>
      <c r="V1205">
        <f t="shared" si="384"/>
        <v>20.000412000000001</v>
      </c>
      <c r="W1205">
        <v>20.000412000000001</v>
      </c>
      <c r="X1205">
        <f>'LowFlowInfusion-1-Infusion-1705'!Y1201</f>
        <v>0</v>
      </c>
      <c r="Y1205">
        <v>0</v>
      </c>
      <c r="Z1205">
        <f t="shared" si="388"/>
        <v>0</v>
      </c>
      <c r="AA1205">
        <f t="shared" si="389"/>
        <v>0</v>
      </c>
      <c r="AB1205" t="e">
        <f t="shared" si="390"/>
        <v>#DIV/0!</v>
      </c>
      <c r="AC1205" s="6" t="e">
        <f t="shared" si="392"/>
        <v>#DIV/0!</v>
      </c>
      <c r="AD1205" s="6" t="e">
        <f t="shared" si="393"/>
        <v>#DIV/0!</v>
      </c>
    </row>
    <row r="1206" spans="1:30" x14ac:dyDescent="0.25">
      <c r="A1206" s="1">
        <v>42823.238078703704</v>
      </c>
      <c r="B1206" s="16">
        <v>1199</v>
      </c>
      <c r="C1206">
        <f t="shared" si="401"/>
        <v>7.0134429739011939</v>
      </c>
      <c r="D1206">
        <f t="shared" si="394"/>
        <v>-1.406688098411859</v>
      </c>
      <c r="E1206">
        <f t="shared" si="391"/>
        <v>26.086995099497912</v>
      </c>
      <c r="F1206">
        <f t="shared" si="395"/>
        <v>-0.20057026251535851</v>
      </c>
      <c r="G1206">
        <v>21.089290999999999</v>
      </c>
      <c r="H1206">
        <f t="shared" si="385"/>
        <v>21.091937624674209</v>
      </c>
      <c r="I1206">
        <v>20.860337000000001</v>
      </c>
      <c r="J1206">
        <f t="shared" si="381"/>
        <v>20.861635073414011</v>
      </c>
      <c r="K1206">
        <f t="shared" si="396"/>
        <v>1.2561226128712615E-4</v>
      </c>
      <c r="L1206">
        <v>1.2049000000000001E-2</v>
      </c>
      <c r="M1206">
        <f t="shared" si="386"/>
        <v>6.1848228823617402E-2</v>
      </c>
      <c r="N1206">
        <v>0.20104</v>
      </c>
      <c r="O1206">
        <f t="shared" si="382"/>
        <v>0.24876834678553214</v>
      </c>
      <c r="P1206">
        <f t="shared" si="397"/>
        <v>-1.1934238184537853E-4</v>
      </c>
      <c r="Q1206">
        <f t="shared" si="387"/>
        <v>78.889596579800454</v>
      </c>
      <c r="R1206">
        <f t="shared" si="398"/>
        <v>-6.2698794420631053E-6</v>
      </c>
      <c r="S1206">
        <f t="shared" si="383"/>
        <v>1</v>
      </c>
      <c r="T1206">
        <f t="shared" si="399"/>
        <v>20.008832131072211</v>
      </c>
      <c r="U1206">
        <f t="shared" si="400"/>
        <v>32500</v>
      </c>
      <c r="V1206">
        <f t="shared" si="384"/>
        <v>20.000412000000001</v>
      </c>
      <c r="W1206">
        <v>20.000412000000001</v>
      </c>
      <c r="X1206">
        <f>'LowFlowInfusion-1-Infusion-1705'!Y1202</f>
        <v>0</v>
      </c>
      <c r="Y1206">
        <v>0</v>
      </c>
      <c r="Z1206">
        <f t="shared" si="388"/>
        <v>0</v>
      </c>
      <c r="AA1206">
        <f t="shared" si="389"/>
        <v>0</v>
      </c>
      <c r="AB1206" t="e">
        <f t="shared" si="390"/>
        <v>#DIV/0!</v>
      </c>
      <c r="AC1206" s="6" t="e">
        <f t="shared" si="392"/>
        <v>#DIV/0!</v>
      </c>
      <c r="AD1206" s="6" t="e">
        <f t="shared" si="393"/>
        <v>#DIV/0!</v>
      </c>
    </row>
    <row r="1207" spans="1:30" x14ac:dyDescent="0.25">
      <c r="A1207" s="1">
        <v>42823.23877314815</v>
      </c>
      <c r="B1207" s="16">
        <v>1200</v>
      </c>
      <c r="C1207">
        <f t="shared" si="401"/>
        <v>4.8997562328560917</v>
      </c>
      <c r="D1207">
        <f t="shared" si="394"/>
        <v>-1.4280822306926089</v>
      </c>
      <c r="E1207">
        <f t="shared" si="391"/>
        <v>17.733336531001214</v>
      </c>
      <c r="F1207">
        <f t="shared" si="395"/>
        <v>-0.29145985286296022</v>
      </c>
      <c r="G1207">
        <v>21.089290999999999</v>
      </c>
      <c r="H1207">
        <f t="shared" si="385"/>
        <v>21.091937624674209</v>
      </c>
      <c r="I1207">
        <v>20.860437000000001</v>
      </c>
      <c r="J1207">
        <f t="shared" si="381"/>
        <v>20.861734884507605</v>
      </c>
      <c r="K1207">
        <f t="shared" si="396"/>
        <v>1.30702627060586E-4</v>
      </c>
      <c r="L1207">
        <v>1.2022E-2</v>
      </c>
      <c r="M1207">
        <f t="shared" si="386"/>
        <v>6.1821342599512968E-2</v>
      </c>
      <c r="N1207">
        <v>0.20091800000000001</v>
      </c>
      <c r="O1207">
        <f t="shared" si="382"/>
        <v>0.24864703221323553</v>
      </c>
      <c r="P1207">
        <f t="shared" si="397"/>
        <v>-1.1935895487438046E-4</v>
      </c>
      <c r="Q1207">
        <f t="shared" si="387"/>
        <v>78.88961808327916</v>
      </c>
      <c r="R1207">
        <f t="shared" si="398"/>
        <v>-1.1343672186114873E-5</v>
      </c>
      <c r="S1207">
        <f t="shared" si="383"/>
        <v>1</v>
      </c>
      <c r="T1207">
        <f t="shared" si="399"/>
        <v>20.007586838463574</v>
      </c>
      <c r="U1207">
        <f t="shared" si="400"/>
        <v>32500</v>
      </c>
      <c r="V1207">
        <f t="shared" si="384"/>
        <v>20.001259000000001</v>
      </c>
      <c r="W1207">
        <v>20.001259000000001</v>
      </c>
      <c r="X1207">
        <f>'LowFlowInfusion-1-Infusion-1705'!Y1203</f>
        <v>0</v>
      </c>
      <c r="Y1207">
        <v>0</v>
      </c>
      <c r="Z1207">
        <f t="shared" si="388"/>
        <v>0</v>
      </c>
      <c r="AA1207">
        <f t="shared" si="389"/>
        <v>0</v>
      </c>
      <c r="AB1207" t="e">
        <f t="shared" si="390"/>
        <v>#DIV/0!</v>
      </c>
      <c r="AC1207" s="6" t="e">
        <f t="shared" si="392"/>
        <v>#DIV/0!</v>
      </c>
      <c r="AD1207" s="6" t="e">
        <f t="shared" si="393"/>
        <v>#DIV/0!</v>
      </c>
    </row>
    <row r="1208" spans="1:30" x14ac:dyDescent="0.25">
      <c r="A1208" s="1">
        <v>42823.23946759259</v>
      </c>
      <c r="B1208" s="16">
        <v>1201</v>
      </c>
      <c r="C1208">
        <f t="shared" si="401"/>
        <v>6.651156428691074E-2</v>
      </c>
      <c r="D1208">
        <f t="shared" si="394"/>
        <v>-1.4447785370214339</v>
      </c>
      <c r="E1208">
        <f t="shared" si="391"/>
        <v>-1.3329134300169478</v>
      </c>
      <c r="F1208">
        <f t="shared" si="395"/>
        <v>-21.722215565237601</v>
      </c>
      <c r="G1208">
        <v>21.089153</v>
      </c>
      <c r="H1208">
        <f t="shared" si="385"/>
        <v>21.091800302298395</v>
      </c>
      <c r="I1208">
        <v>20.860571</v>
      </c>
      <c r="J1208">
        <f t="shared" si="381"/>
        <v>20.861868631373017</v>
      </c>
      <c r="K1208">
        <f t="shared" si="396"/>
        <v>1.4228071391724956E-4</v>
      </c>
      <c r="L1208">
        <v>1.2026E-2</v>
      </c>
      <c r="M1208">
        <f t="shared" si="386"/>
        <v>6.1825325743824731E-2</v>
      </c>
      <c r="N1208">
        <v>0.200797</v>
      </c>
      <c r="O1208">
        <f t="shared" si="382"/>
        <v>0.24852671202267901</v>
      </c>
      <c r="P1208">
        <f t="shared" si="397"/>
        <v>-1.1934238184537853E-4</v>
      </c>
      <c r="Q1208">
        <f t="shared" si="387"/>
        <v>78.889604656604305</v>
      </c>
      <c r="R1208">
        <f t="shared" si="398"/>
        <v>-2.2938332071949694E-5</v>
      </c>
      <c r="S1208">
        <f t="shared" si="383"/>
        <v>1</v>
      </c>
      <c r="T1208">
        <f t="shared" si="399"/>
        <v>20.002664290101283</v>
      </c>
      <c r="U1208">
        <f t="shared" si="400"/>
        <v>32500</v>
      </c>
      <c r="V1208">
        <f t="shared" si="384"/>
        <v>20.001152999999999</v>
      </c>
      <c r="W1208">
        <v>20.001152999999999</v>
      </c>
      <c r="X1208">
        <f>'LowFlowInfusion-1-Infusion-1705'!Y1204</f>
        <v>0</v>
      </c>
      <c r="Y1208">
        <v>0</v>
      </c>
      <c r="Z1208">
        <f t="shared" si="388"/>
        <v>0</v>
      </c>
      <c r="AA1208">
        <f t="shared" si="389"/>
        <v>0</v>
      </c>
      <c r="AB1208" t="e">
        <f t="shared" si="390"/>
        <v>#DIV/0!</v>
      </c>
      <c r="AC1208" s="6" t="e">
        <f t="shared" si="392"/>
        <v>#DIV/0!</v>
      </c>
      <c r="AD1208" s="6" t="e">
        <f t="shared" si="393"/>
        <v>#DIV/0!</v>
      </c>
    </row>
    <row r="1209" spans="1:30" x14ac:dyDescent="0.25">
      <c r="A1209" s="1">
        <v>42823.240162037036</v>
      </c>
      <c r="B1209" s="16">
        <v>1202</v>
      </c>
      <c r="C1209">
        <f t="shared" si="401"/>
        <v>-0.17575944284935474</v>
      </c>
      <c r="D1209">
        <f t="shared" si="394"/>
        <v>-1.2035195317949654</v>
      </c>
      <c r="E1209">
        <f t="shared" si="391"/>
        <v>-2.0213535273709491</v>
      </c>
      <c r="F1209">
        <f t="shared" si="395"/>
        <v>6.8475383870357085</v>
      </c>
      <c r="G1209">
        <v>21.089123000000001</v>
      </c>
      <c r="H1209">
        <f t="shared" si="385"/>
        <v>21.091770449607999</v>
      </c>
      <c r="I1209">
        <v>20.860703999999998</v>
      </c>
      <c r="J1209">
        <f t="shared" si="381"/>
        <v>20.862001380127495</v>
      </c>
      <c r="K1209">
        <f t="shared" si="396"/>
        <v>1.4261341756274248E-4</v>
      </c>
      <c r="L1209">
        <v>1.2055E-2</v>
      </c>
      <c r="M1209">
        <f t="shared" si="386"/>
        <v>6.185420354008505E-2</v>
      </c>
      <c r="N1209">
        <v>0.200682</v>
      </c>
      <c r="O1209">
        <f t="shared" si="382"/>
        <v>0.24841235812256329</v>
      </c>
      <c r="P1209">
        <f t="shared" si="397"/>
        <v>-1.1851373039526575E-4</v>
      </c>
      <c r="Q1209">
        <f t="shared" si="387"/>
        <v>78.88958626174994</v>
      </c>
      <c r="R1209">
        <f t="shared" si="398"/>
        <v>-2.4099687167241275E-5</v>
      </c>
      <c r="S1209">
        <f t="shared" si="383"/>
        <v>1</v>
      </c>
      <c r="T1209">
        <f t="shared" si="399"/>
        <v>20.002339760089022</v>
      </c>
      <c r="U1209">
        <f t="shared" si="400"/>
        <v>32500</v>
      </c>
      <c r="V1209">
        <f t="shared" si="384"/>
        <v>20.001311999999999</v>
      </c>
      <c r="W1209">
        <v>20.001311999999999</v>
      </c>
      <c r="X1209">
        <f>'LowFlowInfusion-1-Infusion-1705'!Y1205</f>
        <v>0</v>
      </c>
      <c r="Y1209">
        <v>0</v>
      </c>
      <c r="Z1209">
        <f t="shared" si="388"/>
        <v>0</v>
      </c>
      <c r="AA1209">
        <f t="shared" si="389"/>
        <v>0</v>
      </c>
      <c r="AB1209" t="e">
        <f t="shared" si="390"/>
        <v>#DIV/0!</v>
      </c>
      <c r="AC1209" s="6" t="e">
        <f t="shared" si="392"/>
        <v>#DIV/0!</v>
      </c>
      <c r="AD1209" s="6" t="e">
        <f t="shared" si="393"/>
        <v>#DIV/0!</v>
      </c>
    </row>
    <row r="1210" spans="1:30" x14ac:dyDescent="0.25">
      <c r="A1210" s="1">
        <v>42823.240856481483</v>
      </c>
      <c r="B1210" s="16">
        <v>1203</v>
      </c>
      <c r="C1210">
        <f t="shared" si="401"/>
        <v>1.4728199293188116</v>
      </c>
      <c r="D1210">
        <f t="shared" si="394"/>
        <v>-1.0146426325368108</v>
      </c>
      <c r="E1210">
        <f t="shared" si="391"/>
        <v>4.6842178751247969</v>
      </c>
      <c r="F1210">
        <f t="shared" si="395"/>
        <v>-0.6889115310967372</v>
      </c>
      <c r="G1210">
        <v>21.089431999999999</v>
      </c>
      <c r="H1210">
        <f t="shared" si="385"/>
        <v>21.092077932319064</v>
      </c>
      <c r="I1210">
        <v>20.860823</v>
      </c>
      <c r="J1210">
        <f t="shared" si="381"/>
        <v>20.862120155328874</v>
      </c>
      <c r="K1210">
        <f t="shared" si="396"/>
        <v>1.3860433863654246E-4</v>
      </c>
      <c r="L1210">
        <v>1.2043999999999999E-2</v>
      </c>
      <c r="M1210">
        <f t="shared" si="386"/>
        <v>6.1843249893227689E-2</v>
      </c>
      <c r="N1210">
        <v>0.200569</v>
      </c>
      <c r="O1210">
        <f t="shared" si="382"/>
        <v>0.24829999298592786</v>
      </c>
      <c r="P1210">
        <f t="shared" si="397"/>
        <v>-1.1786738226417839E-4</v>
      </c>
      <c r="Q1210">
        <f t="shared" si="387"/>
        <v>78.889579851685184</v>
      </c>
      <c r="R1210">
        <f t="shared" si="398"/>
        <v>-2.0736956371791849E-5</v>
      </c>
      <c r="S1210">
        <f t="shared" si="383"/>
        <v>1</v>
      </c>
      <c r="T1210">
        <f t="shared" si="399"/>
        <v>20.003799462562039</v>
      </c>
      <c r="U1210">
        <f t="shared" si="400"/>
        <v>32500</v>
      </c>
      <c r="V1210">
        <f t="shared" si="384"/>
        <v>20.001311999999999</v>
      </c>
      <c r="W1210">
        <v>20.001311999999999</v>
      </c>
      <c r="X1210">
        <f>'LowFlowInfusion-1-Infusion-1705'!Y1206</f>
        <v>0</v>
      </c>
      <c r="Y1210">
        <v>0</v>
      </c>
      <c r="Z1210">
        <f t="shared" si="388"/>
        <v>0</v>
      </c>
      <c r="AA1210">
        <f t="shared" si="389"/>
        <v>0</v>
      </c>
      <c r="AB1210" t="e">
        <f t="shared" si="390"/>
        <v>#DIV/0!</v>
      </c>
      <c r="AC1210" s="6" t="e">
        <f t="shared" si="392"/>
        <v>#DIV/0!</v>
      </c>
      <c r="AD1210" s="6" t="e">
        <f t="shared" si="393"/>
        <v>#DIV/0!</v>
      </c>
    </row>
    <row r="1211" spans="1:30" x14ac:dyDescent="0.25">
      <c r="A1211" s="1">
        <v>42823.241550925923</v>
      </c>
      <c r="B1211" s="16">
        <v>1204</v>
      </c>
      <c r="C1211">
        <f t="shared" si="401"/>
        <v>0.78771237128448135</v>
      </c>
      <c r="D1211">
        <f t="shared" si="394"/>
        <v>-1.3318464637511163</v>
      </c>
      <c r="E1211">
        <f t="shared" si="391"/>
        <v>1.6340159592509083</v>
      </c>
      <c r="F1211">
        <f t="shared" si="395"/>
        <v>-1.6907776395327445</v>
      </c>
      <c r="G1211">
        <v>21.089472000000001</v>
      </c>
      <c r="H1211">
        <f t="shared" si="385"/>
        <v>21.092117735906257</v>
      </c>
      <c r="I1211">
        <v>20.860983000000001</v>
      </c>
      <c r="J1211">
        <f t="shared" si="381"/>
        <v>20.862279853078626</v>
      </c>
      <c r="K1211">
        <f t="shared" si="396"/>
        <v>1.4040093832138703E-4</v>
      </c>
      <c r="L1211">
        <v>1.2005999999999999E-2</v>
      </c>
      <c r="M1211">
        <f t="shared" si="386"/>
        <v>6.1805410022265896E-2</v>
      </c>
      <c r="N1211">
        <v>0.20044999999999999</v>
      </c>
      <c r="O1211">
        <f t="shared" si="382"/>
        <v>0.24818166155885163</v>
      </c>
      <c r="P1211">
        <f t="shared" si="397"/>
        <v>-1.1879547188830692E-4</v>
      </c>
      <c r="Q1211">
        <f t="shared" si="387"/>
        <v>78.889538485362522</v>
      </c>
      <c r="R1211">
        <f t="shared" si="398"/>
        <v>-2.1605466433290606E-5</v>
      </c>
      <c r="S1211">
        <f t="shared" si="383"/>
        <v>1</v>
      </c>
      <c r="T1211">
        <f t="shared" si="399"/>
        <v>20.003590558834965</v>
      </c>
      <c r="U1211">
        <f t="shared" si="400"/>
        <v>32500</v>
      </c>
      <c r="V1211">
        <f t="shared" si="384"/>
        <v>20.001470999999999</v>
      </c>
      <c r="W1211">
        <v>20.001470999999999</v>
      </c>
      <c r="X1211">
        <f>'LowFlowInfusion-1-Infusion-1705'!Y1207</f>
        <v>0</v>
      </c>
      <c r="Y1211">
        <v>0</v>
      </c>
      <c r="Z1211">
        <f t="shared" si="388"/>
        <v>0</v>
      </c>
      <c r="AA1211">
        <f t="shared" si="389"/>
        <v>0</v>
      </c>
      <c r="AB1211" t="e">
        <f t="shared" si="390"/>
        <v>#DIV/0!</v>
      </c>
      <c r="AC1211" s="6" t="e">
        <f t="shared" si="392"/>
        <v>#DIV/0!</v>
      </c>
      <c r="AD1211" s="6" t="e">
        <f t="shared" si="393"/>
        <v>#DIV/0!</v>
      </c>
    </row>
    <row r="1212" spans="1:30" x14ac:dyDescent="0.25">
      <c r="A1212" s="1">
        <v>42823.242245370369</v>
      </c>
      <c r="B1212" s="16">
        <v>1205</v>
      </c>
      <c r="C1212">
        <f t="shared" si="401"/>
        <v>-0.40609250287551468</v>
      </c>
      <c r="D1212">
        <f t="shared" si="394"/>
        <v>-1.644326473755604</v>
      </c>
      <c r="E1212">
        <f t="shared" si="391"/>
        <v>-3.4157469808585903</v>
      </c>
      <c r="F1212">
        <f t="shared" si="395"/>
        <v>4.0491426512733799</v>
      </c>
      <c r="G1212">
        <v>21.089127000000001</v>
      </c>
      <c r="H1212">
        <f t="shared" si="385"/>
        <v>21.091774429966719</v>
      </c>
      <c r="I1212">
        <v>20.861187999999999</v>
      </c>
      <c r="J1212">
        <f t="shared" si="381"/>
        <v>20.862484465820486</v>
      </c>
      <c r="K1212">
        <f t="shared" si="396"/>
        <v>1.4316237857775843E-4</v>
      </c>
      <c r="L1212">
        <v>1.1995E-2</v>
      </c>
      <c r="M1212">
        <f t="shared" si="386"/>
        <v>6.1794456375408535E-2</v>
      </c>
      <c r="N1212">
        <v>0.20033100000000001</v>
      </c>
      <c r="O1212">
        <f t="shared" si="382"/>
        <v>0.24806333013177539</v>
      </c>
      <c r="P1212">
        <f t="shared" si="397"/>
        <v>-1.1969041545442881E-4</v>
      </c>
      <c r="Q1212">
        <f t="shared" si="387"/>
        <v>78.889452204047743</v>
      </c>
      <c r="R1212">
        <f t="shared" si="398"/>
        <v>-2.3471963123474402E-5</v>
      </c>
      <c r="S1212">
        <f t="shared" si="383"/>
        <v>1</v>
      </c>
      <c r="T1212">
        <f t="shared" si="399"/>
        <v>20.002338233970836</v>
      </c>
      <c r="U1212">
        <f t="shared" si="400"/>
        <v>32500</v>
      </c>
      <c r="V1212">
        <f t="shared" si="384"/>
        <v>20.001100000000001</v>
      </c>
      <c r="W1212">
        <v>20.001100000000001</v>
      </c>
      <c r="X1212">
        <f>'LowFlowInfusion-1-Infusion-1705'!Y1208</f>
        <v>0</v>
      </c>
      <c r="Y1212">
        <v>0</v>
      </c>
      <c r="Z1212">
        <f t="shared" si="388"/>
        <v>0</v>
      </c>
      <c r="AA1212">
        <f t="shared" si="389"/>
        <v>0</v>
      </c>
      <c r="AB1212" t="e">
        <f t="shared" si="390"/>
        <v>#DIV/0!</v>
      </c>
      <c r="AC1212" s="6" t="e">
        <f t="shared" si="392"/>
        <v>#DIV/0!</v>
      </c>
      <c r="AD1212" s="6" t="e">
        <f t="shared" si="393"/>
        <v>#DIV/0!</v>
      </c>
    </row>
    <row r="1213" spans="1:30" x14ac:dyDescent="0.25">
      <c r="A1213" s="1">
        <v>42823.242939814816</v>
      </c>
      <c r="B1213" s="16">
        <v>1206</v>
      </c>
      <c r="C1213">
        <f t="shared" si="401"/>
        <v>-1.3837921317856949</v>
      </c>
      <c r="D1213">
        <f t="shared" si="394"/>
        <v>-1.9689096406985529</v>
      </c>
      <c r="E1213">
        <f t="shared" si="391"/>
        <v>-7.6272010346986265</v>
      </c>
      <c r="F1213">
        <f t="shared" si="395"/>
        <v>1.4228362739407987</v>
      </c>
      <c r="G1213">
        <v>21.088695999999999</v>
      </c>
      <c r="H1213">
        <f t="shared" si="385"/>
        <v>21.091345546314717</v>
      </c>
      <c r="I1213">
        <v>20.861281999999999</v>
      </c>
      <c r="J1213">
        <f t="shared" si="381"/>
        <v>20.862578288248468</v>
      </c>
      <c r="K1213">
        <f t="shared" si="396"/>
        <v>1.4542476336589042E-4</v>
      </c>
      <c r="L1213">
        <v>1.2014E-2</v>
      </c>
      <c r="M1213">
        <f t="shared" si="386"/>
        <v>6.1813376310889429E-2</v>
      </c>
      <c r="N1213">
        <v>0.200206</v>
      </c>
      <c r="O1213">
        <f t="shared" si="382"/>
        <v>0.24793903241425833</v>
      </c>
      <c r="P1213">
        <f t="shared" si="397"/>
        <v>-1.2060193204955077E-4</v>
      </c>
      <c r="Q1213">
        <f t="shared" si="387"/>
        <v>78.889482679337277</v>
      </c>
      <c r="R1213">
        <f t="shared" si="398"/>
        <v>-2.4822831315892322E-5</v>
      </c>
      <c r="S1213">
        <f t="shared" si="383"/>
        <v>1</v>
      </c>
      <c r="T1213">
        <f t="shared" si="399"/>
        <v>20.001632117509057</v>
      </c>
      <c r="U1213">
        <f t="shared" si="400"/>
        <v>32500</v>
      </c>
      <c r="V1213">
        <f t="shared" si="384"/>
        <v>20.001047</v>
      </c>
      <c r="W1213">
        <v>20.001047</v>
      </c>
      <c r="X1213">
        <f>'LowFlowInfusion-1-Infusion-1705'!Y1209</f>
        <v>0</v>
      </c>
      <c r="Y1213">
        <v>0</v>
      </c>
      <c r="Z1213">
        <f t="shared" si="388"/>
        <v>0</v>
      </c>
      <c r="AA1213">
        <f t="shared" si="389"/>
        <v>0</v>
      </c>
      <c r="AB1213" t="e">
        <f t="shared" si="390"/>
        <v>#DIV/0!</v>
      </c>
      <c r="AC1213" s="6" t="e">
        <f t="shared" si="392"/>
        <v>#DIV/0!</v>
      </c>
      <c r="AD1213" s="6" t="e">
        <f t="shared" si="393"/>
        <v>#DIV/0!</v>
      </c>
    </row>
    <row r="1214" spans="1:30" x14ac:dyDescent="0.25">
      <c r="A1214" s="1">
        <v>42823.243634259263</v>
      </c>
      <c r="B1214" s="16">
        <v>1207</v>
      </c>
      <c r="C1214">
        <f t="shared" si="401"/>
        <v>-2.8016529409179469</v>
      </c>
      <c r="D1214">
        <f t="shared" si="394"/>
        <v>-1.9486891237273252</v>
      </c>
      <c r="E1214">
        <f t="shared" si="391"/>
        <v>-13.192667032752595</v>
      </c>
      <c r="F1214">
        <f t="shared" si="395"/>
        <v>0.69554979321915844</v>
      </c>
      <c r="G1214">
        <v>21.088740999999999</v>
      </c>
      <c r="H1214">
        <f t="shared" si="385"/>
        <v>21.091390325350307</v>
      </c>
      <c r="I1214">
        <v>20.861408000000001</v>
      </c>
      <c r="J1214">
        <f t="shared" si="381"/>
        <v>20.862704050226395</v>
      </c>
      <c r="K1214">
        <f t="shared" si="396"/>
        <v>1.4880170536564209E-4</v>
      </c>
      <c r="L1214">
        <v>1.2011000000000001E-2</v>
      </c>
      <c r="M1214">
        <f t="shared" si="386"/>
        <v>6.1810388952655601E-2</v>
      </c>
      <c r="N1214">
        <v>0.20008699999999999</v>
      </c>
      <c r="O1214">
        <f t="shared" si="382"/>
        <v>0.24782070098718209</v>
      </c>
      <c r="P1214">
        <f t="shared" si="397"/>
        <v>-1.2046934781753209E-4</v>
      </c>
      <c r="Q1214">
        <f t="shared" si="387"/>
        <v>78.889475248786425</v>
      </c>
      <c r="R1214">
        <f t="shared" si="398"/>
        <v>-2.8332357547119122E-5</v>
      </c>
      <c r="S1214">
        <f t="shared" si="383"/>
        <v>1</v>
      </c>
      <c r="T1214">
        <f t="shared" si="399"/>
        <v>19.999824036183131</v>
      </c>
      <c r="U1214">
        <f t="shared" si="400"/>
        <v>32500</v>
      </c>
      <c r="V1214">
        <f t="shared" si="384"/>
        <v>20.000677</v>
      </c>
      <c r="W1214">
        <v>20.000677</v>
      </c>
      <c r="X1214">
        <f>'LowFlowInfusion-1-Infusion-1705'!Y1210</f>
        <v>0</v>
      </c>
      <c r="Y1214">
        <v>0</v>
      </c>
      <c r="Z1214">
        <f t="shared" si="388"/>
        <v>0</v>
      </c>
      <c r="AA1214">
        <f t="shared" si="389"/>
        <v>0</v>
      </c>
      <c r="AB1214" t="e">
        <f t="shared" si="390"/>
        <v>#DIV/0!</v>
      </c>
      <c r="AC1214" s="6" t="e">
        <f t="shared" si="392"/>
        <v>#DIV/0!</v>
      </c>
      <c r="AD1214" s="6" t="e">
        <f t="shared" si="393"/>
        <v>#DIV/0!</v>
      </c>
    </row>
    <row r="1215" spans="1:30" x14ac:dyDescent="0.25">
      <c r="A1215" s="1">
        <v>42823.244328703702</v>
      </c>
      <c r="B1215" s="16">
        <v>1208</v>
      </c>
      <c r="C1215">
        <f t="shared" si="401"/>
        <v>-1.6951098309153689</v>
      </c>
      <c r="D1215">
        <f t="shared" si="394"/>
        <v>-1.7124687277898598</v>
      </c>
      <c r="E1215">
        <f t="shared" si="391"/>
        <v>-8.5709933191174752</v>
      </c>
      <c r="F1215">
        <f t="shared" si="395"/>
        <v>1.0102405735356492</v>
      </c>
      <c r="G1215">
        <v>21.088941999999999</v>
      </c>
      <c r="H1215">
        <f t="shared" si="385"/>
        <v>21.091590338375951</v>
      </c>
      <c r="I1215">
        <v>20.861539</v>
      </c>
      <c r="J1215">
        <f t="shared" si="381"/>
        <v>20.862834802759004</v>
      </c>
      <c r="K1215">
        <f t="shared" si="396"/>
        <v>1.4600699474508853E-4</v>
      </c>
      <c r="L1215">
        <v>1.1993E-2</v>
      </c>
      <c r="M1215">
        <f t="shared" si="386"/>
        <v>6.179246480325265E-2</v>
      </c>
      <c r="N1215">
        <v>0.19995599999999999</v>
      </c>
      <c r="O1215">
        <f t="shared" si="382"/>
        <v>0.24769043697922422</v>
      </c>
      <c r="P1215">
        <f t="shared" si="397"/>
        <v>-1.1967384242542364E-4</v>
      </c>
      <c r="Q1215">
        <f t="shared" si="387"/>
        <v>78.889474760261763</v>
      </c>
      <c r="R1215">
        <f t="shared" si="398"/>
        <v>-2.6333152320034969E-5</v>
      </c>
      <c r="S1215">
        <f t="shared" si="383"/>
        <v>1</v>
      </c>
      <c r="T1215">
        <f t="shared" si="399"/>
        <v>20.001064358896755</v>
      </c>
      <c r="U1215">
        <f t="shared" si="400"/>
        <v>32500</v>
      </c>
      <c r="V1215">
        <f t="shared" si="384"/>
        <v>20.001047</v>
      </c>
      <c r="W1215">
        <v>20.001047</v>
      </c>
      <c r="X1215">
        <f>'LowFlowInfusion-1-Infusion-1705'!Y1211</f>
        <v>0</v>
      </c>
      <c r="Y1215">
        <v>0</v>
      </c>
      <c r="Z1215">
        <f t="shared" si="388"/>
        <v>0</v>
      </c>
      <c r="AA1215">
        <f t="shared" si="389"/>
        <v>0</v>
      </c>
      <c r="AB1215" t="e">
        <f t="shared" si="390"/>
        <v>#DIV/0!</v>
      </c>
      <c r="AC1215" s="6" t="e">
        <f t="shared" si="392"/>
        <v>#DIV/0!</v>
      </c>
      <c r="AD1215" s="6" t="e">
        <f t="shared" si="393"/>
        <v>#DIV/0!</v>
      </c>
    </row>
    <row r="1216" spans="1:30" x14ac:dyDescent="0.25">
      <c r="A1216" s="1">
        <v>42823.245023148149</v>
      </c>
      <c r="B1216" s="16">
        <v>1209</v>
      </c>
      <c r="C1216">
        <f t="shared" si="401"/>
        <v>-3.6160429842866559</v>
      </c>
      <c r="D1216">
        <f t="shared" si="394"/>
        <v>-1.639862996306185</v>
      </c>
      <c r="E1216">
        <f t="shared" si="391"/>
        <v>-16.061234148995737</v>
      </c>
      <c r="F1216">
        <f t="shared" si="395"/>
        <v>0.45349654399356765</v>
      </c>
      <c r="G1216">
        <v>21.088782999999999</v>
      </c>
      <c r="H1216">
        <f t="shared" si="385"/>
        <v>21.09143211911686</v>
      </c>
      <c r="I1216">
        <v>20.861729</v>
      </c>
      <c r="J1216">
        <f t="shared" si="381"/>
        <v>20.863024443836832</v>
      </c>
      <c r="K1216">
        <f t="shared" si="396"/>
        <v>1.5041531804561951E-4</v>
      </c>
      <c r="L1216">
        <v>1.2011000000000001E-2</v>
      </c>
      <c r="M1216">
        <f t="shared" si="386"/>
        <v>6.1810388952655601E-2</v>
      </c>
      <c r="N1216">
        <v>0.19983799999999999</v>
      </c>
      <c r="O1216">
        <f t="shared" si="382"/>
        <v>0.2475730999338881</v>
      </c>
      <c r="P1216">
        <f t="shared" si="397"/>
        <v>-1.1937552790338146E-4</v>
      </c>
      <c r="Q1216">
        <f t="shared" si="387"/>
        <v>78.889402456229277</v>
      </c>
      <c r="R1216">
        <f t="shared" si="398"/>
        <v>-3.1039790142983749E-5</v>
      </c>
      <c r="S1216">
        <f t="shared" si="383"/>
        <v>1</v>
      </c>
      <c r="T1216">
        <f t="shared" si="399"/>
        <v>19.999864820011776</v>
      </c>
      <c r="U1216">
        <f t="shared" si="400"/>
        <v>32500</v>
      </c>
      <c r="V1216">
        <f t="shared" si="384"/>
        <v>20.001840999999999</v>
      </c>
      <c r="W1216">
        <v>20.001840999999999</v>
      </c>
      <c r="X1216">
        <f>'LowFlowInfusion-1-Infusion-1705'!Y1212</f>
        <v>0</v>
      </c>
      <c r="Y1216">
        <v>0</v>
      </c>
      <c r="Z1216">
        <f t="shared" si="388"/>
        <v>0</v>
      </c>
      <c r="AA1216">
        <f t="shared" si="389"/>
        <v>0</v>
      </c>
      <c r="AB1216" t="e">
        <f t="shared" si="390"/>
        <v>#DIV/0!</v>
      </c>
      <c r="AC1216" s="6" t="e">
        <f t="shared" si="392"/>
        <v>#DIV/0!</v>
      </c>
      <c r="AD1216" s="6" t="e">
        <f t="shared" si="393"/>
        <v>#DIV/0!</v>
      </c>
    </row>
    <row r="1217" spans="1:30" x14ac:dyDescent="0.25">
      <c r="A1217" s="1">
        <v>42823.245717592596</v>
      </c>
      <c r="B1217" s="16">
        <v>1210</v>
      </c>
      <c r="C1217">
        <f t="shared" si="401"/>
        <v>-6.4003544094085374</v>
      </c>
      <c r="D1217">
        <f t="shared" si="394"/>
        <v>-1.6161098261211082</v>
      </c>
      <c r="E1217">
        <f t="shared" si="391"/>
        <v>-27.007981975516749</v>
      </c>
      <c r="F1217">
        <f t="shared" si="395"/>
        <v>0.25250317759676288</v>
      </c>
      <c r="G1217">
        <v>21.089081</v>
      </c>
      <c r="H1217">
        <f t="shared" si="385"/>
        <v>21.091728655841447</v>
      </c>
      <c r="I1217">
        <v>20.861877</v>
      </c>
      <c r="J1217">
        <f t="shared" si="381"/>
        <v>20.863172164255349</v>
      </c>
      <c r="K1217">
        <f t="shared" si="396"/>
        <v>1.572523779562592E-4</v>
      </c>
      <c r="L1217">
        <v>1.2026E-2</v>
      </c>
      <c r="M1217">
        <f t="shared" si="386"/>
        <v>6.1825325743824731E-2</v>
      </c>
      <c r="N1217">
        <v>0.19971900000000001</v>
      </c>
      <c r="O1217">
        <f t="shared" si="382"/>
        <v>0.24745476850681189</v>
      </c>
      <c r="P1217">
        <f t="shared" si="397"/>
        <v>-1.1922637064236038E-4</v>
      </c>
      <c r="Q1217">
        <f t="shared" si="387"/>
        <v>78.889373067237841</v>
      </c>
      <c r="R1217">
        <f t="shared" si="398"/>
        <v>-3.8026007313855344E-5</v>
      </c>
      <c r="S1217">
        <f t="shared" si="383"/>
        <v>1</v>
      </c>
      <c r="T1217">
        <f t="shared" si="399"/>
        <v>19.997162755416731</v>
      </c>
      <c r="U1217">
        <f t="shared" si="400"/>
        <v>32500</v>
      </c>
      <c r="V1217">
        <f t="shared" si="384"/>
        <v>20.001947000000001</v>
      </c>
      <c r="W1217">
        <v>20.001947000000001</v>
      </c>
      <c r="X1217">
        <f>'LowFlowInfusion-1-Infusion-1705'!Y1213</f>
        <v>0</v>
      </c>
      <c r="Y1217">
        <v>0</v>
      </c>
      <c r="Z1217">
        <f t="shared" si="388"/>
        <v>0</v>
      </c>
      <c r="AA1217">
        <f t="shared" si="389"/>
        <v>0</v>
      </c>
      <c r="AB1217" t="e">
        <f t="shared" si="390"/>
        <v>#DIV/0!</v>
      </c>
      <c r="AC1217" s="6" t="e">
        <f t="shared" si="392"/>
        <v>#DIV/0!</v>
      </c>
      <c r="AD1217" s="6" t="e">
        <f t="shared" si="393"/>
        <v>#DIV/0!</v>
      </c>
    </row>
    <row r="1218" spans="1:30" x14ac:dyDescent="0.25">
      <c r="A1218" s="1">
        <v>42823.246412037035</v>
      </c>
      <c r="B1218" s="16">
        <v>1211</v>
      </c>
      <c r="C1218">
        <f t="shared" si="401"/>
        <v>-11.041363512892532</v>
      </c>
      <c r="D1218">
        <f t="shared" si="394"/>
        <v>-1.6966091883007905</v>
      </c>
      <c r="E1218">
        <f t="shared" si="391"/>
        <v>-45.387070148193544</v>
      </c>
      <c r="F1218">
        <f t="shared" si="395"/>
        <v>0.1536593905562236</v>
      </c>
      <c r="G1218">
        <v>21.08933</v>
      </c>
      <c r="H1218">
        <f t="shared" si="385"/>
        <v>21.091976433171723</v>
      </c>
      <c r="I1218">
        <v>20.862054000000001</v>
      </c>
      <c r="J1218">
        <f t="shared" si="381"/>
        <v>20.863348829891009</v>
      </c>
      <c r="K1218">
        <f t="shared" si="396"/>
        <v>1.6861420744345896E-4</v>
      </c>
      <c r="L1218">
        <v>1.2007E-2</v>
      </c>
      <c r="M1218">
        <f t="shared" si="386"/>
        <v>6.1806405808343838E-2</v>
      </c>
      <c r="N1218">
        <v>0.19960900000000001</v>
      </c>
      <c r="O1218">
        <f t="shared" si="382"/>
        <v>0.24734538651539686</v>
      </c>
      <c r="P1218">
        <f t="shared" si="397"/>
        <v>-1.1942524699038911E-4</v>
      </c>
      <c r="Q1218">
        <f t="shared" si="387"/>
        <v>78.889305783593599</v>
      </c>
      <c r="R1218">
        <f t="shared" si="398"/>
        <v>-4.9188960452539729E-5</v>
      </c>
      <c r="S1218">
        <f t="shared" si="383"/>
        <v>1</v>
      </c>
      <c r="T1218">
        <f t="shared" si="399"/>
        <v>19.992285245675578</v>
      </c>
      <c r="U1218">
        <f t="shared" si="400"/>
        <v>32500</v>
      </c>
      <c r="V1218">
        <f t="shared" si="384"/>
        <v>20.001629999999999</v>
      </c>
      <c r="W1218">
        <v>20.001629999999999</v>
      </c>
      <c r="X1218">
        <f>'LowFlowInfusion-1-Infusion-1705'!Y1214</f>
        <v>0</v>
      </c>
      <c r="Y1218">
        <v>0</v>
      </c>
      <c r="Z1218">
        <f t="shared" si="388"/>
        <v>0</v>
      </c>
      <c r="AA1218">
        <f t="shared" si="389"/>
        <v>0</v>
      </c>
      <c r="AB1218" t="e">
        <f t="shared" si="390"/>
        <v>#DIV/0!</v>
      </c>
      <c r="AC1218" s="6" t="e">
        <f t="shared" si="392"/>
        <v>#DIV/0!</v>
      </c>
      <c r="AD1218" s="6" t="e">
        <f t="shared" si="393"/>
        <v>#DIV/0!</v>
      </c>
    </row>
    <row r="1219" spans="1:30" x14ac:dyDescent="0.25">
      <c r="A1219" s="1">
        <v>42823.247106481482</v>
      </c>
      <c r="B1219" s="16">
        <v>1212</v>
      </c>
      <c r="C1219">
        <f t="shared" si="401"/>
        <v>-12.113105515431162</v>
      </c>
      <c r="D1219">
        <f t="shared" si="394"/>
        <v>-1.3561616560366785</v>
      </c>
      <c r="E1219">
        <f t="shared" si="391"/>
        <v>-49.234951304578694</v>
      </c>
      <c r="F1219">
        <f t="shared" si="395"/>
        <v>0.11195821371398385</v>
      </c>
      <c r="G1219">
        <v>21.089472000000001</v>
      </c>
      <c r="H1219">
        <f t="shared" si="385"/>
        <v>21.092117735906257</v>
      </c>
      <c r="I1219">
        <v>20.86215</v>
      </c>
      <c r="J1219">
        <f t="shared" si="381"/>
        <v>20.86344464854086</v>
      </c>
      <c r="K1219">
        <f t="shared" si="396"/>
        <v>1.710263088720391E-4</v>
      </c>
      <c r="L1219">
        <v>1.1974E-2</v>
      </c>
      <c r="M1219">
        <f t="shared" si="386"/>
        <v>6.177354486777175E-2</v>
      </c>
      <c r="N1219">
        <v>0.199492</v>
      </c>
      <c r="O1219">
        <f t="shared" si="382"/>
        <v>0.24722904385180089</v>
      </c>
      <c r="P1219">
        <f t="shared" si="397"/>
        <v>-1.1833142707623987E-4</v>
      </c>
      <c r="Q1219">
        <f t="shared" si="387"/>
        <v>78.889326307607334</v>
      </c>
      <c r="R1219">
        <f t="shared" si="398"/>
        <v>-5.269488179540834E-5</v>
      </c>
      <c r="S1219">
        <f t="shared" si="383"/>
        <v>1</v>
      </c>
      <c r="T1219">
        <f t="shared" si="399"/>
        <v>19.991296056140733</v>
      </c>
      <c r="U1219">
        <f t="shared" si="400"/>
        <v>32500</v>
      </c>
      <c r="V1219">
        <f t="shared" si="384"/>
        <v>20.002053</v>
      </c>
      <c r="W1219">
        <v>20.002053</v>
      </c>
      <c r="X1219">
        <f>'LowFlowInfusion-1-Infusion-1705'!Y1215</f>
        <v>0</v>
      </c>
      <c r="Y1219">
        <v>0</v>
      </c>
      <c r="Z1219">
        <f t="shared" si="388"/>
        <v>0</v>
      </c>
      <c r="AA1219">
        <f t="shared" si="389"/>
        <v>0</v>
      </c>
      <c r="AB1219" t="e">
        <f t="shared" si="390"/>
        <v>#DIV/0!</v>
      </c>
      <c r="AC1219" s="6" t="e">
        <f t="shared" si="392"/>
        <v>#DIV/0!</v>
      </c>
      <c r="AD1219" s="6" t="e">
        <f t="shared" si="393"/>
        <v>#DIV/0!</v>
      </c>
    </row>
    <row r="1220" spans="1:30" x14ac:dyDescent="0.25">
      <c r="A1220" s="1">
        <v>42823.247800925928</v>
      </c>
      <c r="B1220" s="16">
        <v>1213</v>
      </c>
      <c r="C1220">
        <f t="shared" si="401"/>
        <v>-9.887723023465611</v>
      </c>
      <c r="D1220">
        <f t="shared" si="394"/>
        <v>-1.3582552804521031</v>
      </c>
      <c r="E1220">
        <f t="shared" si="391"/>
        <v>-40.467030265097087</v>
      </c>
      <c r="F1220">
        <f t="shared" si="395"/>
        <v>0.13736785276333918</v>
      </c>
      <c r="G1220">
        <v>21.089216</v>
      </c>
      <c r="H1220">
        <f t="shared" si="385"/>
        <v>21.091862992948222</v>
      </c>
      <c r="I1220">
        <v>20.862390000000001</v>
      </c>
      <c r="J1220">
        <f t="shared" si="381"/>
        <v>20.863684195165483</v>
      </c>
      <c r="K1220">
        <f t="shared" si="396"/>
        <v>1.6532044135502132E-4</v>
      </c>
      <c r="L1220">
        <v>1.1985000000000001E-2</v>
      </c>
      <c r="M1220">
        <f t="shared" si="386"/>
        <v>6.178449851462911E-2</v>
      </c>
      <c r="N1220">
        <v>0.19936400000000001</v>
      </c>
      <c r="O1220">
        <f t="shared" si="382"/>
        <v>0.24710176298906344</v>
      </c>
      <c r="P1220">
        <f t="shared" si="397"/>
        <v>-1.1824856193122929E-4</v>
      </c>
      <c r="Q1220">
        <f t="shared" si="387"/>
        <v>78.889214041845449</v>
      </c>
      <c r="R1220">
        <f t="shared" si="398"/>
        <v>-4.7071879423299377E-5</v>
      </c>
      <c r="S1220">
        <f t="shared" si="383"/>
        <v>1</v>
      </c>
      <c r="T1220">
        <f t="shared" si="399"/>
        <v>19.99352353225715</v>
      </c>
      <c r="U1220">
        <f t="shared" si="400"/>
        <v>32500</v>
      </c>
      <c r="V1220">
        <f t="shared" si="384"/>
        <v>20.002053</v>
      </c>
      <c r="W1220">
        <v>20.002053</v>
      </c>
      <c r="X1220">
        <f>'LowFlowInfusion-1-Infusion-1705'!Y1216</f>
        <v>0</v>
      </c>
      <c r="Y1220">
        <v>0</v>
      </c>
      <c r="Z1220">
        <f t="shared" si="388"/>
        <v>0</v>
      </c>
      <c r="AA1220">
        <f t="shared" si="389"/>
        <v>0</v>
      </c>
      <c r="AB1220" t="e">
        <f t="shared" si="390"/>
        <v>#DIV/0!</v>
      </c>
      <c r="AC1220" s="6" t="e">
        <f t="shared" si="392"/>
        <v>#DIV/0!</v>
      </c>
      <c r="AD1220" s="6" t="e">
        <f t="shared" si="393"/>
        <v>#DIV/0!</v>
      </c>
    </row>
    <row r="1221" spans="1:30" x14ac:dyDescent="0.25">
      <c r="A1221" s="1">
        <v>42823.248495370368</v>
      </c>
      <c r="B1221" s="16">
        <v>1214</v>
      </c>
      <c r="C1221">
        <f t="shared" si="401"/>
        <v>-8.8685058703408615</v>
      </c>
      <c r="D1221">
        <f t="shared" si="394"/>
        <v>-1.5055368795188606</v>
      </c>
      <c r="E1221">
        <f t="shared" si="391"/>
        <v>-36.612894350002158</v>
      </c>
      <c r="F1221">
        <f t="shared" si="395"/>
        <v>0.16976217883035524</v>
      </c>
      <c r="G1221">
        <v>21.089234000000001</v>
      </c>
      <c r="H1221">
        <f t="shared" si="385"/>
        <v>21.091880904562462</v>
      </c>
      <c r="I1221">
        <v>20.862521999999998</v>
      </c>
      <c r="J1221">
        <f t="shared" si="381"/>
        <v>20.863815945809023</v>
      </c>
      <c r="K1221">
        <f t="shared" si="396"/>
        <v>1.628750695621406E-4</v>
      </c>
      <c r="L1221">
        <v>1.2005999999999999E-2</v>
      </c>
      <c r="M1221">
        <f t="shared" si="386"/>
        <v>6.1805410022265896E-2</v>
      </c>
      <c r="N1221">
        <v>0.199239</v>
      </c>
      <c r="O1221">
        <f t="shared" si="382"/>
        <v>0.24697746527154638</v>
      </c>
      <c r="P1221">
        <f t="shared" si="397"/>
        <v>-1.1861316856928011E-4</v>
      </c>
      <c r="Q1221">
        <f t="shared" si="387"/>
        <v>78.889206588919436</v>
      </c>
      <c r="R1221">
        <f t="shared" si="398"/>
        <v>-4.4261900992618548E-5</v>
      </c>
      <c r="S1221">
        <f t="shared" si="383"/>
        <v>1</v>
      </c>
      <c r="T1221">
        <f t="shared" si="399"/>
        <v>19.995219031009256</v>
      </c>
      <c r="U1221">
        <f t="shared" si="400"/>
        <v>32500</v>
      </c>
      <c r="V1221">
        <f t="shared" si="384"/>
        <v>20.002582</v>
      </c>
      <c r="W1221">
        <v>20.002582</v>
      </c>
      <c r="X1221">
        <f>'LowFlowInfusion-1-Infusion-1705'!Y1217</f>
        <v>0</v>
      </c>
      <c r="Y1221">
        <v>0</v>
      </c>
      <c r="Z1221">
        <f t="shared" si="388"/>
        <v>0</v>
      </c>
      <c r="AA1221">
        <f t="shared" si="389"/>
        <v>0</v>
      </c>
      <c r="AB1221" t="e">
        <f t="shared" si="390"/>
        <v>#DIV/0!</v>
      </c>
      <c r="AC1221" s="6" t="e">
        <f t="shared" si="392"/>
        <v>#DIV/0!</v>
      </c>
      <c r="AD1221" s="6" t="e">
        <f t="shared" si="393"/>
        <v>#DIV/0!</v>
      </c>
    </row>
    <row r="1222" spans="1:30" x14ac:dyDescent="0.25">
      <c r="A1222" s="1">
        <v>42823.249189814815</v>
      </c>
      <c r="B1222" s="16">
        <v>1215</v>
      </c>
      <c r="C1222">
        <f t="shared" si="401"/>
        <v>-4.1383924525707005</v>
      </c>
      <c r="D1222">
        <f t="shared" si="394"/>
        <v>-1.7012959502434866</v>
      </c>
      <c r="E1222">
        <f t="shared" si="391"/>
        <v>-18.187635384649941</v>
      </c>
      <c r="F1222">
        <f t="shared" si="395"/>
        <v>0.41110067973052433</v>
      </c>
      <c r="G1222">
        <v>21.089300999999999</v>
      </c>
      <c r="H1222">
        <f t="shared" si="385"/>
        <v>21.091947575571005</v>
      </c>
      <c r="I1222">
        <v>20.862805999999999</v>
      </c>
      <c r="J1222">
        <f t="shared" si="381"/>
        <v>20.864099409314829</v>
      </c>
      <c r="K1222">
        <f t="shared" si="396"/>
        <v>1.5138015861685024E-4</v>
      </c>
      <c r="L1222">
        <v>1.2008E-2</v>
      </c>
      <c r="M1222">
        <f t="shared" si="386"/>
        <v>6.1807401594421774E-2</v>
      </c>
      <c r="N1222">
        <v>0.19911699999999999</v>
      </c>
      <c r="O1222">
        <f t="shared" si="382"/>
        <v>0.24685615069924971</v>
      </c>
      <c r="P1222">
        <f t="shared" si="397"/>
        <v>-1.1912693246834971E-4</v>
      </c>
      <c r="Q1222">
        <f t="shared" si="387"/>
        <v>78.889044439985923</v>
      </c>
      <c r="R1222">
        <f t="shared" si="398"/>
        <v>-3.2253226148763288E-5</v>
      </c>
      <c r="S1222">
        <f t="shared" si="383"/>
        <v>1</v>
      </c>
      <c r="T1222">
        <f t="shared" si="399"/>
        <v>19.999562903497587</v>
      </c>
      <c r="U1222">
        <f t="shared" si="400"/>
        <v>32500</v>
      </c>
      <c r="V1222">
        <f t="shared" si="384"/>
        <v>20.001999999999999</v>
      </c>
      <c r="W1222">
        <v>20.001999999999999</v>
      </c>
      <c r="X1222">
        <f>'LowFlowInfusion-1-Infusion-1705'!Y1218</f>
        <v>0</v>
      </c>
      <c r="Y1222">
        <v>0</v>
      </c>
      <c r="Z1222">
        <f t="shared" si="388"/>
        <v>0</v>
      </c>
      <c r="AA1222">
        <f t="shared" si="389"/>
        <v>0</v>
      </c>
      <c r="AB1222" t="e">
        <f t="shared" si="390"/>
        <v>#DIV/0!</v>
      </c>
      <c r="AC1222" s="6" t="e">
        <f t="shared" si="392"/>
        <v>#DIV/0!</v>
      </c>
      <c r="AD1222" s="6" t="e">
        <f t="shared" si="393"/>
        <v>#DIV/0!</v>
      </c>
    </row>
    <row r="1223" spans="1:30" x14ac:dyDescent="0.25">
      <c r="A1223" s="1">
        <v>42823.249884259261</v>
      </c>
      <c r="B1223" s="16">
        <v>1216</v>
      </c>
      <c r="C1223">
        <f t="shared" si="401"/>
        <v>2.1215605479501676</v>
      </c>
      <c r="D1223">
        <f t="shared" si="394"/>
        <v>-1.7277474159385608</v>
      </c>
      <c r="E1223">
        <f t="shared" si="391"/>
        <v>6.4536369722754383</v>
      </c>
      <c r="F1223">
        <f t="shared" si="395"/>
        <v>-0.81437572809689296</v>
      </c>
      <c r="G1223">
        <v>21.089278</v>
      </c>
      <c r="H1223">
        <f t="shared" si="385"/>
        <v>21.091924688508371</v>
      </c>
      <c r="I1223">
        <v>20.862895000000002</v>
      </c>
      <c r="J1223">
        <f t="shared" si="381"/>
        <v>20.864188241188131</v>
      </c>
      <c r="K1223">
        <f t="shared" si="396"/>
        <v>1.3612569647918348E-4</v>
      </c>
      <c r="L1223">
        <v>1.1985000000000001E-2</v>
      </c>
      <c r="M1223">
        <f t="shared" si="386"/>
        <v>6.178449851462911E-2</v>
      </c>
      <c r="N1223">
        <v>0.199013</v>
      </c>
      <c r="O1223">
        <f t="shared" si="382"/>
        <v>0.24675273499827552</v>
      </c>
      <c r="P1223">
        <f t="shared" si="397"/>
        <v>-1.1914350549735164E-4</v>
      </c>
      <c r="Q1223">
        <f t="shared" si="387"/>
        <v>78.889059023813587</v>
      </c>
      <c r="R1223">
        <f t="shared" si="398"/>
        <v>-1.6982190981214747E-5</v>
      </c>
      <c r="S1223">
        <f t="shared" si="383"/>
        <v>1</v>
      </c>
      <c r="T1223">
        <f t="shared" si="399"/>
        <v>20.00526730796409</v>
      </c>
      <c r="U1223">
        <f t="shared" si="400"/>
        <v>32500</v>
      </c>
      <c r="V1223">
        <f t="shared" si="384"/>
        <v>20.001418000000001</v>
      </c>
      <c r="W1223">
        <v>20.001418000000001</v>
      </c>
      <c r="X1223">
        <f>'LowFlowInfusion-1-Infusion-1705'!Y1219</f>
        <v>0</v>
      </c>
      <c r="Y1223">
        <v>0</v>
      </c>
      <c r="Z1223">
        <f t="shared" si="388"/>
        <v>0</v>
      </c>
      <c r="AA1223">
        <f t="shared" si="389"/>
        <v>0</v>
      </c>
      <c r="AB1223" t="e">
        <f t="shared" si="390"/>
        <v>#DIV/0!</v>
      </c>
      <c r="AC1223" s="6" t="e">
        <f t="shared" si="392"/>
        <v>#DIV/0!</v>
      </c>
      <c r="AD1223" s="6" t="e">
        <f t="shared" si="393"/>
        <v>#DIV/0!</v>
      </c>
    </row>
    <row r="1224" spans="1:30" x14ac:dyDescent="0.25">
      <c r="A1224" s="1">
        <v>42823.250578703701</v>
      </c>
      <c r="B1224" s="16">
        <v>1217</v>
      </c>
      <c r="C1224">
        <f t="shared" si="401"/>
        <v>5.7321175924728252</v>
      </c>
      <c r="D1224">
        <f t="shared" si="394"/>
        <v>-1.7390913742997283</v>
      </c>
      <c r="E1224">
        <f t="shared" si="391"/>
        <v>20.670318554708501</v>
      </c>
      <c r="F1224">
        <f t="shared" si="395"/>
        <v>-0.30339422495160073</v>
      </c>
      <c r="G1224">
        <v>21.08897</v>
      </c>
      <c r="H1224">
        <f t="shared" si="385"/>
        <v>21.091618200886987</v>
      </c>
      <c r="I1224">
        <v>20.862981000000001</v>
      </c>
      <c r="J1224">
        <f t="shared" ref="J1224:J1287" si="402">(I1224*J$2+J$3+J$4)</f>
        <v>20.86427407872862</v>
      </c>
      <c r="K1224">
        <f t="shared" si="396"/>
        <v>1.2712606287355044E-4</v>
      </c>
      <c r="L1224">
        <v>1.1993E-2</v>
      </c>
      <c r="M1224">
        <f t="shared" si="386"/>
        <v>6.179246480325265E-2</v>
      </c>
      <c r="N1224">
        <v>0.19889299999999999</v>
      </c>
      <c r="O1224">
        <f t="shared" ref="O1224:O1287" si="403">(N1224*O$2+O$3+O$4)</f>
        <v>0.24663340918945914</v>
      </c>
      <c r="P1224">
        <f t="shared" si="397"/>
        <v>-1.1909378641034538E-4</v>
      </c>
      <c r="Q1224">
        <f t="shared" si="387"/>
        <v>78.88909251208193</v>
      </c>
      <c r="R1224">
        <f t="shared" si="398"/>
        <v>-8.0322764629177836E-6</v>
      </c>
      <c r="S1224">
        <f t="shared" ref="S1224:S1287" si="404">((W1224-Z1224/1000+AA1224/1000)/(W1224+X1224+Y1224))</f>
        <v>1</v>
      </c>
      <c r="T1224">
        <f t="shared" si="399"/>
        <v>20.008995208966866</v>
      </c>
      <c r="U1224">
        <f t="shared" si="400"/>
        <v>32500</v>
      </c>
      <c r="V1224">
        <f t="shared" ref="V1224:V1287" si="405">X1224+Y1224+W1224</f>
        <v>20.001524</v>
      </c>
      <c r="W1224">
        <v>20.001524</v>
      </c>
      <c r="X1224">
        <f>'LowFlowInfusion-1-Infusion-1705'!Y1220</f>
        <v>0</v>
      </c>
      <c r="Y1224">
        <v>0</v>
      </c>
      <c r="Z1224">
        <f t="shared" si="388"/>
        <v>0</v>
      </c>
      <c r="AA1224">
        <f t="shared" si="389"/>
        <v>0</v>
      </c>
      <c r="AB1224" t="e">
        <f t="shared" si="390"/>
        <v>#DIV/0!</v>
      </c>
      <c r="AC1224" s="6" t="e">
        <f t="shared" si="392"/>
        <v>#DIV/0!</v>
      </c>
      <c r="AD1224" s="6" t="e">
        <f t="shared" si="393"/>
        <v>#DIV/0!</v>
      </c>
    </row>
    <row r="1225" spans="1:30" x14ac:dyDescent="0.25">
      <c r="A1225" s="1">
        <v>42823.251273148147</v>
      </c>
      <c r="B1225" s="16">
        <v>1218</v>
      </c>
      <c r="C1225">
        <f t="shared" si="401"/>
        <v>6.0051406842617538</v>
      </c>
      <c r="D1225">
        <f t="shared" si="394"/>
        <v>-1.858860421253663</v>
      </c>
      <c r="E1225">
        <f t="shared" si="391"/>
        <v>21.614077531611528</v>
      </c>
      <c r="F1225">
        <f t="shared" si="395"/>
        <v>-0.30954485814551458</v>
      </c>
      <c r="G1225">
        <v>21.088927000000002</v>
      </c>
      <c r="H1225">
        <f t="shared" ref="H1225:H1288" si="406">(G1225*H$2+H$3+H$4)</f>
        <v>21.091575412030757</v>
      </c>
      <c r="I1225">
        <v>20.863153000000001</v>
      </c>
      <c r="J1225">
        <f t="shared" si="402"/>
        <v>20.864445753809601</v>
      </c>
      <c r="K1225">
        <f t="shared" si="396"/>
        <v>1.2641075003632095E-4</v>
      </c>
      <c r="L1225">
        <v>1.2011000000000001E-2</v>
      </c>
      <c r="M1225">
        <f t="shared" ref="M1225:M1288" si="407">(L1225*M$2+M$3+M$4)</f>
        <v>6.1810388952655601E-2</v>
      </c>
      <c r="N1225">
        <v>0.198768</v>
      </c>
      <c r="O1225">
        <f t="shared" si="403"/>
        <v>0.2465091114719421</v>
      </c>
      <c r="P1225">
        <f t="shared" si="397"/>
        <v>-1.1937552790338193E-4</v>
      </c>
      <c r="Q1225">
        <f t="shared" ref="Q1225:Q1288" si="408">100-J1225-O1225</f>
        <v>78.889045134718458</v>
      </c>
      <c r="R1225">
        <f t="shared" si="398"/>
        <v>-7.0352221333299292E-6</v>
      </c>
      <c r="S1225">
        <f t="shared" si="404"/>
        <v>1</v>
      </c>
      <c r="T1225">
        <f t="shared" si="399"/>
        <v>20.00965200110539</v>
      </c>
      <c r="U1225">
        <f t="shared" si="400"/>
        <v>32500</v>
      </c>
      <c r="V1225">
        <f t="shared" si="405"/>
        <v>20.001788000000001</v>
      </c>
      <c r="W1225">
        <v>20.001788000000001</v>
      </c>
      <c r="X1225">
        <f>'LowFlowInfusion-1-Infusion-1705'!Y1221</f>
        <v>0</v>
      </c>
      <c r="Y1225">
        <v>0</v>
      </c>
      <c r="Z1225">
        <f t="shared" ref="Z1225:Z1288" si="409">((Y1225*H1225)/(100-H1225-M1225))*1000</f>
        <v>0</v>
      </c>
      <c r="AA1225">
        <f t="shared" ref="AA1225:AA1288" si="410">((X1225*(100-H1225-M1225)-M1225*Y1225)/(100-H1225-M1225))*1000</f>
        <v>0</v>
      </c>
      <c r="AB1225" t="e">
        <f t="shared" ref="AB1225:AB1288" si="411">AA1225/Z1225</f>
        <v>#DIV/0!</v>
      </c>
      <c r="AC1225" s="6" t="e">
        <f t="shared" si="392"/>
        <v>#DIV/0!</v>
      </c>
      <c r="AD1225" s="6" t="e">
        <f t="shared" si="393"/>
        <v>#DIV/0!</v>
      </c>
    </row>
    <row r="1226" spans="1:30" x14ac:dyDescent="0.25">
      <c r="A1226" s="1">
        <v>42823.251967592594</v>
      </c>
      <c r="B1226" s="16">
        <v>1219</v>
      </c>
      <c r="C1226">
        <f t="shared" si="401"/>
        <v>6.4773548584715535</v>
      </c>
      <c r="D1226">
        <f t="shared" si="394"/>
        <v>-2.0553933261156221</v>
      </c>
      <c r="E1226">
        <f t="shared" si="391"/>
        <v>23.258101265204747</v>
      </c>
      <c r="F1226">
        <f t="shared" si="395"/>
        <v>-0.31731985834116067</v>
      </c>
      <c r="G1226">
        <v>21.089188</v>
      </c>
      <c r="H1226">
        <f t="shared" si="406"/>
        <v>21.09183513043719</v>
      </c>
      <c r="I1226">
        <v>20.863188000000001</v>
      </c>
      <c r="J1226">
        <f t="shared" si="402"/>
        <v>20.86448068769236</v>
      </c>
      <c r="K1226">
        <f t="shared" si="396"/>
        <v>1.2552908537581212E-4</v>
      </c>
      <c r="L1226">
        <v>1.2008E-2</v>
      </c>
      <c r="M1226">
        <f t="shared" si="407"/>
        <v>6.1807401594421774E-2</v>
      </c>
      <c r="N1226">
        <v>0.19864699999999999</v>
      </c>
      <c r="O1226">
        <f t="shared" si="403"/>
        <v>0.24638879128138558</v>
      </c>
      <c r="P1226">
        <f t="shared" si="397"/>
        <v>-1.1990586483145437E-4</v>
      </c>
      <c r="Q1226">
        <f t="shared" si="408"/>
        <v>78.889130521026246</v>
      </c>
      <c r="R1226">
        <f t="shared" si="398"/>
        <v>-5.623220543782281E-6</v>
      </c>
      <c r="S1226">
        <f t="shared" si="404"/>
        <v>1</v>
      </c>
      <c r="T1226">
        <f t="shared" si="399"/>
        <v>20.010162748184772</v>
      </c>
      <c r="U1226">
        <f t="shared" si="400"/>
        <v>32500</v>
      </c>
      <c r="V1226">
        <f t="shared" si="405"/>
        <v>20.001629999999999</v>
      </c>
      <c r="W1226">
        <v>20.001629999999999</v>
      </c>
      <c r="X1226">
        <f>'LowFlowInfusion-1-Infusion-1705'!Y1222</f>
        <v>0</v>
      </c>
      <c r="Y1226">
        <v>0</v>
      </c>
      <c r="Z1226">
        <f t="shared" si="409"/>
        <v>0</v>
      </c>
      <c r="AA1226">
        <f t="shared" si="410"/>
        <v>0</v>
      </c>
      <c r="AB1226" t="e">
        <f t="shared" si="411"/>
        <v>#DIV/0!</v>
      </c>
      <c r="AC1226" s="6" t="e">
        <f t="shared" si="392"/>
        <v>#DIV/0!</v>
      </c>
      <c r="AD1226" s="6" t="e">
        <f t="shared" si="393"/>
        <v>#DIV/0!</v>
      </c>
    </row>
    <row r="1227" spans="1:30" x14ac:dyDescent="0.25">
      <c r="A1227" s="1">
        <v>42823.252662037034</v>
      </c>
      <c r="B1227" s="16">
        <v>1220</v>
      </c>
      <c r="C1227">
        <f t="shared" si="401"/>
        <v>6.4653832852051352</v>
      </c>
      <c r="D1227">
        <f t="shared" si="394"/>
        <v>-2.3043460352211609</v>
      </c>
      <c r="E1227">
        <f t="shared" si="391"/>
        <v>22.936077504109274</v>
      </c>
      <c r="F1227">
        <f t="shared" si="395"/>
        <v>-0.3564129044745486</v>
      </c>
      <c r="G1227">
        <v>21.089251000000001</v>
      </c>
      <c r="H1227">
        <f t="shared" si="406"/>
        <v>21.091897821087016</v>
      </c>
      <c r="I1227">
        <v>20.863237999999999</v>
      </c>
      <c r="J1227">
        <f t="shared" si="402"/>
        <v>20.864530593239152</v>
      </c>
      <c r="K1227">
        <f t="shared" si="396"/>
        <v>1.2572870756279996E-4</v>
      </c>
      <c r="L1227">
        <v>1.1972999999999999E-2</v>
      </c>
      <c r="M1227">
        <f t="shared" si="407"/>
        <v>6.1772549081693807E-2</v>
      </c>
      <c r="N1227">
        <v>0.19852400000000001</v>
      </c>
      <c r="O1227">
        <f t="shared" si="403"/>
        <v>0.2462664823273488</v>
      </c>
      <c r="P1227">
        <f t="shared" si="397"/>
        <v>-1.206185050785527E-4</v>
      </c>
      <c r="Q1227">
        <f t="shared" si="408"/>
        <v>78.889202924433505</v>
      </c>
      <c r="R1227">
        <f t="shared" si="398"/>
        <v>-5.1102024833937776E-6</v>
      </c>
      <c r="S1227">
        <f t="shared" si="404"/>
        <v>1</v>
      </c>
      <c r="T1227">
        <f t="shared" si="399"/>
        <v>20.010557729320706</v>
      </c>
      <c r="U1227">
        <f t="shared" si="400"/>
        <v>32500</v>
      </c>
      <c r="V1227">
        <f t="shared" si="405"/>
        <v>20.001788000000001</v>
      </c>
      <c r="W1227">
        <v>20.001788000000001</v>
      </c>
      <c r="X1227">
        <f>'LowFlowInfusion-1-Infusion-1705'!Y1223</f>
        <v>0</v>
      </c>
      <c r="Y1227">
        <v>0</v>
      </c>
      <c r="Z1227">
        <f t="shared" si="409"/>
        <v>0</v>
      </c>
      <c r="AA1227">
        <f t="shared" si="410"/>
        <v>0</v>
      </c>
      <c r="AB1227" t="e">
        <f t="shared" si="411"/>
        <v>#DIV/0!</v>
      </c>
      <c r="AC1227" s="6" t="e">
        <f t="shared" si="392"/>
        <v>#DIV/0!</v>
      </c>
      <c r="AD1227" s="6" t="e">
        <f t="shared" si="393"/>
        <v>#DIV/0!</v>
      </c>
    </row>
    <row r="1228" spans="1:30" x14ac:dyDescent="0.25">
      <c r="A1228" s="1">
        <v>42823.25335648148</v>
      </c>
      <c r="B1228" s="16">
        <v>1221</v>
      </c>
      <c r="C1228">
        <f t="shared" si="401"/>
        <v>7.7340795761237846</v>
      </c>
      <c r="D1228">
        <f t="shared" si="394"/>
        <v>-2.066507770512791</v>
      </c>
      <c r="E1228">
        <f t="shared" ref="E1228:E1291" si="412">3.941*C1228+1.104*D1228</f>
        <v>28.198583030857712</v>
      </c>
      <c r="F1228">
        <f t="shared" si="395"/>
        <v>-0.26719504889662599</v>
      </c>
      <c r="G1228">
        <v>21.089129</v>
      </c>
      <c r="H1228">
        <f t="shared" si="406"/>
        <v>21.091776420146079</v>
      </c>
      <c r="I1228">
        <v>20.863507999999999</v>
      </c>
      <c r="J1228">
        <f t="shared" si="402"/>
        <v>20.864800083191856</v>
      </c>
      <c r="K1228">
        <f t="shared" si="396"/>
        <v>1.2225195446943597E-4</v>
      </c>
      <c r="L1228">
        <v>1.1975E-2</v>
      </c>
      <c r="M1228">
        <f t="shared" si="407"/>
        <v>6.1774540653849692E-2</v>
      </c>
      <c r="N1228">
        <v>0.19839999999999999</v>
      </c>
      <c r="O1228">
        <f t="shared" si="403"/>
        <v>0.24614317899157187</v>
      </c>
      <c r="P1228">
        <f t="shared" si="397"/>
        <v>-1.1980642665744325E-4</v>
      </c>
      <c r="Q1228">
        <f t="shared" si="408"/>
        <v>78.889056737816574</v>
      </c>
      <c r="R1228">
        <f t="shared" si="398"/>
        <v>-2.4455278120190843E-6</v>
      </c>
      <c r="S1228">
        <f t="shared" si="404"/>
        <v>1</v>
      </c>
      <c r="T1228">
        <f t="shared" si="399"/>
        <v>20.01137758734663</v>
      </c>
      <c r="U1228">
        <f t="shared" si="400"/>
        <v>32500</v>
      </c>
      <c r="V1228">
        <f t="shared" si="405"/>
        <v>20.001577000000001</v>
      </c>
      <c r="W1228">
        <v>20.001577000000001</v>
      </c>
      <c r="X1228">
        <f>'LowFlowInfusion-1-Infusion-1705'!Y1224</f>
        <v>0</v>
      </c>
      <c r="Y1228">
        <v>0</v>
      </c>
      <c r="Z1228">
        <f t="shared" si="409"/>
        <v>0</v>
      </c>
      <c r="AA1228">
        <f t="shared" si="410"/>
        <v>0</v>
      </c>
      <c r="AB1228" t="e">
        <f t="shared" si="411"/>
        <v>#DIV/0!</v>
      </c>
      <c r="AC1228" s="6" t="e">
        <f t="shared" ref="AC1228:AC1291" si="413">(C1228-Z1228)/Z1228</f>
        <v>#DIV/0!</v>
      </c>
      <c r="AD1228" s="6" t="e">
        <f t="shared" ref="AD1228:AD1291" si="414">(D1228-AA1228)/AA1228</f>
        <v>#DIV/0!</v>
      </c>
    </row>
    <row r="1229" spans="1:30" x14ac:dyDescent="0.25">
      <c r="A1229" s="1">
        <v>42823.254050925927</v>
      </c>
      <c r="B1229" s="16">
        <v>1222</v>
      </c>
      <c r="C1229">
        <f t="shared" si="401"/>
        <v>7.7204186309599399</v>
      </c>
      <c r="D1229">
        <f t="shared" ref="D1229:D1292" si="415">(V1229*O1229-T1229*M1229+P1229*U1229)*10</f>
        <v>-1.8172009384294485</v>
      </c>
      <c r="E1229">
        <f t="shared" si="412"/>
        <v>28.419979988587009</v>
      </c>
      <c r="F1229">
        <f t="shared" ref="F1229:F1292" si="416">D1229/C1229</f>
        <v>-0.23537595890749019</v>
      </c>
      <c r="G1229">
        <v>21.089151000000001</v>
      </c>
      <c r="H1229">
        <f t="shared" si="406"/>
        <v>21.091798312119035</v>
      </c>
      <c r="I1229">
        <v>20.863672000000001</v>
      </c>
      <c r="J1229">
        <f t="shared" si="402"/>
        <v>20.864963773385352</v>
      </c>
      <c r="K1229">
        <f t="shared" ref="K1229:K1292" si="417">SLOPE(J1225:J1233,B1225:B1233)</f>
        <v>1.2203569710009058E-4</v>
      </c>
      <c r="L1229">
        <v>1.2012E-2</v>
      </c>
      <c r="M1229">
        <f t="shared" si="407"/>
        <v>6.1811384738733544E-2</v>
      </c>
      <c r="N1229">
        <v>0.19828200000000001</v>
      </c>
      <c r="O1229">
        <f t="shared" si="403"/>
        <v>0.24602584194623578</v>
      </c>
      <c r="P1229">
        <f t="shared" ref="P1229:P1292" si="418">SLOPE(O1225:O1233,B1225:B1233)</f>
        <v>-1.1894462914932523E-4</v>
      </c>
      <c r="Q1229">
        <f t="shared" si="408"/>
        <v>78.88901038466841</v>
      </c>
      <c r="R1229">
        <f t="shared" ref="R1229:R1292" si="419">SLOPE(Q1225:Q1233,B1225:B1233)</f>
        <v>-3.0910679503411607E-6</v>
      </c>
      <c r="S1229">
        <f t="shared" si="404"/>
        <v>1</v>
      </c>
      <c r="T1229">
        <f t="shared" ref="T1229:T1292" si="420">(R1229*U1229+V1229*(100-O1229-J1229))/(100-M1229-H1229)</f>
        <v>20.011061619569528</v>
      </c>
      <c r="U1229">
        <f t="shared" ref="U1229:U1292" si="421">$F$1</f>
        <v>32500</v>
      </c>
      <c r="V1229">
        <f t="shared" si="405"/>
        <v>20.001524</v>
      </c>
      <c r="W1229">
        <v>20.001524</v>
      </c>
      <c r="X1229">
        <f>'LowFlowInfusion-1-Infusion-1705'!Y1225</f>
        <v>0</v>
      </c>
      <c r="Y1229">
        <v>0</v>
      </c>
      <c r="Z1229">
        <f t="shared" si="409"/>
        <v>0</v>
      </c>
      <c r="AA1229">
        <f t="shared" si="410"/>
        <v>0</v>
      </c>
      <c r="AB1229" t="e">
        <f t="shared" si="411"/>
        <v>#DIV/0!</v>
      </c>
      <c r="AC1229" s="6" t="e">
        <f t="shared" si="413"/>
        <v>#DIV/0!</v>
      </c>
      <c r="AD1229" s="6" t="e">
        <f t="shared" si="414"/>
        <v>#DIV/0!</v>
      </c>
    </row>
    <row r="1230" spans="1:30" x14ac:dyDescent="0.25">
      <c r="A1230" s="1">
        <v>42823.254745370374</v>
      </c>
      <c r="B1230" s="16">
        <v>1223</v>
      </c>
      <c r="C1230">
        <f t="shared" ref="C1230:C1293" si="422">(T1230*H1230-V1230*J1230-K1230*U1230)*10</f>
        <v>9.8845507643767263</v>
      </c>
      <c r="D1230">
        <f t="shared" si="415"/>
        <v>-1.7029891325117141</v>
      </c>
      <c r="E1230">
        <f t="shared" si="412"/>
        <v>37.074914560115744</v>
      </c>
      <c r="F1230">
        <f t="shared" si="416"/>
        <v>-0.17228796463357499</v>
      </c>
      <c r="G1230">
        <v>21.089395</v>
      </c>
      <c r="H1230">
        <f t="shared" si="406"/>
        <v>21.09204111400091</v>
      </c>
      <c r="I1230">
        <v>20.863824999999999</v>
      </c>
      <c r="J1230">
        <f t="shared" si="402"/>
        <v>20.865116484358545</v>
      </c>
      <c r="K1230">
        <f t="shared" si="417"/>
        <v>1.1676234432188201E-4</v>
      </c>
      <c r="L1230">
        <v>1.2017E-2</v>
      </c>
      <c r="M1230">
        <f t="shared" si="407"/>
        <v>6.1816363669123256E-2</v>
      </c>
      <c r="N1230">
        <v>0.19816400000000001</v>
      </c>
      <c r="O1230">
        <f t="shared" si="403"/>
        <v>0.24590850490089966</v>
      </c>
      <c r="P1230">
        <f t="shared" si="418"/>
        <v>-1.1851373039526575E-4</v>
      </c>
      <c r="Q1230">
        <f t="shared" si="408"/>
        <v>78.888975010740566</v>
      </c>
      <c r="R1230">
        <f t="shared" si="419"/>
        <v>1.751386074270537E-6</v>
      </c>
      <c r="S1230">
        <f t="shared" si="404"/>
        <v>1</v>
      </c>
      <c r="T1230">
        <f t="shared" si="420"/>
        <v>20.013058539897173</v>
      </c>
      <c r="U1230">
        <f t="shared" si="421"/>
        <v>32500</v>
      </c>
      <c r="V1230">
        <f t="shared" si="405"/>
        <v>20.001470999999999</v>
      </c>
      <c r="W1230">
        <v>20.001470999999999</v>
      </c>
      <c r="X1230">
        <f>'LowFlowInfusion-1-Infusion-1705'!Y1226</f>
        <v>0</v>
      </c>
      <c r="Y1230">
        <v>0</v>
      </c>
      <c r="Z1230">
        <f t="shared" si="409"/>
        <v>0</v>
      </c>
      <c r="AA1230">
        <f t="shared" si="410"/>
        <v>0</v>
      </c>
      <c r="AB1230" t="e">
        <f t="shared" si="411"/>
        <v>#DIV/0!</v>
      </c>
      <c r="AC1230" s="6" t="e">
        <f t="shared" si="413"/>
        <v>#DIV/0!</v>
      </c>
      <c r="AD1230" s="6" t="e">
        <f t="shared" si="414"/>
        <v>#DIV/0!</v>
      </c>
    </row>
    <row r="1231" spans="1:30" x14ac:dyDescent="0.25">
      <c r="A1231" s="1">
        <v>42823.255439814813</v>
      </c>
      <c r="B1231" s="16">
        <v>1224</v>
      </c>
      <c r="C1231">
        <f t="shared" si="422"/>
        <v>15.190811498472151</v>
      </c>
      <c r="D1231">
        <f t="shared" si="415"/>
        <v>-1.8745894177130085</v>
      </c>
      <c r="E1231">
        <f t="shared" si="412"/>
        <v>57.797441398323578</v>
      </c>
      <c r="F1231">
        <f t="shared" si="416"/>
        <v>-0.12340284901182201</v>
      </c>
      <c r="G1231">
        <v>21.089264</v>
      </c>
      <c r="H1231">
        <f t="shared" si="406"/>
        <v>21.091910757252855</v>
      </c>
      <c r="I1231">
        <v>20.863811999999999</v>
      </c>
      <c r="J1231">
        <f t="shared" si="402"/>
        <v>20.865103508916381</v>
      </c>
      <c r="K1231">
        <f t="shared" si="417"/>
        <v>1.0391998361309144E-4</v>
      </c>
      <c r="L1231">
        <v>1.1988E-2</v>
      </c>
      <c r="M1231">
        <f t="shared" si="407"/>
        <v>6.1787485872862938E-2</v>
      </c>
      <c r="N1231">
        <v>0.198045</v>
      </c>
      <c r="O1231">
        <f t="shared" si="403"/>
        <v>0.24579017347382343</v>
      </c>
      <c r="P1231">
        <f t="shared" si="418"/>
        <v>-1.1897777520732816E-4</v>
      </c>
      <c r="Q1231">
        <f t="shared" si="408"/>
        <v>78.889106317609802</v>
      </c>
      <c r="R1231">
        <f t="shared" si="419"/>
        <v>1.5057791594112284E-5</v>
      </c>
      <c r="S1231">
        <f t="shared" si="404"/>
        <v>1</v>
      </c>
      <c r="T1231">
        <f t="shared" si="420"/>
        <v>20.018801400916146</v>
      </c>
      <c r="U1231">
        <f t="shared" si="421"/>
        <v>32500</v>
      </c>
      <c r="V1231">
        <f t="shared" si="405"/>
        <v>20.001736000000001</v>
      </c>
      <c r="W1231">
        <v>20.001736000000001</v>
      </c>
      <c r="X1231">
        <f>'LowFlowInfusion-1-Infusion-1705'!Y1227</f>
        <v>0</v>
      </c>
      <c r="Y1231">
        <v>0</v>
      </c>
      <c r="Z1231">
        <f t="shared" si="409"/>
        <v>0</v>
      </c>
      <c r="AA1231">
        <f t="shared" si="410"/>
        <v>0</v>
      </c>
      <c r="AB1231" t="e">
        <f t="shared" si="411"/>
        <v>#DIV/0!</v>
      </c>
      <c r="AC1231" s="6" t="e">
        <f t="shared" si="413"/>
        <v>#DIV/0!</v>
      </c>
      <c r="AD1231" s="6" t="e">
        <f t="shared" si="414"/>
        <v>#DIV/0!</v>
      </c>
    </row>
    <row r="1232" spans="1:30" x14ac:dyDescent="0.25">
      <c r="A1232" s="1">
        <v>42823.25613425926</v>
      </c>
      <c r="B1232" s="16">
        <v>1225</v>
      </c>
      <c r="C1232">
        <f t="shared" si="422"/>
        <v>21.630102711479445</v>
      </c>
      <c r="D1232">
        <f t="shared" si="415"/>
        <v>-1.9273056126887589</v>
      </c>
      <c r="E1232">
        <f t="shared" si="412"/>
        <v>83.116489389532106</v>
      </c>
      <c r="F1232">
        <f t="shared" si="416"/>
        <v>-8.9102933924854022E-2</v>
      </c>
      <c r="G1232">
        <v>21.089017999999999</v>
      </c>
      <c r="H1232">
        <f t="shared" si="406"/>
        <v>21.09166596519162</v>
      </c>
      <c r="I1232">
        <v>20.863897000000001</v>
      </c>
      <c r="J1232">
        <f t="shared" si="402"/>
        <v>20.865188348345935</v>
      </c>
      <c r="K1232">
        <f t="shared" si="417"/>
        <v>8.8116560460586396E-5</v>
      </c>
      <c r="L1232">
        <v>1.1982E-2</v>
      </c>
      <c r="M1232">
        <f t="shared" si="407"/>
        <v>6.1781511156395283E-2</v>
      </c>
      <c r="N1232">
        <v>0.19792999999999999</v>
      </c>
      <c r="O1232">
        <f t="shared" si="403"/>
        <v>0.24567581957370771</v>
      </c>
      <c r="P1232">
        <f t="shared" si="418"/>
        <v>-1.1906064035233874E-4</v>
      </c>
      <c r="Q1232">
        <f t="shared" si="408"/>
        <v>78.889135832080356</v>
      </c>
      <c r="R1232">
        <f t="shared" si="419"/>
        <v>3.0944079891052446E-5</v>
      </c>
      <c r="S1232">
        <f t="shared" si="404"/>
        <v>1</v>
      </c>
      <c r="T1232">
        <f t="shared" si="420"/>
        <v>20.025240408323938</v>
      </c>
      <c r="U1232">
        <f t="shared" si="421"/>
        <v>32500</v>
      </c>
      <c r="V1232">
        <f t="shared" si="405"/>
        <v>20.001683</v>
      </c>
      <c r="W1232">
        <v>20.001683</v>
      </c>
      <c r="X1232">
        <f>'LowFlowInfusion-1-Infusion-1705'!Y1228</f>
        <v>0</v>
      </c>
      <c r="Y1232">
        <v>0</v>
      </c>
      <c r="Z1232">
        <f t="shared" si="409"/>
        <v>0</v>
      </c>
      <c r="AA1232">
        <f t="shared" si="410"/>
        <v>0</v>
      </c>
      <c r="AB1232" t="e">
        <f t="shared" si="411"/>
        <v>#DIV/0!</v>
      </c>
      <c r="AC1232" s="6" t="e">
        <f t="shared" si="413"/>
        <v>#DIV/0!</v>
      </c>
      <c r="AD1232" s="6" t="e">
        <f t="shared" si="414"/>
        <v>#DIV/0!</v>
      </c>
    </row>
    <row r="1233" spans="1:30" x14ac:dyDescent="0.25">
      <c r="A1233" s="1">
        <v>42823.256828703707</v>
      </c>
      <c r="B1233" s="16">
        <v>1226</v>
      </c>
      <c r="C1233">
        <f t="shared" si="422"/>
        <v>21.562765332743759</v>
      </c>
      <c r="D1233">
        <f t="shared" si="415"/>
        <v>-1.8305594586534957</v>
      </c>
      <c r="E1233">
        <f t="shared" si="412"/>
        <v>82.957920533989693</v>
      </c>
      <c r="F1233">
        <f t="shared" si="416"/>
        <v>-8.4894466475212801E-2</v>
      </c>
      <c r="G1233">
        <v>21.088861000000001</v>
      </c>
      <c r="H1233">
        <f t="shared" si="406"/>
        <v>21.091509736111888</v>
      </c>
      <c r="I1233">
        <v>20.864089</v>
      </c>
      <c r="J1233">
        <f t="shared" si="402"/>
        <v>20.865379985645635</v>
      </c>
      <c r="K1233">
        <f t="shared" si="417"/>
        <v>8.8000114184616512E-5</v>
      </c>
      <c r="L1233">
        <v>1.1995E-2</v>
      </c>
      <c r="M1233">
        <f t="shared" si="407"/>
        <v>6.1794456375408535E-2</v>
      </c>
      <c r="N1233">
        <v>0.19781000000000001</v>
      </c>
      <c r="O1233">
        <f t="shared" si="403"/>
        <v>0.24555649376489136</v>
      </c>
      <c r="P1233">
        <f t="shared" si="418"/>
        <v>-1.1867946068528599E-4</v>
      </c>
      <c r="Q1233">
        <f t="shared" si="408"/>
        <v>78.889063520589474</v>
      </c>
      <c r="R1233">
        <f t="shared" si="419"/>
        <v>3.0679346500050998E-5</v>
      </c>
      <c r="S1233">
        <f t="shared" si="404"/>
        <v>1</v>
      </c>
      <c r="T1233">
        <f t="shared" si="420"/>
        <v>20.024652324791198</v>
      </c>
      <c r="U1233">
        <f t="shared" si="421"/>
        <v>32500</v>
      </c>
      <c r="V1233">
        <f t="shared" si="405"/>
        <v>20.001259000000001</v>
      </c>
      <c r="W1233">
        <v>20.001259000000001</v>
      </c>
      <c r="X1233">
        <f>'LowFlowInfusion-1-Infusion-1705'!Y1229</f>
        <v>0</v>
      </c>
      <c r="Y1233">
        <v>0</v>
      </c>
      <c r="Z1233">
        <f t="shared" si="409"/>
        <v>0</v>
      </c>
      <c r="AA1233">
        <f t="shared" si="410"/>
        <v>0</v>
      </c>
      <c r="AB1233" t="e">
        <f t="shared" si="411"/>
        <v>#DIV/0!</v>
      </c>
      <c r="AC1233" s="6" t="e">
        <f t="shared" si="413"/>
        <v>#DIV/0!</v>
      </c>
      <c r="AD1233" s="6" t="e">
        <f t="shared" si="414"/>
        <v>#DIV/0!</v>
      </c>
    </row>
    <row r="1234" spans="1:30" x14ac:dyDescent="0.25">
      <c r="A1234" s="1">
        <v>42823.257523148146</v>
      </c>
      <c r="B1234" s="16">
        <v>1227</v>
      </c>
      <c r="C1234">
        <f t="shared" si="422"/>
        <v>13.230698290922668</v>
      </c>
      <c r="D1234">
        <f t="shared" si="415"/>
        <v>-1.7135428744642667</v>
      </c>
      <c r="E1234">
        <f t="shared" si="412"/>
        <v>50.25043063111768</v>
      </c>
      <c r="F1234">
        <f t="shared" si="416"/>
        <v>-0.12951265585429425</v>
      </c>
      <c r="G1234">
        <v>21.088998</v>
      </c>
      <c r="H1234">
        <f t="shared" si="406"/>
        <v>21.091646063398024</v>
      </c>
      <c r="I1234">
        <v>20.864075</v>
      </c>
      <c r="J1234">
        <f t="shared" si="402"/>
        <v>20.86536601209253</v>
      </c>
      <c r="K1234">
        <f t="shared" si="417"/>
        <v>1.0824513100213077E-4</v>
      </c>
      <c r="L1234">
        <v>1.1986999999999999E-2</v>
      </c>
      <c r="M1234">
        <f t="shared" si="407"/>
        <v>6.1786490086784995E-2</v>
      </c>
      <c r="N1234">
        <v>0.197689</v>
      </c>
      <c r="O1234">
        <f t="shared" si="403"/>
        <v>0.24543617357433484</v>
      </c>
      <c r="P1234">
        <f t="shared" si="418"/>
        <v>-1.1826513496022891E-4</v>
      </c>
      <c r="Q1234">
        <f t="shared" si="408"/>
        <v>78.889197814333144</v>
      </c>
      <c r="R1234">
        <f t="shared" si="419"/>
        <v>1.0020003956867641E-5</v>
      </c>
      <c r="S1234">
        <f t="shared" si="404"/>
        <v>1</v>
      </c>
      <c r="T1234">
        <f t="shared" si="420"/>
        <v>20.015991241164983</v>
      </c>
      <c r="U1234">
        <f t="shared" si="421"/>
        <v>32500</v>
      </c>
      <c r="V1234">
        <f t="shared" si="405"/>
        <v>20.001047</v>
      </c>
      <c r="W1234">
        <v>20.001047</v>
      </c>
      <c r="X1234">
        <f>'LowFlowInfusion-1-Infusion-1705'!Y1230</f>
        <v>0</v>
      </c>
      <c r="Y1234">
        <v>0</v>
      </c>
      <c r="Z1234">
        <f t="shared" si="409"/>
        <v>0</v>
      </c>
      <c r="AA1234">
        <f t="shared" si="410"/>
        <v>0</v>
      </c>
      <c r="AB1234" t="e">
        <f t="shared" si="411"/>
        <v>#DIV/0!</v>
      </c>
      <c r="AC1234" s="6" t="e">
        <f t="shared" si="413"/>
        <v>#DIV/0!</v>
      </c>
      <c r="AD1234" s="6" t="e">
        <f t="shared" si="414"/>
        <v>#DIV/0!</v>
      </c>
    </row>
    <row r="1235" spans="1:30" x14ac:dyDescent="0.25">
      <c r="A1235" s="1">
        <v>42823.258217592593</v>
      </c>
      <c r="B1235" s="16">
        <v>1228</v>
      </c>
      <c r="C1235">
        <f t="shared" si="422"/>
        <v>1.244413925788832</v>
      </c>
      <c r="D1235">
        <f t="shared" si="415"/>
        <v>-1.645368194586414</v>
      </c>
      <c r="E1235">
        <f t="shared" si="412"/>
        <v>3.087748794710385</v>
      </c>
      <c r="F1235">
        <f t="shared" si="416"/>
        <v>-1.3222032962572463</v>
      </c>
      <c r="G1235">
        <v>21.089106999999998</v>
      </c>
      <c r="H1235">
        <f t="shared" si="406"/>
        <v>21.091754528173123</v>
      </c>
      <c r="I1235">
        <v>20.864148</v>
      </c>
      <c r="J1235">
        <f t="shared" si="402"/>
        <v>20.865438874190854</v>
      </c>
      <c r="K1235">
        <f t="shared" si="417"/>
        <v>1.3732342960229478E-4</v>
      </c>
      <c r="L1235">
        <v>1.1953999999999999E-2</v>
      </c>
      <c r="M1235">
        <f t="shared" si="407"/>
        <v>6.1753629146212907E-2</v>
      </c>
      <c r="N1235">
        <v>0.19755700000000001</v>
      </c>
      <c r="O1235">
        <f t="shared" si="403"/>
        <v>0.24530491518463685</v>
      </c>
      <c r="P1235">
        <f t="shared" si="418"/>
        <v>-1.1801653952519624E-4</v>
      </c>
      <c r="Q1235">
        <f t="shared" si="408"/>
        <v>78.889256210624509</v>
      </c>
      <c r="R1235">
        <f t="shared" si="419"/>
        <v>-1.9306890077312271E-5</v>
      </c>
      <c r="S1235">
        <f t="shared" si="404"/>
        <v>1</v>
      </c>
      <c r="T1235">
        <f t="shared" si="420"/>
        <v>20.003725782120306</v>
      </c>
      <c r="U1235">
        <f t="shared" si="421"/>
        <v>32500</v>
      </c>
      <c r="V1235">
        <f t="shared" si="405"/>
        <v>20.000836</v>
      </c>
      <c r="W1235">
        <v>20.000836</v>
      </c>
      <c r="X1235">
        <f>'LowFlowInfusion-1-Infusion-1705'!Y1231</f>
        <v>0</v>
      </c>
      <c r="Y1235">
        <v>0</v>
      </c>
      <c r="Z1235">
        <f t="shared" si="409"/>
        <v>0</v>
      </c>
      <c r="AA1235">
        <f t="shared" si="410"/>
        <v>0</v>
      </c>
      <c r="AB1235" t="e">
        <f t="shared" si="411"/>
        <v>#DIV/0!</v>
      </c>
      <c r="AC1235" s="6" t="e">
        <f t="shared" si="413"/>
        <v>#DIV/0!</v>
      </c>
      <c r="AD1235" s="6" t="e">
        <f t="shared" si="414"/>
        <v>#DIV/0!</v>
      </c>
    </row>
    <row r="1236" spans="1:30" x14ac:dyDescent="0.25">
      <c r="A1236" s="1">
        <v>42823.258912037039</v>
      </c>
      <c r="B1236" s="16">
        <v>1229</v>
      </c>
      <c r="C1236">
        <f t="shared" si="422"/>
        <v>-5.0945581837104825</v>
      </c>
      <c r="D1236">
        <f t="shared" si="415"/>
        <v>-1.3678349654586164</v>
      </c>
      <c r="E1236">
        <f t="shared" si="412"/>
        <v>-21.58774360386932</v>
      </c>
      <c r="F1236">
        <f t="shared" si="416"/>
        <v>0.26848941873550086</v>
      </c>
      <c r="G1236">
        <v>21.088871999999999</v>
      </c>
      <c r="H1236">
        <f t="shared" si="406"/>
        <v>21.091520682098363</v>
      </c>
      <c r="I1236">
        <v>20.864280999999998</v>
      </c>
      <c r="J1236">
        <f t="shared" si="402"/>
        <v>20.865571622945332</v>
      </c>
      <c r="K1236">
        <f t="shared" si="417"/>
        <v>1.5231172882348431E-4</v>
      </c>
      <c r="L1236">
        <v>1.196E-2</v>
      </c>
      <c r="M1236">
        <f t="shared" si="407"/>
        <v>6.1759603862680562E-2</v>
      </c>
      <c r="N1236">
        <v>0.19744400000000001</v>
      </c>
      <c r="O1236">
        <f t="shared" si="403"/>
        <v>0.24519255004800142</v>
      </c>
      <c r="P1236">
        <f t="shared" si="418"/>
        <v>-1.1710502293007194E-4</v>
      </c>
      <c r="Q1236">
        <f t="shared" si="408"/>
        <v>78.889235827006658</v>
      </c>
      <c r="R1236">
        <f t="shared" si="419"/>
        <v>-3.5206705893386923E-5</v>
      </c>
      <c r="S1236">
        <f t="shared" si="404"/>
        <v>1</v>
      </c>
      <c r="T1236">
        <f t="shared" si="420"/>
        <v>19.997585276781756</v>
      </c>
      <c r="U1236">
        <f t="shared" si="421"/>
        <v>32500</v>
      </c>
      <c r="V1236">
        <f t="shared" si="405"/>
        <v>20.001311999999999</v>
      </c>
      <c r="W1236">
        <v>20.001311999999999</v>
      </c>
      <c r="X1236">
        <f>'LowFlowInfusion-1-Infusion-1705'!Y1232</f>
        <v>0</v>
      </c>
      <c r="Y1236">
        <v>0</v>
      </c>
      <c r="Z1236">
        <f t="shared" si="409"/>
        <v>0</v>
      </c>
      <c r="AA1236">
        <f t="shared" si="410"/>
        <v>0</v>
      </c>
      <c r="AB1236" t="e">
        <f t="shared" si="411"/>
        <v>#DIV/0!</v>
      </c>
      <c r="AC1236" s="6" t="e">
        <f t="shared" si="413"/>
        <v>#DIV/0!</v>
      </c>
      <c r="AD1236" s="6" t="e">
        <f t="shared" si="414"/>
        <v>#DIV/0!</v>
      </c>
    </row>
    <row r="1237" spans="1:30" x14ac:dyDescent="0.25">
      <c r="A1237" s="1">
        <v>42823.259606481479</v>
      </c>
      <c r="B1237" s="16">
        <v>1230</v>
      </c>
      <c r="C1237">
        <f t="shared" si="422"/>
        <v>-8.0225314165538375</v>
      </c>
      <c r="D1237">
        <f t="shared" si="415"/>
        <v>-0.83029867158193049</v>
      </c>
      <c r="E1237">
        <f t="shared" si="412"/>
        <v>-32.533446046065123</v>
      </c>
      <c r="F1237">
        <f t="shared" si="416"/>
        <v>0.10349584544707137</v>
      </c>
      <c r="G1237">
        <v>21.088937999999999</v>
      </c>
      <c r="H1237">
        <f t="shared" si="406"/>
        <v>21.091586358017231</v>
      </c>
      <c r="I1237">
        <v>20.864439999999998</v>
      </c>
      <c r="J1237">
        <f t="shared" si="402"/>
        <v>20.865730322584145</v>
      </c>
      <c r="K1237">
        <f t="shared" si="417"/>
        <v>1.5901570727662554E-4</v>
      </c>
      <c r="L1237">
        <v>1.1978000000000001E-2</v>
      </c>
      <c r="M1237">
        <f t="shared" si="407"/>
        <v>6.177752801208352E-2</v>
      </c>
      <c r="N1237">
        <v>0.19733600000000001</v>
      </c>
      <c r="O1237">
        <f t="shared" si="403"/>
        <v>0.24508515682006668</v>
      </c>
      <c r="P1237">
        <f t="shared" si="418"/>
        <v>-1.1538142791383774E-4</v>
      </c>
      <c r="Q1237">
        <f t="shared" si="408"/>
        <v>78.889184520595791</v>
      </c>
      <c r="R1237">
        <f t="shared" si="419"/>
        <v>-4.363427936387628E-5</v>
      </c>
      <c r="S1237">
        <f t="shared" si="404"/>
        <v>1</v>
      </c>
      <c r="T1237">
        <f t="shared" si="420"/>
        <v>19.994278767254677</v>
      </c>
      <c r="U1237">
        <f t="shared" si="421"/>
        <v>32500</v>
      </c>
      <c r="V1237">
        <f t="shared" si="405"/>
        <v>20.001470999999999</v>
      </c>
      <c r="W1237">
        <v>20.001470999999999</v>
      </c>
      <c r="X1237">
        <f>'LowFlowInfusion-1-Infusion-1705'!Y1233</f>
        <v>0</v>
      </c>
      <c r="Y1237">
        <v>0</v>
      </c>
      <c r="Z1237">
        <f t="shared" si="409"/>
        <v>0</v>
      </c>
      <c r="AA1237">
        <f t="shared" si="410"/>
        <v>0</v>
      </c>
      <c r="AB1237" t="e">
        <f t="shared" si="411"/>
        <v>#DIV/0!</v>
      </c>
      <c r="AC1237" s="6" t="e">
        <f t="shared" si="413"/>
        <v>#DIV/0!</v>
      </c>
      <c r="AD1237" s="6" t="e">
        <f t="shared" si="414"/>
        <v>#DIV/0!</v>
      </c>
    </row>
    <row r="1238" spans="1:30" x14ac:dyDescent="0.25">
      <c r="A1238" s="1">
        <v>42823.260300925926</v>
      </c>
      <c r="B1238" s="16">
        <v>1231</v>
      </c>
      <c r="C1238">
        <f t="shared" si="422"/>
        <v>-9.949127101772941</v>
      </c>
      <c r="D1238">
        <f t="shared" si="415"/>
        <v>-0.41653224401067668</v>
      </c>
      <c r="E1238">
        <f t="shared" si="412"/>
        <v>-39.669361505474946</v>
      </c>
      <c r="F1238">
        <f t="shared" si="416"/>
        <v>4.1866209944835295E-2</v>
      </c>
      <c r="G1238">
        <v>21.089054999999998</v>
      </c>
      <c r="H1238">
        <f t="shared" si="406"/>
        <v>21.091702783509771</v>
      </c>
      <c r="I1238">
        <v>20.864774000000001</v>
      </c>
      <c r="J1238">
        <f t="shared" si="402"/>
        <v>20.86606369163675</v>
      </c>
      <c r="K1238">
        <f t="shared" si="417"/>
        <v>1.6329094911900674E-4</v>
      </c>
      <c r="L1238">
        <v>1.1979999999999999E-2</v>
      </c>
      <c r="M1238">
        <f t="shared" si="407"/>
        <v>6.1779519584239405E-2</v>
      </c>
      <c r="N1238">
        <v>0.197218</v>
      </c>
      <c r="O1238">
        <f t="shared" si="403"/>
        <v>0.24496781977473056</v>
      </c>
      <c r="P1238">
        <f t="shared" si="418"/>
        <v>-1.1403901256465491E-4</v>
      </c>
      <c r="Q1238">
        <f t="shared" si="408"/>
        <v>78.888968488588517</v>
      </c>
      <c r="R1238">
        <f t="shared" si="419"/>
        <v>-4.9251936555331592E-5</v>
      </c>
      <c r="S1238">
        <f t="shared" si="404"/>
        <v>1</v>
      </c>
      <c r="T1238">
        <f t="shared" si="420"/>
        <v>19.991885405141922</v>
      </c>
      <c r="U1238">
        <f t="shared" si="421"/>
        <v>32500</v>
      </c>
      <c r="V1238">
        <f t="shared" si="405"/>
        <v>20.001418000000001</v>
      </c>
      <c r="W1238">
        <v>20.001418000000001</v>
      </c>
      <c r="X1238">
        <f>'LowFlowInfusion-1-Infusion-1705'!Y1234</f>
        <v>0</v>
      </c>
      <c r="Y1238">
        <v>0</v>
      </c>
      <c r="Z1238">
        <f t="shared" si="409"/>
        <v>0</v>
      </c>
      <c r="AA1238">
        <f t="shared" si="410"/>
        <v>0</v>
      </c>
      <c r="AB1238" t="e">
        <f t="shared" si="411"/>
        <v>#DIV/0!</v>
      </c>
      <c r="AC1238" s="6" t="e">
        <f t="shared" si="413"/>
        <v>#DIV/0!</v>
      </c>
      <c r="AD1238" s="6" t="e">
        <f t="shared" si="414"/>
        <v>#DIV/0!</v>
      </c>
    </row>
    <row r="1239" spans="1:30" x14ac:dyDescent="0.25">
      <c r="A1239" s="1">
        <v>42823.260995370372</v>
      </c>
      <c r="B1239" s="16">
        <v>1232</v>
      </c>
      <c r="C1239">
        <f t="shared" si="422"/>
        <v>-5.3597023124485776</v>
      </c>
      <c r="D1239">
        <f t="shared" si="415"/>
        <v>-0.12158296309330741</v>
      </c>
      <c r="E1239">
        <f t="shared" si="412"/>
        <v>-21.256814404614857</v>
      </c>
      <c r="F1239">
        <f t="shared" si="416"/>
        <v>2.2684648513204883E-2</v>
      </c>
      <c r="G1239">
        <v>21.089362999999999</v>
      </c>
      <c r="H1239">
        <f t="shared" si="406"/>
        <v>21.092009271131154</v>
      </c>
      <c r="I1239">
        <v>20.864991</v>
      </c>
      <c r="J1239">
        <f t="shared" si="402"/>
        <v>20.866280281709848</v>
      </c>
      <c r="K1239">
        <f t="shared" si="417"/>
        <v>1.520122955427657E-4</v>
      </c>
      <c r="L1239">
        <v>1.1960999999999999E-2</v>
      </c>
      <c r="M1239">
        <f t="shared" si="407"/>
        <v>6.1760599648758505E-2</v>
      </c>
      <c r="N1239">
        <v>0.19709699999999999</v>
      </c>
      <c r="O1239">
        <f t="shared" si="403"/>
        <v>0.24484749958417404</v>
      </c>
      <c r="P1239">
        <f t="shared" si="418"/>
        <v>-1.1306120385352244E-4</v>
      </c>
      <c r="Q1239">
        <f t="shared" si="408"/>
        <v>78.888872218705984</v>
      </c>
      <c r="R1239">
        <f t="shared" si="419"/>
        <v>-3.8951091688469812E-5</v>
      </c>
      <c r="S1239">
        <f t="shared" si="404"/>
        <v>1</v>
      </c>
      <c r="T1239">
        <f t="shared" si="420"/>
        <v>19.996232880650897</v>
      </c>
      <c r="U1239">
        <f t="shared" si="421"/>
        <v>32500</v>
      </c>
      <c r="V1239">
        <f t="shared" si="405"/>
        <v>20.001470999999999</v>
      </c>
      <c r="W1239">
        <v>20.001470999999999</v>
      </c>
      <c r="X1239">
        <f>'LowFlowInfusion-1-Infusion-1705'!Y1235</f>
        <v>0</v>
      </c>
      <c r="Y1239">
        <v>0</v>
      </c>
      <c r="Z1239">
        <f t="shared" si="409"/>
        <v>0</v>
      </c>
      <c r="AA1239">
        <f t="shared" si="410"/>
        <v>0</v>
      </c>
      <c r="AB1239" t="e">
        <f t="shared" si="411"/>
        <v>#DIV/0!</v>
      </c>
      <c r="AC1239" s="6" t="e">
        <f t="shared" si="413"/>
        <v>#DIV/0!</v>
      </c>
      <c r="AD1239" s="6" t="e">
        <f t="shared" si="414"/>
        <v>#DIV/0!</v>
      </c>
    </row>
    <row r="1240" spans="1:30" x14ac:dyDescent="0.25">
      <c r="A1240" s="1">
        <v>42823.261689814812</v>
      </c>
      <c r="B1240" s="16">
        <v>1233</v>
      </c>
      <c r="C1240">
        <f t="shared" si="422"/>
        <v>5.5266863557129753</v>
      </c>
      <c r="D1240">
        <f t="shared" si="415"/>
        <v>-0.59842573943200694</v>
      </c>
      <c r="E1240">
        <f t="shared" si="412"/>
        <v>21.120008911531901</v>
      </c>
      <c r="F1240">
        <f t="shared" si="416"/>
        <v>-0.10827930172180115</v>
      </c>
      <c r="G1240">
        <v>21.089143</v>
      </c>
      <c r="H1240">
        <f t="shared" si="406"/>
        <v>21.091790351401595</v>
      </c>
      <c r="I1240">
        <v>20.865086999999999</v>
      </c>
      <c r="J1240">
        <f t="shared" si="402"/>
        <v>20.866376100359695</v>
      </c>
      <c r="K1240">
        <f t="shared" si="417"/>
        <v>1.2569543719873622E-4</v>
      </c>
      <c r="L1240">
        <v>1.1965999999999999E-2</v>
      </c>
      <c r="M1240">
        <f t="shared" si="407"/>
        <v>6.1765578579148217E-2</v>
      </c>
      <c r="N1240">
        <v>0.196989</v>
      </c>
      <c r="O1240">
        <f t="shared" si="403"/>
        <v>0.2447401063562393</v>
      </c>
      <c r="P1240">
        <f t="shared" si="418"/>
        <v>-1.1443676526070867E-4</v>
      </c>
      <c r="Q1240">
        <f t="shared" si="408"/>
        <v>78.888883793284066</v>
      </c>
      <c r="R1240">
        <f t="shared" si="419"/>
        <v>-1.1258671937260564E-5</v>
      </c>
      <c r="S1240">
        <f t="shared" si="404"/>
        <v>1</v>
      </c>
      <c r="T1240">
        <f t="shared" si="420"/>
        <v>20.007437112095392</v>
      </c>
      <c r="U1240">
        <f t="shared" si="421"/>
        <v>32500</v>
      </c>
      <c r="V1240">
        <f t="shared" si="405"/>
        <v>20.001311999999999</v>
      </c>
      <c r="W1240">
        <v>20.001311999999999</v>
      </c>
      <c r="X1240">
        <f>'LowFlowInfusion-1-Infusion-1705'!Y1236</f>
        <v>0</v>
      </c>
      <c r="Y1240">
        <v>0</v>
      </c>
      <c r="Z1240">
        <f t="shared" si="409"/>
        <v>0</v>
      </c>
      <c r="AA1240">
        <f t="shared" si="410"/>
        <v>0</v>
      </c>
      <c r="AB1240" t="e">
        <f t="shared" si="411"/>
        <v>#DIV/0!</v>
      </c>
      <c r="AC1240" s="6" t="e">
        <f t="shared" si="413"/>
        <v>#DIV/0!</v>
      </c>
      <c r="AD1240" s="6" t="e">
        <f t="shared" si="414"/>
        <v>#DIV/0!</v>
      </c>
    </row>
    <row r="1241" spans="1:30" x14ac:dyDescent="0.25">
      <c r="A1241" s="1">
        <v>42823.262384259258</v>
      </c>
      <c r="B1241" s="16">
        <v>1234</v>
      </c>
      <c r="C1241">
        <f t="shared" si="422"/>
        <v>12.428079297238504</v>
      </c>
      <c r="D1241">
        <f t="shared" si="415"/>
        <v>-1.009527431690187</v>
      </c>
      <c r="E1241">
        <f t="shared" si="412"/>
        <v>47.864542225830974</v>
      </c>
      <c r="F1241">
        <f t="shared" si="416"/>
        <v>-8.1229561507102879E-2</v>
      </c>
      <c r="G1241">
        <v>21.089158000000001</v>
      </c>
      <c r="H1241">
        <f t="shared" si="406"/>
        <v>21.091805277746793</v>
      </c>
      <c r="I1241">
        <v>20.865175000000001</v>
      </c>
      <c r="J1241">
        <f t="shared" si="402"/>
        <v>20.866463934122059</v>
      </c>
      <c r="K1241">
        <f t="shared" si="417"/>
        <v>1.0916006602658493E-4</v>
      </c>
      <c r="L1241">
        <v>1.1978000000000001E-2</v>
      </c>
      <c r="M1241">
        <f t="shared" si="407"/>
        <v>6.177752801208352E-2</v>
      </c>
      <c r="N1241">
        <v>0.196881</v>
      </c>
      <c r="O1241">
        <f t="shared" si="403"/>
        <v>0.24463271312830456</v>
      </c>
      <c r="P1241">
        <f t="shared" si="418"/>
        <v>-1.1561345031986987E-4</v>
      </c>
      <c r="Q1241">
        <f t="shared" si="408"/>
        <v>78.888903352749622</v>
      </c>
      <c r="R1241">
        <f t="shared" si="419"/>
        <v>6.4533842930813986E-6</v>
      </c>
      <c r="S1241">
        <f t="shared" si="404"/>
        <v>1</v>
      </c>
      <c r="T1241">
        <f t="shared" si="420"/>
        <v>20.014590606728856</v>
      </c>
      <c r="U1241">
        <f t="shared" si="421"/>
        <v>32500</v>
      </c>
      <c r="V1241">
        <f t="shared" si="405"/>
        <v>20.001152999999999</v>
      </c>
      <c r="W1241">
        <v>20.001152999999999</v>
      </c>
      <c r="X1241">
        <f>'LowFlowInfusion-1-Infusion-1705'!Y1237</f>
        <v>0</v>
      </c>
      <c r="Y1241">
        <v>0</v>
      </c>
      <c r="Z1241">
        <f t="shared" si="409"/>
        <v>0</v>
      </c>
      <c r="AA1241">
        <f t="shared" si="410"/>
        <v>0</v>
      </c>
      <c r="AB1241" t="e">
        <f t="shared" si="411"/>
        <v>#DIV/0!</v>
      </c>
      <c r="AC1241" s="6" t="e">
        <f t="shared" si="413"/>
        <v>#DIV/0!</v>
      </c>
      <c r="AD1241" s="6" t="e">
        <f t="shared" si="414"/>
        <v>#DIV/0!</v>
      </c>
    </row>
    <row r="1242" spans="1:30" x14ac:dyDescent="0.25">
      <c r="A1242" s="1">
        <v>42823.263078703705</v>
      </c>
      <c r="B1242" s="16">
        <v>1235</v>
      </c>
      <c r="C1242">
        <f t="shared" si="422"/>
        <v>19.44245222256351</v>
      </c>
      <c r="D1242">
        <f t="shared" si="415"/>
        <v>-1.0511270881772106</v>
      </c>
      <c r="E1242">
        <f t="shared" si="412"/>
        <v>75.462259903775148</v>
      </c>
      <c r="F1242">
        <f t="shared" si="416"/>
        <v>-5.4063503726003666E-2</v>
      </c>
      <c r="G1242">
        <v>21.089258000000001</v>
      </c>
      <c r="H1242">
        <f t="shared" si="406"/>
        <v>21.091904786714778</v>
      </c>
      <c r="I1242">
        <v>20.865217999999999</v>
      </c>
      <c r="J1242">
        <f t="shared" si="402"/>
        <v>20.866506852892304</v>
      </c>
      <c r="K1242">
        <f t="shared" si="417"/>
        <v>9.2192180115565259E-5</v>
      </c>
      <c r="L1242">
        <v>1.1967E-2</v>
      </c>
      <c r="M1242">
        <f t="shared" si="407"/>
        <v>6.176657436522616E-2</v>
      </c>
      <c r="N1242">
        <v>0.19676299999999999</v>
      </c>
      <c r="O1242">
        <f t="shared" si="403"/>
        <v>0.24451537608296844</v>
      </c>
      <c r="P1242">
        <f t="shared" si="418"/>
        <v>-1.1566316940687429E-4</v>
      </c>
      <c r="Q1242">
        <f t="shared" si="408"/>
        <v>78.888977771024727</v>
      </c>
      <c r="R1242">
        <f t="shared" si="419"/>
        <v>2.3470989291733227E-5</v>
      </c>
      <c r="S1242">
        <f t="shared" si="404"/>
        <v>1</v>
      </c>
      <c r="T1242">
        <f t="shared" si="420"/>
        <v>20.021752579310881</v>
      </c>
      <c r="U1242">
        <f t="shared" si="421"/>
        <v>32500</v>
      </c>
      <c r="V1242">
        <f t="shared" si="405"/>
        <v>20.001259000000001</v>
      </c>
      <c r="W1242">
        <v>20.001259000000001</v>
      </c>
      <c r="X1242">
        <f>'LowFlowInfusion-1-Infusion-1705'!Y1238</f>
        <v>0</v>
      </c>
      <c r="Y1242">
        <v>0</v>
      </c>
      <c r="Z1242">
        <f t="shared" si="409"/>
        <v>0</v>
      </c>
      <c r="AA1242">
        <f t="shared" si="410"/>
        <v>0</v>
      </c>
      <c r="AB1242" t="e">
        <f t="shared" si="411"/>
        <v>#DIV/0!</v>
      </c>
      <c r="AC1242" s="6" t="e">
        <f t="shared" si="413"/>
        <v>#DIV/0!</v>
      </c>
      <c r="AD1242" s="6" t="e">
        <f t="shared" si="414"/>
        <v>#DIV/0!</v>
      </c>
    </row>
    <row r="1243" spans="1:30" x14ac:dyDescent="0.25">
      <c r="A1243" s="1">
        <v>42823.263773148145</v>
      </c>
      <c r="B1243" s="16">
        <v>1236</v>
      </c>
      <c r="C1243">
        <f t="shared" si="422"/>
        <v>15.580183924087208</v>
      </c>
      <c r="D1243">
        <f t="shared" si="415"/>
        <v>-1.1752399976126382</v>
      </c>
      <c r="E1243">
        <f t="shared" si="412"/>
        <v>60.10403988746333</v>
      </c>
      <c r="F1243">
        <f t="shared" si="416"/>
        <v>-7.5431715269785662E-2</v>
      </c>
      <c r="G1243">
        <v>21.089334000000001</v>
      </c>
      <c r="H1243">
        <f t="shared" si="406"/>
        <v>21.091980413530443</v>
      </c>
      <c r="I1243">
        <v>20.865283999999999</v>
      </c>
      <c r="J1243">
        <f t="shared" si="402"/>
        <v>20.866572728214074</v>
      </c>
      <c r="K1243">
        <f t="shared" si="417"/>
        <v>1.0165759882460415E-4</v>
      </c>
      <c r="L1243">
        <v>1.1946999999999999E-2</v>
      </c>
      <c r="M1243">
        <f t="shared" si="407"/>
        <v>6.1746658643667317E-2</v>
      </c>
      <c r="N1243">
        <v>0.19664699999999999</v>
      </c>
      <c r="O1243">
        <f t="shared" si="403"/>
        <v>0.24440002780111261</v>
      </c>
      <c r="P1243">
        <f t="shared" si="418"/>
        <v>-1.1599462998691939E-4</v>
      </c>
      <c r="Q1243">
        <f t="shared" si="408"/>
        <v>78.889027243984827</v>
      </c>
      <c r="R1243">
        <f t="shared" si="419"/>
        <v>1.433703116215194E-5</v>
      </c>
      <c r="S1243">
        <f t="shared" si="404"/>
        <v>1</v>
      </c>
      <c r="T1243">
        <f t="shared" si="420"/>
        <v>20.01822642392165</v>
      </c>
      <c r="U1243">
        <f t="shared" si="421"/>
        <v>32500</v>
      </c>
      <c r="V1243">
        <f t="shared" si="405"/>
        <v>20.001470999999999</v>
      </c>
      <c r="W1243">
        <v>20.001470999999999</v>
      </c>
      <c r="X1243">
        <f>'LowFlowInfusion-1-Infusion-1705'!Y1239</f>
        <v>0</v>
      </c>
      <c r="Y1243">
        <v>0</v>
      </c>
      <c r="Z1243">
        <f t="shared" si="409"/>
        <v>0</v>
      </c>
      <c r="AA1243">
        <f t="shared" si="410"/>
        <v>0</v>
      </c>
      <c r="AB1243" t="e">
        <f t="shared" si="411"/>
        <v>#DIV/0!</v>
      </c>
      <c r="AC1243" s="6" t="e">
        <f t="shared" si="413"/>
        <v>#DIV/0!</v>
      </c>
      <c r="AD1243" s="6" t="e">
        <f t="shared" si="414"/>
        <v>#DIV/0!</v>
      </c>
    </row>
    <row r="1244" spans="1:30" x14ac:dyDescent="0.25">
      <c r="A1244" s="1">
        <v>42823.264467592591</v>
      </c>
      <c r="B1244" s="16">
        <v>1237</v>
      </c>
      <c r="C1244">
        <f t="shared" si="422"/>
        <v>13.322312743940827</v>
      </c>
      <c r="D1244">
        <f t="shared" si="415"/>
        <v>-1.5246082425659635</v>
      </c>
      <c r="E1244">
        <f t="shared" si="412"/>
        <v>50.820067024077979</v>
      </c>
      <c r="F1244">
        <f t="shared" si="416"/>
        <v>-0.11444020808319309</v>
      </c>
      <c r="G1244">
        <v>21.088902999999998</v>
      </c>
      <c r="H1244">
        <f t="shared" si="406"/>
        <v>21.091551529878437</v>
      </c>
      <c r="I1244">
        <v>20.865269000000001</v>
      </c>
      <c r="J1244">
        <f t="shared" si="402"/>
        <v>20.866557756550037</v>
      </c>
      <c r="K1244">
        <f t="shared" si="417"/>
        <v>1.0711393860809437E-4</v>
      </c>
      <c r="L1244">
        <v>1.1957000000000001E-2</v>
      </c>
      <c r="M1244">
        <f t="shared" si="407"/>
        <v>6.1756616504446735E-2</v>
      </c>
      <c r="N1244">
        <v>0.196516</v>
      </c>
      <c r="O1244">
        <f t="shared" si="403"/>
        <v>0.24426976379315476</v>
      </c>
      <c r="P1244">
        <f t="shared" si="418"/>
        <v>-1.1698901172705427E-4</v>
      </c>
      <c r="Q1244">
        <f t="shared" si="408"/>
        <v>78.889172479656807</v>
      </c>
      <c r="R1244">
        <f t="shared" si="419"/>
        <v>9.8750731197583267E-6</v>
      </c>
      <c r="S1244">
        <f t="shared" si="404"/>
        <v>1</v>
      </c>
      <c r="T1244">
        <f t="shared" si="420"/>
        <v>20.016687920986769</v>
      </c>
      <c r="U1244">
        <f t="shared" si="421"/>
        <v>32500</v>
      </c>
      <c r="V1244">
        <f t="shared" si="405"/>
        <v>20.001840999999999</v>
      </c>
      <c r="W1244">
        <v>20.001840999999999</v>
      </c>
      <c r="X1244">
        <f>'LowFlowInfusion-1-Infusion-1705'!Y1240</f>
        <v>0</v>
      </c>
      <c r="Y1244">
        <v>0</v>
      </c>
      <c r="Z1244">
        <f t="shared" si="409"/>
        <v>0</v>
      </c>
      <c r="AA1244">
        <f t="shared" si="410"/>
        <v>0</v>
      </c>
      <c r="AB1244" t="e">
        <f t="shared" si="411"/>
        <v>#DIV/0!</v>
      </c>
      <c r="AC1244" s="6" t="e">
        <f t="shared" si="413"/>
        <v>#DIV/0!</v>
      </c>
      <c r="AD1244" s="6" t="e">
        <f t="shared" si="414"/>
        <v>#DIV/0!</v>
      </c>
    </row>
    <row r="1245" spans="1:30" x14ac:dyDescent="0.25">
      <c r="A1245" s="1">
        <v>42823.265162037038</v>
      </c>
      <c r="B1245" s="16">
        <v>1238</v>
      </c>
      <c r="C1245">
        <f t="shared" si="422"/>
        <v>10.453263918177434</v>
      </c>
      <c r="D1245">
        <f t="shared" si="415"/>
        <v>-1.7206956311993826</v>
      </c>
      <c r="E1245">
        <f t="shared" si="412"/>
        <v>39.296665124693142</v>
      </c>
      <c r="F1245">
        <f t="shared" si="416"/>
        <v>-0.16460845575774885</v>
      </c>
      <c r="G1245">
        <v>21.088798000000001</v>
      </c>
      <c r="H1245">
        <f t="shared" si="406"/>
        <v>21.091447045462058</v>
      </c>
      <c r="I1245">
        <v>20.86553</v>
      </c>
      <c r="J1245">
        <f t="shared" si="402"/>
        <v>20.866818263504314</v>
      </c>
      <c r="K1245">
        <f t="shared" si="417"/>
        <v>1.1398426888386363E-4</v>
      </c>
      <c r="L1245">
        <v>1.1971000000000001E-2</v>
      </c>
      <c r="M1245">
        <f t="shared" si="407"/>
        <v>6.1770557509537929E-2</v>
      </c>
      <c r="N1245">
        <v>0.19639999999999999</v>
      </c>
      <c r="O1245">
        <f t="shared" si="403"/>
        <v>0.24415441551129891</v>
      </c>
      <c r="P1245">
        <f t="shared" si="418"/>
        <v>-1.1751934865512717E-4</v>
      </c>
      <c r="Q1245">
        <f t="shared" si="408"/>
        <v>78.889027320984383</v>
      </c>
      <c r="R1245">
        <f t="shared" si="419"/>
        <v>3.5350797719028531E-6</v>
      </c>
      <c r="S1245">
        <f t="shared" si="404"/>
        <v>1</v>
      </c>
      <c r="T1245">
        <f t="shared" si="420"/>
        <v>20.014279959549587</v>
      </c>
      <c r="U1245">
        <f t="shared" si="421"/>
        <v>32500</v>
      </c>
      <c r="V1245">
        <f t="shared" si="405"/>
        <v>20.002106000000001</v>
      </c>
      <c r="W1245">
        <v>20.002106000000001</v>
      </c>
      <c r="X1245">
        <f>'LowFlowInfusion-1-Infusion-1705'!Y1241</f>
        <v>0</v>
      </c>
      <c r="Y1245">
        <v>0</v>
      </c>
      <c r="Z1245">
        <f t="shared" si="409"/>
        <v>0</v>
      </c>
      <c r="AA1245">
        <f t="shared" si="410"/>
        <v>0</v>
      </c>
      <c r="AB1245" t="e">
        <f t="shared" si="411"/>
        <v>#DIV/0!</v>
      </c>
      <c r="AC1245" s="6" t="e">
        <f t="shared" si="413"/>
        <v>#DIV/0!</v>
      </c>
      <c r="AD1245" s="6" t="e">
        <f t="shared" si="414"/>
        <v>#DIV/0!</v>
      </c>
    </row>
    <row r="1246" spans="1:30" x14ac:dyDescent="0.25">
      <c r="A1246" s="1">
        <v>42823.265856481485</v>
      </c>
      <c r="B1246" s="16">
        <v>1239</v>
      </c>
      <c r="C1246">
        <f t="shared" si="422"/>
        <v>9.7542521331788024</v>
      </c>
      <c r="D1246">
        <f t="shared" si="415"/>
        <v>-1.5317315962801148</v>
      </c>
      <c r="E1246">
        <f t="shared" si="412"/>
        <v>36.750475974564409</v>
      </c>
      <c r="F1246">
        <f t="shared" si="416"/>
        <v>-0.15703219225490131</v>
      </c>
      <c r="G1246">
        <v>21.088975000000001</v>
      </c>
      <c r="H1246">
        <f t="shared" si="406"/>
        <v>21.091623176335389</v>
      </c>
      <c r="I1246">
        <v>20.865637</v>
      </c>
      <c r="J1246">
        <f t="shared" si="402"/>
        <v>20.866925061374459</v>
      </c>
      <c r="K1246">
        <f t="shared" si="417"/>
        <v>1.1559788156372264E-4</v>
      </c>
      <c r="L1246">
        <v>1.1965999999999999E-2</v>
      </c>
      <c r="M1246">
        <f t="shared" si="407"/>
        <v>6.1765578579148217E-2</v>
      </c>
      <c r="N1246">
        <v>0.19629099999999999</v>
      </c>
      <c r="O1246">
        <f t="shared" si="403"/>
        <v>0.24404602790162405</v>
      </c>
      <c r="P1246">
        <f t="shared" si="418"/>
        <v>-1.1687300052403797E-4</v>
      </c>
      <c r="Q1246">
        <f t="shared" si="408"/>
        <v>78.889028910723923</v>
      </c>
      <c r="R1246">
        <f t="shared" si="419"/>
        <v>1.2751189598721643E-6</v>
      </c>
      <c r="S1246">
        <f t="shared" si="404"/>
        <v>1</v>
      </c>
      <c r="T1246">
        <f t="shared" si="420"/>
        <v>20.012862983729317</v>
      </c>
      <c r="U1246">
        <f t="shared" si="421"/>
        <v>32500</v>
      </c>
      <c r="V1246">
        <f t="shared" si="405"/>
        <v>20.001577000000001</v>
      </c>
      <c r="W1246">
        <v>20.001577000000001</v>
      </c>
      <c r="X1246">
        <f>'LowFlowInfusion-1-Infusion-1705'!Y1242</f>
        <v>0</v>
      </c>
      <c r="Y1246">
        <v>0</v>
      </c>
      <c r="Z1246">
        <f t="shared" si="409"/>
        <v>0</v>
      </c>
      <c r="AA1246">
        <f t="shared" si="410"/>
        <v>0</v>
      </c>
      <c r="AB1246" t="e">
        <f t="shared" si="411"/>
        <v>#DIV/0!</v>
      </c>
      <c r="AC1246" s="6" t="e">
        <f t="shared" si="413"/>
        <v>#DIV/0!</v>
      </c>
      <c r="AD1246" s="6" t="e">
        <f t="shared" si="414"/>
        <v>#DIV/0!</v>
      </c>
    </row>
    <row r="1247" spans="1:30" x14ac:dyDescent="0.25">
      <c r="A1247" s="1">
        <v>42823.266550925924</v>
      </c>
      <c r="B1247" s="16">
        <v>1240</v>
      </c>
      <c r="C1247">
        <f t="shared" si="422"/>
        <v>8.2926249222908197</v>
      </c>
      <c r="D1247">
        <f t="shared" si="415"/>
        <v>-1.1467630139817198</v>
      </c>
      <c r="E1247">
        <f t="shared" si="412"/>
        <v>31.415208451312296</v>
      </c>
      <c r="F1247">
        <f t="shared" si="416"/>
        <v>-0.13828709542851589</v>
      </c>
      <c r="G1247">
        <v>21.089064</v>
      </c>
      <c r="H1247">
        <f t="shared" si="406"/>
        <v>21.091711739316892</v>
      </c>
      <c r="I1247">
        <v>20.865915999999999</v>
      </c>
      <c r="J1247">
        <f t="shared" si="402"/>
        <v>20.867203534325583</v>
      </c>
      <c r="K1247">
        <f t="shared" si="417"/>
        <v>1.1877520137654566E-4</v>
      </c>
      <c r="L1247">
        <v>1.1943E-2</v>
      </c>
      <c r="M1247">
        <f t="shared" si="407"/>
        <v>6.1742675499355554E-2</v>
      </c>
      <c r="N1247">
        <v>0.19617299999999999</v>
      </c>
      <c r="O1247">
        <f t="shared" si="403"/>
        <v>0.24392869085628793</v>
      </c>
      <c r="P1247">
        <f t="shared" si="418"/>
        <v>-1.156300233488681E-4</v>
      </c>
      <c r="Q1247">
        <f t="shared" si="408"/>
        <v>78.888867774818124</v>
      </c>
      <c r="R1247">
        <f t="shared" si="419"/>
        <v>-3.1451780278265081E-6</v>
      </c>
      <c r="S1247">
        <f t="shared" si="404"/>
        <v>1</v>
      </c>
      <c r="T1247">
        <f t="shared" si="420"/>
        <v>20.010328387936223</v>
      </c>
      <c r="U1247">
        <f t="shared" si="421"/>
        <v>32500</v>
      </c>
      <c r="V1247">
        <f t="shared" si="405"/>
        <v>20.000889000000001</v>
      </c>
      <c r="W1247">
        <v>20.000889000000001</v>
      </c>
      <c r="X1247">
        <f>'LowFlowInfusion-1-Infusion-1705'!Y1243</f>
        <v>0</v>
      </c>
      <c r="Y1247">
        <v>0</v>
      </c>
      <c r="Z1247">
        <f t="shared" si="409"/>
        <v>0</v>
      </c>
      <c r="AA1247">
        <f t="shared" si="410"/>
        <v>0</v>
      </c>
      <c r="AB1247" t="e">
        <f t="shared" si="411"/>
        <v>#DIV/0!</v>
      </c>
      <c r="AC1247" s="6" t="e">
        <f t="shared" si="413"/>
        <v>#DIV/0!</v>
      </c>
      <c r="AD1247" s="6" t="e">
        <f t="shared" si="414"/>
        <v>#DIV/0!</v>
      </c>
    </row>
    <row r="1248" spans="1:30" x14ac:dyDescent="0.25">
      <c r="A1248" s="1">
        <v>42823.267245370371</v>
      </c>
      <c r="B1248" s="16">
        <v>1241</v>
      </c>
      <c r="C1248">
        <f t="shared" si="422"/>
        <v>5.2031049245651673</v>
      </c>
      <c r="D1248">
        <f t="shared" si="415"/>
        <v>-0.89813795700595556</v>
      </c>
      <c r="E1248">
        <f t="shared" si="412"/>
        <v>19.513892203176749</v>
      </c>
      <c r="F1248">
        <f t="shared" si="416"/>
        <v>-0.17261576885863292</v>
      </c>
      <c r="G1248">
        <v>21.088878999999999</v>
      </c>
      <c r="H1248">
        <f t="shared" si="406"/>
        <v>21.091527647726121</v>
      </c>
      <c r="I1248">
        <v>20.865870000000001</v>
      </c>
      <c r="J1248">
        <f t="shared" si="402"/>
        <v>20.867157621222535</v>
      </c>
      <c r="K1248">
        <f t="shared" si="417"/>
        <v>1.2602814084416991E-4</v>
      </c>
      <c r="L1248">
        <v>1.1962E-2</v>
      </c>
      <c r="M1248">
        <f t="shared" si="407"/>
        <v>6.1761595434836447E-2</v>
      </c>
      <c r="N1248">
        <v>0.19605300000000001</v>
      </c>
      <c r="O1248">
        <f t="shared" si="403"/>
        <v>0.24380936504747158</v>
      </c>
      <c r="P1248">
        <f t="shared" si="418"/>
        <v>-1.1478479886975479E-4</v>
      </c>
      <c r="Q1248">
        <f t="shared" si="408"/>
        <v>78.88903301373</v>
      </c>
      <c r="R1248">
        <f t="shared" si="419"/>
        <v>-1.1243341974183826E-5</v>
      </c>
      <c r="S1248">
        <f t="shared" si="404"/>
        <v>1</v>
      </c>
      <c r="T1248">
        <f t="shared" si="420"/>
        <v>20.006725242881647</v>
      </c>
      <c r="U1248">
        <f t="shared" si="421"/>
        <v>32500</v>
      </c>
      <c r="V1248">
        <f t="shared" si="405"/>
        <v>20.000623999999998</v>
      </c>
      <c r="W1248">
        <v>20.000623999999998</v>
      </c>
      <c r="X1248">
        <f>'LowFlowInfusion-1-Infusion-1705'!Y1244</f>
        <v>0</v>
      </c>
      <c r="Y1248">
        <v>0</v>
      </c>
      <c r="Z1248">
        <f t="shared" si="409"/>
        <v>0</v>
      </c>
      <c r="AA1248">
        <f t="shared" si="410"/>
        <v>0</v>
      </c>
      <c r="AB1248" t="e">
        <f t="shared" si="411"/>
        <v>#DIV/0!</v>
      </c>
      <c r="AC1248" s="6" t="e">
        <f t="shared" si="413"/>
        <v>#DIV/0!</v>
      </c>
      <c r="AD1248" s="6" t="e">
        <f t="shared" si="414"/>
        <v>#DIV/0!</v>
      </c>
    </row>
    <row r="1249" spans="1:30" x14ac:dyDescent="0.25">
      <c r="A1249" s="1">
        <v>42823.267939814818</v>
      </c>
      <c r="B1249" s="16">
        <v>1242</v>
      </c>
      <c r="C1249">
        <f t="shared" si="422"/>
        <v>4.9990721547793981</v>
      </c>
      <c r="D1249">
        <f t="shared" si="415"/>
        <v>-1.0619178387474149</v>
      </c>
      <c r="E1249">
        <f t="shared" si="412"/>
        <v>18.528986068008461</v>
      </c>
      <c r="F1249">
        <f t="shared" si="416"/>
        <v>-0.21242298688010749</v>
      </c>
      <c r="G1249">
        <v>21.088968000000001</v>
      </c>
      <c r="H1249">
        <f t="shared" si="406"/>
        <v>21.091616210707627</v>
      </c>
      <c r="I1249">
        <v>20.865991000000001</v>
      </c>
      <c r="J1249">
        <f t="shared" si="402"/>
        <v>20.867278392645783</v>
      </c>
      <c r="K1249">
        <f t="shared" si="417"/>
        <v>1.2661037222336802E-4</v>
      </c>
      <c r="L1249">
        <v>1.1990000000000001E-2</v>
      </c>
      <c r="M1249">
        <f t="shared" si="407"/>
        <v>6.1789477445018823E-2</v>
      </c>
      <c r="N1249">
        <v>0.195934</v>
      </c>
      <c r="O1249">
        <f t="shared" si="403"/>
        <v>0.24369103362039532</v>
      </c>
      <c r="P1249">
        <f t="shared" si="418"/>
        <v>-1.1519912459480956E-4</v>
      </c>
      <c r="Q1249">
        <f t="shared" si="408"/>
        <v>78.88903057373382</v>
      </c>
      <c r="R1249">
        <f t="shared" si="419"/>
        <v>-1.1411247628956289E-5</v>
      </c>
      <c r="S1249">
        <f t="shared" si="404"/>
        <v>1</v>
      </c>
      <c r="T1249">
        <f t="shared" si="420"/>
        <v>20.006737989993397</v>
      </c>
      <c r="U1249">
        <f t="shared" si="421"/>
        <v>32500</v>
      </c>
      <c r="V1249">
        <f t="shared" si="405"/>
        <v>20.000677</v>
      </c>
      <c r="W1249">
        <v>20.000677</v>
      </c>
      <c r="X1249">
        <f>'LowFlowInfusion-1-Infusion-1705'!Y1245</f>
        <v>0</v>
      </c>
      <c r="Y1249">
        <v>0</v>
      </c>
      <c r="Z1249">
        <f t="shared" si="409"/>
        <v>0</v>
      </c>
      <c r="AA1249">
        <f t="shared" si="410"/>
        <v>0</v>
      </c>
      <c r="AB1249" t="e">
        <f t="shared" si="411"/>
        <v>#DIV/0!</v>
      </c>
      <c r="AC1249" s="6" t="e">
        <f t="shared" si="413"/>
        <v>#DIV/0!</v>
      </c>
      <c r="AD1249" s="6" t="e">
        <f t="shared" si="414"/>
        <v>#DIV/0!</v>
      </c>
    </row>
    <row r="1250" spans="1:30" x14ac:dyDescent="0.25">
      <c r="A1250" s="1">
        <v>42823.268634259257</v>
      </c>
      <c r="B1250" s="16">
        <v>1243</v>
      </c>
      <c r="C1250">
        <f t="shared" si="422"/>
        <v>-2.0448263235768849</v>
      </c>
      <c r="D1250">
        <f t="shared" si="415"/>
        <v>-1.1328409213385759</v>
      </c>
      <c r="E1250">
        <f t="shared" si="412"/>
        <v>-9.3093169183742894</v>
      </c>
      <c r="F1250">
        <f t="shared" si="416"/>
        <v>0.55400349079865585</v>
      </c>
      <c r="G1250">
        <v>21.089147000000001</v>
      </c>
      <c r="H1250">
        <f t="shared" si="406"/>
        <v>21.091794331760315</v>
      </c>
      <c r="I1250">
        <v>20.866028</v>
      </c>
      <c r="J1250">
        <f t="shared" si="402"/>
        <v>20.867315322750411</v>
      </c>
      <c r="K1250">
        <f t="shared" si="417"/>
        <v>1.4384442105033201E-4</v>
      </c>
      <c r="L1250">
        <v>1.1985000000000001E-2</v>
      </c>
      <c r="M1250">
        <f t="shared" si="407"/>
        <v>6.178449851462911E-2</v>
      </c>
      <c r="N1250">
        <v>0.195823</v>
      </c>
      <c r="O1250">
        <f t="shared" si="403"/>
        <v>0.24358065724724018</v>
      </c>
      <c r="P1250">
        <f t="shared" si="418"/>
        <v>-1.1536485488483258E-4</v>
      </c>
      <c r="Q1250">
        <f t="shared" si="408"/>
        <v>78.88910402000235</v>
      </c>
      <c r="R1250">
        <f t="shared" si="419"/>
        <v>-2.8479566166813206E-5</v>
      </c>
      <c r="S1250">
        <f t="shared" si="404"/>
        <v>1</v>
      </c>
      <c r="T1250">
        <f t="shared" si="420"/>
        <v>19.999606014597333</v>
      </c>
      <c r="U1250">
        <f t="shared" si="421"/>
        <v>32500</v>
      </c>
      <c r="V1250">
        <f t="shared" si="405"/>
        <v>20.000518</v>
      </c>
      <c r="W1250">
        <v>20.000518</v>
      </c>
      <c r="X1250">
        <f>'LowFlowInfusion-1-Infusion-1705'!Y1246</f>
        <v>0</v>
      </c>
      <c r="Y1250">
        <v>0</v>
      </c>
      <c r="Z1250">
        <f t="shared" si="409"/>
        <v>0</v>
      </c>
      <c r="AA1250">
        <f t="shared" si="410"/>
        <v>0</v>
      </c>
      <c r="AB1250" t="e">
        <f t="shared" si="411"/>
        <v>#DIV/0!</v>
      </c>
      <c r="AC1250" s="6" t="e">
        <f t="shared" si="413"/>
        <v>#DIV/0!</v>
      </c>
      <c r="AD1250" s="6" t="e">
        <f t="shared" si="414"/>
        <v>#DIV/0!</v>
      </c>
    </row>
    <row r="1251" spans="1:30" x14ac:dyDescent="0.25">
      <c r="A1251" s="1">
        <v>42823.269328703704</v>
      </c>
      <c r="B1251" s="16">
        <v>1244</v>
      </c>
      <c r="C1251">
        <f t="shared" si="422"/>
        <v>-3.4483770294963723</v>
      </c>
      <c r="D1251">
        <f t="shared" si="415"/>
        <v>-0.7786473290716911</v>
      </c>
      <c r="E1251">
        <f t="shared" si="412"/>
        <v>-14.449680524540348</v>
      </c>
      <c r="F1251">
        <f t="shared" si="416"/>
        <v>0.22580110075301446</v>
      </c>
      <c r="G1251">
        <v>21.089241000000001</v>
      </c>
      <c r="H1251">
        <f t="shared" si="406"/>
        <v>21.09188787019022</v>
      </c>
      <c r="I1251">
        <v>20.866211</v>
      </c>
      <c r="J1251">
        <f t="shared" si="402"/>
        <v>20.867497977051688</v>
      </c>
      <c r="K1251">
        <f t="shared" si="417"/>
        <v>1.4697183531614161E-4</v>
      </c>
      <c r="L1251">
        <v>1.1949E-2</v>
      </c>
      <c r="M1251">
        <f t="shared" si="407"/>
        <v>6.1748650215823202E-2</v>
      </c>
      <c r="N1251">
        <v>0.195715</v>
      </c>
      <c r="O1251">
        <f t="shared" si="403"/>
        <v>0.24347326401930544</v>
      </c>
      <c r="P1251">
        <f t="shared" si="418"/>
        <v>-1.142378889126767E-4</v>
      </c>
      <c r="Q1251">
        <f t="shared" si="408"/>
        <v>78.889028758929015</v>
      </c>
      <c r="R1251">
        <f t="shared" si="419"/>
        <v>-3.2733946404543228E-5</v>
      </c>
      <c r="S1251">
        <f t="shared" si="404"/>
        <v>1</v>
      </c>
      <c r="T1251">
        <f t="shared" si="420"/>
        <v>19.998483270299225</v>
      </c>
      <c r="U1251">
        <f t="shared" si="421"/>
        <v>32500</v>
      </c>
      <c r="V1251">
        <f t="shared" si="405"/>
        <v>20.001152999999999</v>
      </c>
      <c r="W1251">
        <v>20.001152999999999</v>
      </c>
      <c r="X1251">
        <f>'LowFlowInfusion-1-Infusion-1705'!Y1247</f>
        <v>0</v>
      </c>
      <c r="Y1251">
        <v>0</v>
      </c>
      <c r="Z1251">
        <f t="shared" si="409"/>
        <v>0</v>
      </c>
      <c r="AA1251">
        <f t="shared" si="410"/>
        <v>0</v>
      </c>
      <c r="AB1251" t="e">
        <f t="shared" si="411"/>
        <v>#DIV/0!</v>
      </c>
      <c r="AC1251" s="6" t="e">
        <f t="shared" si="413"/>
        <v>#DIV/0!</v>
      </c>
      <c r="AD1251" s="6" t="e">
        <f t="shared" si="414"/>
        <v>#DIV/0!</v>
      </c>
    </row>
    <row r="1252" spans="1:30" x14ac:dyDescent="0.25">
      <c r="A1252" s="1">
        <v>42823.27002314815</v>
      </c>
      <c r="B1252" s="16">
        <v>1245</v>
      </c>
      <c r="C1252">
        <f t="shared" si="422"/>
        <v>-5.8574446674609781</v>
      </c>
      <c r="D1252">
        <f t="shared" si="415"/>
        <v>-0.37185175923890146</v>
      </c>
      <c r="E1252">
        <f t="shared" si="412"/>
        <v>-23.49471377666346</v>
      </c>
      <c r="F1252">
        <f t="shared" si="416"/>
        <v>6.3483614502514413E-2</v>
      </c>
      <c r="G1252">
        <v>21.089124999999999</v>
      </c>
      <c r="H1252">
        <f t="shared" si="406"/>
        <v>21.091772439787359</v>
      </c>
      <c r="I1252">
        <v>20.866437999999999</v>
      </c>
      <c r="J1252">
        <f t="shared" si="402"/>
        <v>20.867724548234143</v>
      </c>
      <c r="K1252">
        <f t="shared" si="417"/>
        <v>1.523449991876665E-4</v>
      </c>
      <c r="L1252">
        <v>1.1953999999999999E-2</v>
      </c>
      <c r="M1252">
        <f t="shared" si="407"/>
        <v>6.1753629146212907E-2</v>
      </c>
      <c r="N1252">
        <v>0.19559199999999999</v>
      </c>
      <c r="O1252">
        <f t="shared" si="403"/>
        <v>0.24335095506526863</v>
      </c>
      <c r="P1252">
        <f t="shared" si="418"/>
        <v>-1.1291204659249673E-4</v>
      </c>
      <c r="Q1252">
        <f t="shared" si="408"/>
        <v>78.888924496700582</v>
      </c>
      <c r="R1252">
        <f t="shared" si="419"/>
        <v>-3.9432952596267036E-5</v>
      </c>
      <c r="S1252">
        <f t="shared" si="404"/>
        <v>1</v>
      </c>
      <c r="T1252">
        <f t="shared" si="420"/>
        <v>19.995456407091417</v>
      </c>
      <c r="U1252">
        <f t="shared" si="421"/>
        <v>32500</v>
      </c>
      <c r="V1252">
        <f t="shared" si="405"/>
        <v>20.000941999999998</v>
      </c>
      <c r="W1252">
        <v>20.000941999999998</v>
      </c>
      <c r="X1252">
        <f>'LowFlowInfusion-1-Infusion-1705'!Y1248</f>
        <v>0</v>
      </c>
      <c r="Y1252">
        <v>0</v>
      </c>
      <c r="Z1252">
        <f t="shared" si="409"/>
        <v>0</v>
      </c>
      <c r="AA1252">
        <f t="shared" si="410"/>
        <v>0</v>
      </c>
      <c r="AB1252" t="e">
        <f t="shared" si="411"/>
        <v>#DIV/0!</v>
      </c>
      <c r="AC1252" s="6" t="e">
        <f t="shared" si="413"/>
        <v>#DIV/0!</v>
      </c>
      <c r="AD1252" s="6" t="e">
        <f t="shared" si="414"/>
        <v>#DIV/0!</v>
      </c>
    </row>
    <row r="1253" spans="1:30" x14ac:dyDescent="0.25">
      <c r="A1253" s="1">
        <v>42823.27071759259</v>
      </c>
      <c r="B1253" s="16">
        <v>1246</v>
      </c>
      <c r="C1253">
        <f t="shared" si="422"/>
        <v>0.10510854208281017</v>
      </c>
      <c r="D1253">
        <f t="shared" si="415"/>
        <v>-0.24985125092944482</v>
      </c>
      <c r="E1253">
        <f t="shared" si="412"/>
        <v>0.13839698332224776</v>
      </c>
      <c r="F1253">
        <f t="shared" si="416"/>
        <v>-2.3770784560268998</v>
      </c>
      <c r="G1253">
        <v>21.088971999999998</v>
      </c>
      <c r="H1253">
        <f t="shared" si="406"/>
        <v>21.091620191066344</v>
      </c>
      <c r="I1253">
        <v>20.866644999999998</v>
      </c>
      <c r="J1253">
        <f t="shared" si="402"/>
        <v>20.86793115719788</v>
      </c>
      <c r="K1253">
        <f t="shared" si="417"/>
        <v>1.3757295733594078E-4</v>
      </c>
      <c r="L1253">
        <v>1.1967999999999999E-2</v>
      </c>
      <c r="M1253">
        <f t="shared" si="407"/>
        <v>6.1767570151304102E-2</v>
      </c>
      <c r="N1253">
        <v>0.19547300000000001</v>
      </c>
      <c r="O1253">
        <f t="shared" si="403"/>
        <v>0.24323262363819242</v>
      </c>
      <c r="P1253">
        <f t="shared" si="418"/>
        <v>-1.1244800178043061E-4</v>
      </c>
      <c r="Q1253">
        <f t="shared" si="408"/>
        <v>78.88883621916392</v>
      </c>
      <c r="R1253">
        <f t="shared" si="419"/>
        <v>-2.5124955556303045E-5</v>
      </c>
      <c r="S1253">
        <f t="shared" si="404"/>
        <v>1</v>
      </c>
      <c r="T1253">
        <f t="shared" si="420"/>
        <v>20.001984959792754</v>
      </c>
      <c r="U1253">
        <f t="shared" si="421"/>
        <v>32500</v>
      </c>
      <c r="V1253">
        <f t="shared" si="405"/>
        <v>20.001629999999999</v>
      </c>
      <c r="W1253">
        <v>20.001629999999999</v>
      </c>
      <c r="X1253">
        <f>'LowFlowInfusion-1-Infusion-1705'!Y1249</f>
        <v>0</v>
      </c>
      <c r="Y1253">
        <v>0</v>
      </c>
      <c r="Z1253">
        <f t="shared" si="409"/>
        <v>0</v>
      </c>
      <c r="AA1253">
        <f t="shared" si="410"/>
        <v>0</v>
      </c>
      <c r="AB1253" t="e">
        <f t="shared" si="411"/>
        <v>#DIV/0!</v>
      </c>
      <c r="AC1253" s="6" t="e">
        <f t="shared" si="413"/>
        <v>#DIV/0!</v>
      </c>
      <c r="AD1253" s="6" t="e">
        <f t="shared" si="414"/>
        <v>#DIV/0!</v>
      </c>
    </row>
    <row r="1254" spans="1:30" x14ac:dyDescent="0.25">
      <c r="A1254" s="1">
        <v>42823.271412037036</v>
      </c>
      <c r="B1254" s="16">
        <v>1247</v>
      </c>
      <c r="C1254">
        <f t="shared" si="422"/>
        <v>3.8303870491061431</v>
      </c>
      <c r="D1254">
        <f t="shared" si="415"/>
        <v>-0.72555108384333877</v>
      </c>
      <c r="E1254">
        <f t="shared" si="412"/>
        <v>14.294546963964263</v>
      </c>
      <c r="F1254">
        <f t="shared" si="416"/>
        <v>-0.18941978305107651</v>
      </c>
      <c r="G1254">
        <v>21.088977</v>
      </c>
      <c r="H1254">
        <f t="shared" si="406"/>
        <v>21.091625166514746</v>
      </c>
      <c r="I1254">
        <v>20.866913</v>
      </c>
      <c r="J1254">
        <f t="shared" si="402"/>
        <v>20.868198650928711</v>
      </c>
      <c r="K1254">
        <f t="shared" si="417"/>
        <v>1.2867313482392006E-4</v>
      </c>
      <c r="L1254">
        <v>1.1957000000000001E-2</v>
      </c>
      <c r="M1254">
        <f t="shared" si="407"/>
        <v>6.1756616504446735E-2</v>
      </c>
      <c r="N1254">
        <v>0.19536100000000001</v>
      </c>
      <c r="O1254">
        <f t="shared" si="403"/>
        <v>0.24312125288329714</v>
      </c>
      <c r="P1254">
        <f t="shared" si="418"/>
        <v>-1.1384013621662109E-4</v>
      </c>
      <c r="Q1254">
        <f t="shared" si="408"/>
        <v>78.888680096187983</v>
      </c>
      <c r="R1254">
        <f t="shared" si="419"/>
        <v>-1.4832998607753703E-5</v>
      </c>
      <c r="S1254">
        <f t="shared" si="404"/>
        <v>1</v>
      </c>
      <c r="T1254">
        <f t="shared" si="420"/>
        <v>20.005867938132802</v>
      </c>
      <c r="U1254">
        <f t="shared" si="421"/>
        <v>32500</v>
      </c>
      <c r="V1254">
        <f t="shared" si="405"/>
        <v>20.001311999999999</v>
      </c>
      <c r="W1254">
        <v>20.001311999999999</v>
      </c>
      <c r="X1254">
        <f>'LowFlowInfusion-1-Infusion-1705'!Y1250</f>
        <v>0</v>
      </c>
      <c r="Y1254">
        <v>0</v>
      </c>
      <c r="Z1254">
        <f t="shared" si="409"/>
        <v>0</v>
      </c>
      <c r="AA1254">
        <f t="shared" si="410"/>
        <v>0</v>
      </c>
      <c r="AB1254" t="e">
        <f t="shared" si="411"/>
        <v>#DIV/0!</v>
      </c>
      <c r="AC1254" s="6" t="e">
        <f t="shared" si="413"/>
        <v>#DIV/0!</v>
      </c>
      <c r="AD1254" s="6" t="e">
        <f t="shared" si="414"/>
        <v>#DIV/0!</v>
      </c>
    </row>
    <row r="1255" spans="1:30" x14ac:dyDescent="0.25">
      <c r="A1255" s="1">
        <v>42823.272106481483</v>
      </c>
      <c r="B1255" s="16">
        <v>1248</v>
      </c>
      <c r="C1255">
        <f t="shared" si="422"/>
        <v>7.9513106085502594</v>
      </c>
      <c r="D1255">
        <f t="shared" si="415"/>
        <v>-1.3688445965070128</v>
      </c>
      <c r="E1255">
        <f t="shared" si="412"/>
        <v>29.824910673752829</v>
      </c>
      <c r="F1255">
        <f t="shared" si="416"/>
        <v>-0.17215332967059005</v>
      </c>
      <c r="G1255">
        <v>21.088844000000002</v>
      </c>
      <c r="H1255">
        <f t="shared" si="406"/>
        <v>21.091492819587334</v>
      </c>
      <c r="I1255">
        <v>20.866913</v>
      </c>
      <c r="J1255">
        <f t="shared" si="402"/>
        <v>20.868198650928711</v>
      </c>
      <c r="K1255">
        <f t="shared" si="417"/>
        <v>1.1900809392771569E-4</v>
      </c>
      <c r="L1255">
        <v>1.1937E-2</v>
      </c>
      <c r="M1255">
        <f t="shared" si="407"/>
        <v>6.1736700782887899E-2</v>
      </c>
      <c r="N1255">
        <v>0.19525700000000001</v>
      </c>
      <c r="O1255">
        <f t="shared" si="403"/>
        <v>0.24301783718232295</v>
      </c>
      <c r="P1255">
        <f t="shared" si="418"/>
        <v>-1.157626075808868E-4</v>
      </c>
      <c r="Q1255">
        <f t="shared" si="408"/>
        <v>78.88878351188896</v>
      </c>
      <c r="R1255">
        <f t="shared" si="419"/>
        <v>-3.2454863465147808E-6</v>
      </c>
      <c r="S1255">
        <f t="shared" si="404"/>
        <v>1</v>
      </c>
      <c r="T1255">
        <f t="shared" si="420"/>
        <v>20.011267155205157</v>
      </c>
      <c r="U1255">
        <f t="shared" si="421"/>
        <v>32500</v>
      </c>
      <c r="V1255">
        <f t="shared" si="405"/>
        <v>20.001947000000001</v>
      </c>
      <c r="W1255">
        <v>20.001947000000001</v>
      </c>
      <c r="X1255">
        <f>'LowFlowInfusion-1-Infusion-1705'!Y1251</f>
        <v>0</v>
      </c>
      <c r="Y1255">
        <v>0</v>
      </c>
      <c r="Z1255">
        <f t="shared" si="409"/>
        <v>0</v>
      </c>
      <c r="AA1255">
        <f t="shared" si="410"/>
        <v>0</v>
      </c>
      <c r="AB1255" t="e">
        <f t="shared" si="411"/>
        <v>#DIV/0!</v>
      </c>
      <c r="AC1255" s="6" t="e">
        <f t="shared" si="413"/>
        <v>#DIV/0!</v>
      </c>
      <c r="AD1255" s="6" t="e">
        <f t="shared" si="414"/>
        <v>#DIV/0!</v>
      </c>
    </row>
    <row r="1256" spans="1:30" x14ac:dyDescent="0.25">
      <c r="A1256" s="1">
        <v>42823.272800925923</v>
      </c>
      <c r="B1256" s="16">
        <v>1249</v>
      </c>
      <c r="C1256">
        <f t="shared" si="422"/>
        <v>12.705377110211536</v>
      </c>
      <c r="D1256">
        <f t="shared" si="415"/>
        <v>-1.4999085671503076</v>
      </c>
      <c r="E1256">
        <f t="shared" si="412"/>
        <v>48.41599213320972</v>
      </c>
      <c r="F1256">
        <f t="shared" si="416"/>
        <v>-0.11805305376924267</v>
      </c>
      <c r="G1256">
        <v>21.088415999999999</v>
      </c>
      <c r="H1256">
        <f t="shared" si="406"/>
        <v>21.091066921204366</v>
      </c>
      <c r="I1256">
        <v>20.866917000000001</v>
      </c>
      <c r="J1256">
        <f t="shared" si="402"/>
        <v>20.868202643372456</v>
      </c>
      <c r="K1256">
        <f t="shared" si="417"/>
        <v>1.0728029043060398E-4</v>
      </c>
      <c r="L1256">
        <v>1.1951E-2</v>
      </c>
      <c r="M1256">
        <f t="shared" si="407"/>
        <v>6.1750641787979087E-2</v>
      </c>
      <c r="N1256">
        <v>0.19514899999999999</v>
      </c>
      <c r="O1256">
        <f t="shared" si="403"/>
        <v>0.24291044395438818</v>
      </c>
      <c r="P1256">
        <f t="shared" si="418"/>
        <v>-1.1607749513192998E-4</v>
      </c>
      <c r="Q1256">
        <f t="shared" si="408"/>
        <v>78.888886912673158</v>
      </c>
      <c r="R1256">
        <f t="shared" si="419"/>
        <v>8.7972047026596563E-6</v>
      </c>
      <c r="S1256">
        <f t="shared" si="404"/>
        <v>1</v>
      </c>
      <c r="T1256">
        <f t="shared" si="420"/>
        <v>20.015358285677795</v>
      </c>
      <c r="U1256">
        <f t="shared" si="421"/>
        <v>32500</v>
      </c>
      <c r="V1256">
        <f t="shared" si="405"/>
        <v>20.001152999999999</v>
      </c>
      <c r="W1256">
        <v>20.001152999999999</v>
      </c>
      <c r="X1256">
        <f>'LowFlowInfusion-1-Infusion-1705'!Y1252</f>
        <v>0</v>
      </c>
      <c r="Y1256">
        <v>0</v>
      </c>
      <c r="Z1256">
        <f t="shared" si="409"/>
        <v>0</v>
      </c>
      <c r="AA1256">
        <f t="shared" si="410"/>
        <v>0</v>
      </c>
      <c r="AB1256" t="e">
        <f t="shared" si="411"/>
        <v>#DIV/0!</v>
      </c>
      <c r="AC1256" s="6" t="e">
        <f t="shared" si="413"/>
        <v>#DIV/0!</v>
      </c>
      <c r="AD1256" s="6" t="e">
        <f t="shared" si="414"/>
        <v>#DIV/0!</v>
      </c>
    </row>
    <row r="1257" spans="1:30" x14ac:dyDescent="0.25">
      <c r="A1257" s="1">
        <v>42823.273495370369</v>
      </c>
      <c r="B1257" s="16">
        <v>1250</v>
      </c>
      <c r="C1257">
        <f t="shared" si="422"/>
        <v>13.143197099593515</v>
      </c>
      <c r="D1257">
        <f t="shared" si="415"/>
        <v>-1.5706860695983371</v>
      </c>
      <c r="E1257">
        <f t="shared" si="412"/>
        <v>50.063302348661473</v>
      </c>
      <c r="F1257">
        <f t="shared" si="416"/>
        <v>-0.11950563152148988</v>
      </c>
      <c r="G1257">
        <v>21.088449000000001</v>
      </c>
      <c r="H1257">
        <f t="shared" si="406"/>
        <v>21.091099759163804</v>
      </c>
      <c r="I1257">
        <v>20.866921999999999</v>
      </c>
      <c r="J1257">
        <f t="shared" si="402"/>
        <v>20.868207633927135</v>
      </c>
      <c r="K1257">
        <f t="shared" si="417"/>
        <v>1.0628217949471737E-4</v>
      </c>
      <c r="L1257">
        <v>1.1972E-2</v>
      </c>
      <c r="M1257">
        <f t="shared" si="407"/>
        <v>6.1771553295615865E-2</v>
      </c>
      <c r="N1257">
        <v>0.19503000000000001</v>
      </c>
      <c r="O1257">
        <f t="shared" si="403"/>
        <v>0.24279211252731198</v>
      </c>
      <c r="P1257">
        <f t="shared" si="418"/>
        <v>-1.1621007936394959E-4</v>
      </c>
      <c r="Q1257">
        <f t="shared" si="408"/>
        <v>78.889000253545547</v>
      </c>
      <c r="R1257">
        <f t="shared" si="419"/>
        <v>9.9278998699029817E-6</v>
      </c>
      <c r="S1257">
        <f t="shared" si="404"/>
        <v>1</v>
      </c>
      <c r="T1257">
        <f t="shared" si="420"/>
        <v>20.016131883169411</v>
      </c>
      <c r="U1257">
        <f t="shared" si="421"/>
        <v>32500</v>
      </c>
      <c r="V1257">
        <f t="shared" si="405"/>
        <v>20.001418000000001</v>
      </c>
      <c r="W1257">
        <v>20.001418000000001</v>
      </c>
      <c r="X1257">
        <f>'LowFlowInfusion-1-Infusion-1705'!Y1253</f>
        <v>0</v>
      </c>
      <c r="Y1257">
        <v>0</v>
      </c>
      <c r="Z1257">
        <f t="shared" si="409"/>
        <v>0</v>
      </c>
      <c r="AA1257">
        <f t="shared" si="410"/>
        <v>0</v>
      </c>
      <c r="AB1257" t="e">
        <f t="shared" si="411"/>
        <v>#DIV/0!</v>
      </c>
      <c r="AC1257" s="6" t="e">
        <f t="shared" si="413"/>
        <v>#DIV/0!</v>
      </c>
      <c r="AD1257" s="6" t="e">
        <f t="shared" si="414"/>
        <v>#DIV/0!</v>
      </c>
    </row>
    <row r="1258" spans="1:30" x14ac:dyDescent="0.25">
      <c r="A1258" s="1">
        <v>42823.274189814816</v>
      </c>
      <c r="B1258" s="16">
        <v>1251</v>
      </c>
      <c r="C1258">
        <f t="shared" si="422"/>
        <v>8.4887459322575012</v>
      </c>
      <c r="D1258">
        <f t="shared" si="415"/>
        <v>-1.8792939255933128</v>
      </c>
      <c r="E1258">
        <f t="shared" si="412"/>
        <v>31.379407225171796</v>
      </c>
      <c r="F1258">
        <f t="shared" si="416"/>
        <v>-0.22138652052854318</v>
      </c>
      <c r="G1258">
        <v>21.088806999999999</v>
      </c>
      <c r="H1258">
        <f t="shared" si="406"/>
        <v>21.091456001269176</v>
      </c>
      <c r="I1258">
        <v>20.867121999999998</v>
      </c>
      <c r="J1258">
        <f t="shared" si="402"/>
        <v>20.86840725611432</v>
      </c>
      <c r="K1258">
        <f t="shared" si="417"/>
        <v>1.1787690153391613E-4</v>
      </c>
      <c r="L1258">
        <v>1.1963E-2</v>
      </c>
      <c r="M1258">
        <f t="shared" si="407"/>
        <v>6.176259122091439E-2</v>
      </c>
      <c r="N1258">
        <v>0.19489500000000001</v>
      </c>
      <c r="O1258">
        <f t="shared" si="403"/>
        <v>0.24265787099239355</v>
      </c>
      <c r="P1258">
        <f t="shared" si="418"/>
        <v>-1.1708844990107047E-4</v>
      </c>
      <c r="Q1258">
        <f t="shared" si="408"/>
        <v>78.888934872893287</v>
      </c>
      <c r="R1258">
        <f t="shared" si="419"/>
        <v>-7.8845163310840385E-7</v>
      </c>
      <c r="S1258">
        <f t="shared" si="404"/>
        <v>1</v>
      </c>
      <c r="T1258">
        <f t="shared" si="420"/>
        <v>20.011363039857766</v>
      </c>
      <c r="U1258">
        <f t="shared" si="421"/>
        <v>32500</v>
      </c>
      <c r="V1258">
        <f t="shared" si="405"/>
        <v>20.000995</v>
      </c>
      <c r="W1258">
        <v>20.000995</v>
      </c>
      <c r="X1258">
        <f>'LowFlowInfusion-1-Infusion-1705'!Y1254</f>
        <v>0</v>
      </c>
      <c r="Y1258">
        <v>0</v>
      </c>
      <c r="Z1258">
        <f t="shared" si="409"/>
        <v>0</v>
      </c>
      <c r="AA1258">
        <f t="shared" si="410"/>
        <v>0</v>
      </c>
      <c r="AB1258" t="e">
        <f t="shared" si="411"/>
        <v>#DIV/0!</v>
      </c>
      <c r="AC1258" s="6" t="e">
        <f t="shared" si="413"/>
        <v>#DIV/0!</v>
      </c>
      <c r="AD1258" s="6" t="e">
        <f t="shared" si="414"/>
        <v>#DIV/0!</v>
      </c>
    </row>
    <row r="1259" spans="1:30" x14ac:dyDescent="0.25">
      <c r="A1259" s="1">
        <v>42823.274884259263</v>
      </c>
      <c r="B1259" s="16">
        <v>1252</v>
      </c>
      <c r="C1259">
        <f t="shared" si="422"/>
        <v>-1.063161029794113</v>
      </c>
      <c r="D1259">
        <f t="shared" si="415"/>
        <v>-2.1514163225956429</v>
      </c>
      <c r="E1259">
        <f t="shared" si="412"/>
        <v>-6.5650812385641899</v>
      </c>
      <c r="F1259">
        <f t="shared" si="416"/>
        <v>2.0236034451077241</v>
      </c>
      <c r="G1259">
        <v>21.089061999999998</v>
      </c>
      <c r="H1259">
        <f t="shared" si="406"/>
        <v>21.091709749137529</v>
      </c>
      <c r="I1259">
        <v>20.867346999999999</v>
      </c>
      <c r="J1259">
        <f t="shared" si="402"/>
        <v>20.868631831074907</v>
      </c>
      <c r="K1259">
        <f t="shared" si="417"/>
        <v>1.4126596779936071E-4</v>
      </c>
      <c r="L1259">
        <v>1.1934999999999999E-2</v>
      </c>
      <c r="M1259">
        <f t="shared" si="407"/>
        <v>6.1734709210732014E-2</v>
      </c>
      <c r="N1259">
        <v>0.19476599999999999</v>
      </c>
      <c r="O1259">
        <f t="shared" si="403"/>
        <v>0.24252959574791591</v>
      </c>
      <c r="P1259">
        <f t="shared" si="418"/>
        <v>-1.178839552931794E-4</v>
      </c>
      <c r="Q1259">
        <f t="shared" si="408"/>
        <v>78.888838573177182</v>
      </c>
      <c r="R1259">
        <f t="shared" si="419"/>
        <v>-2.3382012507511263E-5</v>
      </c>
      <c r="S1259">
        <f t="shared" si="404"/>
        <v>1</v>
      </c>
      <c r="T1259">
        <f t="shared" si="420"/>
        <v>20.002506255292367</v>
      </c>
      <c r="U1259">
        <f t="shared" si="421"/>
        <v>32500</v>
      </c>
      <c r="V1259">
        <f t="shared" si="405"/>
        <v>20.001418000000001</v>
      </c>
      <c r="W1259">
        <v>20.001418000000001</v>
      </c>
      <c r="X1259">
        <f>'LowFlowInfusion-1-Infusion-1705'!Y1255</f>
        <v>0</v>
      </c>
      <c r="Y1259">
        <v>0</v>
      </c>
      <c r="Z1259">
        <f t="shared" si="409"/>
        <v>0</v>
      </c>
      <c r="AA1259">
        <f t="shared" si="410"/>
        <v>0</v>
      </c>
      <c r="AB1259" t="e">
        <f t="shared" si="411"/>
        <v>#DIV/0!</v>
      </c>
      <c r="AC1259" s="6" t="e">
        <f t="shared" si="413"/>
        <v>#DIV/0!</v>
      </c>
      <c r="AD1259" s="6" t="e">
        <f t="shared" si="414"/>
        <v>#DIV/0!</v>
      </c>
    </row>
    <row r="1260" spans="1:30" x14ac:dyDescent="0.25">
      <c r="A1260" s="1">
        <v>42823.275578703702</v>
      </c>
      <c r="B1260" s="16">
        <v>1253</v>
      </c>
      <c r="C1260">
        <f t="shared" si="422"/>
        <v>-7.1469621438310682</v>
      </c>
      <c r="D1260">
        <f t="shared" si="415"/>
        <v>-2.1712634163672995</v>
      </c>
      <c r="E1260">
        <f t="shared" si="412"/>
        <v>-30.563252620507736</v>
      </c>
      <c r="F1260">
        <f t="shared" si="416"/>
        <v>0.30380228307791374</v>
      </c>
      <c r="G1260">
        <v>21.089001</v>
      </c>
      <c r="H1260">
        <f t="shared" si="406"/>
        <v>21.091649048667062</v>
      </c>
      <c r="I1260">
        <v>20.867417</v>
      </c>
      <c r="J1260">
        <f t="shared" si="402"/>
        <v>20.868701698840422</v>
      </c>
      <c r="K1260">
        <f t="shared" si="417"/>
        <v>1.5597146892201152E-4</v>
      </c>
      <c r="L1260">
        <v>1.1951E-2</v>
      </c>
      <c r="M1260">
        <f t="shared" si="407"/>
        <v>6.1750641787979087E-2</v>
      </c>
      <c r="N1260">
        <v>0.194661</v>
      </c>
      <c r="O1260">
        <f t="shared" si="403"/>
        <v>0.2424251856652016</v>
      </c>
      <c r="P1260">
        <f t="shared" si="418"/>
        <v>-1.1788395529317894E-4</v>
      </c>
      <c r="Q1260">
        <f t="shared" si="408"/>
        <v>78.888873115494377</v>
      </c>
      <c r="R1260">
        <f t="shared" si="419"/>
        <v>-3.8087513630102876E-5</v>
      </c>
      <c r="S1260">
        <f t="shared" si="404"/>
        <v>1</v>
      </c>
      <c r="T1260">
        <f t="shared" si="420"/>
        <v>19.996707301272124</v>
      </c>
      <c r="U1260">
        <f t="shared" si="421"/>
        <v>32500</v>
      </c>
      <c r="V1260">
        <f t="shared" si="405"/>
        <v>20.001683</v>
      </c>
      <c r="W1260">
        <v>20.001683</v>
      </c>
      <c r="X1260">
        <f>'LowFlowInfusion-1-Infusion-1705'!Y1256</f>
        <v>0</v>
      </c>
      <c r="Y1260">
        <v>0</v>
      </c>
      <c r="Z1260">
        <f t="shared" si="409"/>
        <v>0</v>
      </c>
      <c r="AA1260">
        <f t="shared" si="410"/>
        <v>0</v>
      </c>
      <c r="AB1260" t="e">
        <f t="shared" si="411"/>
        <v>#DIV/0!</v>
      </c>
      <c r="AC1260" s="6" t="e">
        <f t="shared" si="413"/>
        <v>#DIV/0!</v>
      </c>
      <c r="AD1260" s="6" t="e">
        <f t="shared" si="414"/>
        <v>#DIV/0!</v>
      </c>
    </row>
    <row r="1261" spans="1:30" x14ac:dyDescent="0.25">
      <c r="A1261" s="1">
        <v>42823.276273148149</v>
      </c>
      <c r="B1261" s="16">
        <v>1254</v>
      </c>
      <c r="C1261">
        <f t="shared" si="422"/>
        <v>-8.1500276506032687</v>
      </c>
      <c r="D1261">
        <f t="shared" si="415"/>
        <v>-2.0011114055074364</v>
      </c>
      <c r="E1261">
        <f t="shared" si="412"/>
        <v>-34.328485962707688</v>
      </c>
      <c r="F1261">
        <f t="shared" si="416"/>
        <v>0.24553430875284371</v>
      </c>
      <c r="G1261">
        <v>21.088887</v>
      </c>
      <c r="H1261">
        <f t="shared" si="406"/>
        <v>21.091535608443561</v>
      </c>
      <c r="I1261">
        <v>20.867595999999999</v>
      </c>
      <c r="J1261">
        <f t="shared" si="402"/>
        <v>20.868880360697954</v>
      </c>
      <c r="K1261">
        <f t="shared" si="417"/>
        <v>1.5811740743429208E-4</v>
      </c>
      <c r="L1261">
        <v>1.1967999999999999E-2</v>
      </c>
      <c r="M1261">
        <f t="shared" si="407"/>
        <v>6.1767570151304102E-2</v>
      </c>
      <c r="N1261">
        <v>0.194554</v>
      </c>
      <c r="O1261">
        <f t="shared" si="403"/>
        <v>0.24231878681900701</v>
      </c>
      <c r="P1261">
        <f t="shared" si="418"/>
        <v>-1.1728732624909968E-4</v>
      </c>
      <c r="Q1261">
        <f t="shared" si="408"/>
        <v>78.88880085248303</v>
      </c>
      <c r="R1261">
        <f t="shared" si="419"/>
        <v>-4.0830081185797933E-5</v>
      </c>
      <c r="S1261">
        <f t="shared" si="404"/>
        <v>1</v>
      </c>
      <c r="T1261">
        <f t="shared" si="420"/>
        <v>19.995639083754707</v>
      </c>
      <c r="U1261">
        <f t="shared" si="421"/>
        <v>32500</v>
      </c>
      <c r="V1261">
        <f t="shared" si="405"/>
        <v>20.001788000000001</v>
      </c>
      <c r="W1261">
        <v>20.001788000000001</v>
      </c>
      <c r="X1261">
        <f>'LowFlowInfusion-1-Infusion-1705'!Y1257</f>
        <v>0</v>
      </c>
      <c r="Y1261">
        <v>0</v>
      </c>
      <c r="Z1261">
        <f t="shared" si="409"/>
        <v>0</v>
      </c>
      <c r="AA1261">
        <f t="shared" si="410"/>
        <v>0</v>
      </c>
      <c r="AB1261" t="e">
        <f t="shared" si="411"/>
        <v>#DIV/0!</v>
      </c>
      <c r="AC1261" s="6" t="e">
        <f t="shared" si="413"/>
        <v>#DIV/0!</v>
      </c>
      <c r="AD1261" s="6" t="e">
        <f t="shared" si="414"/>
        <v>#DIV/0!</v>
      </c>
    </row>
    <row r="1262" spans="1:30" x14ac:dyDescent="0.25">
      <c r="A1262" s="1">
        <v>42823.276967592596</v>
      </c>
      <c r="B1262" s="16">
        <v>1255</v>
      </c>
      <c r="C1262">
        <f t="shared" si="422"/>
        <v>-5.2846210301242547</v>
      </c>
      <c r="D1262">
        <f t="shared" si="415"/>
        <v>-1.7298570816417813</v>
      </c>
      <c r="E1262">
        <f t="shared" si="412"/>
        <v>-22.736453697852216</v>
      </c>
      <c r="F1262">
        <f t="shared" si="416"/>
        <v>0.3273379626998737</v>
      </c>
      <c r="G1262">
        <v>21.088951000000002</v>
      </c>
      <c r="H1262">
        <f t="shared" si="406"/>
        <v>21.091599294183073</v>
      </c>
      <c r="I1262">
        <v>20.867816000000001</v>
      </c>
      <c r="J1262">
        <f t="shared" si="402"/>
        <v>20.869099945103862</v>
      </c>
      <c r="K1262">
        <f t="shared" si="417"/>
        <v>1.5088110314872931E-4</v>
      </c>
      <c r="L1262">
        <v>1.1953999999999999E-2</v>
      </c>
      <c r="M1262">
        <f t="shared" si="407"/>
        <v>6.1753629146212907E-2</v>
      </c>
      <c r="N1262">
        <v>0.19443199999999999</v>
      </c>
      <c r="O1262">
        <f t="shared" si="403"/>
        <v>0.24219747224671034</v>
      </c>
      <c r="P1262">
        <f t="shared" si="418"/>
        <v>-1.1637580965397446E-4</v>
      </c>
      <c r="Q1262">
        <f t="shared" si="408"/>
        <v>78.888702582649415</v>
      </c>
      <c r="R1262">
        <f t="shared" si="419"/>
        <v>-3.4505293494883442E-5</v>
      </c>
      <c r="S1262">
        <f t="shared" si="404"/>
        <v>1</v>
      </c>
      <c r="T1262">
        <f t="shared" si="420"/>
        <v>19.997175236051472</v>
      </c>
      <c r="U1262">
        <f t="shared" si="421"/>
        <v>32500</v>
      </c>
      <c r="V1262">
        <f t="shared" si="405"/>
        <v>20.000730000000001</v>
      </c>
      <c r="W1262">
        <v>20.000730000000001</v>
      </c>
      <c r="X1262">
        <f>'LowFlowInfusion-1-Infusion-1705'!Y1258</f>
        <v>0</v>
      </c>
      <c r="Y1262">
        <v>0</v>
      </c>
      <c r="Z1262">
        <f t="shared" si="409"/>
        <v>0</v>
      </c>
      <c r="AA1262">
        <f t="shared" si="410"/>
        <v>0</v>
      </c>
      <c r="AB1262" t="e">
        <f t="shared" si="411"/>
        <v>#DIV/0!</v>
      </c>
      <c r="AC1262" s="6" t="e">
        <f t="shared" si="413"/>
        <v>#DIV/0!</v>
      </c>
      <c r="AD1262" s="6" t="e">
        <f t="shared" si="414"/>
        <v>#DIV/0!</v>
      </c>
    </row>
    <row r="1263" spans="1:30" x14ac:dyDescent="0.25">
      <c r="A1263" s="1">
        <v>42823.277662037035</v>
      </c>
      <c r="B1263" s="16">
        <v>1256</v>
      </c>
      <c r="C1263">
        <f t="shared" si="422"/>
        <v>-0.3821963528639305</v>
      </c>
      <c r="D1263">
        <f t="shared" si="415"/>
        <v>-1.8645751196635185</v>
      </c>
      <c r="E1263">
        <f t="shared" si="412"/>
        <v>-3.5647267587452744</v>
      </c>
      <c r="F1263">
        <f t="shared" si="416"/>
        <v>4.8785790489407006</v>
      </c>
      <c r="G1263">
        <v>21.088847999999999</v>
      </c>
      <c r="H1263">
        <f t="shared" si="406"/>
        <v>21.091496799946047</v>
      </c>
      <c r="I1263">
        <v>20.867951000000001</v>
      </c>
      <c r="J1263">
        <f t="shared" si="402"/>
        <v>20.869234690080212</v>
      </c>
      <c r="K1263">
        <f t="shared" si="417"/>
        <v>1.3892040709973704E-4</v>
      </c>
      <c r="L1263">
        <v>1.1929E-2</v>
      </c>
      <c r="M1263">
        <f t="shared" si="407"/>
        <v>6.1728734494264366E-2</v>
      </c>
      <c r="N1263">
        <v>0.19431300000000001</v>
      </c>
      <c r="O1263">
        <f t="shared" si="403"/>
        <v>0.24207914081963411</v>
      </c>
      <c r="P1263">
        <f t="shared" si="418"/>
        <v>-1.1672384326301919E-4</v>
      </c>
      <c r="Q1263">
        <f t="shared" si="408"/>
        <v>78.88868616910014</v>
      </c>
      <c r="R1263">
        <f t="shared" si="419"/>
        <v>-2.2196563836966258E-5</v>
      </c>
      <c r="S1263">
        <f t="shared" si="404"/>
        <v>1</v>
      </c>
      <c r="T1263">
        <f t="shared" si="420"/>
        <v>20.002318378766716</v>
      </c>
      <c r="U1263">
        <f t="shared" si="421"/>
        <v>32500</v>
      </c>
      <c r="V1263">
        <f t="shared" si="405"/>
        <v>20.000836</v>
      </c>
      <c r="W1263">
        <v>20.000836</v>
      </c>
      <c r="X1263">
        <f>'LowFlowInfusion-1-Infusion-1705'!Y1259</f>
        <v>0</v>
      </c>
      <c r="Y1263">
        <v>0</v>
      </c>
      <c r="Z1263">
        <f t="shared" si="409"/>
        <v>0</v>
      </c>
      <c r="AA1263">
        <f t="shared" si="410"/>
        <v>0</v>
      </c>
      <c r="AB1263" t="e">
        <f t="shared" si="411"/>
        <v>#DIV/0!</v>
      </c>
      <c r="AC1263" s="6" t="e">
        <f t="shared" si="413"/>
        <v>#DIV/0!</v>
      </c>
      <c r="AD1263" s="6" t="e">
        <f t="shared" si="414"/>
        <v>#DIV/0!</v>
      </c>
    </row>
    <row r="1264" spans="1:30" x14ac:dyDescent="0.25">
      <c r="A1264" s="1">
        <v>42823.278356481482</v>
      </c>
      <c r="B1264" s="16">
        <v>1257</v>
      </c>
      <c r="C1264">
        <f t="shared" si="422"/>
        <v>1.4718292604549088</v>
      </c>
      <c r="D1264">
        <f t="shared" si="415"/>
        <v>-1.7793491641988712</v>
      </c>
      <c r="E1264">
        <f t="shared" si="412"/>
        <v>3.8360776381772412</v>
      </c>
      <c r="F1264">
        <f t="shared" si="416"/>
        <v>-1.2089372130357805</v>
      </c>
      <c r="G1264">
        <v>21.088453999999999</v>
      </c>
      <c r="H1264">
        <f t="shared" si="406"/>
        <v>21.091104734612198</v>
      </c>
      <c r="I1264">
        <v>20.868079999999999</v>
      </c>
      <c r="J1264">
        <f t="shared" si="402"/>
        <v>20.869363446390945</v>
      </c>
      <c r="K1264">
        <f t="shared" si="417"/>
        <v>1.3404629869609626E-4</v>
      </c>
      <c r="L1264">
        <v>1.1948E-2</v>
      </c>
      <c r="M1264">
        <f t="shared" si="407"/>
        <v>6.1747654429745259E-2</v>
      </c>
      <c r="N1264">
        <v>0.194193</v>
      </c>
      <c r="O1264">
        <f t="shared" si="403"/>
        <v>0.24195981501081773</v>
      </c>
      <c r="P1264">
        <f t="shared" si="418"/>
        <v>-1.1637580965397354E-4</v>
      </c>
      <c r="Q1264">
        <f t="shared" si="408"/>
        <v>78.888676738598235</v>
      </c>
      <c r="R1264">
        <f t="shared" si="419"/>
        <v>-1.7670489040947737E-5</v>
      </c>
      <c r="S1264">
        <f t="shared" si="404"/>
        <v>1</v>
      </c>
      <c r="T1264">
        <f t="shared" si="420"/>
        <v>20.004563178425038</v>
      </c>
      <c r="U1264">
        <f t="shared" si="421"/>
        <v>32500</v>
      </c>
      <c r="V1264">
        <f t="shared" si="405"/>
        <v>20.001311999999999</v>
      </c>
      <c r="W1264">
        <v>20.001311999999999</v>
      </c>
      <c r="X1264">
        <f>'LowFlowInfusion-1-Infusion-1705'!Y1260</f>
        <v>0</v>
      </c>
      <c r="Y1264">
        <v>0</v>
      </c>
      <c r="Z1264">
        <f t="shared" si="409"/>
        <v>0</v>
      </c>
      <c r="AA1264">
        <f t="shared" si="410"/>
        <v>0</v>
      </c>
      <c r="AB1264" t="e">
        <f t="shared" si="411"/>
        <v>#DIV/0!</v>
      </c>
      <c r="AC1264" s="6" t="e">
        <f t="shared" si="413"/>
        <v>#DIV/0!</v>
      </c>
      <c r="AD1264" s="6" t="e">
        <f t="shared" si="414"/>
        <v>#DIV/0!</v>
      </c>
    </row>
    <row r="1265" spans="1:30" x14ac:dyDescent="0.25">
      <c r="A1265" s="1">
        <v>42823.279050925928</v>
      </c>
      <c r="B1265" s="16">
        <v>1258</v>
      </c>
      <c r="C1265">
        <f t="shared" si="422"/>
        <v>9.2541443683349698</v>
      </c>
      <c r="D1265">
        <f t="shared" si="415"/>
        <v>-1.3663748138449661</v>
      </c>
      <c r="E1265">
        <f t="shared" si="412"/>
        <v>34.962105161123276</v>
      </c>
      <c r="F1265">
        <f t="shared" si="416"/>
        <v>-0.14765004299266274</v>
      </c>
      <c r="G1265">
        <v>21.088526000000002</v>
      </c>
      <c r="H1265">
        <f t="shared" si="406"/>
        <v>21.09117638106915</v>
      </c>
      <c r="I1265">
        <v>20.868178</v>
      </c>
      <c r="J1265">
        <f t="shared" si="402"/>
        <v>20.869461261262668</v>
      </c>
      <c r="K1265">
        <f t="shared" si="417"/>
        <v>1.1486593354372113E-4</v>
      </c>
      <c r="L1265">
        <v>1.1972999999999999E-2</v>
      </c>
      <c r="M1265">
        <f t="shared" si="407"/>
        <v>6.1772549081693807E-2</v>
      </c>
      <c r="N1265">
        <v>0.19407099999999999</v>
      </c>
      <c r="O1265">
        <f t="shared" si="403"/>
        <v>0.24183850043852106</v>
      </c>
      <c r="P1265">
        <f t="shared" si="418"/>
        <v>-1.1500024824678361E-4</v>
      </c>
      <c r="Q1265">
        <f t="shared" si="408"/>
        <v>78.88870023829881</v>
      </c>
      <c r="R1265">
        <f t="shared" si="419"/>
        <v>1.3431470478053597E-7</v>
      </c>
      <c r="S1265">
        <f t="shared" si="404"/>
        <v>1</v>
      </c>
      <c r="T1265">
        <f t="shared" si="420"/>
        <v>20.011773519182736</v>
      </c>
      <c r="U1265">
        <f t="shared" si="421"/>
        <v>32500</v>
      </c>
      <c r="V1265">
        <f t="shared" si="405"/>
        <v>20.001152999999999</v>
      </c>
      <c r="W1265">
        <v>20.001152999999999</v>
      </c>
      <c r="X1265">
        <f>'LowFlowInfusion-1-Infusion-1705'!Y1261</f>
        <v>0</v>
      </c>
      <c r="Y1265">
        <v>0</v>
      </c>
      <c r="Z1265">
        <f t="shared" si="409"/>
        <v>0</v>
      </c>
      <c r="AA1265">
        <f t="shared" si="410"/>
        <v>0</v>
      </c>
      <c r="AB1265" t="e">
        <f t="shared" si="411"/>
        <v>#DIV/0!</v>
      </c>
      <c r="AC1265" s="6" t="e">
        <f t="shared" si="413"/>
        <v>#DIV/0!</v>
      </c>
      <c r="AD1265" s="6" t="e">
        <f t="shared" si="414"/>
        <v>#DIV/0!</v>
      </c>
    </row>
    <row r="1266" spans="1:30" x14ac:dyDescent="0.25">
      <c r="A1266" s="1">
        <v>42823.279745370368</v>
      </c>
      <c r="B1266" s="16">
        <v>1259</v>
      </c>
      <c r="C1266">
        <f t="shared" si="422"/>
        <v>17.039863330795875</v>
      </c>
      <c r="D1266">
        <f t="shared" si="415"/>
        <v>-0.92615929663378171</v>
      </c>
      <c r="E1266">
        <f t="shared" si="412"/>
        <v>66.131621523182844</v>
      </c>
      <c r="F1266">
        <f t="shared" si="416"/>
        <v>-5.4352507332611565E-2</v>
      </c>
      <c r="G1266">
        <v>21.088711</v>
      </c>
      <c r="H1266">
        <f t="shared" si="406"/>
        <v>21.091360472659915</v>
      </c>
      <c r="I1266">
        <v>20.868345999999999</v>
      </c>
      <c r="J1266">
        <f t="shared" si="402"/>
        <v>20.869628943899905</v>
      </c>
      <c r="K1266">
        <f t="shared" si="417"/>
        <v>9.5685568391523643E-5</v>
      </c>
      <c r="L1266">
        <v>1.1975E-2</v>
      </c>
      <c r="M1266">
        <f t="shared" si="407"/>
        <v>6.1774540653849692E-2</v>
      </c>
      <c r="N1266">
        <v>0.19395499999999999</v>
      </c>
      <c r="O1266">
        <f t="shared" si="403"/>
        <v>0.24172315215666523</v>
      </c>
      <c r="P1266">
        <f t="shared" si="418"/>
        <v>-1.1355839472358501E-4</v>
      </c>
      <c r="Q1266">
        <f t="shared" si="408"/>
        <v>78.888647903943436</v>
      </c>
      <c r="R1266">
        <f t="shared" si="419"/>
        <v>1.7872826333350152E-5</v>
      </c>
      <c r="S1266">
        <f t="shared" si="404"/>
        <v>1</v>
      </c>
      <c r="T1266">
        <f t="shared" si="420"/>
        <v>20.018908022627844</v>
      </c>
      <c r="U1266">
        <f t="shared" si="421"/>
        <v>32500</v>
      </c>
      <c r="V1266">
        <f t="shared" si="405"/>
        <v>20.000941999999998</v>
      </c>
      <c r="W1266">
        <v>20.000941999999998</v>
      </c>
      <c r="X1266">
        <f>'LowFlowInfusion-1-Infusion-1705'!Y1262</f>
        <v>0</v>
      </c>
      <c r="Y1266">
        <v>0</v>
      </c>
      <c r="Z1266">
        <f t="shared" si="409"/>
        <v>0</v>
      </c>
      <c r="AA1266">
        <f t="shared" si="410"/>
        <v>0</v>
      </c>
      <c r="AB1266" t="e">
        <f t="shared" si="411"/>
        <v>#DIV/0!</v>
      </c>
      <c r="AC1266" s="6" t="e">
        <f t="shared" si="413"/>
        <v>#DIV/0!</v>
      </c>
      <c r="AD1266" s="6" t="e">
        <f t="shared" si="414"/>
        <v>#DIV/0!</v>
      </c>
    </row>
    <row r="1267" spans="1:30" x14ac:dyDescent="0.25">
      <c r="A1267" s="1">
        <v>42823.280439814815</v>
      </c>
      <c r="B1267" s="16">
        <v>1260</v>
      </c>
      <c r="C1267">
        <f t="shared" si="422"/>
        <v>19.963362371937862</v>
      </c>
      <c r="D1267">
        <f t="shared" si="415"/>
        <v>-0.93261067728106273</v>
      </c>
      <c r="E1267">
        <f t="shared" si="412"/>
        <v>77.646008920088818</v>
      </c>
      <c r="F1267">
        <f t="shared" si="416"/>
        <v>-4.671611224129342E-2</v>
      </c>
      <c r="G1267">
        <v>21.088728</v>
      </c>
      <c r="H1267">
        <f t="shared" si="406"/>
        <v>21.091377389184469</v>
      </c>
      <c r="I1267">
        <v>20.868380999999999</v>
      </c>
      <c r="J1267">
        <f t="shared" si="402"/>
        <v>20.869663877782664</v>
      </c>
      <c r="K1267">
        <f t="shared" si="417"/>
        <v>8.8582345564288312E-5</v>
      </c>
      <c r="L1267">
        <v>1.1963E-2</v>
      </c>
      <c r="M1267">
        <f t="shared" si="407"/>
        <v>6.176259122091439E-2</v>
      </c>
      <c r="N1267">
        <v>0.19383600000000001</v>
      </c>
      <c r="O1267">
        <f t="shared" si="403"/>
        <v>0.24160482072958903</v>
      </c>
      <c r="P1267">
        <f t="shared" si="418"/>
        <v>-1.1350867563657736E-4</v>
      </c>
      <c r="Q1267">
        <f t="shared" si="408"/>
        <v>78.888731301487738</v>
      </c>
      <c r="R1267">
        <f t="shared" si="419"/>
        <v>2.4926330073308615E-5</v>
      </c>
      <c r="S1267">
        <f t="shared" si="404"/>
        <v>1</v>
      </c>
      <c r="T1267">
        <f t="shared" si="420"/>
        <v>20.022101973049551</v>
      </c>
      <c r="U1267">
        <f t="shared" si="421"/>
        <v>32500</v>
      </c>
      <c r="V1267">
        <f t="shared" si="405"/>
        <v>20.001206</v>
      </c>
      <c r="W1267">
        <v>20.001206</v>
      </c>
      <c r="X1267">
        <f>'LowFlowInfusion-1-Infusion-1705'!Y1263</f>
        <v>0</v>
      </c>
      <c r="Y1267">
        <v>0</v>
      </c>
      <c r="Z1267">
        <f t="shared" si="409"/>
        <v>0</v>
      </c>
      <c r="AA1267">
        <f t="shared" si="410"/>
        <v>0</v>
      </c>
      <c r="AB1267" t="e">
        <f t="shared" si="411"/>
        <v>#DIV/0!</v>
      </c>
      <c r="AC1267" s="6" t="e">
        <f t="shared" si="413"/>
        <v>#DIV/0!</v>
      </c>
      <c r="AD1267" s="6" t="e">
        <f t="shared" si="414"/>
        <v>#DIV/0!</v>
      </c>
    </row>
    <row r="1268" spans="1:30" x14ac:dyDescent="0.25">
      <c r="A1268" s="1">
        <v>42823.281134259261</v>
      </c>
      <c r="B1268" s="16">
        <v>1261</v>
      </c>
      <c r="C1268">
        <f t="shared" si="422"/>
        <v>16.699282789038797</v>
      </c>
      <c r="D1268">
        <f t="shared" si="415"/>
        <v>-0.83676266006615485</v>
      </c>
      <c r="E1268">
        <f t="shared" si="412"/>
        <v>64.888087494888865</v>
      </c>
      <c r="F1268">
        <f t="shared" si="416"/>
        <v>-5.0107700470549278E-2</v>
      </c>
      <c r="G1268">
        <v>21.088573</v>
      </c>
      <c r="H1268">
        <f t="shared" si="406"/>
        <v>21.091223150284101</v>
      </c>
      <c r="I1268">
        <v>20.868521000000001</v>
      </c>
      <c r="J1268">
        <f t="shared" si="402"/>
        <v>20.869803613313696</v>
      </c>
      <c r="K1268">
        <f t="shared" si="417"/>
        <v>9.6267799771136231E-5</v>
      </c>
      <c r="L1268">
        <v>1.1972E-2</v>
      </c>
      <c r="M1268">
        <f t="shared" si="407"/>
        <v>6.1771553295615865E-2</v>
      </c>
      <c r="N1268">
        <v>0.193743</v>
      </c>
      <c r="O1268">
        <f t="shared" si="403"/>
        <v>0.2415123432277563</v>
      </c>
      <c r="P1268">
        <f t="shared" si="418"/>
        <v>-1.1316064202752894E-4</v>
      </c>
      <c r="Q1268">
        <f t="shared" si="408"/>
        <v>78.888684043458554</v>
      </c>
      <c r="R1268">
        <f t="shared" si="419"/>
        <v>1.689284225652917E-5</v>
      </c>
      <c r="S1268">
        <f t="shared" si="404"/>
        <v>1</v>
      </c>
      <c r="T1268">
        <f t="shared" si="420"/>
        <v>20.019272045449149</v>
      </c>
      <c r="U1268">
        <f t="shared" si="421"/>
        <v>32500</v>
      </c>
      <c r="V1268">
        <f t="shared" si="405"/>
        <v>20.001736000000001</v>
      </c>
      <c r="W1268">
        <v>20.001736000000001</v>
      </c>
      <c r="X1268">
        <f>'LowFlowInfusion-1-Infusion-1705'!Y1264</f>
        <v>0</v>
      </c>
      <c r="Y1268">
        <v>0</v>
      </c>
      <c r="Z1268">
        <f t="shared" si="409"/>
        <v>0</v>
      </c>
      <c r="AA1268">
        <f t="shared" si="410"/>
        <v>0</v>
      </c>
      <c r="AB1268" t="e">
        <f t="shared" si="411"/>
        <v>#DIV/0!</v>
      </c>
      <c r="AC1268" s="6" t="e">
        <f t="shared" si="413"/>
        <v>#DIV/0!</v>
      </c>
      <c r="AD1268" s="6" t="e">
        <f t="shared" si="414"/>
        <v>#DIV/0!</v>
      </c>
    </row>
    <row r="1269" spans="1:30" x14ac:dyDescent="0.25">
      <c r="A1269" s="1">
        <v>42823.281828703701</v>
      </c>
      <c r="B1269" s="16">
        <v>1262</v>
      </c>
      <c r="C1269">
        <f t="shared" si="422"/>
        <v>10.565592065042168</v>
      </c>
      <c r="D1269">
        <f t="shared" si="415"/>
        <v>-0.96551527239015389</v>
      </c>
      <c r="E1269">
        <f t="shared" si="412"/>
        <v>40.573069467612456</v>
      </c>
      <c r="F1269">
        <f t="shared" si="416"/>
        <v>-9.1382978487755992E-2</v>
      </c>
      <c r="G1269">
        <v>21.088533999999999</v>
      </c>
      <c r="H1269">
        <f t="shared" si="406"/>
        <v>21.091184341786587</v>
      </c>
      <c r="I1269">
        <v>20.868511999999999</v>
      </c>
      <c r="J1269">
        <f t="shared" si="402"/>
        <v>20.869794630315269</v>
      </c>
      <c r="K1269">
        <f t="shared" si="417"/>
        <v>1.1122282862772911E-4</v>
      </c>
      <c r="L1269">
        <v>1.1984E-2</v>
      </c>
      <c r="M1269">
        <f t="shared" si="407"/>
        <v>6.1783502728551168E-2</v>
      </c>
      <c r="N1269">
        <v>0.193634</v>
      </c>
      <c r="O1269">
        <f t="shared" si="403"/>
        <v>0.24140395561808145</v>
      </c>
      <c r="P1269">
        <f t="shared" si="418"/>
        <v>-1.1349210260757405E-4</v>
      </c>
      <c r="Q1269">
        <f t="shared" si="408"/>
        <v>78.888801414066648</v>
      </c>
      <c r="R1269">
        <f t="shared" si="419"/>
        <v>2.2692739804597293E-6</v>
      </c>
      <c r="S1269">
        <f t="shared" si="404"/>
        <v>1</v>
      </c>
      <c r="T1269">
        <f t="shared" si="420"/>
        <v>20.012896107337632</v>
      </c>
      <c r="U1269">
        <f t="shared" si="421"/>
        <v>32500</v>
      </c>
      <c r="V1269">
        <f t="shared" si="405"/>
        <v>20.001365</v>
      </c>
      <c r="W1269">
        <v>20.001365</v>
      </c>
      <c r="X1269">
        <f>'LowFlowInfusion-1-Infusion-1705'!Y1265</f>
        <v>0</v>
      </c>
      <c r="Y1269">
        <v>0</v>
      </c>
      <c r="Z1269">
        <f t="shared" si="409"/>
        <v>0</v>
      </c>
      <c r="AA1269">
        <f t="shared" si="410"/>
        <v>0</v>
      </c>
      <c r="AB1269" t="e">
        <f t="shared" si="411"/>
        <v>#DIV/0!</v>
      </c>
      <c r="AC1269" s="6" t="e">
        <f t="shared" si="413"/>
        <v>#DIV/0!</v>
      </c>
      <c r="AD1269" s="6" t="e">
        <f t="shared" si="414"/>
        <v>#DIV/0!</v>
      </c>
    </row>
    <row r="1270" spans="1:30" x14ac:dyDescent="0.25">
      <c r="A1270" s="1">
        <v>42823.282523148147</v>
      </c>
      <c r="B1270" s="16">
        <v>1263</v>
      </c>
      <c r="C1270">
        <f t="shared" si="422"/>
        <v>8.6312340594315362</v>
      </c>
      <c r="D1270">
        <f t="shared" si="415"/>
        <v>-1.1311173705862743</v>
      </c>
      <c r="E1270">
        <f t="shared" si="412"/>
        <v>32.766939851092438</v>
      </c>
      <c r="F1270">
        <f t="shared" si="416"/>
        <v>-0.13104932189276897</v>
      </c>
      <c r="G1270">
        <v>21.088754000000002</v>
      </c>
      <c r="H1270">
        <f t="shared" si="406"/>
        <v>21.091403261516149</v>
      </c>
      <c r="I1270">
        <v>20.868562000000001</v>
      </c>
      <c r="J1270">
        <f t="shared" si="402"/>
        <v>20.869844535862068</v>
      </c>
      <c r="K1270">
        <f t="shared" si="417"/>
        <v>1.1613020739590733E-4</v>
      </c>
      <c r="L1270">
        <v>1.1967999999999999E-2</v>
      </c>
      <c r="M1270">
        <f t="shared" si="407"/>
        <v>6.1767570151304102E-2</v>
      </c>
      <c r="N1270">
        <v>0.19351199999999999</v>
      </c>
      <c r="O1270">
        <f t="shared" si="403"/>
        <v>0.24128264104578478</v>
      </c>
      <c r="P1270">
        <f t="shared" si="418"/>
        <v>-1.1393957439063684E-4</v>
      </c>
      <c r="Q1270">
        <f t="shared" si="408"/>
        <v>78.888872823092143</v>
      </c>
      <c r="R1270">
        <f t="shared" si="419"/>
        <v>-2.1906330050095829E-6</v>
      </c>
      <c r="S1270">
        <f t="shared" si="404"/>
        <v>1</v>
      </c>
      <c r="T1270">
        <f t="shared" si="420"/>
        <v>20.011021351430102</v>
      </c>
      <c r="U1270">
        <f t="shared" si="421"/>
        <v>32500</v>
      </c>
      <c r="V1270">
        <f t="shared" si="405"/>
        <v>20.001259000000001</v>
      </c>
      <c r="W1270">
        <v>20.001259000000001</v>
      </c>
      <c r="X1270">
        <f>'LowFlowInfusion-1-Infusion-1705'!Y1266</f>
        <v>0</v>
      </c>
      <c r="Y1270">
        <v>0</v>
      </c>
      <c r="Z1270">
        <f t="shared" si="409"/>
        <v>0</v>
      </c>
      <c r="AA1270">
        <f t="shared" si="410"/>
        <v>0</v>
      </c>
      <c r="AB1270" t="e">
        <f t="shared" si="411"/>
        <v>#DIV/0!</v>
      </c>
      <c r="AC1270" s="6" t="e">
        <f t="shared" si="413"/>
        <v>#DIV/0!</v>
      </c>
      <c r="AD1270" s="6" t="e">
        <f t="shared" si="414"/>
        <v>#DIV/0!</v>
      </c>
    </row>
    <row r="1271" spans="1:30" x14ac:dyDescent="0.25">
      <c r="A1271" s="1">
        <v>42823.283217592594</v>
      </c>
      <c r="B1271" s="16">
        <v>1264</v>
      </c>
      <c r="C1271">
        <f t="shared" si="422"/>
        <v>5.6618691205034821E-3</v>
      </c>
      <c r="D1271">
        <f t="shared" si="415"/>
        <v>-1.2392174677557311</v>
      </c>
      <c r="E1271">
        <f t="shared" si="412"/>
        <v>-1.3457826581984229</v>
      </c>
      <c r="F1271">
        <f t="shared" si="416"/>
        <v>-218.8707370977755</v>
      </c>
      <c r="G1271">
        <v>21.088977</v>
      </c>
      <c r="H1271">
        <f t="shared" si="406"/>
        <v>21.091625166514746</v>
      </c>
      <c r="I1271">
        <v>20.86871</v>
      </c>
      <c r="J1271">
        <f t="shared" si="402"/>
        <v>20.869992256280586</v>
      </c>
      <c r="K1271">
        <f t="shared" si="417"/>
        <v>1.3719034814402658E-4</v>
      </c>
      <c r="L1271">
        <v>1.1951E-2</v>
      </c>
      <c r="M1271">
        <f t="shared" si="407"/>
        <v>6.1750641787979087E-2</v>
      </c>
      <c r="N1271">
        <v>0.193383</v>
      </c>
      <c r="O1271">
        <f t="shared" si="403"/>
        <v>0.2411543658013072</v>
      </c>
      <c r="P1271">
        <f t="shared" si="418"/>
        <v>-1.1422131588367755E-4</v>
      </c>
      <c r="Q1271">
        <f t="shared" si="408"/>
        <v>78.88885337791811</v>
      </c>
      <c r="R1271">
        <f t="shared" si="419"/>
        <v>-2.2969032259823051E-5</v>
      </c>
      <c r="S1271">
        <f t="shared" si="404"/>
        <v>1</v>
      </c>
      <c r="T1271">
        <f t="shared" si="420"/>
        <v>20.002768879337047</v>
      </c>
      <c r="U1271">
        <f t="shared" si="421"/>
        <v>32500</v>
      </c>
      <c r="V1271">
        <f t="shared" si="405"/>
        <v>20.001524</v>
      </c>
      <c r="W1271">
        <v>20.001524</v>
      </c>
      <c r="X1271">
        <f>'LowFlowInfusion-1-Infusion-1705'!Y1267</f>
        <v>0</v>
      </c>
      <c r="Y1271">
        <v>0</v>
      </c>
      <c r="Z1271">
        <f t="shared" si="409"/>
        <v>0</v>
      </c>
      <c r="AA1271">
        <f t="shared" si="410"/>
        <v>0</v>
      </c>
      <c r="AB1271" t="e">
        <f t="shared" si="411"/>
        <v>#DIV/0!</v>
      </c>
      <c r="AC1271" s="6" t="e">
        <f t="shared" si="413"/>
        <v>#DIV/0!</v>
      </c>
      <c r="AD1271" s="6" t="e">
        <f t="shared" si="414"/>
        <v>#DIV/0!</v>
      </c>
    </row>
    <row r="1272" spans="1:30" x14ac:dyDescent="0.25">
      <c r="A1272" s="1">
        <v>42823.283912037034</v>
      </c>
      <c r="B1272" s="16">
        <v>1265</v>
      </c>
      <c r="C1272">
        <f t="shared" si="422"/>
        <v>-9.4156058224593142</v>
      </c>
      <c r="D1272">
        <f t="shared" si="415"/>
        <v>-1.6073074089508044</v>
      </c>
      <c r="E1272">
        <f t="shared" si="412"/>
        <v>-38.881369925793841</v>
      </c>
      <c r="F1272">
        <f t="shared" si="416"/>
        <v>0.17070674359761834</v>
      </c>
      <c r="G1272">
        <v>21.088781000000001</v>
      </c>
      <c r="H1272">
        <f t="shared" si="406"/>
        <v>21.091430128937503</v>
      </c>
      <c r="I1272">
        <v>20.868987000000001</v>
      </c>
      <c r="J1272">
        <f t="shared" si="402"/>
        <v>20.870268733009841</v>
      </c>
      <c r="K1272">
        <f t="shared" si="417"/>
        <v>1.6001381821245292E-4</v>
      </c>
      <c r="L1272">
        <v>1.1960999999999999E-2</v>
      </c>
      <c r="M1272">
        <f t="shared" si="407"/>
        <v>6.1760599648758505E-2</v>
      </c>
      <c r="N1272">
        <v>0.193274</v>
      </c>
      <c r="O1272">
        <f t="shared" si="403"/>
        <v>0.24104597819163232</v>
      </c>
      <c r="P1272">
        <f t="shared" si="418"/>
        <v>-1.1529856276882393E-4</v>
      </c>
      <c r="Q1272">
        <f t="shared" si="408"/>
        <v>78.888685288798527</v>
      </c>
      <c r="R1272">
        <f t="shared" si="419"/>
        <v>-4.4715255443842729E-5</v>
      </c>
      <c r="S1272">
        <f t="shared" si="404"/>
        <v>1</v>
      </c>
      <c r="T1272">
        <f t="shared" si="420"/>
        <v>19.993768701586426</v>
      </c>
      <c r="U1272">
        <f t="shared" si="421"/>
        <v>32500</v>
      </c>
      <c r="V1272">
        <f t="shared" si="405"/>
        <v>20.001577000000001</v>
      </c>
      <c r="W1272">
        <v>20.001577000000001</v>
      </c>
      <c r="X1272">
        <f>'LowFlowInfusion-1-Infusion-1705'!Y1268</f>
        <v>0</v>
      </c>
      <c r="Y1272">
        <v>0</v>
      </c>
      <c r="Z1272">
        <f t="shared" si="409"/>
        <v>0</v>
      </c>
      <c r="AA1272">
        <f t="shared" si="410"/>
        <v>0</v>
      </c>
      <c r="AB1272" t="e">
        <f t="shared" si="411"/>
        <v>#DIV/0!</v>
      </c>
      <c r="AC1272" s="6" t="e">
        <f t="shared" si="413"/>
        <v>#DIV/0!</v>
      </c>
      <c r="AD1272" s="6" t="e">
        <f t="shared" si="414"/>
        <v>#DIV/0!</v>
      </c>
    </row>
    <row r="1273" spans="1:30" x14ac:dyDescent="0.25">
      <c r="A1273" s="1">
        <v>42823.28460648148</v>
      </c>
      <c r="B1273" s="16">
        <v>1266</v>
      </c>
      <c r="C1273">
        <f t="shared" si="422"/>
        <v>-16.292059701399715</v>
      </c>
      <c r="D1273">
        <f t="shared" si="415"/>
        <v>-1.4383873669580716</v>
      </c>
      <c r="E1273">
        <f t="shared" si="412"/>
        <v>-65.794986936337978</v>
      </c>
      <c r="F1273">
        <f t="shared" si="416"/>
        <v>8.8287631724949675E-2</v>
      </c>
      <c r="G1273">
        <v>21.088688999999999</v>
      </c>
      <c r="H1273">
        <f t="shared" si="406"/>
        <v>21.091338580686958</v>
      </c>
      <c r="I1273">
        <v>20.869194</v>
      </c>
      <c r="J1273">
        <f t="shared" si="402"/>
        <v>20.870475341973577</v>
      </c>
      <c r="K1273">
        <f t="shared" si="417"/>
        <v>1.7641610792645441E-4</v>
      </c>
      <c r="L1273">
        <v>1.1988E-2</v>
      </c>
      <c r="M1273">
        <f t="shared" si="407"/>
        <v>6.1787485872862938E-2</v>
      </c>
      <c r="N1273">
        <v>0.19315399999999999</v>
      </c>
      <c r="O1273">
        <f t="shared" si="403"/>
        <v>0.24092665238281594</v>
      </c>
      <c r="P1273">
        <f t="shared" si="418"/>
        <v>-1.1470193372474327E-4</v>
      </c>
      <c r="Q1273">
        <f t="shared" si="408"/>
        <v>78.888598005643615</v>
      </c>
      <c r="R1273">
        <f t="shared" si="419"/>
        <v>-6.1714174201910057E-5</v>
      </c>
      <c r="S1273">
        <f t="shared" si="404"/>
        <v>1</v>
      </c>
      <c r="T1273">
        <f t="shared" si="420"/>
        <v>19.986670327665497</v>
      </c>
      <c r="U1273">
        <f t="shared" si="421"/>
        <v>32500</v>
      </c>
      <c r="V1273">
        <f t="shared" si="405"/>
        <v>20.001524</v>
      </c>
      <c r="W1273">
        <v>20.001524</v>
      </c>
      <c r="X1273">
        <f>'LowFlowInfusion-1-Infusion-1705'!Y1269</f>
        <v>0</v>
      </c>
      <c r="Y1273">
        <v>0</v>
      </c>
      <c r="Z1273">
        <f t="shared" si="409"/>
        <v>0</v>
      </c>
      <c r="AA1273">
        <f t="shared" si="410"/>
        <v>0</v>
      </c>
      <c r="AB1273" t="e">
        <f t="shared" si="411"/>
        <v>#DIV/0!</v>
      </c>
      <c r="AC1273" s="6" t="e">
        <f t="shared" si="413"/>
        <v>#DIV/0!</v>
      </c>
      <c r="AD1273" s="6" t="e">
        <f t="shared" si="414"/>
        <v>#DIV/0!</v>
      </c>
    </row>
    <row r="1274" spans="1:30" x14ac:dyDescent="0.25">
      <c r="A1274" s="1">
        <v>42823.285300925927</v>
      </c>
      <c r="B1274" s="16">
        <v>1267</v>
      </c>
      <c r="C1274">
        <f t="shared" si="422"/>
        <v>-12.584306992579881</v>
      </c>
      <c r="D1274">
        <f t="shared" si="415"/>
        <v>-0.80912558142159696</v>
      </c>
      <c r="E1274">
        <f t="shared" si="412"/>
        <v>-50.488028499646752</v>
      </c>
      <c r="F1274">
        <f t="shared" si="416"/>
        <v>6.4296395653625091E-2</v>
      </c>
      <c r="G1274">
        <v>21.088715000000001</v>
      </c>
      <c r="H1274">
        <f t="shared" si="406"/>
        <v>21.091364453018635</v>
      </c>
      <c r="I1274">
        <v>20.869198999999998</v>
      </c>
      <c r="J1274">
        <f t="shared" si="402"/>
        <v>20.870480332528256</v>
      </c>
      <c r="K1274">
        <f t="shared" si="417"/>
        <v>1.6701722994613515E-4</v>
      </c>
      <c r="L1274">
        <v>1.1981E-2</v>
      </c>
      <c r="M1274">
        <f t="shared" si="407"/>
        <v>6.1780515370317347E-2</v>
      </c>
      <c r="N1274">
        <v>0.19304499999999999</v>
      </c>
      <c r="O1274">
        <f t="shared" si="403"/>
        <v>0.24081826477314106</v>
      </c>
      <c r="P1274">
        <f t="shared" si="418"/>
        <v>-1.1269659721546837E-4</v>
      </c>
      <c r="Q1274">
        <f t="shared" si="408"/>
        <v>78.888701402698601</v>
      </c>
      <c r="R1274">
        <f t="shared" si="419"/>
        <v>-5.4320632730290676E-5</v>
      </c>
      <c r="S1274">
        <f t="shared" si="404"/>
        <v>1</v>
      </c>
      <c r="T1274">
        <f t="shared" si="420"/>
        <v>19.989589818588961</v>
      </c>
      <c r="U1274">
        <f t="shared" si="421"/>
        <v>32500</v>
      </c>
      <c r="V1274">
        <f t="shared" si="405"/>
        <v>20.001365</v>
      </c>
      <c r="W1274">
        <v>20.001365</v>
      </c>
      <c r="X1274">
        <f>'LowFlowInfusion-1-Infusion-1705'!Y1270</f>
        <v>0</v>
      </c>
      <c r="Y1274">
        <v>0</v>
      </c>
      <c r="Z1274">
        <f t="shared" si="409"/>
        <v>0</v>
      </c>
      <c r="AA1274">
        <f t="shared" si="410"/>
        <v>0</v>
      </c>
      <c r="AB1274" t="e">
        <f t="shared" si="411"/>
        <v>#DIV/0!</v>
      </c>
      <c r="AC1274" s="6" t="e">
        <f t="shared" si="413"/>
        <v>#DIV/0!</v>
      </c>
      <c r="AD1274" s="6" t="e">
        <f t="shared" si="414"/>
        <v>#DIV/0!</v>
      </c>
    </row>
    <row r="1275" spans="1:30" x14ac:dyDescent="0.25">
      <c r="A1275" s="1">
        <v>42823.285995370374</v>
      </c>
      <c r="B1275" s="16">
        <v>1268</v>
      </c>
      <c r="C1275">
        <f t="shared" si="422"/>
        <v>-1.4762593501854671</v>
      </c>
      <c r="D1275">
        <f t="shared" si="415"/>
        <v>-0.35031466091493435</v>
      </c>
      <c r="E1275">
        <f t="shared" si="412"/>
        <v>-6.2046854847310131</v>
      </c>
      <c r="F1275">
        <f t="shared" si="416"/>
        <v>0.23729886003494116</v>
      </c>
      <c r="G1275">
        <v>21.088668999999999</v>
      </c>
      <c r="H1275">
        <f t="shared" si="406"/>
        <v>21.091318678893362</v>
      </c>
      <c r="I1275">
        <v>20.869486999999999</v>
      </c>
      <c r="J1275">
        <f t="shared" si="402"/>
        <v>20.870767788477806</v>
      </c>
      <c r="K1275">
        <f t="shared" si="417"/>
        <v>1.3953590884335416E-4</v>
      </c>
      <c r="L1275">
        <v>1.1958E-2</v>
      </c>
      <c r="M1275">
        <f t="shared" si="407"/>
        <v>6.1757612290524677E-2</v>
      </c>
      <c r="N1275">
        <v>0.192936</v>
      </c>
      <c r="O1275">
        <f t="shared" si="403"/>
        <v>0.24070987716346617</v>
      </c>
      <c r="P1275">
        <f t="shared" si="418"/>
        <v>-1.1120502460526352E-4</v>
      </c>
      <c r="Q1275">
        <f t="shared" si="408"/>
        <v>78.888522334358726</v>
      </c>
      <c r="R1275">
        <f t="shared" si="419"/>
        <v>-2.833088423794076E-5</v>
      </c>
      <c r="S1275">
        <f t="shared" si="404"/>
        <v>1</v>
      </c>
      <c r="T1275">
        <f t="shared" si="420"/>
        <v>19.998969055310777</v>
      </c>
      <c r="U1275">
        <f t="shared" si="421"/>
        <v>32500</v>
      </c>
      <c r="V1275">
        <f t="shared" si="405"/>
        <v>20.000095000000002</v>
      </c>
      <c r="W1275">
        <v>20.000095000000002</v>
      </c>
      <c r="X1275">
        <f>'LowFlowInfusion-1-Infusion-1705'!Y1271</f>
        <v>0</v>
      </c>
      <c r="Y1275">
        <v>0</v>
      </c>
      <c r="Z1275">
        <f t="shared" si="409"/>
        <v>0</v>
      </c>
      <c r="AA1275">
        <f t="shared" si="410"/>
        <v>0</v>
      </c>
      <c r="AB1275" t="e">
        <f t="shared" si="411"/>
        <v>#DIV/0!</v>
      </c>
      <c r="AC1275" s="6" t="e">
        <f t="shared" si="413"/>
        <v>#DIV/0!</v>
      </c>
      <c r="AD1275" s="6" t="e">
        <f t="shared" si="414"/>
        <v>#DIV/0!</v>
      </c>
    </row>
    <row r="1276" spans="1:30" x14ac:dyDescent="0.25">
      <c r="A1276" s="1">
        <v>42823.286689814813</v>
      </c>
      <c r="B1276" s="16">
        <v>1269</v>
      </c>
      <c r="C1276">
        <f t="shared" si="422"/>
        <v>9.6816635049411062</v>
      </c>
      <c r="D1276">
        <f t="shared" si="415"/>
        <v>-0.47389413082586263</v>
      </c>
      <c r="E1276">
        <f t="shared" si="412"/>
        <v>37.632256752541139</v>
      </c>
      <c r="F1276">
        <f t="shared" si="416"/>
        <v>-4.8947593622109195E-2</v>
      </c>
      <c r="G1276">
        <v>21.088567000000001</v>
      </c>
      <c r="H1276">
        <f t="shared" si="406"/>
        <v>21.091217179746021</v>
      </c>
      <c r="I1276">
        <v>20.869755000000001</v>
      </c>
      <c r="J1276">
        <f t="shared" si="402"/>
        <v>20.871035282208638</v>
      </c>
      <c r="K1276">
        <f t="shared" si="417"/>
        <v>1.1230411547463367E-4</v>
      </c>
      <c r="L1276">
        <v>1.1974E-2</v>
      </c>
      <c r="M1276">
        <f t="shared" si="407"/>
        <v>6.177354486777175E-2</v>
      </c>
      <c r="N1276">
        <v>0.19281799999999999</v>
      </c>
      <c r="O1276">
        <f t="shared" si="403"/>
        <v>0.24059254011813008</v>
      </c>
      <c r="P1276">
        <f t="shared" si="418"/>
        <v>-1.1148676609829961E-4</v>
      </c>
      <c r="Q1276">
        <f t="shared" si="408"/>
        <v>78.888372177673233</v>
      </c>
      <c r="R1276">
        <f t="shared" si="419"/>
        <v>-8.1734937538158194E-7</v>
      </c>
      <c r="S1276">
        <f t="shared" si="404"/>
        <v>1</v>
      </c>
      <c r="T1276">
        <f t="shared" si="420"/>
        <v>20.011150557636078</v>
      </c>
      <c r="U1276">
        <f t="shared" si="421"/>
        <v>32500</v>
      </c>
      <c r="V1276">
        <f t="shared" si="405"/>
        <v>20.000995</v>
      </c>
      <c r="W1276">
        <v>20.000995</v>
      </c>
      <c r="X1276">
        <f>'LowFlowInfusion-1-Infusion-1705'!Y1272</f>
        <v>0</v>
      </c>
      <c r="Y1276">
        <v>0</v>
      </c>
      <c r="Z1276">
        <f t="shared" si="409"/>
        <v>0</v>
      </c>
      <c r="AA1276">
        <f t="shared" si="410"/>
        <v>0</v>
      </c>
      <c r="AB1276" t="e">
        <f t="shared" si="411"/>
        <v>#DIV/0!</v>
      </c>
      <c r="AC1276" s="6" t="e">
        <f t="shared" si="413"/>
        <v>#DIV/0!</v>
      </c>
      <c r="AD1276" s="6" t="e">
        <f t="shared" si="414"/>
        <v>#DIV/0!</v>
      </c>
    </row>
    <row r="1277" spans="1:30" x14ac:dyDescent="0.25">
      <c r="A1277" s="1">
        <v>42823.28738425926</v>
      </c>
      <c r="B1277" s="16">
        <v>1270</v>
      </c>
      <c r="C1277">
        <f t="shared" si="422"/>
        <v>18.709881549673966</v>
      </c>
      <c r="D1277">
        <f t="shared" si="415"/>
        <v>-0.59045150767194077</v>
      </c>
      <c r="E1277">
        <f t="shared" si="412"/>
        <v>73.083784722795272</v>
      </c>
      <c r="F1277">
        <f t="shared" si="416"/>
        <v>-3.1558270751437752E-2</v>
      </c>
      <c r="G1277">
        <v>21.088581999999999</v>
      </c>
      <c r="H1277">
        <f t="shared" si="406"/>
        <v>21.091232106091216</v>
      </c>
      <c r="I1277">
        <v>20.869827000000001</v>
      </c>
      <c r="J1277">
        <f t="shared" si="402"/>
        <v>20.871107146196024</v>
      </c>
      <c r="K1277">
        <f t="shared" si="417"/>
        <v>9.04288507956134E-5</v>
      </c>
      <c r="L1277">
        <v>1.1991E-2</v>
      </c>
      <c r="M1277">
        <f t="shared" si="407"/>
        <v>6.1790473231096765E-2</v>
      </c>
      <c r="N1277">
        <v>0.19270499999999999</v>
      </c>
      <c r="O1277">
        <f t="shared" si="403"/>
        <v>0.24048017498149465</v>
      </c>
      <c r="P1277">
        <f t="shared" si="418"/>
        <v>-1.1175193456233467E-4</v>
      </c>
      <c r="Q1277">
        <f t="shared" si="408"/>
        <v>78.888412678822476</v>
      </c>
      <c r="R1277">
        <f t="shared" si="419"/>
        <v>2.1323083766588981E-5</v>
      </c>
      <c r="S1277">
        <f t="shared" si="404"/>
        <v>1</v>
      </c>
      <c r="T1277">
        <f t="shared" si="420"/>
        <v>20.020930333057301</v>
      </c>
      <c r="U1277">
        <f t="shared" si="421"/>
        <v>32500</v>
      </c>
      <c r="V1277">
        <f t="shared" si="405"/>
        <v>20.001629999999999</v>
      </c>
      <c r="W1277">
        <v>20.001629999999999</v>
      </c>
      <c r="X1277">
        <f>'LowFlowInfusion-1-Infusion-1705'!Y1273</f>
        <v>0</v>
      </c>
      <c r="Y1277">
        <v>0</v>
      </c>
      <c r="Z1277">
        <f t="shared" si="409"/>
        <v>0</v>
      </c>
      <c r="AA1277">
        <f t="shared" si="410"/>
        <v>0</v>
      </c>
      <c r="AB1277" t="e">
        <f t="shared" si="411"/>
        <v>#DIV/0!</v>
      </c>
      <c r="AC1277" s="6" t="e">
        <f t="shared" si="413"/>
        <v>#DIV/0!</v>
      </c>
      <c r="AD1277" s="6" t="e">
        <f t="shared" si="414"/>
        <v>#DIV/0!</v>
      </c>
    </row>
    <row r="1278" spans="1:30" x14ac:dyDescent="0.25">
      <c r="A1278" s="1">
        <v>42823.288078703707</v>
      </c>
      <c r="B1278" s="16">
        <v>1271</v>
      </c>
      <c r="C1278">
        <f t="shared" si="422"/>
        <v>18.394537495786395</v>
      </c>
      <c r="D1278">
        <f t="shared" si="415"/>
        <v>-0.77153982064084747</v>
      </c>
      <c r="E1278">
        <f t="shared" si="412"/>
        <v>71.641092308906693</v>
      </c>
      <c r="F1278">
        <f t="shared" si="416"/>
        <v>-4.1943964115302317E-2</v>
      </c>
      <c r="G1278">
        <v>21.088719999999999</v>
      </c>
      <c r="H1278">
        <f t="shared" si="406"/>
        <v>21.091369428467033</v>
      </c>
      <c r="I1278">
        <v>20.869776999999999</v>
      </c>
      <c r="J1278">
        <f t="shared" si="402"/>
        <v>20.871057240649225</v>
      </c>
      <c r="K1278">
        <f t="shared" si="417"/>
        <v>9.1426961731559206E-5</v>
      </c>
      <c r="L1278">
        <v>1.1986999999999999E-2</v>
      </c>
      <c r="M1278">
        <f t="shared" si="407"/>
        <v>6.1786490086784995E-2</v>
      </c>
      <c r="N1278">
        <v>0.192603</v>
      </c>
      <c r="O1278">
        <f t="shared" si="403"/>
        <v>0.24037874804400072</v>
      </c>
      <c r="P1278">
        <f t="shared" si="418"/>
        <v>-1.1224912543240234E-4</v>
      </c>
      <c r="Q1278">
        <f t="shared" si="408"/>
        <v>78.888564011306784</v>
      </c>
      <c r="R1278">
        <f t="shared" si="419"/>
        <v>2.0822163701221068E-5</v>
      </c>
      <c r="S1278">
        <f t="shared" si="404"/>
        <v>1</v>
      </c>
      <c r="T1278">
        <f t="shared" si="420"/>
        <v>20.020743077316553</v>
      </c>
      <c r="U1278">
        <f t="shared" si="421"/>
        <v>32500</v>
      </c>
      <c r="V1278">
        <f t="shared" si="405"/>
        <v>20.001577000000001</v>
      </c>
      <c r="W1278">
        <v>20.001577000000001</v>
      </c>
      <c r="X1278">
        <f>'LowFlowInfusion-1-Infusion-1705'!Y1274</f>
        <v>0</v>
      </c>
      <c r="Y1278">
        <v>0</v>
      </c>
      <c r="Z1278">
        <f t="shared" si="409"/>
        <v>0</v>
      </c>
      <c r="AA1278">
        <f t="shared" si="410"/>
        <v>0</v>
      </c>
      <c r="AB1278" t="e">
        <f t="shared" si="411"/>
        <v>#DIV/0!</v>
      </c>
      <c r="AC1278" s="6" t="e">
        <f t="shared" si="413"/>
        <v>#DIV/0!</v>
      </c>
      <c r="AD1278" s="6" t="e">
        <f t="shared" si="414"/>
        <v>#DIV/0!</v>
      </c>
    </row>
    <row r="1279" spans="1:30" x14ac:dyDescent="0.25">
      <c r="A1279" s="1">
        <v>42823.288773148146</v>
      </c>
      <c r="B1279" s="16">
        <v>1272</v>
      </c>
      <c r="C1279">
        <f t="shared" si="422"/>
        <v>15.778783671885094</v>
      </c>
      <c r="D1279">
        <f t="shared" si="415"/>
        <v>-0.95974382292475902</v>
      </c>
      <c r="E1279">
        <f t="shared" si="412"/>
        <v>61.124629270390223</v>
      </c>
      <c r="F1279">
        <f t="shared" si="416"/>
        <v>-6.0824956022107517E-2</v>
      </c>
      <c r="G1279">
        <v>21.088719999999999</v>
      </c>
      <c r="H1279">
        <f t="shared" si="406"/>
        <v>21.091369428467033</v>
      </c>
      <c r="I1279">
        <v>20.869758999999998</v>
      </c>
      <c r="J1279">
        <f t="shared" si="402"/>
        <v>20.871039274652379</v>
      </c>
      <c r="K1279">
        <f t="shared" si="417"/>
        <v>9.7914682814999784E-5</v>
      </c>
      <c r="L1279">
        <v>1.1965999999999999E-2</v>
      </c>
      <c r="M1279">
        <f t="shared" si="407"/>
        <v>6.1765578579148217E-2</v>
      </c>
      <c r="N1279">
        <v>0.19248999999999999</v>
      </c>
      <c r="O1279">
        <f t="shared" si="403"/>
        <v>0.24026638290736532</v>
      </c>
      <c r="P1279">
        <f t="shared" si="418"/>
        <v>-1.1277946236047572E-4</v>
      </c>
      <c r="Q1279">
        <f t="shared" si="408"/>
        <v>78.88869434244026</v>
      </c>
      <c r="R1279">
        <f t="shared" si="419"/>
        <v>1.4864779545102163E-5</v>
      </c>
      <c r="S1279">
        <f t="shared" si="404"/>
        <v>1</v>
      </c>
      <c r="T1279">
        <f t="shared" si="420"/>
        <v>20.018844527494689</v>
      </c>
      <c r="U1279">
        <f t="shared" si="421"/>
        <v>32500</v>
      </c>
      <c r="V1279">
        <f t="shared" si="405"/>
        <v>20.002106000000001</v>
      </c>
      <c r="W1279">
        <v>20.002106000000001</v>
      </c>
      <c r="X1279">
        <f>'LowFlowInfusion-1-Infusion-1705'!Y1275</f>
        <v>0</v>
      </c>
      <c r="Y1279">
        <v>0</v>
      </c>
      <c r="Z1279">
        <f t="shared" si="409"/>
        <v>0</v>
      </c>
      <c r="AA1279">
        <f t="shared" si="410"/>
        <v>0</v>
      </c>
      <c r="AB1279" t="e">
        <f t="shared" si="411"/>
        <v>#DIV/0!</v>
      </c>
      <c r="AC1279" s="6" t="e">
        <f t="shared" si="413"/>
        <v>#DIV/0!</v>
      </c>
      <c r="AD1279" s="6" t="e">
        <f t="shared" si="414"/>
        <v>#DIV/0!</v>
      </c>
    </row>
    <row r="1280" spans="1:30" x14ac:dyDescent="0.25">
      <c r="A1280" s="1">
        <v>42823.289467592593</v>
      </c>
      <c r="B1280" s="16">
        <v>1273</v>
      </c>
      <c r="C1280">
        <f t="shared" si="422"/>
        <v>3.8654867329429354</v>
      </c>
      <c r="D1280">
        <f t="shared" si="415"/>
        <v>-1.2485843139387276</v>
      </c>
      <c r="E1280">
        <f t="shared" si="412"/>
        <v>13.855446131939752</v>
      </c>
      <c r="F1280">
        <f t="shared" si="416"/>
        <v>-0.32300830405079028</v>
      </c>
      <c r="G1280">
        <v>21.088462</v>
      </c>
      <c r="H1280">
        <f t="shared" si="406"/>
        <v>21.091112695329638</v>
      </c>
      <c r="I1280">
        <v>20.869876999999999</v>
      </c>
      <c r="J1280">
        <f t="shared" si="402"/>
        <v>20.87115705174282</v>
      </c>
      <c r="K1280">
        <f t="shared" si="417"/>
        <v>1.2679335922817595E-4</v>
      </c>
      <c r="L1280">
        <v>1.1975E-2</v>
      </c>
      <c r="M1280">
        <f t="shared" si="407"/>
        <v>6.1774540653849692E-2</v>
      </c>
      <c r="N1280">
        <v>0.19236900000000001</v>
      </c>
      <c r="O1280">
        <f t="shared" si="403"/>
        <v>0.24014606271680883</v>
      </c>
      <c r="P1280">
        <f t="shared" si="418"/>
        <v>-1.1360811381059219E-4</v>
      </c>
      <c r="Q1280">
        <f t="shared" si="408"/>
        <v>78.888696885540384</v>
      </c>
      <c r="R1280">
        <f t="shared" si="419"/>
        <v>-1.3185245418630605E-5</v>
      </c>
      <c r="S1280">
        <f t="shared" si="404"/>
        <v>1</v>
      </c>
      <c r="T1280">
        <f t="shared" si="420"/>
        <v>20.006744071046544</v>
      </c>
      <c r="U1280">
        <f t="shared" si="421"/>
        <v>32500</v>
      </c>
      <c r="V1280">
        <f t="shared" si="405"/>
        <v>20.001629999999999</v>
      </c>
      <c r="W1280">
        <v>20.001629999999999</v>
      </c>
      <c r="X1280">
        <f>'LowFlowInfusion-1-Infusion-1705'!Y1276</f>
        <v>0</v>
      </c>
      <c r="Y1280">
        <v>0</v>
      </c>
      <c r="Z1280">
        <f t="shared" si="409"/>
        <v>0</v>
      </c>
      <c r="AA1280">
        <f t="shared" si="410"/>
        <v>0</v>
      </c>
      <c r="AB1280" t="e">
        <f t="shared" si="411"/>
        <v>#DIV/0!</v>
      </c>
      <c r="AC1280" s="6" t="e">
        <f t="shared" si="413"/>
        <v>#DIV/0!</v>
      </c>
      <c r="AD1280" s="6" t="e">
        <f t="shared" si="414"/>
        <v>#DIV/0!</v>
      </c>
    </row>
    <row r="1281" spans="1:30" x14ac:dyDescent="0.25">
      <c r="A1281" s="1">
        <v>42823.290162037039</v>
      </c>
      <c r="B1281" s="16">
        <v>1274</v>
      </c>
      <c r="C1281">
        <f t="shared" si="422"/>
        <v>-8.397672201826607</v>
      </c>
      <c r="D1281">
        <f t="shared" si="415"/>
        <v>-1.8238916115619608</v>
      </c>
      <c r="E1281">
        <f t="shared" si="412"/>
        <v>-35.108802486563057</v>
      </c>
      <c r="F1281">
        <f t="shared" si="416"/>
        <v>0.21719014123523894</v>
      </c>
      <c r="G1281">
        <v>21.088698000000001</v>
      </c>
      <c r="H1281">
        <f t="shared" si="406"/>
        <v>21.091347536494077</v>
      </c>
      <c r="I1281">
        <v>20.869903000000001</v>
      </c>
      <c r="J1281">
        <f t="shared" si="402"/>
        <v>20.871183002627156</v>
      </c>
      <c r="K1281">
        <f t="shared" si="417"/>
        <v>1.570693909516289E-4</v>
      </c>
      <c r="L1281">
        <v>1.1997000000000001E-2</v>
      </c>
      <c r="M1281">
        <f t="shared" si="407"/>
        <v>6.179644794756442E-2</v>
      </c>
      <c r="N1281">
        <v>0.19225200000000001</v>
      </c>
      <c r="O1281">
        <f t="shared" si="403"/>
        <v>0.24002972005321285</v>
      </c>
      <c r="P1281">
        <f t="shared" si="418"/>
        <v>-1.1531513579782632E-4</v>
      </c>
      <c r="Q1281">
        <f t="shared" si="408"/>
        <v>78.888787277319622</v>
      </c>
      <c r="R1281">
        <f t="shared" si="419"/>
        <v>-4.1754255154557998E-5</v>
      </c>
      <c r="S1281">
        <f t="shared" si="404"/>
        <v>1</v>
      </c>
      <c r="T1281">
        <f t="shared" si="420"/>
        <v>19.995003219409494</v>
      </c>
      <c r="U1281">
        <f t="shared" si="421"/>
        <v>32500</v>
      </c>
      <c r="V1281">
        <f t="shared" si="405"/>
        <v>20.001577000000001</v>
      </c>
      <c r="W1281">
        <v>20.001577000000001</v>
      </c>
      <c r="X1281">
        <f>'LowFlowInfusion-1-Infusion-1705'!Y1277</f>
        <v>0</v>
      </c>
      <c r="Y1281">
        <v>0</v>
      </c>
      <c r="Z1281">
        <f t="shared" si="409"/>
        <v>0</v>
      </c>
      <c r="AA1281">
        <f t="shared" si="410"/>
        <v>0</v>
      </c>
      <c r="AB1281" t="e">
        <f t="shared" si="411"/>
        <v>#DIV/0!</v>
      </c>
      <c r="AC1281" s="6" t="e">
        <f t="shared" si="413"/>
        <v>#DIV/0!</v>
      </c>
      <c r="AD1281" s="6" t="e">
        <f t="shared" si="414"/>
        <v>#DIV/0!</v>
      </c>
    </row>
    <row r="1282" spans="1:30" x14ac:dyDescent="0.25">
      <c r="A1282" s="1">
        <v>42823.290856481479</v>
      </c>
      <c r="B1282" s="16">
        <v>1275</v>
      </c>
      <c r="C1282">
        <f t="shared" si="422"/>
        <v>-15.500113800526467</v>
      </c>
      <c r="D1282">
        <f t="shared" si="415"/>
        <v>-2.0833348092331372</v>
      </c>
      <c r="E1282">
        <f t="shared" si="412"/>
        <v>-63.385950117268187</v>
      </c>
      <c r="F1282">
        <f t="shared" si="416"/>
        <v>0.13440771055257517</v>
      </c>
      <c r="G1282">
        <v>21.088882999999999</v>
      </c>
      <c r="H1282">
        <f t="shared" si="406"/>
        <v>21.091531628084841</v>
      </c>
      <c r="I1282">
        <v>20.870217</v>
      </c>
      <c r="J1282">
        <f t="shared" si="402"/>
        <v>20.871496409461038</v>
      </c>
      <c r="K1282">
        <f t="shared" si="417"/>
        <v>1.744032508724421E-4</v>
      </c>
      <c r="L1282">
        <v>1.1996E-2</v>
      </c>
      <c r="M1282">
        <f t="shared" si="407"/>
        <v>6.1795452161486478E-2</v>
      </c>
      <c r="N1282">
        <v>0.19214300000000001</v>
      </c>
      <c r="O1282">
        <f t="shared" si="403"/>
        <v>0.23992133244353797</v>
      </c>
      <c r="P1282">
        <f t="shared" si="418"/>
        <v>-1.1606092210292898E-4</v>
      </c>
      <c r="Q1282">
        <f t="shared" si="408"/>
        <v>78.888582258095425</v>
      </c>
      <c r="R1282">
        <f t="shared" si="419"/>
        <v>-5.8342328770303691E-5</v>
      </c>
      <c r="S1282">
        <f t="shared" si="404"/>
        <v>1</v>
      </c>
      <c r="T1282">
        <f t="shared" si="420"/>
        <v>19.988266221008452</v>
      </c>
      <c r="U1282">
        <f t="shared" si="421"/>
        <v>32500</v>
      </c>
      <c r="V1282">
        <f t="shared" si="405"/>
        <v>20.001683</v>
      </c>
      <c r="W1282">
        <v>20.001683</v>
      </c>
      <c r="X1282">
        <f>'LowFlowInfusion-1-Infusion-1705'!Y1278</f>
        <v>0</v>
      </c>
      <c r="Y1282">
        <v>0</v>
      </c>
      <c r="Z1282">
        <f t="shared" si="409"/>
        <v>0</v>
      </c>
      <c r="AA1282">
        <f t="shared" si="410"/>
        <v>0</v>
      </c>
      <c r="AB1282" t="e">
        <f t="shared" si="411"/>
        <v>#DIV/0!</v>
      </c>
      <c r="AC1282" s="6" t="e">
        <f t="shared" si="413"/>
        <v>#DIV/0!</v>
      </c>
      <c r="AD1282" s="6" t="e">
        <f t="shared" si="414"/>
        <v>#DIV/0!</v>
      </c>
    </row>
    <row r="1283" spans="1:30" x14ac:dyDescent="0.25">
      <c r="A1283" s="1">
        <v>42823.291550925926</v>
      </c>
      <c r="B1283" s="16">
        <v>1276</v>
      </c>
      <c r="C1283">
        <f t="shared" si="422"/>
        <v>-14.656968630871638</v>
      </c>
      <c r="D1283">
        <f t="shared" si="415"/>
        <v>-1.9132127541973132</v>
      </c>
      <c r="E1283">
        <f t="shared" si="412"/>
        <v>-59.87530025489896</v>
      </c>
      <c r="F1283">
        <f t="shared" si="416"/>
        <v>0.13053263620743219</v>
      </c>
      <c r="G1283">
        <v>21.089100999999999</v>
      </c>
      <c r="H1283">
        <f t="shared" si="406"/>
        <v>21.091748557635043</v>
      </c>
      <c r="I1283">
        <v>20.870549</v>
      </c>
      <c r="J1283">
        <f t="shared" si="402"/>
        <v>20.871827782291767</v>
      </c>
      <c r="K1283">
        <f t="shared" si="417"/>
        <v>1.7217413644861069E-4</v>
      </c>
      <c r="L1283">
        <v>1.1967999999999999E-2</v>
      </c>
      <c r="M1283">
        <f t="shared" si="407"/>
        <v>6.1767570151304102E-2</v>
      </c>
      <c r="N1283">
        <v>0.192026</v>
      </c>
      <c r="O1283">
        <f t="shared" si="403"/>
        <v>0.239804989779942</v>
      </c>
      <c r="P1283">
        <f t="shared" si="418"/>
        <v>-1.1548086608784979E-4</v>
      </c>
      <c r="Q1283">
        <f t="shared" si="408"/>
        <v>78.888367227928285</v>
      </c>
      <c r="R1283">
        <f t="shared" si="419"/>
        <v>-5.669327036130767E-5</v>
      </c>
      <c r="S1283">
        <f t="shared" si="404"/>
        <v>1</v>
      </c>
      <c r="T1283">
        <f t="shared" si="420"/>
        <v>19.988780244123145</v>
      </c>
      <c r="U1283">
        <f t="shared" si="421"/>
        <v>32500</v>
      </c>
      <c r="V1283">
        <f t="shared" si="405"/>
        <v>20.001524</v>
      </c>
      <c r="W1283">
        <v>20.001524</v>
      </c>
      <c r="X1283">
        <f>'LowFlowInfusion-1-Infusion-1705'!Y1279</f>
        <v>0</v>
      </c>
      <c r="Y1283">
        <v>0</v>
      </c>
      <c r="Z1283">
        <f t="shared" si="409"/>
        <v>0</v>
      </c>
      <c r="AA1283">
        <f t="shared" si="410"/>
        <v>0</v>
      </c>
      <c r="AB1283" t="e">
        <f t="shared" si="411"/>
        <v>#DIV/0!</v>
      </c>
      <c r="AC1283" s="6" t="e">
        <f t="shared" si="413"/>
        <v>#DIV/0!</v>
      </c>
      <c r="AD1283" s="6" t="e">
        <f t="shared" si="414"/>
        <v>#DIV/0!</v>
      </c>
    </row>
    <row r="1284" spans="1:30" x14ac:dyDescent="0.25">
      <c r="A1284" s="1">
        <v>42823.292245370372</v>
      </c>
      <c r="B1284" s="16">
        <v>1277</v>
      </c>
      <c r="C1284">
        <f t="shared" si="422"/>
        <v>-9.9490539639903997</v>
      </c>
      <c r="D1284">
        <f t="shared" si="415"/>
        <v>-1.8364902297794705</v>
      </c>
      <c r="E1284">
        <f t="shared" si="412"/>
        <v>-41.2367068857627</v>
      </c>
      <c r="F1284">
        <f t="shared" si="416"/>
        <v>0.18458943296784419</v>
      </c>
      <c r="G1284">
        <v>21.088632</v>
      </c>
      <c r="H1284">
        <f t="shared" si="406"/>
        <v>21.091281860575208</v>
      </c>
      <c r="I1284">
        <v>20.870863</v>
      </c>
      <c r="J1284">
        <f t="shared" si="402"/>
        <v>20.872141189125653</v>
      </c>
      <c r="K1284">
        <f t="shared" si="417"/>
        <v>1.6021344039961842E-4</v>
      </c>
      <c r="L1284">
        <v>1.1986E-2</v>
      </c>
      <c r="M1284">
        <f t="shared" si="407"/>
        <v>6.1785494300707053E-2</v>
      </c>
      <c r="N1284">
        <v>0.19190299999999999</v>
      </c>
      <c r="O1284">
        <f t="shared" si="403"/>
        <v>0.23968268082590519</v>
      </c>
      <c r="P1284">
        <f t="shared" si="418"/>
        <v>-1.1514940550780469E-4</v>
      </c>
      <c r="Q1284">
        <f t="shared" si="408"/>
        <v>78.888176130048436</v>
      </c>
      <c r="R1284">
        <f t="shared" si="419"/>
        <v>-4.5064034891832229E-5</v>
      </c>
      <c r="S1284">
        <f t="shared" si="404"/>
        <v>1</v>
      </c>
      <c r="T1284">
        <f t="shared" si="420"/>
        <v>19.99335843626578</v>
      </c>
      <c r="U1284">
        <f t="shared" si="421"/>
        <v>32500</v>
      </c>
      <c r="V1284">
        <f t="shared" si="405"/>
        <v>20.001470999999999</v>
      </c>
      <c r="W1284">
        <v>20.001470999999999</v>
      </c>
      <c r="X1284">
        <f>'LowFlowInfusion-1-Infusion-1705'!Y1280</f>
        <v>0</v>
      </c>
      <c r="Y1284">
        <v>0</v>
      </c>
      <c r="Z1284">
        <f t="shared" si="409"/>
        <v>0</v>
      </c>
      <c r="AA1284">
        <f t="shared" si="410"/>
        <v>0</v>
      </c>
      <c r="AB1284" t="e">
        <f t="shared" si="411"/>
        <v>#DIV/0!</v>
      </c>
      <c r="AC1284" s="6" t="e">
        <f t="shared" si="413"/>
        <v>#DIV/0!</v>
      </c>
      <c r="AD1284" s="6" t="e">
        <f t="shared" si="414"/>
        <v>#DIV/0!</v>
      </c>
    </row>
    <row r="1285" spans="1:30" x14ac:dyDescent="0.25">
      <c r="A1285" s="1">
        <v>42823.292939814812</v>
      </c>
      <c r="B1285" s="16">
        <v>1278</v>
      </c>
      <c r="C1285">
        <f t="shared" si="422"/>
        <v>-5.06760311199419</v>
      </c>
      <c r="D1285">
        <f t="shared" si="415"/>
        <v>-1.9863984626611764</v>
      </c>
      <c r="E1285">
        <f t="shared" si="412"/>
        <v>-22.16440776714704</v>
      </c>
      <c r="F1285">
        <f t="shared" si="416"/>
        <v>0.3919798805789852</v>
      </c>
      <c r="G1285">
        <v>21.088346999999999</v>
      </c>
      <c r="H1285">
        <f t="shared" si="406"/>
        <v>21.090998260016459</v>
      </c>
      <c r="I1285">
        <v>20.870892999999999</v>
      </c>
      <c r="J1285">
        <f t="shared" si="402"/>
        <v>20.87217113245373</v>
      </c>
      <c r="K1285">
        <f t="shared" si="417"/>
        <v>1.4826937953292448E-4</v>
      </c>
      <c r="L1285">
        <v>1.2009000000000001E-2</v>
      </c>
      <c r="M1285">
        <f t="shared" si="407"/>
        <v>6.1808397380499723E-2</v>
      </c>
      <c r="N1285">
        <v>0.19177900000000001</v>
      </c>
      <c r="O1285">
        <f t="shared" si="403"/>
        <v>0.23955937749012829</v>
      </c>
      <c r="P1285">
        <f t="shared" si="418"/>
        <v>-1.1551401214585413E-4</v>
      </c>
      <c r="Q1285">
        <f t="shared" si="408"/>
        <v>78.888269490056146</v>
      </c>
      <c r="R1285">
        <f t="shared" si="419"/>
        <v>-3.2755367385798691E-5</v>
      </c>
      <c r="S1285">
        <f t="shared" si="404"/>
        <v>1</v>
      </c>
      <c r="T1285">
        <f t="shared" si="420"/>
        <v>19.998918795351081</v>
      </c>
      <c r="U1285">
        <f t="shared" si="421"/>
        <v>32500</v>
      </c>
      <c r="V1285">
        <f t="shared" si="405"/>
        <v>20.001999999999999</v>
      </c>
      <c r="W1285">
        <v>20.001999999999999</v>
      </c>
      <c r="X1285">
        <f>'LowFlowInfusion-1-Infusion-1705'!Y1281</f>
        <v>0</v>
      </c>
      <c r="Y1285">
        <v>0</v>
      </c>
      <c r="Z1285">
        <f t="shared" si="409"/>
        <v>0</v>
      </c>
      <c r="AA1285">
        <f t="shared" si="410"/>
        <v>0</v>
      </c>
      <c r="AB1285" t="e">
        <f t="shared" si="411"/>
        <v>#DIV/0!</v>
      </c>
      <c r="AC1285" s="6" t="e">
        <f t="shared" si="413"/>
        <v>#DIV/0!</v>
      </c>
      <c r="AD1285" s="6" t="e">
        <f t="shared" si="414"/>
        <v>#DIV/0!</v>
      </c>
    </row>
    <row r="1286" spans="1:30" x14ac:dyDescent="0.25">
      <c r="A1286" s="1">
        <v>42823.293634259258</v>
      </c>
      <c r="B1286" s="16">
        <v>1279</v>
      </c>
      <c r="C1286">
        <f t="shared" si="422"/>
        <v>3.9626783385639808</v>
      </c>
      <c r="D1286">
        <f t="shared" si="415"/>
        <v>-2.1186599391884497</v>
      </c>
      <c r="E1286">
        <f t="shared" si="412"/>
        <v>13.2779147594166</v>
      </c>
      <c r="F1286">
        <f t="shared" si="416"/>
        <v>-0.53465352425153501</v>
      </c>
      <c r="G1286">
        <v>21.088355</v>
      </c>
      <c r="H1286">
        <f t="shared" si="406"/>
        <v>21.091006220733899</v>
      </c>
      <c r="I1286">
        <v>20.870892999999999</v>
      </c>
      <c r="J1286">
        <f t="shared" si="402"/>
        <v>20.87217113245373</v>
      </c>
      <c r="K1286">
        <f t="shared" si="417"/>
        <v>1.264273852182048E-4</v>
      </c>
      <c r="L1286">
        <v>1.1990000000000001E-2</v>
      </c>
      <c r="M1286">
        <f t="shared" si="407"/>
        <v>6.1789477445018823E-2</v>
      </c>
      <c r="N1286">
        <v>0.19167500000000001</v>
      </c>
      <c r="O1286">
        <f t="shared" si="403"/>
        <v>0.2394559617891541</v>
      </c>
      <c r="P1286">
        <f t="shared" si="418"/>
        <v>-1.1584547272590062E-4</v>
      </c>
      <c r="Q1286">
        <f t="shared" si="408"/>
        <v>78.888372905757123</v>
      </c>
      <c r="R1286">
        <f t="shared" si="419"/>
        <v>-1.0581912491621399E-5</v>
      </c>
      <c r="S1286">
        <f t="shared" si="404"/>
        <v>1</v>
      </c>
      <c r="T1286">
        <f t="shared" si="420"/>
        <v>20.006970338277977</v>
      </c>
      <c r="U1286">
        <f t="shared" si="421"/>
        <v>32500</v>
      </c>
      <c r="V1286">
        <f t="shared" si="405"/>
        <v>20.000889000000001</v>
      </c>
      <c r="W1286">
        <v>20.000889000000001</v>
      </c>
      <c r="X1286">
        <f>'LowFlowInfusion-1-Infusion-1705'!Y1282</f>
        <v>0</v>
      </c>
      <c r="Y1286">
        <v>0</v>
      </c>
      <c r="Z1286">
        <f t="shared" si="409"/>
        <v>0</v>
      </c>
      <c r="AA1286">
        <f t="shared" si="410"/>
        <v>0</v>
      </c>
      <c r="AB1286" t="e">
        <f t="shared" si="411"/>
        <v>#DIV/0!</v>
      </c>
      <c r="AC1286" s="6" t="e">
        <f t="shared" si="413"/>
        <v>#DIV/0!</v>
      </c>
      <c r="AD1286" s="6" t="e">
        <f t="shared" si="414"/>
        <v>#DIV/0!</v>
      </c>
    </row>
    <row r="1287" spans="1:30" x14ac:dyDescent="0.25">
      <c r="A1287" s="1">
        <v>42823.294328703705</v>
      </c>
      <c r="B1287" s="16">
        <v>1280</v>
      </c>
      <c r="C1287">
        <f t="shared" si="422"/>
        <v>6.785635312269549</v>
      </c>
      <c r="D1287">
        <f t="shared" si="415"/>
        <v>-2.030837182566736</v>
      </c>
      <c r="E1287">
        <f t="shared" si="412"/>
        <v>24.500144516100615</v>
      </c>
      <c r="F1287">
        <f t="shared" si="416"/>
        <v>-0.29928475214319977</v>
      </c>
      <c r="G1287">
        <v>21.088519000000002</v>
      </c>
      <c r="H1287">
        <f t="shared" si="406"/>
        <v>21.091169415441389</v>
      </c>
      <c r="I1287">
        <v>20.870927999999999</v>
      </c>
      <c r="J1287">
        <f t="shared" si="402"/>
        <v>20.872206066336485</v>
      </c>
      <c r="K1287">
        <f t="shared" si="417"/>
        <v>1.1959032530726906E-4</v>
      </c>
      <c r="L1287">
        <v>1.1965E-2</v>
      </c>
      <c r="M1287">
        <f t="shared" si="407"/>
        <v>6.1764582793070275E-2</v>
      </c>
      <c r="N1287">
        <v>0.19156500000000001</v>
      </c>
      <c r="O1287">
        <f t="shared" si="403"/>
        <v>0.2393465797977391</v>
      </c>
      <c r="P1287">
        <f t="shared" si="418"/>
        <v>-1.1551401214585366E-4</v>
      </c>
      <c r="Q1287">
        <f t="shared" si="408"/>
        <v>78.888447353865772</v>
      </c>
      <c r="R1287">
        <f t="shared" si="419"/>
        <v>-4.0763131607945979E-6</v>
      </c>
      <c r="S1287">
        <f t="shared" si="404"/>
        <v>1</v>
      </c>
      <c r="T1287">
        <f t="shared" si="420"/>
        <v>20.008964472495038</v>
      </c>
      <c r="U1287">
        <f t="shared" si="421"/>
        <v>32500</v>
      </c>
      <c r="V1287">
        <f t="shared" si="405"/>
        <v>20.000147999999999</v>
      </c>
      <c r="W1287">
        <v>20.000147999999999</v>
      </c>
      <c r="X1287">
        <f>'LowFlowInfusion-1-Infusion-1705'!Y1283</f>
        <v>0</v>
      </c>
      <c r="Y1287">
        <v>0</v>
      </c>
      <c r="Z1287">
        <f t="shared" si="409"/>
        <v>0</v>
      </c>
      <c r="AA1287">
        <f t="shared" si="410"/>
        <v>0</v>
      </c>
      <c r="AB1287" t="e">
        <f t="shared" si="411"/>
        <v>#DIV/0!</v>
      </c>
      <c r="AC1287" s="6" t="e">
        <f t="shared" si="413"/>
        <v>#DIV/0!</v>
      </c>
      <c r="AD1287" s="6" t="e">
        <f t="shared" si="414"/>
        <v>#DIV/0!</v>
      </c>
    </row>
    <row r="1288" spans="1:30" x14ac:dyDescent="0.25">
      <c r="A1288" s="1">
        <v>42823.295023148145</v>
      </c>
      <c r="B1288" s="16">
        <v>1281</v>
      </c>
      <c r="C1288">
        <f t="shared" si="422"/>
        <v>4.0406597122050769</v>
      </c>
      <c r="D1288">
        <f t="shared" si="415"/>
        <v>-2.047459107799332</v>
      </c>
      <c r="E1288">
        <f t="shared" si="412"/>
        <v>13.663845070789746</v>
      </c>
      <c r="F1288">
        <f t="shared" si="416"/>
        <v>-0.50671406493718041</v>
      </c>
      <c r="G1288">
        <v>21.088645</v>
      </c>
      <c r="H1288">
        <f t="shared" si="406"/>
        <v>21.091294796741046</v>
      </c>
      <c r="I1288">
        <v>20.871092000000001</v>
      </c>
      <c r="J1288">
        <f t="shared" ref="J1288:J1315" si="423">(I1288*J$2+J$3+J$4)</f>
        <v>20.872369756529981</v>
      </c>
      <c r="K1288">
        <f t="shared" si="417"/>
        <v>1.2624439821333765E-4</v>
      </c>
      <c r="L1288">
        <v>1.1991999999999999E-2</v>
      </c>
      <c r="M1288">
        <f t="shared" si="407"/>
        <v>6.1791469017174708E-2</v>
      </c>
      <c r="N1288">
        <v>0.191443</v>
      </c>
      <c r="O1288">
        <f t="shared" ref="O1288:O1315" si="424">(N1288*O$2+O$3+O$4)</f>
        <v>0.23922526522544243</v>
      </c>
      <c r="P1288">
        <f t="shared" si="418"/>
        <v>-1.1548086608784887E-4</v>
      </c>
      <c r="Q1288">
        <f t="shared" si="408"/>
        <v>78.88840497824458</v>
      </c>
      <c r="R1288">
        <f t="shared" si="419"/>
        <v>-1.0763532125679376E-5</v>
      </c>
      <c r="S1288">
        <f t="shared" ref="S1288:S1315" si="425">((W1288-Z1288/1000+AA1288/1000)/(W1288+X1288+Y1288))</f>
        <v>1</v>
      </c>
      <c r="T1288">
        <f t="shared" si="420"/>
        <v>20.006553118819941</v>
      </c>
      <c r="U1288">
        <f t="shared" si="421"/>
        <v>32500</v>
      </c>
      <c r="V1288">
        <f t="shared" ref="V1288:V1351" si="426">X1288+Y1288+W1288</f>
        <v>20.000464999999998</v>
      </c>
      <c r="W1288">
        <v>20.000464999999998</v>
      </c>
      <c r="X1288">
        <f>'LowFlowInfusion-1-Infusion-1705'!Y1284</f>
        <v>0</v>
      </c>
      <c r="Y1288">
        <v>0</v>
      </c>
      <c r="Z1288">
        <f t="shared" si="409"/>
        <v>0</v>
      </c>
      <c r="AA1288">
        <f t="shared" si="410"/>
        <v>0</v>
      </c>
      <c r="AB1288" t="e">
        <f t="shared" si="411"/>
        <v>#DIV/0!</v>
      </c>
      <c r="AC1288" s="6" t="e">
        <f t="shared" si="413"/>
        <v>#DIV/0!</v>
      </c>
      <c r="AD1288" s="6" t="e">
        <f t="shared" si="414"/>
        <v>#DIV/0!</v>
      </c>
    </row>
    <row r="1289" spans="1:30" x14ac:dyDescent="0.25">
      <c r="A1289" s="1">
        <v>42823.295717592591</v>
      </c>
      <c r="B1289" s="16">
        <v>1282</v>
      </c>
      <c r="C1289">
        <f t="shared" si="422"/>
        <v>-4.6996441852990678</v>
      </c>
      <c r="D1289">
        <f t="shared" si="415"/>
        <v>-2.2316522368203229</v>
      </c>
      <c r="E1289">
        <f t="shared" si="412"/>
        <v>-20.985041803713262</v>
      </c>
      <c r="F1289">
        <f t="shared" si="416"/>
        <v>0.4748555739179452</v>
      </c>
      <c r="G1289">
        <v>21.088722000000001</v>
      </c>
      <c r="H1289">
        <f t="shared" ref="H1289:H1315" si="427">(G1289*H$2+H$3+H$4)</f>
        <v>21.091371418646393</v>
      </c>
      <c r="I1289">
        <v>20.871278</v>
      </c>
      <c r="J1289">
        <f t="shared" si="423"/>
        <v>20.872555405164064</v>
      </c>
      <c r="K1289">
        <f t="shared" si="417"/>
        <v>1.4752079633121676E-4</v>
      </c>
      <c r="L1289">
        <v>1.2015E-2</v>
      </c>
      <c r="M1289">
        <f t="shared" ref="M1289:M1315" si="428">(L1289*M$2+M$3+M$4)</f>
        <v>6.1814372096967371E-2</v>
      </c>
      <c r="N1289">
        <v>0.19132199999999999</v>
      </c>
      <c r="O1289">
        <f t="shared" si="424"/>
        <v>0.23910494503488591</v>
      </c>
      <c r="P1289">
        <f t="shared" si="418"/>
        <v>-1.1597805695791978E-4</v>
      </c>
      <c r="Q1289">
        <f t="shared" ref="Q1289:Q1315" si="429">100-J1289-O1289</f>
        <v>78.888339649801054</v>
      </c>
      <c r="R1289">
        <f t="shared" si="419"/>
        <v>-3.1542739373927965E-5</v>
      </c>
      <c r="S1289">
        <f t="shared" si="425"/>
        <v>1</v>
      </c>
      <c r="T1289">
        <f t="shared" si="420"/>
        <v>19.998421008051317</v>
      </c>
      <c r="U1289">
        <f t="shared" si="421"/>
        <v>32500</v>
      </c>
      <c r="V1289">
        <f t="shared" si="426"/>
        <v>20.000889000000001</v>
      </c>
      <c r="W1289">
        <v>20.000889000000001</v>
      </c>
      <c r="X1289">
        <f>'LowFlowInfusion-1-Infusion-1705'!Y1285</f>
        <v>0</v>
      </c>
      <c r="Y1289">
        <v>0</v>
      </c>
      <c r="Z1289">
        <f t="shared" ref="Z1289:Z1315" si="430">((Y1289*H1289)/(100-H1289-M1289))*1000</f>
        <v>0</v>
      </c>
      <c r="AA1289">
        <f t="shared" ref="AA1289:AA1315" si="431">((X1289*(100-H1289-M1289)-M1289*Y1289)/(100-H1289-M1289))*1000</f>
        <v>0</v>
      </c>
      <c r="AB1289" t="e">
        <f t="shared" ref="AB1289:AB1315" si="432">AA1289/Z1289</f>
        <v>#DIV/0!</v>
      </c>
      <c r="AC1289" s="6" t="e">
        <f t="shared" si="413"/>
        <v>#DIV/0!</v>
      </c>
      <c r="AD1289" s="6" t="e">
        <f t="shared" si="414"/>
        <v>#DIV/0!</v>
      </c>
    </row>
    <row r="1290" spans="1:30" x14ac:dyDescent="0.25">
      <c r="A1290" s="1">
        <v>42823.296412037038</v>
      </c>
      <c r="B1290" s="16">
        <v>1283</v>
      </c>
      <c r="C1290">
        <f t="shared" si="422"/>
        <v>-7.6361898562256947</v>
      </c>
      <c r="D1290">
        <f t="shared" si="415"/>
        <v>-2.506862897602784</v>
      </c>
      <c r="E1290">
        <f t="shared" si="412"/>
        <v>-32.861800862338931</v>
      </c>
      <c r="F1290">
        <f t="shared" si="416"/>
        <v>0.3282871359672872</v>
      </c>
      <c r="G1290">
        <v>21.089016000000001</v>
      </c>
      <c r="H1290">
        <f t="shared" si="427"/>
        <v>21.09166397501226</v>
      </c>
      <c r="I1290">
        <v>20.871447</v>
      </c>
      <c r="J1290">
        <f t="shared" si="423"/>
        <v>20.872724085912235</v>
      </c>
      <c r="K1290">
        <f t="shared" si="417"/>
        <v>1.5490681725734609E-4</v>
      </c>
      <c r="L1290">
        <v>1.1993999999999999E-2</v>
      </c>
      <c r="M1290">
        <f t="shared" si="428"/>
        <v>6.1793460589330593E-2</v>
      </c>
      <c r="N1290">
        <v>0.19120699999999999</v>
      </c>
      <c r="O1290">
        <f t="shared" si="424"/>
        <v>0.2389905911347702</v>
      </c>
      <c r="P1290">
        <f t="shared" si="418"/>
        <v>-1.1677356235002961E-4</v>
      </c>
      <c r="Q1290">
        <f t="shared" si="429"/>
        <v>78.888285322952996</v>
      </c>
      <c r="R1290">
        <f t="shared" si="419"/>
        <v>-3.8133254908482664E-5</v>
      </c>
      <c r="S1290">
        <f t="shared" si="425"/>
        <v>1</v>
      </c>
      <c r="T1290">
        <f t="shared" si="420"/>
        <v>19.995970673040997</v>
      </c>
      <c r="U1290">
        <f t="shared" si="421"/>
        <v>32500</v>
      </c>
      <c r="V1290">
        <f t="shared" si="426"/>
        <v>20.001100000000001</v>
      </c>
      <c r="W1290">
        <v>20.001100000000001</v>
      </c>
      <c r="X1290">
        <f>'LowFlowInfusion-1-Infusion-1705'!Y1286</f>
        <v>0</v>
      </c>
      <c r="Y1290">
        <v>0</v>
      </c>
      <c r="Z1290">
        <f t="shared" si="430"/>
        <v>0</v>
      </c>
      <c r="AA1290">
        <f t="shared" si="431"/>
        <v>0</v>
      </c>
      <c r="AB1290" t="e">
        <f t="shared" si="432"/>
        <v>#DIV/0!</v>
      </c>
      <c r="AC1290" s="6" t="e">
        <f t="shared" si="413"/>
        <v>#DIV/0!</v>
      </c>
      <c r="AD1290" s="6" t="e">
        <f t="shared" si="414"/>
        <v>#DIV/0!</v>
      </c>
    </row>
    <row r="1291" spans="1:30" x14ac:dyDescent="0.25">
      <c r="A1291" s="1">
        <v>42823.297106481485</v>
      </c>
      <c r="B1291" s="16">
        <v>1284</v>
      </c>
      <c r="C1291">
        <f t="shared" si="422"/>
        <v>-2.186322701016481</v>
      </c>
      <c r="D1291">
        <f t="shared" si="415"/>
        <v>-2.3441170047572157</v>
      </c>
      <c r="E1291">
        <f t="shared" si="412"/>
        <v>-11.204202937957918</v>
      </c>
      <c r="F1291">
        <f t="shared" si="416"/>
        <v>1.0721733821212083</v>
      </c>
      <c r="G1291">
        <v>21.088874000000001</v>
      </c>
      <c r="H1291">
        <f t="shared" si="427"/>
        <v>21.091522672277726</v>
      </c>
      <c r="I1291">
        <v>20.871666000000001</v>
      </c>
      <c r="J1291">
        <f t="shared" si="423"/>
        <v>20.872942672207209</v>
      </c>
      <c r="K1291">
        <f t="shared" si="417"/>
        <v>1.4134914371067471E-4</v>
      </c>
      <c r="L1291">
        <v>1.1967E-2</v>
      </c>
      <c r="M1291">
        <f t="shared" si="428"/>
        <v>6.176657436522616E-2</v>
      </c>
      <c r="N1291">
        <v>0.19109200000000001</v>
      </c>
      <c r="O1291">
        <f t="shared" si="424"/>
        <v>0.23887623723465454</v>
      </c>
      <c r="P1291">
        <f t="shared" si="418"/>
        <v>-1.1621007936395099E-4</v>
      </c>
      <c r="Q1291">
        <f t="shared" si="429"/>
        <v>78.888181090558135</v>
      </c>
      <c r="R1291">
        <f t="shared" si="419"/>
        <v>-2.5139064348185988E-5</v>
      </c>
      <c r="S1291">
        <f t="shared" si="425"/>
        <v>1</v>
      </c>
      <c r="T1291">
        <f t="shared" si="420"/>
        <v>20.001469794303262</v>
      </c>
      <c r="U1291">
        <f t="shared" si="421"/>
        <v>32500</v>
      </c>
      <c r="V1291">
        <f t="shared" si="426"/>
        <v>20.001311999999999</v>
      </c>
      <c r="W1291">
        <v>20.001311999999999</v>
      </c>
      <c r="X1291">
        <f>'LowFlowInfusion-1-Infusion-1705'!Y1287</f>
        <v>0</v>
      </c>
      <c r="Y1291">
        <v>0</v>
      </c>
      <c r="Z1291">
        <f t="shared" si="430"/>
        <v>0</v>
      </c>
      <c r="AA1291">
        <f t="shared" si="431"/>
        <v>0</v>
      </c>
      <c r="AB1291" t="e">
        <f t="shared" si="432"/>
        <v>#DIV/0!</v>
      </c>
      <c r="AC1291" s="6" t="e">
        <f t="shared" si="413"/>
        <v>#DIV/0!</v>
      </c>
      <c r="AD1291" s="6" t="e">
        <f t="shared" si="414"/>
        <v>#DIV/0!</v>
      </c>
    </row>
    <row r="1292" spans="1:30" x14ac:dyDescent="0.25">
      <c r="A1292" s="1">
        <v>42823.297800925924</v>
      </c>
      <c r="B1292" s="16">
        <v>1285</v>
      </c>
      <c r="C1292">
        <f t="shared" si="422"/>
        <v>7.2946138364614077</v>
      </c>
      <c r="D1292">
        <f t="shared" si="415"/>
        <v>-1.9737571435682399</v>
      </c>
      <c r="E1292">
        <f t="shared" ref="E1292:E1315" si="433">3.941*C1292+1.104*D1292</f>
        <v>26.56904524299507</v>
      </c>
      <c r="F1292">
        <f t="shared" si="416"/>
        <v>-0.27057733114021876</v>
      </c>
      <c r="G1292">
        <v>21.088592999999999</v>
      </c>
      <c r="H1292">
        <f t="shared" si="427"/>
        <v>21.091243052077694</v>
      </c>
      <c r="I1292">
        <v>20.871815999999999</v>
      </c>
      <c r="J1292">
        <f t="shared" si="423"/>
        <v>20.873092388847596</v>
      </c>
      <c r="K1292">
        <f t="shared" si="417"/>
        <v>1.1782699598696192E-4</v>
      </c>
      <c r="L1292">
        <v>1.1989E-2</v>
      </c>
      <c r="M1292">
        <f t="shared" si="428"/>
        <v>6.178848165894088E-2</v>
      </c>
      <c r="N1292">
        <v>0.190971</v>
      </c>
      <c r="O1292">
        <f t="shared" si="424"/>
        <v>0.23875591704409801</v>
      </c>
      <c r="P1292">
        <f t="shared" si="418"/>
        <v>-1.1496710218877835E-4</v>
      </c>
      <c r="Q1292">
        <f t="shared" si="429"/>
        <v>78.888151694108302</v>
      </c>
      <c r="R1292">
        <f t="shared" si="419"/>
        <v>-2.8598937999409676E-6</v>
      </c>
      <c r="S1292">
        <f t="shared" si="425"/>
        <v>1</v>
      </c>
      <c r="T1292">
        <f t="shared" si="420"/>
        <v>20.010845370979457</v>
      </c>
      <c r="U1292">
        <f t="shared" si="421"/>
        <v>32500</v>
      </c>
      <c r="V1292">
        <f t="shared" si="426"/>
        <v>20.001577000000001</v>
      </c>
      <c r="W1292">
        <v>20.001577000000001</v>
      </c>
      <c r="X1292">
        <f>'LowFlowInfusion-1-Infusion-1705'!Y1288</f>
        <v>0</v>
      </c>
      <c r="Y1292">
        <v>0</v>
      </c>
      <c r="Z1292">
        <f t="shared" si="430"/>
        <v>0</v>
      </c>
      <c r="AA1292">
        <f t="shared" si="431"/>
        <v>0</v>
      </c>
      <c r="AB1292" t="e">
        <f t="shared" si="432"/>
        <v>#DIV/0!</v>
      </c>
      <c r="AC1292" s="6" t="e">
        <f t="shared" ref="AC1292:AC1315" si="434">(C1292-Z1292)/Z1292</f>
        <v>#DIV/0!</v>
      </c>
      <c r="AD1292" s="6" t="e">
        <f t="shared" ref="AD1292:AD1315" si="435">(D1292-AA1292)/AA1292</f>
        <v>#DIV/0!</v>
      </c>
    </row>
    <row r="1293" spans="1:30" x14ac:dyDescent="0.25">
      <c r="A1293" s="1">
        <v>42823.298495370371</v>
      </c>
      <c r="B1293" s="16">
        <v>1286</v>
      </c>
      <c r="C1293">
        <f t="shared" si="422"/>
        <v>15.121628301884833</v>
      </c>
      <c r="D1293">
        <f t="shared" ref="D1293:D1315" si="436">(V1293*O1293-T1293*M1293+P1293*U1293)*10</f>
        <v>-1.5789674974446077</v>
      </c>
      <c r="E1293">
        <f t="shared" si="433"/>
        <v>57.85115702054928</v>
      </c>
      <c r="F1293">
        <f t="shared" ref="F1293:F1315" si="437">D1293/C1293</f>
        <v>-0.10441782233516463</v>
      </c>
      <c r="G1293">
        <v>21.08849</v>
      </c>
      <c r="H1293">
        <f t="shared" si="427"/>
        <v>21.091140557840674</v>
      </c>
      <c r="I1293">
        <v>20.871960000000001</v>
      </c>
      <c r="J1293">
        <f t="shared" si="423"/>
        <v>20.873236116822373</v>
      </c>
      <c r="K1293">
        <f t="shared" ref="K1293:K1315" si="438">SLOPE(J1289:J1297,B1289:B1297)</f>
        <v>9.8413738283120722E-5</v>
      </c>
      <c r="L1293">
        <v>1.2E-2</v>
      </c>
      <c r="M1293">
        <f t="shared" si="428"/>
        <v>6.1799435305798241E-2</v>
      </c>
      <c r="N1293">
        <v>0.19085299999999999</v>
      </c>
      <c r="O1293">
        <f t="shared" si="424"/>
        <v>0.2386385799987619</v>
      </c>
      <c r="P1293">
        <f t="shared" ref="P1293:P1315" si="439">SLOPE(O1289:O1297,B1289:B1297)</f>
        <v>-1.1365783289759753E-4</v>
      </c>
      <c r="Q1293">
        <f t="shared" si="429"/>
        <v>78.888125303178867</v>
      </c>
      <c r="R1293">
        <f t="shared" ref="R1293:R1315" si="440">SLOPE(Q1289:Q1297,B1289:B1297)</f>
        <v>1.5244094613583078E-5</v>
      </c>
      <c r="S1293">
        <f t="shared" si="425"/>
        <v>1</v>
      </c>
      <c r="T1293">
        <f t="shared" ref="T1293:T1315" si="441">(R1293*U1293+V1293*(100-O1293-J1293))/(100-M1293-H1293)</f>
        <v>20.018012595799039</v>
      </c>
      <c r="U1293">
        <f t="shared" ref="U1293:U1315" si="442">$F$1</f>
        <v>32500</v>
      </c>
      <c r="V1293">
        <f t="shared" si="426"/>
        <v>20.001311999999999</v>
      </c>
      <c r="W1293">
        <v>20.001311999999999</v>
      </c>
      <c r="X1293">
        <f>'LowFlowInfusion-1-Infusion-1705'!Y1289</f>
        <v>0</v>
      </c>
      <c r="Y1293">
        <v>0</v>
      </c>
      <c r="Z1293">
        <f t="shared" si="430"/>
        <v>0</v>
      </c>
      <c r="AA1293">
        <f t="shared" si="431"/>
        <v>0</v>
      </c>
      <c r="AB1293" t="e">
        <f t="shared" si="432"/>
        <v>#DIV/0!</v>
      </c>
      <c r="AC1293" s="6" t="e">
        <f t="shared" si="434"/>
        <v>#DIV/0!</v>
      </c>
      <c r="AD1293" s="6" t="e">
        <f t="shared" si="435"/>
        <v>#DIV/0!</v>
      </c>
    </row>
    <row r="1294" spans="1:30" x14ac:dyDescent="0.25">
      <c r="A1294" s="1">
        <v>42823.299189814818</v>
      </c>
      <c r="B1294" s="16">
        <v>1287</v>
      </c>
      <c r="C1294">
        <f t="shared" ref="C1294:C1315" si="443">(T1294*H1294-V1294*J1294-K1294*U1294)*10</f>
        <v>18.314631209145261</v>
      </c>
      <c r="D1294">
        <f t="shared" si="436"/>
        <v>-1.3959282493363512</v>
      </c>
      <c r="E1294">
        <f t="shared" si="433"/>
        <v>70.636856807974141</v>
      </c>
      <c r="F1294">
        <f t="shared" si="437"/>
        <v>-7.6219293383276307E-2</v>
      </c>
      <c r="G1294">
        <v>21.088469</v>
      </c>
      <c r="H1294">
        <f t="shared" si="427"/>
        <v>21.091119660957396</v>
      </c>
      <c r="I1294">
        <v>20.871988000000002</v>
      </c>
      <c r="J1294">
        <f t="shared" si="423"/>
        <v>20.87326406392858</v>
      </c>
      <c r="K1294">
        <f t="shared" si="438"/>
        <v>9.0512026706986628E-5</v>
      </c>
      <c r="L1294">
        <v>1.1986999999999999E-2</v>
      </c>
      <c r="M1294">
        <f t="shared" si="428"/>
        <v>6.1786490086784995E-2</v>
      </c>
      <c r="N1294">
        <v>0.19074099999999999</v>
      </c>
      <c r="O1294">
        <f t="shared" si="424"/>
        <v>0.23852720924386661</v>
      </c>
      <c r="P1294">
        <f t="shared" si="439"/>
        <v>-1.1302805779551118E-4</v>
      </c>
      <c r="Q1294">
        <f t="shared" si="429"/>
        <v>78.888208726827543</v>
      </c>
      <c r="R1294">
        <f t="shared" si="440"/>
        <v>2.2516031087841763E-5</v>
      </c>
      <c r="S1294">
        <f t="shared" si="425"/>
        <v>1</v>
      </c>
      <c r="T1294">
        <f t="shared" si="441"/>
        <v>20.020969559458262</v>
      </c>
      <c r="U1294">
        <f t="shared" si="442"/>
        <v>32500</v>
      </c>
      <c r="V1294">
        <f t="shared" si="426"/>
        <v>20.001259000000001</v>
      </c>
      <c r="W1294">
        <v>20.001259000000001</v>
      </c>
      <c r="X1294">
        <f>'LowFlowInfusion-1-Infusion-1705'!Y1290</f>
        <v>0</v>
      </c>
      <c r="Y1294">
        <v>0</v>
      </c>
      <c r="Z1294">
        <f t="shared" si="430"/>
        <v>0</v>
      </c>
      <c r="AA1294">
        <f t="shared" si="431"/>
        <v>0</v>
      </c>
      <c r="AB1294" t="e">
        <f t="shared" si="432"/>
        <v>#DIV/0!</v>
      </c>
      <c r="AC1294" s="6" t="e">
        <f t="shared" si="434"/>
        <v>#DIV/0!</v>
      </c>
      <c r="AD1294" s="6" t="e">
        <f t="shared" si="435"/>
        <v>#DIV/0!</v>
      </c>
    </row>
    <row r="1295" spans="1:30" x14ac:dyDescent="0.25">
      <c r="A1295" s="1">
        <v>42823.299884259257</v>
      </c>
      <c r="B1295" s="16">
        <v>1288</v>
      </c>
      <c r="C1295">
        <f t="shared" si="443"/>
        <v>16.98806304351077</v>
      </c>
      <c r="D1295">
        <f t="shared" si="436"/>
        <v>-1.3116615950911825</v>
      </c>
      <c r="E1295">
        <f t="shared" si="433"/>
        <v>65.501882053495279</v>
      </c>
      <c r="F1295">
        <f t="shared" si="437"/>
        <v>-7.721077981237072E-2</v>
      </c>
      <c r="G1295">
        <v>21.088422999999999</v>
      </c>
      <c r="H1295">
        <f t="shared" si="427"/>
        <v>21.091073886832124</v>
      </c>
      <c r="I1295">
        <v>20.871946999999999</v>
      </c>
      <c r="J1295">
        <f t="shared" si="423"/>
        <v>20.873223141380201</v>
      </c>
      <c r="K1295">
        <f t="shared" si="438"/>
        <v>9.3672711337156042E-5</v>
      </c>
      <c r="L1295">
        <v>1.197E-2</v>
      </c>
      <c r="M1295">
        <f t="shared" si="428"/>
        <v>6.1769561723459987E-2</v>
      </c>
      <c r="N1295">
        <v>0.190632</v>
      </c>
      <c r="O1295">
        <f t="shared" si="424"/>
        <v>0.23841882163419176</v>
      </c>
      <c r="P1295">
        <f t="shared" si="439"/>
        <v>-1.1271317024446892E-4</v>
      </c>
      <c r="Q1295">
        <f t="shared" si="429"/>
        <v>78.888358036985593</v>
      </c>
      <c r="R1295">
        <f t="shared" si="440"/>
        <v>1.9040458906734632E-5</v>
      </c>
      <c r="S1295">
        <f t="shared" si="425"/>
        <v>1</v>
      </c>
      <c r="T1295">
        <f t="shared" si="441"/>
        <v>20.019188724638415</v>
      </c>
      <c r="U1295">
        <f t="shared" si="442"/>
        <v>32500</v>
      </c>
      <c r="V1295">
        <f t="shared" si="426"/>
        <v>20.000889000000001</v>
      </c>
      <c r="W1295">
        <v>20.000889000000001</v>
      </c>
      <c r="X1295">
        <f>'LowFlowInfusion-1-Infusion-1705'!Y1291</f>
        <v>0</v>
      </c>
      <c r="Y1295">
        <v>0</v>
      </c>
      <c r="Z1295">
        <f t="shared" si="430"/>
        <v>0</v>
      </c>
      <c r="AA1295">
        <f t="shared" si="431"/>
        <v>0</v>
      </c>
      <c r="AB1295" t="e">
        <f t="shared" si="432"/>
        <v>#DIV/0!</v>
      </c>
      <c r="AC1295" s="6" t="e">
        <f t="shared" si="434"/>
        <v>#DIV/0!</v>
      </c>
      <c r="AD1295" s="6" t="e">
        <f t="shared" si="435"/>
        <v>#DIV/0!</v>
      </c>
    </row>
    <row r="1296" spans="1:30" x14ac:dyDescent="0.25">
      <c r="A1296" s="1">
        <v>42823.300578703704</v>
      </c>
      <c r="B1296" s="16">
        <v>1289</v>
      </c>
      <c r="C1296">
        <f t="shared" si="443"/>
        <v>9.8024344821485556</v>
      </c>
      <c r="D1296">
        <f t="shared" si="436"/>
        <v>-1.3185750557778597</v>
      </c>
      <c r="E1296">
        <f t="shared" si="433"/>
        <v>37.175687432568701</v>
      </c>
      <c r="F1296">
        <f t="shared" si="437"/>
        <v>-0.13451505931298474</v>
      </c>
      <c r="G1296">
        <v>21.088215999999999</v>
      </c>
      <c r="H1296">
        <f t="shared" si="427"/>
        <v>21.090867903268403</v>
      </c>
      <c r="I1296">
        <v>20.872017</v>
      </c>
      <c r="J1296">
        <f t="shared" si="423"/>
        <v>20.873293009145719</v>
      </c>
      <c r="K1296">
        <f t="shared" si="438"/>
        <v>1.1095666571131109E-4</v>
      </c>
      <c r="L1296">
        <v>1.1998999999999999E-2</v>
      </c>
      <c r="M1296">
        <f t="shared" si="428"/>
        <v>6.1798439519720298E-2</v>
      </c>
      <c r="N1296">
        <v>0.19051899999999999</v>
      </c>
      <c r="O1296">
        <f t="shared" si="424"/>
        <v>0.23830645649755633</v>
      </c>
      <c r="P1296">
        <f t="shared" si="439"/>
        <v>-1.1266345115745989E-4</v>
      </c>
      <c r="Q1296">
        <f t="shared" si="429"/>
        <v>78.88840053435672</v>
      </c>
      <c r="R1296">
        <f t="shared" si="440"/>
        <v>1.706785446486947E-6</v>
      </c>
      <c r="S1296">
        <f t="shared" si="425"/>
        <v>1</v>
      </c>
      <c r="T1296">
        <f t="shared" si="441"/>
        <v>20.012433009538032</v>
      </c>
      <c r="U1296">
        <f t="shared" si="442"/>
        <v>32500</v>
      </c>
      <c r="V1296">
        <f t="shared" si="426"/>
        <v>20.001311999999999</v>
      </c>
      <c r="W1296">
        <v>20.001311999999999</v>
      </c>
      <c r="X1296">
        <f>'LowFlowInfusion-1-Infusion-1705'!Y1292</f>
        <v>0</v>
      </c>
      <c r="Y1296">
        <v>0</v>
      </c>
      <c r="Z1296">
        <f t="shared" si="430"/>
        <v>0</v>
      </c>
      <c r="AA1296">
        <f t="shared" si="431"/>
        <v>0</v>
      </c>
      <c r="AB1296" t="e">
        <f t="shared" si="432"/>
        <v>#DIV/0!</v>
      </c>
      <c r="AC1296" s="6" t="e">
        <f t="shared" si="434"/>
        <v>#DIV/0!</v>
      </c>
      <c r="AD1296" s="6" t="e">
        <f t="shared" si="435"/>
        <v>#DIV/0!</v>
      </c>
    </row>
    <row r="1297" spans="1:30" x14ac:dyDescent="0.25">
      <c r="A1297" s="1">
        <v>42823.30127314815</v>
      </c>
      <c r="B1297" s="16">
        <v>1290</v>
      </c>
      <c r="C1297">
        <f t="shared" si="443"/>
        <v>5.1307740104657507</v>
      </c>
      <c r="D1297">
        <f t="shared" si="436"/>
        <v>-1.4281849641522903</v>
      </c>
      <c r="E1297">
        <f t="shared" si="433"/>
        <v>18.643664174821392</v>
      </c>
      <c r="F1297">
        <f t="shared" si="437"/>
        <v>-0.27835663025482693</v>
      </c>
      <c r="G1297">
        <v>21.088668999999999</v>
      </c>
      <c r="H1297">
        <f t="shared" si="427"/>
        <v>21.091318678893362</v>
      </c>
      <c r="I1297">
        <v>20.872146000000001</v>
      </c>
      <c r="J1297">
        <f t="shared" si="423"/>
        <v>20.873421765456456</v>
      </c>
      <c r="K1297">
        <f t="shared" si="438"/>
        <v>1.2256802293263055E-4</v>
      </c>
      <c r="L1297">
        <v>1.2022E-2</v>
      </c>
      <c r="M1297">
        <f t="shared" si="428"/>
        <v>6.1821342599512968E-2</v>
      </c>
      <c r="N1297">
        <v>0.190411</v>
      </c>
      <c r="O1297">
        <f t="shared" si="424"/>
        <v>0.23819906326962159</v>
      </c>
      <c r="P1297">
        <f t="shared" si="439"/>
        <v>-1.1292861962149681E-4</v>
      </c>
      <c r="Q1297">
        <f t="shared" si="429"/>
        <v>78.888379171273925</v>
      </c>
      <c r="R1297">
        <f t="shared" si="440"/>
        <v>-9.6394033102834942E-6</v>
      </c>
      <c r="S1297">
        <f t="shared" si="425"/>
        <v>1</v>
      </c>
      <c r="T1297">
        <f t="shared" si="441"/>
        <v>20.007764958974896</v>
      </c>
      <c r="U1297">
        <f t="shared" si="442"/>
        <v>32500</v>
      </c>
      <c r="V1297">
        <f t="shared" si="426"/>
        <v>20.001206</v>
      </c>
      <c r="W1297">
        <v>20.001206</v>
      </c>
      <c r="X1297">
        <f>'LowFlowInfusion-1-Infusion-1705'!Y1293</f>
        <v>0</v>
      </c>
      <c r="Y1297">
        <v>0</v>
      </c>
      <c r="Z1297">
        <f t="shared" si="430"/>
        <v>0</v>
      </c>
      <c r="AA1297">
        <f t="shared" si="431"/>
        <v>0</v>
      </c>
      <c r="AB1297" t="e">
        <f t="shared" si="432"/>
        <v>#DIV/0!</v>
      </c>
      <c r="AC1297" s="6" t="e">
        <f t="shared" si="434"/>
        <v>#DIV/0!</v>
      </c>
      <c r="AD1297" s="6" t="e">
        <f t="shared" si="435"/>
        <v>#DIV/0!</v>
      </c>
    </row>
    <row r="1298" spans="1:30" x14ac:dyDescent="0.25">
      <c r="A1298" s="1">
        <v>42823.30196759259</v>
      </c>
      <c r="B1298" s="16">
        <v>1291</v>
      </c>
      <c r="C1298">
        <f t="shared" si="443"/>
        <v>2.5892340119305235</v>
      </c>
      <c r="D1298">
        <f t="shared" si="436"/>
        <v>-1.3668733319466186</v>
      </c>
      <c r="E1298">
        <f t="shared" si="433"/>
        <v>8.6951430825491265</v>
      </c>
      <c r="F1298">
        <f t="shared" si="437"/>
        <v>-0.52790644864404623</v>
      </c>
      <c r="G1298">
        <v>21.088965999999999</v>
      </c>
      <c r="H1298">
        <f t="shared" si="427"/>
        <v>21.091614220528268</v>
      </c>
      <c r="I1298">
        <v>20.872350000000001</v>
      </c>
      <c r="J1298">
        <f t="shared" si="423"/>
        <v>20.873625380087386</v>
      </c>
      <c r="K1298">
        <f t="shared" si="438"/>
        <v>1.2875631073547094E-4</v>
      </c>
      <c r="L1298">
        <v>1.2012E-2</v>
      </c>
      <c r="M1298">
        <f t="shared" si="428"/>
        <v>6.1811384738733544E-2</v>
      </c>
      <c r="N1298">
        <v>0.19029399999999999</v>
      </c>
      <c r="O1298">
        <f t="shared" si="424"/>
        <v>0.23808272060602562</v>
      </c>
      <c r="P1298">
        <f t="shared" si="439"/>
        <v>-1.1268002418646274E-4</v>
      </c>
      <c r="Q1298">
        <f t="shared" si="429"/>
        <v>78.88829189930658</v>
      </c>
      <c r="R1298">
        <f t="shared" si="440"/>
        <v>-1.6076286547909529E-5</v>
      </c>
      <c r="S1298">
        <f t="shared" si="425"/>
        <v>1</v>
      </c>
      <c r="T1298">
        <f t="shared" si="441"/>
        <v>20.005268107344232</v>
      </c>
      <c r="U1298">
        <f t="shared" si="442"/>
        <v>32500</v>
      </c>
      <c r="V1298">
        <f t="shared" si="426"/>
        <v>20.001311999999999</v>
      </c>
      <c r="W1298">
        <v>20.001311999999999</v>
      </c>
      <c r="X1298">
        <f>'LowFlowInfusion-1-Infusion-1705'!Y1294</f>
        <v>0</v>
      </c>
      <c r="Y1298">
        <v>0</v>
      </c>
      <c r="Z1298">
        <f t="shared" si="430"/>
        <v>0</v>
      </c>
      <c r="AA1298">
        <f t="shared" si="431"/>
        <v>0</v>
      </c>
      <c r="AB1298" t="e">
        <f t="shared" si="432"/>
        <v>#DIV/0!</v>
      </c>
      <c r="AC1298" s="6" t="e">
        <f t="shared" si="434"/>
        <v>#DIV/0!</v>
      </c>
      <c r="AD1298" s="6" t="e">
        <f t="shared" si="435"/>
        <v>#DIV/0!</v>
      </c>
    </row>
    <row r="1299" spans="1:30" x14ac:dyDescent="0.25">
      <c r="A1299" s="1">
        <v>42823.302662037036</v>
      </c>
      <c r="B1299" s="16">
        <v>1292</v>
      </c>
      <c r="C1299">
        <f t="shared" si="443"/>
        <v>3.7567128741978184</v>
      </c>
      <c r="D1299">
        <f t="shared" si="436"/>
        <v>-1.1122241821595136</v>
      </c>
      <c r="E1299">
        <f t="shared" si="433"/>
        <v>13.577309940109497</v>
      </c>
      <c r="F1299">
        <f t="shared" si="437"/>
        <v>-0.29606313269203732</v>
      </c>
      <c r="G1299">
        <v>21.088574000000001</v>
      </c>
      <c r="H1299">
        <f t="shared" si="427"/>
        <v>21.091224145373779</v>
      </c>
      <c r="I1299">
        <v>20.872572999999999</v>
      </c>
      <c r="J1299">
        <f t="shared" si="423"/>
        <v>20.873847958826097</v>
      </c>
      <c r="K1299">
        <f t="shared" si="438"/>
        <v>1.2537936873566007E-4</v>
      </c>
      <c r="L1299">
        <v>1.1991999999999999E-2</v>
      </c>
      <c r="M1299">
        <f t="shared" si="428"/>
        <v>6.1791469017174708E-2</v>
      </c>
      <c r="N1299">
        <v>0.19017600000000001</v>
      </c>
      <c r="O1299">
        <f t="shared" si="424"/>
        <v>0.23796538356068953</v>
      </c>
      <c r="P1299">
        <f t="shared" si="439"/>
        <v>-1.1183479970734849E-4</v>
      </c>
      <c r="Q1299">
        <f t="shared" si="429"/>
        <v>78.888186657613204</v>
      </c>
      <c r="R1299">
        <f t="shared" si="440"/>
        <v>-1.3544569026417246E-5</v>
      </c>
      <c r="S1299">
        <f t="shared" si="425"/>
        <v>1</v>
      </c>
      <c r="T1299">
        <f t="shared" si="441"/>
        <v>20.006180937056971</v>
      </c>
      <c r="U1299">
        <f t="shared" si="442"/>
        <v>32500</v>
      </c>
      <c r="V1299">
        <f t="shared" si="426"/>
        <v>20.001311999999999</v>
      </c>
      <c r="W1299">
        <v>20.001311999999999</v>
      </c>
      <c r="X1299">
        <f>'LowFlowInfusion-1-Infusion-1705'!Y1295</f>
        <v>0</v>
      </c>
      <c r="Y1299">
        <v>0</v>
      </c>
      <c r="Z1299">
        <f t="shared" si="430"/>
        <v>0</v>
      </c>
      <c r="AA1299">
        <f t="shared" si="431"/>
        <v>0</v>
      </c>
      <c r="AB1299" t="e">
        <f t="shared" si="432"/>
        <v>#DIV/0!</v>
      </c>
      <c r="AC1299" s="6" t="e">
        <f t="shared" si="434"/>
        <v>#DIV/0!</v>
      </c>
      <c r="AD1299" s="6" t="e">
        <f t="shared" si="435"/>
        <v>#DIV/0!</v>
      </c>
    </row>
    <row r="1300" spans="1:30" x14ac:dyDescent="0.25">
      <c r="A1300" s="1">
        <v>42823.303356481483</v>
      </c>
      <c r="B1300" s="16">
        <v>1293</v>
      </c>
      <c r="C1300">
        <f t="shared" si="443"/>
        <v>5.2080933050339828</v>
      </c>
      <c r="D1300">
        <f t="shared" si="436"/>
        <v>-0.89921813320994914</v>
      </c>
      <c r="E1300">
        <f t="shared" si="433"/>
        <v>19.532358896075142</v>
      </c>
      <c r="F1300">
        <f t="shared" si="437"/>
        <v>-0.17265783858764447</v>
      </c>
      <c r="G1300">
        <v>21.088286</v>
      </c>
      <c r="H1300">
        <f t="shared" si="427"/>
        <v>21.090937559545992</v>
      </c>
      <c r="I1300">
        <v>20.872793000000001</v>
      </c>
      <c r="J1300">
        <f t="shared" si="423"/>
        <v>20.874067543232005</v>
      </c>
      <c r="K1300">
        <f t="shared" si="438"/>
        <v>1.2140356017381985E-4</v>
      </c>
      <c r="L1300">
        <v>1.2015E-2</v>
      </c>
      <c r="M1300">
        <f t="shared" si="428"/>
        <v>6.1814372096967371E-2</v>
      </c>
      <c r="N1300">
        <v>0.190058</v>
      </c>
      <c r="O1300">
        <f t="shared" si="424"/>
        <v>0.23784804651535343</v>
      </c>
      <c r="P1300">
        <f t="shared" si="439"/>
        <v>-1.1108901340224585E-4</v>
      </c>
      <c r="Q1300">
        <f t="shared" si="429"/>
        <v>78.888084410252645</v>
      </c>
      <c r="R1300">
        <f t="shared" si="440"/>
        <v>-1.0314546770710346E-5</v>
      </c>
      <c r="S1300">
        <f t="shared" si="425"/>
        <v>1</v>
      </c>
      <c r="T1300">
        <f t="shared" si="441"/>
        <v>20.007102311438523</v>
      </c>
      <c r="U1300">
        <f t="shared" si="442"/>
        <v>32500</v>
      </c>
      <c r="V1300">
        <f t="shared" si="426"/>
        <v>20.000995</v>
      </c>
      <c r="W1300">
        <v>20.000995</v>
      </c>
      <c r="X1300">
        <f>'LowFlowInfusion-1-Infusion-1705'!Y1296</f>
        <v>0</v>
      </c>
      <c r="Y1300">
        <v>0</v>
      </c>
      <c r="Z1300">
        <f t="shared" si="430"/>
        <v>0</v>
      </c>
      <c r="AA1300">
        <f t="shared" si="431"/>
        <v>0</v>
      </c>
      <c r="AB1300" t="e">
        <f t="shared" si="432"/>
        <v>#DIV/0!</v>
      </c>
      <c r="AC1300" s="6" t="e">
        <f t="shared" si="434"/>
        <v>#DIV/0!</v>
      </c>
      <c r="AD1300" s="6" t="e">
        <f t="shared" si="435"/>
        <v>#DIV/0!</v>
      </c>
    </row>
    <row r="1301" spans="1:30" x14ac:dyDescent="0.25">
      <c r="A1301" s="1">
        <v>42823.304050925923</v>
      </c>
      <c r="B1301" s="16">
        <v>1294</v>
      </c>
      <c r="C1301">
        <f t="shared" si="443"/>
        <v>9.2315836286249109</v>
      </c>
      <c r="D1301">
        <f t="shared" si="436"/>
        <v>-0.83597505205179168</v>
      </c>
      <c r="E1301">
        <f t="shared" si="433"/>
        <v>35.458754622945598</v>
      </c>
      <c r="F1301">
        <f t="shared" si="437"/>
        <v>-9.0555974541533149E-2</v>
      </c>
      <c r="G1301">
        <v>21.088386</v>
      </c>
      <c r="H1301">
        <f t="shared" si="427"/>
        <v>21.091037068513973</v>
      </c>
      <c r="I1301">
        <v>20.872802</v>
      </c>
      <c r="J1301">
        <f t="shared" si="423"/>
        <v>20.874076526230429</v>
      </c>
      <c r="K1301">
        <f t="shared" si="438"/>
        <v>1.1165534336630146E-4</v>
      </c>
      <c r="L1301">
        <v>1.2041E-2</v>
      </c>
      <c r="M1301">
        <f t="shared" si="428"/>
        <v>6.1840262534993862E-2</v>
      </c>
      <c r="N1301">
        <v>0.189946</v>
      </c>
      <c r="O1301">
        <f t="shared" si="424"/>
        <v>0.23773667576045812</v>
      </c>
      <c r="P1301">
        <f t="shared" si="439"/>
        <v>-1.1080727190920606E-4</v>
      </c>
      <c r="Q1301">
        <f t="shared" si="429"/>
        <v>78.888186798009116</v>
      </c>
      <c r="R1301">
        <f t="shared" si="440"/>
        <v>-8.4807145626086824E-7</v>
      </c>
      <c r="S1301">
        <f t="shared" si="425"/>
        <v>1</v>
      </c>
      <c r="T1301">
        <f t="shared" si="441"/>
        <v>20.011961558680948</v>
      </c>
      <c r="U1301">
        <f t="shared" si="442"/>
        <v>32500</v>
      </c>
      <c r="V1301">
        <f t="shared" si="426"/>
        <v>20.001894</v>
      </c>
      <c r="W1301">
        <v>20.001894</v>
      </c>
      <c r="X1301">
        <f>'LowFlowInfusion-1-Infusion-1705'!Y1297</f>
        <v>0</v>
      </c>
      <c r="Y1301">
        <v>0</v>
      </c>
      <c r="Z1301">
        <f t="shared" si="430"/>
        <v>0</v>
      </c>
      <c r="AA1301">
        <f t="shared" si="431"/>
        <v>0</v>
      </c>
      <c r="AB1301" t="e">
        <f t="shared" si="432"/>
        <v>#DIV/0!</v>
      </c>
      <c r="AC1301" s="6" t="e">
        <f t="shared" si="434"/>
        <v>#DIV/0!</v>
      </c>
      <c r="AD1301" s="6" t="e">
        <f t="shared" si="435"/>
        <v>#DIV/0!</v>
      </c>
    </row>
    <row r="1302" spans="1:30" x14ac:dyDescent="0.25">
      <c r="A1302" s="1">
        <v>42823.304745370369</v>
      </c>
      <c r="B1302" s="16">
        <v>1295</v>
      </c>
      <c r="C1302">
        <f t="shared" si="443"/>
        <v>7.8532787287996308</v>
      </c>
      <c r="D1302">
        <f t="shared" si="436"/>
        <v>-0.86319783799447158</v>
      </c>
      <c r="E1302">
        <f t="shared" si="433"/>
        <v>29.996801057053446</v>
      </c>
      <c r="F1302">
        <f t="shared" si="437"/>
        <v>-0.10991559930617806</v>
      </c>
      <c r="G1302">
        <v>21.088393</v>
      </c>
      <c r="H1302">
        <f t="shared" si="427"/>
        <v>21.091044034141731</v>
      </c>
      <c r="I1302">
        <v>20.872786999999999</v>
      </c>
      <c r="J1302">
        <f t="shared" si="423"/>
        <v>20.874061554566389</v>
      </c>
      <c r="K1302">
        <f t="shared" si="438"/>
        <v>1.1503228536623075E-4</v>
      </c>
      <c r="L1302">
        <v>1.2026E-2</v>
      </c>
      <c r="M1302">
        <f t="shared" si="428"/>
        <v>6.1825325743824731E-2</v>
      </c>
      <c r="N1302">
        <v>0.18984500000000001</v>
      </c>
      <c r="O1302">
        <f t="shared" si="424"/>
        <v>0.23763624320470436</v>
      </c>
      <c r="P1302">
        <f t="shared" si="439"/>
        <v>-1.1084041796721085E-4</v>
      </c>
      <c r="Q1302">
        <f t="shared" si="429"/>
        <v>78.8883022022289</v>
      </c>
      <c r="R1302">
        <f t="shared" si="440"/>
        <v>-4.1918673976700427E-6</v>
      </c>
      <c r="S1302">
        <f t="shared" si="425"/>
        <v>1</v>
      </c>
      <c r="T1302">
        <f t="shared" si="441"/>
        <v>20.010504476567235</v>
      </c>
      <c r="U1302">
        <f t="shared" si="442"/>
        <v>32500</v>
      </c>
      <c r="V1302">
        <f t="shared" si="426"/>
        <v>20.001788000000001</v>
      </c>
      <c r="W1302">
        <v>20.001788000000001</v>
      </c>
      <c r="X1302">
        <f>'LowFlowInfusion-1-Infusion-1705'!Y1298</f>
        <v>0</v>
      </c>
      <c r="Y1302">
        <v>0</v>
      </c>
      <c r="Z1302">
        <f t="shared" si="430"/>
        <v>0</v>
      </c>
      <c r="AA1302">
        <f t="shared" si="431"/>
        <v>0</v>
      </c>
      <c r="AB1302" t="e">
        <f t="shared" si="432"/>
        <v>#DIV/0!</v>
      </c>
      <c r="AC1302" s="6" t="e">
        <f t="shared" si="434"/>
        <v>#DIV/0!</v>
      </c>
      <c r="AD1302" s="6" t="e">
        <f t="shared" si="435"/>
        <v>#DIV/0!</v>
      </c>
    </row>
    <row r="1303" spans="1:30" x14ac:dyDescent="0.25">
      <c r="A1303" s="1">
        <v>42823.305439814816</v>
      </c>
      <c r="B1303" s="16">
        <v>1296</v>
      </c>
      <c r="C1303">
        <f t="shared" si="443"/>
        <v>7.184107126814383</v>
      </c>
      <c r="D1303">
        <f t="shared" si="436"/>
        <v>-0.9434112105902992</v>
      </c>
      <c r="E1303">
        <f t="shared" si="433"/>
        <v>27.27104021028379</v>
      </c>
      <c r="F1303">
        <f t="shared" si="437"/>
        <v>-0.13131920138955833</v>
      </c>
      <c r="G1303">
        <v>21.088296</v>
      </c>
      <c r="H1303">
        <f t="shared" si="427"/>
        <v>21.090947510442788</v>
      </c>
      <c r="I1303">
        <v>20.872814999999999</v>
      </c>
      <c r="J1303">
        <f t="shared" si="423"/>
        <v>20.874089501672593</v>
      </c>
      <c r="K1303">
        <f t="shared" si="438"/>
        <v>1.1662926286385064E-4</v>
      </c>
      <c r="L1303">
        <v>1.1998999999999999E-2</v>
      </c>
      <c r="M1303">
        <f t="shared" si="428"/>
        <v>6.1798439519720298E-2</v>
      </c>
      <c r="N1303">
        <v>0.18974199999999999</v>
      </c>
      <c r="O1303">
        <f t="shared" si="424"/>
        <v>0.23753382188547029</v>
      </c>
      <c r="P1303">
        <f t="shared" si="439"/>
        <v>-1.1103929431523912E-4</v>
      </c>
      <c r="Q1303">
        <f t="shared" si="429"/>
        <v>78.888376676441951</v>
      </c>
      <c r="R1303">
        <f t="shared" si="440"/>
        <v>-5.5899685484916972E-6</v>
      </c>
      <c r="S1303">
        <f t="shared" si="425"/>
        <v>1</v>
      </c>
      <c r="T1303">
        <f t="shared" si="441"/>
        <v>20.009439518337441</v>
      </c>
      <c r="U1303">
        <f t="shared" si="442"/>
        <v>32500</v>
      </c>
      <c r="V1303">
        <f t="shared" si="426"/>
        <v>20.001311999999999</v>
      </c>
      <c r="W1303">
        <v>20.001311999999999</v>
      </c>
      <c r="X1303">
        <f>'LowFlowInfusion-1-Infusion-1705'!Y1299</f>
        <v>0</v>
      </c>
      <c r="Y1303">
        <v>0</v>
      </c>
      <c r="Z1303">
        <f t="shared" si="430"/>
        <v>0</v>
      </c>
      <c r="AA1303">
        <f t="shared" si="431"/>
        <v>0</v>
      </c>
      <c r="AB1303" t="e">
        <f t="shared" si="432"/>
        <v>#DIV/0!</v>
      </c>
      <c r="AC1303" s="6" t="e">
        <f t="shared" si="434"/>
        <v>#DIV/0!</v>
      </c>
      <c r="AD1303" s="6" t="e">
        <f t="shared" si="435"/>
        <v>#DIV/0!</v>
      </c>
    </row>
    <row r="1304" spans="1:30" x14ac:dyDescent="0.25">
      <c r="A1304" s="1">
        <v>42823.306134259263</v>
      </c>
      <c r="B1304" s="16">
        <v>1297</v>
      </c>
      <c r="C1304">
        <f t="shared" si="443"/>
        <v>5.7887549809004701</v>
      </c>
      <c r="D1304">
        <f t="shared" si="436"/>
        <v>-1.0773195705002836</v>
      </c>
      <c r="E1304">
        <f t="shared" si="433"/>
        <v>21.62412257389644</v>
      </c>
      <c r="F1304">
        <f t="shared" si="437"/>
        <v>-0.18610557435144734</v>
      </c>
      <c r="G1304">
        <v>21.087788</v>
      </c>
      <c r="H1304">
        <f t="shared" si="427"/>
        <v>21.090442004885439</v>
      </c>
      <c r="I1304">
        <v>20.873063999999999</v>
      </c>
      <c r="J1304">
        <f t="shared" si="423"/>
        <v>20.87433803129564</v>
      </c>
      <c r="K1304">
        <f t="shared" si="438"/>
        <v>1.196402308539272E-4</v>
      </c>
      <c r="L1304">
        <v>1.2019999999999999E-2</v>
      </c>
      <c r="M1304">
        <f t="shared" si="428"/>
        <v>6.1819351027357083E-2</v>
      </c>
      <c r="N1304">
        <v>0.18962699999999999</v>
      </c>
      <c r="O1304">
        <f t="shared" si="424"/>
        <v>0.2374194679853546</v>
      </c>
      <c r="P1304">
        <f t="shared" si="439"/>
        <v>-1.1137075489528516E-4</v>
      </c>
      <c r="Q1304">
        <f t="shared" si="429"/>
        <v>78.888242500719002</v>
      </c>
      <c r="R1304">
        <f t="shared" si="440"/>
        <v>-8.2694759593474977E-6</v>
      </c>
      <c r="S1304">
        <f t="shared" si="425"/>
        <v>1</v>
      </c>
      <c r="T1304">
        <f t="shared" si="441"/>
        <v>20.008231074551173</v>
      </c>
      <c r="U1304">
        <f t="shared" si="442"/>
        <v>32500</v>
      </c>
      <c r="V1304">
        <f t="shared" si="426"/>
        <v>20.001365</v>
      </c>
      <c r="W1304">
        <v>20.001365</v>
      </c>
      <c r="X1304">
        <f>'LowFlowInfusion-1-Infusion-1705'!Y1300</f>
        <v>0</v>
      </c>
      <c r="Y1304">
        <v>0</v>
      </c>
      <c r="Z1304">
        <f t="shared" si="430"/>
        <v>0</v>
      </c>
      <c r="AA1304">
        <f t="shared" si="431"/>
        <v>0</v>
      </c>
      <c r="AB1304" t="e">
        <f t="shared" si="432"/>
        <v>#DIV/0!</v>
      </c>
      <c r="AC1304" s="6" t="e">
        <f t="shared" si="434"/>
        <v>#DIV/0!</v>
      </c>
      <c r="AD1304" s="6" t="e">
        <f t="shared" si="435"/>
        <v>#DIV/0!</v>
      </c>
    </row>
    <row r="1305" spans="1:30" x14ac:dyDescent="0.25">
      <c r="A1305" s="1">
        <v>42823.306828703702</v>
      </c>
      <c r="B1305" s="16">
        <v>1298</v>
      </c>
      <c r="C1305">
        <f t="shared" si="443"/>
        <v>4.1542522575977969</v>
      </c>
      <c r="D1305">
        <f t="shared" si="436"/>
        <v>-1.2181030018501104</v>
      </c>
      <c r="E1305">
        <f t="shared" si="433"/>
        <v>15.027122433150396</v>
      </c>
      <c r="F1305">
        <f t="shared" si="437"/>
        <v>-0.29321835226117937</v>
      </c>
      <c r="G1305">
        <v>21.088104999999999</v>
      </c>
      <c r="H1305">
        <f t="shared" si="427"/>
        <v>21.090757448313941</v>
      </c>
      <c r="I1305">
        <v>20.873169000000001</v>
      </c>
      <c r="J1305">
        <f t="shared" si="423"/>
        <v>20.874442832943917</v>
      </c>
      <c r="K1305">
        <f t="shared" si="438"/>
        <v>1.2383229678487596E-4</v>
      </c>
      <c r="L1305">
        <v>1.205E-2</v>
      </c>
      <c r="M1305">
        <f t="shared" si="428"/>
        <v>6.1849224609695344E-2</v>
      </c>
      <c r="N1305">
        <v>0.18951000000000001</v>
      </c>
      <c r="O1305">
        <f t="shared" si="424"/>
        <v>0.23730312532175865</v>
      </c>
      <c r="P1305">
        <f t="shared" si="439"/>
        <v>-1.1171878850433266E-4</v>
      </c>
      <c r="Q1305">
        <f t="shared" si="429"/>
        <v>78.888254041734328</v>
      </c>
      <c r="R1305">
        <f t="shared" si="440"/>
        <v>-1.2113508281667388E-5</v>
      </c>
      <c r="S1305">
        <f t="shared" si="425"/>
        <v>1</v>
      </c>
      <c r="T1305">
        <f t="shared" si="441"/>
        <v>20.007108355259085</v>
      </c>
      <c r="U1305">
        <f t="shared" si="442"/>
        <v>32500</v>
      </c>
      <c r="V1305">
        <f t="shared" si="426"/>
        <v>20.001736000000001</v>
      </c>
      <c r="W1305">
        <v>20.001736000000001</v>
      </c>
      <c r="X1305">
        <f>'LowFlowInfusion-1-Infusion-1705'!Y1301</f>
        <v>0</v>
      </c>
      <c r="Y1305">
        <v>0</v>
      </c>
      <c r="Z1305">
        <f t="shared" si="430"/>
        <v>0</v>
      </c>
      <c r="AA1305">
        <f t="shared" si="431"/>
        <v>0</v>
      </c>
      <c r="AB1305" t="e">
        <f t="shared" si="432"/>
        <v>#DIV/0!</v>
      </c>
      <c r="AC1305" s="6" t="e">
        <f t="shared" si="434"/>
        <v>#DIV/0!</v>
      </c>
      <c r="AD1305" s="6" t="e">
        <f t="shared" si="435"/>
        <v>#DIV/0!</v>
      </c>
    </row>
    <row r="1306" spans="1:30" x14ac:dyDescent="0.25">
      <c r="A1306" s="1">
        <v>42823.307523148149</v>
      </c>
      <c r="B1306" s="16">
        <v>1299</v>
      </c>
      <c r="C1306">
        <f t="shared" si="443"/>
        <v>3.0997039197076948</v>
      </c>
      <c r="D1306">
        <f t="shared" si="436"/>
        <v>-1.2663942558409014</v>
      </c>
      <c r="E1306">
        <f t="shared" si="433"/>
        <v>10.817833889119671</v>
      </c>
      <c r="F1306">
        <f t="shared" si="437"/>
        <v>-0.40855329690982989</v>
      </c>
      <c r="G1306">
        <v>21.088298999999999</v>
      </c>
      <c r="H1306">
        <f t="shared" si="427"/>
        <v>21.090950495711827</v>
      </c>
      <c r="I1306">
        <v>20.873493</v>
      </c>
      <c r="J1306">
        <f t="shared" si="423"/>
        <v>20.874766220887157</v>
      </c>
      <c r="K1306">
        <f t="shared" si="438"/>
        <v>1.2634420930718687E-4</v>
      </c>
      <c r="L1306">
        <v>1.2038999999999999E-2</v>
      </c>
      <c r="M1306">
        <f t="shared" si="428"/>
        <v>6.1838270962837977E-2</v>
      </c>
      <c r="N1306">
        <v>0.189388</v>
      </c>
      <c r="O1306">
        <f t="shared" si="424"/>
        <v>0.23718181074946199</v>
      </c>
      <c r="P1306">
        <f t="shared" si="439"/>
        <v>-1.1180165364934417E-4</v>
      </c>
      <c r="Q1306">
        <f t="shared" si="429"/>
        <v>78.888051968363385</v>
      </c>
      <c r="R1306">
        <f t="shared" si="440"/>
        <v>-1.4542555658181299E-5</v>
      </c>
      <c r="S1306">
        <f t="shared" si="425"/>
        <v>1</v>
      </c>
      <c r="T1306">
        <f t="shared" si="441"/>
        <v>20.00615409817544</v>
      </c>
      <c r="U1306">
        <f t="shared" si="442"/>
        <v>32500</v>
      </c>
      <c r="V1306">
        <f t="shared" si="426"/>
        <v>20.001788000000001</v>
      </c>
      <c r="W1306">
        <v>20.001788000000001</v>
      </c>
      <c r="X1306">
        <f>'LowFlowInfusion-1-Infusion-1705'!Y1302</f>
        <v>0</v>
      </c>
      <c r="Y1306">
        <v>0</v>
      </c>
      <c r="Z1306">
        <f t="shared" si="430"/>
        <v>0</v>
      </c>
      <c r="AA1306">
        <f t="shared" si="431"/>
        <v>0</v>
      </c>
      <c r="AB1306" t="e">
        <f t="shared" si="432"/>
        <v>#DIV/0!</v>
      </c>
      <c r="AC1306" s="6" t="e">
        <f t="shared" si="434"/>
        <v>#DIV/0!</v>
      </c>
      <c r="AD1306" s="6" t="e">
        <f t="shared" si="435"/>
        <v>#DIV/0!</v>
      </c>
    </row>
    <row r="1307" spans="1:30" x14ac:dyDescent="0.25">
      <c r="A1307" s="1">
        <v>42823.308217592596</v>
      </c>
      <c r="B1307" s="16">
        <v>1300</v>
      </c>
      <c r="C1307">
        <f t="shared" si="443"/>
        <v>7.9534565235606536</v>
      </c>
      <c r="D1307">
        <f t="shared" si="436"/>
        <v>-1.1415005188304628</v>
      </c>
      <c r="E1307">
        <f t="shared" si="433"/>
        <v>30.084355586563703</v>
      </c>
      <c r="F1307">
        <f t="shared" si="437"/>
        <v>-0.14352256977189443</v>
      </c>
      <c r="G1307">
        <v>21.088532000000001</v>
      </c>
      <c r="H1307">
        <f t="shared" si="427"/>
        <v>21.091182351607227</v>
      </c>
      <c r="I1307">
        <v>20.873548</v>
      </c>
      <c r="J1307">
        <f t="shared" si="423"/>
        <v>20.874821116988635</v>
      </c>
      <c r="K1307">
        <f t="shared" si="438"/>
        <v>1.1458313544547849E-4</v>
      </c>
      <c r="L1307">
        <v>1.201E-2</v>
      </c>
      <c r="M1307">
        <f t="shared" si="428"/>
        <v>6.1809393166577659E-2</v>
      </c>
      <c r="N1307">
        <v>0.189276</v>
      </c>
      <c r="O1307">
        <f t="shared" si="424"/>
        <v>0.2370704399945667</v>
      </c>
      <c r="P1307">
        <f t="shared" si="439"/>
        <v>-1.1135418186628185E-4</v>
      </c>
      <c r="Q1307">
        <f t="shared" si="429"/>
        <v>78.88810844301679</v>
      </c>
      <c r="R1307">
        <f t="shared" si="440"/>
        <v>-3.2289535795371195E-6</v>
      </c>
      <c r="S1307">
        <f t="shared" si="425"/>
        <v>1</v>
      </c>
      <c r="T1307">
        <f t="shared" si="441"/>
        <v>20.010247957042278</v>
      </c>
      <c r="U1307">
        <f t="shared" si="442"/>
        <v>32500</v>
      </c>
      <c r="V1307">
        <f t="shared" si="426"/>
        <v>20.001152999999999</v>
      </c>
      <c r="W1307">
        <v>20.001152999999999</v>
      </c>
      <c r="X1307">
        <f>'LowFlowInfusion-1-Infusion-1705'!Y1303</f>
        <v>0</v>
      </c>
      <c r="Y1307">
        <v>0</v>
      </c>
      <c r="Z1307">
        <f t="shared" si="430"/>
        <v>0</v>
      </c>
      <c r="AA1307">
        <f t="shared" si="431"/>
        <v>0</v>
      </c>
      <c r="AB1307" t="e">
        <f t="shared" si="432"/>
        <v>#DIV/0!</v>
      </c>
      <c r="AC1307" s="6" t="e">
        <f t="shared" si="434"/>
        <v>#DIV/0!</v>
      </c>
      <c r="AD1307" s="6" t="e">
        <f t="shared" si="435"/>
        <v>#DIV/0!</v>
      </c>
    </row>
    <row r="1308" spans="1:30" x14ac:dyDescent="0.25">
      <c r="A1308" s="1">
        <v>42823.308912037035</v>
      </c>
      <c r="B1308" s="16">
        <v>1301</v>
      </c>
      <c r="C1308">
        <f t="shared" si="443"/>
        <v>15.573030306695138</v>
      </c>
      <c r="D1308">
        <f t="shared" si="436"/>
        <v>-0.90749959332920405</v>
      </c>
      <c r="E1308">
        <f t="shared" si="433"/>
        <v>60.371432887650094</v>
      </c>
      <c r="F1308">
        <f t="shared" si="437"/>
        <v>-5.8273796137098183E-2</v>
      </c>
      <c r="G1308">
        <v>21.088011000000002</v>
      </c>
      <c r="H1308">
        <f t="shared" si="427"/>
        <v>21.090663909884043</v>
      </c>
      <c r="I1308">
        <v>20.87359</v>
      </c>
      <c r="J1308">
        <f t="shared" si="423"/>
        <v>20.874863037647945</v>
      </c>
      <c r="K1308">
        <f t="shared" si="438"/>
        <v>9.5585757298148141E-5</v>
      </c>
      <c r="L1308">
        <v>1.2028E-2</v>
      </c>
      <c r="M1308">
        <f t="shared" si="428"/>
        <v>6.1827317315980616E-2</v>
      </c>
      <c r="N1308">
        <v>0.189167</v>
      </c>
      <c r="O1308">
        <f t="shared" si="424"/>
        <v>0.23696205238489182</v>
      </c>
      <c r="P1308">
        <f t="shared" si="439"/>
        <v>-1.1054210344517099E-4</v>
      </c>
      <c r="Q1308">
        <f t="shared" si="429"/>
        <v>78.888174909967162</v>
      </c>
      <c r="R1308">
        <f t="shared" si="440"/>
        <v>1.4956346146988153E-5</v>
      </c>
      <c r="S1308">
        <f t="shared" si="425"/>
        <v>1</v>
      </c>
      <c r="T1308">
        <f t="shared" si="441"/>
        <v>20.017580529900012</v>
      </c>
      <c r="U1308">
        <f t="shared" si="442"/>
        <v>32500</v>
      </c>
      <c r="V1308">
        <f t="shared" si="426"/>
        <v>20.001100000000001</v>
      </c>
      <c r="W1308">
        <v>20.001100000000001</v>
      </c>
      <c r="X1308">
        <f>'LowFlowInfusion-1-Infusion-1705'!Y1304</f>
        <v>0</v>
      </c>
      <c r="Y1308">
        <v>0</v>
      </c>
      <c r="Z1308">
        <f t="shared" si="430"/>
        <v>0</v>
      </c>
      <c r="AA1308">
        <f t="shared" si="431"/>
        <v>0</v>
      </c>
      <c r="AB1308" t="e">
        <f t="shared" si="432"/>
        <v>#DIV/0!</v>
      </c>
      <c r="AC1308" s="6" t="e">
        <f t="shared" si="434"/>
        <v>#DIV/0!</v>
      </c>
      <c r="AD1308" s="6" t="e">
        <f t="shared" si="435"/>
        <v>#DIV/0!</v>
      </c>
    </row>
    <row r="1309" spans="1:30" x14ac:dyDescent="0.25">
      <c r="A1309" s="1">
        <v>42823.309606481482</v>
      </c>
      <c r="B1309" s="16">
        <v>1302</v>
      </c>
      <c r="C1309">
        <f t="shared" si="443"/>
        <v>16.112692674876548</v>
      </c>
      <c r="D1309">
        <f t="shared" si="436"/>
        <v>-0.73890762445983693</v>
      </c>
      <c r="E1309">
        <f t="shared" si="433"/>
        <v>62.684367814284812</v>
      </c>
      <c r="F1309">
        <f t="shared" si="437"/>
        <v>-4.5858730093696044E-2</v>
      </c>
      <c r="G1309">
        <v>21.088179</v>
      </c>
      <c r="H1309">
        <f t="shared" si="427"/>
        <v>21.090831084950249</v>
      </c>
      <c r="I1309">
        <v>20.873587000000001</v>
      </c>
      <c r="J1309">
        <f t="shared" si="423"/>
        <v>20.874860043315135</v>
      </c>
      <c r="K1309">
        <f t="shared" si="438"/>
        <v>9.4271577898889325E-5</v>
      </c>
      <c r="L1309">
        <v>1.205E-2</v>
      </c>
      <c r="M1309">
        <f t="shared" si="428"/>
        <v>6.1849224609695344E-2</v>
      </c>
      <c r="N1309">
        <v>0.18906200000000001</v>
      </c>
      <c r="O1309">
        <f t="shared" si="424"/>
        <v>0.23685764230217748</v>
      </c>
      <c r="P1309">
        <f t="shared" si="439"/>
        <v>-1.099454744010899E-4</v>
      </c>
      <c r="Q1309">
        <f t="shared" si="429"/>
        <v>78.888282314382678</v>
      </c>
      <c r="R1309">
        <f t="shared" si="440"/>
        <v>1.5673896502003497E-5</v>
      </c>
      <c r="S1309">
        <f t="shared" si="425"/>
        <v>1</v>
      </c>
      <c r="T1309">
        <f t="shared" si="441"/>
        <v>20.018057600299272</v>
      </c>
      <c r="U1309">
        <f t="shared" si="442"/>
        <v>32500</v>
      </c>
      <c r="V1309">
        <f t="shared" si="426"/>
        <v>20.001206</v>
      </c>
      <c r="W1309">
        <v>20.001206</v>
      </c>
      <c r="X1309">
        <f>'LowFlowInfusion-1-Infusion-1705'!Y1305</f>
        <v>0</v>
      </c>
      <c r="Y1309">
        <v>0</v>
      </c>
      <c r="Z1309">
        <f t="shared" si="430"/>
        <v>0</v>
      </c>
      <c r="AA1309">
        <f t="shared" si="431"/>
        <v>0</v>
      </c>
      <c r="AB1309" t="e">
        <f t="shared" si="432"/>
        <v>#DIV/0!</v>
      </c>
      <c r="AC1309" s="6" t="e">
        <f t="shared" si="434"/>
        <v>#DIV/0!</v>
      </c>
      <c r="AD1309" s="6" t="e">
        <f t="shared" si="435"/>
        <v>#DIV/0!</v>
      </c>
    </row>
    <row r="1310" spans="1:30" x14ac:dyDescent="0.25">
      <c r="A1310" s="1">
        <v>42823.310300925928</v>
      </c>
      <c r="B1310" s="16">
        <v>1303</v>
      </c>
      <c r="C1310">
        <f t="shared" si="443"/>
        <v>14.516238200450848</v>
      </c>
      <c r="D1310">
        <f t="shared" si="436"/>
        <v>-0.78584248380453747</v>
      </c>
      <c r="E1310">
        <f t="shared" si="433"/>
        <v>56.340924645856582</v>
      </c>
      <c r="F1310">
        <f t="shared" si="437"/>
        <v>-5.4135408426966333E-2</v>
      </c>
      <c r="G1310">
        <v>21.088266000000001</v>
      </c>
      <c r="H1310">
        <f t="shared" si="427"/>
        <v>21.090917657752396</v>
      </c>
      <c r="I1310">
        <v>20.873749</v>
      </c>
      <c r="J1310">
        <f t="shared" si="423"/>
        <v>20.875021737286758</v>
      </c>
      <c r="K1310">
        <f t="shared" si="438"/>
        <v>9.8130940184700435E-5</v>
      </c>
      <c r="L1310">
        <v>1.2049000000000001E-2</v>
      </c>
      <c r="M1310">
        <f t="shared" si="428"/>
        <v>6.1848228823617402E-2</v>
      </c>
      <c r="N1310">
        <v>0.18895700000000001</v>
      </c>
      <c r="O1310">
        <f t="shared" si="424"/>
        <v>0.23675323221946318</v>
      </c>
      <c r="P1310">
        <f t="shared" si="439"/>
        <v>-1.1002833954610094E-4</v>
      </c>
      <c r="Q1310">
        <f t="shared" si="429"/>
        <v>78.888225030493786</v>
      </c>
      <c r="R1310">
        <f t="shared" si="440"/>
        <v>1.189739936175253E-5</v>
      </c>
      <c r="S1310">
        <f t="shared" si="425"/>
        <v>1</v>
      </c>
      <c r="T1310">
        <f t="shared" si="441"/>
        <v>20.016349080684371</v>
      </c>
      <c r="U1310">
        <f t="shared" si="442"/>
        <v>32500</v>
      </c>
      <c r="V1310">
        <f t="shared" si="426"/>
        <v>20.001047</v>
      </c>
      <c r="W1310">
        <v>20.001047</v>
      </c>
      <c r="X1310">
        <f>'LowFlowInfusion-1-Infusion-1705'!Y1306</f>
        <v>0</v>
      </c>
      <c r="Y1310">
        <v>0</v>
      </c>
      <c r="Z1310">
        <f t="shared" si="430"/>
        <v>0</v>
      </c>
      <c r="AA1310">
        <f t="shared" si="431"/>
        <v>0</v>
      </c>
      <c r="AB1310" t="e">
        <f t="shared" si="432"/>
        <v>#DIV/0!</v>
      </c>
      <c r="AC1310" s="6" t="e">
        <f t="shared" si="434"/>
        <v>#DIV/0!</v>
      </c>
      <c r="AD1310" s="6" t="e">
        <f t="shared" si="435"/>
        <v>#DIV/0!</v>
      </c>
    </row>
    <row r="1311" spans="1:30" x14ac:dyDescent="0.25">
      <c r="A1311" s="1">
        <v>42823.310995370368</v>
      </c>
      <c r="B1311" s="16">
        <v>1304</v>
      </c>
      <c r="C1311">
        <f t="shared" si="443"/>
        <v>4.3641063799346558</v>
      </c>
      <c r="D1311">
        <f t="shared" si="436"/>
        <v>-0.8561131165970215</v>
      </c>
      <c r="E1311">
        <f t="shared" si="433"/>
        <v>16.253794362599368</v>
      </c>
      <c r="F1311">
        <f t="shared" si="437"/>
        <v>-0.19617145918652884</v>
      </c>
      <c r="G1311">
        <v>21.088505999999999</v>
      </c>
      <c r="H1311">
        <f t="shared" si="427"/>
        <v>21.091156479275551</v>
      </c>
      <c r="I1311">
        <v>20.87379</v>
      </c>
      <c r="J1311">
        <f t="shared" si="423"/>
        <v>20.87506265983513</v>
      </c>
      <c r="K1311">
        <f t="shared" si="438"/>
        <v>1.2295063212472239E-4</v>
      </c>
      <c r="L1311">
        <v>1.2026999999999999E-2</v>
      </c>
      <c r="M1311">
        <f t="shared" si="428"/>
        <v>6.1826321529902674E-2</v>
      </c>
      <c r="N1311">
        <v>0.18884400000000001</v>
      </c>
      <c r="O1311">
        <f t="shared" si="424"/>
        <v>0.23664086708282775</v>
      </c>
      <c r="P1311">
        <f t="shared" si="439"/>
        <v>-1.1021064286512542E-4</v>
      </c>
      <c r="Q1311">
        <f t="shared" si="429"/>
        <v>78.88829647308205</v>
      </c>
      <c r="R1311">
        <f t="shared" si="440"/>
        <v>-1.2739989259576608E-5</v>
      </c>
      <c r="S1311">
        <f t="shared" si="425"/>
        <v>1</v>
      </c>
      <c r="T1311">
        <f t="shared" si="441"/>
        <v>20.006744219496539</v>
      </c>
      <c r="U1311">
        <f t="shared" si="442"/>
        <v>32500</v>
      </c>
      <c r="V1311">
        <f t="shared" si="426"/>
        <v>20.001524</v>
      </c>
      <c r="W1311">
        <v>20.001524</v>
      </c>
      <c r="X1311">
        <f>'LowFlowInfusion-1-Infusion-1705'!Y1307</f>
        <v>0</v>
      </c>
      <c r="Y1311">
        <v>0</v>
      </c>
      <c r="Z1311">
        <f t="shared" si="430"/>
        <v>0</v>
      </c>
      <c r="AA1311">
        <f t="shared" si="431"/>
        <v>0</v>
      </c>
      <c r="AB1311" t="e">
        <f t="shared" si="432"/>
        <v>#DIV/0!</v>
      </c>
      <c r="AC1311" s="6" t="e">
        <f t="shared" si="434"/>
        <v>#DIV/0!</v>
      </c>
      <c r="AD1311" s="6" t="e">
        <f t="shared" si="435"/>
        <v>#DIV/0!</v>
      </c>
    </row>
    <row r="1312" spans="1:30" x14ac:dyDescent="0.25">
      <c r="A1312" s="1">
        <v>42823.311689814815</v>
      </c>
      <c r="B1312" s="16">
        <v>1305</v>
      </c>
      <c r="C1312">
        <f t="shared" si="443"/>
        <v>-1.6302188738459744</v>
      </c>
      <c r="D1312">
        <f t="shared" si="436"/>
        <v>-1.0685236700876377</v>
      </c>
      <c r="E1312">
        <f t="shared" si="433"/>
        <v>-7.6043427136037369</v>
      </c>
      <c r="F1312">
        <f t="shared" si="437"/>
        <v>0.6554479813908678</v>
      </c>
      <c r="G1312">
        <v>21.088227</v>
      </c>
      <c r="H1312">
        <f t="shared" si="427"/>
        <v>21.090878849254882</v>
      </c>
      <c r="I1312">
        <v>20.873896999999999</v>
      </c>
      <c r="J1312">
        <f t="shared" si="423"/>
        <v>20.875169457705276</v>
      </c>
      <c r="K1312">
        <f t="shared" si="438"/>
        <v>1.3740660551348193E-4</v>
      </c>
      <c r="L1312">
        <v>1.205E-2</v>
      </c>
      <c r="M1312">
        <f t="shared" si="428"/>
        <v>6.1849224609695344E-2</v>
      </c>
      <c r="N1312">
        <v>0.18872800000000001</v>
      </c>
      <c r="O1312">
        <f t="shared" si="424"/>
        <v>0.23652551880097192</v>
      </c>
      <c r="P1312">
        <f t="shared" si="439"/>
        <v>-1.1079069888020486E-4</v>
      </c>
      <c r="Q1312">
        <f t="shared" si="429"/>
        <v>78.888305023493743</v>
      </c>
      <c r="R1312">
        <f t="shared" si="440"/>
        <v>-2.6615906633881402E-5</v>
      </c>
      <c r="S1312">
        <f t="shared" si="425"/>
        <v>1</v>
      </c>
      <c r="T1312">
        <f t="shared" si="441"/>
        <v>20.001068304796046</v>
      </c>
      <c r="U1312">
        <f t="shared" si="442"/>
        <v>32500</v>
      </c>
      <c r="V1312">
        <f t="shared" si="426"/>
        <v>20.001629999999999</v>
      </c>
      <c r="W1312">
        <v>20.001629999999999</v>
      </c>
      <c r="X1312">
        <f>'LowFlowInfusion-1-Infusion-1705'!Y1308</f>
        <v>0</v>
      </c>
      <c r="Y1312">
        <v>0</v>
      </c>
      <c r="Z1312">
        <f t="shared" si="430"/>
        <v>0</v>
      </c>
      <c r="AA1312">
        <f t="shared" si="431"/>
        <v>0</v>
      </c>
      <c r="AB1312" t="e">
        <f t="shared" si="432"/>
        <v>#DIV/0!</v>
      </c>
      <c r="AC1312" s="6" t="e">
        <f t="shared" si="434"/>
        <v>#DIV/0!</v>
      </c>
      <c r="AD1312" s="6" t="e">
        <f t="shared" si="435"/>
        <v>#DIV/0!</v>
      </c>
    </row>
    <row r="1313" spans="1:30" x14ac:dyDescent="0.25">
      <c r="A1313" s="1">
        <v>42823.312384259261</v>
      </c>
      <c r="B1313" s="16">
        <v>1306</v>
      </c>
      <c r="C1313">
        <f t="shared" si="443"/>
        <v>-8.6932885845007579</v>
      </c>
      <c r="D1313">
        <f t="shared" si="436"/>
        <v>-1.382946723949483</v>
      </c>
      <c r="E1313">
        <f t="shared" si="433"/>
        <v>-35.787023494757719</v>
      </c>
      <c r="F1313">
        <f t="shared" si="437"/>
        <v>0.15908211380617632</v>
      </c>
      <c r="G1313">
        <v>21.088429999999999</v>
      </c>
      <c r="H1313">
        <f t="shared" si="427"/>
        <v>21.091080852459882</v>
      </c>
      <c r="I1313">
        <v>20.874122</v>
      </c>
      <c r="J1313">
        <f t="shared" si="423"/>
        <v>20.875394032665859</v>
      </c>
      <c r="K1313">
        <f t="shared" si="438"/>
        <v>1.5474284188890915E-4</v>
      </c>
      <c r="L1313">
        <v>1.2064999999999999E-2</v>
      </c>
      <c r="M1313">
        <f t="shared" si="428"/>
        <v>6.1864161400864467E-2</v>
      </c>
      <c r="N1313">
        <v>0.188615</v>
      </c>
      <c r="O1313">
        <f t="shared" si="424"/>
        <v>0.23641315366433649</v>
      </c>
      <c r="P1313">
        <f t="shared" si="439"/>
        <v>-1.1169037759747175E-4</v>
      </c>
      <c r="Q1313">
        <f t="shared" si="429"/>
        <v>78.888192813669804</v>
      </c>
      <c r="R1313">
        <f t="shared" si="440"/>
        <v>-4.3052464292259174E-5</v>
      </c>
      <c r="S1313">
        <f t="shared" si="425"/>
        <v>1</v>
      </c>
      <c r="T1313">
        <f t="shared" si="441"/>
        <v>19.993895658139181</v>
      </c>
      <c r="U1313">
        <f t="shared" si="442"/>
        <v>32500</v>
      </c>
      <c r="V1313">
        <f t="shared" si="426"/>
        <v>20.001206</v>
      </c>
      <c r="W1313">
        <v>20.001206</v>
      </c>
      <c r="X1313">
        <f>'LowFlowInfusion-1-Infusion-1705'!Y1309</f>
        <v>0</v>
      </c>
      <c r="Y1313">
        <v>0</v>
      </c>
      <c r="Z1313">
        <f t="shared" si="430"/>
        <v>0</v>
      </c>
      <c r="AA1313">
        <f t="shared" si="431"/>
        <v>0</v>
      </c>
      <c r="AB1313" t="e">
        <f t="shared" si="432"/>
        <v>#DIV/0!</v>
      </c>
      <c r="AC1313" s="6" t="e">
        <f t="shared" si="434"/>
        <v>#DIV/0!</v>
      </c>
      <c r="AD1313" s="6" t="e">
        <f t="shared" si="435"/>
        <v>#DIV/0!</v>
      </c>
    </row>
    <row r="1314" spans="1:30" x14ac:dyDescent="0.25">
      <c r="A1314" s="1">
        <v>42823.313078703701</v>
      </c>
      <c r="B1314" s="16">
        <v>1307</v>
      </c>
      <c r="C1314">
        <f t="shared" si="443"/>
        <v>-12.816637661534509</v>
      </c>
      <c r="D1314">
        <f t="shared" si="436"/>
        <v>-1.6315877107251175</v>
      </c>
      <c r="E1314">
        <f t="shared" si="433"/>
        <v>-52.311641856748025</v>
      </c>
      <c r="F1314">
        <f t="shared" si="437"/>
        <v>0.12730232014140994</v>
      </c>
      <c r="G1314">
        <v>21.088462</v>
      </c>
      <c r="H1314">
        <f t="shared" si="427"/>
        <v>21.091112695329638</v>
      </c>
      <c r="I1314">
        <v>20.874333</v>
      </c>
      <c r="J1314">
        <f t="shared" si="423"/>
        <v>20.875604634073344</v>
      </c>
      <c r="K1314">
        <f t="shared" si="438"/>
        <v>1.6480237425012335E-4</v>
      </c>
      <c r="L1314">
        <v>1.2057E-2</v>
      </c>
      <c r="M1314">
        <f t="shared" si="428"/>
        <v>6.1856195112240935E-2</v>
      </c>
      <c r="N1314">
        <v>0.188498</v>
      </c>
      <c r="O1314">
        <f t="shared" si="424"/>
        <v>0.23629681100074051</v>
      </c>
      <c r="P1314">
        <f t="shared" si="439"/>
        <v>-1.1239354754228485E-4</v>
      </c>
      <c r="Q1314">
        <f t="shared" si="429"/>
        <v>78.888098554925918</v>
      </c>
      <c r="R1314">
        <f t="shared" si="440"/>
        <v>-5.2408826710705268E-5</v>
      </c>
      <c r="S1314">
        <f t="shared" si="425"/>
        <v>1</v>
      </c>
      <c r="T1314">
        <f t="shared" si="441"/>
        <v>19.989544950048263</v>
      </c>
      <c r="U1314">
        <f t="shared" si="442"/>
        <v>32500</v>
      </c>
      <c r="V1314">
        <f t="shared" si="426"/>
        <v>20.000730000000001</v>
      </c>
      <c r="W1314">
        <v>20.000730000000001</v>
      </c>
      <c r="X1314">
        <f>'LowFlowInfusion-1-Infusion-1705'!Y1310</f>
        <v>0</v>
      </c>
      <c r="Y1314">
        <v>0</v>
      </c>
      <c r="Z1314">
        <f t="shared" si="430"/>
        <v>0</v>
      </c>
      <c r="AA1314">
        <f t="shared" si="431"/>
        <v>0</v>
      </c>
      <c r="AB1314" t="e">
        <f t="shared" si="432"/>
        <v>#DIV/0!</v>
      </c>
      <c r="AC1314" s="6" t="e">
        <f t="shared" si="434"/>
        <v>#DIV/0!</v>
      </c>
      <c r="AD1314" s="6" t="e">
        <f t="shared" si="435"/>
        <v>#DIV/0!</v>
      </c>
    </row>
    <row r="1315" spans="1:30" x14ac:dyDescent="0.25">
      <c r="A1315" s="1">
        <v>42823.313773148147</v>
      </c>
      <c r="B1315" s="16">
        <v>1308</v>
      </c>
      <c r="C1315">
        <f t="shared" si="443"/>
        <v>-24.085802426243603</v>
      </c>
      <c r="D1315">
        <f t="shared" si="436"/>
        <v>-1.4997191825995992</v>
      </c>
      <c r="E1315">
        <f t="shared" si="433"/>
        <v>-96.577837339415993</v>
      </c>
      <c r="F1315">
        <f t="shared" si="437"/>
        <v>6.2265693127397041E-2</v>
      </c>
      <c r="G1315">
        <v>21.088591000000001</v>
      </c>
      <c r="H1315">
        <f t="shared" si="427"/>
        <v>21.091241061898337</v>
      </c>
      <c r="I1315">
        <v>20.874534000000001</v>
      </c>
      <c r="J1315">
        <f t="shared" si="423"/>
        <v>20.875805254371464</v>
      </c>
      <c r="K1315">
        <f t="shared" si="438"/>
        <v>1.920365440735594E-4</v>
      </c>
      <c r="L1315">
        <v>1.2028E-2</v>
      </c>
      <c r="M1315">
        <f t="shared" si="428"/>
        <v>6.1827317315980616E-2</v>
      </c>
      <c r="N1315">
        <v>0.18839600000000001</v>
      </c>
      <c r="O1315">
        <f t="shared" si="424"/>
        <v>0.23619538406324661</v>
      </c>
      <c r="P1315">
        <f t="shared" si="439"/>
        <v>-1.1196738393936811E-4</v>
      </c>
      <c r="Q1315">
        <f t="shared" si="429"/>
        <v>78.887999361565278</v>
      </c>
      <c r="R1315">
        <f t="shared" si="440"/>
        <v>-8.0069160136986281E-5</v>
      </c>
      <c r="S1315">
        <f t="shared" si="425"/>
        <v>1</v>
      </c>
      <c r="T1315">
        <f t="shared" si="441"/>
        <v>19.978619916755445</v>
      </c>
      <c r="U1315">
        <f t="shared" si="442"/>
        <v>32500</v>
      </c>
      <c r="V1315">
        <f t="shared" si="426"/>
        <v>20.001206</v>
      </c>
      <c r="W1315">
        <v>20.001206</v>
      </c>
      <c r="X1315">
        <f>'LowFlowInfusion-1-Infusion-1705'!Y1311</f>
        <v>0</v>
      </c>
      <c r="Y1315">
        <v>0</v>
      </c>
      <c r="Z1315">
        <f t="shared" si="430"/>
        <v>0</v>
      </c>
      <c r="AA1315">
        <f t="shared" si="431"/>
        <v>0</v>
      </c>
      <c r="AB1315" t="e">
        <f t="shared" si="432"/>
        <v>#DIV/0!</v>
      </c>
      <c r="AC1315" s="6" t="e">
        <f t="shared" si="434"/>
        <v>#DIV/0!</v>
      </c>
      <c r="AD1315" s="6" t="e">
        <f t="shared" si="435"/>
        <v>#DIV/0!</v>
      </c>
    </row>
    <row r="1316" spans="1:30" x14ac:dyDescent="0.25">
      <c r="A1316" s="1"/>
      <c r="B1316" s="16">
        <v>1309</v>
      </c>
      <c r="G1316">
        <v>21.088360000000002</v>
      </c>
      <c r="I1316">
        <v>20.874659999999999</v>
      </c>
      <c r="L1316">
        <v>1.2045E-2</v>
      </c>
      <c r="N1316">
        <v>0.18828600000000001</v>
      </c>
      <c r="V1316">
        <f t="shared" si="426"/>
        <v>20.001206</v>
      </c>
      <c r="W1316">
        <v>20.001206</v>
      </c>
      <c r="X1316">
        <f>'LowFlowInfusion-1-Infusion-1705'!Y1312</f>
        <v>0</v>
      </c>
      <c r="Y1316">
        <v>0</v>
      </c>
      <c r="AC1316" s="6"/>
      <c r="AD1316" s="6"/>
    </row>
    <row r="1317" spans="1:30" x14ac:dyDescent="0.25">
      <c r="A1317" s="1"/>
      <c r="B1317" s="16">
        <v>1310</v>
      </c>
      <c r="G1317">
        <v>21.088564999999999</v>
      </c>
      <c r="I1317">
        <v>20.874815000000002</v>
      </c>
      <c r="L1317">
        <v>1.2067E-2</v>
      </c>
      <c r="N1317">
        <v>0.18817400000000001</v>
      </c>
      <c r="V1317">
        <f t="shared" si="426"/>
        <v>20.001100000000001</v>
      </c>
      <c r="W1317">
        <v>20.001100000000001</v>
      </c>
      <c r="X1317">
        <f>'LowFlowInfusion-1-Infusion-1705'!Y1313</f>
        <v>0</v>
      </c>
      <c r="Y1317">
        <v>0</v>
      </c>
      <c r="AC1317" s="6"/>
      <c r="AD1317" s="6"/>
    </row>
    <row r="1318" spans="1:30" x14ac:dyDescent="0.25">
      <c r="A1318" s="1"/>
      <c r="B1318" s="16">
        <v>1311</v>
      </c>
      <c r="G1318">
        <v>21.088794</v>
      </c>
      <c r="I1318">
        <v>20.874936999999999</v>
      </c>
      <c r="L1318">
        <v>1.2067E-2</v>
      </c>
      <c r="N1318">
        <v>0.18806100000000001</v>
      </c>
      <c r="V1318">
        <f t="shared" si="426"/>
        <v>20.001047</v>
      </c>
      <c r="W1318">
        <v>20.001047</v>
      </c>
      <c r="X1318">
        <f>'LowFlowInfusion-1-Infusion-1705'!Y1314</f>
        <v>0</v>
      </c>
      <c r="Y1318">
        <v>0</v>
      </c>
      <c r="AC1318" s="6"/>
      <c r="AD1318" s="6"/>
    </row>
    <row r="1319" spans="1:30" x14ac:dyDescent="0.25">
      <c r="A1319" s="1"/>
      <c r="B1319" s="16">
        <v>1312</v>
      </c>
      <c r="G1319">
        <v>21.088799999999999</v>
      </c>
      <c r="I1319">
        <v>20.875083</v>
      </c>
      <c r="L1319">
        <v>1.2045E-2</v>
      </c>
      <c r="N1319">
        <v>0.18795100000000001</v>
      </c>
      <c r="V1319">
        <f t="shared" si="426"/>
        <v>20.001365</v>
      </c>
      <c r="W1319">
        <v>20.001365</v>
      </c>
      <c r="X1319">
        <f>'LowFlowInfusion-1-Infusion-1705'!Y1315</f>
        <v>0</v>
      </c>
      <c r="Y1319">
        <v>0</v>
      </c>
      <c r="AC1319" s="6"/>
      <c r="AD1319" s="6"/>
    </row>
    <row r="1320" spans="1:30" x14ac:dyDescent="0.25">
      <c r="A1320" s="1"/>
      <c r="B1320" s="16">
        <v>1313</v>
      </c>
      <c r="G1320">
        <v>21.088166000000001</v>
      </c>
      <c r="I1320">
        <v>20.87519</v>
      </c>
      <c r="L1320">
        <v>1.2061000000000001E-2</v>
      </c>
      <c r="N1320">
        <v>0.18784200000000001</v>
      </c>
      <c r="V1320">
        <f t="shared" si="426"/>
        <v>20.001683</v>
      </c>
      <c r="W1320">
        <v>20.001683</v>
      </c>
      <c r="X1320">
        <f>'LowFlowInfusion-1-Infusion-1705'!Y1316</f>
        <v>0</v>
      </c>
      <c r="Y1320">
        <v>0</v>
      </c>
      <c r="AC1320" s="6"/>
      <c r="AD1320" s="6"/>
    </row>
    <row r="1321" spans="1:30" x14ac:dyDescent="0.25">
      <c r="A1321" s="1"/>
      <c r="B1321" s="16">
        <v>1314</v>
      </c>
      <c r="G1321">
        <v>21.088132999999999</v>
      </c>
      <c r="I1321">
        <v>20.875268999999999</v>
      </c>
      <c r="L1321">
        <v>1.2075000000000001E-2</v>
      </c>
      <c r="N1321">
        <v>0.18771699999999999</v>
      </c>
      <c r="V1321">
        <f t="shared" si="426"/>
        <v>20.001311999999999</v>
      </c>
      <c r="W1321">
        <v>20.001311999999999</v>
      </c>
      <c r="X1321">
        <f>'LowFlowInfusion-1-Infusion-1705'!Y1317</f>
        <v>0</v>
      </c>
      <c r="Y1321">
        <v>0</v>
      </c>
      <c r="AC1321" s="6"/>
      <c r="AD1321" s="6"/>
    </row>
    <row r="1322" spans="1:30" x14ac:dyDescent="0.25">
      <c r="A1322" s="1"/>
      <c r="B1322" s="16">
        <v>1315</v>
      </c>
      <c r="G1322">
        <v>21.088334</v>
      </c>
      <c r="I1322">
        <v>20.875391</v>
      </c>
      <c r="L1322">
        <v>1.2069E-2</v>
      </c>
      <c r="N1322">
        <v>0.18759700000000001</v>
      </c>
      <c r="V1322">
        <f t="shared" si="426"/>
        <v>20.001152999999999</v>
      </c>
      <c r="W1322">
        <v>20.001152999999999</v>
      </c>
      <c r="X1322">
        <f>'LowFlowInfusion-1-Infusion-1705'!Y1318</f>
        <v>0</v>
      </c>
      <c r="Y1322">
        <v>0</v>
      </c>
      <c r="AC1322" s="6"/>
      <c r="AD1322" s="6"/>
    </row>
    <row r="1323" spans="1:30" x14ac:dyDescent="0.25">
      <c r="A1323" s="1"/>
      <c r="B1323" s="16">
        <v>1316</v>
      </c>
      <c r="G1323">
        <v>21.088616999999999</v>
      </c>
      <c r="I1323">
        <v>20.875443000000001</v>
      </c>
      <c r="L1323">
        <v>1.2057E-2</v>
      </c>
      <c r="N1323">
        <v>0.18748000000000001</v>
      </c>
      <c r="V1323">
        <f t="shared" si="426"/>
        <v>20.001259000000001</v>
      </c>
      <c r="W1323">
        <v>20.001259000000001</v>
      </c>
      <c r="X1323">
        <f>'LowFlowInfusion-1-Infusion-1705'!Y1319</f>
        <v>0</v>
      </c>
      <c r="Y1323">
        <v>0</v>
      </c>
      <c r="AC1323" s="6"/>
      <c r="AD1323" s="6"/>
    </row>
    <row r="1324" spans="1:30" x14ac:dyDescent="0.25">
      <c r="A1324" s="1"/>
      <c r="B1324" s="16">
        <v>1317</v>
      </c>
      <c r="G1324">
        <v>21.088318000000001</v>
      </c>
      <c r="I1324">
        <v>20.875585000000001</v>
      </c>
      <c r="L1324">
        <v>1.2083E-2</v>
      </c>
      <c r="N1324">
        <v>0.187358</v>
      </c>
      <c r="V1324">
        <f t="shared" si="426"/>
        <v>20.002158999999999</v>
      </c>
      <c r="W1324">
        <v>20.002158999999999</v>
      </c>
      <c r="X1324">
        <f>'LowFlowInfusion-1-Infusion-1705'!Y1320</f>
        <v>0</v>
      </c>
      <c r="Y1324">
        <v>0</v>
      </c>
      <c r="AC1324" s="6"/>
      <c r="AD1324" s="6"/>
    </row>
    <row r="1325" spans="1:30" x14ac:dyDescent="0.25">
      <c r="A1325" s="1"/>
      <c r="B1325" s="16">
        <v>1318</v>
      </c>
      <c r="G1325">
        <v>21.088408000000001</v>
      </c>
      <c r="I1325">
        <v>20.875685000000001</v>
      </c>
      <c r="L1325">
        <v>1.2102999999999999E-2</v>
      </c>
      <c r="N1325">
        <v>0.18724499999999999</v>
      </c>
      <c r="V1325">
        <f t="shared" si="426"/>
        <v>20.002317999999999</v>
      </c>
      <c r="W1325">
        <v>20.002317999999999</v>
      </c>
      <c r="X1325">
        <f>'LowFlowInfusion-1-Infusion-1705'!Y1321</f>
        <v>0</v>
      </c>
      <c r="Y1325">
        <v>0</v>
      </c>
      <c r="AC1325" s="6"/>
      <c r="AD1325" s="6"/>
    </row>
    <row r="1326" spans="1:30" x14ac:dyDescent="0.25">
      <c r="A1326" s="1"/>
      <c r="B1326" s="16">
        <v>1319</v>
      </c>
      <c r="G1326">
        <v>21.088214000000001</v>
      </c>
      <c r="I1326">
        <v>20.875867</v>
      </c>
      <c r="L1326">
        <v>1.2089000000000001E-2</v>
      </c>
      <c r="N1326">
        <v>0.18714</v>
      </c>
      <c r="V1326">
        <f t="shared" si="426"/>
        <v>20.001788000000001</v>
      </c>
      <c r="W1326">
        <v>20.001788000000001</v>
      </c>
      <c r="X1326">
        <f>'LowFlowInfusion-1-Infusion-1705'!Y1322</f>
        <v>0</v>
      </c>
      <c r="Y1326">
        <v>0</v>
      </c>
      <c r="AC1326" s="6"/>
      <c r="AD1326" s="6"/>
    </row>
    <row r="1327" spans="1:30" x14ac:dyDescent="0.25">
      <c r="A1327" s="1"/>
      <c r="B1327" s="16">
        <v>1320</v>
      </c>
      <c r="G1327">
        <v>21.088357999999999</v>
      </c>
      <c r="I1327">
        <v>20.876007999999999</v>
      </c>
      <c r="L1327">
        <v>1.2063000000000001E-2</v>
      </c>
      <c r="N1327">
        <v>0.18703500000000001</v>
      </c>
      <c r="V1327">
        <f t="shared" si="426"/>
        <v>20.001311999999999</v>
      </c>
      <c r="W1327">
        <v>20.001311999999999</v>
      </c>
      <c r="X1327">
        <f>'LowFlowInfusion-1-Infusion-1705'!Y1323</f>
        <v>0</v>
      </c>
      <c r="Y1327">
        <v>0</v>
      </c>
      <c r="AC1327" s="6"/>
      <c r="AD1327" s="6"/>
    </row>
    <row r="1328" spans="1:30" x14ac:dyDescent="0.25">
      <c r="A1328" s="1"/>
      <c r="B1328" s="16">
        <v>1321</v>
      </c>
      <c r="G1328">
        <v>21.088256999999999</v>
      </c>
      <c r="I1328">
        <v>20.876082</v>
      </c>
      <c r="L1328">
        <v>1.2070000000000001E-2</v>
      </c>
      <c r="N1328">
        <v>0.186917</v>
      </c>
      <c r="V1328">
        <f t="shared" si="426"/>
        <v>20.001470999999999</v>
      </c>
      <c r="W1328">
        <v>20.001470999999999</v>
      </c>
      <c r="X1328">
        <f>'LowFlowInfusion-1-Infusion-1705'!Y1324</f>
        <v>0</v>
      </c>
      <c r="Y1328">
        <v>0</v>
      </c>
      <c r="AC1328" s="6"/>
      <c r="AD1328" s="6"/>
    </row>
    <row r="1329" spans="1:30" x14ac:dyDescent="0.25">
      <c r="A1329" s="1"/>
      <c r="B1329" s="16">
        <v>1322</v>
      </c>
      <c r="G1329">
        <v>21.088612999999999</v>
      </c>
      <c r="I1329">
        <v>20.87632</v>
      </c>
      <c r="L1329">
        <v>1.2094000000000001E-2</v>
      </c>
      <c r="N1329">
        <v>0.18679599999999999</v>
      </c>
      <c r="V1329">
        <f t="shared" si="426"/>
        <v>20.001259000000001</v>
      </c>
      <c r="W1329">
        <v>20.001259000000001</v>
      </c>
      <c r="X1329">
        <f>'LowFlowInfusion-1-Infusion-1705'!Y1325</f>
        <v>0</v>
      </c>
      <c r="Y1329">
        <v>0</v>
      </c>
      <c r="AC1329" s="6"/>
      <c r="AD1329" s="6"/>
    </row>
    <row r="1330" spans="1:30" x14ac:dyDescent="0.25">
      <c r="A1330" s="1"/>
      <c r="B1330" s="16">
        <v>1323</v>
      </c>
      <c r="G1330">
        <v>21.088818</v>
      </c>
      <c r="I1330">
        <v>20.876425000000001</v>
      </c>
      <c r="L1330">
        <v>1.209E-2</v>
      </c>
      <c r="N1330">
        <v>0.18668699999999999</v>
      </c>
      <c r="V1330">
        <f t="shared" si="426"/>
        <v>20.001259000000001</v>
      </c>
      <c r="W1330">
        <v>20.001259000000001</v>
      </c>
      <c r="X1330">
        <f>'LowFlowInfusion-1-Infusion-1705'!Y1326</f>
        <v>0</v>
      </c>
      <c r="Y1330">
        <v>0</v>
      </c>
      <c r="AC1330" s="6"/>
      <c r="AD1330" s="6"/>
    </row>
    <row r="1331" spans="1:30" x14ac:dyDescent="0.25">
      <c r="A1331" s="1"/>
      <c r="B1331" s="16">
        <v>1324</v>
      </c>
      <c r="G1331">
        <v>21.088645</v>
      </c>
      <c r="I1331">
        <v>20.876494999999998</v>
      </c>
      <c r="L1331">
        <v>1.2078999999999999E-2</v>
      </c>
      <c r="N1331">
        <v>0.186585</v>
      </c>
      <c r="V1331">
        <f t="shared" si="426"/>
        <v>20.001524</v>
      </c>
      <c r="W1331">
        <v>20.001524</v>
      </c>
      <c r="X1331">
        <f>'LowFlowInfusion-1-Infusion-1705'!Y1327</f>
        <v>0</v>
      </c>
      <c r="Y1331">
        <v>0</v>
      </c>
      <c r="AC1331" s="6"/>
      <c r="AD1331" s="6"/>
    </row>
    <row r="1332" spans="1:30" x14ac:dyDescent="0.25">
      <c r="A1332" s="1"/>
      <c r="B1332" s="16">
        <v>1325</v>
      </c>
      <c r="G1332">
        <v>21.088159000000001</v>
      </c>
      <c r="I1332">
        <v>20.876669</v>
      </c>
      <c r="L1332">
        <v>1.2093E-2</v>
      </c>
      <c r="N1332">
        <v>0.186476</v>
      </c>
      <c r="V1332">
        <f t="shared" si="426"/>
        <v>20.001999999999999</v>
      </c>
      <c r="W1332">
        <v>20.001999999999999</v>
      </c>
      <c r="X1332">
        <f>'LowFlowInfusion-1-Infusion-1705'!Y1328</f>
        <v>0</v>
      </c>
      <c r="Y1332">
        <v>0</v>
      </c>
      <c r="AC1332" s="6"/>
      <c r="AD1332" s="6"/>
    </row>
    <row r="1333" spans="1:30" x14ac:dyDescent="0.25">
      <c r="A1333" s="1"/>
      <c r="B1333" s="16">
        <v>1326</v>
      </c>
      <c r="G1333">
        <v>21.088196</v>
      </c>
      <c r="I1333">
        <v>20.876916000000001</v>
      </c>
      <c r="L1333">
        <v>1.2122000000000001E-2</v>
      </c>
      <c r="N1333">
        <v>0.18637300000000001</v>
      </c>
      <c r="V1333">
        <f t="shared" si="426"/>
        <v>20.001683</v>
      </c>
      <c r="W1333">
        <v>20.001683</v>
      </c>
      <c r="X1333">
        <f>'LowFlowInfusion-1-Infusion-1705'!Y1329</f>
        <v>0</v>
      </c>
      <c r="Y1333">
        <v>0</v>
      </c>
      <c r="AC1333" s="6"/>
      <c r="AD1333" s="6"/>
    </row>
    <row r="1334" spans="1:30" x14ac:dyDescent="0.25">
      <c r="A1334" s="1"/>
      <c r="B1334" s="16">
        <v>1327</v>
      </c>
      <c r="G1334">
        <v>21.08832</v>
      </c>
      <c r="I1334">
        <v>20.877101</v>
      </c>
      <c r="L1334">
        <v>1.2116E-2</v>
      </c>
      <c r="N1334">
        <v>0.18626599999999999</v>
      </c>
      <c r="V1334">
        <f t="shared" si="426"/>
        <v>20.001365</v>
      </c>
      <c r="W1334">
        <v>20.001365</v>
      </c>
      <c r="X1334">
        <f>'LowFlowInfusion-1-Infusion-1705'!Y1330</f>
        <v>0</v>
      </c>
      <c r="Y1334">
        <v>0</v>
      </c>
      <c r="AC1334" s="6"/>
      <c r="AD1334" s="6"/>
    </row>
    <row r="1335" spans="1:30" x14ac:dyDescent="0.25">
      <c r="A1335" s="1"/>
      <c r="B1335" s="16">
        <v>1328</v>
      </c>
      <c r="G1335">
        <v>21.088540999999999</v>
      </c>
      <c r="I1335">
        <v>20.877208</v>
      </c>
      <c r="L1335">
        <v>1.2090999999999999E-2</v>
      </c>
      <c r="N1335">
        <v>0.18615100000000001</v>
      </c>
      <c r="V1335">
        <f t="shared" si="426"/>
        <v>20.001418000000001</v>
      </c>
      <c r="W1335">
        <v>20.001418000000001</v>
      </c>
      <c r="X1335">
        <f>'LowFlowInfusion-1-Infusion-1705'!Y1331</f>
        <v>0</v>
      </c>
      <c r="Y1335">
        <v>0</v>
      </c>
      <c r="AC1335" s="6"/>
      <c r="AD1335" s="6"/>
    </row>
    <row r="1336" spans="1:30" x14ac:dyDescent="0.25">
      <c r="A1336" s="1"/>
      <c r="B1336" s="16">
        <v>1329</v>
      </c>
      <c r="G1336">
        <v>21.088280999999998</v>
      </c>
      <c r="I1336">
        <v>20.877203999999999</v>
      </c>
      <c r="L1336">
        <v>1.2097999999999999E-2</v>
      </c>
      <c r="N1336">
        <v>0.18604000000000001</v>
      </c>
      <c r="V1336">
        <f t="shared" si="426"/>
        <v>20.001418000000001</v>
      </c>
      <c r="W1336">
        <v>20.001418000000001</v>
      </c>
      <c r="X1336">
        <f>'LowFlowInfusion-1-Infusion-1705'!Y1332</f>
        <v>0</v>
      </c>
      <c r="Y1336">
        <v>0</v>
      </c>
      <c r="AC1336" s="6"/>
      <c r="AD1336" s="6"/>
    </row>
    <row r="1337" spans="1:30" x14ac:dyDescent="0.25">
      <c r="A1337" s="1"/>
      <c r="B1337" s="16">
        <v>1330</v>
      </c>
      <c r="G1337">
        <v>21.088403</v>
      </c>
      <c r="I1337">
        <v>20.877265000000001</v>
      </c>
      <c r="L1337">
        <v>1.2113000000000001E-2</v>
      </c>
      <c r="N1337">
        <v>0.185922</v>
      </c>
      <c r="V1337">
        <f t="shared" si="426"/>
        <v>20.001524</v>
      </c>
      <c r="W1337">
        <v>20.001524</v>
      </c>
      <c r="X1337">
        <f>'LowFlowInfusion-1-Infusion-1705'!Y1333</f>
        <v>0</v>
      </c>
      <c r="Y1337">
        <v>0</v>
      </c>
      <c r="AC1337" s="6"/>
      <c r="AD1337" s="6"/>
    </row>
    <row r="1338" spans="1:30" x14ac:dyDescent="0.25">
      <c r="A1338" s="1"/>
      <c r="B1338" s="16">
        <v>1331</v>
      </c>
      <c r="G1338">
        <v>21.088497</v>
      </c>
      <c r="I1338">
        <v>20.877337000000001</v>
      </c>
      <c r="L1338">
        <v>1.2109E-2</v>
      </c>
      <c r="N1338">
        <v>0.185807</v>
      </c>
      <c r="V1338">
        <f t="shared" si="426"/>
        <v>20.001100000000001</v>
      </c>
      <c r="W1338">
        <v>20.001100000000001</v>
      </c>
      <c r="X1338">
        <f>'LowFlowInfusion-1-Infusion-1705'!Y1334</f>
        <v>0</v>
      </c>
      <c r="Y1338">
        <v>0</v>
      </c>
      <c r="AC1338" s="6"/>
      <c r="AD1338" s="6"/>
    </row>
    <row r="1339" spans="1:30" x14ac:dyDescent="0.25">
      <c r="A1339" s="1"/>
      <c r="B1339" s="16">
        <v>1332</v>
      </c>
      <c r="G1339">
        <v>21.088667000000001</v>
      </c>
      <c r="I1339">
        <v>20.877448000000001</v>
      </c>
      <c r="L1339">
        <v>1.2092E-2</v>
      </c>
      <c r="N1339">
        <v>0.185693</v>
      </c>
      <c r="V1339">
        <f t="shared" si="426"/>
        <v>20.000836</v>
      </c>
      <c r="W1339">
        <v>20.000836</v>
      </c>
      <c r="X1339">
        <f>'LowFlowInfusion-1-Infusion-1705'!Y1335</f>
        <v>0</v>
      </c>
      <c r="Y1339">
        <v>0</v>
      </c>
      <c r="AC1339" s="6"/>
      <c r="AD1339" s="6"/>
    </row>
    <row r="1340" spans="1:30" x14ac:dyDescent="0.25">
      <c r="A1340" s="1"/>
      <c r="B1340" s="16">
        <v>1333</v>
      </c>
      <c r="G1340">
        <v>21.088259999999998</v>
      </c>
      <c r="I1340">
        <v>20.877517000000001</v>
      </c>
      <c r="L1340">
        <v>1.2116999999999999E-2</v>
      </c>
      <c r="N1340">
        <v>0.185589</v>
      </c>
      <c r="V1340">
        <f t="shared" si="426"/>
        <v>20.000464999999998</v>
      </c>
      <c r="W1340">
        <v>20.000464999999998</v>
      </c>
      <c r="X1340">
        <f>'LowFlowInfusion-1-Infusion-1705'!Y1336</f>
        <v>0</v>
      </c>
      <c r="Y1340">
        <v>0</v>
      </c>
      <c r="AC1340" s="6"/>
      <c r="AD1340" s="6"/>
    </row>
    <row r="1341" spans="1:30" x14ac:dyDescent="0.25">
      <c r="A1341" s="1"/>
      <c r="B1341" s="16">
        <v>1334</v>
      </c>
      <c r="G1341">
        <v>21.088367999999999</v>
      </c>
      <c r="I1341">
        <v>20.877645999999999</v>
      </c>
      <c r="L1341">
        <v>1.2142999999999999E-2</v>
      </c>
      <c r="N1341">
        <v>0.18548200000000001</v>
      </c>
      <c r="V1341">
        <f t="shared" si="426"/>
        <v>20.001152999999999</v>
      </c>
      <c r="W1341">
        <v>20.001152999999999</v>
      </c>
      <c r="X1341">
        <f>'LowFlowInfusion-1-Infusion-1705'!Y1337</f>
        <v>0</v>
      </c>
      <c r="Y1341">
        <v>0</v>
      </c>
      <c r="AC1341" s="6"/>
      <c r="AD1341" s="6"/>
    </row>
    <row r="1342" spans="1:30" x14ac:dyDescent="0.25">
      <c r="A1342" s="1"/>
      <c r="B1342" s="16">
        <v>1335</v>
      </c>
      <c r="G1342">
        <v>21.088493</v>
      </c>
      <c r="I1342">
        <v>20.877851</v>
      </c>
      <c r="L1342">
        <v>1.2139E-2</v>
      </c>
      <c r="N1342">
        <v>0.185364</v>
      </c>
      <c r="V1342">
        <f t="shared" si="426"/>
        <v>20.000836</v>
      </c>
      <c r="W1342">
        <v>20.000836</v>
      </c>
      <c r="X1342">
        <f>'LowFlowInfusion-1-Infusion-1705'!Y1338</f>
        <v>0</v>
      </c>
      <c r="Y1342">
        <v>0</v>
      </c>
      <c r="AC1342" s="6"/>
      <c r="AD1342" s="6"/>
    </row>
    <row r="1343" spans="1:30" x14ac:dyDescent="0.25">
      <c r="A1343" s="1"/>
      <c r="B1343" s="16">
        <v>1336</v>
      </c>
      <c r="G1343">
        <v>21.088426999999999</v>
      </c>
      <c r="I1343">
        <v>20.878083</v>
      </c>
      <c r="L1343">
        <v>1.2109999999999999E-2</v>
      </c>
      <c r="N1343">
        <v>0.18524599999999999</v>
      </c>
      <c r="V1343">
        <f t="shared" si="426"/>
        <v>20.000677</v>
      </c>
      <c r="W1343">
        <v>20.000677</v>
      </c>
      <c r="X1343">
        <f>'LowFlowInfusion-1-Infusion-1705'!Y1339</f>
        <v>0</v>
      </c>
      <c r="Y1343">
        <v>0</v>
      </c>
      <c r="AC1343" s="6"/>
      <c r="AD1343" s="6"/>
    </row>
    <row r="1344" spans="1:30" x14ac:dyDescent="0.25">
      <c r="A1344" s="1"/>
      <c r="B1344" s="16">
        <v>1337</v>
      </c>
      <c r="G1344">
        <v>21.088256999999999</v>
      </c>
      <c r="I1344">
        <v>20.878259</v>
      </c>
      <c r="L1344">
        <v>1.2126E-2</v>
      </c>
      <c r="N1344">
        <v>0.185138</v>
      </c>
      <c r="V1344">
        <f t="shared" si="426"/>
        <v>20.000359</v>
      </c>
      <c r="W1344">
        <v>20.000359</v>
      </c>
      <c r="X1344">
        <f>'LowFlowInfusion-1-Infusion-1705'!Y1340</f>
        <v>0</v>
      </c>
      <c r="Y1344">
        <v>0</v>
      </c>
      <c r="AC1344" s="6"/>
      <c r="AD1344" s="6"/>
    </row>
    <row r="1345" spans="1:30" x14ac:dyDescent="0.25">
      <c r="A1345" s="1"/>
      <c r="B1345" s="16">
        <v>1338</v>
      </c>
      <c r="G1345">
        <v>21.088311999999998</v>
      </c>
      <c r="I1345">
        <v>20.878361999999999</v>
      </c>
      <c r="L1345">
        <v>1.2142999999999999E-2</v>
      </c>
      <c r="N1345">
        <v>0.185034</v>
      </c>
      <c r="V1345">
        <f t="shared" si="426"/>
        <v>20.001947000000001</v>
      </c>
      <c r="W1345">
        <v>20.001947000000001</v>
      </c>
      <c r="X1345">
        <f>'LowFlowInfusion-1-Infusion-1705'!Y1341</f>
        <v>0</v>
      </c>
      <c r="Y1345">
        <v>0</v>
      </c>
      <c r="AC1345" s="6"/>
      <c r="AD1345" s="6"/>
    </row>
    <row r="1346" spans="1:30" x14ac:dyDescent="0.25">
      <c r="A1346" s="1"/>
      <c r="B1346" s="16">
        <v>1339</v>
      </c>
      <c r="G1346">
        <v>21.088415999999999</v>
      </c>
      <c r="I1346">
        <v>20.878342</v>
      </c>
      <c r="L1346">
        <v>1.214E-2</v>
      </c>
      <c r="N1346">
        <v>0.184915</v>
      </c>
      <c r="V1346">
        <f t="shared" si="426"/>
        <v>20.001788000000001</v>
      </c>
      <c r="W1346">
        <v>20.001788000000001</v>
      </c>
      <c r="X1346">
        <f>'LowFlowInfusion-1-Infusion-1705'!Y1342</f>
        <v>0</v>
      </c>
      <c r="Y1346">
        <v>0</v>
      </c>
      <c r="AC1346" s="6"/>
      <c r="AD1346" s="6"/>
    </row>
    <row r="1347" spans="1:30" x14ac:dyDescent="0.25">
      <c r="A1347" s="1"/>
      <c r="B1347" s="16">
        <v>1340</v>
      </c>
      <c r="G1347">
        <v>21.088426999999999</v>
      </c>
      <c r="I1347">
        <v>20.878506000000002</v>
      </c>
      <c r="L1347">
        <v>1.2119E-2</v>
      </c>
      <c r="N1347">
        <v>0.18480099999999999</v>
      </c>
      <c r="V1347">
        <f t="shared" si="426"/>
        <v>20.001947000000001</v>
      </c>
      <c r="W1347">
        <v>20.001947000000001</v>
      </c>
      <c r="X1347">
        <f>'LowFlowInfusion-1-Infusion-1705'!Y1343</f>
        <v>0</v>
      </c>
      <c r="Y1347">
        <v>0</v>
      </c>
      <c r="AC1347" s="6"/>
      <c r="AD1347" s="6"/>
    </row>
    <row r="1348" spans="1:30" x14ac:dyDescent="0.25">
      <c r="A1348" s="1"/>
      <c r="B1348" s="16">
        <v>1341</v>
      </c>
      <c r="G1348">
        <v>21.088083000000001</v>
      </c>
      <c r="I1348">
        <v>20.878702000000001</v>
      </c>
      <c r="L1348">
        <v>1.2142999999999999E-2</v>
      </c>
      <c r="N1348">
        <v>0.1847</v>
      </c>
      <c r="V1348">
        <f t="shared" si="426"/>
        <v>20.001470999999999</v>
      </c>
      <c r="W1348">
        <v>20.001470999999999</v>
      </c>
      <c r="X1348">
        <f>'LowFlowInfusion-1-Infusion-1705'!Y1344</f>
        <v>0</v>
      </c>
      <c r="Y1348">
        <v>0</v>
      </c>
      <c r="AC1348" s="6"/>
      <c r="AD1348" s="6"/>
    </row>
    <row r="1349" spans="1:30" x14ac:dyDescent="0.25">
      <c r="A1349" s="1"/>
      <c r="B1349" s="16">
        <v>1342</v>
      </c>
      <c r="G1349">
        <v>21.088239999999999</v>
      </c>
      <c r="I1349">
        <v>20.878889000000001</v>
      </c>
      <c r="L1349">
        <v>1.2158E-2</v>
      </c>
      <c r="N1349">
        <v>0.18459800000000001</v>
      </c>
      <c r="V1349">
        <f t="shared" si="426"/>
        <v>20.001840999999999</v>
      </c>
      <c r="W1349">
        <v>20.001840999999999</v>
      </c>
      <c r="X1349">
        <f>'LowFlowInfusion-1-Infusion-1705'!Y1345</f>
        <v>0</v>
      </c>
      <c r="Y1349">
        <v>0</v>
      </c>
      <c r="AC1349" s="6"/>
      <c r="AD1349" s="6"/>
    </row>
    <row r="1350" spans="1:30" x14ac:dyDescent="0.25">
      <c r="A1350" s="1"/>
      <c r="B1350" s="16">
        <v>1343</v>
      </c>
      <c r="G1350">
        <v>21.088332000000001</v>
      </c>
      <c r="I1350">
        <v>20.878992</v>
      </c>
      <c r="L1350">
        <v>1.2144E-2</v>
      </c>
      <c r="N1350">
        <v>0.18448700000000001</v>
      </c>
      <c r="V1350">
        <f t="shared" si="426"/>
        <v>20.001100000000001</v>
      </c>
      <c r="W1350">
        <v>20.001100000000001</v>
      </c>
      <c r="X1350">
        <f>'LowFlowInfusion-1-Infusion-1705'!Y1346</f>
        <v>0</v>
      </c>
      <c r="Y1350">
        <v>0</v>
      </c>
      <c r="AC1350" s="6"/>
      <c r="AD1350" s="6"/>
    </row>
    <row r="1351" spans="1:30" x14ac:dyDescent="0.25">
      <c r="A1351" s="1"/>
      <c r="B1351" s="16">
        <v>1344</v>
      </c>
      <c r="G1351">
        <v>21.088432000000001</v>
      </c>
      <c r="I1351">
        <v>20.879152999999999</v>
      </c>
      <c r="L1351">
        <v>1.2112E-2</v>
      </c>
      <c r="N1351">
        <v>0.184368</v>
      </c>
      <c r="V1351">
        <f t="shared" si="426"/>
        <v>20.001365</v>
      </c>
      <c r="W1351">
        <v>20.001365</v>
      </c>
      <c r="X1351">
        <f>'LowFlowInfusion-1-Infusion-1705'!Y1347</f>
        <v>0</v>
      </c>
      <c r="Y1351">
        <v>0</v>
      </c>
      <c r="AC1351" s="6"/>
      <c r="AD1351" s="6"/>
    </row>
    <row r="1352" spans="1:30" x14ac:dyDescent="0.25">
      <c r="A1352" s="1"/>
      <c r="B1352" s="16">
        <v>1345</v>
      </c>
      <c r="G1352">
        <v>21.088149999999999</v>
      </c>
      <c r="I1352">
        <v>20.879258</v>
      </c>
      <c r="L1352">
        <v>1.213E-2</v>
      </c>
      <c r="N1352">
        <v>0.18426000000000001</v>
      </c>
      <c r="V1352">
        <f t="shared" ref="V1352:V1415" si="444">X1352+Y1352+W1352</f>
        <v>20.001736000000001</v>
      </c>
      <c r="W1352">
        <v>20.001736000000001</v>
      </c>
      <c r="X1352">
        <f>'LowFlowInfusion-1-Infusion-1705'!Y1348</f>
        <v>0</v>
      </c>
      <c r="Y1352">
        <v>0</v>
      </c>
      <c r="AC1352" s="6"/>
      <c r="AD1352" s="6"/>
    </row>
    <row r="1353" spans="1:30" x14ac:dyDescent="0.25">
      <c r="A1353" s="1"/>
      <c r="B1353" s="16">
        <v>1346</v>
      </c>
      <c r="G1353">
        <v>21.088160999999999</v>
      </c>
      <c r="I1353">
        <v>20.879283999999998</v>
      </c>
      <c r="L1353">
        <v>1.2147E-2</v>
      </c>
      <c r="N1353">
        <v>0.18415599999999999</v>
      </c>
      <c r="V1353">
        <f t="shared" si="444"/>
        <v>20.001470999999999</v>
      </c>
      <c r="W1353">
        <v>20.001470999999999</v>
      </c>
      <c r="X1353">
        <f>'LowFlowInfusion-1-Infusion-1705'!Y1349</f>
        <v>0</v>
      </c>
      <c r="Y1353">
        <v>0</v>
      </c>
      <c r="AC1353" s="6"/>
      <c r="AD1353" s="6"/>
    </row>
    <row r="1354" spans="1:30" x14ac:dyDescent="0.25">
      <c r="A1354" s="1"/>
      <c r="B1354" s="16">
        <v>1347</v>
      </c>
      <c r="G1354">
        <v>21.088184999999999</v>
      </c>
      <c r="I1354">
        <v>20.879366999999998</v>
      </c>
      <c r="L1354">
        <v>1.2148000000000001E-2</v>
      </c>
      <c r="N1354">
        <v>0.18404699999999999</v>
      </c>
      <c r="V1354">
        <f t="shared" si="444"/>
        <v>20.001311999999999</v>
      </c>
      <c r="W1354">
        <v>20.001311999999999</v>
      </c>
      <c r="X1354">
        <f>'LowFlowInfusion-1-Infusion-1705'!Y1350</f>
        <v>0</v>
      </c>
      <c r="Y1354">
        <v>0</v>
      </c>
      <c r="AC1354" s="6"/>
      <c r="AD1354" s="6"/>
    </row>
    <row r="1355" spans="1:30" x14ac:dyDescent="0.25">
      <c r="A1355" s="1"/>
      <c r="B1355" s="16">
        <v>1348</v>
      </c>
      <c r="G1355">
        <v>21.088357999999999</v>
      </c>
      <c r="I1355">
        <v>20.879508999999999</v>
      </c>
      <c r="L1355">
        <v>1.2133E-2</v>
      </c>
      <c r="N1355">
        <v>0.183921</v>
      </c>
      <c r="V1355">
        <f t="shared" si="444"/>
        <v>20.001259000000001</v>
      </c>
      <c r="W1355">
        <v>20.001259000000001</v>
      </c>
      <c r="X1355">
        <f>'LowFlowInfusion-1-Infusion-1705'!Y1351</f>
        <v>0</v>
      </c>
      <c r="Y1355">
        <v>0</v>
      </c>
      <c r="AC1355" s="6"/>
      <c r="AD1355" s="6"/>
    </row>
    <row r="1356" spans="1:30" x14ac:dyDescent="0.25">
      <c r="A1356" s="1"/>
      <c r="B1356" s="16">
        <v>1349</v>
      </c>
      <c r="G1356">
        <v>21.088291999999999</v>
      </c>
      <c r="I1356">
        <v>20.879615999999999</v>
      </c>
      <c r="L1356">
        <v>1.2158E-2</v>
      </c>
      <c r="N1356">
        <v>0.183806</v>
      </c>
      <c r="V1356">
        <f t="shared" si="444"/>
        <v>20.001259000000001</v>
      </c>
      <c r="W1356">
        <v>20.001259000000001</v>
      </c>
      <c r="X1356">
        <f>'LowFlowInfusion-1-Infusion-1705'!Y1352</f>
        <v>0</v>
      </c>
      <c r="Y1356">
        <v>0</v>
      </c>
      <c r="AC1356" s="6"/>
      <c r="AD1356" s="6"/>
    </row>
    <row r="1357" spans="1:30" x14ac:dyDescent="0.25">
      <c r="A1357" s="1"/>
      <c r="B1357" s="16">
        <v>1350</v>
      </c>
      <c r="G1357">
        <v>21.088353000000001</v>
      </c>
      <c r="I1357">
        <v>20.879749</v>
      </c>
      <c r="L1357">
        <v>1.2177E-2</v>
      </c>
      <c r="N1357">
        <v>0.183699</v>
      </c>
      <c r="V1357">
        <f t="shared" si="444"/>
        <v>20.001259000000001</v>
      </c>
      <c r="W1357">
        <v>20.001259000000001</v>
      </c>
      <c r="X1357">
        <f>'LowFlowInfusion-1-Infusion-1705'!Y1353</f>
        <v>0</v>
      </c>
      <c r="Y1357">
        <v>0</v>
      </c>
      <c r="AC1357" s="6"/>
      <c r="AD1357" s="6"/>
    </row>
    <row r="1358" spans="1:30" x14ac:dyDescent="0.25">
      <c r="A1358" s="1"/>
      <c r="B1358" s="16">
        <v>1351</v>
      </c>
      <c r="G1358">
        <v>21.088251</v>
      </c>
      <c r="I1358">
        <v>20.879987</v>
      </c>
      <c r="L1358">
        <v>1.2147E-2</v>
      </c>
      <c r="N1358">
        <v>0.18360199999999999</v>
      </c>
      <c r="V1358">
        <f t="shared" si="444"/>
        <v>20.000889000000001</v>
      </c>
      <c r="W1358">
        <v>20.000889000000001</v>
      </c>
      <c r="X1358">
        <f>'LowFlowInfusion-1-Infusion-1705'!Y1354</f>
        <v>0</v>
      </c>
      <c r="Y1358">
        <v>0</v>
      </c>
      <c r="AC1358" s="6"/>
      <c r="AD1358" s="6"/>
    </row>
    <row r="1359" spans="1:30" x14ac:dyDescent="0.25">
      <c r="A1359" s="1"/>
      <c r="B1359" s="16">
        <v>1352</v>
      </c>
      <c r="G1359">
        <v>21.088087000000002</v>
      </c>
      <c r="I1359">
        <v>20.880154000000001</v>
      </c>
      <c r="L1359">
        <v>1.2127000000000001E-2</v>
      </c>
      <c r="N1359">
        <v>0.1835</v>
      </c>
      <c r="V1359">
        <f t="shared" si="444"/>
        <v>20.000730000000001</v>
      </c>
      <c r="W1359">
        <v>20.000730000000001</v>
      </c>
      <c r="X1359">
        <f>'LowFlowInfusion-1-Infusion-1705'!Y1355</f>
        <v>0</v>
      </c>
      <c r="Y1359">
        <v>0</v>
      </c>
      <c r="AC1359" s="6"/>
      <c r="AD1359" s="6"/>
    </row>
    <row r="1360" spans="1:30" x14ac:dyDescent="0.25">
      <c r="A1360" s="1"/>
      <c r="B1360" s="16">
        <v>1353</v>
      </c>
      <c r="G1360">
        <v>21.070771000000001</v>
      </c>
      <c r="I1360">
        <v>20.914465</v>
      </c>
      <c r="L1360">
        <v>1.6322E-2</v>
      </c>
      <c r="N1360">
        <v>0.14502899999999999</v>
      </c>
      <c r="V1360">
        <f t="shared" si="444"/>
        <v>20.025659000000001</v>
      </c>
      <c r="W1360">
        <v>20.025659000000001</v>
      </c>
      <c r="X1360">
        <f>'LowFlowInfusion-1-Infusion-1705'!Y1356</f>
        <v>0</v>
      </c>
      <c r="Y1360">
        <v>0</v>
      </c>
      <c r="AC1360" s="6"/>
      <c r="AD1360" s="6"/>
    </row>
    <row r="1361" spans="1:30" x14ac:dyDescent="0.25">
      <c r="A1361" s="1"/>
      <c r="B1361" s="16">
        <v>1354</v>
      </c>
      <c r="G1361">
        <v>21.084586000000002</v>
      </c>
      <c r="I1361">
        <v>21.008008</v>
      </c>
      <c r="L1361">
        <v>1.1748E-2</v>
      </c>
      <c r="N1361">
        <v>7.5198000000000001E-2</v>
      </c>
      <c r="V1361">
        <f t="shared" si="444"/>
        <v>20.322932000000002</v>
      </c>
      <c r="W1361">
        <v>20.322932000000002</v>
      </c>
      <c r="X1361">
        <f>'LowFlowInfusion-1-Infusion-1705'!Y1357</f>
        <v>0</v>
      </c>
      <c r="Y1361">
        <v>0</v>
      </c>
      <c r="AC1361" s="6"/>
      <c r="AD1361" s="6"/>
    </row>
    <row r="1362" spans="1:30" x14ac:dyDescent="0.25">
      <c r="A1362" s="1"/>
      <c r="B1362" s="16">
        <v>1355</v>
      </c>
      <c r="G1362">
        <v>21.099587</v>
      </c>
      <c r="I1362">
        <v>21.103262999999998</v>
      </c>
      <c r="L1362">
        <v>7.1399999999999996E-3</v>
      </c>
      <c r="N1362">
        <v>5.3670000000000002E-3</v>
      </c>
      <c r="V1362">
        <f t="shared" si="444"/>
        <v>20.871842999999998</v>
      </c>
      <c r="W1362">
        <v>20.871842999999998</v>
      </c>
      <c r="X1362">
        <f>'LowFlowInfusion-1-Infusion-1705'!Y1358</f>
        <v>0</v>
      </c>
      <c r="Y1362">
        <v>0</v>
      </c>
      <c r="AC1362" s="6"/>
      <c r="AD1362" s="6"/>
    </row>
    <row r="1363" spans="1:30" x14ac:dyDescent="0.25">
      <c r="A1363" s="1"/>
      <c r="B1363" s="16">
        <v>1356</v>
      </c>
      <c r="G1363">
        <v>21.127044000000001</v>
      </c>
      <c r="I1363">
        <v>21.128910999999999</v>
      </c>
      <c r="L1363">
        <v>1.5699999999999999E-4</v>
      </c>
      <c r="N1363">
        <v>1.2130000000000001E-3</v>
      </c>
      <c r="V1363">
        <f t="shared" si="444"/>
        <v>21.090222000000001</v>
      </c>
      <c r="W1363">
        <v>21.090222000000001</v>
      </c>
      <c r="X1363">
        <f>'LowFlowInfusion-1-Infusion-1705'!Y1359</f>
        <v>0</v>
      </c>
      <c r="Y1363">
        <v>0</v>
      </c>
      <c r="AC1363" s="6"/>
      <c r="AD1363" s="6"/>
    </row>
    <row r="1364" spans="1:30" x14ac:dyDescent="0.25">
      <c r="A1364" s="1"/>
      <c r="B1364" s="16">
        <v>1357</v>
      </c>
      <c r="G1364">
        <v>21.127233</v>
      </c>
      <c r="I1364">
        <v>21.129760999999998</v>
      </c>
      <c r="L1364">
        <v>1.56E-4</v>
      </c>
      <c r="N1364">
        <v>1.1869999999999999E-3</v>
      </c>
      <c r="V1364">
        <f t="shared" si="444"/>
        <v>20.691828999999998</v>
      </c>
      <c r="W1364">
        <v>20.691828999999998</v>
      </c>
      <c r="X1364">
        <f>'LowFlowInfusion-1-Infusion-1705'!Y1360</f>
        <v>0</v>
      </c>
      <c r="Y1364">
        <v>0</v>
      </c>
      <c r="AC1364" s="6"/>
      <c r="AD1364" s="6"/>
    </row>
    <row r="1365" spans="1:30" x14ac:dyDescent="0.25">
      <c r="A1365" s="1"/>
      <c r="B1365" s="16">
        <v>1358</v>
      </c>
      <c r="G1365">
        <v>21.127293999999999</v>
      </c>
      <c r="I1365">
        <v>21.130088000000001</v>
      </c>
      <c r="L1365">
        <v>1.5200000000000001E-4</v>
      </c>
      <c r="N1365">
        <v>1.178E-3</v>
      </c>
      <c r="V1365">
        <f t="shared" si="444"/>
        <v>20.189737000000001</v>
      </c>
      <c r="W1365">
        <v>20.189737000000001</v>
      </c>
      <c r="X1365">
        <f>'LowFlowInfusion-1-Infusion-1705'!Y1361</f>
        <v>0</v>
      </c>
      <c r="Y1365">
        <v>0</v>
      </c>
      <c r="AC1365" s="6"/>
      <c r="AD1365" s="6"/>
    </row>
    <row r="1366" spans="1:30" x14ac:dyDescent="0.25">
      <c r="A1366" s="1"/>
      <c r="B1366" s="16">
        <v>1359</v>
      </c>
      <c r="G1366">
        <v>21.127369000000002</v>
      </c>
      <c r="I1366">
        <v>21.130293000000002</v>
      </c>
      <c r="L1366">
        <v>1.47E-4</v>
      </c>
      <c r="N1366">
        <v>1.1670000000000001E-3</v>
      </c>
      <c r="V1366">
        <f t="shared" si="444"/>
        <v>20.015232000000001</v>
      </c>
      <c r="W1366">
        <v>20.015232000000001</v>
      </c>
      <c r="X1366">
        <f>'LowFlowInfusion-1-Infusion-1705'!Y1362</f>
        <v>0</v>
      </c>
      <c r="Y1366">
        <v>0</v>
      </c>
      <c r="AC1366" s="6"/>
      <c r="AD1366" s="6"/>
    </row>
    <row r="1367" spans="1:30" x14ac:dyDescent="0.25">
      <c r="A1367" s="1"/>
      <c r="B1367" s="16">
        <v>1360</v>
      </c>
      <c r="G1367">
        <v>21.127455999999999</v>
      </c>
      <c r="I1367">
        <v>21.130655000000001</v>
      </c>
      <c r="L1367">
        <v>1.4799999999999999E-4</v>
      </c>
      <c r="N1367">
        <v>1.1689999999999999E-3</v>
      </c>
      <c r="V1367">
        <f t="shared" si="444"/>
        <v>20.292311000000002</v>
      </c>
      <c r="W1367">
        <v>20.292311000000002</v>
      </c>
      <c r="X1367">
        <f>'LowFlowInfusion-1-Infusion-1705'!Y1363</f>
        <v>0</v>
      </c>
      <c r="Y1367">
        <v>0</v>
      </c>
      <c r="AC1367" s="6"/>
      <c r="AD1367" s="6"/>
    </row>
    <row r="1368" spans="1:30" x14ac:dyDescent="0.25">
      <c r="A1368" s="1"/>
      <c r="B1368" s="16">
        <v>1361</v>
      </c>
      <c r="G1368">
        <v>21.12726</v>
      </c>
      <c r="I1368">
        <v>21.130918999999999</v>
      </c>
      <c r="L1368">
        <v>1.46E-4</v>
      </c>
      <c r="N1368">
        <v>1.165E-3</v>
      </c>
      <c r="V1368">
        <f t="shared" si="444"/>
        <v>20.829713999999999</v>
      </c>
      <c r="W1368">
        <v>20.829713999999999</v>
      </c>
      <c r="X1368">
        <f>'LowFlowInfusion-1-Infusion-1705'!Y1364</f>
        <v>0</v>
      </c>
      <c r="Y1368">
        <v>0</v>
      </c>
      <c r="AC1368" s="6"/>
      <c r="AD1368" s="6"/>
    </row>
    <row r="1369" spans="1:30" x14ac:dyDescent="0.25">
      <c r="A1369" s="1"/>
      <c r="B1369" s="16">
        <v>1362</v>
      </c>
      <c r="G1369">
        <v>21.127336</v>
      </c>
      <c r="I1369">
        <v>21.131136999999999</v>
      </c>
      <c r="L1369">
        <v>1.44E-4</v>
      </c>
      <c r="N1369">
        <v>1.1689999999999999E-3</v>
      </c>
      <c r="V1369">
        <f t="shared" si="444"/>
        <v>21.147303999999998</v>
      </c>
      <c r="W1369">
        <v>21.147303999999998</v>
      </c>
      <c r="X1369">
        <f>'LowFlowInfusion-1-Infusion-1705'!Y1365</f>
        <v>0</v>
      </c>
      <c r="Y1369">
        <v>0</v>
      </c>
      <c r="AC1369" s="6"/>
      <c r="AD1369" s="6"/>
    </row>
    <row r="1370" spans="1:30" x14ac:dyDescent="0.25">
      <c r="A1370" s="1"/>
      <c r="B1370" s="16">
        <v>1363</v>
      </c>
      <c r="G1370">
        <v>21.126933000000001</v>
      </c>
      <c r="I1370">
        <v>21.131267999999999</v>
      </c>
      <c r="L1370">
        <v>1.45E-4</v>
      </c>
      <c r="N1370">
        <v>1.1609999999999999E-3</v>
      </c>
      <c r="V1370">
        <f t="shared" si="444"/>
        <v>20.846627999999999</v>
      </c>
      <c r="W1370">
        <v>20.846627999999999</v>
      </c>
      <c r="X1370">
        <f>'LowFlowInfusion-1-Infusion-1705'!Y1366</f>
        <v>0</v>
      </c>
      <c r="Y1370">
        <v>0</v>
      </c>
      <c r="AC1370" s="6"/>
      <c r="AD1370" s="6"/>
    </row>
    <row r="1371" spans="1:30" x14ac:dyDescent="0.25">
      <c r="A1371" s="1"/>
      <c r="B1371" s="16">
        <v>1364</v>
      </c>
      <c r="G1371">
        <v>21.127029</v>
      </c>
      <c r="I1371">
        <v>21.131381999999999</v>
      </c>
      <c r="L1371">
        <v>1.45E-4</v>
      </c>
      <c r="N1371">
        <v>1.1620000000000001E-3</v>
      </c>
      <c r="V1371">
        <f t="shared" si="444"/>
        <v>20.283577999999999</v>
      </c>
      <c r="W1371">
        <v>20.283577999999999</v>
      </c>
      <c r="X1371">
        <f>'LowFlowInfusion-1-Infusion-1705'!Y1367</f>
        <v>0</v>
      </c>
      <c r="Y1371">
        <v>0</v>
      </c>
      <c r="AC1371" s="6"/>
      <c r="AD1371" s="6"/>
    </row>
    <row r="1372" spans="1:30" x14ac:dyDescent="0.25">
      <c r="A1372" s="1"/>
      <c r="B1372" s="16">
        <v>1365</v>
      </c>
      <c r="G1372">
        <v>21.126739000000001</v>
      </c>
      <c r="I1372">
        <v>21.131665000000002</v>
      </c>
      <c r="L1372">
        <v>1.5100000000000001E-4</v>
      </c>
      <c r="N1372">
        <v>1.163E-3</v>
      </c>
      <c r="V1372">
        <f t="shared" si="444"/>
        <v>20.019414000000001</v>
      </c>
      <c r="W1372">
        <v>20.019414000000001</v>
      </c>
      <c r="X1372">
        <f>'LowFlowInfusion-1-Infusion-1705'!Y1368</f>
        <v>0</v>
      </c>
      <c r="Y1372">
        <v>0</v>
      </c>
      <c r="AC1372" s="6"/>
      <c r="AD1372" s="6"/>
    </row>
    <row r="1373" spans="1:30" x14ac:dyDescent="0.25">
      <c r="A1373" s="1"/>
      <c r="B1373" s="16">
        <v>1366</v>
      </c>
      <c r="G1373">
        <v>21.126726000000001</v>
      </c>
      <c r="I1373">
        <v>21.131765999999999</v>
      </c>
      <c r="L1373">
        <v>1.4799999999999999E-4</v>
      </c>
      <c r="N1373">
        <v>1.16E-3</v>
      </c>
      <c r="V1373">
        <f t="shared" si="444"/>
        <v>20.001259000000001</v>
      </c>
      <c r="W1373">
        <v>20.001259000000001</v>
      </c>
      <c r="X1373">
        <f>'LowFlowInfusion-1-Infusion-1705'!Y1369</f>
        <v>0</v>
      </c>
      <c r="Y1373">
        <v>0</v>
      </c>
      <c r="AC1373" s="6"/>
      <c r="AD1373" s="6"/>
    </row>
    <row r="1374" spans="1:30" x14ac:dyDescent="0.25">
      <c r="A1374" s="1"/>
      <c r="B1374" s="16">
        <v>1367</v>
      </c>
      <c r="G1374">
        <v>21.126988999999998</v>
      </c>
      <c r="I1374">
        <v>21.131762999999999</v>
      </c>
      <c r="L1374">
        <v>1.5100000000000001E-4</v>
      </c>
      <c r="N1374">
        <v>1.158E-3</v>
      </c>
      <c r="V1374">
        <f t="shared" si="444"/>
        <v>20.000889000000001</v>
      </c>
      <c r="W1374">
        <v>20.000889000000001</v>
      </c>
      <c r="X1374">
        <f>'LowFlowInfusion-1-Infusion-1705'!Y1370</f>
        <v>0</v>
      </c>
      <c r="Y1374">
        <v>0</v>
      </c>
      <c r="AC1374" s="6"/>
      <c r="AD1374" s="6"/>
    </row>
    <row r="1375" spans="1:30" x14ac:dyDescent="0.25">
      <c r="A1375" s="1"/>
      <c r="B1375" s="16">
        <v>1368</v>
      </c>
      <c r="G1375">
        <v>21.127193999999999</v>
      </c>
      <c r="I1375">
        <v>21.131726</v>
      </c>
      <c r="L1375">
        <v>1.46E-4</v>
      </c>
      <c r="N1375">
        <v>1.158E-3</v>
      </c>
      <c r="V1375">
        <f t="shared" si="444"/>
        <v>20.001683</v>
      </c>
      <c r="W1375">
        <v>20.001683</v>
      </c>
      <c r="X1375">
        <f>'LowFlowInfusion-1-Infusion-1705'!Y1371</f>
        <v>0</v>
      </c>
      <c r="Y1375">
        <v>0</v>
      </c>
      <c r="AC1375" s="6"/>
      <c r="AD1375" s="6"/>
    </row>
    <row r="1376" spans="1:30" x14ac:dyDescent="0.25">
      <c r="A1376" s="1"/>
      <c r="B1376" s="16">
        <v>1369</v>
      </c>
      <c r="G1376">
        <v>21.127223000000001</v>
      </c>
      <c r="I1376">
        <v>21.131872999999999</v>
      </c>
      <c r="L1376">
        <v>1.5100000000000001E-4</v>
      </c>
      <c r="N1376">
        <v>1.163E-3</v>
      </c>
      <c r="V1376">
        <f t="shared" si="444"/>
        <v>20.001736000000001</v>
      </c>
      <c r="W1376">
        <v>20.001736000000001</v>
      </c>
      <c r="X1376">
        <f>'LowFlowInfusion-1-Infusion-1705'!Y1372</f>
        <v>0</v>
      </c>
      <c r="Y1376">
        <v>0</v>
      </c>
      <c r="AC1376" s="6"/>
      <c r="AD1376" s="6"/>
    </row>
    <row r="1377" spans="1:30" x14ac:dyDescent="0.25">
      <c r="A1377" s="1"/>
      <c r="B1377" s="16">
        <v>1370</v>
      </c>
      <c r="G1377">
        <v>21.127212</v>
      </c>
      <c r="I1377">
        <v>21.131865999999999</v>
      </c>
      <c r="L1377">
        <v>1.5100000000000001E-4</v>
      </c>
      <c r="N1377">
        <v>1.16E-3</v>
      </c>
      <c r="V1377">
        <f t="shared" si="444"/>
        <v>20.001047</v>
      </c>
      <c r="W1377">
        <v>20.001047</v>
      </c>
      <c r="X1377">
        <f>'LowFlowInfusion-1-Infusion-1705'!Y1373</f>
        <v>0</v>
      </c>
      <c r="Y1377">
        <v>0</v>
      </c>
      <c r="AC1377" s="6"/>
      <c r="AD1377" s="6"/>
    </row>
    <row r="1378" spans="1:30" x14ac:dyDescent="0.25">
      <c r="A1378" s="1"/>
      <c r="B1378" s="16">
        <v>1371</v>
      </c>
      <c r="G1378">
        <v>21.127161000000001</v>
      </c>
      <c r="I1378">
        <v>21.131799999999998</v>
      </c>
      <c r="L1378">
        <v>1.54E-4</v>
      </c>
      <c r="N1378">
        <v>1.1529999999999999E-3</v>
      </c>
      <c r="V1378">
        <f t="shared" si="444"/>
        <v>20.000518</v>
      </c>
      <c r="W1378">
        <v>20.000518</v>
      </c>
      <c r="X1378">
        <f>'LowFlowInfusion-1-Infusion-1705'!Y1374</f>
        <v>0</v>
      </c>
      <c r="Y1378">
        <v>0</v>
      </c>
      <c r="AC1378" s="6"/>
      <c r="AD1378" s="6"/>
    </row>
    <row r="1379" spans="1:30" x14ac:dyDescent="0.25">
      <c r="A1379" s="1"/>
      <c r="B1379" s="16">
        <v>1372</v>
      </c>
      <c r="G1379">
        <v>21.126902000000001</v>
      </c>
      <c r="I1379">
        <v>21.131792000000001</v>
      </c>
      <c r="L1379">
        <v>1.5200000000000001E-4</v>
      </c>
      <c r="N1379">
        <v>1.1529999999999999E-3</v>
      </c>
      <c r="V1379">
        <f t="shared" si="444"/>
        <v>20.000254000000002</v>
      </c>
      <c r="W1379">
        <v>20.000254000000002</v>
      </c>
      <c r="X1379">
        <f>'LowFlowInfusion-1-Infusion-1705'!Y1375</f>
        <v>0</v>
      </c>
      <c r="Y1379">
        <v>0</v>
      </c>
      <c r="AC1379" s="6"/>
      <c r="AD1379" s="6"/>
    </row>
    <row r="1380" spans="1:30" x14ac:dyDescent="0.25">
      <c r="A1380" s="1"/>
      <c r="B1380" s="16">
        <v>1373</v>
      </c>
      <c r="G1380">
        <v>21.126832</v>
      </c>
      <c r="I1380">
        <v>21.131772000000002</v>
      </c>
      <c r="L1380">
        <v>1.46E-4</v>
      </c>
      <c r="N1380">
        <v>1.152E-3</v>
      </c>
      <c r="V1380">
        <f t="shared" si="444"/>
        <v>20.001470999999999</v>
      </c>
      <c r="W1380">
        <v>20.001470999999999</v>
      </c>
      <c r="X1380">
        <f>'LowFlowInfusion-1-Infusion-1705'!Y1376</f>
        <v>0</v>
      </c>
      <c r="Y1380">
        <v>0</v>
      </c>
      <c r="AC1380" s="6"/>
      <c r="AD1380" s="6"/>
    </row>
    <row r="1381" spans="1:30" x14ac:dyDescent="0.25">
      <c r="A1381" s="1"/>
      <c r="B1381" s="16">
        <v>1374</v>
      </c>
      <c r="G1381">
        <v>21.126950000000001</v>
      </c>
      <c r="I1381">
        <v>21.131837999999998</v>
      </c>
      <c r="L1381">
        <v>1.46E-4</v>
      </c>
      <c r="N1381">
        <v>1.1509999999999999E-3</v>
      </c>
      <c r="V1381">
        <f t="shared" si="444"/>
        <v>20.001152999999999</v>
      </c>
      <c r="W1381">
        <v>20.001152999999999</v>
      </c>
      <c r="X1381">
        <f>'LowFlowInfusion-1-Infusion-1705'!Y1377</f>
        <v>0</v>
      </c>
      <c r="Y1381">
        <v>0</v>
      </c>
      <c r="AC1381" s="6"/>
      <c r="AD1381" s="6"/>
    </row>
    <row r="1382" spans="1:30" x14ac:dyDescent="0.25">
      <c r="A1382" s="1"/>
      <c r="B1382" s="16">
        <v>1375</v>
      </c>
      <c r="G1382">
        <v>21.127022</v>
      </c>
      <c r="I1382">
        <v>21.131986000000001</v>
      </c>
      <c r="L1382">
        <v>1.44E-4</v>
      </c>
      <c r="N1382">
        <v>1.1479999999999999E-3</v>
      </c>
      <c r="V1382">
        <f t="shared" si="444"/>
        <v>20.000995</v>
      </c>
      <c r="W1382">
        <v>20.000995</v>
      </c>
      <c r="X1382">
        <f>'LowFlowInfusion-1-Infusion-1705'!Y1378</f>
        <v>0</v>
      </c>
      <c r="Y1382">
        <v>0</v>
      </c>
      <c r="AC1382" s="6"/>
      <c r="AD1382" s="6"/>
    </row>
    <row r="1383" spans="1:30" x14ac:dyDescent="0.25">
      <c r="A1383" s="1"/>
      <c r="B1383" s="16">
        <v>1376</v>
      </c>
      <c r="G1383">
        <v>21.127026000000001</v>
      </c>
      <c r="I1383">
        <v>21.131999</v>
      </c>
      <c r="L1383">
        <v>1.46E-4</v>
      </c>
      <c r="N1383">
        <v>1.147E-3</v>
      </c>
      <c r="V1383">
        <f t="shared" si="444"/>
        <v>20.001206</v>
      </c>
      <c r="W1383">
        <v>20.001206</v>
      </c>
      <c r="X1383">
        <f>'LowFlowInfusion-1-Infusion-1705'!Y1379</f>
        <v>0</v>
      </c>
      <c r="Y1383">
        <v>0</v>
      </c>
      <c r="AC1383" s="6"/>
      <c r="AD1383" s="6"/>
    </row>
    <row r="1384" spans="1:30" x14ac:dyDescent="0.25">
      <c r="A1384" s="1"/>
      <c r="B1384" s="16">
        <v>1377</v>
      </c>
      <c r="G1384">
        <v>21.126992000000001</v>
      </c>
      <c r="I1384">
        <v>21.131972999999999</v>
      </c>
      <c r="L1384">
        <v>1.46E-4</v>
      </c>
      <c r="N1384">
        <v>1.1490000000000001E-3</v>
      </c>
      <c r="V1384">
        <f t="shared" si="444"/>
        <v>20.001788000000001</v>
      </c>
      <c r="W1384">
        <v>20.001788000000001</v>
      </c>
      <c r="X1384">
        <f>'LowFlowInfusion-1-Infusion-1705'!Y1380</f>
        <v>0</v>
      </c>
      <c r="Y1384">
        <v>0</v>
      </c>
      <c r="AC1384" s="6"/>
      <c r="AD1384" s="6"/>
    </row>
    <row r="1385" spans="1:30" x14ac:dyDescent="0.25">
      <c r="A1385" s="1"/>
      <c r="B1385" s="16">
        <v>1378</v>
      </c>
      <c r="G1385">
        <v>21.127041999999999</v>
      </c>
      <c r="I1385">
        <v>21.132048999999999</v>
      </c>
      <c r="L1385">
        <v>1.47E-4</v>
      </c>
      <c r="N1385">
        <v>1.147E-3</v>
      </c>
      <c r="V1385">
        <f t="shared" si="444"/>
        <v>20.001736000000001</v>
      </c>
      <c r="W1385">
        <v>20.001736000000001</v>
      </c>
      <c r="X1385">
        <f>'LowFlowInfusion-1-Infusion-1705'!Y1381</f>
        <v>0</v>
      </c>
      <c r="Y1385">
        <v>0</v>
      </c>
      <c r="AC1385" s="6"/>
      <c r="AD1385" s="6"/>
    </row>
    <row r="1386" spans="1:30" x14ac:dyDescent="0.25">
      <c r="A1386" s="1"/>
      <c r="B1386" s="16">
        <v>1379</v>
      </c>
      <c r="G1386">
        <v>21.126819000000001</v>
      </c>
      <c r="I1386">
        <v>21.132266999999999</v>
      </c>
      <c r="L1386">
        <v>1.4799999999999999E-4</v>
      </c>
      <c r="N1386">
        <v>1.1479999999999999E-3</v>
      </c>
      <c r="V1386">
        <f t="shared" si="444"/>
        <v>20.001947000000001</v>
      </c>
      <c r="W1386">
        <v>20.001947000000001</v>
      </c>
      <c r="X1386">
        <f>'LowFlowInfusion-1-Infusion-1705'!Y1382</f>
        <v>0</v>
      </c>
      <c r="Y1386">
        <v>0</v>
      </c>
      <c r="AC1386" s="6"/>
      <c r="AD1386" s="6"/>
    </row>
    <row r="1387" spans="1:30" x14ac:dyDescent="0.25">
      <c r="A1387" s="1"/>
      <c r="B1387" s="16">
        <v>1380</v>
      </c>
      <c r="G1387">
        <v>21.126832</v>
      </c>
      <c r="I1387">
        <v>21.132629000000001</v>
      </c>
      <c r="L1387">
        <v>1.4899999999999999E-4</v>
      </c>
      <c r="N1387">
        <v>1.1479999999999999E-3</v>
      </c>
      <c r="V1387">
        <f t="shared" si="444"/>
        <v>20.001470999999999</v>
      </c>
      <c r="W1387">
        <v>20.001470999999999</v>
      </c>
      <c r="X1387">
        <f>'LowFlowInfusion-1-Infusion-1705'!Y1383</f>
        <v>0</v>
      </c>
      <c r="Y1387">
        <v>0</v>
      </c>
      <c r="AC1387" s="6"/>
      <c r="AD1387" s="6"/>
    </row>
    <row r="1388" spans="1:30" x14ac:dyDescent="0.25">
      <c r="A1388" s="1"/>
      <c r="B1388" s="16">
        <v>1381</v>
      </c>
      <c r="G1388">
        <v>21.126939</v>
      </c>
      <c r="I1388">
        <v>21.132705999999999</v>
      </c>
      <c r="L1388">
        <v>1.5100000000000001E-4</v>
      </c>
      <c r="N1388">
        <v>1.1509999999999999E-3</v>
      </c>
      <c r="V1388">
        <f t="shared" si="444"/>
        <v>20.001418000000001</v>
      </c>
      <c r="W1388">
        <v>20.001418000000001</v>
      </c>
      <c r="X1388">
        <f>'LowFlowInfusion-1-Infusion-1705'!Y1384</f>
        <v>0</v>
      </c>
      <c r="Y1388">
        <v>0</v>
      </c>
      <c r="AC1388" s="6"/>
      <c r="AD1388" s="6"/>
    </row>
    <row r="1389" spans="1:30" x14ac:dyDescent="0.25">
      <c r="A1389" s="1"/>
      <c r="B1389" s="16">
        <v>1382</v>
      </c>
      <c r="G1389">
        <v>21.126991</v>
      </c>
      <c r="I1389">
        <v>21.132680000000001</v>
      </c>
      <c r="L1389">
        <v>1.47E-4</v>
      </c>
      <c r="N1389">
        <v>1.1529999999999999E-3</v>
      </c>
      <c r="V1389">
        <f t="shared" si="444"/>
        <v>20.001259000000001</v>
      </c>
      <c r="W1389">
        <v>20.001259000000001</v>
      </c>
      <c r="X1389">
        <f>'LowFlowInfusion-1-Infusion-1705'!Y1385</f>
        <v>0</v>
      </c>
      <c r="Y1389">
        <v>0</v>
      </c>
      <c r="AC1389" s="6"/>
      <c r="AD1389" s="6"/>
    </row>
    <row r="1390" spans="1:30" x14ac:dyDescent="0.25">
      <c r="A1390" s="1"/>
      <c r="B1390" s="16">
        <v>1383</v>
      </c>
      <c r="G1390">
        <v>21.127137999999999</v>
      </c>
      <c r="I1390">
        <v>21.132622999999999</v>
      </c>
      <c r="L1390">
        <v>1.45E-4</v>
      </c>
      <c r="N1390">
        <v>1.1509999999999999E-3</v>
      </c>
      <c r="V1390">
        <f t="shared" si="444"/>
        <v>20.000941999999998</v>
      </c>
      <c r="W1390">
        <v>20.000941999999998</v>
      </c>
      <c r="X1390">
        <f>'LowFlowInfusion-1-Infusion-1705'!Y1386</f>
        <v>0</v>
      </c>
      <c r="Y1390">
        <v>0</v>
      </c>
      <c r="AC1390" s="6"/>
      <c r="AD1390" s="6"/>
    </row>
    <row r="1391" spans="1:30" x14ac:dyDescent="0.25">
      <c r="A1391" s="1"/>
      <c r="B1391" s="16">
        <v>1384</v>
      </c>
      <c r="G1391">
        <v>20.936067999999999</v>
      </c>
      <c r="I1391">
        <v>20.956807000000001</v>
      </c>
      <c r="L1391">
        <v>0.16983000000000001</v>
      </c>
      <c r="N1391">
        <v>0.16153600000000001</v>
      </c>
      <c r="V1391">
        <f t="shared" si="444"/>
        <v>20.000782999999998</v>
      </c>
      <c r="W1391">
        <v>20.000782999999998</v>
      </c>
      <c r="X1391">
        <f>'LowFlowInfusion-1-Infusion-1705'!Y1387</f>
        <v>0</v>
      </c>
      <c r="Y1391">
        <v>0</v>
      </c>
      <c r="AC1391" s="6"/>
      <c r="AD1391" s="6"/>
    </row>
    <row r="1392" spans="1:30" x14ac:dyDescent="0.25">
      <c r="A1392" s="1"/>
      <c r="B1392" s="16">
        <v>1385</v>
      </c>
      <c r="G1392">
        <v>20.518467999999999</v>
      </c>
      <c r="I1392">
        <v>20.538041</v>
      </c>
      <c r="L1392">
        <v>0.56639200000000001</v>
      </c>
      <c r="N1392">
        <v>0.55871400000000004</v>
      </c>
      <c r="V1392">
        <f t="shared" si="444"/>
        <v>20.001524</v>
      </c>
      <c r="W1392">
        <v>20.001524</v>
      </c>
      <c r="X1392">
        <f>'LowFlowInfusion-1-Infusion-1705'!Y1388</f>
        <v>0</v>
      </c>
      <c r="Y1392">
        <v>0</v>
      </c>
      <c r="AC1392" s="6"/>
      <c r="AD1392" s="6"/>
    </row>
    <row r="1393" spans="1:30" x14ac:dyDescent="0.25">
      <c r="A1393" s="1"/>
      <c r="B1393" s="16">
        <v>1386</v>
      </c>
      <c r="G1393">
        <v>20.131126999999999</v>
      </c>
      <c r="I1393">
        <v>20.150137999999998</v>
      </c>
      <c r="L1393">
        <v>0.95103099999999996</v>
      </c>
      <c r="N1393">
        <v>0.94406299999999999</v>
      </c>
      <c r="V1393">
        <f t="shared" si="444"/>
        <v>20.026506000000001</v>
      </c>
      <c r="W1393">
        <v>20.026506000000001</v>
      </c>
      <c r="X1393">
        <f>'LowFlowInfusion-1-Infusion-1705'!Y1389</f>
        <v>0</v>
      </c>
      <c r="Y1393">
        <v>0</v>
      </c>
      <c r="AC1393" s="6"/>
      <c r="AD1393" s="6"/>
    </row>
    <row r="1394" spans="1:30" x14ac:dyDescent="0.25">
      <c r="A1394" s="1"/>
      <c r="B1394" s="16">
        <v>1387</v>
      </c>
      <c r="G1394">
        <v>20.116333999999998</v>
      </c>
      <c r="I1394">
        <v>20.120014999999999</v>
      </c>
      <c r="L1394">
        <v>1.0033380000000001</v>
      </c>
      <c r="N1394">
        <v>1.0062279999999999</v>
      </c>
      <c r="V1394">
        <f t="shared" si="444"/>
        <v>20.333606</v>
      </c>
      <c r="W1394">
        <v>20.333606</v>
      </c>
      <c r="X1394">
        <f>'LowFlowInfusion-1-Infusion-1705'!Y1390</f>
        <v>0</v>
      </c>
      <c r="Y1394">
        <v>0</v>
      </c>
      <c r="AC1394" s="6"/>
      <c r="AD1394" s="6"/>
    </row>
    <row r="1395" spans="1:30" x14ac:dyDescent="0.25">
      <c r="A1395" s="1"/>
      <c r="B1395" s="16">
        <v>1388</v>
      </c>
      <c r="G1395">
        <v>20.116676999999999</v>
      </c>
      <c r="I1395">
        <v>20.120749</v>
      </c>
      <c r="L1395">
        <v>1.0037100000000001</v>
      </c>
      <c r="N1395">
        <v>1.0066280000000001</v>
      </c>
      <c r="V1395">
        <f t="shared" si="444"/>
        <v>20.979769000000001</v>
      </c>
      <c r="W1395">
        <v>20.979769000000001</v>
      </c>
      <c r="X1395">
        <f>'LowFlowInfusion-1-Infusion-1705'!Y1391</f>
        <v>0</v>
      </c>
      <c r="Y1395">
        <v>0</v>
      </c>
      <c r="AC1395" s="6"/>
      <c r="AD1395" s="6"/>
    </row>
    <row r="1396" spans="1:30" x14ac:dyDescent="0.25">
      <c r="A1396" s="1"/>
      <c r="B1396" s="16">
        <v>1389</v>
      </c>
      <c r="G1396">
        <v>20.116364999999998</v>
      </c>
      <c r="I1396">
        <v>20.120797</v>
      </c>
      <c r="L1396">
        <v>1.003798</v>
      </c>
      <c r="N1396">
        <v>1.0067120000000001</v>
      </c>
      <c r="V1396">
        <f t="shared" si="444"/>
        <v>21.816001</v>
      </c>
      <c r="W1396">
        <v>21.816001</v>
      </c>
      <c r="X1396">
        <f>'LowFlowInfusion-1-Infusion-1705'!Y1392</f>
        <v>0</v>
      </c>
      <c r="Y1396">
        <v>0</v>
      </c>
      <c r="AC1396" s="6"/>
      <c r="AD1396" s="6"/>
    </row>
    <row r="1397" spans="1:30" x14ac:dyDescent="0.25">
      <c r="A1397" s="1"/>
      <c r="B1397" s="16">
        <v>1390</v>
      </c>
      <c r="G1397">
        <v>20.116427999999999</v>
      </c>
      <c r="I1397">
        <v>20.120898</v>
      </c>
      <c r="L1397">
        <v>1.004016</v>
      </c>
      <c r="N1397">
        <v>1.006683</v>
      </c>
      <c r="V1397">
        <f t="shared" si="444"/>
        <v>22.689668999999999</v>
      </c>
      <c r="W1397">
        <v>22.689668999999999</v>
      </c>
      <c r="X1397">
        <f>'LowFlowInfusion-1-Infusion-1705'!Y1393</f>
        <v>0</v>
      </c>
      <c r="Y1397">
        <v>0</v>
      </c>
      <c r="AC1397" s="6"/>
      <c r="AD1397" s="6"/>
    </row>
    <row r="1398" spans="1:30" x14ac:dyDescent="0.25">
      <c r="A1398" s="1"/>
      <c r="B1398" s="16">
        <v>1391</v>
      </c>
      <c r="G1398">
        <v>20.116299000000001</v>
      </c>
      <c r="I1398">
        <v>20.121123000000001</v>
      </c>
      <c r="L1398">
        <v>1.004183</v>
      </c>
      <c r="N1398">
        <v>1.0067280000000001</v>
      </c>
      <c r="V1398">
        <f t="shared" si="444"/>
        <v>23.130189999999999</v>
      </c>
      <c r="W1398">
        <v>23.130189999999999</v>
      </c>
      <c r="X1398">
        <f>'LowFlowInfusion-1-Infusion-1705'!Y1394</f>
        <v>0</v>
      </c>
      <c r="Y1398">
        <v>0</v>
      </c>
      <c r="AC1398" s="6"/>
      <c r="AD1398" s="6"/>
    </row>
    <row r="1399" spans="1:30" x14ac:dyDescent="0.25">
      <c r="A1399" s="1"/>
      <c r="B1399" s="16">
        <v>1392</v>
      </c>
      <c r="G1399">
        <v>20.116319000000001</v>
      </c>
      <c r="I1399">
        <v>20.121224999999999</v>
      </c>
      <c r="L1399">
        <v>1.0043439999999999</v>
      </c>
      <c r="N1399">
        <v>1.006793</v>
      </c>
      <c r="V1399">
        <f t="shared" si="444"/>
        <v>22.872571000000001</v>
      </c>
      <c r="W1399">
        <v>22.872571000000001</v>
      </c>
      <c r="X1399">
        <f>'LowFlowInfusion-1-Infusion-1705'!Y1395</f>
        <v>0</v>
      </c>
      <c r="Y1399">
        <v>0</v>
      </c>
      <c r="AC1399" s="6"/>
      <c r="AD1399" s="6"/>
    </row>
    <row r="1400" spans="1:30" x14ac:dyDescent="0.25">
      <c r="A1400" s="1"/>
      <c r="B1400" s="16">
        <v>1393</v>
      </c>
      <c r="G1400">
        <v>20.116239</v>
      </c>
      <c r="I1400">
        <v>20.121129</v>
      </c>
      <c r="L1400">
        <v>1.004421</v>
      </c>
      <c r="N1400">
        <v>1.006847</v>
      </c>
      <c r="V1400">
        <f t="shared" si="444"/>
        <v>22.504138000000001</v>
      </c>
      <c r="W1400">
        <v>22.504138000000001</v>
      </c>
      <c r="X1400">
        <f>'LowFlowInfusion-1-Infusion-1705'!Y1396</f>
        <v>0</v>
      </c>
      <c r="Y1400">
        <v>0</v>
      </c>
      <c r="AC1400" s="6"/>
      <c r="AD1400" s="6"/>
    </row>
    <row r="1401" spans="1:30" x14ac:dyDescent="0.25">
      <c r="A1401" s="1"/>
      <c r="B1401" s="16">
        <v>1394</v>
      </c>
      <c r="G1401">
        <v>20.116320999999999</v>
      </c>
      <c r="I1401">
        <v>20.121172999999999</v>
      </c>
      <c r="L1401">
        <v>1.0044850000000001</v>
      </c>
      <c r="N1401">
        <v>1.006829</v>
      </c>
      <c r="V1401">
        <f t="shared" si="444"/>
        <v>22.751135000000001</v>
      </c>
      <c r="W1401">
        <v>22.751135000000001</v>
      </c>
      <c r="X1401">
        <f>'LowFlowInfusion-1-Infusion-1705'!Y1397</f>
        <v>0</v>
      </c>
      <c r="Y1401">
        <v>0</v>
      </c>
      <c r="AC1401" s="6"/>
      <c r="AD1401" s="6"/>
    </row>
    <row r="1402" spans="1:30" x14ac:dyDescent="0.25">
      <c r="A1402" s="1"/>
      <c r="B1402" s="16">
        <v>1395</v>
      </c>
      <c r="G1402">
        <v>20.116251999999999</v>
      </c>
      <c r="I1402">
        <v>20.135963</v>
      </c>
      <c r="L1402">
        <v>1.004529</v>
      </c>
      <c r="N1402">
        <v>0.99218799999999996</v>
      </c>
      <c r="V1402">
        <f t="shared" si="444"/>
        <v>23.546268999999999</v>
      </c>
      <c r="W1402">
        <v>23.546268999999999</v>
      </c>
      <c r="X1402">
        <f>'LowFlowInfusion-1-Infusion-1705'!Y1398</f>
        <v>0</v>
      </c>
      <c r="Y1402">
        <v>0</v>
      </c>
      <c r="AC1402" s="6"/>
      <c r="AD1402" s="6"/>
    </row>
    <row r="1403" spans="1:30" x14ac:dyDescent="0.25">
      <c r="A1403" s="1"/>
      <c r="B1403" s="16">
        <v>1396</v>
      </c>
      <c r="G1403">
        <v>20.433340999999999</v>
      </c>
      <c r="I1403">
        <v>20.503492000000001</v>
      </c>
      <c r="L1403">
        <v>0.69180699999999995</v>
      </c>
      <c r="N1403">
        <v>0.61211700000000002</v>
      </c>
      <c r="V1403">
        <f t="shared" si="444"/>
        <v>24.401426000000001</v>
      </c>
      <c r="W1403">
        <v>24.401426000000001</v>
      </c>
      <c r="X1403">
        <f>'LowFlowInfusion-1-Infusion-1705'!Y1399</f>
        <v>0</v>
      </c>
      <c r="Y1403">
        <v>0</v>
      </c>
      <c r="AC1403" s="6"/>
      <c r="AD1403" s="6"/>
    </row>
    <row r="1404" spans="1:30" x14ac:dyDescent="0.25">
      <c r="A1404" s="1"/>
      <c r="B1404" s="16">
        <v>1397</v>
      </c>
      <c r="G1404">
        <v>20.805195000000001</v>
      </c>
      <c r="I1404">
        <v>20.873498000000001</v>
      </c>
      <c r="L1404">
        <v>0.31157800000000002</v>
      </c>
      <c r="N1404">
        <v>0.23117099999999999</v>
      </c>
      <c r="V1404">
        <f t="shared" si="444"/>
        <v>25.263542999999999</v>
      </c>
      <c r="W1404">
        <v>25.263542999999999</v>
      </c>
      <c r="X1404">
        <f>'LowFlowInfusion-1-Infusion-1705'!Y1400</f>
        <v>0</v>
      </c>
      <c r="Y1404">
        <v>0</v>
      </c>
      <c r="AC1404" s="6"/>
      <c r="AD1404" s="6"/>
    </row>
    <row r="1405" spans="1:30" x14ac:dyDescent="0.25">
      <c r="A1405" s="1"/>
      <c r="B1405" s="16">
        <v>1398</v>
      </c>
      <c r="G1405">
        <v>21.086283999999999</v>
      </c>
      <c r="I1405">
        <v>21.086416</v>
      </c>
      <c r="L1405">
        <v>1.2819000000000001E-2</v>
      </c>
      <c r="N1405">
        <v>1.3048000000000001E-2</v>
      </c>
      <c r="V1405">
        <f t="shared" si="444"/>
        <v>25.811267999999998</v>
      </c>
      <c r="W1405">
        <v>25.811267999999998</v>
      </c>
      <c r="X1405">
        <f>'LowFlowInfusion-1-Infusion-1705'!Y1401</f>
        <v>0</v>
      </c>
      <c r="Y1405">
        <v>0</v>
      </c>
      <c r="AC1405" s="6"/>
      <c r="AD1405" s="6"/>
    </row>
    <row r="1406" spans="1:30" x14ac:dyDescent="0.25">
      <c r="A1406" s="1"/>
      <c r="B1406" s="16">
        <v>1399</v>
      </c>
      <c r="G1406">
        <v>21.087418</v>
      </c>
      <c r="I1406">
        <v>21.087049</v>
      </c>
      <c r="L1406">
        <v>1.2341E-2</v>
      </c>
      <c r="N1406">
        <v>1.2800000000000001E-2</v>
      </c>
      <c r="V1406">
        <f t="shared" si="444"/>
        <v>25.688542999999999</v>
      </c>
      <c r="W1406">
        <v>25.688542999999999</v>
      </c>
      <c r="X1406">
        <f>'LowFlowInfusion-1-Infusion-1705'!Y1402</f>
        <v>0</v>
      </c>
      <c r="Y1406">
        <v>0</v>
      </c>
      <c r="AC1406" s="6"/>
      <c r="AD1406" s="6"/>
    </row>
    <row r="1407" spans="1:30" x14ac:dyDescent="0.25">
      <c r="A1407" s="1"/>
      <c r="B1407" s="16">
        <v>1400</v>
      </c>
      <c r="G1407">
        <v>21.087823</v>
      </c>
      <c r="I1407">
        <v>21.087287</v>
      </c>
      <c r="L1407">
        <v>1.2244E-2</v>
      </c>
      <c r="N1407">
        <v>1.2746E-2</v>
      </c>
      <c r="V1407">
        <f t="shared" si="444"/>
        <v>24.927956999999999</v>
      </c>
      <c r="W1407">
        <v>24.927956999999999</v>
      </c>
      <c r="X1407">
        <f>'LowFlowInfusion-1-Infusion-1705'!Y1403</f>
        <v>0</v>
      </c>
      <c r="Y1407">
        <v>0</v>
      </c>
      <c r="AC1407" s="6"/>
      <c r="AD1407" s="6"/>
    </row>
    <row r="1408" spans="1:30" x14ac:dyDescent="0.25">
      <c r="A1408" s="1"/>
      <c r="B1408" s="16">
        <v>1401</v>
      </c>
      <c r="G1408">
        <v>21.087793000000001</v>
      </c>
      <c r="I1408">
        <v>21.087465000000002</v>
      </c>
      <c r="L1408">
        <v>1.2241999999999999E-2</v>
      </c>
      <c r="N1408">
        <v>1.2742E-2</v>
      </c>
      <c r="V1408">
        <f t="shared" si="444"/>
        <v>24.063416</v>
      </c>
      <c r="W1408">
        <v>24.063416</v>
      </c>
      <c r="X1408">
        <f>'LowFlowInfusion-1-Infusion-1705'!Y1404</f>
        <v>0</v>
      </c>
      <c r="Y1408">
        <v>0</v>
      </c>
      <c r="AC1408" s="6"/>
      <c r="AD1408" s="6"/>
    </row>
    <row r="1409" spans="1:30" x14ac:dyDescent="0.25">
      <c r="A1409" s="1"/>
      <c r="B1409" s="16">
        <v>1402</v>
      </c>
      <c r="G1409">
        <v>21.087921999999999</v>
      </c>
      <c r="I1409">
        <v>21.087623000000001</v>
      </c>
      <c r="L1409">
        <v>1.2233000000000001E-2</v>
      </c>
      <c r="N1409">
        <v>1.2733E-2</v>
      </c>
      <c r="V1409">
        <f t="shared" si="444"/>
        <v>23.417666000000001</v>
      </c>
      <c r="W1409">
        <v>23.417666000000001</v>
      </c>
      <c r="X1409">
        <f>'LowFlowInfusion-1-Infusion-1705'!Y1405</f>
        <v>0</v>
      </c>
      <c r="Y1409">
        <v>0</v>
      </c>
      <c r="AC1409" s="6"/>
      <c r="AD1409" s="6"/>
    </row>
    <row r="1410" spans="1:30" x14ac:dyDescent="0.25">
      <c r="A1410" s="1"/>
      <c r="B1410" s="16">
        <v>1403</v>
      </c>
      <c r="G1410">
        <v>21.088028000000001</v>
      </c>
      <c r="I1410">
        <v>21.087803000000001</v>
      </c>
      <c r="L1410">
        <v>1.2199E-2</v>
      </c>
      <c r="N1410">
        <v>1.2699E-2</v>
      </c>
      <c r="V1410">
        <f t="shared" si="444"/>
        <v>23.441746999999999</v>
      </c>
      <c r="W1410">
        <v>23.441746999999999</v>
      </c>
      <c r="X1410">
        <f>'LowFlowInfusion-1-Infusion-1705'!Y1406</f>
        <v>0</v>
      </c>
      <c r="Y1410">
        <v>0</v>
      </c>
      <c r="AC1410" s="6"/>
      <c r="AD1410" s="6"/>
    </row>
    <row r="1411" spans="1:30" x14ac:dyDescent="0.25">
      <c r="A1411" s="1"/>
      <c r="B1411" s="16">
        <v>1404</v>
      </c>
      <c r="G1411">
        <v>21.087904000000002</v>
      </c>
      <c r="I1411">
        <v>21.087546</v>
      </c>
      <c r="L1411">
        <v>1.2192E-2</v>
      </c>
      <c r="N1411">
        <v>1.2694E-2</v>
      </c>
      <c r="V1411">
        <f t="shared" si="444"/>
        <v>23.910525</v>
      </c>
      <c r="W1411">
        <v>23.910525</v>
      </c>
      <c r="X1411">
        <f>'LowFlowInfusion-1-Infusion-1705'!Y1407</f>
        <v>0</v>
      </c>
      <c r="Y1411">
        <v>0</v>
      </c>
      <c r="AC1411" s="6"/>
      <c r="AD1411" s="6"/>
    </row>
    <row r="1412" spans="1:30" x14ac:dyDescent="0.25">
      <c r="A1412" s="1"/>
      <c r="B1412" s="16">
        <v>1405</v>
      </c>
      <c r="G1412">
        <v>21.088235000000001</v>
      </c>
      <c r="I1412">
        <v>21.087772999999999</v>
      </c>
      <c r="L1412">
        <v>1.2213E-2</v>
      </c>
      <c r="N1412">
        <v>1.272E-2</v>
      </c>
      <c r="V1412">
        <f t="shared" si="444"/>
        <v>23.893767</v>
      </c>
      <c r="W1412">
        <v>23.893767</v>
      </c>
      <c r="X1412">
        <f>'LowFlowInfusion-1-Infusion-1705'!Y1408</f>
        <v>0</v>
      </c>
      <c r="Y1412">
        <v>0</v>
      </c>
      <c r="AC1412" s="6"/>
      <c r="AD1412" s="6"/>
    </row>
    <row r="1413" spans="1:30" x14ac:dyDescent="0.25">
      <c r="A1413" s="1"/>
      <c r="B1413" s="16">
        <v>1406</v>
      </c>
      <c r="G1413">
        <v>21.088303</v>
      </c>
      <c r="I1413">
        <v>21.088024000000001</v>
      </c>
      <c r="L1413">
        <v>1.2215999999999999E-2</v>
      </c>
      <c r="N1413">
        <v>1.2725999999999999E-2</v>
      </c>
      <c r="V1413">
        <f t="shared" si="444"/>
        <v>23.200472999999999</v>
      </c>
      <c r="W1413">
        <v>23.200472999999999</v>
      </c>
      <c r="X1413">
        <f>'LowFlowInfusion-1-Infusion-1705'!Y1409</f>
        <v>0</v>
      </c>
      <c r="Y1413">
        <v>0</v>
      </c>
      <c r="AC1413" s="6"/>
      <c r="AD1413" s="6"/>
    </row>
    <row r="1414" spans="1:30" x14ac:dyDescent="0.25">
      <c r="A1414" s="1"/>
      <c r="B1414" s="16">
        <v>1407</v>
      </c>
      <c r="G1414">
        <v>21.088196</v>
      </c>
      <c r="I1414">
        <v>21.088244</v>
      </c>
      <c r="L1414">
        <v>1.2181000000000001E-2</v>
      </c>
      <c r="N1414">
        <v>1.2683E-2</v>
      </c>
      <c r="V1414">
        <f t="shared" si="444"/>
        <v>22.334643</v>
      </c>
      <c r="W1414">
        <v>22.334643</v>
      </c>
      <c r="X1414">
        <f>'LowFlowInfusion-1-Infusion-1705'!Y1410</f>
        <v>0</v>
      </c>
      <c r="Y1414">
        <v>0</v>
      </c>
      <c r="AC1414" s="6"/>
      <c r="AD1414" s="6"/>
    </row>
    <row r="1415" spans="1:30" x14ac:dyDescent="0.25">
      <c r="A1415" s="1"/>
      <c r="B1415" s="16">
        <v>1408</v>
      </c>
      <c r="G1415">
        <v>21.087890999999999</v>
      </c>
      <c r="I1415">
        <v>21.087779000000001</v>
      </c>
      <c r="L1415">
        <v>1.2174000000000001E-2</v>
      </c>
      <c r="N1415">
        <v>1.2677000000000001E-2</v>
      </c>
      <c r="V1415">
        <f t="shared" si="444"/>
        <v>21.496863999999999</v>
      </c>
      <c r="W1415">
        <v>21.496863999999999</v>
      </c>
      <c r="X1415">
        <f>'LowFlowInfusion-1-Infusion-1705'!Y1411</f>
        <v>0</v>
      </c>
      <c r="Y1415">
        <v>0</v>
      </c>
      <c r="AC1415" s="6"/>
      <c r="AD1415" s="6"/>
    </row>
    <row r="1416" spans="1:30" x14ac:dyDescent="0.25">
      <c r="A1416" s="1"/>
      <c r="B1416" s="16">
        <v>1409</v>
      </c>
      <c r="G1416">
        <v>21.087869000000001</v>
      </c>
      <c r="I1416">
        <v>21.087569999999999</v>
      </c>
      <c r="L1416">
        <v>1.2205000000000001E-2</v>
      </c>
      <c r="N1416">
        <v>1.2716999999999999E-2</v>
      </c>
      <c r="V1416">
        <f t="shared" ref="V1416:V1424" si="445">X1416+Y1416+W1416</f>
        <v>20.672699000000001</v>
      </c>
      <c r="W1416">
        <v>20.672699000000001</v>
      </c>
      <c r="X1416">
        <f>'LowFlowInfusion-1-Infusion-1705'!Y1412</f>
        <v>0</v>
      </c>
      <c r="Y1416">
        <v>0</v>
      </c>
      <c r="AC1416" s="6"/>
      <c r="AD1416" s="6"/>
    </row>
    <row r="1417" spans="1:30" x14ac:dyDescent="0.25">
      <c r="A1417" s="1"/>
      <c r="B1417" s="16">
        <v>1410</v>
      </c>
      <c r="G1417">
        <v>21.087976000000001</v>
      </c>
      <c r="I1417">
        <v>21.087982</v>
      </c>
      <c r="L1417">
        <v>1.2229E-2</v>
      </c>
      <c r="N1417">
        <v>1.2743000000000001E-2</v>
      </c>
      <c r="V1417">
        <f t="shared" si="445"/>
        <v>20.172059000000001</v>
      </c>
      <c r="W1417">
        <v>20.172059000000001</v>
      </c>
      <c r="X1417">
        <f>'LowFlowInfusion-1-Infusion-1705'!Y1413</f>
        <v>0</v>
      </c>
      <c r="Y1417">
        <v>0</v>
      </c>
      <c r="AC1417" s="6"/>
      <c r="AD1417" s="6"/>
    </row>
    <row r="1418" spans="1:30" x14ac:dyDescent="0.25">
      <c r="A1418" s="1"/>
      <c r="B1418" s="16">
        <v>1411</v>
      </c>
      <c r="G1418">
        <v>21.088017000000001</v>
      </c>
      <c r="I1418">
        <v>21.088128000000001</v>
      </c>
      <c r="L1418">
        <v>1.2212000000000001E-2</v>
      </c>
      <c r="N1418">
        <v>1.2727E-2</v>
      </c>
      <c r="V1418">
        <f t="shared" si="445"/>
        <v>19.999936000000002</v>
      </c>
      <c r="W1418">
        <v>19.999936000000002</v>
      </c>
      <c r="X1418">
        <f>'LowFlowInfusion-1-Infusion-1705'!Y1414</f>
        <v>0</v>
      </c>
      <c r="Y1418">
        <v>0</v>
      </c>
      <c r="AC1418" s="6"/>
      <c r="AD1418" s="6"/>
    </row>
    <row r="1419" spans="1:30" x14ac:dyDescent="0.25">
      <c r="A1419" s="1"/>
      <c r="B1419" s="16">
        <v>1412</v>
      </c>
      <c r="G1419">
        <v>21.087914999999999</v>
      </c>
      <c r="I1419">
        <v>21.087918999999999</v>
      </c>
      <c r="L1419">
        <v>1.2207000000000001E-2</v>
      </c>
      <c r="N1419">
        <v>1.2716999999999999E-2</v>
      </c>
      <c r="V1419">
        <f t="shared" si="445"/>
        <v>20.001311999999999</v>
      </c>
      <c r="W1419">
        <v>20.001311999999999</v>
      </c>
      <c r="X1419">
        <f>'LowFlowInfusion-1-Infusion-1705'!Y1415</f>
        <v>0</v>
      </c>
      <c r="Y1419">
        <v>0</v>
      </c>
      <c r="AC1419" s="6"/>
      <c r="AD1419" s="6"/>
    </row>
    <row r="1420" spans="1:30" x14ac:dyDescent="0.25">
      <c r="A1420" s="1"/>
      <c r="B1420" s="16">
        <v>1413</v>
      </c>
      <c r="G1420">
        <v>21.087886999999998</v>
      </c>
      <c r="I1420">
        <v>21.08766</v>
      </c>
      <c r="L1420">
        <v>1.2241999999999999E-2</v>
      </c>
      <c r="N1420">
        <v>1.2751E-2</v>
      </c>
      <c r="V1420">
        <f t="shared" si="445"/>
        <v>20.000941999999998</v>
      </c>
      <c r="W1420">
        <v>20.000941999999998</v>
      </c>
      <c r="X1420">
        <f>'LowFlowInfusion-1-Infusion-1705'!Y1416</f>
        <v>0</v>
      </c>
      <c r="Y1420">
        <v>0</v>
      </c>
      <c r="AC1420" s="6"/>
      <c r="AD1420" s="6"/>
    </row>
    <row r="1421" spans="1:30" x14ac:dyDescent="0.25">
      <c r="A1421" s="1"/>
      <c r="B1421" s="16">
        <v>1414</v>
      </c>
      <c r="G1421">
        <v>21.088239999999999</v>
      </c>
      <c r="I1421">
        <v>21.088009</v>
      </c>
      <c r="L1421">
        <v>1.2259000000000001E-2</v>
      </c>
      <c r="N1421">
        <v>1.2768E-2</v>
      </c>
      <c r="V1421">
        <f t="shared" si="445"/>
        <v>20.000464999999998</v>
      </c>
      <c r="W1421">
        <v>20.000464999999998</v>
      </c>
      <c r="X1421">
        <f>'LowFlowInfusion-1-Infusion-1705'!Y1417</f>
        <v>0</v>
      </c>
      <c r="Y1421">
        <v>0</v>
      </c>
      <c r="AC1421" s="6"/>
      <c r="AD1421" s="6"/>
    </row>
    <row r="1422" spans="1:30" x14ac:dyDescent="0.25">
      <c r="A1422" s="1"/>
      <c r="B1422" s="16">
        <v>1415</v>
      </c>
      <c r="G1422">
        <v>21.088255</v>
      </c>
      <c r="I1422">
        <v>21.088497</v>
      </c>
      <c r="L1422">
        <v>1.2241999999999999E-2</v>
      </c>
      <c r="N1422">
        <v>1.2751E-2</v>
      </c>
      <c r="V1422">
        <f t="shared" si="445"/>
        <v>20.000677</v>
      </c>
      <c r="W1422">
        <v>20.000677</v>
      </c>
      <c r="X1422">
        <f>'LowFlowInfusion-1-Infusion-1705'!Y1418</f>
        <v>0</v>
      </c>
      <c r="Y1422">
        <v>0</v>
      </c>
      <c r="AC1422" s="6"/>
      <c r="AD1422" s="6"/>
    </row>
    <row r="1423" spans="1:30" x14ac:dyDescent="0.25">
      <c r="A1423" s="1"/>
      <c r="B1423" s="16">
        <v>1416</v>
      </c>
      <c r="G1423">
        <v>21.088007000000001</v>
      </c>
      <c r="I1423">
        <v>21.088576</v>
      </c>
      <c r="L1423">
        <v>1.2244E-2</v>
      </c>
      <c r="N1423">
        <v>1.2756999999999999E-2</v>
      </c>
      <c r="V1423">
        <f t="shared" si="445"/>
        <v>20.000518</v>
      </c>
      <c r="W1423">
        <v>20.000518</v>
      </c>
      <c r="X1423">
        <f>'LowFlowInfusion-1-Infusion-1705'!Y1419</f>
        <v>0</v>
      </c>
      <c r="Y1423">
        <v>0</v>
      </c>
      <c r="AC1423" s="6"/>
      <c r="AD1423" s="6"/>
    </row>
    <row r="1424" spans="1:30" x14ac:dyDescent="0.25">
      <c r="A1424" s="1"/>
      <c r="B1424" s="16">
        <v>1417</v>
      </c>
      <c r="G1424">
        <v>21.087795</v>
      </c>
      <c r="I1424">
        <v>21.088369</v>
      </c>
      <c r="L1424">
        <v>1.2290000000000001E-2</v>
      </c>
      <c r="N1424">
        <v>1.2798E-2</v>
      </c>
      <c r="V1424">
        <f t="shared" si="445"/>
        <v>20.000305999999998</v>
      </c>
      <c r="W1424">
        <v>20.000305999999998</v>
      </c>
      <c r="X1424">
        <f>'LowFlowInfusion-1-Infusion-1705'!Y1420</f>
        <v>0</v>
      </c>
      <c r="Y1424">
        <v>0</v>
      </c>
      <c r="AC1424" s="6"/>
      <c r="AD1424" s="6"/>
    </row>
    <row r="1425" spans="1:31" x14ac:dyDescent="0.25">
      <c r="A1425" s="1"/>
      <c r="B1425" s="16">
        <v>1418</v>
      </c>
      <c r="V1425">
        <f t="shared" ref="V1425:V1472" si="446">Y1425+Z1425+X1425</f>
        <v>0</v>
      </c>
      <c r="Z1425">
        <f>'[2]HighFlowInfusion-1-Infusion-170'!Y1421</f>
        <v>0</v>
      </c>
      <c r="AD1425" s="6"/>
      <c r="AE1425" s="6"/>
    </row>
    <row r="1426" spans="1:31" x14ac:dyDescent="0.25">
      <c r="A1426" s="1"/>
      <c r="B1426" s="16">
        <v>1419</v>
      </c>
      <c r="V1426">
        <f t="shared" si="446"/>
        <v>0</v>
      </c>
      <c r="Z1426">
        <f>'[2]HighFlowInfusion-1-Infusion-170'!Y1422</f>
        <v>0</v>
      </c>
      <c r="AD1426" s="6"/>
      <c r="AE1426" s="6"/>
    </row>
    <row r="1427" spans="1:31" x14ac:dyDescent="0.25">
      <c r="A1427" s="1"/>
      <c r="B1427" s="16">
        <v>1420</v>
      </c>
      <c r="V1427">
        <f t="shared" si="446"/>
        <v>0</v>
      </c>
      <c r="Z1427">
        <f>'[2]HighFlowInfusion-1-Infusion-170'!Y1423</f>
        <v>0</v>
      </c>
      <c r="AD1427" s="6"/>
      <c r="AE1427" s="6"/>
    </row>
    <row r="1428" spans="1:31" x14ac:dyDescent="0.25">
      <c r="A1428" s="1"/>
      <c r="B1428" s="16">
        <v>1421</v>
      </c>
      <c r="V1428">
        <f t="shared" si="446"/>
        <v>0</v>
      </c>
      <c r="Z1428">
        <f>'[2]HighFlowInfusion-1-Infusion-170'!Y1424</f>
        <v>0</v>
      </c>
      <c r="AD1428" s="6"/>
      <c r="AE1428" s="6"/>
    </row>
    <row r="1429" spans="1:31" x14ac:dyDescent="0.25">
      <c r="A1429" s="1"/>
      <c r="B1429" s="16">
        <v>1422</v>
      </c>
      <c r="V1429">
        <f t="shared" si="446"/>
        <v>0</v>
      </c>
      <c r="Z1429">
        <f>'[2]HighFlowInfusion-1-Infusion-170'!Y1425</f>
        <v>0</v>
      </c>
      <c r="AD1429" s="6"/>
      <c r="AE1429" s="6"/>
    </row>
    <row r="1430" spans="1:31" x14ac:dyDescent="0.25">
      <c r="A1430" s="1"/>
      <c r="B1430" s="16">
        <v>1423</v>
      </c>
      <c r="V1430">
        <f t="shared" si="446"/>
        <v>0</v>
      </c>
      <c r="Z1430">
        <f>'[2]HighFlowInfusion-1-Infusion-170'!Y1426</f>
        <v>0</v>
      </c>
      <c r="AD1430" s="6"/>
      <c r="AE1430" s="6"/>
    </row>
    <row r="1431" spans="1:31" x14ac:dyDescent="0.25">
      <c r="A1431" s="1"/>
      <c r="B1431" s="16">
        <v>1424</v>
      </c>
      <c r="V1431">
        <f t="shared" si="446"/>
        <v>0</v>
      </c>
      <c r="Z1431">
        <f>'[2]HighFlowInfusion-1-Infusion-170'!Y1427</f>
        <v>0</v>
      </c>
      <c r="AD1431" s="6"/>
      <c r="AE1431" s="6"/>
    </row>
    <row r="1432" spans="1:31" x14ac:dyDescent="0.25">
      <c r="A1432" s="1"/>
      <c r="B1432" s="16">
        <v>1425</v>
      </c>
      <c r="V1432">
        <f t="shared" si="446"/>
        <v>0</v>
      </c>
      <c r="Z1432">
        <f>'[2]HighFlowInfusion-1-Infusion-170'!Y1428</f>
        <v>0</v>
      </c>
      <c r="AD1432" s="6"/>
      <c r="AE1432" s="6"/>
    </row>
    <row r="1433" spans="1:31" x14ac:dyDescent="0.25">
      <c r="A1433" s="1"/>
      <c r="B1433" s="16">
        <v>1426</v>
      </c>
      <c r="V1433">
        <f t="shared" si="446"/>
        <v>0</v>
      </c>
      <c r="Z1433">
        <f>'[2]HighFlowInfusion-1-Infusion-170'!Y1429</f>
        <v>0</v>
      </c>
      <c r="AD1433" s="6"/>
      <c r="AE1433" s="6"/>
    </row>
    <row r="1434" spans="1:31" x14ac:dyDescent="0.25">
      <c r="A1434" s="1"/>
      <c r="B1434" s="16">
        <v>1427</v>
      </c>
      <c r="V1434">
        <f t="shared" si="446"/>
        <v>0</v>
      </c>
      <c r="Z1434">
        <f>'[2]HighFlowInfusion-1-Infusion-170'!Y1430</f>
        <v>0</v>
      </c>
      <c r="AD1434" s="6"/>
      <c r="AE1434" s="6"/>
    </row>
    <row r="1435" spans="1:31" x14ac:dyDescent="0.25">
      <c r="A1435" s="1"/>
      <c r="B1435" s="16">
        <v>1428</v>
      </c>
      <c r="V1435">
        <f t="shared" si="446"/>
        <v>0</v>
      </c>
      <c r="Z1435">
        <f>'[2]HighFlowInfusion-1-Infusion-170'!Y1431</f>
        <v>0</v>
      </c>
      <c r="AD1435" s="6"/>
      <c r="AE1435" s="6"/>
    </row>
    <row r="1436" spans="1:31" x14ac:dyDescent="0.25">
      <c r="A1436" s="1"/>
      <c r="B1436" s="16">
        <v>1429</v>
      </c>
      <c r="V1436">
        <f t="shared" si="446"/>
        <v>0</v>
      </c>
      <c r="Z1436">
        <f>'[2]HighFlowInfusion-1-Infusion-170'!Y1432</f>
        <v>0</v>
      </c>
      <c r="AD1436" s="6"/>
      <c r="AE1436" s="6"/>
    </row>
    <row r="1437" spans="1:31" x14ac:dyDescent="0.25">
      <c r="A1437" s="1"/>
      <c r="B1437" s="16">
        <v>1430</v>
      </c>
      <c r="V1437">
        <f t="shared" si="446"/>
        <v>0</v>
      </c>
      <c r="Z1437">
        <f>'[2]HighFlowInfusion-1-Infusion-170'!Y1433</f>
        <v>0</v>
      </c>
      <c r="AD1437" s="6"/>
      <c r="AE1437" s="6"/>
    </row>
    <row r="1438" spans="1:31" x14ac:dyDescent="0.25">
      <c r="A1438" s="1"/>
      <c r="B1438" s="16">
        <v>1431</v>
      </c>
      <c r="V1438">
        <f t="shared" si="446"/>
        <v>0</v>
      </c>
      <c r="Z1438">
        <f>'[2]HighFlowInfusion-1-Infusion-170'!Y1434</f>
        <v>0</v>
      </c>
      <c r="AD1438" s="6"/>
      <c r="AE1438" s="6"/>
    </row>
    <row r="1439" spans="1:31" x14ac:dyDescent="0.25">
      <c r="A1439" s="1"/>
      <c r="B1439" s="16">
        <v>1432</v>
      </c>
      <c r="V1439">
        <f t="shared" si="446"/>
        <v>0</v>
      </c>
      <c r="Z1439">
        <f>'[2]HighFlowInfusion-1-Infusion-170'!Y1435</f>
        <v>0</v>
      </c>
      <c r="AD1439" s="6"/>
      <c r="AE1439" s="6"/>
    </row>
    <row r="1440" spans="1:31" x14ac:dyDescent="0.25">
      <c r="A1440" s="1"/>
      <c r="B1440" s="16">
        <v>1433</v>
      </c>
      <c r="V1440">
        <f t="shared" si="446"/>
        <v>0</v>
      </c>
      <c r="Z1440">
        <f>'[2]HighFlowInfusion-1-Infusion-170'!Y1436</f>
        <v>0</v>
      </c>
      <c r="AD1440" s="6"/>
      <c r="AE1440" s="6"/>
    </row>
    <row r="1441" spans="1:31" x14ac:dyDescent="0.25">
      <c r="A1441" s="1"/>
      <c r="B1441" s="16">
        <v>1434</v>
      </c>
      <c r="V1441">
        <f t="shared" si="446"/>
        <v>0</v>
      </c>
      <c r="Z1441">
        <f>'[2]HighFlowInfusion-1-Infusion-170'!Y1437</f>
        <v>0</v>
      </c>
      <c r="AD1441" s="6"/>
      <c r="AE1441" s="6"/>
    </row>
    <row r="1442" spans="1:31" x14ac:dyDescent="0.25">
      <c r="A1442" s="1"/>
      <c r="B1442" s="16">
        <v>1435</v>
      </c>
      <c r="V1442">
        <f t="shared" si="446"/>
        <v>0</v>
      </c>
      <c r="Z1442">
        <f>'[2]HighFlowInfusion-1-Infusion-170'!Y1438</f>
        <v>0</v>
      </c>
      <c r="AD1442" s="6"/>
      <c r="AE1442" s="6"/>
    </row>
    <row r="1443" spans="1:31" x14ac:dyDescent="0.25">
      <c r="A1443" s="1"/>
      <c r="B1443" s="16">
        <v>1436</v>
      </c>
      <c r="V1443">
        <f t="shared" si="446"/>
        <v>0</v>
      </c>
      <c r="Z1443">
        <f>'[2]HighFlowInfusion-1-Infusion-170'!Y1439</f>
        <v>0</v>
      </c>
      <c r="AD1443" s="6"/>
      <c r="AE1443" s="6"/>
    </row>
    <row r="1444" spans="1:31" x14ac:dyDescent="0.25">
      <c r="A1444" s="1"/>
      <c r="B1444" s="16">
        <v>1437</v>
      </c>
      <c r="V1444">
        <f t="shared" si="446"/>
        <v>0</v>
      </c>
      <c r="Z1444">
        <f>'[2]HighFlowInfusion-1-Infusion-170'!Y1440</f>
        <v>0</v>
      </c>
      <c r="AD1444" s="6"/>
      <c r="AE1444" s="6"/>
    </row>
    <row r="1445" spans="1:31" x14ac:dyDescent="0.25">
      <c r="A1445" s="1"/>
      <c r="B1445" s="16">
        <v>1438</v>
      </c>
      <c r="V1445">
        <f t="shared" si="446"/>
        <v>0</v>
      </c>
      <c r="Z1445">
        <f>'[2]HighFlowInfusion-1-Infusion-170'!Y1441</f>
        <v>0</v>
      </c>
      <c r="AD1445" s="6"/>
      <c r="AE1445" s="6"/>
    </row>
    <row r="1446" spans="1:31" x14ac:dyDescent="0.25">
      <c r="A1446" s="1"/>
      <c r="B1446" s="16">
        <v>1439</v>
      </c>
      <c r="V1446">
        <f t="shared" si="446"/>
        <v>0</v>
      </c>
      <c r="Z1446">
        <f>'[2]HighFlowInfusion-1-Infusion-170'!Y1442</f>
        <v>0</v>
      </c>
      <c r="AD1446" s="6"/>
      <c r="AE1446" s="6"/>
    </row>
    <row r="1447" spans="1:31" x14ac:dyDescent="0.25">
      <c r="A1447" s="1"/>
      <c r="B1447" s="16">
        <v>1440</v>
      </c>
      <c r="V1447">
        <f t="shared" si="446"/>
        <v>0</v>
      </c>
      <c r="Z1447">
        <f>'[2]HighFlowInfusion-1-Infusion-170'!Y1443</f>
        <v>0</v>
      </c>
      <c r="AD1447" s="6"/>
      <c r="AE1447" s="6"/>
    </row>
    <row r="1448" spans="1:31" x14ac:dyDescent="0.25">
      <c r="A1448" s="1"/>
      <c r="B1448" s="16">
        <v>1441</v>
      </c>
      <c r="V1448">
        <f t="shared" si="446"/>
        <v>0</v>
      </c>
      <c r="Z1448">
        <f>'[2]HighFlowInfusion-1-Infusion-170'!Y1444</f>
        <v>0</v>
      </c>
      <c r="AD1448" s="6"/>
      <c r="AE1448" s="6"/>
    </row>
    <row r="1449" spans="1:31" x14ac:dyDescent="0.25">
      <c r="A1449" s="1"/>
      <c r="B1449" s="16">
        <v>1442</v>
      </c>
      <c r="V1449">
        <f t="shared" si="446"/>
        <v>0</v>
      </c>
      <c r="Z1449">
        <f>'[2]HighFlowInfusion-1-Infusion-170'!Y1445</f>
        <v>0</v>
      </c>
      <c r="AD1449" s="6"/>
      <c r="AE1449" s="6"/>
    </row>
    <row r="1450" spans="1:31" x14ac:dyDescent="0.25">
      <c r="A1450" s="1"/>
      <c r="B1450" s="16">
        <v>1443</v>
      </c>
      <c r="V1450">
        <f t="shared" si="446"/>
        <v>0</v>
      </c>
      <c r="Z1450">
        <f>'[2]HighFlowInfusion-1-Infusion-170'!Y1446</f>
        <v>0</v>
      </c>
      <c r="AD1450" s="6"/>
      <c r="AE1450" s="6"/>
    </row>
    <row r="1451" spans="1:31" x14ac:dyDescent="0.25">
      <c r="A1451" s="1"/>
      <c r="B1451" s="16">
        <v>1444</v>
      </c>
      <c r="V1451">
        <f t="shared" si="446"/>
        <v>0</v>
      </c>
      <c r="Z1451">
        <f>'[2]HighFlowInfusion-1-Infusion-170'!Y1447</f>
        <v>0</v>
      </c>
      <c r="AD1451" s="6"/>
      <c r="AE1451" s="6"/>
    </row>
    <row r="1452" spans="1:31" x14ac:dyDescent="0.25">
      <c r="A1452" s="1"/>
      <c r="B1452" s="16">
        <v>1445</v>
      </c>
      <c r="V1452">
        <f t="shared" si="446"/>
        <v>0</v>
      </c>
      <c r="Z1452">
        <f>'[2]HighFlowInfusion-1-Infusion-170'!Y1448</f>
        <v>0</v>
      </c>
      <c r="AD1452" s="6"/>
      <c r="AE1452" s="6"/>
    </row>
    <row r="1453" spans="1:31" x14ac:dyDescent="0.25">
      <c r="A1453" s="1"/>
      <c r="B1453" s="16">
        <v>1446</v>
      </c>
      <c r="V1453">
        <f t="shared" si="446"/>
        <v>0</v>
      </c>
      <c r="Z1453">
        <f>'[2]HighFlowInfusion-1-Infusion-170'!Y1449</f>
        <v>0</v>
      </c>
      <c r="AD1453" s="6"/>
      <c r="AE1453" s="6"/>
    </row>
    <row r="1454" spans="1:31" x14ac:dyDescent="0.25">
      <c r="A1454" s="1"/>
      <c r="B1454" s="16">
        <v>1447</v>
      </c>
      <c r="V1454">
        <f t="shared" si="446"/>
        <v>0</v>
      </c>
      <c r="Z1454">
        <f>'[2]HighFlowInfusion-1-Infusion-170'!Y1450</f>
        <v>0</v>
      </c>
      <c r="AD1454" s="6"/>
      <c r="AE1454" s="6"/>
    </row>
    <row r="1455" spans="1:31" x14ac:dyDescent="0.25">
      <c r="A1455" s="1"/>
      <c r="B1455" s="16">
        <v>1448</v>
      </c>
      <c r="V1455">
        <f t="shared" si="446"/>
        <v>0</v>
      </c>
      <c r="Z1455">
        <f>'[2]HighFlowInfusion-1-Infusion-170'!Y1451</f>
        <v>0</v>
      </c>
      <c r="AD1455" s="6"/>
      <c r="AE1455" s="6"/>
    </row>
    <row r="1456" spans="1:31" x14ac:dyDescent="0.25">
      <c r="A1456" s="1"/>
      <c r="B1456" s="16">
        <v>1449</v>
      </c>
      <c r="V1456">
        <f t="shared" si="446"/>
        <v>0</v>
      </c>
      <c r="Z1456">
        <f>'[2]HighFlowInfusion-1-Infusion-170'!Y1452</f>
        <v>0</v>
      </c>
      <c r="AD1456" s="6"/>
      <c r="AE1456" s="6"/>
    </row>
    <row r="1457" spans="1:31" x14ac:dyDescent="0.25">
      <c r="A1457" s="1"/>
      <c r="B1457" s="16">
        <v>1450</v>
      </c>
      <c r="V1457">
        <f t="shared" si="446"/>
        <v>0</v>
      </c>
      <c r="Z1457">
        <f>'[2]HighFlowInfusion-1-Infusion-170'!Y1453</f>
        <v>0</v>
      </c>
      <c r="AD1457" s="6"/>
      <c r="AE1457" s="6"/>
    </row>
    <row r="1458" spans="1:31" x14ac:dyDescent="0.25">
      <c r="A1458" s="1"/>
      <c r="B1458" s="16">
        <v>1451</v>
      </c>
      <c r="V1458">
        <f t="shared" si="446"/>
        <v>0</v>
      </c>
      <c r="Z1458">
        <f>'[2]HighFlowInfusion-1-Infusion-170'!Y1454</f>
        <v>0</v>
      </c>
      <c r="AD1458" s="6"/>
      <c r="AE1458" s="6"/>
    </row>
    <row r="1459" spans="1:31" x14ac:dyDescent="0.25">
      <c r="A1459" s="1"/>
      <c r="B1459" s="16">
        <v>1452</v>
      </c>
      <c r="V1459">
        <f t="shared" si="446"/>
        <v>0</v>
      </c>
      <c r="Z1459">
        <f>'[2]HighFlowInfusion-1-Infusion-170'!Y1455</f>
        <v>0</v>
      </c>
      <c r="AD1459" s="6"/>
      <c r="AE1459" s="6"/>
    </row>
    <row r="1460" spans="1:31" x14ac:dyDescent="0.25">
      <c r="A1460" s="1"/>
      <c r="B1460" s="16">
        <v>1453</v>
      </c>
      <c r="V1460">
        <f t="shared" si="446"/>
        <v>0</v>
      </c>
      <c r="Z1460">
        <f>'[2]HighFlowInfusion-1-Infusion-170'!Y1456</f>
        <v>0</v>
      </c>
      <c r="AD1460" s="6"/>
      <c r="AE1460" s="6"/>
    </row>
    <row r="1461" spans="1:31" x14ac:dyDescent="0.25">
      <c r="A1461" s="1"/>
      <c r="B1461" s="16">
        <v>1454</v>
      </c>
      <c r="V1461">
        <f t="shared" si="446"/>
        <v>0</v>
      </c>
      <c r="Z1461">
        <f>'[2]HighFlowInfusion-1-Infusion-170'!Y1457</f>
        <v>0</v>
      </c>
      <c r="AD1461" s="6"/>
      <c r="AE1461" s="6"/>
    </row>
    <row r="1462" spans="1:31" x14ac:dyDescent="0.25">
      <c r="A1462" s="1"/>
      <c r="B1462" s="16">
        <v>1455</v>
      </c>
      <c r="V1462">
        <f t="shared" si="446"/>
        <v>0</v>
      </c>
      <c r="Z1462">
        <f>'[2]HighFlowInfusion-1-Infusion-170'!Y1458</f>
        <v>0</v>
      </c>
      <c r="AD1462" s="6"/>
      <c r="AE1462" s="6"/>
    </row>
    <row r="1463" spans="1:31" x14ac:dyDescent="0.25">
      <c r="A1463" s="1"/>
      <c r="B1463" s="16">
        <v>1456</v>
      </c>
      <c r="V1463">
        <f t="shared" si="446"/>
        <v>0</v>
      </c>
      <c r="Z1463">
        <f>'[2]HighFlowInfusion-1-Infusion-170'!Y1459</f>
        <v>0</v>
      </c>
      <c r="AD1463" s="6"/>
      <c r="AE1463" s="6"/>
    </row>
    <row r="1464" spans="1:31" x14ac:dyDescent="0.25">
      <c r="A1464" s="1"/>
      <c r="B1464" s="16">
        <v>1457</v>
      </c>
      <c r="V1464">
        <f t="shared" si="446"/>
        <v>0</v>
      </c>
      <c r="Z1464">
        <f>'[2]HighFlowInfusion-1-Infusion-170'!Y1460</f>
        <v>0</v>
      </c>
      <c r="AD1464" s="6"/>
      <c r="AE1464" s="6"/>
    </row>
    <row r="1465" spans="1:31" x14ac:dyDescent="0.25">
      <c r="A1465" s="1"/>
      <c r="B1465" s="16">
        <v>1458</v>
      </c>
      <c r="V1465">
        <f t="shared" si="446"/>
        <v>0</v>
      </c>
      <c r="Z1465">
        <f>'[2]HighFlowInfusion-1-Infusion-170'!Y1461</f>
        <v>0</v>
      </c>
      <c r="AD1465" s="6"/>
      <c r="AE1465" s="6"/>
    </row>
    <row r="1466" spans="1:31" x14ac:dyDescent="0.25">
      <c r="A1466" s="1"/>
      <c r="B1466" s="16">
        <v>1459</v>
      </c>
      <c r="V1466">
        <f t="shared" si="446"/>
        <v>0</v>
      </c>
      <c r="Z1466">
        <f>'[2]HighFlowInfusion-1-Infusion-170'!Y1462</f>
        <v>0</v>
      </c>
      <c r="AD1466" s="6"/>
      <c r="AE1466" s="6"/>
    </row>
    <row r="1467" spans="1:31" x14ac:dyDescent="0.25">
      <c r="A1467" s="1"/>
      <c r="B1467" s="16">
        <v>1460</v>
      </c>
      <c r="V1467">
        <f t="shared" si="446"/>
        <v>0</v>
      </c>
      <c r="Z1467">
        <f>'[2]HighFlowInfusion-1-Infusion-170'!Y1463</f>
        <v>0</v>
      </c>
      <c r="AD1467" s="6"/>
      <c r="AE1467" s="6"/>
    </row>
    <row r="1468" spans="1:31" x14ac:dyDescent="0.25">
      <c r="A1468" s="1"/>
      <c r="B1468" s="16">
        <v>1461</v>
      </c>
      <c r="V1468">
        <f t="shared" si="446"/>
        <v>0</v>
      </c>
      <c r="Z1468">
        <f>'[2]HighFlowInfusion-1-Infusion-170'!Y1464</f>
        <v>0</v>
      </c>
      <c r="AD1468" s="6"/>
      <c r="AE1468" s="6"/>
    </row>
    <row r="1469" spans="1:31" x14ac:dyDescent="0.25">
      <c r="A1469" s="1"/>
      <c r="B1469" s="16">
        <v>1462</v>
      </c>
      <c r="V1469">
        <f t="shared" si="446"/>
        <v>0</v>
      </c>
      <c r="Z1469">
        <f>'[2]HighFlowInfusion-1-Infusion-170'!Y1465</f>
        <v>0</v>
      </c>
      <c r="AD1469" s="6"/>
      <c r="AE1469" s="6"/>
    </row>
    <row r="1470" spans="1:31" x14ac:dyDescent="0.25">
      <c r="A1470" s="1"/>
      <c r="B1470" s="16">
        <v>1463</v>
      </c>
      <c r="V1470">
        <f t="shared" si="446"/>
        <v>0</v>
      </c>
      <c r="Z1470">
        <f>'[2]HighFlowInfusion-1-Infusion-170'!Y1466</f>
        <v>0</v>
      </c>
      <c r="AD1470" s="6"/>
      <c r="AE1470" s="6"/>
    </row>
    <row r="1471" spans="1:31" x14ac:dyDescent="0.25">
      <c r="A1471" s="1"/>
      <c r="B1471" s="16">
        <v>1464</v>
      </c>
      <c r="V1471">
        <f t="shared" si="446"/>
        <v>0</v>
      </c>
      <c r="Z1471">
        <f>'[2]HighFlowInfusion-1-Infusion-170'!Y1467</f>
        <v>0</v>
      </c>
      <c r="AD1471" s="6"/>
      <c r="AE1471" s="6"/>
    </row>
    <row r="1472" spans="1:31" x14ac:dyDescent="0.25">
      <c r="A1472" s="1"/>
      <c r="B1472" s="16">
        <v>1465</v>
      </c>
      <c r="V1472">
        <f t="shared" si="446"/>
        <v>0</v>
      </c>
      <c r="Z1472">
        <f>'[2]HighFlowInfusion-1-Infusion-170'!Y1468</f>
        <v>0</v>
      </c>
      <c r="AD1472" s="6"/>
      <c r="AE1472" s="6"/>
    </row>
    <row r="1473" spans="1:31" x14ac:dyDescent="0.25">
      <c r="A1473" s="1"/>
      <c r="B1473" s="1"/>
      <c r="AD1473" s="6"/>
      <c r="AE1473" s="6"/>
    </row>
    <row r="1474" spans="1:31" x14ac:dyDescent="0.25">
      <c r="A1474" s="1"/>
      <c r="B1474" s="1"/>
      <c r="AD1474" s="6"/>
      <c r="AE1474" s="6"/>
    </row>
    <row r="1475" spans="1:31" x14ac:dyDescent="0.25">
      <c r="A1475" s="1"/>
      <c r="B1475" s="1"/>
      <c r="AD1475" s="6"/>
      <c r="AE1475" s="6"/>
    </row>
    <row r="1476" spans="1:31" x14ac:dyDescent="0.25">
      <c r="A1476" s="1"/>
      <c r="B1476" s="1"/>
      <c r="AD1476" s="6"/>
      <c r="AE1476" s="6"/>
    </row>
    <row r="1477" spans="1:31" x14ac:dyDescent="0.25">
      <c r="A1477" s="1"/>
      <c r="B1477" s="1"/>
      <c r="AD1477" s="6"/>
      <c r="AE1477" s="6"/>
    </row>
    <row r="1478" spans="1:31" x14ac:dyDescent="0.25">
      <c r="A1478" s="1"/>
      <c r="B1478" s="1"/>
      <c r="AD1478" s="6"/>
      <c r="AE1478" s="6"/>
    </row>
    <row r="1479" spans="1:31" x14ac:dyDescent="0.25">
      <c r="A1479" s="1"/>
      <c r="B1479" s="1"/>
      <c r="AD1479" s="6"/>
      <c r="AE1479" s="6"/>
    </row>
    <row r="1480" spans="1:31" x14ac:dyDescent="0.25">
      <c r="A1480" s="1"/>
      <c r="B1480" s="1"/>
      <c r="AD1480" s="6"/>
      <c r="AE1480" s="6"/>
    </row>
    <row r="1481" spans="1:31" x14ac:dyDescent="0.25">
      <c r="A1481" s="1"/>
      <c r="B1481" s="1"/>
      <c r="AD1481" s="6"/>
      <c r="AE1481" s="6"/>
    </row>
    <row r="1482" spans="1:31" x14ac:dyDescent="0.25">
      <c r="A1482" s="1"/>
      <c r="B1482" s="1"/>
      <c r="AD1482" s="6"/>
      <c r="AE1482" s="6"/>
    </row>
    <row r="1483" spans="1:31" x14ac:dyDescent="0.25">
      <c r="A1483" s="1"/>
      <c r="B1483" s="1"/>
      <c r="AD1483" s="6"/>
      <c r="AE1483" s="6"/>
    </row>
    <row r="1484" spans="1:31" x14ac:dyDescent="0.25">
      <c r="A1484" s="1"/>
      <c r="B1484" s="1"/>
      <c r="AD1484" s="6"/>
      <c r="AE1484" s="6"/>
    </row>
    <row r="1485" spans="1:31" x14ac:dyDescent="0.25">
      <c r="A1485" s="1"/>
      <c r="B1485" s="1"/>
      <c r="AD1485" s="6"/>
      <c r="AE1485" s="6"/>
    </row>
    <row r="1486" spans="1:31" x14ac:dyDescent="0.25">
      <c r="A1486" s="1"/>
      <c r="B1486" s="1"/>
      <c r="AD1486" s="6"/>
      <c r="AE1486" s="6"/>
    </row>
    <row r="1487" spans="1:31" x14ac:dyDescent="0.25">
      <c r="A1487" s="1"/>
      <c r="B1487" s="1"/>
      <c r="AD1487" s="6"/>
      <c r="AE1487" s="6"/>
    </row>
    <row r="1488" spans="1:31" x14ac:dyDescent="0.25">
      <c r="A1488" s="1"/>
      <c r="B1488" s="1"/>
      <c r="AD1488" s="6"/>
      <c r="AE1488" s="6"/>
    </row>
    <row r="1489" spans="1:31" x14ac:dyDescent="0.25">
      <c r="A1489" s="1"/>
      <c r="B1489" s="1"/>
      <c r="AD1489" s="6"/>
      <c r="AE1489" s="6"/>
    </row>
    <row r="1490" spans="1:31" x14ac:dyDescent="0.25">
      <c r="A1490" s="1"/>
      <c r="B1490" s="1"/>
      <c r="AD1490" s="6"/>
      <c r="AE1490" s="6"/>
    </row>
    <row r="1491" spans="1:31" x14ac:dyDescent="0.25">
      <c r="A1491" s="1"/>
      <c r="B1491" s="1"/>
      <c r="AD1491" s="6"/>
      <c r="AE1491" s="6"/>
    </row>
    <row r="1492" spans="1:31" x14ac:dyDescent="0.25">
      <c r="A1492" s="1"/>
      <c r="B1492" s="1"/>
      <c r="AD1492" s="6"/>
      <c r="AE1492" s="6"/>
    </row>
    <row r="1493" spans="1:31" x14ac:dyDescent="0.25">
      <c r="A1493" s="1"/>
      <c r="B1493" s="1"/>
      <c r="AD1493" s="6"/>
      <c r="AE1493" s="6"/>
    </row>
    <row r="1494" spans="1:31" x14ac:dyDescent="0.25">
      <c r="A1494" s="1"/>
      <c r="B1494" s="1"/>
      <c r="AD1494" s="6"/>
      <c r="AE1494" s="6"/>
    </row>
    <row r="1495" spans="1:31" x14ac:dyDescent="0.25">
      <c r="A1495" s="1"/>
      <c r="B1495" s="1"/>
      <c r="AD1495" s="6"/>
      <c r="AE1495" s="6"/>
    </row>
    <row r="1496" spans="1:31" x14ac:dyDescent="0.25">
      <c r="A1496" s="1"/>
      <c r="B1496" s="1"/>
      <c r="AD1496" s="6"/>
      <c r="AE1496" s="6"/>
    </row>
    <row r="1497" spans="1:31" x14ac:dyDescent="0.25">
      <c r="A1497" s="1"/>
      <c r="B1497" s="1"/>
      <c r="AD1497" s="6"/>
      <c r="AE1497" s="6"/>
    </row>
    <row r="1498" spans="1:31" x14ac:dyDescent="0.25">
      <c r="A1498" s="1"/>
      <c r="B1498" s="1"/>
      <c r="AD1498" s="6"/>
      <c r="AE1498" s="6"/>
    </row>
    <row r="1499" spans="1:31" x14ac:dyDescent="0.25">
      <c r="A1499" s="1"/>
      <c r="B1499" s="1"/>
      <c r="AD1499" s="6"/>
      <c r="AE1499" s="6"/>
    </row>
    <row r="1500" spans="1:31" x14ac:dyDescent="0.25">
      <c r="A1500" s="1"/>
      <c r="B1500" s="1"/>
      <c r="AD1500" s="6"/>
      <c r="AE1500" s="6"/>
    </row>
    <row r="1501" spans="1:31" x14ac:dyDescent="0.25">
      <c r="A1501" s="1"/>
      <c r="B1501" s="1"/>
      <c r="AD1501" s="6"/>
      <c r="AE1501" s="6"/>
    </row>
    <row r="1502" spans="1:31" x14ac:dyDescent="0.25">
      <c r="A1502" s="1"/>
      <c r="B1502" s="1"/>
      <c r="AD1502" s="6"/>
      <c r="AE1502" s="6"/>
    </row>
    <row r="1503" spans="1:31" x14ac:dyDescent="0.25">
      <c r="A1503" s="1"/>
      <c r="B1503" s="1"/>
      <c r="AD1503" s="6"/>
      <c r="AE1503" s="6"/>
    </row>
    <row r="1504" spans="1:31" x14ac:dyDescent="0.25">
      <c r="A1504" s="1"/>
      <c r="B1504" s="1"/>
      <c r="AD1504" s="6"/>
      <c r="AE1504" s="6"/>
    </row>
    <row r="1505" spans="1:40" x14ac:dyDescent="0.25">
      <c r="A1505" s="1"/>
      <c r="B1505" s="1"/>
      <c r="AD1505" s="6"/>
      <c r="AE1505" s="6"/>
    </row>
    <row r="1506" spans="1:40" x14ac:dyDescent="0.25">
      <c r="A1506" s="1"/>
      <c r="B1506" s="1"/>
      <c r="AN1506">
        <v>0</v>
      </c>
    </row>
    <row r="1507" spans="1:40" x14ac:dyDescent="0.25">
      <c r="A1507" s="1"/>
      <c r="B1507" s="1"/>
      <c r="AN1507">
        <v>0</v>
      </c>
    </row>
    <row r="1508" spans="1:40" x14ac:dyDescent="0.25">
      <c r="A1508" s="1"/>
      <c r="B1508" s="1"/>
      <c r="AN1508">
        <v>0</v>
      </c>
    </row>
    <row r="1509" spans="1:40" x14ac:dyDescent="0.25">
      <c r="A1509" s="1"/>
      <c r="B1509" s="1"/>
      <c r="AN1509">
        <v>0</v>
      </c>
    </row>
    <row r="1510" spans="1:40" x14ac:dyDescent="0.25">
      <c r="A1510" s="1"/>
      <c r="B1510" s="1"/>
      <c r="AN1510">
        <v>0</v>
      </c>
    </row>
    <row r="1511" spans="1:40" x14ac:dyDescent="0.25">
      <c r="A1511" s="1"/>
      <c r="B1511" s="1"/>
      <c r="AN1511">
        <v>0</v>
      </c>
    </row>
    <row r="1512" spans="1:40" x14ac:dyDescent="0.25">
      <c r="A1512" s="1"/>
      <c r="B1512" s="1"/>
      <c r="AN1512">
        <v>0</v>
      </c>
    </row>
    <row r="1513" spans="1:40" x14ac:dyDescent="0.25">
      <c r="A1513" s="1"/>
      <c r="B1513" s="1"/>
      <c r="AN1513">
        <v>0</v>
      </c>
    </row>
    <row r="1514" spans="1:40" x14ac:dyDescent="0.25">
      <c r="A1514" s="1"/>
      <c r="B1514" s="1"/>
      <c r="AN1514">
        <v>0</v>
      </c>
    </row>
    <row r="1515" spans="1:40" x14ac:dyDescent="0.25">
      <c r="A1515" s="1"/>
      <c r="B1515" s="1"/>
      <c r="AN1515">
        <v>0</v>
      </c>
    </row>
    <row r="1516" spans="1:40" x14ac:dyDescent="0.25">
      <c r="A1516" s="1"/>
      <c r="B1516" s="1"/>
      <c r="AN1516">
        <v>0</v>
      </c>
    </row>
    <row r="1517" spans="1:40" x14ac:dyDescent="0.25">
      <c r="A1517" s="1"/>
      <c r="B1517" s="1"/>
      <c r="AN1517">
        <v>0</v>
      </c>
    </row>
    <row r="1518" spans="1:40" x14ac:dyDescent="0.25">
      <c r="A1518" s="1"/>
      <c r="B1518" s="1"/>
      <c r="AN1518">
        <v>0</v>
      </c>
    </row>
    <row r="1519" spans="1:40" x14ac:dyDescent="0.25">
      <c r="A1519" s="1"/>
      <c r="B1519" s="1"/>
      <c r="AN1519">
        <v>0</v>
      </c>
    </row>
    <row r="1520" spans="1:40" x14ac:dyDescent="0.25">
      <c r="A1520" s="1"/>
      <c r="B1520" s="1"/>
      <c r="AN1520">
        <v>0</v>
      </c>
    </row>
    <row r="1521" spans="1:40" x14ac:dyDescent="0.25">
      <c r="A1521" s="1"/>
      <c r="B1521" s="1"/>
      <c r="AN1521">
        <v>0</v>
      </c>
    </row>
    <row r="1522" spans="1:40" x14ac:dyDescent="0.25">
      <c r="A1522" s="1"/>
      <c r="B1522" s="1"/>
      <c r="AN1522">
        <v>0</v>
      </c>
    </row>
    <row r="1523" spans="1:40" x14ac:dyDescent="0.25">
      <c r="A1523" s="1"/>
      <c r="B1523" s="1"/>
      <c r="AN1523">
        <v>0</v>
      </c>
    </row>
    <row r="1524" spans="1:40" x14ac:dyDescent="0.25">
      <c r="A1524" s="1"/>
      <c r="B1524" s="1"/>
      <c r="AN1524">
        <v>0</v>
      </c>
    </row>
    <row r="1525" spans="1:40" x14ac:dyDescent="0.25">
      <c r="A1525" s="1"/>
      <c r="B1525" s="1"/>
      <c r="AN1525">
        <v>0</v>
      </c>
    </row>
    <row r="1526" spans="1:40" x14ac:dyDescent="0.25">
      <c r="A1526" s="1"/>
      <c r="B1526" s="1"/>
      <c r="AN1526">
        <v>0</v>
      </c>
    </row>
    <row r="1527" spans="1:40" x14ac:dyDescent="0.25">
      <c r="A1527" s="1"/>
      <c r="B1527" s="1"/>
      <c r="AN1527">
        <v>0</v>
      </c>
    </row>
    <row r="1528" spans="1:40" x14ac:dyDescent="0.25">
      <c r="A1528" s="1"/>
      <c r="B1528" s="1"/>
      <c r="AN1528">
        <v>0</v>
      </c>
    </row>
    <row r="1529" spans="1:40" x14ac:dyDescent="0.25">
      <c r="A1529" s="1"/>
      <c r="B1529" s="1"/>
      <c r="AN1529">
        <v>0</v>
      </c>
    </row>
    <row r="1530" spans="1:40" x14ac:dyDescent="0.25">
      <c r="A1530" s="1"/>
      <c r="B1530" s="1"/>
      <c r="AN1530">
        <v>0</v>
      </c>
    </row>
    <row r="1531" spans="1:40" x14ac:dyDescent="0.25">
      <c r="A1531" s="1"/>
      <c r="B1531" s="1"/>
      <c r="AN1531">
        <v>0</v>
      </c>
    </row>
    <row r="1532" spans="1:40" x14ac:dyDescent="0.25">
      <c r="A1532" s="1"/>
      <c r="B1532" s="1"/>
      <c r="AN1532">
        <v>0</v>
      </c>
    </row>
    <row r="1533" spans="1:40" x14ac:dyDescent="0.25">
      <c r="A1533" s="1"/>
      <c r="B1533" s="1"/>
      <c r="AN1533">
        <v>0</v>
      </c>
    </row>
    <row r="1534" spans="1:40" x14ac:dyDescent="0.25">
      <c r="A1534" s="1"/>
      <c r="B1534" s="1"/>
      <c r="AN1534">
        <v>0</v>
      </c>
    </row>
    <row r="1535" spans="1:40" x14ac:dyDescent="0.25">
      <c r="A1535" s="1"/>
      <c r="B1535" s="1"/>
      <c r="AN1535">
        <v>0</v>
      </c>
    </row>
    <row r="1536" spans="1:40" x14ac:dyDescent="0.25">
      <c r="A1536" s="1"/>
      <c r="B1536" s="1"/>
      <c r="AN1536">
        <v>0</v>
      </c>
    </row>
    <row r="1537" spans="1:40" x14ac:dyDescent="0.25">
      <c r="A1537" s="1"/>
      <c r="B1537" s="1"/>
      <c r="AN1537">
        <v>0</v>
      </c>
    </row>
    <row r="1538" spans="1:40" x14ac:dyDescent="0.25">
      <c r="A1538" s="1"/>
      <c r="B1538" s="1"/>
      <c r="AN1538">
        <v>0</v>
      </c>
    </row>
    <row r="1539" spans="1:40" x14ac:dyDescent="0.25">
      <c r="A1539" s="1"/>
      <c r="B1539" s="1"/>
      <c r="AN1539">
        <v>0</v>
      </c>
    </row>
    <row r="1540" spans="1:40" x14ac:dyDescent="0.25">
      <c r="A1540" s="1"/>
      <c r="B1540" s="1"/>
      <c r="AN1540">
        <v>0</v>
      </c>
    </row>
    <row r="1541" spans="1:40" x14ac:dyDescent="0.25">
      <c r="A1541" s="1"/>
      <c r="B1541" s="1"/>
      <c r="AN1541">
        <v>0</v>
      </c>
    </row>
    <row r="1542" spans="1:40" x14ac:dyDescent="0.25">
      <c r="A1542" s="1"/>
      <c r="B1542" s="1"/>
      <c r="AN1542">
        <v>0</v>
      </c>
    </row>
    <row r="1543" spans="1:40" x14ac:dyDescent="0.25">
      <c r="A1543" s="1"/>
      <c r="B1543" s="1"/>
      <c r="AN1543">
        <v>0</v>
      </c>
    </row>
    <row r="1544" spans="1:40" x14ac:dyDescent="0.25">
      <c r="A1544" s="1"/>
      <c r="B1544" s="1"/>
      <c r="AN1544">
        <v>0</v>
      </c>
    </row>
    <row r="1545" spans="1:40" x14ac:dyDescent="0.25">
      <c r="A1545" s="1"/>
      <c r="B1545" s="1"/>
      <c r="AN1545">
        <v>0</v>
      </c>
    </row>
    <row r="1546" spans="1:40" x14ac:dyDescent="0.25">
      <c r="A1546" s="1"/>
      <c r="B1546" s="1"/>
      <c r="AN1546">
        <v>0</v>
      </c>
    </row>
    <row r="1547" spans="1:40" x14ac:dyDescent="0.25">
      <c r="A1547" s="1"/>
      <c r="B1547" s="1"/>
      <c r="AN1547">
        <v>0</v>
      </c>
    </row>
    <row r="1548" spans="1:40" x14ac:dyDescent="0.25">
      <c r="A1548" s="1"/>
      <c r="B1548" s="1"/>
      <c r="AN1548">
        <v>0</v>
      </c>
    </row>
    <row r="1549" spans="1:40" x14ac:dyDescent="0.25">
      <c r="A1549" s="1"/>
      <c r="B1549" s="1"/>
      <c r="AN1549">
        <v>0</v>
      </c>
    </row>
    <row r="1550" spans="1:40" x14ac:dyDescent="0.25">
      <c r="A1550" s="1"/>
      <c r="B1550" s="1"/>
      <c r="AN1550">
        <v>0</v>
      </c>
    </row>
    <row r="1551" spans="1:40" x14ac:dyDescent="0.25">
      <c r="A1551" s="1"/>
      <c r="B1551" s="1"/>
      <c r="AN1551">
        <v>0</v>
      </c>
    </row>
    <row r="1552" spans="1:40" x14ac:dyDescent="0.25">
      <c r="A1552" s="1"/>
      <c r="B1552" s="1"/>
      <c r="AN1552">
        <v>0</v>
      </c>
    </row>
    <row r="1553" spans="1:40" x14ac:dyDescent="0.25">
      <c r="A1553" s="1"/>
      <c r="B1553" s="1"/>
      <c r="AN1553">
        <v>0</v>
      </c>
    </row>
    <row r="1554" spans="1:40" x14ac:dyDescent="0.25">
      <c r="A1554" s="1"/>
      <c r="B1554" s="1"/>
      <c r="AN1554">
        <v>0</v>
      </c>
    </row>
    <row r="1555" spans="1:40" x14ac:dyDescent="0.25">
      <c r="A1555" s="1"/>
      <c r="B1555" s="1"/>
      <c r="AN1555">
        <v>0</v>
      </c>
    </row>
    <row r="1556" spans="1:40" x14ac:dyDescent="0.25">
      <c r="A1556" s="1"/>
      <c r="B1556" s="1"/>
      <c r="AN1556">
        <v>0</v>
      </c>
    </row>
    <row r="1557" spans="1:40" x14ac:dyDescent="0.25">
      <c r="A1557" s="1"/>
      <c r="B1557" s="1"/>
      <c r="AN1557">
        <v>0</v>
      </c>
    </row>
    <row r="1558" spans="1:40" x14ac:dyDescent="0.25">
      <c r="A1558" s="1"/>
      <c r="B1558" s="1"/>
      <c r="AN1558">
        <v>0</v>
      </c>
    </row>
    <row r="1559" spans="1:40" x14ac:dyDescent="0.25">
      <c r="A1559" s="1"/>
      <c r="B1559" s="1"/>
      <c r="AN1559">
        <v>0</v>
      </c>
    </row>
    <row r="1560" spans="1:40" x14ac:dyDescent="0.25">
      <c r="A1560" s="1"/>
      <c r="B1560" s="1"/>
      <c r="AN1560">
        <v>0</v>
      </c>
    </row>
    <row r="1561" spans="1:40" x14ac:dyDescent="0.25">
      <c r="A1561" s="1"/>
      <c r="B1561" s="1"/>
      <c r="AN1561">
        <v>0</v>
      </c>
    </row>
    <row r="1562" spans="1:40" x14ac:dyDescent="0.25">
      <c r="A1562" s="1"/>
      <c r="B1562" s="1"/>
      <c r="AN1562">
        <v>0</v>
      </c>
    </row>
    <row r="1563" spans="1:40" x14ac:dyDescent="0.25">
      <c r="A1563" s="1"/>
      <c r="B1563" s="1"/>
      <c r="AN1563">
        <v>0</v>
      </c>
    </row>
    <row r="1564" spans="1:40" x14ac:dyDescent="0.25">
      <c r="A1564" s="1"/>
      <c r="B1564" s="1"/>
      <c r="AN1564">
        <v>0</v>
      </c>
    </row>
    <row r="1565" spans="1:40" x14ac:dyDescent="0.25">
      <c r="A1565" s="1"/>
      <c r="B1565" s="1"/>
      <c r="AN1565">
        <v>0</v>
      </c>
    </row>
    <row r="1566" spans="1:40" x14ac:dyDescent="0.25">
      <c r="A1566" s="1"/>
      <c r="B1566" s="1"/>
      <c r="AN1566">
        <v>0</v>
      </c>
    </row>
    <row r="1567" spans="1:40" x14ac:dyDescent="0.25">
      <c r="A1567" s="1"/>
      <c r="B1567" s="1"/>
      <c r="AN1567">
        <v>0</v>
      </c>
    </row>
    <row r="1568" spans="1:40" x14ac:dyDescent="0.25">
      <c r="A1568" s="1"/>
      <c r="B1568" s="1"/>
      <c r="AN1568">
        <v>0</v>
      </c>
    </row>
    <row r="1569" spans="1:40" x14ac:dyDescent="0.25">
      <c r="A1569" s="1"/>
      <c r="B1569" s="1"/>
      <c r="AN1569">
        <v>0</v>
      </c>
    </row>
    <row r="1570" spans="1:40" x14ac:dyDescent="0.25">
      <c r="A1570" s="1"/>
      <c r="B1570" s="1"/>
      <c r="AN1570">
        <v>0</v>
      </c>
    </row>
    <row r="1571" spans="1:40" x14ac:dyDescent="0.25">
      <c r="A1571" s="1"/>
      <c r="B1571" s="1"/>
      <c r="AN1571">
        <v>0</v>
      </c>
    </row>
    <row r="1572" spans="1:40" x14ac:dyDescent="0.25">
      <c r="A1572" s="1"/>
      <c r="B1572" s="1"/>
      <c r="AN1572">
        <v>0</v>
      </c>
    </row>
    <row r="1573" spans="1:40" x14ac:dyDescent="0.25">
      <c r="A1573" s="1"/>
      <c r="B1573" s="1"/>
      <c r="AN1573">
        <v>0</v>
      </c>
    </row>
    <row r="1574" spans="1:40" x14ac:dyDescent="0.25">
      <c r="A1574" s="1"/>
      <c r="B1574" s="1"/>
      <c r="AN1574">
        <v>0</v>
      </c>
    </row>
    <row r="1575" spans="1:40" x14ac:dyDescent="0.25">
      <c r="A1575" s="1"/>
      <c r="B1575" s="1"/>
      <c r="AN1575">
        <v>0</v>
      </c>
    </row>
    <row r="1576" spans="1:40" x14ac:dyDescent="0.25">
      <c r="A1576" s="1"/>
      <c r="B1576" s="1"/>
      <c r="AN1576">
        <v>0</v>
      </c>
    </row>
    <row r="1577" spans="1:40" x14ac:dyDescent="0.25">
      <c r="A1577" s="1"/>
      <c r="B1577" s="1"/>
      <c r="AN1577">
        <v>0</v>
      </c>
    </row>
    <row r="1578" spans="1:40" x14ac:dyDescent="0.25">
      <c r="A1578" s="1"/>
      <c r="B1578" s="1"/>
      <c r="AN1578">
        <v>0</v>
      </c>
    </row>
    <row r="1579" spans="1:40" x14ac:dyDescent="0.25">
      <c r="A1579" s="1"/>
      <c r="B1579" s="1"/>
      <c r="AN1579">
        <v>0</v>
      </c>
    </row>
    <row r="1580" spans="1:40" x14ac:dyDescent="0.25">
      <c r="A1580" s="1"/>
      <c r="B1580" s="1"/>
      <c r="AN1580">
        <v>0</v>
      </c>
    </row>
    <row r="1581" spans="1:40" x14ac:dyDescent="0.25">
      <c r="A1581" s="1"/>
      <c r="B1581" s="1"/>
      <c r="AN1581">
        <v>0</v>
      </c>
    </row>
    <row r="1582" spans="1:40" x14ac:dyDescent="0.25">
      <c r="A1582" s="1"/>
      <c r="B1582" s="1"/>
      <c r="AN1582">
        <v>0</v>
      </c>
    </row>
    <row r="1583" spans="1:40" x14ac:dyDescent="0.25">
      <c r="A1583" s="1"/>
      <c r="B1583" s="1"/>
    </row>
    <row r="1584" spans="1:40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U3295"/>
  <sheetViews>
    <sheetView zoomScale="90" zoomScaleNormal="90" workbookViewId="0">
      <pane xSplit="1" ySplit="7" topLeftCell="Q90" activePane="bottomRight" state="frozen"/>
      <selection pane="topRight" activeCell="B1" sqref="B1"/>
      <selection pane="bottomLeft" activeCell="A9" sqref="A9"/>
      <selection pane="bottomRight" activeCell="T16" sqref="T16"/>
    </sheetView>
  </sheetViews>
  <sheetFormatPr defaultRowHeight="15" x14ac:dyDescent="0.25"/>
  <cols>
    <col min="1" max="1" width="15.85546875" customWidth="1"/>
    <col min="2" max="2" width="7" customWidth="1"/>
    <col min="4" max="4" width="11.14062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 t="s">
        <v>5</v>
      </c>
      <c r="AE1" t="s">
        <v>5</v>
      </c>
      <c r="AF1" t="s">
        <v>5</v>
      </c>
    </row>
    <row r="2" spans="1:47" s="7" customFormat="1" x14ac:dyDescent="0.25">
      <c r="G2" s="7" t="s">
        <v>53</v>
      </c>
      <c r="H2">
        <v>1</v>
      </c>
      <c r="I2" s="7" t="s">
        <v>53</v>
      </c>
      <c r="J2">
        <v>1</v>
      </c>
      <c r="L2" s="7" t="s">
        <v>53</v>
      </c>
      <c r="M2">
        <v>1</v>
      </c>
      <c r="N2" s="7" t="s">
        <v>53</v>
      </c>
      <c r="O2">
        <v>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 t="s">
        <v>54</v>
      </c>
      <c r="AE2" s="8" t="s">
        <v>57</v>
      </c>
      <c r="AF2" s="8" t="s">
        <v>58</v>
      </c>
      <c r="AG2" s="5"/>
    </row>
    <row r="3" spans="1:47" s="7" customFormat="1" x14ac:dyDescent="0.25">
      <c r="G3" s="7" t="s">
        <v>59</v>
      </c>
      <c r="H3">
        <v>0</v>
      </c>
      <c r="I3" s="7" t="s">
        <v>59</v>
      </c>
      <c r="J3">
        <v>0</v>
      </c>
      <c r="L3" s="7" t="s">
        <v>59</v>
      </c>
      <c r="M3">
        <v>0</v>
      </c>
      <c r="N3" s="7" t="s">
        <v>59</v>
      </c>
      <c r="O3">
        <v>0</v>
      </c>
      <c r="T3" s="10">
        <f>AVERAGE(C18:C86)</f>
        <v>10.347107565783821</v>
      </c>
      <c r="U3" s="10">
        <f>AVERAGE(D18:D86)</f>
        <v>579.2375546774889</v>
      </c>
      <c r="V3" s="10">
        <f t="shared" ref="V3:W3" si="0">AVERAGE(E18:E65)</f>
        <v>679.29691590519246</v>
      </c>
      <c r="W3" s="10">
        <f t="shared" si="0"/>
        <v>118.4869400946888</v>
      </c>
      <c r="X3" s="19">
        <f>AVERAGE(Z18:Z86)</f>
        <v>160.89320307260473</v>
      </c>
      <c r="Y3" s="19">
        <f>AVERAGE(AA18:AA86)</f>
        <v>130.0043117628239</v>
      </c>
      <c r="Z3" s="11">
        <f>(T3-X3)/X3</f>
        <v>-0.93568959180261591</v>
      </c>
      <c r="AA3" s="11">
        <f>(U3-Y3)/Y3</f>
        <v>3.4555257192871656</v>
      </c>
      <c r="AB3" s="11" t="e">
        <f>(U3-#REF!)/#REF!</f>
        <v>#REF!</v>
      </c>
      <c r="AC3" s="11">
        <f>(W3-Z3)/Z3</f>
        <v>-127.63060606073694</v>
      </c>
      <c r="AD3" s="12"/>
      <c r="AE3" s="13"/>
      <c r="AJ3" s="10"/>
      <c r="AL3" s="10">
        <f>AVERAGE(U18:U65)</f>
        <v>32500</v>
      </c>
      <c r="AM3" s="10">
        <f>AVERAGE(V18:V65)</f>
        <v>42.418253979166671</v>
      </c>
      <c r="AS3" s="10">
        <f>AVERAGE(AB18:AB65)</f>
        <v>0.80798398395814763</v>
      </c>
      <c r="AT3" s="10">
        <f>AVERAGE(AC18:AC65)</f>
        <v>-0.94019024554828634</v>
      </c>
      <c r="AU3" s="10">
        <f>AVERAGE(AD18:AD65)</f>
        <v>3.4686997695356041</v>
      </c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14">
        <f>AVERAGE(C94:C126)</f>
        <v>15.819054304297241</v>
      </c>
      <c r="U4" s="14">
        <f>AVERAGE(D94:D126)</f>
        <v>735.9228742333521</v>
      </c>
      <c r="V4" s="14">
        <f t="shared" ref="V4:W4" si="1">AVERAGE(E78:E126)</f>
        <v>826.53438595413695</v>
      </c>
      <c r="W4" s="14">
        <f t="shared" si="1"/>
        <v>153.68000159125921</v>
      </c>
      <c r="X4" s="20">
        <f>AVERAGE(Z94:Z126)</f>
        <v>214.06382167169636</v>
      </c>
      <c r="Y4" s="20">
        <f>AVERAGE(AA94:AA126)</f>
        <v>129.99896815464106</v>
      </c>
      <c r="Z4" s="11">
        <f>(T4-X4)/X4</f>
        <v>-0.92610122448174126</v>
      </c>
      <c r="AA4" s="11">
        <f>(U4-Y4)/Y4</f>
        <v>4.6609901192287202</v>
      </c>
      <c r="AB4" s="11" t="e">
        <f>(U4-#REF!)/#REF!</f>
        <v>#REF!</v>
      </c>
      <c r="AC4" s="11">
        <f t="shared" ref="AC4" si="2">(W4-Z4)/Z4</f>
        <v>-166.94298498769464</v>
      </c>
      <c r="AD4" s="12"/>
      <c r="AE4" s="13"/>
      <c r="AJ4" s="14"/>
      <c r="AL4" s="14">
        <f>AVERAGE(U78:U126)</f>
        <v>32500</v>
      </c>
      <c r="AM4" s="14">
        <f>AVERAGE(V78:V126)</f>
        <v>87.362795142857138</v>
      </c>
      <c r="AS4" s="14">
        <f>AVERAGE(AB78:AB126)</f>
        <v>0.6556392752203265</v>
      </c>
      <c r="AT4" s="14">
        <f>AVERAGE(AC78:AC126)</f>
        <v>-0.92657634706539005</v>
      </c>
      <c r="AU4" s="14">
        <f>AVERAGE(AD78:AD126)</f>
        <v>4.3537974487349169</v>
      </c>
    </row>
    <row r="5" spans="1:47" x14ac:dyDescent="0.25">
      <c r="M5" s="7"/>
      <c r="T5" s="14">
        <f>AVERAGE(C158:C205)</f>
        <v>17.884758131856191</v>
      </c>
      <c r="U5" s="14">
        <f>AVERAGE(D158:D205)</f>
        <v>538.2698523857124</v>
      </c>
      <c r="V5" s="14"/>
      <c r="W5" s="14"/>
      <c r="X5" s="20">
        <f>AVERAGE(Z158:Z205)</f>
        <v>160.8068949809126</v>
      </c>
      <c r="Y5" s="14">
        <f>AVERAGE(AA158:AA205)</f>
        <v>99.969334385261206</v>
      </c>
      <c r="Z5" s="14"/>
      <c r="AA5" s="11"/>
      <c r="AB5" s="11"/>
      <c r="AC5" s="11"/>
      <c r="AD5" s="12"/>
      <c r="AE5" s="13"/>
      <c r="AJ5" s="14"/>
      <c r="AS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71</v>
      </c>
      <c r="U7" t="s">
        <v>72</v>
      </c>
      <c r="V7" s="2" t="s">
        <v>73</v>
      </c>
      <c r="W7" s="2" t="s">
        <v>74</v>
      </c>
      <c r="X7" s="2" t="s">
        <v>75</v>
      </c>
      <c r="Y7" s="2" t="s">
        <v>76</v>
      </c>
      <c r="Z7" t="s">
        <v>77</v>
      </c>
      <c r="AA7" t="s">
        <v>78</v>
      </c>
      <c r="AC7" t="s">
        <v>79</v>
      </c>
      <c r="AD7" t="s">
        <v>80</v>
      </c>
      <c r="AE7" t="s">
        <v>40</v>
      </c>
      <c r="AF7" t="s">
        <v>73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3">(G8*H$2+H$3+H$4)</f>
        <v>21.100315999999999</v>
      </c>
      <c r="I8">
        <v>21.028967999999999</v>
      </c>
      <c r="J8">
        <f t="shared" ref="J8:J71" si="4">(I8*J$2+J$3+J$4)</f>
        <v>21.028967999999999</v>
      </c>
      <c r="L8">
        <v>4.9899999999999999E-4</v>
      </c>
      <c r="M8">
        <f t="shared" ref="M8:M71" si="5">(L8*M$2+M$3+M$4)</f>
        <v>4.9899999999999999E-4</v>
      </c>
      <c r="N8">
        <v>0.205957</v>
      </c>
      <c r="O8">
        <f t="shared" ref="O8:O71" si="6">(N8*O$2+O$3+O$4)</f>
        <v>0.205957</v>
      </c>
      <c r="Q8">
        <f>100-J8-O8</f>
        <v>78.76507500000001</v>
      </c>
      <c r="S8">
        <f t="shared" ref="S8:S71" si="7">((W8-Z8/1000+AA8/1000)/(W8+X8+Y8))</f>
        <v>0.96322097800188811</v>
      </c>
      <c r="V8">
        <f>X8+Y8+W8</f>
        <v>20.733399000000002</v>
      </c>
      <c r="W8">
        <v>20.001736000000001</v>
      </c>
      <c r="X8">
        <v>0.13001399999999999</v>
      </c>
      <c r="Y8">
        <v>0.60164899999999999</v>
      </c>
      <c r="Z8">
        <f>((Y8*H8)/(100-H8-M8))*1000</f>
        <v>160.90133277148553</v>
      </c>
      <c r="AA8">
        <f>((X8*(100-H8-M8)-M8*Y8)/(100-H8-M8))*1000</f>
        <v>130.01019485485179</v>
      </c>
      <c r="AB8">
        <f>AA8/Z8</f>
        <v>0.80801192019642376</v>
      </c>
      <c r="AE8">
        <v>6.5748000000000001E-2</v>
      </c>
      <c r="AF8">
        <v>0</v>
      </c>
      <c r="AH8">
        <f>AM8*1000</f>
        <v>7.1000000000000005</v>
      </c>
      <c r="AI8">
        <f>AN8*1000</f>
        <v>41.2</v>
      </c>
      <c r="AM8">
        <v>7.1000000000000004E-3</v>
      </c>
      <c r="AN8">
        <v>4.1200000000000001E-2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3"/>
        <v>21.100612000000002</v>
      </c>
      <c r="I9">
        <v>21.028676000000001</v>
      </c>
      <c r="J9">
        <f t="shared" si="4"/>
        <v>21.028676000000001</v>
      </c>
      <c r="L9">
        <v>4.9799999999999996E-4</v>
      </c>
      <c r="M9">
        <f t="shared" si="5"/>
        <v>4.9799999999999996E-4</v>
      </c>
      <c r="N9">
        <v>0.20763100000000001</v>
      </c>
      <c r="O9">
        <f t="shared" si="6"/>
        <v>0.20763100000000001</v>
      </c>
      <c r="Q9">
        <f t="shared" ref="Q9:Q72" si="8">100-J9-O9</f>
        <v>78.763692999999989</v>
      </c>
      <c r="S9">
        <f t="shared" si="7"/>
        <v>0.96322363025693047</v>
      </c>
      <c r="V9">
        <f t="shared" ref="V9:V71" si="9">X9+Y9+W9</f>
        <v>20.733352</v>
      </c>
      <c r="W9">
        <v>20.001736000000001</v>
      </c>
      <c r="X9">
        <v>0.13001399999999999</v>
      </c>
      <c r="Y9">
        <v>0.60160199999999997</v>
      </c>
      <c r="Z9">
        <f t="shared" ref="Z9:Z72" si="10">((Y9*H9)/(100-H9-M9))*1000</f>
        <v>160.89162192806515</v>
      </c>
      <c r="AA9">
        <f t="shared" ref="AA9:AA72" si="11">((X9*(100-H9-M9)-M9*Y9)/(100-H9-M9))*1000</f>
        <v>130.01020276285254</v>
      </c>
      <c r="AB9">
        <f t="shared" ref="AB9:AB72" si="12">AA9/Z9</f>
        <v>0.80806073805993628</v>
      </c>
      <c r="AE9">
        <v>6.0136000000000002E-2</v>
      </c>
      <c r="AF9">
        <v>0</v>
      </c>
      <c r="AH9">
        <f t="shared" ref="AH9:AH72" si="13">AM9*1000</f>
        <v>7.2</v>
      </c>
      <c r="AI9">
        <f t="shared" ref="AI9:AI72" si="14">AN9*1000</f>
        <v>41.5</v>
      </c>
      <c r="AM9">
        <v>7.1999999999999998E-3</v>
      </c>
      <c r="AN9">
        <v>4.1500000000000002E-2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3"/>
        <v>21.100798999999999</v>
      </c>
      <c r="I10">
        <v>21.028566999999999</v>
      </c>
      <c r="J10">
        <f t="shared" si="4"/>
        <v>21.028566999999999</v>
      </c>
      <c r="L10">
        <v>4.9799999999999996E-4</v>
      </c>
      <c r="M10">
        <f t="shared" si="5"/>
        <v>4.9799999999999996E-4</v>
      </c>
      <c r="N10">
        <v>0.209233</v>
      </c>
      <c r="O10">
        <f t="shared" si="6"/>
        <v>0.209233</v>
      </c>
      <c r="Q10">
        <f t="shared" si="8"/>
        <v>78.762200000000007</v>
      </c>
      <c r="S10">
        <f t="shared" si="7"/>
        <v>0.96322390208761788</v>
      </c>
      <c r="V10">
        <f t="shared" si="9"/>
        <v>20.733450999999999</v>
      </c>
      <c r="W10">
        <v>20.001840999999999</v>
      </c>
      <c r="X10">
        <v>0.13001099999999999</v>
      </c>
      <c r="Y10">
        <v>0.60159899999999999</v>
      </c>
      <c r="Z10">
        <f t="shared" si="10"/>
        <v>160.89262681036718</v>
      </c>
      <c r="AA10">
        <f t="shared" si="11"/>
        <v>130.0072027727883</v>
      </c>
      <c r="AB10">
        <f t="shared" si="12"/>
        <v>0.80803704526509257</v>
      </c>
      <c r="AE10">
        <v>5.9272999999999999E-2</v>
      </c>
      <c r="AF10">
        <v>0</v>
      </c>
      <c r="AH10">
        <f t="shared" si="13"/>
        <v>7.2</v>
      </c>
      <c r="AI10">
        <f t="shared" si="14"/>
        <v>41.8</v>
      </c>
      <c r="AM10">
        <v>7.1999999999999998E-3</v>
      </c>
      <c r="AN10">
        <v>4.1799999999999997E-2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3"/>
        <v>21.100494000000001</v>
      </c>
      <c r="I11">
        <v>21.028233</v>
      </c>
      <c r="J11">
        <f t="shared" si="4"/>
        <v>21.028233</v>
      </c>
      <c r="L11">
        <v>5.0500000000000002E-4</v>
      </c>
      <c r="M11">
        <f t="shared" si="5"/>
        <v>5.0500000000000002E-4</v>
      </c>
      <c r="N11">
        <v>0.210927</v>
      </c>
      <c r="O11">
        <f t="shared" si="6"/>
        <v>0.210927</v>
      </c>
      <c r="Q11">
        <f t="shared" si="8"/>
        <v>78.760840000000002</v>
      </c>
      <c r="S11">
        <f t="shared" si="7"/>
        <v>0.96322173864945126</v>
      </c>
      <c r="V11">
        <f t="shared" si="9"/>
        <v>20.732669999999999</v>
      </c>
      <c r="W11">
        <v>20.001047</v>
      </c>
      <c r="X11">
        <v>0.13000900000000001</v>
      </c>
      <c r="Y11">
        <v>0.60161399999999998</v>
      </c>
      <c r="Z11">
        <f t="shared" si="10"/>
        <v>160.89370507132276</v>
      </c>
      <c r="AA11">
        <f t="shared" si="11"/>
        <v>130.00514931664344</v>
      </c>
      <c r="AB11">
        <f t="shared" si="12"/>
        <v>0.80801886723295546</v>
      </c>
      <c r="AE11">
        <v>6.6461999999999993E-2</v>
      </c>
      <c r="AF11">
        <v>0</v>
      </c>
      <c r="AH11">
        <f t="shared" si="13"/>
        <v>7.1000000000000005</v>
      </c>
      <c r="AI11">
        <f t="shared" si="14"/>
        <v>42.2</v>
      </c>
      <c r="AM11">
        <v>7.1000000000000004E-3</v>
      </c>
      <c r="AN11">
        <v>4.2200000000000001E-2</v>
      </c>
    </row>
    <row r="12" spans="1:47" x14ac:dyDescent="0.25">
      <c r="A12" s="1">
        <v>42879.887175925927</v>
      </c>
      <c r="B12" s="16">
        <v>5</v>
      </c>
      <c r="C12">
        <f>(T12*H12-V12*J12-K12*U12)*10</f>
        <v>9.3500236234822509</v>
      </c>
      <c r="D12">
        <f>(V12*O12-T12*M12+P12*U12)*10</f>
        <v>587.30636945511253</v>
      </c>
      <c r="E12">
        <f t="shared" ref="E12:E75" si="15">3.941*C12+1.104*D12</f>
        <v>685.2346749785878</v>
      </c>
      <c r="F12">
        <f>D12/C12</f>
        <v>62.813356747047521</v>
      </c>
      <c r="G12">
        <v>21.100159000000001</v>
      </c>
      <c r="H12">
        <f t="shared" si="3"/>
        <v>21.100159000000001</v>
      </c>
      <c r="I12">
        <v>21.027898</v>
      </c>
      <c r="J12">
        <f t="shared" si="4"/>
        <v>21.027898</v>
      </c>
      <c r="K12">
        <f>SLOPE(J8:J16,B8:B16)</f>
        <v>-3.5790000000002209E-4</v>
      </c>
      <c r="L12">
        <v>5.0299999999999997E-4</v>
      </c>
      <c r="M12">
        <f t="shared" si="5"/>
        <v>5.0299999999999997E-4</v>
      </c>
      <c r="N12">
        <v>0.21259400000000001</v>
      </c>
      <c r="O12">
        <f t="shared" si="6"/>
        <v>0.21259400000000001</v>
      </c>
      <c r="P12">
        <f>SLOPE(O8:O16,B8:B16)</f>
        <v>1.6717833333333321E-3</v>
      </c>
      <c r="Q12">
        <f t="shared" si="8"/>
        <v>78.759508000000011</v>
      </c>
      <c r="R12">
        <f>SLOPE(Q8:Q16,B8:B16)</f>
        <v>-1.3138833333336208E-3</v>
      </c>
      <c r="S12">
        <f t="shared" si="7"/>
        <v>0.96322164930010934</v>
      </c>
      <c r="T12">
        <f>(R12*U12+V12*(100-O12-J12))/(100-M12-H12)</f>
        <v>20.155539654168269</v>
      </c>
      <c r="U12">
        <f>$F$1</f>
        <v>32500</v>
      </c>
      <c r="V12">
        <f t="shared" si="9"/>
        <v>20.733495999999999</v>
      </c>
      <c r="W12">
        <v>20.001840999999999</v>
      </c>
      <c r="X12">
        <v>0.13001299999999999</v>
      </c>
      <c r="Y12">
        <v>0.60164200000000001</v>
      </c>
      <c r="Z12">
        <f t="shared" si="10"/>
        <v>160.8979515275274</v>
      </c>
      <c r="AA12">
        <f t="shared" si="11"/>
        <v>130.00916440475075</v>
      </c>
      <c r="AB12">
        <f t="shared" si="12"/>
        <v>0.80802249606333854</v>
      </c>
      <c r="AC12" s="6">
        <f t="shared" ref="AC12:AD75" si="16">(C12-Z12)/Z12</f>
        <v>-0.94188848562262395</v>
      </c>
      <c r="AD12" s="6">
        <f t="shared" si="16"/>
        <v>3.5174228458747896</v>
      </c>
      <c r="AE12">
        <v>5.8005000000000001E-2</v>
      </c>
      <c r="AF12">
        <v>0</v>
      </c>
      <c r="AH12">
        <f t="shared" si="13"/>
        <v>9.2999999999999989</v>
      </c>
      <c r="AI12">
        <f t="shared" si="14"/>
        <v>587</v>
      </c>
      <c r="AJ12" s="17">
        <f>(AH12-C12)/C12</f>
        <v>-5.3501066410805032E-3</v>
      </c>
      <c r="AK12" s="17">
        <f>(AI12-D12)/D12</f>
        <v>-5.216518516507363E-4</v>
      </c>
      <c r="AM12">
        <v>9.2999999999999992E-3</v>
      </c>
      <c r="AN12">
        <v>0.58699999999999997</v>
      </c>
    </row>
    <row r="13" spans="1:47" x14ac:dyDescent="0.25">
      <c r="A13" s="1">
        <v>42879.887870370374</v>
      </c>
      <c r="B13" s="16">
        <v>6</v>
      </c>
      <c r="C13">
        <f t="shared" ref="C13:C77" si="17">(T13*H13-V13*J13-K13*U13)*10</f>
        <v>18.155551016859732</v>
      </c>
      <c r="D13">
        <f t="shared" ref="D13:D76" si="18">(V13*O13-T13*M13+P13*U13)*10</f>
        <v>586.39247404050161</v>
      </c>
      <c r="E13">
        <f t="shared" si="15"/>
        <v>718.92831789815796</v>
      </c>
      <c r="F13">
        <f t="shared" ref="F13:F76" si="19">D13/C13</f>
        <v>32.298247158456483</v>
      </c>
      <c r="G13">
        <v>21.100292</v>
      </c>
      <c r="H13">
        <f t="shared" si="3"/>
        <v>21.100292</v>
      </c>
      <c r="I13">
        <v>21.027531</v>
      </c>
      <c r="J13">
        <f t="shared" si="4"/>
        <v>21.027531</v>
      </c>
      <c r="K13">
        <f t="shared" ref="K13:K76" si="20">SLOPE(J9:J17,B9:B17)</f>
        <v>-3.7836666666664814E-4</v>
      </c>
      <c r="L13">
        <v>5.0000000000000001E-4</v>
      </c>
      <c r="M13">
        <f t="shared" si="5"/>
        <v>5.0000000000000001E-4</v>
      </c>
      <c r="N13">
        <v>0.21432100000000001</v>
      </c>
      <c r="O13">
        <f t="shared" si="6"/>
        <v>0.21432100000000001</v>
      </c>
      <c r="P13">
        <f t="shared" ref="P13:P76" si="21">SLOPE(O9:O17,B9:B17)</f>
        <v>1.6678666666666662E-3</v>
      </c>
      <c r="Q13">
        <f t="shared" si="8"/>
        <v>78.758148000000006</v>
      </c>
      <c r="R13">
        <f t="shared" ref="R13:R76" si="22">SLOPE(Q9:Q17,B9:B17)</f>
        <v>-1.2895000000002692E-3</v>
      </c>
      <c r="S13">
        <f t="shared" si="7"/>
        <v>0.96322320235701908</v>
      </c>
      <c r="T13">
        <f t="shared" ref="T13:T76" si="23">(R13*U13+V13*(100-O13-J13))/(100-M13-H13)</f>
        <v>20.16544507697628</v>
      </c>
      <c r="U13">
        <f t="shared" ref="U13:U76" si="24">$F$1</f>
        <v>32500</v>
      </c>
      <c r="V13">
        <f t="shared" si="9"/>
        <v>20.733682000000002</v>
      </c>
      <c r="W13">
        <v>20.002053</v>
      </c>
      <c r="X13">
        <v>0.13000800000000001</v>
      </c>
      <c r="Y13">
        <v>0.60162099999999996</v>
      </c>
      <c r="Z13">
        <f t="shared" si="10"/>
        <v>160.89361471577763</v>
      </c>
      <c r="AA13">
        <f t="shared" si="11"/>
        <v>130.00418740786347</v>
      </c>
      <c r="AB13">
        <f t="shared" si="12"/>
        <v>0.80801334246557233</v>
      </c>
      <c r="AC13" s="6">
        <f t="shared" si="16"/>
        <v>-0.88715803887598688</v>
      </c>
      <c r="AD13" s="6">
        <f t="shared" si="16"/>
        <v>3.5105660496981264</v>
      </c>
      <c r="AE13">
        <v>4.2757999999999997E-2</v>
      </c>
      <c r="AF13">
        <v>0</v>
      </c>
      <c r="AH13">
        <f t="shared" si="13"/>
        <v>18.100000000000001</v>
      </c>
      <c r="AI13">
        <f t="shared" si="14"/>
        <v>586</v>
      </c>
      <c r="AJ13" s="17">
        <f t="shared" ref="AJ13:AJ76" si="25">(AH13-C13)/C13</f>
        <v>-3.0597262957287657E-3</v>
      </c>
      <c r="AK13" s="17">
        <f t="shared" ref="AK13:AK76" si="26">(AI13-D13)/D13</f>
        <v>-6.6930265628631369E-4</v>
      </c>
      <c r="AM13">
        <v>1.8100000000000002E-2</v>
      </c>
      <c r="AN13">
        <v>0.58599999999999997</v>
      </c>
    </row>
    <row r="14" spans="1:47" x14ac:dyDescent="0.25">
      <c r="A14" s="1">
        <v>42879.888564814813</v>
      </c>
      <c r="B14" s="16">
        <v>7</v>
      </c>
      <c r="C14">
        <f t="shared" si="17"/>
        <v>23.965505995187861</v>
      </c>
      <c r="D14">
        <f t="shared" si="18"/>
        <v>587.17633879438699</v>
      </c>
      <c r="E14">
        <f t="shared" si="15"/>
        <v>742.69073715603861</v>
      </c>
      <c r="F14">
        <f t="shared" si="19"/>
        <v>24.500894698918049</v>
      </c>
      <c r="G14">
        <v>21.100518000000001</v>
      </c>
      <c r="H14">
        <f t="shared" si="3"/>
        <v>21.100518000000001</v>
      </c>
      <c r="I14">
        <v>21.027099</v>
      </c>
      <c r="J14">
        <f t="shared" si="4"/>
        <v>21.027099</v>
      </c>
      <c r="K14">
        <f t="shared" si="20"/>
        <v>-3.9256666666656061E-4</v>
      </c>
      <c r="L14">
        <v>4.9799999999999996E-4</v>
      </c>
      <c r="M14">
        <f t="shared" si="5"/>
        <v>4.9799999999999996E-4</v>
      </c>
      <c r="N14">
        <v>0.21601999999999999</v>
      </c>
      <c r="O14">
        <f t="shared" si="6"/>
        <v>0.21601999999999999</v>
      </c>
      <c r="P14">
        <f t="shared" si="21"/>
        <v>1.6691999999999989E-3</v>
      </c>
      <c r="Q14">
        <f t="shared" si="8"/>
        <v>78.756881000000007</v>
      </c>
      <c r="R14">
        <f t="shared" si="22"/>
        <v>-1.276633333334587E-3</v>
      </c>
      <c r="S14">
        <f t="shared" si="7"/>
        <v>0.96322288787696175</v>
      </c>
      <c r="T14">
        <f t="shared" si="23"/>
        <v>20.169491167200423</v>
      </c>
      <c r="U14">
        <f t="shared" si="24"/>
        <v>32500</v>
      </c>
      <c r="V14">
        <f t="shared" si="9"/>
        <v>20.732702</v>
      </c>
      <c r="W14">
        <v>20.001100000000001</v>
      </c>
      <c r="X14">
        <v>0.13000600000000001</v>
      </c>
      <c r="Y14">
        <v>0.60159600000000002</v>
      </c>
      <c r="Z14">
        <f t="shared" si="10"/>
        <v>160.88910887278345</v>
      </c>
      <c r="AA14">
        <f t="shared" si="11"/>
        <v>130.00220280524778</v>
      </c>
      <c r="AB14">
        <f t="shared" si="12"/>
        <v>0.8080236363795249</v>
      </c>
      <c r="AC14" s="6">
        <f t="shared" si="16"/>
        <v>-0.8510433293894516</v>
      </c>
      <c r="AD14" s="6">
        <f t="shared" si="16"/>
        <v>3.5166645343234491</v>
      </c>
      <c r="AE14">
        <v>5.6281999999999999E-2</v>
      </c>
      <c r="AF14">
        <v>0</v>
      </c>
      <c r="AH14">
        <f t="shared" si="13"/>
        <v>23.900000000000002</v>
      </c>
      <c r="AI14">
        <f t="shared" si="14"/>
        <v>586.79999999999995</v>
      </c>
      <c r="AJ14" s="17">
        <f t="shared" si="25"/>
        <v>-2.733344966762329E-3</v>
      </c>
      <c r="AK14" s="17">
        <f t="shared" si="26"/>
        <v>-6.4092976763973784E-4</v>
      </c>
      <c r="AM14">
        <v>2.3900000000000001E-2</v>
      </c>
      <c r="AN14">
        <v>0.58679999999999999</v>
      </c>
    </row>
    <row r="15" spans="1:47" x14ac:dyDescent="0.25">
      <c r="A15" s="1">
        <v>42879.88925925926</v>
      </c>
      <c r="B15" s="16">
        <v>8</v>
      </c>
      <c r="C15">
        <f t="shared" si="17"/>
        <v>23.849160161921326</v>
      </c>
      <c r="D15">
        <f t="shared" si="18"/>
        <v>586.6509485608085</v>
      </c>
      <c r="E15">
        <f t="shared" si="15"/>
        <v>741.65218740926457</v>
      </c>
      <c r="F15">
        <f t="shared" si="19"/>
        <v>24.598390240067346</v>
      </c>
      <c r="G15">
        <v>21.100228000000001</v>
      </c>
      <c r="H15">
        <f t="shared" si="3"/>
        <v>21.100228000000001</v>
      </c>
      <c r="I15">
        <v>21.026464000000001</v>
      </c>
      <c r="J15">
        <f t="shared" si="4"/>
        <v>21.026464000000001</v>
      </c>
      <c r="K15">
        <f t="shared" si="20"/>
        <v>-3.9171666666657499E-4</v>
      </c>
      <c r="L15">
        <v>5.0000000000000001E-4</v>
      </c>
      <c r="M15">
        <f t="shared" si="5"/>
        <v>5.0000000000000001E-4</v>
      </c>
      <c r="N15">
        <v>0.21768799999999999</v>
      </c>
      <c r="O15">
        <f t="shared" si="6"/>
        <v>0.21768799999999999</v>
      </c>
      <c r="P15">
        <f t="shared" si="21"/>
        <v>1.6665166666666661E-3</v>
      </c>
      <c r="Q15">
        <f t="shared" si="8"/>
        <v>78.755848</v>
      </c>
      <c r="R15">
        <f t="shared" si="22"/>
        <v>-1.2748000000011453E-3</v>
      </c>
      <c r="S15">
        <f t="shared" si="7"/>
        <v>0.96322712165452207</v>
      </c>
      <c r="T15">
        <f t="shared" si="23"/>
        <v>20.17048821160077</v>
      </c>
      <c r="U15">
        <f t="shared" si="24"/>
        <v>32500</v>
      </c>
      <c r="V15">
        <f t="shared" si="9"/>
        <v>20.73329</v>
      </c>
      <c r="W15">
        <v>20.001736000000001</v>
      </c>
      <c r="X15">
        <v>0.13000800000000001</v>
      </c>
      <c r="Y15">
        <v>0.60154600000000003</v>
      </c>
      <c r="Z15">
        <f t="shared" si="10"/>
        <v>160.87293875776194</v>
      </c>
      <c r="AA15">
        <f t="shared" si="11"/>
        <v>130.00418788624569</v>
      </c>
      <c r="AB15">
        <f t="shared" si="12"/>
        <v>0.80811719416652439</v>
      </c>
      <c r="AC15" s="6">
        <f t="shared" si="16"/>
        <v>-0.8517515727251509</v>
      </c>
      <c r="AD15" s="6">
        <f t="shared" si="16"/>
        <v>3.5125542345922809</v>
      </c>
      <c r="AE15">
        <v>8.0782999999999994E-2</v>
      </c>
      <c r="AF15">
        <v>0</v>
      </c>
      <c r="AH15">
        <f t="shared" si="13"/>
        <v>23.8</v>
      </c>
      <c r="AI15">
        <f t="shared" si="14"/>
        <v>586.30000000000007</v>
      </c>
      <c r="AJ15" s="17">
        <f t="shared" si="25"/>
        <v>-2.0612953071536782E-3</v>
      </c>
      <c r="AK15" s="17">
        <f t="shared" si="26"/>
        <v>-5.9822380185251879E-4</v>
      </c>
      <c r="AM15">
        <v>2.3800000000000002E-2</v>
      </c>
      <c r="AN15">
        <v>0.58630000000000004</v>
      </c>
    </row>
    <row r="16" spans="1:47" x14ac:dyDescent="0.25">
      <c r="A16" s="1">
        <v>42879.889953703707</v>
      </c>
      <c r="B16" s="16">
        <v>9</v>
      </c>
      <c r="C16">
        <f t="shared" si="17"/>
        <v>18.682776045260479</v>
      </c>
      <c r="D16">
        <f t="shared" si="18"/>
        <v>586.64240850776298</v>
      </c>
      <c r="E16">
        <f t="shared" si="15"/>
        <v>721.28203938694196</v>
      </c>
      <c r="F16">
        <f t="shared" si="19"/>
        <v>31.400173458514736</v>
      </c>
      <c r="G16">
        <v>21.10013</v>
      </c>
      <c r="H16">
        <f t="shared" si="3"/>
        <v>21.10013</v>
      </c>
      <c r="I16">
        <v>21.026167999999998</v>
      </c>
      <c r="J16">
        <f t="shared" si="4"/>
        <v>21.026167999999998</v>
      </c>
      <c r="K16">
        <f t="shared" si="20"/>
        <v>-3.7874999999990184E-4</v>
      </c>
      <c r="L16">
        <v>4.9799999999999996E-4</v>
      </c>
      <c r="M16">
        <f t="shared" si="5"/>
        <v>4.9799999999999996E-4</v>
      </c>
      <c r="N16">
        <v>0.219249</v>
      </c>
      <c r="O16">
        <f t="shared" si="6"/>
        <v>0.219249</v>
      </c>
      <c r="P16">
        <f t="shared" si="21"/>
        <v>1.6646333333333332E-3</v>
      </c>
      <c r="Q16">
        <f t="shared" si="8"/>
        <v>78.754582999999997</v>
      </c>
      <c r="R16">
        <f t="shared" si="22"/>
        <v>-1.2858833333351547E-3</v>
      </c>
      <c r="S16">
        <f t="shared" si="7"/>
        <v>0.96344994004437778</v>
      </c>
      <c r="T16">
        <f t="shared" si="23"/>
        <v>20.293086367536937</v>
      </c>
      <c r="U16">
        <f t="shared" si="24"/>
        <v>32500</v>
      </c>
      <c r="V16">
        <f t="shared" si="9"/>
        <v>20.861045999999998</v>
      </c>
      <c r="W16">
        <v>20.129451</v>
      </c>
      <c r="X16">
        <v>0.13000900000000001</v>
      </c>
      <c r="Y16">
        <v>0.60158599999999995</v>
      </c>
      <c r="Z16">
        <f t="shared" si="10"/>
        <v>160.88268492403208</v>
      </c>
      <c r="AA16">
        <f t="shared" si="11"/>
        <v>130.00520288703947</v>
      </c>
      <c r="AB16">
        <f t="shared" si="12"/>
        <v>0.80807454791314071</v>
      </c>
      <c r="AC16" s="6">
        <f t="shared" si="16"/>
        <v>-0.88387329528915815</v>
      </c>
      <c r="AD16" s="6">
        <f t="shared" si="16"/>
        <v>3.5124533132531019</v>
      </c>
      <c r="AE16">
        <v>7.9560000000000006E-2</v>
      </c>
      <c r="AF16">
        <v>0</v>
      </c>
      <c r="AH16">
        <f t="shared" si="13"/>
        <v>18.599999999999998</v>
      </c>
      <c r="AI16">
        <f t="shared" si="14"/>
        <v>586.30000000000007</v>
      </c>
      <c r="AJ16" s="17">
        <f t="shared" si="25"/>
        <v>-4.4306073711930846E-3</v>
      </c>
      <c r="AK16" s="17">
        <f t="shared" si="26"/>
        <v>-5.8367499996103754E-4</v>
      </c>
      <c r="AM16">
        <v>1.8599999999999998E-2</v>
      </c>
      <c r="AN16">
        <v>0.58630000000000004</v>
      </c>
    </row>
    <row r="17" spans="1:40" x14ac:dyDescent="0.25">
      <c r="A17" s="1">
        <v>42879.890648148146</v>
      </c>
      <c r="B17" s="16">
        <v>10</v>
      </c>
      <c r="C17">
        <f t="shared" si="17"/>
        <v>9.747658766266003</v>
      </c>
      <c r="D17">
        <f t="shared" si="18"/>
        <v>586.7966354451903</v>
      </c>
      <c r="E17">
        <f t="shared" si="15"/>
        <v>686.2390087293445</v>
      </c>
      <c r="F17">
        <f t="shared" si="19"/>
        <v>60.19872561357338</v>
      </c>
      <c r="G17">
        <v>21.100214999999999</v>
      </c>
      <c r="H17">
        <f t="shared" si="3"/>
        <v>21.100214999999999</v>
      </c>
      <c r="I17">
        <v>21.025884000000001</v>
      </c>
      <c r="J17">
        <f t="shared" si="4"/>
        <v>21.025884000000001</v>
      </c>
      <c r="K17">
        <f t="shared" si="20"/>
        <v>-3.558333333333034E-4</v>
      </c>
      <c r="L17">
        <v>4.9799999999999996E-4</v>
      </c>
      <c r="M17">
        <f t="shared" si="5"/>
        <v>4.9799999999999996E-4</v>
      </c>
      <c r="N17">
        <v>0.22090000000000001</v>
      </c>
      <c r="O17">
        <f t="shared" si="6"/>
        <v>0.22090000000000001</v>
      </c>
      <c r="P17">
        <f t="shared" si="21"/>
        <v>1.660816666666666E-3</v>
      </c>
      <c r="Q17">
        <f t="shared" si="8"/>
        <v>78.753215999999995</v>
      </c>
      <c r="R17">
        <f t="shared" si="22"/>
        <v>-1.3049833333350117E-3</v>
      </c>
      <c r="S17">
        <f t="shared" si="7"/>
        <v>0.96426235293594686</v>
      </c>
      <c r="T17">
        <f t="shared" si="23"/>
        <v>20.760482023320534</v>
      </c>
      <c r="U17">
        <f t="shared" si="24"/>
        <v>32500</v>
      </c>
      <c r="V17">
        <f t="shared" si="9"/>
        <v>21.337530999999998</v>
      </c>
      <c r="W17">
        <v>20.605869999999999</v>
      </c>
      <c r="X17">
        <v>0.13001199999999999</v>
      </c>
      <c r="Y17">
        <v>0.60164899999999999</v>
      </c>
      <c r="Z17">
        <f t="shared" si="10"/>
        <v>160.90035458159457</v>
      </c>
      <c r="AA17">
        <f t="shared" si="11"/>
        <v>130.00820248530258</v>
      </c>
      <c r="AB17">
        <f t="shared" si="12"/>
        <v>0.80800444985578823</v>
      </c>
      <c r="AC17" s="6">
        <f t="shared" si="16"/>
        <v>-0.93941804049087507</v>
      </c>
      <c r="AD17" s="6">
        <f t="shared" si="16"/>
        <v>3.513535486436155</v>
      </c>
      <c r="AE17">
        <v>6.3478999999999994E-2</v>
      </c>
      <c r="AF17">
        <v>0</v>
      </c>
      <c r="AH17">
        <f t="shared" si="13"/>
        <v>9.7000000000000011</v>
      </c>
      <c r="AI17">
        <f t="shared" si="14"/>
        <v>586.5</v>
      </c>
      <c r="AJ17" s="17">
        <f t="shared" si="25"/>
        <v>-4.8892526306866628E-3</v>
      </c>
      <c r="AK17" s="17">
        <f t="shared" si="26"/>
        <v>-5.0551660877409983E-4</v>
      </c>
      <c r="AM17">
        <v>9.7000000000000003E-3</v>
      </c>
      <c r="AN17">
        <v>0.58650000000000002</v>
      </c>
    </row>
    <row r="18" spans="1:40" x14ac:dyDescent="0.25">
      <c r="A18" s="1">
        <v>42879.891342592593</v>
      </c>
      <c r="B18" s="16">
        <v>11</v>
      </c>
      <c r="C18">
        <f t="shared" si="17"/>
        <v>-0.18856868690896533</v>
      </c>
      <c r="D18">
        <f t="shared" si="18"/>
        <v>588.45440773859718</v>
      </c>
      <c r="E18">
        <f t="shared" si="15"/>
        <v>648.9105169483031</v>
      </c>
      <c r="F18">
        <f t="shared" si="19"/>
        <v>-3120.63692750156</v>
      </c>
      <c r="G18">
        <v>21.100442000000001</v>
      </c>
      <c r="H18">
        <f t="shared" si="3"/>
        <v>21.100442000000001</v>
      </c>
      <c r="I18">
        <v>21.025572</v>
      </c>
      <c r="J18">
        <f t="shared" si="4"/>
        <v>21.025572</v>
      </c>
      <c r="K18">
        <f t="shared" si="20"/>
        <v>-3.3054999999997391E-4</v>
      </c>
      <c r="L18">
        <v>4.9399999999999997E-4</v>
      </c>
      <c r="M18">
        <f t="shared" si="5"/>
        <v>4.9399999999999997E-4</v>
      </c>
      <c r="N18">
        <v>0.22262199999999999</v>
      </c>
      <c r="O18">
        <f t="shared" si="6"/>
        <v>0.22262199999999999</v>
      </c>
      <c r="P18">
        <f t="shared" si="21"/>
        <v>1.6591833333333343E-3</v>
      </c>
      <c r="Q18">
        <f t="shared" si="8"/>
        <v>78.751806000000002</v>
      </c>
      <c r="R18">
        <f t="shared" si="22"/>
        <v>-1.3286333333342763E-3</v>
      </c>
      <c r="S18">
        <f t="shared" si="7"/>
        <v>0.96558383947344695</v>
      </c>
      <c r="T18">
        <f t="shared" si="23"/>
        <v>21.568364023574198</v>
      </c>
      <c r="U18">
        <f t="shared" si="24"/>
        <v>32500</v>
      </c>
      <c r="V18">
        <f t="shared" si="9"/>
        <v>22.157007</v>
      </c>
      <c r="W18">
        <v>21.425343000000002</v>
      </c>
      <c r="X18">
        <v>0.13001199999999999</v>
      </c>
      <c r="Y18">
        <v>0.60165199999999996</v>
      </c>
      <c r="Z18">
        <f t="shared" si="10"/>
        <v>160.90334265795599</v>
      </c>
      <c r="AA18">
        <f t="shared" si="11"/>
        <v>130.00823295799805</v>
      </c>
      <c r="AB18">
        <f t="shared" si="12"/>
        <v>0.80798963408961655</v>
      </c>
      <c r="AC18" s="6">
        <f t="shared" si="16"/>
        <v>-1.0011719376601755</v>
      </c>
      <c r="AD18" s="6">
        <f t="shared" si="16"/>
        <v>3.5262857155262619</v>
      </c>
      <c r="AE18">
        <v>6.1835000000000001E-2</v>
      </c>
      <c r="AF18">
        <v>0</v>
      </c>
      <c r="AH18">
        <f t="shared" si="13"/>
        <v>-0.2</v>
      </c>
      <c r="AI18">
        <f t="shared" si="14"/>
        <v>588.09999999999991</v>
      </c>
      <c r="AJ18" s="17">
        <f t="shared" si="25"/>
        <v>6.0621481108119157E-2</v>
      </c>
      <c r="AK18" s="17">
        <f t="shared" si="26"/>
        <v>-6.0226881460408556E-4</v>
      </c>
      <c r="AM18" s="18">
        <v>-2.0000000000000001E-4</v>
      </c>
      <c r="AN18">
        <v>0.58809999999999996</v>
      </c>
    </row>
    <row r="19" spans="1:40" x14ac:dyDescent="0.25">
      <c r="A19" s="1">
        <v>42879.89203703704</v>
      </c>
      <c r="B19" s="16">
        <v>12</v>
      </c>
      <c r="C19">
        <f t="shared" si="17"/>
        <v>-12.218265603277434</v>
      </c>
      <c r="D19">
        <f t="shared" si="18"/>
        <v>590.5601003966708</v>
      </c>
      <c r="E19">
        <f t="shared" si="15"/>
        <v>603.82616609540821</v>
      </c>
      <c r="F19">
        <f t="shared" si="19"/>
        <v>-48.334200579029698</v>
      </c>
      <c r="G19">
        <v>21.100557999999999</v>
      </c>
      <c r="H19">
        <f t="shared" si="3"/>
        <v>21.100557999999999</v>
      </c>
      <c r="I19">
        <v>21.025158000000001</v>
      </c>
      <c r="J19">
        <f t="shared" si="4"/>
        <v>21.025158000000001</v>
      </c>
      <c r="K19">
        <f t="shared" si="20"/>
        <v>-3.0030000000008292E-4</v>
      </c>
      <c r="L19">
        <v>4.9299999999999995E-4</v>
      </c>
      <c r="M19">
        <f t="shared" si="5"/>
        <v>4.9299999999999995E-4</v>
      </c>
      <c r="N19">
        <v>0.22430700000000001</v>
      </c>
      <c r="O19">
        <f t="shared" si="6"/>
        <v>0.22430700000000001</v>
      </c>
      <c r="P19">
        <f t="shared" si="21"/>
        <v>1.6584166666666663E-3</v>
      </c>
      <c r="Q19">
        <f t="shared" si="8"/>
        <v>78.750534999999999</v>
      </c>
      <c r="R19">
        <f t="shared" si="22"/>
        <v>-1.3581166666670678E-3</v>
      </c>
      <c r="S19">
        <f t="shared" si="7"/>
        <v>0.96690628552258617</v>
      </c>
      <c r="T19">
        <f t="shared" si="23"/>
        <v>22.439440633999897</v>
      </c>
      <c r="U19">
        <f t="shared" si="24"/>
        <v>32500</v>
      </c>
      <c r="V19">
        <f t="shared" si="9"/>
        <v>23.042218999999999</v>
      </c>
      <c r="W19">
        <v>22.310562000000001</v>
      </c>
      <c r="X19">
        <v>0.13001099999999999</v>
      </c>
      <c r="Y19">
        <v>0.60164600000000001</v>
      </c>
      <c r="Z19">
        <f t="shared" si="10"/>
        <v>160.90285712764057</v>
      </c>
      <c r="AA19">
        <f t="shared" si="11"/>
        <v>130.00724061560061</v>
      </c>
      <c r="AB19">
        <f t="shared" si="12"/>
        <v>0.80798590488961186</v>
      </c>
      <c r="AC19" s="6">
        <f t="shared" si="16"/>
        <v>-1.0759356659129116</v>
      </c>
      <c r="AD19" s="6">
        <f t="shared" si="16"/>
        <v>3.5425169982863616</v>
      </c>
      <c r="AE19">
        <v>6.3266000000000003E-2</v>
      </c>
      <c r="AF19">
        <v>0</v>
      </c>
      <c r="AH19">
        <f t="shared" si="13"/>
        <v>-12.3</v>
      </c>
      <c r="AI19">
        <f t="shared" si="14"/>
        <v>590.30000000000007</v>
      </c>
      <c r="AJ19" s="17">
        <f t="shared" si="25"/>
        <v>6.6895252875041689E-3</v>
      </c>
      <c r="AK19" s="17">
        <f t="shared" si="26"/>
        <v>-4.4043001973216779E-4</v>
      </c>
      <c r="AM19">
        <v>-1.23E-2</v>
      </c>
      <c r="AN19">
        <v>0.59030000000000005</v>
      </c>
    </row>
    <row r="20" spans="1:40" x14ac:dyDescent="0.25">
      <c r="A20" s="1">
        <v>42879.892731481479</v>
      </c>
      <c r="B20" s="16">
        <v>13</v>
      </c>
      <c r="C20">
        <f t="shared" si="17"/>
        <v>-13.687380678779171</v>
      </c>
      <c r="D20">
        <f t="shared" si="18"/>
        <v>592.22590972980663</v>
      </c>
      <c r="E20">
        <f t="shared" si="15"/>
        <v>599.87543708663793</v>
      </c>
      <c r="F20">
        <f t="shared" si="19"/>
        <v>-43.268023563338893</v>
      </c>
      <c r="G20">
        <v>21.100497000000001</v>
      </c>
      <c r="H20">
        <f t="shared" si="3"/>
        <v>21.100497000000001</v>
      </c>
      <c r="I20">
        <v>21.024905</v>
      </c>
      <c r="J20">
        <f t="shared" si="4"/>
        <v>21.024905</v>
      </c>
      <c r="K20">
        <f t="shared" si="20"/>
        <v>-2.9566666666678285E-4</v>
      </c>
      <c r="L20">
        <v>4.9600000000000002E-4</v>
      </c>
      <c r="M20">
        <f t="shared" si="5"/>
        <v>4.9600000000000002E-4</v>
      </c>
      <c r="N20">
        <v>0.22597</v>
      </c>
      <c r="O20">
        <f t="shared" si="6"/>
        <v>0.22597</v>
      </c>
      <c r="P20">
        <f t="shared" si="21"/>
        <v>1.6563666666666653E-3</v>
      </c>
      <c r="Q20">
        <f t="shared" si="8"/>
        <v>78.749124999999992</v>
      </c>
      <c r="R20">
        <f t="shared" si="22"/>
        <v>-1.3606999999995631E-3</v>
      </c>
      <c r="S20">
        <f t="shared" si="7"/>
        <v>0.96810373236845881</v>
      </c>
      <c r="T20">
        <f t="shared" si="23"/>
        <v>23.300939709591514</v>
      </c>
      <c r="U20">
        <f t="shared" si="24"/>
        <v>32500</v>
      </c>
      <c r="V20">
        <f t="shared" si="9"/>
        <v>23.906852999999998</v>
      </c>
      <c r="W20">
        <v>23.175205999999999</v>
      </c>
      <c r="X20">
        <v>0.13001099999999999</v>
      </c>
      <c r="Y20">
        <v>0.60163599999999995</v>
      </c>
      <c r="Z20">
        <f t="shared" si="10"/>
        <v>160.89959932058463</v>
      </c>
      <c r="AA20">
        <f t="shared" si="11"/>
        <v>130.00721780466765</v>
      </c>
      <c r="AB20">
        <f t="shared" si="12"/>
        <v>0.80800212277492744</v>
      </c>
      <c r="AC20" s="6">
        <f t="shared" si="16"/>
        <v>-1.0850678356973886</v>
      </c>
      <c r="AD20" s="6">
        <f t="shared" si="16"/>
        <v>3.5553310018495292</v>
      </c>
      <c r="AE20">
        <v>5.5091000000000001E-2</v>
      </c>
      <c r="AF20">
        <v>0</v>
      </c>
      <c r="AH20">
        <f t="shared" si="13"/>
        <v>-13.700000000000001</v>
      </c>
      <c r="AI20">
        <f t="shared" si="14"/>
        <v>591.9</v>
      </c>
      <c r="AJ20" s="17">
        <f t="shared" si="25"/>
        <v>9.2196757852985205E-4</v>
      </c>
      <c r="AK20" s="17">
        <f t="shared" si="26"/>
        <v>-5.50313190375856E-4</v>
      </c>
      <c r="AM20">
        <v>-1.37E-2</v>
      </c>
      <c r="AN20">
        <v>0.59189999999999998</v>
      </c>
    </row>
    <row r="21" spans="1:40" x14ac:dyDescent="0.25">
      <c r="A21" s="1">
        <v>42879.893425925926</v>
      </c>
      <c r="B21" s="16">
        <v>14</v>
      </c>
      <c r="C21">
        <f t="shared" si="17"/>
        <v>-15.127108671816405</v>
      </c>
      <c r="D21">
        <f t="shared" si="18"/>
        <v>589.45422459930592</v>
      </c>
      <c r="E21">
        <f t="shared" si="15"/>
        <v>591.1415286820054</v>
      </c>
      <c r="F21">
        <f t="shared" si="19"/>
        <v>-38.966747538313712</v>
      </c>
      <c r="G21">
        <v>21.100466000000001</v>
      </c>
      <c r="H21">
        <f t="shared" si="3"/>
        <v>21.100466000000001</v>
      </c>
      <c r="I21">
        <v>21.024640999999999</v>
      </c>
      <c r="J21">
        <f t="shared" si="4"/>
        <v>21.024640999999999</v>
      </c>
      <c r="K21">
        <f t="shared" si="20"/>
        <v>-2.8818333333345455E-4</v>
      </c>
      <c r="L21">
        <v>4.9299999999999995E-4</v>
      </c>
      <c r="M21">
        <f t="shared" si="5"/>
        <v>4.9299999999999995E-4</v>
      </c>
      <c r="N21">
        <v>0.22761799999999999</v>
      </c>
      <c r="O21">
        <f t="shared" si="6"/>
        <v>0.22761799999999999</v>
      </c>
      <c r="P21">
        <f t="shared" si="21"/>
        <v>1.6405833333333322E-3</v>
      </c>
      <c r="Q21">
        <f t="shared" si="8"/>
        <v>78.747740999999991</v>
      </c>
      <c r="R21">
        <f t="shared" si="22"/>
        <v>-1.3523999999994392E-3</v>
      </c>
      <c r="S21">
        <f t="shared" si="7"/>
        <v>0.96921705596801555</v>
      </c>
      <c r="T21">
        <f t="shared" si="23"/>
        <v>24.166650666729019</v>
      </c>
      <c r="U21">
        <f t="shared" si="24"/>
        <v>32500</v>
      </c>
      <c r="V21">
        <f t="shared" si="9"/>
        <v>24.771232000000001</v>
      </c>
      <c r="W21">
        <v>24.039593</v>
      </c>
      <c r="X21">
        <v>0.13000900000000001</v>
      </c>
      <c r="Y21">
        <v>0.60163</v>
      </c>
      <c r="Z21">
        <f t="shared" si="10"/>
        <v>160.89768897926152</v>
      </c>
      <c r="AA21">
        <f t="shared" si="11"/>
        <v>130.00524071996009</v>
      </c>
      <c r="AB21">
        <f t="shared" si="12"/>
        <v>0.8079994283616887</v>
      </c>
      <c r="AC21" s="6">
        <f t="shared" si="16"/>
        <v>-1.0940169418702228</v>
      </c>
      <c r="AD21" s="6">
        <f t="shared" si="16"/>
        <v>3.5340804827170733</v>
      </c>
      <c r="AE21">
        <v>5.4552000000000003E-2</v>
      </c>
      <c r="AF21">
        <v>0</v>
      </c>
      <c r="AH21">
        <f t="shared" si="13"/>
        <v>-15.2</v>
      </c>
      <c r="AI21">
        <f t="shared" si="14"/>
        <v>589.19999999999993</v>
      </c>
      <c r="AJ21" s="17">
        <f t="shared" si="25"/>
        <v>4.8185895774914026E-3</v>
      </c>
      <c r="AK21" s="17">
        <f t="shared" si="26"/>
        <v>-4.3128811143698165E-4</v>
      </c>
      <c r="AM21">
        <v>-1.52E-2</v>
      </c>
      <c r="AN21">
        <v>0.58919999999999995</v>
      </c>
    </row>
    <row r="22" spans="1:40" x14ac:dyDescent="0.25">
      <c r="A22" s="1">
        <v>42879.894120370373</v>
      </c>
      <c r="B22" s="16">
        <v>15</v>
      </c>
      <c r="C22">
        <f t="shared" si="17"/>
        <v>-8.7833381147735778</v>
      </c>
      <c r="D22">
        <f t="shared" si="18"/>
        <v>586.46365434972358</v>
      </c>
      <c r="E22">
        <f t="shared" si="15"/>
        <v>612.84073889177216</v>
      </c>
      <c r="F22">
        <f t="shared" si="19"/>
        <v>-66.770019175658462</v>
      </c>
      <c r="G22">
        <v>21.100646999999999</v>
      </c>
      <c r="H22">
        <f t="shared" si="3"/>
        <v>21.100646999999999</v>
      </c>
      <c r="I22">
        <v>21.024321</v>
      </c>
      <c r="J22">
        <f t="shared" si="4"/>
        <v>21.024321</v>
      </c>
      <c r="K22">
        <f t="shared" si="20"/>
        <v>-2.9923333333332637E-4</v>
      </c>
      <c r="L22">
        <v>4.8799999999999999E-4</v>
      </c>
      <c r="M22">
        <f t="shared" si="5"/>
        <v>4.8799999999999999E-4</v>
      </c>
      <c r="N22">
        <v>0.22924800000000001</v>
      </c>
      <c r="O22">
        <f t="shared" si="6"/>
        <v>0.22924800000000001</v>
      </c>
      <c r="P22">
        <f t="shared" si="21"/>
        <v>1.624050000000001E-3</v>
      </c>
      <c r="Q22">
        <f t="shared" si="8"/>
        <v>78.746431000000001</v>
      </c>
      <c r="R22">
        <f t="shared" si="22"/>
        <v>-1.3248166666665875E-3</v>
      </c>
      <c r="S22">
        <f t="shared" si="7"/>
        <v>0.97025561218727108</v>
      </c>
      <c r="T22">
        <f t="shared" si="23"/>
        <v>25.04057200753553</v>
      </c>
      <c r="U22">
        <f t="shared" si="24"/>
        <v>32500</v>
      </c>
      <c r="V22">
        <f t="shared" si="9"/>
        <v>25.635818999999998</v>
      </c>
      <c r="W22">
        <v>24.904185999999999</v>
      </c>
      <c r="X22">
        <v>0.13001199999999999</v>
      </c>
      <c r="Y22">
        <v>0.60162099999999996</v>
      </c>
      <c r="Z22">
        <f t="shared" si="10"/>
        <v>160.89702112681846</v>
      </c>
      <c r="AA22">
        <f t="shared" si="11"/>
        <v>130.00827889389788</v>
      </c>
      <c r="AB22">
        <f t="shared" si="12"/>
        <v>0.80802166493452865</v>
      </c>
      <c r="AC22" s="6">
        <f t="shared" si="16"/>
        <v>-1.0545898118763217</v>
      </c>
      <c r="AD22" s="6">
        <f t="shared" si="16"/>
        <v>3.5109716038033794</v>
      </c>
      <c r="AE22">
        <v>7.6027999999999998E-2</v>
      </c>
      <c r="AF22">
        <v>0</v>
      </c>
      <c r="AH22">
        <f t="shared" si="13"/>
        <v>-8.8000000000000007</v>
      </c>
      <c r="AI22">
        <f t="shared" si="14"/>
        <v>586.20000000000005</v>
      </c>
      <c r="AJ22" s="17">
        <f t="shared" si="25"/>
        <v>1.8969877976571996E-3</v>
      </c>
      <c r="AK22" s="17">
        <f t="shared" si="26"/>
        <v>-4.4956639302034905E-4</v>
      </c>
      <c r="AM22">
        <v>-8.8000000000000005E-3</v>
      </c>
      <c r="AN22">
        <v>0.58620000000000005</v>
      </c>
    </row>
    <row r="23" spans="1:40" x14ac:dyDescent="0.25">
      <c r="A23" s="1">
        <v>42879.894814814812</v>
      </c>
      <c r="B23" s="16">
        <v>16</v>
      </c>
      <c r="C23">
        <f t="shared" si="17"/>
        <v>-5.0441142915807013</v>
      </c>
      <c r="D23">
        <f t="shared" si="18"/>
        <v>583.99392660203307</v>
      </c>
      <c r="E23">
        <f t="shared" si="15"/>
        <v>624.85044054552509</v>
      </c>
      <c r="F23">
        <f t="shared" si="19"/>
        <v>-115.77729861847038</v>
      </c>
      <c r="G23">
        <v>21.100404999999999</v>
      </c>
      <c r="H23">
        <f t="shared" si="3"/>
        <v>21.100404999999999</v>
      </c>
      <c r="I23">
        <v>21.024132999999999</v>
      </c>
      <c r="J23">
        <f t="shared" si="4"/>
        <v>21.024132999999999</v>
      </c>
      <c r="K23">
        <f t="shared" si="20"/>
        <v>-3.0471666666655276E-4</v>
      </c>
      <c r="L23">
        <v>4.9600000000000002E-4</v>
      </c>
      <c r="M23">
        <f t="shared" si="5"/>
        <v>4.9600000000000002E-4</v>
      </c>
      <c r="N23">
        <v>0.23086899999999999</v>
      </c>
      <c r="O23">
        <f t="shared" si="6"/>
        <v>0.23086899999999999</v>
      </c>
      <c r="P23">
        <f t="shared" si="21"/>
        <v>1.6090500000000008E-3</v>
      </c>
      <c r="Q23">
        <f t="shared" si="8"/>
        <v>78.744997999999995</v>
      </c>
      <c r="R23">
        <f t="shared" si="22"/>
        <v>-1.304333333333337E-3</v>
      </c>
      <c r="S23">
        <f t="shared" si="7"/>
        <v>0.97122687410243402</v>
      </c>
      <c r="T23">
        <f t="shared" si="23"/>
        <v>25.911356959106424</v>
      </c>
      <c r="U23">
        <f t="shared" si="24"/>
        <v>32500</v>
      </c>
      <c r="V23">
        <f t="shared" si="9"/>
        <v>26.500395000000001</v>
      </c>
      <c r="W23">
        <v>25.768778000000001</v>
      </c>
      <c r="X23">
        <v>0.13001199999999999</v>
      </c>
      <c r="Y23">
        <v>0.60160499999999995</v>
      </c>
      <c r="Z23">
        <f t="shared" si="10"/>
        <v>160.89041967418407</v>
      </c>
      <c r="AA23">
        <f t="shared" si="11"/>
        <v>130.00821800395971</v>
      </c>
      <c r="AB23">
        <f t="shared" si="12"/>
        <v>0.80805444020369088</v>
      </c>
      <c r="AC23" s="6">
        <f t="shared" si="16"/>
        <v>-1.0313512408121965</v>
      </c>
      <c r="AD23" s="6">
        <f t="shared" si="16"/>
        <v>3.4919770116704942</v>
      </c>
      <c r="AE23">
        <v>8.8436000000000001E-2</v>
      </c>
      <c r="AF23">
        <v>0</v>
      </c>
      <c r="AH23">
        <f t="shared" si="13"/>
        <v>-5.1000000000000005</v>
      </c>
      <c r="AI23">
        <f t="shared" si="14"/>
        <v>583.70000000000005</v>
      </c>
      <c r="AJ23" s="17">
        <f t="shared" si="25"/>
        <v>1.1079389797447665E-2</v>
      </c>
      <c r="AK23" s="17">
        <f t="shared" si="26"/>
        <v>-5.0330421027361741E-4</v>
      </c>
      <c r="AM23">
        <v>-5.1000000000000004E-3</v>
      </c>
      <c r="AN23">
        <v>0.5837</v>
      </c>
    </row>
    <row r="24" spans="1:40" x14ac:dyDescent="0.25">
      <c r="A24" s="1">
        <v>42879.895509259259</v>
      </c>
      <c r="B24" s="16">
        <v>17</v>
      </c>
      <c r="C24">
        <f t="shared" si="17"/>
        <v>0.67768189830239578</v>
      </c>
      <c r="D24">
        <f t="shared" si="18"/>
        <v>583.36342719702486</v>
      </c>
      <c r="E24">
        <f t="shared" si="15"/>
        <v>646.70396798672516</v>
      </c>
      <c r="F24">
        <f t="shared" si="19"/>
        <v>860.82191166439554</v>
      </c>
      <c r="G24">
        <v>21.100169999999999</v>
      </c>
      <c r="H24">
        <f t="shared" si="3"/>
        <v>21.100169999999999</v>
      </c>
      <c r="I24">
        <v>21.023800999999999</v>
      </c>
      <c r="J24">
        <f t="shared" si="4"/>
        <v>21.023800999999999</v>
      </c>
      <c r="K24">
        <f t="shared" si="20"/>
        <v>-3.1608333333317989E-4</v>
      </c>
      <c r="L24">
        <v>5.0199999999999995E-4</v>
      </c>
      <c r="M24">
        <f t="shared" si="5"/>
        <v>5.0199999999999995E-4</v>
      </c>
      <c r="N24">
        <v>0.23247699999999999</v>
      </c>
      <c r="O24">
        <f t="shared" si="6"/>
        <v>0.23247699999999999</v>
      </c>
      <c r="P24">
        <f t="shared" si="21"/>
        <v>1.5996333333333339E-3</v>
      </c>
      <c r="Q24">
        <f t="shared" si="8"/>
        <v>78.743722000000005</v>
      </c>
      <c r="R24">
        <f t="shared" si="22"/>
        <v>-1.2835499999991858E-3</v>
      </c>
      <c r="S24">
        <f t="shared" si="7"/>
        <v>0.9721363396826681</v>
      </c>
      <c r="T24">
        <f t="shared" si="23"/>
        <v>26.782189254701592</v>
      </c>
      <c r="U24">
        <f t="shared" si="24"/>
        <v>32500</v>
      </c>
      <c r="V24">
        <f t="shared" si="9"/>
        <v>27.364875000000001</v>
      </c>
      <c r="W24">
        <v>26.633268000000001</v>
      </c>
      <c r="X24">
        <v>0.13001099999999999</v>
      </c>
      <c r="Y24">
        <v>0.60159600000000002</v>
      </c>
      <c r="Z24">
        <f t="shared" si="10"/>
        <v>160.88575394862676</v>
      </c>
      <c r="AA24">
        <f t="shared" si="11"/>
        <v>130.0071723223802</v>
      </c>
      <c r="AB24">
        <f t="shared" si="12"/>
        <v>0.80807137444806609</v>
      </c>
      <c r="AC24" s="6">
        <f t="shared" si="16"/>
        <v>-0.99578780667852784</v>
      </c>
      <c r="AD24" s="6">
        <f t="shared" si="16"/>
        <v>3.4871634139572869</v>
      </c>
      <c r="AE24">
        <v>7.5706999999999997E-2</v>
      </c>
      <c r="AF24">
        <v>0</v>
      </c>
      <c r="AH24">
        <f t="shared" si="13"/>
        <v>0.6</v>
      </c>
      <c r="AI24">
        <f t="shared" si="14"/>
        <v>583</v>
      </c>
      <c r="AJ24" s="17">
        <f t="shared" si="25"/>
        <v>-0.11462885241141932</v>
      </c>
      <c r="AK24" s="17">
        <f t="shared" si="26"/>
        <v>-6.229859125229635E-4</v>
      </c>
      <c r="AM24" s="18">
        <v>5.9999999999999995E-4</v>
      </c>
      <c r="AN24">
        <v>0.58299999999999996</v>
      </c>
    </row>
    <row r="25" spans="1:40" x14ac:dyDescent="0.25">
      <c r="A25" s="1">
        <v>42879.896203703705</v>
      </c>
      <c r="B25" s="16">
        <v>18</v>
      </c>
      <c r="C25">
        <f t="shared" si="17"/>
        <v>0.51123747600996694</v>
      </c>
      <c r="D25">
        <f t="shared" si="18"/>
        <v>583.71149874152673</v>
      </c>
      <c r="E25">
        <f t="shared" si="15"/>
        <v>646.43228150360085</v>
      </c>
      <c r="F25">
        <f t="shared" si="19"/>
        <v>1141.7619523850142</v>
      </c>
      <c r="G25">
        <v>21.100313</v>
      </c>
      <c r="H25">
        <f t="shared" si="3"/>
        <v>21.100313</v>
      </c>
      <c r="I25">
        <v>21.023548000000002</v>
      </c>
      <c r="J25">
        <f t="shared" si="4"/>
        <v>21.023548000000002</v>
      </c>
      <c r="K25">
        <f t="shared" si="20"/>
        <v>-3.135999999997807E-4</v>
      </c>
      <c r="L25">
        <v>5.0000000000000001E-4</v>
      </c>
      <c r="M25">
        <f t="shared" si="5"/>
        <v>5.0000000000000001E-4</v>
      </c>
      <c r="N25">
        <v>0.234017</v>
      </c>
      <c r="O25">
        <f t="shared" si="6"/>
        <v>0.234017</v>
      </c>
      <c r="P25">
        <f t="shared" si="21"/>
        <v>1.5934000000000013E-3</v>
      </c>
      <c r="Q25">
        <f t="shared" si="8"/>
        <v>78.742435</v>
      </c>
      <c r="R25">
        <f t="shared" si="22"/>
        <v>-1.2797999999998903E-3</v>
      </c>
      <c r="S25">
        <f t="shared" si="7"/>
        <v>0.97295899932256846</v>
      </c>
      <c r="T25">
        <f t="shared" si="23"/>
        <v>27.617565738734591</v>
      </c>
      <c r="U25">
        <f t="shared" si="24"/>
        <v>32500</v>
      </c>
      <c r="V25">
        <f t="shared" si="9"/>
        <v>28.200765999999998</v>
      </c>
      <c r="W25">
        <v>27.469086999999998</v>
      </c>
      <c r="X25">
        <v>0.13001199999999999</v>
      </c>
      <c r="Y25">
        <v>0.60166699999999995</v>
      </c>
      <c r="Z25">
        <f t="shared" si="10"/>
        <v>160.90611962542781</v>
      </c>
      <c r="AA25">
        <f t="shared" si="11"/>
        <v>130.00818711533742</v>
      </c>
      <c r="AB25">
        <f t="shared" si="12"/>
        <v>0.80797540465199547</v>
      </c>
      <c r="AC25" s="6">
        <f t="shared" si="16"/>
        <v>-0.99682275927602959</v>
      </c>
      <c r="AD25" s="6">
        <f t="shared" si="16"/>
        <v>3.489805693726689</v>
      </c>
      <c r="AE25">
        <v>7.7116000000000004E-2</v>
      </c>
      <c r="AF25">
        <v>0</v>
      </c>
      <c r="AH25">
        <f t="shared" si="13"/>
        <v>0.5</v>
      </c>
      <c r="AI25">
        <f t="shared" si="14"/>
        <v>583.4</v>
      </c>
      <c r="AJ25" s="17">
        <f t="shared" si="25"/>
        <v>-2.1980931636059985E-2</v>
      </c>
      <c r="AK25" s="17">
        <f t="shared" si="26"/>
        <v>-5.3365188487520718E-4</v>
      </c>
      <c r="AM25" s="18">
        <v>5.0000000000000001E-4</v>
      </c>
      <c r="AN25">
        <v>0.58340000000000003</v>
      </c>
    </row>
    <row r="26" spans="1:40" x14ac:dyDescent="0.25">
      <c r="A26" s="1">
        <v>42879.896898148145</v>
      </c>
      <c r="B26" s="16">
        <v>19</v>
      </c>
      <c r="C26">
        <f t="shared" si="17"/>
        <v>1.8015817477268747</v>
      </c>
      <c r="D26">
        <f t="shared" si="18"/>
        <v>584.51761070842099</v>
      </c>
      <c r="E26">
        <f t="shared" si="15"/>
        <v>652.40747588988847</v>
      </c>
      <c r="F26">
        <f t="shared" si="19"/>
        <v>324.44689864666395</v>
      </c>
      <c r="G26">
        <v>21.100650999999999</v>
      </c>
      <c r="H26">
        <f t="shared" si="3"/>
        <v>21.100650999999999</v>
      </c>
      <c r="I26">
        <v>21.022970000000001</v>
      </c>
      <c r="J26">
        <f t="shared" si="4"/>
        <v>21.022970000000001</v>
      </c>
      <c r="K26">
        <f t="shared" si="20"/>
        <v>-3.1436666666652494E-4</v>
      </c>
      <c r="L26">
        <v>4.9700000000000005E-4</v>
      </c>
      <c r="M26">
        <f t="shared" si="5"/>
        <v>4.9700000000000005E-4</v>
      </c>
      <c r="N26">
        <v>0.23563400000000001</v>
      </c>
      <c r="O26">
        <f t="shared" si="6"/>
        <v>0.23563400000000001</v>
      </c>
      <c r="P26">
        <f t="shared" si="21"/>
        <v>1.5881166666666677E-3</v>
      </c>
      <c r="Q26">
        <f t="shared" si="8"/>
        <v>78.741395999999995</v>
      </c>
      <c r="R26">
        <f t="shared" si="22"/>
        <v>-1.2737500000002437E-3</v>
      </c>
      <c r="S26">
        <f t="shared" si="7"/>
        <v>0.97377524520632386</v>
      </c>
      <c r="T26">
        <f t="shared" si="23"/>
        <v>28.496840971039269</v>
      </c>
      <c r="U26">
        <f t="shared" si="24"/>
        <v>32500</v>
      </c>
      <c r="V26">
        <f t="shared" si="9"/>
        <v>29.079557000000001</v>
      </c>
      <c r="W26">
        <v>28.347860000000001</v>
      </c>
      <c r="X26">
        <v>0.13001099999999999</v>
      </c>
      <c r="Y26">
        <v>0.60168600000000005</v>
      </c>
      <c r="Z26">
        <f t="shared" si="10"/>
        <v>160.91446169059594</v>
      </c>
      <c r="AA26">
        <f t="shared" si="11"/>
        <v>130.0072098568684</v>
      </c>
      <c r="AB26">
        <f t="shared" si="12"/>
        <v>0.80792744474915146</v>
      </c>
      <c r="AC26" s="6">
        <f t="shared" si="16"/>
        <v>-0.98880410294513532</v>
      </c>
      <c r="AD26" s="6">
        <f t="shared" si="16"/>
        <v>3.4960399607986852</v>
      </c>
      <c r="AE26">
        <v>8.8625999999999996E-2</v>
      </c>
      <c r="AF26">
        <v>0</v>
      </c>
      <c r="AH26">
        <f t="shared" si="13"/>
        <v>1.7</v>
      </c>
      <c r="AI26">
        <f t="shared" si="14"/>
        <v>584.20000000000005</v>
      </c>
      <c r="AJ26" s="17">
        <f t="shared" si="25"/>
        <v>-5.6384756259350646E-2</v>
      </c>
      <c r="AK26" s="17">
        <f t="shared" si="26"/>
        <v>-5.4337235115295673E-4</v>
      </c>
      <c r="AM26">
        <v>1.6999999999999999E-3</v>
      </c>
      <c r="AN26">
        <v>0.58420000000000005</v>
      </c>
    </row>
    <row r="27" spans="1:40" x14ac:dyDescent="0.25">
      <c r="A27" s="1">
        <v>42879.897592592592</v>
      </c>
      <c r="B27" s="16">
        <v>20</v>
      </c>
      <c r="C27">
        <f t="shared" si="17"/>
        <v>2.4061080350691988</v>
      </c>
      <c r="D27">
        <f t="shared" si="18"/>
        <v>585.40066682967017</v>
      </c>
      <c r="E27">
        <f t="shared" si="15"/>
        <v>655.76480794616361</v>
      </c>
      <c r="F27">
        <f t="shared" si="19"/>
        <v>243.29774818811669</v>
      </c>
      <c r="G27">
        <v>21.100940999999999</v>
      </c>
      <c r="H27">
        <f t="shared" si="3"/>
        <v>21.100940999999999</v>
      </c>
      <c r="I27">
        <v>21.022715000000002</v>
      </c>
      <c r="J27">
        <f t="shared" si="4"/>
        <v>21.022715000000002</v>
      </c>
      <c r="K27">
        <f t="shared" si="20"/>
        <v>-3.1389999999997066E-4</v>
      </c>
      <c r="L27">
        <v>4.9799999999999996E-4</v>
      </c>
      <c r="M27">
        <f t="shared" si="5"/>
        <v>4.9799999999999996E-4</v>
      </c>
      <c r="N27">
        <v>0.23718800000000001</v>
      </c>
      <c r="O27">
        <f t="shared" si="6"/>
        <v>0.23718800000000001</v>
      </c>
      <c r="P27">
        <f t="shared" si="21"/>
        <v>1.5833166666666689E-3</v>
      </c>
      <c r="Q27">
        <f t="shared" si="8"/>
        <v>78.740096999999992</v>
      </c>
      <c r="R27">
        <f t="shared" si="22"/>
        <v>-1.2694166666667192E-3</v>
      </c>
      <c r="S27">
        <f t="shared" si="7"/>
        <v>0.97451322274190411</v>
      </c>
      <c r="T27">
        <f t="shared" si="23"/>
        <v>29.337934441205391</v>
      </c>
      <c r="U27">
        <f t="shared" si="24"/>
        <v>32500</v>
      </c>
      <c r="V27">
        <f t="shared" si="9"/>
        <v>29.920929000000001</v>
      </c>
      <c r="W27">
        <v>29.189249</v>
      </c>
      <c r="X27">
        <v>0.13000900000000001</v>
      </c>
      <c r="Y27">
        <v>0.60167099999999996</v>
      </c>
      <c r="Z27">
        <f t="shared" si="10"/>
        <v>160.91325508979816</v>
      </c>
      <c r="AA27">
        <f t="shared" si="11"/>
        <v>130.00520231149719</v>
      </c>
      <c r="AB27">
        <f t="shared" si="12"/>
        <v>0.80792102700891466</v>
      </c>
      <c r="AC27" s="6">
        <f t="shared" si="16"/>
        <v>-0.98504717318827184</v>
      </c>
      <c r="AD27" s="6">
        <f t="shared" si="16"/>
        <v>3.5029018563967069</v>
      </c>
      <c r="AE27">
        <v>8.7529999999999997E-2</v>
      </c>
      <c r="AF27">
        <v>0</v>
      </c>
      <c r="AH27">
        <f t="shared" si="13"/>
        <v>2.4</v>
      </c>
      <c r="AI27">
        <f t="shared" si="14"/>
        <v>585</v>
      </c>
      <c r="AJ27" s="17">
        <f t="shared" si="25"/>
        <v>-2.5385539552563005E-3</v>
      </c>
      <c r="AK27" s="17">
        <f t="shared" si="26"/>
        <v>-6.8443179581609704E-4</v>
      </c>
      <c r="AM27">
        <v>2.3999999999999998E-3</v>
      </c>
      <c r="AN27">
        <v>0.58499999999999996</v>
      </c>
    </row>
    <row r="28" spans="1:40" x14ac:dyDescent="0.25">
      <c r="A28" s="1">
        <v>42879.898287037038</v>
      </c>
      <c r="B28" s="16">
        <v>21</v>
      </c>
      <c r="C28">
        <f t="shared" si="17"/>
        <v>0.17476891054121424</v>
      </c>
      <c r="D28">
        <f t="shared" si="18"/>
        <v>585.49777432991698</v>
      </c>
      <c r="E28">
        <f t="shared" si="15"/>
        <v>647.07830713667136</v>
      </c>
      <c r="F28">
        <f t="shared" si="19"/>
        <v>3350.1254457487971</v>
      </c>
      <c r="G28">
        <v>21.100708000000001</v>
      </c>
      <c r="H28">
        <f t="shared" si="3"/>
        <v>21.100708000000001</v>
      </c>
      <c r="I28">
        <v>21.02243</v>
      </c>
      <c r="J28">
        <f t="shared" si="4"/>
        <v>21.02243</v>
      </c>
      <c r="K28">
        <f t="shared" si="20"/>
        <v>-3.0646666666675297E-4</v>
      </c>
      <c r="L28">
        <v>4.95E-4</v>
      </c>
      <c r="M28">
        <f t="shared" si="5"/>
        <v>4.95E-4</v>
      </c>
      <c r="N28">
        <v>0.23880699999999999</v>
      </c>
      <c r="O28">
        <f t="shared" si="6"/>
        <v>0.23880699999999999</v>
      </c>
      <c r="P28">
        <f t="shared" si="21"/>
        <v>1.5759500000000004E-3</v>
      </c>
      <c r="Q28">
        <f t="shared" si="8"/>
        <v>78.738763000000006</v>
      </c>
      <c r="R28">
        <f t="shared" si="22"/>
        <v>-1.269483333333928E-3</v>
      </c>
      <c r="S28">
        <f t="shared" si="7"/>
        <v>0.97521108630534026</v>
      </c>
      <c r="T28">
        <f t="shared" si="23"/>
        <v>30.177343994580404</v>
      </c>
      <c r="U28">
        <f t="shared" si="24"/>
        <v>32500</v>
      </c>
      <c r="V28">
        <f t="shared" si="9"/>
        <v>30.762667</v>
      </c>
      <c r="W28">
        <v>30.030998</v>
      </c>
      <c r="X28">
        <v>0.13000800000000001</v>
      </c>
      <c r="Y28">
        <v>0.601661</v>
      </c>
      <c r="Z28">
        <f t="shared" si="10"/>
        <v>160.90832254372651</v>
      </c>
      <c r="AA28">
        <f t="shared" si="11"/>
        <v>130.00422526316845</v>
      </c>
      <c r="AB28">
        <f t="shared" si="12"/>
        <v>0.80793972125239244</v>
      </c>
      <c r="AC28" s="6">
        <f t="shared" si="16"/>
        <v>-0.99891386034122798</v>
      </c>
      <c r="AD28" s="6">
        <f t="shared" si="16"/>
        <v>3.5036826545036499</v>
      </c>
      <c r="AE28">
        <v>9.2878000000000002E-2</v>
      </c>
      <c r="AF28">
        <v>0</v>
      </c>
      <c r="AH28">
        <f t="shared" si="13"/>
        <v>0.1</v>
      </c>
      <c r="AI28">
        <f t="shared" si="14"/>
        <v>585.09999999999991</v>
      </c>
      <c r="AJ28" s="17">
        <f t="shared" si="25"/>
        <v>-0.42781585300082381</v>
      </c>
      <c r="AK28" s="17">
        <f t="shared" si="26"/>
        <v>-6.7937803926293222E-4</v>
      </c>
      <c r="AM28" s="18">
        <v>1E-4</v>
      </c>
      <c r="AN28">
        <v>0.58509999999999995</v>
      </c>
    </row>
    <row r="29" spans="1:40" x14ac:dyDescent="0.25">
      <c r="A29" s="1">
        <v>42879.898981481485</v>
      </c>
      <c r="B29" s="16">
        <v>22</v>
      </c>
      <c r="C29">
        <f t="shared" si="17"/>
        <v>3.066767765177385</v>
      </c>
      <c r="D29">
        <f t="shared" si="18"/>
        <v>586.69861759026969</v>
      </c>
      <c r="E29">
        <f t="shared" si="15"/>
        <v>659.80140558222183</v>
      </c>
      <c r="F29">
        <f t="shared" si="19"/>
        <v>191.3084597575762</v>
      </c>
      <c r="G29">
        <v>21.100667000000001</v>
      </c>
      <c r="H29">
        <f t="shared" si="3"/>
        <v>21.100667000000001</v>
      </c>
      <c r="I29">
        <v>21.022272000000001</v>
      </c>
      <c r="J29">
        <f t="shared" si="4"/>
        <v>21.022272000000001</v>
      </c>
      <c r="K29">
        <f t="shared" si="20"/>
        <v>-3.1190000000028324E-4</v>
      </c>
      <c r="L29">
        <v>4.95E-4</v>
      </c>
      <c r="M29">
        <f t="shared" si="5"/>
        <v>4.95E-4</v>
      </c>
      <c r="N29">
        <v>0.240401</v>
      </c>
      <c r="O29">
        <f t="shared" si="6"/>
        <v>0.240401</v>
      </c>
      <c r="P29">
        <f t="shared" si="21"/>
        <v>1.5712333333333327E-3</v>
      </c>
      <c r="Q29">
        <f t="shared" si="8"/>
        <v>78.737326999999993</v>
      </c>
      <c r="R29">
        <f t="shared" si="22"/>
        <v>-1.2593333333327905E-3</v>
      </c>
      <c r="S29">
        <f t="shared" si="7"/>
        <v>0.97594275998075219</v>
      </c>
      <c r="T29">
        <f t="shared" si="23"/>
        <v>31.114156150174992</v>
      </c>
      <c r="U29">
        <f t="shared" si="24"/>
        <v>32500</v>
      </c>
      <c r="V29">
        <f t="shared" si="9"/>
        <v>31.697787999999999</v>
      </c>
      <c r="W29">
        <v>30.966127</v>
      </c>
      <c r="X29">
        <v>0.13000900000000001</v>
      </c>
      <c r="Y29">
        <v>0.60165199999999996</v>
      </c>
      <c r="Z29">
        <f t="shared" si="10"/>
        <v>160.90551931682444</v>
      </c>
      <c r="AA29">
        <f t="shared" si="11"/>
        <v>130.00522532159476</v>
      </c>
      <c r="AB29">
        <f t="shared" si="12"/>
        <v>0.80796001202179579</v>
      </c>
      <c r="AC29" s="6">
        <f t="shared" si="16"/>
        <v>-0.98094056824030451</v>
      </c>
      <c r="AD29" s="6">
        <f t="shared" si="16"/>
        <v>3.5128848947336504</v>
      </c>
      <c r="AE29">
        <v>0.108797</v>
      </c>
      <c r="AF29">
        <v>0</v>
      </c>
      <c r="AH29">
        <f t="shared" si="13"/>
        <v>3</v>
      </c>
      <c r="AI29">
        <f t="shared" si="14"/>
        <v>586.30000000000007</v>
      </c>
      <c r="AJ29" s="17">
        <f t="shared" si="25"/>
        <v>-2.1771379605433905E-2</v>
      </c>
      <c r="AK29" s="17">
        <f t="shared" si="26"/>
        <v>-6.7942479889735157E-4</v>
      </c>
      <c r="AM29">
        <v>3.0000000000000001E-3</v>
      </c>
      <c r="AN29">
        <v>0.58630000000000004</v>
      </c>
    </row>
    <row r="30" spans="1:40" x14ac:dyDescent="0.25">
      <c r="A30" s="1">
        <v>42879.899675925924</v>
      </c>
      <c r="B30" s="16">
        <v>23</v>
      </c>
      <c r="C30">
        <f t="shared" si="17"/>
        <v>2.2922809826158819</v>
      </c>
      <c r="D30">
        <f t="shared" si="18"/>
        <v>585.37049573877562</v>
      </c>
      <c r="E30">
        <f t="shared" si="15"/>
        <v>655.28290664809754</v>
      </c>
      <c r="F30">
        <f t="shared" si="19"/>
        <v>255.36594343280223</v>
      </c>
      <c r="G30">
        <v>21.100845</v>
      </c>
      <c r="H30">
        <f t="shared" si="3"/>
        <v>21.100845</v>
      </c>
      <c r="I30">
        <v>21.021895000000001</v>
      </c>
      <c r="J30">
        <f t="shared" si="4"/>
        <v>21.021895000000001</v>
      </c>
      <c r="K30">
        <f t="shared" si="20"/>
        <v>-3.0655000000011275E-4</v>
      </c>
      <c r="L30">
        <v>5.0100000000000003E-4</v>
      </c>
      <c r="M30">
        <f t="shared" si="5"/>
        <v>5.0100000000000003E-4</v>
      </c>
      <c r="N30">
        <v>0.24196300000000001</v>
      </c>
      <c r="O30">
        <f t="shared" si="6"/>
        <v>0.24196300000000001</v>
      </c>
      <c r="P30">
        <f t="shared" si="21"/>
        <v>1.5592999999999991E-3</v>
      </c>
      <c r="Q30">
        <f t="shared" si="8"/>
        <v>78.736142000000001</v>
      </c>
      <c r="R30">
        <f t="shared" si="22"/>
        <v>-1.2527499999992623E-3</v>
      </c>
      <c r="S30">
        <f t="shared" si="7"/>
        <v>0.97657134919334065</v>
      </c>
      <c r="T30">
        <f t="shared" si="23"/>
        <v>31.966587785244048</v>
      </c>
      <c r="U30">
        <f t="shared" si="24"/>
        <v>32500</v>
      </c>
      <c r="V30">
        <f t="shared" si="9"/>
        <v>32.549666000000002</v>
      </c>
      <c r="W30">
        <v>31.817981</v>
      </c>
      <c r="X30">
        <v>0.13000800000000001</v>
      </c>
      <c r="Y30">
        <v>0.60167700000000002</v>
      </c>
      <c r="Z30">
        <f t="shared" si="10"/>
        <v>160.91393798764929</v>
      </c>
      <c r="AA30">
        <f t="shared" si="11"/>
        <v>130.00417940025949</v>
      </c>
      <c r="AB30">
        <f t="shared" si="12"/>
        <v>0.80791124141302018</v>
      </c>
      <c r="AC30" s="6">
        <f t="shared" si="16"/>
        <v>-0.98575461509871298</v>
      </c>
      <c r="AD30" s="6">
        <f t="shared" si="16"/>
        <v>3.5027052087035226</v>
      </c>
      <c r="AE30">
        <v>0.10521800000000001</v>
      </c>
      <c r="AF30">
        <v>0</v>
      </c>
      <c r="AH30">
        <f t="shared" si="13"/>
        <v>2.2000000000000002</v>
      </c>
      <c r="AI30">
        <f t="shared" si="14"/>
        <v>585</v>
      </c>
      <c r="AJ30" s="17">
        <f t="shared" si="25"/>
        <v>-4.0257273569740744E-2</v>
      </c>
      <c r="AK30" s="17">
        <f t="shared" si="26"/>
        <v>-6.329252011719979E-4</v>
      </c>
      <c r="AM30">
        <v>2.2000000000000001E-3</v>
      </c>
      <c r="AN30">
        <v>0.58499999999999996</v>
      </c>
    </row>
    <row r="31" spans="1:40" x14ac:dyDescent="0.25">
      <c r="A31" s="1">
        <v>42879.900370370371</v>
      </c>
      <c r="B31" s="16">
        <v>24</v>
      </c>
      <c r="C31">
        <f t="shared" si="17"/>
        <v>12.66645206938513</v>
      </c>
      <c r="D31">
        <f t="shared" si="18"/>
        <v>584.04155063991095</v>
      </c>
      <c r="E31">
        <f t="shared" si="15"/>
        <v>694.70035951190857</v>
      </c>
      <c r="F31">
        <f t="shared" si="19"/>
        <v>46.109324650707983</v>
      </c>
      <c r="G31">
        <v>21.100677000000001</v>
      </c>
      <c r="H31">
        <f t="shared" si="3"/>
        <v>21.100677000000001</v>
      </c>
      <c r="I31">
        <v>21.021626999999999</v>
      </c>
      <c r="J31">
        <f t="shared" si="4"/>
        <v>21.021626999999999</v>
      </c>
      <c r="K31">
        <f t="shared" si="20"/>
        <v>-3.2866666666671779E-4</v>
      </c>
      <c r="L31">
        <v>4.95E-4</v>
      </c>
      <c r="M31">
        <f t="shared" si="5"/>
        <v>4.95E-4</v>
      </c>
      <c r="N31">
        <v>0.24351900000000001</v>
      </c>
      <c r="O31">
        <f t="shared" si="6"/>
        <v>0.24351900000000001</v>
      </c>
      <c r="P31">
        <f t="shared" si="21"/>
        <v>1.5471833333333324E-3</v>
      </c>
      <c r="Q31">
        <f t="shared" si="8"/>
        <v>78.734853999999999</v>
      </c>
      <c r="R31">
        <f t="shared" si="22"/>
        <v>-1.218516666666621E-3</v>
      </c>
      <c r="S31">
        <f t="shared" si="7"/>
        <v>0.97717663180561143</v>
      </c>
      <c r="T31">
        <f t="shared" si="23"/>
        <v>32.84266590142947</v>
      </c>
      <c r="U31">
        <f t="shared" si="24"/>
        <v>32500</v>
      </c>
      <c r="V31">
        <f t="shared" si="9"/>
        <v>33.414040999999997</v>
      </c>
      <c r="W31">
        <v>32.682335999999999</v>
      </c>
      <c r="X31">
        <v>0.13000600000000001</v>
      </c>
      <c r="Y31">
        <v>0.60169899999999998</v>
      </c>
      <c r="Z31">
        <f t="shared" si="10"/>
        <v>160.9181856316421</v>
      </c>
      <c r="AA31">
        <f t="shared" si="11"/>
        <v>130.00222502624501</v>
      </c>
      <c r="AB31">
        <f t="shared" si="12"/>
        <v>0.80787777040833142</v>
      </c>
      <c r="AC31" s="6">
        <f t="shared" si="16"/>
        <v>-0.92128638525430606</v>
      </c>
      <c r="AD31" s="6">
        <f t="shared" si="16"/>
        <v>3.4925504199793802</v>
      </c>
      <c r="AE31">
        <v>9.1694999999999999E-2</v>
      </c>
      <c r="AF31">
        <v>0</v>
      </c>
      <c r="AH31">
        <f t="shared" si="13"/>
        <v>12.6</v>
      </c>
      <c r="AI31">
        <f t="shared" si="14"/>
        <v>583.70000000000005</v>
      </c>
      <c r="AJ31" s="17">
        <f t="shared" si="25"/>
        <v>-5.246304886412939E-3</v>
      </c>
      <c r="AK31" s="17">
        <f t="shared" si="26"/>
        <v>-5.8480537820756572E-4</v>
      </c>
      <c r="AM31">
        <v>1.26E-2</v>
      </c>
      <c r="AN31">
        <v>0.5837</v>
      </c>
    </row>
    <row r="32" spans="1:40" x14ac:dyDescent="0.25">
      <c r="A32" s="1">
        <v>42879.901064814818</v>
      </c>
      <c r="B32" s="16">
        <v>25</v>
      </c>
      <c r="C32">
        <f t="shared" si="17"/>
        <v>18.142939372383715</v>
      </c>
      <c r="D32">
        <f t="shared" si="18"/>
        <v>581.55757949602912</v>
      </c>
      <c r="E32">
        <f t="shared" si="15"/>
        <v>713.5408918301805</v>
      </c>
      <c r="F32">
        <f t="shared" si="19"/>
        <v>32.054209494920507</v>
      </c>
      <c r="G32">
        <v>21.100785999999999</v>
      </c>
      <c r="H32">
        <f t="shared" si="3"/>
        <v>21.100785999999999</v>
      </c>
      <c r="I32">
        <v>21.021293</v>
      </c>
      <c r="J32">
        <f t="shared" si="4"/>
        <v>21.021293</v>
      </c>
      <c r="K32">
        <f t="shared" si="20"/>
        <v>-3.378499999998989E-4</v>
      </c>
      <c r="L32">
        <v>4.9200000000000003E-4</v>
      </c>
      <c r="M32">
        <f t="shared" si="5"/>
        <v>4.9200000000000003E-4</v>
      </c>
      <c r="N32">
        <v>0.24502199999999999</v>
      </c>
      <c r="O32">
        <f t="shared" si="6"/>
        <v>0.24502199999999999</v>
      </c>
      <c r="P32">
        <f t="shared" si="21"/>
        <v>1.5316999999999989E-3</v>
      </c>
      <c r="Q32">
        <f t="shared" si="8"/>
        <v>78.733684999999994</v>
      </c>
      <c r="R32">
        <f t="shared" si="22"/>
        <v>-1.1938500000004146E-3</v>
      </c>
      <c r="S32">
        <f t="shared" si="7"/>
        <v>0.97773435377062223</v>
      </c>
      <c r="T32">
        <f t="shared" si="23"/>
        <v>33.686905359876249</v>
      </c>
      <c r="U32">
        <f t="shared" si="24"/>
        <v>32500</v>
      </c>
      <c r="V32">
        <f t="shared" si="9"/>
        <v>34.250320000000002</v>
      </c>
      <c r="W32">
        <v>33.518627000000002</v>
      </c>
      <c r="X32">
        <v>0.13000700000000001</v>
      </c>
      <c r="Y32">
        <v>0.60168600000000005</v>
      </c>
      <c r="Z32">
        <f t="shared" si="10"/>
        <v>160.91575634388602</v>
      </c>
      <c r="AA32">
        <f t="shared" si="11"/>
        <v>130.00324798089886</v>
      </c>
      <c r="AB32">
        <f t="shared" si="12"/>
        <v>0.80789632373274012</v>
      </c>
      <c r="AC32" s="6">
        <f t="shared" si="16"/>
        <v>-0.88725193986839146</v>
      </c>
      <c r="AD32" s="6">
        <f t="shared" si="16"/>
        <v>3.4734080765541817</v>
      </c>
      <c r="AE32">
        <v>9.9791000000000005E-2</v>
      </c>
      <c r="AF32">
        <v>0</v>
      </c>
      <c r="AH32">
        <f t="shared" si="13"/>
        <v>18.100000000000001</v>
      </c>
      <c r="AI32">
        <f t="shared" si="14"/>
        <v>581.09999999999991</v>
      </c>
      <c r="AJ32" s="17">
        <f t="shared" si="25"/>
        <v>-2.3667263337204276E-3</v>
      </c>
      <c r="AK32" s="17">
        <f t="shared" si="26"/>
        <v>-7.8681718227409977E-4</v>
      </c>
      <c r="AM32">
        <v>1.8100000000000002E-2</v>
      </c>
      <c r="AN32">
        <v>0.58109999999999995</v>
      </c>
    </row>
    <row r="33" spans="1:40" x14ac:dyDescent="0.25">
      <c r="A33" s="1">
        <v>42879.901759259257</v>
      </c>
      <c r="B33" s="16">
        <v>26</v>
      </c>
      <c r="C33">
        <f t="shared" si="17"/>
        <v>20.395404162054938</v>
      </c>
      <c r="D33">
        <f t="shared" si="18"/>
        <v>579.55227542709918</v>
      </c>
      <c r="E33">
        <f t="shared" si="15"/>
        <v>720.20399987417602</v>
      </c>
      <c r="F33">
        <f t="shared" si="19"/>
        <v>28.415826958964583</v>
      </c>
      <c r="G33">
        <v>21.100854000000002</v>
      </c>
      <c r="H33">
        <f t="shared" si="3"/>
        <v>21.100854000000002</v>
      </c>
      <c r="I33">
        <v>21.020804999999999</v>
      </c>
      <c r="J33">
        <f t="shared" si="4"/>
        <v>21.020804999999999</v>
      </c>
      <c r="K33">
        <f t="shared" si="20"/>
        <v>-3.3926666666654154E-4</v>
      </c>
      <c r="L33">
        <v>4.8700000000000002E-4</v>
      </c>
      <c r="M33">
        <f t="shared" si="5"/>
        <v>4.8700000000000002E-4</v>
      </c>
      <c r="N33">
        <v>0.24659</v>
      </c>
      <c r="O33">
        <f t="shared" si="6"/>
        <v>0.24659</v>
      </c>
      <c r="P33">
        <f t="shared" si="21"/>
        <v>1.5172166666666653E-3</v>
      </c>
      <c r="Q33">
        <f t="shared" si="8"/>
        <v>78.732605000000007</v>
      </c>
      <c r="R33">
        <f t="shared" si="22"/>
        <v>-1.1779499999998203E-3</v>
      </c>
      <c r="S33">
        <f t="shared" si="7"/>
        <v>0.97829210536857047</v>
      </c>
      <c r="T33">
        <f t="shared" si="23"/>
        <v>34.570092128735062</v>
      </c>
      <c r="U33">
        <f t="shared" si="24"/>
        <v>32500</v>
      </c>
      <c r="V33">
        <f t="shared" si="9"/>
        <v>35.129249000000002</v>
      </c>
      <c r="W33">
        <v>34.397575000000003</v>
      </c>
      <c r="X33">
        <v>0.13000700000000001</v>
      </c>
      <c r="Y33">
        <v>0.60166699999999995</v>
      </c>
      <c r="Z33">
        <f t="shared" si="10"/>
        <v>160.91132199874272</v>
      </c>
      <c r="AA33">
        <f t="shared" si="11"/>
        <v>130.00328622548582</v>
      </c>
      <c r="AB33">
        <f t="shared" si="12"/>
        <v>0.80791882516819791</v>
      </c>
      <c r="AC33" s="6">
        <f t="shared" si="16"/>
        <v>-0.87325065813445801</v>
      </c>
      <c r="AD33" s="6">
        <f t="shared" si="16"/>
        <v>3.4579817345685209</v>
      </c>
      <c r="AE33">
        <v>0.130527</v>
      </c>
      <c r="AF33">
        <v>0</v>
      </c>
      <c r="AH33">
        <f t="shared" si="13"/>
        <v>20.299999999999997</v>
      </c>
      <c r="AI33">
        <f t="shared" si="14"/>
        <v>579.09999999999991</v>
      </c>
      <c r="AJ33" s="17">
        <f t="shared" si="25"/>
        <v>-4.6777284380780789E-3</v>
      </c>
      <c r="AK33" s="17">
        <f t="shared" si="26"/>
        <v>-7.8038763072056519E-4</v>
      </c>
      <c r="AM33">
        <v>2.0299999999999999E-2</v>
      </c>
      <c r="AN33">
        <v>0.57909999999999995</v>
      </c>
    </row>
    <row r="34" spans="1:40" x14ac:dyDescent="0.25">
      <c r="A34" s="1">
        <v>42879.902453703704</v>
      </c>
      <c r="B34" s="16">
        <v>27</v>
      </c>
      <c r="C34">
        <f t="shared" si="17"/>
        <v>17.334681926234001</v>
      </c>
      <c r="D34">
        <f t="shared" si="18"/>
        <v>576.73993458471944</v>
      </c>
      <c r="E34">
        <f t="shared" si="15"/>
        <v>705.03686925281852</v>
      </c>
      <c r="F34">
        <f t="shared" si="19"/>
        <v>33.270869176543208</v>
      </c>
      <c r="G34">
        <v>21.100712000000001</v>
      </c>
      <c r="H34">
        <f t="shared" si="3"/>
        <v>21.100712000000001</v>
      </c>
      <c r="I34">
        <v>21.020534000000001</v>
      </c>
      <c r="J34">
        <f t="shared" si="4"/>
        <v>21.020534000000001</v>
      </c>
      <c r="K34">
        <f t="shared" si="20"/>
        <v>-3.2776666666644395E-4</v>
      </c>
      <c r="L34">
        <v>4.9600000000000002E-4</v>
      </c>
      <c r="M34">
        <f t="shared" si="5"/>
        <v>4.9600000000000002E-4</v>
      </c>
      <c r="N34">
        <v>0.248085</v>
      </c>
      <c r="O34">
        <f t="shared" si="6"/>
        <v>0.248085</v>
      </c>
      <c r="P34">
        <f t="shared" si="21"/>
        <v>1.5004666666666652E-3</v>
      </c>
      <c r="Q34">
        <f t="shared" si="8"/>
        <v>78.731380999999999</v>
      </c>
      <c r="R34">
        <f t="shared" si="22"/>
        <v>-1.1727000000005224E-3</v>
      </c>
      <c r="S34">
        <f t="shared" si="7"/>
        <v>0.97880634482433659</v>
      </c>
      <c r="T34">
        <f t="shared" si="23"/>
        <v>35.421794747341409</v>
      </c>
      <c r="U34">
        <f t="shared" si="24"/>
        <v>32500</v>
      </c>
      <c r="V34">
        <f t="shared" si="9"/>
        <v>35.981199999999994</v>
      </c>
      <c r="W34">
        <v>35.249530999999998</v>
      </c>
      <c r="X34">
        <v>0.13000800000000001</v>
      </c>
      <c r="Y34">
        <v>0.601661</v>
      </c>
      <c r="Z34">
        <f t="shared" si="10"/>
        <v>160.90836324378705</v>
      </c>
      <c r="AA34">
        <f t="shared" si="11"/>
        <v>130.0042176371978</v>
      </c>
      <c r="AB34">
        <f t="shared" si="12"/>
        <v>0.80793946949937345</v>
      </c>
      <c r="AC34" s="6">
        <f t="shared" si="16"/>
        <v>-0.89226985113277935</v>
      </c>
      <c r="AD34" s="6">
        <f t="shared" si="16"/>
        <v>3.436317106220546</v>
      </c>
      <c r="AE34">
        <v>0.14804300000000001</v>
      </c>
      <c r="AF34">
        <v>0</v>
      </c>
      <c r="AH34">
        <f t="shared" si="13"/>
        <v>17.3</v>
      </c>
      <c r="AI34">
        <f t="shared" si="14"/>
        <v>576.30000000000007</v>
      </c>
      <c r="AJ34" s="17">
        <f t="shared" si="25"/>
        <v>-2.0007246963968548E-3</v>
      </c>
      <c r="AK34" s="17">
        <f t="shared" si="26"/>
        <v>-7.6279542708645846E-4</v>
      </c>
      <c r="AM34">
        <v>1.7299999999999999E-2</v>
      </c>
      <c r="AN34">
        <v>0.57630000000000003</v>
      </c>
    </row>
    <row r="35" spans="1:40" x14ac:dyDescent="0.25">
      <c r="A35" s="1">
        <v>42879.903148148151</v>
      </c>
      <c r="B35" s="16">
        <v>28</v>
      </c>
      <c r="C35">
        <f t="shared" si="17"/>
        <v>19.575694652471132</v>
      </c>
      <c r="D35">
        <f t="shared" si="18"/>
        <v>573.83467866575984</v>
      </c>
      <c r="E35">
        <f t="shared" si="15"/>
        <v>710.66129787238765</v>
      </c>
      <c r="F35">
        <f t="shared" si="19"/>
        <v>29.313630440865197</v>
      </c>
      <c r="G35">
        <v>21.100860999999998</v>
      </c>
      <c r="H35">
        <f t="shared" si="3"/>
        <v>21.100860999999998</v>
      </c>
      <c r="I35">
        <v>21.020091000000001</v>
      </c>
      <c r="J35">
        <f t="shared" si="4"/>
        <v>21.020091000000001</v>
      </c>
      <c r="K35">
        <f t="shared" si="20"/>
        <v>-3.2856666666655581E-4</v>
      </c>
      <c r="L35">
        <v>5.0100000000000003E-4</v>
      </c>
      <c r="M35">
        <f t="shared" si="5"/>
        <v>5.0100000000000003E-4</v>
      </c>
      <c r="N35">
        <v>0.24957799999999999</v>
      </c>
      <c r="O35">
        <f t="shared" si="6"/>
        <v>0.24957799999999999</v>
      </c>
      <c r="P35">
        <f t="shared" si="21"/>
        <v>1.4834E-3</v>
      </c>
      <c r="Q35">
        <f t="shared" si="8"/>
        <v>78.730330999999993</v>
      </c>
      <c r="R35">
        <f t="shared" si="22"/>
        <v>-1.15483333333349E-3</v>
      </c>
      <c r="S35">
        <f t="shared" si="7"/>
        <v>0.97929290117295653</v>
      </c>
      <c r="T35">
        <f t="shared" si="23"/>
        <v>36.272466015986701</v>
      </c>
      <c r="U35">
        <f t="shared" si="24"/>
        <v>32500</v>
      </c>
      <c r="V35">
        <f t="shared" si="9"/>
        <v>36.826725000000003</v>
      </c>
      <c r="W35">
        <v>36.095058000000002</v>
      </c>
      <c r="X35">
        <v>0.13000600000000001</v>
      </c>
      <c r="Y35">
        <v>0.601661</v>
      </c>
      <c r="Z35">
        <f t="shared" si="10"/>
        <v>160.90981355243417</v>
      </c>
      <c r="AA35">
        <f t="shared" si="11"/>
        <v>130.00217950108342</v>
      </c>
      <c r="AB35">
        <f t="shared" si="12"/>
        <v>0.8079195210720993</v>
      </c>
      <c r="AC35" s="6">
        <f t="shared" si="16"/>
        <v>-0.87834368693683074</v>
      </c>
      <c r="AD35" s="6">
        <f t="shared" si="16"/>
        <v>3.4140389097167216</v>
      </c>
      <c r="AE35">
        <v>0.12756700000000001</v>
      </c>
      <c r="AF35">
        <v>0</v>
      </c>
      <c r="AH35">
        <f t="shared" si="13"/>
        <v>19.5</v>
      </c>
      <c r="AI35">
        <f t="shared" si="14"/>
        <v>573.4</v>
      </c>
      <c r="AJ35" s="17">
        <f t="shared" si="25"/>
        <v>-3.8667671219307881E-3</v>
      </c>
      <c r="AK35" s="17">
        <f t="shared" si="26"/>
        <v>-7.5749807726947717E-4</v>
      </c>
      <c r="AM35">
        <v>1.95E-2</v>
      </c>
      <c r="AN35">
        <v>0.57340000000000002</v>
      </c>
    </row>
    <row r="36" spans="1:40" x14ac:dyDescent="0.25">
      <c r="A36" s="1">
        <v>42879.90384259259</v>
      </c>
      <c r="B36" s="16">
        <v>29</v>
      </c>
      <c r="C36">
        <f t="shared" si="17"/>
        <v>19.393523377284758</v>
      </c>
      <c r="D36">
        <f t="shared" si="18"/>
        <v>573.08771343128376</v>
      </c>
      <c r="E36">
        <f t="shared" si="15"/>
        <v>709.11871125801656</v>
      </c>
      <c r="F36">
        <f t="shared" si="19"/>
        <v>29.550469106739513</v>
      </c>
      <c r="G36">
        <v>21.101044000000002</v>
      </c>
      <c r="H36">
        <f t="shared" si="3"/>
        <v>21.101044000000002</v>
      </c>
      <c r="I36">
        <v>21.019884000000001</v>
      </c>
      <c r="J36">
        <f t="shared" si="4"/>
        <v>21.019884000000001</v>
      </c>
      <c r="K36">
        <f t="shared" si="20"/>
        <v>-3.2505000000012291E-4</v>
      </c>
      <c r="L36">
        <v>4.9799999999999996E-4</v>
      </c>
      <c r="M36">
        <f t="shared" si="5"/>
        <v>4.9799999999999996E-4</v>
      </c>
      <c r="N36">
        <v>0.25107099999999999</v>
      </c>
      <c r="O36">
        <f t="shared" si="6"/>
        <v>0.25107099999999999</v>
      </c>
      <c r="P36">
        <f t="shared" si="21"/>
        <v>1.4727666666666686E-3</v>
      </c>
      <c r="Q36">
        <f t="shared" si="8"/>
        <v>78.729044999999999</v>
      </c>
      <c r="R36">
        <f t="shared" si="22"/>
        <v>-1.1477166666667908E-3</v>
      </c>
      <c r="S36">
        <f t="shared" si="7"/>
        <v>0.97976707710861199</v>
      </c>
      <c r="T36">
        <f t="shared" si="23"/>
        <v>37.134240809945915</v>
      </c>
      <c r="U36">
        <f t="shared" si="24"/>
        <v>32500</v>
      </c>
      <c r="V36">
        <f t="shared" si="9"/>
        <v>37.687934999999996</v>
      </c>
      <c r="W36">
        <v>36.956299999999999</v>
      </c>
      <c r="X36">
        <v>0.13000500000000001</v>
      </c>
      <c r="Y36">
        <v>0.60163</v>
      </c>
      <c r="Z36">
        <f t="shared" si="10"/>
        <v>160.90328535596981</v>
      </c>
      <c r="AA36">
        <f t="shared" si="11"/>
        <v>130.00120256532773</v>
      </c>
      <c r="AB36">
        <f t="shared" si="12"/>
        <v>0.80794622855414833</v>
      </c>
      <c r="AC36" s="6">
        <f t="shared" si="16"/>
        <v>-0.87947092979251451</v>
      </c>
      <c r="AD36" s="6">
        <f t="shared" si="16"/>
        <v>3.4083262471614275</v>
      </c>
      <c r="AE36">
        <v>0.111397</v>
      </c>
      <c r="AF36">
        <v>0</v>
      </c>
      <c r="AH36">
        <f t="shared" si="13"/>
        <v>19.3</v>
      </c>
      <c r="AI36">
        <f t="shared" si="14"/>
        <v>572.6</v>
      </c>
      <c r="AJ36" s="17">
        <f t="shared" si="25"/>
        <v>-4.8224025859220348E-3</v>
      </c>
      <c r="AK36" s="17">
        <f t="shared" si="26"/>
        <v>-8.5102754753477443E-4</v>
      </c>
      <c r="AM36">
        <v>1.9300000000000001E-2</v>
      </c>
      <c r="AN36">
        <v>0.5726</v>
      </c>
    </row>
    <row r="37" spans="1:40" x14ac:dyDescent="0.25">
      <c r="A37" s="1">
        <v>42879.904537037037</v>
      </c>
      <c r="B37" s="16">
        <v>30</v>
      </c>
      <c r="C37">
        <f t="shared" si="17"/>
        <v>17.329994111615274</v>
      </c>
      <c r="D37">
        <f t="shared" si="18"/>
        <v>572.88267949114629</v>
      </c>
      <c r="E37">
        <f t="shared" si="15"/>
        <v>700.75998495210126</v>
      </c>
      <c r="F37">
        <f t="shared" si="19"/>
        <v>33.057292218418979</v>
      </c>
      <c r="G37">
        <v>21.100975999999999</v>
      </c>
      <c r="H37">
        <f t="shared" si="3"/>
        <v>21.100975999999999</v>
      </c>
      <c r="I37">
        <v>21.019649000000001</v>
      </c>
      <c r="J37">
        <f t="shared" si="4"/>
        <v>21.019649000000001</v>
      </c>
      <c r="K37">
        <f t="shared" si="20"/>
        <v>-3.1756666666679461E-4</v>
      </c>
      <c r="L37">
        <v>4.9200000000000003E-4</v>
      </c>
      <c r="M37">
        <f t="shared" si="5"/>
        <v>4.9200000000000003E-4</v>
      </c>
      <c r="N37">
        <v>0.25253300000000001</v>
      </c>
      <c r="O37">
        <f t="shared" si="6"/>
        <v>0.25253300000000001</v>
      </c>
      <c r="P37">
        <f t="shared" si="21"/>
        <v>1.4637833333333359E-3</v>
      </c>
      <c r="Q37">
        <f t="shared" si="8"/>
        <v>78.727817999999999</v>
      </c>
      <c r="R37">
        <f t="shared" si="22"/>
        <v>-1.1462166666665514E-3</v>
      </c>
      <c r="S37">
        <f t="shared" si="7"/>
        <v>0.98021702238600783</v>
      </c>
      <c r="T37">
        <f t="shared" si="23"/>
        <v>37.98990731462046</v>
      </c>
      <c r="U37">
        <f t="shared" si="24"/>
        <v>32500</v>
      </c>
      <c r="V37">
        <f t="shared" si="9"/>
        <v>38.545459999999999</v>
      </c>
      <c r="W37">
        <v>37.813817999999998</v>
      </c>
      <c r="X37">
        <v>0.13000600000000001</v>
      </c>
      <c r="Y37">
        <v>0.60163599999999995</v>
      </c>
      <c r="Z37">
        <f t="shared" si="10"/>
        <v>160.90422058468715</v>
      </c>
      <c r="AA37">
        <f t="shared" si="11"/>
        <v>130.00224828365629</v>
      </c>
      <c r="AB37">
        <f t="shared" si="12"/>
        <v>0.80794803151377537</v>
      </c>
      <c r="AC37" s="6">
        <f t="shared" si="16"/>
        <v>-0.89229621169263151</v>
      </c>
      <c r="AD37" s="6">
        <f t="shared" si="16"/>
        <v>3.4067136303762551</v>
      </c>
      <c r="AE37">
        <v>0.131301</v>
      </c>
      <c r="AF37">
        <v>0</v>
      </c>
      <c r="AH37">
        <f t="shared" si="13"/>
        <v>17.3</v>
      </c>
      <c r="AI37">
        <f t="shared" si="14"/>
        <v>572.4</v>
      </c>
      <c r="AJ37" s="17">
        <f t="shared" si="25"/>
        <v>-1.7307629432586178E-3</v>
      </c>
      <c r="AK37" s="17">
        <f t="shared" si="26"/>
        <v>-8.4254509418062022E-4</v>
      </c>
      <c r="AM37">
        <v>1.7299999999999999E-2</v>
      </c>
      <c r="AN37">
        <v>0.57240000000000002</v>
      </c>
    </row>
    <row r="38" spans="1:40" x14ac:dyDescent="0.25">
      <c r="A38" s="1">
        <v>42879.905231481483</v>
      </c>
      <c r="B38" s="16">
        <v>31</v>
      </c>
      <c r="C38">
        <f t="shared" si="17"/>
        <v>19.69087349705342</v>
      </c>
      <c r="D38">
        <f t="shared" si="18"/>
        <v>574.20880073699891</v>
      </c>
      <c r="E38">
        <f t="shared" si="15"/>
        <v>711.52824846553438</v>
      </c>
      <c r="F38">
        <f t="shared" si="19"/>
        <v>29.161164476676191</v>
      </c>
      <c r="G38">
        <v>21.100642000000001</v>
      </c>
      <c r="H38">
        <f t="shared" si="3"/>
        <v>21.100642000000001</v>
      </c>
      <c r="I38">
        <v>21.019345000000001</v>
      </c>
      <c r="J38">
        <f t="shared" si="4"/>
        <v>21.019345000000001</v>
      </c>
      <c r="K38">
        <f t="shared" si="20"/>
        <v>-3.2211666666691249E-4</v>
      </c>
      <c r="L38">
        <v>4.8899999999999996E-4</v>
      </c>
      <c r="M38">
        <f t="shared" si="5"/>
        <v>4.8899999999999996E-4</v>
      </c>
      <c r="N38">
        <v>0.253938</v>
      </c>
      <c r="O38">
        <f t="shared" si="6"/>
        <v>0.253938</v>
      </c>
      <c r="P38">
        <f t="shared" si="21"/>
        <v>1.4597333333333374E-3</v>
      </c>
      <c r="Q38">
        <f t="shared" si="8"/>
        <v>78.726716999999994</v>
      </c>
      <c r="R38">
        <f t="shared" si="22"/>
        <v>-1.1376166666660008E-3</v>
      </c>
      <c r="S38">
        <f t="shared" si="7"/>
        <v>0.98063315242010951</v>
      </c>
      <c r="T38">
        <f t="shared" si="23"/>
        <v>38.819382072760192</v>
      </c>
      <c r="U38">
        <f t="shared" si="24"/>
        <v>32500</v>
      </c>
      <c r="V38">
        <f t="shared" si="9"/>
        <v>39.373899999999999</v>
      </c>
      <c r="W38">
        <v>38.642251000000002</v>
      </c>
      <c r="X38">
        <v>0.13000700000000001</v>
      </c>
      <c r="Y38">
        <v>0.60164200000000001</v>
      </c>
      <c r="Z38">
        <f t="shared" si="10"/>
        <v>160.90259106456901</v>
      </c>
      <c r="AA38">
        <f t="shared" si="11"/>
        <v>130.00327113871555</v>
      </c>
      <c r="AB38">
        <f t="shared" si="12"/>
        <v>0.80796257088579893</v>
      </c>
      <c r="AC38" s="6">
        <f t="shared" si="16"/>
        <v>-0.87762239646500395</v>
      </c>
      <c r="AD38" s="6">
        <f t="shared" si="16"/>
        <v>3.4168796347001842</v>
      </c>
      <c r="AE38">
        <v>0.163161</v>
      </c>
      <c r="AF38">
        <v>0</v>
      </c>
      <c r="AH38">
        <f t="shared" si="13"/>
        <v>19.599999999999998</v>
      </c>
      <c r="AI38">
        <f t="shared" si="14"/>
        <v>573.79999999999995</v>
      </c>
      <c r="AJ38" s="17">
        <f t="shared" si="25"/>
        <v>-4.6150058841737569E-3</v>
      </c>
      <c r="AK38" s="17">
        <f t="shared" si="26"/>
        <v>-7.119374284654961E-4</v>
      </c>
      <c r="AM38">
        <v>1.9599999999999999E-2</v>
      </c>
      <c r="AN38">
        <v>0.57379999999999998</v>
      </c>
    </row>
    <row r="39" spans="1:40" x14ac:dyDescent="0.25">
      <c r="A39" s="1">
        <v>42879.905925925923</v>
      </c>
      <c r="B39" s="16">
        <v>32</v>
      </c>
      <c r="C39">
        <f t="shared" si="17"/>
        <v>19.581534085062913</v>
      </c>
      <c r="D39">
        <f t="shared" si="18"/>
        <v>574.56090932268955</v>
      </c>
      <c r="E39">
        <f t="shared" si="15"/>
        <v>711.48606972148229</v>
      </c>
      <c r="F39">
        <f t="shared" si="19"/>
        <v>29.341976314356963</v>
      </c>
      <c r="G39">
        <v>21.100446000000002</v>
      </c>
      <c r="H39">
        <f t="shared" si="3"/>
        <v>21.100446000000002</v>
      </c>
      <c r="I39">
        <v>21.018899999999999</v>
      </c>
      <c r="J39">
        <f t="shared" si="4"/>
        <v>21.018899999999999</v>
      </c>
      <c r="K39">
        <f t="shared" si="20"/>
        <v>-3.1966666666676246E-4</v>
      </c>
      <c r="L39">
        <v>4.8999999999999998E-4</v>
      </c>
      <c r="M39">
        <f t="shared" si="5"/>
        <v>4.8999999999999998E-4</v>
      </c>
      <c r="N39">
        <v>0.25536500000000001</v>
      </c>
      <c r="O39">
        <f t="shared" si="6"/>
        <v>0.25536500000000001</v>
      </c>
      <c r="P39">
        <f t="shared" si="21"/>
        <v>1.4525000000000028E-3</v>
      </c>
      <c r="Q39">
        <f t="shared" si="8"/>
        <v>78.725735</v>
      </c>
      <c r="R39">
        <f t="shared" si="22"/>
        <v>-1.132833333332428E-3</v>
      </c>
      <c r="S39">
        <f t="shared" si="7"/>
        <v>0.98103849644697927</v>
      </c>
      <c r="T39">
        <f t="shared" si="23"/>
        <v>39.659121624762641</v>
      </c>
      <c r="U39">
        <f t="shared" si="24"/>
        <v>32500</v>
      </c>
      <c r="V39">
        <f t="shared" si="9"/>
        <v>40.214100999999999</v>
      </c>
      <c r="W39">
        <v>39.482472000000001</v>
      </c>
      <c r="X39">
        <v>0.13000800000000001</v>
      </c>
      <c r="Y39">
        <v>0.60162099999999996</v>
      </c>
      <c r="Z39">
        <f t="shared" si="10"/>
        <v>160.89508264592342</v>
      </c>
      <c r="AA39">
        <f t="shared" si="11"/>
        <v>130.00426365288695</v>
      </c>
      <c r="AB39">
        <f t="shared" si="12"/>
        <v>0.80800644441684466</v>
      </c>
      <c r="AC39" s="6">
        <f t="shared" si="16"/>
        <v>-0.87829625515557019</v>
      </c>
      <c r="AD39" s="6">
        <f t="shared" si="16"/>
        <v>3.4195543529001062</v>
      </c>
      <c r="AE39">
        <v>0.16975199999999999</v>
      </c>
      <c r="AF39">
        <v>0</v>
      </c>
      <c r="AH39">
        <f t="shared" si="13"/>
        <v>19.5</v>
      </c>
      <c r="AI39">
        <f t="shared" si="14"/>
        <v>574.1</v>
      </c>
      <c r="AJ39" s="17">
        <f t="shared" si="25"/>
        <v>-4.1638251992272722E-3</v>
      </c>
      <c r="AK39" s="17">
        <f t="shared" si="26"/>
        <v>-8.0219401496155651E-4</v>
      </c>
      <c r="AM39">
        <v>1.95E-2</v>
      </c>
      <c r="AN39">
        <v>0.57410000000000005</v>
      </c>
    </row>
    <row r="40" spans="1:40" x14ac:dyDescent="0.25">
      <c r="A40" s="1">
        <v>42879.90662037037</v>
      </c>
      <c r="B40" s="16">
        <v>33</v>
      </c>
      <c r="C40">
        <f t="shared" si="17"/>
        <v>23.628973400523865</v>
      </c>
      <c r="D40">
        <f t="shared" si="18"/>
        <v>575.89702746325975</v>
      </c>
      <c r="E40">
        <f t="shared" si="15"/>
        <v>728.91210249090341</v>
      </c>
      <c r="F40">
        <f t="shared" si="19"/>
        <v>24.37249463620336</v>
      </c>
      <c r="G40">
        <v>21.100608000000001</v>
      </c>
      <c r="H40">
        <f t="shared" si="3"/>
        <v>21.100608000000001</v>
      </c>
      <c r="I40">
        <v>21.018550999999999</v>
      </c>
      <c r="J40">
        <f t="shared" si="4"/>
        <v>21.018550999999999</v>
      </c>
      <c r="K40">
        <f t="shared" si="20"/>
        <v>-3.2754999999996907E-4</v>
      </c>
      <c r="L40">
        <v>4.9799999999999996E-4</v>
      </c>
      <c r="M40">
        <f t="shared" si="5"/>
        <v>4.9799999999999996E-4</v>
      </c>
      <c r="N40">
        <v>0.25686700000000001</v>
      </c>
      <c r="O40">
        <f t="shared" si="6"/>
        <v>0.25686700000000001</v>
      </c>
      <c r="P40">
        <f t="shared" si="21"/>
        <v>1.4479500000000014E-3</v>
      </c>
      <c r="Q40">
        <f t="shared" si="8"/>
        <v>78.724581999999998</v>
      </c>
      <c r="R40">
        <f t="shared" si="22"/>
        <v>-1.1204000000001695E-3</v>
      </c>
      <c r="S40">
        <f t="shared" si="7"/>
        <v>0.98143731729364836</v>
      </c>
      <c r="T40">
        <f t="shared" si="23"/>
        <v>40.525446945937219</v>
      </c>
      <c r="U40">
        <f t="shared" si="24"/>
        <v>32500</v>
      </c>
      <c r="V40">
        <f t="shared" si="9"/>
        <v>41.077715000000005</v>
      </c>
      <c r="W40">
        <v>40.346093000000003</v>
      </c>
      <c r="X40">
        <v>0.13000800000000001</v>
      </c>
      <c r="Y40">
        <v>0.60161399999999998</v>
      </c>
      <c r="Z40">
        <f t="shared" si="10"/>
        <v>160.89479253425273</v>
      </c>
      <c r="AA40">
        <f t="shared" si="11"/>
        <v>130.00420268730258</v>
      </c>
      <c r="AB40">
        <f t="shared" si="12"/>
        <v>0.80800752242883256</v>
      </c>
      <c r="AC40" s="6">
        <f t="shared" si="16"/>
        <v>-0.85314022269867107</v>
      </c>
      <c r="AD40" s="6">
        <f t="shared" si="16"/>
        <v>3.4298339250497722</v>
      </c>
      <c r="AE40">
        <v>0.149586</v>
      </c>
      <c r="AF40">
        <v>0</v>
      </c>
      <c r="AH40">
        <f t="shared" si="13"/>
        <v>23.599999999999998</v>
      </c>
      <c r="AI40">
        <f t="shared" si="14"/>
        <v>575.4</v>
      </c>
      <c r="AJ40" s="17">
        <f t="shared" si="25"/>
        <v>-1.2261810969419749E-3</v>
      </c>
      <c r="AK40" s="17">
        <f t="shared" si="26"/>
        <v>-8.6304919031984057E-4</v>
      </c>
      <c r="AM40">
        <v>2.3599999999999999E-2</v>
      </c>
      <c r="AN40">
        <v>0.57540000000000002</v>
      </c>
    </row>
    <row r="41" spans="1:40" x14ac:dyDescent="0.25">
      <c r="A41" s="1">
        <v>42879.907314814816</v>
      </c>
      <c r="B41" s="16">
        <v>34</v>
      </c>
      <c r="C41">
        <f t="shared" si="17"/>
        <v>23.382883407771118</v>
      </c>
      <c r="D41">
        <f t="shared" si="18"/>
        <v>578.76946415344696</v>
      </c>
      <c r="E41">
        <f t="shared" si="15"/>
        <v>731.11343193543144</v>
      </c>
      <c r="F41">
        <f t="shared" si="19"/>
        <v>24.751843220545567</v>
      </c>
      <c r="G41">
        <v>21.100632000000001</v>
      </c>
      <c r="H41">
        <f t="shared" si="3"/>
        <v>21.100632000000001</v>
      </c>
      <c r="I41">
        <v>21.018259</v>
      </c>
      <c r="J41">
        <f t="shared" si="4"/>
        <v>21.018259</v>
      </c>
      <c r="K41">
        <f t="shared" si="20"/>
        <v>-3.261999999999432E-4</v>
      </c>
      <c r="L41">
        <v>4.9600000000000002E-4</v>
      </c>
      <c r="M41">
        <f t="shared" si="5"/>
        <v>4.9600000000000002E-4</v>
      </c>
      <c r="N41">
        <v>0.25835000000000002</v>
      </c>
      <c r="O41">
        <f t="shared" si="6"/>
        <v>0.25835000000000002</v>
      </c>
      <c r="P41">
        <f t="shared" si="21"/>
        <v>1.4479666666666658E-3</v>
      </c>
      <c r="Q41">
        <f t="shared" si="8"/>
        <v>78.723391000000007</v>
      </c>
      <c r="R41">
        <f t="shared" si="22"/>
        <v>-1.1217666666669382E-3</v>
      </c>
      <c r="S41">
        <f t="shared" si="7"/>
        <v>0.98182309267486234</v>
      </c>
      <c r="T41">
        <f t="shared" si="23"/>
        <v>41.39763441925426</v>
      </c>
      <c r="U41">
        <f t="shared" si="24"/>
        <v>32500</v>
      </c>
      <c r="V41">
        <f t="shared" si="9"/>
        <v>41.953021</v>
      </c>
      <c r="W41">
        <v>41.221347999999999</v>
      </c>
      <c r="X41">
        <v>0.13000900000000001</v>
      </c>
      <c r="Y41">
        <v>0.60166399999999998</v>
      </c>
      <c r="Z41">
        <f t="shared" si="10"/>
        <v>160.90839234872715</v>
      </c>
      <c r="AA41">
        <f t="shared" si="11"/>
        <v>130.00521762217335</v>
      </c>
      <c r="AB41">
        <f t="shared" si="12"/>
        <v>0.80794553798300839</v>
      </c>
      <c r="AC41" s="6">
        <f t="shared" si="16"/>
        <v>-0.85468201461428572</v>
      </c>
      <c r="AD41" s="6">
        <f t="shared" si="16"/>
        <v>3.4518941219381767</v>
      </c>
      <c r="AE41">
        <v>0.13395899999999999</v>
      </c>
      <c r="AF41">
        <v>0</v>
      </c>
      <c r="AH41">
        <f t="shared" si="13"/>
        <v>23.3</v>
      </c>
      <c r="AI41">
        <f t="shared" si="14"/>
        <v>578.30000000000007</v>
      </c>
      <c r="AJ41" s="17">
        <f t="shared" si="25"/>
        <v>-3.5446187848488988E-3</v>
      </c>
      <c r="AK41" s="17">
        <f t="shared" si="26"/>
        <v>-8.1114188381304372E-4</v>
      </c>
      <c r="AM41">
        <v>2.3300000000000001E-2</v>
      </c>
      <c r="AN41">
        <v>0.57830000000000004</v>
      </c>
    </row>
    <row r="42" spans="1:40" x14ac:dyDescent="0.25">
      <c r="A42" s="1">
        <v>42879.908009259256</v>
      </c>
      <c r="B42" s="16">
        <v>35</v>
      </c>
      <c r="C42">
        <f t="shared" si="17"/>
        <v>17.666623860178721</v>
      </c>
      <c r="D42">
        <f t="shared" si="18"/>
        <v>581.65983597744935</v>
      </c>
      <c r="E42">
        <f t="shared" si="15"/>
        <v>711.77662355206849</v>
      </c>
      <c r="F42">
        <f t="shared" si="19"/>
        <v>32.924221434777586</v>
      </c>
      <c r="G42">
        <v>21.100289</v>
      </c>
      <c r="H42">
        <f t="shared" si="3"/>
        <v>21.100289</v>
      </c>
      <c r="I42">
        <v>21.01793</v>
      </c>
      <c r="J42">
        <f t="shared" si="4"/>
        <v>21.01793</v>
      </c>
      <c r="K42">
        <f t="shared" si="20"/>
        <v>-3.1199999999985314E-4</v>
      </c>
      <c r="L42">
        <v>4.9799999999999996E-4</v>
      </c>
      <c r="M42">
        <f t="shared" si="5"/>
        <v>4.9799999999999996E-4</v>
      </c>
      <c r="N42">
        <v>0.25979600000000003</v>
      </c>
      <c r="O42">
        <f t="shared" si="6"/>
        <v>0.25979600000000003</v>
      </c>
      <c r="P42">
        <f t="shared" si="21"/>
        <v>1.4480333333333326E-3</v>
      </c>
      <c r="Q42">
        <f t="shared" si="8"/>
        <v>78.722273999999999</v>
      </c>
      <c r="R42">
        <f t="shared" si="22"/>
        <v>-1.1360333333335858E-3</v>
      </c>
      <c r="S42">
        <f t="shared" si="7"/>
        <v>0.98219513905508826</v>
      </c>
      <c r="T42">
        <f t="shared" si="23"/>
        <v>42.261710787882699</v>
      </c>
      <c r="U42">
        <f t="shared" si="24"/>
        <v>32500</v>
      </c>
      <c r="V42">
        <f t="shared" si="9"/>
        <v>42.825704000000002</v>
      </c>
      <c r="W42">
        <v>42.094084000000002</v>
      </c>
      <c r="X42">
        <v>0.13000900000000001</v>
      </c>
      <c r="Y42">
        <v>0.60161100000000001</v>
      </c>
      <c r="Z42">
        <f t="shared" si="10"/>
        <v>160.89090730954439</v>
      </c>
      <c r="AA42">
        <f t="shared" si="11"/>
        <v>130.00520272159116</v>
      </c>
      <c r="AB42">
        <f t="shared" si="12"/>
        <v>0.80803324995531911</v>
      </c>
      <c r="AC42" s="6">
        <f t="shared" si="16"/>
        <v>-0.89019501377918631</v>
      </c>
      <c r="AD42" s="6">
        <f t="shared" si="16"/>
        <v>3.4741273718336179</v>
      </c>
      <c r="AE42">
        <v>0.14475199999999999</v>
      </c>
      <c r="AF42">
        <v>0</v>
      </c>
      <c r="AH42">
        <f t="shared" si="13"/>
        <v>17.600000000000001</v>
      </c>
      <c r="AI42">
        <f t="shared" si="14"/>
        <v>581.20000000000005</v>
      </c>
      <c r="AJ42" s="17">
        <f t="shared" si="25"/>
        <v>-3.7711710344890568E-3</v>
      </c>
      <c r="AK42" s="17">
        <f t="shared" si="26"/>
        <v>-7.9055824213231313E-4</v>
      </c>
      <c r="AM42">
        <v>1.7600000000000001E-2</v>
      </c>
      <c r="AN42">
        <v>0.58120000000000005</v>
      </c>
    </row>
    <row r="43" spans="1:40" x14ac:dyDescent="0.25">
      <c r="A43" s="1">
        <v>42879.908703703702</v>
      </c>
      <c r="B43" s="16">
        <v>36</v>
      </c>
      <c r="C43">
        <f t="shared" si="17"/>
        <v>7.4827569794914695</v>
      </c>
      <c r="D43">
        <f t="shared" si="18"/>
        <v>582.83842993798066</v>
      </c>
      <c r="E43">
        <f t="shared" si="15"/>
        <v>672.94317190770664</v>
      </c>
      <c r="F43">
        <f t="shared" si="19"/>
        <v>77.890867167730804</v>
      </c>
      <c r="G43">
        <v>21.100297999999999</v>
      </c>
      <c r="H43">
        <f t="shared" si="3"/>
        <v>21.100297999999999</v>
      </c>
      <c r="I43">
        <v>21.017655000000001</v>
      </c>
      <c r="J43">
        <f t="shared" si="4"/>
        <v>21.017655000000001</v>
      </c>
      <c r="K43">
        <f t="shared" si="20"/>
        <v>-2.8554999999990115E-4</v>
      </c>
      <c r="L43">
        <v>4.95E-4</v>
      </c>
      <c r="M43">
        <f t="shared" si="5"/>
        <v>4.95E-4</v>
      </c>
      <c r="N43">
        <v>0.261181</v>
      </c>
      <c r="O43">
        <f t="shared" si="6"/>
        <v>0.261181</v>
      </c>
      <c r="P43">
        <f t="shared" si="21"/>
        <v>1.4431499999999985E-3</v>
      </c>
      <c r="Q43">
        <f t="shared" si="8"/>
        <v>78.721164000000002</v>
      </c>
      <c r="R43">
        <f t="shared" si="22"/>
        <v>-1.1576000000005139E-3</v>
      </c>
      <c r="S43">
        <f t="shared" si="7"/>
        <v>0.98253378950238868</v>
      </c>
      <c r="T43">
        <f t="shared" si="23"/>
        <v>43.083234327041374</v>
      </c>
      <c r="U43">
        <f t="shared" si="24"/>
        <v>32500</v>
      </c>
      <c r="V43">
        <f t="shared" si="9"/>
        <v>43.658589999999997</v>
      </c>
      <c r="W43">
        <v>42.926935999999998</v>
      </c>
      <c r="X43">
        <v>0.13000800000000001</v>
      </c>
      <c r="Y43">
        <v>0.60164600000000001</v>
      </c>
      <c r="Z43">
        <f t="shared" si="10"/>
        <v>160.90034834580783</v>
      </c>
      <c r="AA43">
        <f t="shared" si="11"/>
        <v>130.00422537689133</v>
      </c>
      <c r="AB43">
        <f t="shared" si="12"/>
        <v>0.80797976333454291</v>
      </c>
      <c r="AC43" s="6">
        <f t="shared" si="16"/>
        <v>-0.95349446376952829</v>
      </c>
      <c r="AD43" s="6">
        <f t="shared" si="16"/>
        <v>3.483226820115203</v>
      </c>
      <c r="AE43">
        <v>0.178012</v>
      </c>
      <c r="AF43">
        <v>0</v>
      </c>
      <c r="AH43">
        <f t="shared" si="13"/>
        <v>7.4</v>
      </c>
      <c r="AI43">
        <f t="shared" si="14"/>
        <v>582.4</v>
      </c>
      <c r="AJ43" s="17">
        <f t="shared" si="25"/>
        <v>-1.1059690929197234E-2</v>
      </c>
      <c r="AK43" s="17">
        <f t="shared" si="26"/>
        <v>-7.5223237772316961E-4</v>
      </c>
      <c r="AM43">
        <v>7.4000000000000003E-3</v>
      </c>
      <c r="AN43">
        <v>0.58240000000000003</v>
      </c>
    </row>
    <row r="44" spans="1:40" x14ac:dyDescent="0.25">
      <c r="A44" s="1">
        <v>42879.909398148149</v>
      </c>
      <c r="B44" s="16">
        <v>37</v>
      </c>
      <c r="C44">
        <f t="shared" si="17"/>
        <v>1.727844283219202</v>
      </c>
      <c r="D44">
        <f t="shared" si="18"/>
        <v>581.60291630618349</v>
      </c>
      <c r="E44">
        <f t="shared" si="15"/>
        <v>648.8990539221935</v>
      </c>
      <c r="F44">
        <f t="shared" si="19"/>
        <v>336.60609463173409</v>
      </c>
      <c r="G44">
        <v>21.100383000000001</v>
      </c>
      <c r="H44">
        <f t="shared" si="3"/>
        <v>21.100383000000001</v>
      </c>
      <c r="I44">
        <v>21.017334000000002</v>
      </c>
      <c r="J44">
        <f t="shared" si="4"/>
        <v>21.017334000000002</v>
      </c>
      <c r="K44">
        <f t="shared" si="20"/>
        <v>-2.680000000000978E-4</v>
      </c>
      <c r="L44">
        <v>4.9100000000000001E-4</v>
      </c>
      <c r="M44">
        <f t="shared" si="5"/>
        <v>4.9100000000000001E-4</v>
      </c>
      <c r="N44">
        <v>0.262629</v>
      </c>
      <c r="O44">
        <f t="shared" si="6"/>
        <v>0.262629</v>
      </c>
      <c r="P44">
        <f t="shared" si="21"/>
        <v>1.4303499999999997E-3</v>
      </c>
      <c r="Q44">
        <f t="shared" si="8"/>
        <v>78.720036999999991</v>
      </c>
      <c r="R44">
        <f t="shared" si="22"/>
        <v>-1.1623500000003636E-3</v>
      </c>
      <c r="S44">
        <f t="shared" si="7"/>
        <v>0.98287685857495044</v>
      </c>
      <c r="T44">
        <f t="shared" si="23"/>
        <v>43.952515927976883</v>
      </c>
      <c r="U44">
        <f t="shared" si="24"/>
        <v>32500</v>
      </c>
      <c r="V44">
        <f t="shared" si="9"/>
        <v>44.532390999999997</v>
      </c>
      <c r="W44">
        <v>43.800750999999998</v>
      </c>
      <c r="X44">
        <v>0.13000700000000001</v>
      </c>
      <c r="Y44">
        <v>0.60163299999999997</v>
      </c>
      <c r="Z44">
        <f t="shared" si="10"/>
        <v>160.8976850445593</v>
      </c>
      <c r="AA44">
        <f t="shared" si="11"/>
        <v>130.00325595595319</v>
      </c>
      <c r="AB44">
        <f t="shared" si="12"/>
        <v>0.80798711255509892</v>
      </c>
      <c r="AC44" s="6">
        <f t="shared" si="16"/>
        <v>-0.98926122347415568</v>
      </c>
      <c r="AD44" s="6">
        <f t="shared" si="16"/>
        <v>3.4737565380919242</v>
      </c>
      <c r="AE44">
        <v>0.18931300000000001</v>
      </c>
      <c r="AF44">
        <v>0</v>
      </c>
      <c r="AH44">
        <f t="shared" si="13"/>
        <v>1.7</v>
      </c>
      <c r="AI44">
        <f t="shared" si="14"/>
        <v>581.20000000000005</v>
      </c>
      <c r="AJ44" s="17">
        <f t="shared" si="25"/>
        <v>-1.6115042014853614E-2</v>
      </c>
      <c r="AK44" s="17">
        <f t="shared" si="26"/>
        <v>-6.9276871708691379E-4</v>
      </c>
      <c r="AM44">
        <v>1.6999999999999999E-3</v>
      </c>
      <c r="AN44">
        <v>0.58120000000000005</v>
      </c>
    </row>
    <row r="45" spans="1:40" x14ac:dyDescent="0.25">
      <c r="A45" s="1">
        <v>42879.910092592596</v>
      </c>
      <c r="B45" s="16">
        <v>38</v>
      </c>
      <c r="C45">
        <f t="shared" si="17"/>
        <v>1.1092667201258699</v>
      </c>
      <c r="D45">
        <f t="shared" si="18"/>
        <v>581.76952038507454</v>
      </c>
      <c r="E45">
        <f t="shared" si="15"/>
        <v>646.64517064913844</v>
      </c>
      <c r="F45">
        <f t="shared" si="19"/>
        <v>524.46315194515205</v>
      </c>
      <c r="G45">
        <v>21.100304999999999</v>
      </c>
      <c r="H45">
        <f t="shared" si="3"/>
        <v>21.100304999999999</v>
      </c>
      <c r="I45">
        <v>21.017042</v>
      </c>
      <c r="J45">
        <f t="shared" si="4"/>
        <v>21.017042</v>
      </c>
      <c r="K45">
        <f t="shared" si="20"/>
        <v>-2.6408333333354981E-4</v>
      </c>
      <c r="L45">
        <v>4.9100000000000001E-4</v>
      </c>
      <c r="M45">
        <f t="shared" si="5"/>
        <v>4.9100000000000001E-4</v>
      </c>
      <c r="N45">
        <v>0.264094</v>
      </c>
      <c r="O45">
        <f t="shared" si="6"/>
        <v>0.264094</v>
      </c>
      <c r="P45">
        <f t="shared" si="21"/>
        <v>1.4217999999999972E-3</v>
      </c>
      <c r="Q45">
        <f t="shared" si="8"/>
        <v>78.718863999999996</v>
      </c>
      <c r="R45">
        <f t="shared" si="22"/>
        <v>-1.1577166666668858E-3</v>
      </c>
      <c r="S45">
        <f t="shared" si="7"/>
        <v>0.98320378854689161</v>
      </c>
      <c r="T45">
        <f t="shared" si="23"/>
        <v>44.821580746334909</v>
      </c>
      <c r="U45">
        <f t="shared" si="24"/>
        <v>32500</v>
      </c>
      <c r="V45">
        <f t="shared" si="9"/>
        <v>45.402240999999997</v>
      </c>
      <c r="W45">
        <v>44.670558</v>
      </c>
      <c r="X45">
        <v>0.13000900000000001</v>
      </c>
      <c r="Y45">
        <v>0.60167400000000004</v>
      </c>
      <c r="Z45">
        <f t="shared" si="10"/>
        <v>160.90789598549051</v>
      </c>
      <c r="AA45">
        <f t="shared" si="11"/>
        <v>130.00525570450625</v>
      </c>
      <c r="AB45">
        <f t="shared" si="12"/>
        <v>0.80794826697770739</v>
      </c>
      <c r="AC45" s="6">
        <f t="shared" si="16"/>
        <v>-0.99310620082792023</v>
      </c>
      <c r="AD45" s="6">
        <f t="shared" si="16"/>
        <v>3.4749692405313213</v>
      </c>
      <c r="AE45">
        <v>0.16471</v>
      </c>
      <c r="AF45">
        <v>0</v>
      </c>
      <c r="AH45">
        <f t="shared" si="13"/>
        <v>1.1000000000000001</v>
      </c>
      <c r="AI45">
        <f t="shared" si="14"/>
        <v>581.4</v>
      </c>
      <c r="AJ45" s="17">
        <f t="shared" si="25"/>
        <v>-8.3539152105981448E-3</v>
      </c>
      <c r="AK45" s="17">
        <f t="shared" si="26"/>
        <v>-6.3516628514670079E-4</v>
      </c>
      <c r="AM45">
        <v>1.1000000000000001E-3</v>
      </c>
      <c r="AN45">
        <v>0.58140000000000003</v>
      </c>
    </row>
    <row r="46" spans="1:40" x14ac:dyDescent="0.25">
      <c r="A46" s="1">
        <v>42879.910787037035</v>
      </c>
      <c r="B46" s="16">
        <v>39</v>
      </c>
      <c r="C46">
        <f t="shared" si="17"/>
        <v>2.7560127247462241</v>
      </c>
      <c r="D46">
        <f t="shared" si="18"/>
        <v>582.59729969006287</v>
      </c>
      <c r="E46">
        <f t="shared" si="15"/>
        <v>654.04886500605437</v>
      </c>
      <c r="F46">
        <f t="shared" si="19"/>
        <v>211.3913678478059</v>
      </c>
      <c r="G46">
        <v>21.100095</v>
      </c>
      <c r="H46">
        <f t="shared" si="3"/>
        <v>21.100095</v>
      </c>
      <c r="I46">
        <v>21.016818000000001</v>
      </c>
      <c r="J46">
        <f t="shared" si="4"/>
        <v>21.016818000000001</v>
      </c>
      <c r="K46">
        <f t="shared" si="20"/>
        <v>-2.6636666666680263E-4</v>
      </c>
      <c r="L46">
        <v>4.9700000000000005E-4</v>
      </c>
      <c r="M46">
        <f t="shared" si="5"/>
        <v>4.9700000000000005E-4</v>
      </c>
      <c r="N46">
        <v>0.26552300000000001</v>
      </c>
      <c r="O46">
        <f t="shared" si="6"/>
        <v>0.26552300000000001</v>
      </c>
      <c r="P46">
        <f t="shared" si="21"/>
        <v>1.4152666666666666E-3</v>
      </c>
      <c r="Q46">
        <f t="shared" si="8"/>
        <v>78.717658999999998</v>
      </c>
      <c r="R46">
        <f t="shared" si="22"/>
        <v>-1.1488999999992682E-3</v>
      </c>
      <c r="S46">
        <f t="shared" si="7"/>
        <v>0.98352021790630373</v>
      </c>
      <c r="T46">
        <f t="shared" si="23"/>
        <v>45.692128713034869</v>
      </c>
      <c r="U46">
        <f t="shared" si="24"/>
        <v>32500</v>
      </c>
      <c r="V46">
        <f t="shared" si="9"/>
        <v>46.271969999999996</v>
      </c>
      <c r="W46">
        <v>45.540312999999998</v>
      </c>
      <c r="X46">
        <v>0.13000800000000001</v>
      </c>
      <c r="Y46">
        <v>0.60164899999999999</v>
      </c>
      <c r="Z46">
        <f t="shared" si="10"/>
        <v>160.89919276270106</v>
      </c>
      <c r="AA46">
        <f t="shared" si="11"/>
        <v>130.00421011664628</v>
      </c>
      <c r="AB46">
        <f t="shared" si="12"/>
        <v>0.80798547142732013</v>
      </c>
      <c r="AC46" s="6">
        <f t="shared" si="16"/>
        <v>-0.98287118364347004</v>
      </c>
      <c r="AD46" s="6">
        <f t="shared" si="16"/>
        <v>3.4813725583758206</v>
      </c>
      <c r="AE46">
        <v>0.150006</v>
      </c>
      <c r="AF46">
        <v>0</v>
      </c>
      <c r="AH46">
        <f t="shared" si="13"/>
        <v>2.7</v>
      </c>
      <c r="AI46">
        <f t="shared" si="14"/>
        <v>582.20000000000005</v>
      </c>
      <c r="AJ46" s="17">
        <f t="shared" si="25"/>
        <v>-2.0323826607651665E-2</v>
      </c>
      <c r="AK46" s="17">
        <f t="shared" si="26"/>
        <v>-6.8194564285516503E-4</v>
      </c>
      <c r="AM46">
        <v>2.7000000000000001E-3</v>
      </c>
      <c r="AN46">
        <v>0.58220000000000005</v>
      </c>
    </row>
    <row r="47" spans="1:40" x14ac:dyDescent="0.25">
      <c r="A47" s="1">
        <v>42879.911481481482</v>
      </c>
      <c r="B47" s="16">
        <v>40</v>
      </c>
      <c r="C47">
        <f t="shared" si="17"/>
        <v>4.8637705420233956</v>
      </c>
      <c r="D47">
        <f t="shared" si="18"/>
        <v>582.90551224039996</v>
      </c>
      <c r="E47">
        <f t="shared" si="15"/>
        <v>662.69580521951582</v>
      </c>
      <c r="F47">
        <f t="shared" si="19"/>
        <v>119.84642515596619</v>
      </c>
      <c r="G47">
        <v>21.100211000000002</v>
      </c>
      <c r="H47">
        <f t="shared" si="3"/>
        <v>21.100211000000002</v>
      </c>
      <c r="I47">
        <v>21.016673999999998</v>
      </c>
      <c r="J47">
        <f t="shared" si="4"/>
        <v>21.016673999999998</v>
      </c>
      <c r="K47">
        <f t="shared" si="20"/>
        <v>-2.6908333333341972E-4</v>
      </c>
      <c r="L47">
        <v>5.0100000000000003E-4</v>
      </c>
      <c r="M47">
        <f t="shared" si="5"/>
        <v>5.0100000000000003E-4</v>
      </c>
      <c r="N47">
        <v>0.26694000000000001</v>
      </c>
      <c r="O47">
        <f t="shared" si="6"/>
        <v>0.26694000000000001</v>
      </c>
      <c r="P47">
        <f t="shared" si="21"/>
        <v>1.4070833333333357E-3</v>
      </c>
      <c r="Q47">
        <f t="shared" si="8"/>
        <v>78.716386</v>
      </c>
      <c r="R47">
        <f t="shared" si="22"/>
        <v>-1.13799999999884E-3</v>
      </c>
      <c r="S47">
        <f t="shared" si="7"/>
        <v>0.98382372231380477</v>
      </c>
      <c r="T47">
        <f t="shared" si="23"/>
        <v>46.562404258301967</v>
      </c>
      <c r="U47">
        <f t="shared" si="24"/>
        <v>32500</v>
      </c>
      <c r="V47">
        <f t="shared" si="9"/>
        <v>47.140445999999997</v>
      </c>
      <c r="W47">
        <v>46.408783</v>
      </c>
      <c r="X47">
        <v>0.13001099999999999</v>
      </c>
      <c r="Y47">
        <v>0.60165199999999996</v>
      </c>
      <c r="Z47">
        <f t="shared" si="10"/>
        <v>160.90112433678743</v>
      </c>
      <c r="AA47">
        <f t="shared" si="11"/>
        <v>130.00717958970682</v>
      </c>
      <c r="AB47">
        <f t="shared" si="12"/>
        <v>0.80799422704831148</v>
      </c>
      <c r="AC47" s="6">
        <f t="shared" si="16"/>
        <v>-0.96977168082528209</v>
      </c>
      <c r="AD47" s="6">
        <f t="shared" si="16"/>
        <v>3.4836409349084199</v>
      </c>
      <c r="AE47">
        <v>0.16097700000000001</v>
      </c>
      <c r="AF47">
        <v>0</v>
      </c>
      <c r="AH47">
        <f t="shared" si="13"/>
        <v>4.8</v>
      </c>
      <c r="AI47">
        <f t="shared" si="14"/>
        <v>582.5</v>
      </c>
      <c r="AJ47" s="17">
        <f t="shared" si="25"/>
        <v>-1.3111338512459185E-2</v>
      </c>
      <c r="AK47" s="17">
        <f t="shared" si="26"/>
        <v>-6.9567405331503812E-4</v>
      </c>
      <c r="AM47">
        <v>4.7999999999999996E-3</v>
      </c>
      <c r="AN47">
        <v>0.58250000000000002</v>
      </c>
    </row>
    <row r="48" spans="1:40" x14ac:dyDescent="0.25">
      <c r="A48" s="1">
        <v>42879.912175925929</v>
      </c>
      <c r="B48" s="16">
        <v>41</v>
      </c>
      <c r="C48">
        <f t="shared" si="17"/>
        <v>3.6531992281769377</v>
      </c>
      <c r="D48">
        <f t="shared" si="18"/>
        <v>581.53329327712322</v>
      </c>
      <c r="E48">
        <f t="shared" si="15"/>
        <v>656.41001393618944</v>
      </c>
      <c r="F48">
        <f t="shared" si="19"/>
        <v>159.18466444200109</v>
      </c>
      <c r="G48">
        <v>21.100463999999999</v>
      </c>
      <c r="H48">
        <f t="shared" si="3"/>
        <v>21.100463999999999</v>
      </c>
      <c r="I48">
        <v>21.016428999999999</v>
      </c>
      <c r="J48">
        <f t="shared" si="4"/>
        <v>21.016428999999999</v>
      </c>
      <c r="K48">
        <f t="shared" si="20"/>
        <v>-2.6238333333328256E-4</v>
      </c>
      <c r="L48">
        <v>5.0299999999999997E-4</v>
      </c>
      <c r="M48">
        <f t="shared" si="5"/>
        <v>5.0299999999999997E-4</v>
      </c>
      <c r="N48">
        <v>0.26828800000000003</v>
      </c>
      <c r="O48">
        <f t="shared" si="6"/>
        <v>0.26828800000000003</v>
      </c>
      <c r="P48">
        <f t="shared" si="21"/>
        <v>1.3940500000000004E-3</v>
      </c>
      <c r="Q48">
        <f t="shared" si="8"/>
        <v>78.715282999999999</v>
      </c>
      <c r="R48">
        <f t="shared" si="22"/>
        <v>-1.131666666665628E-3</v>
      </c>
      <c r="S48">
        <f t="shared" si="7"/>
        <v>0.98410486161490529</v>
      </c>
      <c r="T48">
        <f t="shared" si="23"/>
        <v>47.394984905951404</v>
      </c>
      <c r="U48">
        <f t="shared" si="24"/>
        <v>32500</v>
      </c>
      <c r="V48">
        <f t="shared" si="9"/>
        <v>47.972864999999999</v>
      </c>
      <c r="W48">
        <v>47.241222999999998</v>
      </c>
      <c r="X48">
        <v>0.13000900000000001</v>
      </c>
      <c r="Y48">
        <v>0.60163299999999997</v>
      </c>
      <c r="Z48">
        <f t="shared" si="10"/>
        <v>160.89849235176305</v>
      </c>
      <c r="AA48">
        <f t="shared" si="11"/>
        <v>130.00516444730064</v>
      </c>
      <c r="AB48">
        <f t="shared" si="12"/>
        <v>0.80799491994665729</v>
      </c>
      <c r="AC48" s="6">
        <f t="shared" si="16"/>
        <v>-0.97729500646786571</v>
      </c>
      <c r="AD48" s="6">
        <f t="shared" si="16"/>
        <v>3.473155322324565</v>
      </c>
      <c r="AE48">
        <v>0.18997900000000001</v>
      </c>
      <c r="AF48">
        <v>0</v>
      </c>
      <c r="AH48">
        <f t="shared" si="13"/>
        <v>3.6</v>
      </c>
      <c r="AI48">
        <f t="shared" si="14"/>
        <v>581.09999999999991</v>
      </c>
      <c r="AJ48" s="17">
        <f t="shared" si="25"/>
        <v>-1.4562367079959575E-2</v>
      </c>
      <c r="AK48" s="17">
        <f t="shared" si="26"/>
        <v>-7.450876538496493E-4</v>
      </c>
      <c r="AM48">
        <v>3.5999999999999999E-3</v>
      </c>
      <c r="AN48">
        <v>0.58109999999999995</v>
      </c>
    </row>
    <row r="49" spans="1:40" x14ac:dyDescent="0.25">
      <c r="A49" s="1">
        <v>42879.912870370368</v>
      </c>
      <c r="B49" s="16">
        <v>42</v>
      </c>
      <c r="C49">
        <f t="shared" si="17"/>
        <v>2.5787510555908888</v>
      </c>
      <c r="D49">
        <f t="shared" si="18"/>
        <v>579.71555559628814</v>
      </c>
      <c r="E49">
        <f t="shared" si="15"/>
        <v>650.16883128838595</v>
      </c>
      <c r="F49">
        <f t="shared" si="19"/>
        <v>224.80477684708248</v>
      </c>
      <c r="G49">
        <v>21.100142999999999</v>
      </c>
      <c r="H49">
        <f t="shared" si="3"/>
        <v>21.100142999999999</v>
      </c>
      <c r="I49">
        <v>21.016043</v>
      </c>
      <c r="J49">
        <f t="shared" si="4"/>
        <v>21.016043</v>
      </c>
      <c r="K49">
        <f t="shared" si="20"/>
        <v>-2.5623333333323707E-4</v>
      </c>
      <c r="L49">
        <v>5.04E-4</v>
      </c>
      <c r="M49">
        <f t="shared" si="5"/>
        <v>5.04E-4</v>
      </c>
      <c r="N49">
        <v>0.26970499999999997</v>
      </c>
      <c r="O49">
        <f t="shared" si="6"/>
        <v>0.26970499999999997</v>
      </c>
      <c r="P49">
        <f t="shared" si="21"/>
        <v>1.3791333333333332E-3</v>
      </c>
      <c r="Q49">
        <f t="shared" si="8"/>
        <v>78.714252000000002</v>
      </c>
      <c r="R49">
        <f t="shared" si="22"/>
        <v>-1.1229000000000156E-3</v>
      </c>
      <c r="S49">
        <f t="shared" si="7"/>
        <v>0.98438829696458252</v>
      </c>
      <c r="T49">
        <f t="shared" si="23"/>
        <v>48.269009195459333</v>
      </c>
      <c r="U49">
        <f t="shared" si="24"/>
        <v>32500</v>
      </c>
      <c r="V49">
        <f t="shared" si="9"/>
        <v>48.846145999999997</v>
      </c>
      <c r="W49">
        <v>48.114472999999997</v>
      </c>
      <c r="X49">
        <v>0.13000900000000001</v>
      </c>
      <c r="Y49">
        <v>0.60166399999999998</v>
      </c>
      <c r="Z49">
        <f t="shared" si="10"/>
        <v>160.90368241615366</v>
      </c>
      <c r="AA49">
        <f t="shared" si="11"/>
        <v>130.00515663951009</v>
      </c>
      <c r="AB49">
        <f t="shared" si="12"/>
        <v>0.8079688089628112</v>
      </c>
      <c r="AC49" s="6">
        <f t="shared" si="16"/>
        <v>-0.98397332480607047</v>
      </c>
      <c r="AD49" s="6">
        <f t="shared" si="16"/>
        <v>3.4591735480445225</v>
      </c>
      <c r="AE49">
        <v>0.182834</v>
      </c>
      <c r="AF49">
        <v>0</v>
      </c>
      <c r="AH49">
        <f t="shared" si="13"/>
        <v>2.5</v>
      </c>
      <c r="AI49">
        <f t="shared" si="14"/>
        <v>579.30000000000007</v>
      </c>
      <c r="AJ49" s="17">
        <f t="shared" si="25"/>
        <v>-3.0538448222891361E-2</v>
      </c>
      <c r="AK49" s="17">
        <f t="shared" si="26"/>
        <v>-7.1682671316390212E-4</v>
      </c>
      <c r="AM49">
        <v>2.5000000000000001E-3</v>
      </c>
      <c r="AN49">
        <v>0.57930000000000004</v>
      </c>
    </row>
    <row r="50" spans="1:40" x14ac:dyDescent="0.25">
      <c r="A50" s="1">
        <v>42879.913564814815</v>
      </c>
      <c r="B50" s="16">
        <v>43</v>
      </c>
      <c r="C50">
        <f t="shared" si="17"/>
        <v>6.7117559224921486</v>
      </c>
      <c r="D50">
        <f t="shared" si="18"/>
        <v>579.34690562271169</v>
      </c>
      <c r="E50">
        <f t="shared" si="15"/>
        <v>666.05001389801521</v>
      </c>
      <c r="F50">
        <f t="shared" si="19"/>
        <v>86.318232115865413</v>
      </c>
      <c r="G50">
        <v>21.099920999999998</v>
      </c>
      <c r="H50">
        <f t="shared" si="3"/>
        <v>21.099920999999998</v>
      </c>
      <c r="I50">
        <v>21.015688000000001</v>
      </c>
      <c r="J50">
        <f t="shared" si="4"/>
        <v>21.015688000000001</v>
      </c>
      <c r="K50">
        <f t="shared" si="20"/>
        <v>-2.6356666666658887E-4</v>
      </c>
      <c r="L50">
        <v>5.0500000000000002E-4</v>
      </c>
      <c r="M50">
        <f t="shared" si="5"/>
        <v>5.0500000000000002E-4</v>
      </c>
      <c r="N50">
        <v>0.27109100000000003</v>
      </c>
      <c r="O50">
        <f t="shared" si="6"/>
        <v>0.27109100000000003</v>
      </c>
      <c r="P50">
        <f t="shared" si="21"/>
        <v>1.3686666666666634E-3</v>
      </c>
      <c r="Q50">
        <f t="shared" si="8"/>
        <v>78.713221000000004</v>
      </c>
      <c r="R50">
        <f t="shared" si="22"/>
        <v>-1.1051000000006658E-3</v>
      </c>
      <c r="S50">
        <f t="shared" si="7"/>
        <v>0.98466155508313158</v>
      </c>
      <c r="T50">
        <f t="shared" si="23"/>
        <v>49.144403850299589</v>
      </c>
      <c r="U50">
        <f t="shared" si="24"/>
        <v>32500</v>
      </c>
      <c r="V50">
        <f t="shared" si="9"/>
        <v>49.717039</v>
      </c>
      <c r="W50">
        <v>48.985359000000003</v>
      </c>
      <c r="X50">
        <v>0.13000600000000001</v>
      </c>
      <c r="Y50">
        <v>0.60167400000000004</v>
      </c>
      <c r="Z50">
        <f t="shared" si="10"/>
        <v>160.90421309187298</v>
      </c>
      <c r="AA50">
        <f t="shared" si="11"/>
        <v>130.00214896057616</v>
      </c>
      <c r="AB50">
        <f t="shared" si="12"/>
        <v>0.80794745185663741</v>
      </c>
      <c r="AC50" s="6">
        <f t="shared" si="16"/>
        <v>-0.95828725803059067</v>
      </c>
      <c r="AD50" s="6">
        <f t="shared" si="16"/>
        <v>3.4564409915900827</v>
      </c>
      <c r="AE50">
        <v>0.166217</v>
      </c>
      <c r="AF50">
        <v>0</v>
      </c>
      <c r="AH50">
        <f t="shared" si="13"/>
        <v>6.7</v>
      </c>
      <c r="AI50">
        <f t="shared" si="14"/>
        <v>578.9</v>
      </c>
      <c r="AJ50" s="17">
        <f t="shared" si="25"/>
        <v>-1.7515420149222746E-3</v>
      </c>
      <c r="AK50" s="17">
        <f t="shared" si="26"/>
        <v>-7.7139554621656907E-4</v>
      </c>
      <c r="AM50">
        <v>6.7000000000000002E-3</v>
      </c>
      <c r="AN50">
        <v>0.57889999999999997</v>
      </c>
    </row>
    <row r="51" spans="1:40" x14ac:dyDescent="0.25">
      <c r="A51" s="1">
        <v>42879.914259259262</v>
      </c>
      <c r="B51" s="16">
        <v>44</v>
      </c>
      <c r="C51">
        <f t="shared" si="17"/>
        <v>14.377408229005937</v>
      </c>
      <c r="D51">
        <f t="shared" si="18"/>
        <v>580.78243385275448</v>
      </c>
      <c r="E51">
        <f t="shared" si="15"/>
        <v>697.84517280395346</v>
      </c>
      <c r="F51">
        <f t="shared" si="19"/>
        <v>40.395488853202728</v>
      </c>
      <c r="G51">
        <v>21.100014999999999</v>
      </c>
      <c r="H51">
        <f t="shared" si="3"/>
        <v>21.100014999999999</v>
      </c>
      <c r="I51">
        <v>21.015450000000001</v>
      </c>
      <c r="J51">
        <f t="shared" si="4"/>
        <v>21.015450000000001</v>
      </c>
      <c r="K51">
        <f t="shared" si="20"/>
        <v>-2.8034999999988487E-4</v>
      </c>
      <c r="L51">
        <v>5.0199999999999995E-4</v>
      </c>
      <c r="M51">
        <f t="shared" si="5"/>
        <v>5.0199999999999995E-4</v>
      </c>
      <c r="N51">
        <v>0.27244400000000002</v>
      </c>
      <c r="O51">
        <f t="shared" si="6"/>
        <v>0.27244400000000002</v>
      </c>
      <c r="P51">
        <f t="shared" si="21"/>
        <v>1.3637666666666641E-3</v>
      </c>
      <c r="Q51">
        <f t="shared" si="8"/>
        <v>78.712106000000006</v>
      </c>
      <c r="R51">
        <f t="shared" si="22"/>
        <v>-1.0834166666673659E-3</v>
      </c>
      <c r="S51">
        <f t="shared" si="7"/>
        <v>0.98492521916035558</v>
      </c>
      <c r="T51">
        <f t="shared" si="23"/>
        <v>50.016227974376065</v>
      </c>
      <c r="U51">
        <f t="shared" si="24"/>
        <v>32500</v>
      </c>
      <c r="V51">
        <f t="shared" si="9"/>
        <v>50.582633000000001</v>
      </c>
      <c r="W51">
        <v>49.851002000000001</v>
      </c>
      <c r="X51">
        <v>0.13000500000000001</v>
      </c>
      <c r="Y51">
        <v>0.60162599999999999</v>
      </c>
      <c r="Z51">
        <f t="shared" si="10"/>
        <v>160.8922789061875</v>
      </c>
      <c r="AA51">
        <f t="shared" si="11"/>
        <v>130.00117213902402</v>
      </c>
      <c r="AB51">
        <f t="shared" si="12"/>
        <v>0.80800131008663656</v>
      </c>
      <c r="AC51" s="6">
        <f t="shared" si="16"/>
        <v>-0.91063953890920357</v>
      </c>
      <c r="AD51" s="6">
        <f t="shared" si="16"/>
        <v>3.467516902321945</v>
      </c>
      <c r="AE51">
        <v>0.16666300000000001</v>
      </c>
      <c r="AF51">
        <v>0</v>
      </c>
      <c r="AH51">
        <f t="shared" si="13"/>
        <v>14.3</v>
      </c>
      <c r="AI51">
        <f t="shared" si="14"/>
        <v>580.30000000000007</v>
      </c>
      <c r="AJ51" s="17">
        <f t="shared" si="25"/>
        <v>-5.3840182996103322E-3</v>
      </c>
      <c r="AK51" s="17">
        <f t="shared" si="26"/>
        <v>-8.3066192197665996E-4</v>
      </c>
      <c r="AM51">
        <v>1.43E-2</v>
      </c>
      <c r="AN51">
        <v>0.58030000000000004</v>
      </c>
    </row>
    <row r="52" spans="1:40" x14ac:dyDescent="0.25">
      <c r="A52" s="1">
        <v>42879.914953703701</v>
      </c>
      <c r="B52" s="16">
        <v>45</v>
      </c>
      <c r="C52">
        <f t="shared" si="17"/>
        <v>17.250040865977443</v>
      </c>
      <c r="D52">
        <f t="shared" si="18"/>
        <v>582.74143493037309</v>
      </c>
      <c r="E52">
        <f t="shared" si="15"/>
        <v>711.32895521594901</v>
      </c>
      <c r="F52">
        <f t="shared" si="19"/>
        <v>33.782032138817954</v>
      </c>
      <c r="G52">
        <v>21.100078</v>
      </c>
      <c r="H52">
        <f t="shared" si="3"/>
        <v>21.100078</v>
      </c>
      <c r="I52">
        <v>21.015315000000001</v>
      </c>
      <c r="J52">
        <f t="shared" si="4"/>
        <v>21.015315000000001</v>
      </c>
      <c r="K52">
        <f t="shared" si="20"/>
        <v>-2.8600000000006767E-4</v>
      </c>
      <c r="L52">
        <v>5.0100000000000003E-4</v>
      </c>
      <c r="M52">
        <f t="shared" si="5"/>
        <v>5.0100000000000003E-4</v>
      </c>
      <c r="N52">
        <v>0.27380199999999999</v>
      </c>
      <c r="O52">
        <f t="shared" si="6"/>
        <v>0.27380199999999999</v>
      </c>
      <c r="P52">
        <f t="shared" si="21"/>
        <v>1.3602999999999968E-3</v>
      </c>
      <c r="Q52">
        <f t="shared" si="8"/>
        <v>78.710882999999995</v>
      </c>
      <c r="R52">
        <f t="shared" si="22"/>
        <v>-1.0743000000005055E-3</v>
      </c>
      <c r="S52">
        <f t="shared" si="7"/>
        <v>0.98518340077309918</v>
      </c>
      <c r="T52">
        <f t="shared" si="23"/>
        <v>50.894657605935407</v>
      </c>
      <c r="U52">
        <f t="shared" si="24"/>
        <v>32500</v>
      </c>
      <c r="V52">
        <f t="shared" si="9"/>
        <v>51.460148999999994</v>
      </c>
      <c r="W52">
        <v>50.728561999999997</v>
      </c>
      <c r="X52">
        <v>0.13000700000000001</v>
      </c>
      <c r="Y52">
        <v>0.60158</v>
      </c>
      <c r="Z52">
        <f t="shared" si="10"/>
        <v>160.88058394294171</v>
      </c>
      <c r="AA52">
        <f t="shared" si="11"/>
        <v>130.00318005333651</v>
      </c>
      <c r="AB52">
        <f t="shared" si="12"/>
        <v>0.80807252725688605</v>
      </c>
      <c r="AC52" s="6">
        <f t="shared" si="16"/>
        <v>-0.89277736042967515</v>
      </c>
      <c r="AD52" s="6">
        <f t="shared" si="16"/>
        <v>3.4825167714458316</v>
      </c>
      <c r="AE52">
        <v>0.19248499999999999</v>
      </c>
      <c r="AF52">
        <v>0.55924700000000005</v>
      </c>
      <c r="AH52">
        <f t="shared" si="13"/>
        <v>17.2</v>
      </c>
      <c r="AI52">
        <f t="shared" si="14"/>
        <v>582.30000000000007</v>
      </c>
      <c r="AJ52" s="17">
        <f t="shared" si="25"/>
        <v>-2.9009128944233456E-3</v>
      </c>
      <c r="AK52" s="17">
        <f t="shared" si="26"/>
        <v>-7.5751423172056378E-4</v>
      </c>
      <c r="AM52">
        <v>1.72E-2</v>
      </c>
      <c r="AN52">
        <v>0.58230000000000004</v>
      </c>
    </row>
    <row r="53" spans="1:40" x14ac:dyDescent="0.25">
      <c r="A53" s="1">
        <v>42879.915648148148</v>
      </c>
      <c r="B53" s="16">
        <v>46</v>
      </c>
      <c r="C53">
        <f t="shared" si="17"/>
        <v>17.568740235909246</v>
      </c>
      <c r="D53">
        <f t="shared" si="18"/>
        <v>581.05789265064675</v>
      </c>
      <c r="E53">
        <f t="shared" si="15"/>
        <v>710.72631875603236</v>
      </c>
      <c r="F53">
        <f t="shared" si="19"/>
        <v>33.073395408454275</v>
      </c>
      <c r="G53">
        <v>21.099740000000001</v>
      </c>
      <c r="H53">
        <f t="shared" si="3"/>
        <v>21.099740000000001</v>
      </c>
      <c r="I53">
        <v>21.015122999999999</v>
      </c>
      <c r="J53">
        <f t="shared" si="4"/>
        <v>21.015122999999999</v>
      </c>
      <c r="K53">
        <f t="shared" si="20"/>
        <v>-2.8373333333349865E-4</v>
      </c>
      <c r="L53">
        <v>5.0100000000000003E-4</v>
      </c>
      <c r="M53">
        <f t="shared" si="5"/>
        <v>5.0100000000000003E-4</v>
      </c>
      <c r="N53">
        <v>0.275119</v>
      </c>
      <c r="O53">
        <f t="shared" si="6"/>
        <v>0.275119</v>
      </c>
      <c r="P53">
        <f t="shared" si="21"/>
        <v>1.3459833333333328E-3</v>
      </c>
      <c r="Q53">
        <f t="shared" si="8"/>
        <v>78.709757999999994</v>
      </c>
      <c r="R53">
        <f t="shared" si="22"/>
        <v>-1.0622500000006122E-3</v>
      </c>
      <c r="S53">
        <f t="shared" si="7"/>
        <v>0.985419437585073</v>
      </c>
      <c r="T53">
        <f t="shared" si="23"/>
        <v>51.731147847585007</v>
      </c>
      <c r="U53">
        <f t="shared" si="24"/>
        <v>32500</v>
      </c>
      <c r="V53">
        <f t="shared" si="9"/>
        <v>52.294637000000002</v>
      </c>
      <c r="W53">
        <v>51.563028000000003</v>
      </c>
      <c r="X53">
        <v>0.13000999999999999</v>
      </c>
      <c r="Y53">
        <v>0.60159899999999999</v>
      </c>
      <c r="Z53">
        <f t="shared" si="10"/>
        <v>160.88239869351185</v>
      </c>
      <c r="AA53">
        <f t="shared" si="11"/>
        <v>130.00617994905409</v>
      </c>
      <c r="AB53">
        <f t="shared" si="12"/>
        <v>0.80808205872614858</v>
      </c>
      <c r="AC53" s="6">
        <f t="shared" si="16"/>
        <v>-0.89079762373894933</v>
      </c>
      <c r="AD53" s="6">
        <f t="shared" si="16"/>
        <v>3.469463627639453</v>
      </c>
      <c r="AE53">
        <v>0.209566</v>
      </c>
      <c r="AF53">
        <v>0.92714600000000003</v>
      </c>
      <c r="AH53">
        <f t="shared" si="13"/>
        <v>17.5</v>
      </c>
      <c r="AI53">
        <f t="shared" si="14"/>
        <v>580.6</v>
      </c>
      <c r="AJ53" s="17">
        <f t="shared" si="25"/>
        <v>-3.9126445599523309E-3</v>
      </c>
      <c r="AK53" s="17">
        <f t="shared" si="26"/>
        <v>-7.8803275273988695E-4</v>
      </c>
      <c r="AM53">
        <v>1.7500000000000002E-2</v>
      </c>
      <c r="AN53">
        <v>0.5806</v>
      </c>
    </row>
    <row r="54" spans="1:40" x14ac:dyDescent="0.25">
      <c r="A54" s="1">
        <v>42879.916342592594</v>
      </c>
      <c r="B54" s="16">
        <v>47</v>
      </c>
      <c r="C54">
        <f t="shared" si="17"/>
        <v>17.897249351746876</v>
      </c>
      <c r="D54">
        <f t="shared" si="18"/>
        <v>579.64949834100605</v>
      </c>
      <c r="E54">
        <f t="shared" si="15"/>
        <v>710.46610586370514</v>
      </c>
      <c r="F54">
        <f t="shared" si="19"/>
        <v>32.387630464813796</v>
      </c>
      <c r="G54">
        <v>21.099495999999998</v>
      </c>
      <c r="H54">
        <f t="shared" si="3"/>
        <v>21.099495999999998</v>
      </c>
      <c r="I54">
        <v>21.014733</v>
      </c>
      <c r="J54">
        <f t="shared" si="4"/>
        <v>21.014733</v>
      </c>
      <c r="K54">
        <f t="shared" si="20"/>
        <v>-2.8110000000024135E-4</v>
      </c>
      <c r="L54">
        <v>5.0100000000000003E-4</v>
      </c>
      <c r="M54">
        <f t="shared" si="5"/>
        <v>5.0100000000000003E-4</v>
      </c>
      <c r="N54">
        <v>0.27647699999999997</v>
      </c>
      <c r="O54">
        <f t="shared" si="6"/>
        <v>0.27647699999999997</v>
      </c>
      <c r="P54">
        <f t="shared" si="21"/>
        <v>1.3320499999999957E-3</v>
      </c>
      <c r="Q54">
        <f t="shared" si="8"/>
        <v>78.708789999999993</v>
      </c>
      <c r="R54">
        <f t="shared" si="22"/>
        <v>-1.0509500000004835E-3</v>
      </c>
      <c r="S54">
        <f t="shared" si="7"/>
        <v>0.98565798822564021</v>
      </c>
      <c r="T54">
        <f t="shared" si="23"/>
        <v>52.606071751010496</v>
      </c>
      <c r="U54">
        <f t="shared" si="24"/>
        <v>32500</v>
      </c>
      <c r="V54">
        <f t="shared" si="9"/>
        <v>53.167824000000003</v>
      </c>
      <c r="W54">
        <v>52.436177000000001</v>
      </c>
      <c r="X54">
        <v>0.13000800000000001</v>
      </c>
      <c r="Y54">
        <v>0.60163900000000003</v>
      </c>
      <c r="Z54">
        <f t="shared" si="10"/>
        <v>160.8907375319618</v>
      </c>
      <c r="AA54">
        <f t="shared" si="11"/>
        <v>130.00417970687533</v>
      </c>
      <c r="AB54">
        <f t="shared" si="12"/>
        <v>0.80802774417669199</v>
      </c>
      <c r="AC54" s="6">
        <f t="shared" si="16"/>
        <v>-0.88876146864457328</v>
      </c>
      <c r="AD54" s="6">
        <f t="shared" si="16"/>
        <v>3.4586989406645285</v>
      </c>
      <c r="AE54">
        <v>0.19704099999999999</v>
      </c>
      <c r="AF54">
        <v>1.372403</v>
      </c>
      <c r="AH54">
        <f t="shared" si="13"/>
        <v>17.8</v>
      </c>
      <c r="AI54">
        <f t="shared" si="14"/>
        <v>579.20000000000005</v>
      </c>
      <c r="AJ54" s="17">
        <f t="shared" si="25"/>
        <v>-5.4337596708615328E-3</v>
      </c>
      <c r="AK54" s="17">
        <f t="shared" si="26"/>
        <v>-7.7546576386678301E-4</v>
      </c>
      <c r="AM54">
        <v>1.78E-2</v>
      </c>
      <c r="AN54">
        <v>0.57920000000000005</v>
      </c>
    </row>
    <row r="55" spans="1:40" x14ac:dyDescent="0.25">
      <c r="A55" s="1">
        <v>42879.917037037034</v>
      </c>
      <c r="B55" s="16">
        <v>48</v>
      </c>
      <c r="C55">
        <f t="shared" si="17"/>
        <v>19.829628487452933</v>
      </c>
      <c r="D55">
        <f t="shared" si="18"/>
        <v>579.16510881996351</v>
      </c>
      <c r="E55">
        <f t="shared" si="15"/>
        <v>717.54684600629184</v>
      </c>
      <c r="F55">
        <f t="shared" si="19"/>
        <v>29.207057973195333</v>
      </c>
      <c r="G55">
        <v>21.099764</v>
      </c>
      <c r="H55">
        <f t="shared" si="3"/>
        <v>21.099764</v>
      </c>
      <c r="I55">
        <v>21.014294</v>
      </c>
      <c r="J55">
        <f t="shared" si="4"/>
        <v>21.014294</v>
      </c>
      <c r="K55">
        <f t="shared" si="20"/>
        <v>-2.8193333333354311E-4</v>
      </c>
      <c r="L55">
        <v>4.9899999999999999E-4</v>
      </c>
      <c r="M55">
        <f t="shared" si="5"/>
        <v>4.9899999999999999E-4</v>
      </c>
      <c r="N55">
        <v>0.27787000000000001</v>
      </c>
      <c r="O55">
        <f t="shared" si="6"/>
        <v>0.27787000000000001</v>
      </c>
      <c r="P55">
        <f t="shared" si="21"/>
        <v>1.3205166666666666E-3</v>
      </c>
      <c r="Q55">
        <f t="shared" si="8"/>
        <v>78.707836</v>
      </c>
      <c r="R55">
        <f t="shared" si="22"/>
        <v>-1.038583333333539E-3</v>
      </c>
      <c r="S55">
        <f t="shared" si="7"/>
        <v>0.98589866778726043</v>
      </c>
      <c r="T55">
        <f t="shared" si="23"/>
        <v>53.517839519667369</v>
      </c>
      <c r="U55">
        <f t="shared" si="24"/>
        <v>32500</v>
      </c>
      <c r="V55">
        <f t="shared" si="9"/>
        <v>54.077174999999997</v>
      </c>
      <c r="W55">
        <v>53.345509999999997</v>
      </c>
      <c r="X55">
        <v>0.13000700000000001</v>
      </c>
      <c r="Y55">
        <v>0.60165800000000003</v>
      </c>
      <c r="Z55">
        <f t="shared" si="10"/>
        <v>160.8984046260129</v>
      </c>
      <c r="AA55">
        <f t="shared" si="11"/>
        <v>130.00319482455308</v>
      </c>
      <c r="AB55">
        <f t="shared" si="12"/>
        <v>0.80798311907895137</v>
      </c>
      <c r="AC55" s="6">
        <f t="shared" si="16"/>
        <v>-0.87675683588321285</v>
      </c>
      <c r="AD55" s="6">
        <f t="shared" si="16"/>
        <v>3.4550067373465763</v>
      </c>
      <c r="AE55">
        <v>0.179567</v>
      </c>
      <c r="AF55">
        <v>0.94820000000000004</v>
      </c>
      <c r="AH55">
        <f t="shared" si="13"/>
        <v>19.8</v>
      </c>
      <c r="AI55">
        <f t="shared" si="14"/>
        <v>578.70000000000005</v>
      </c>
      <c r="AJ55" s="17">
        <f t="shared" si="25"/>
        <v>-1.4941524230612409E-3</v>
      </c>
      <c r="AK55" s="17">
        <f t="shared" si="26"/>
        <v>-8.0306774852357849E-4</v>
      </c>
      <c r="AM55">
        <v>1.9800000000000002E-2</v>
      </c>
      <c r="AN55">
        <v>0.57869999999999999</v>
      </c>
    </row>
    <row r="56" spans="1:40" x14ac:dyDescent="0.25">
      <c r="A56" s="1">
        <v>42879.917731481481</v>
      </c>
      <c r="B56" s="16">
        <v>49</v>
      </c>
      <c r="C56">
        <f t="shared" si="17"/>
        <v>19.542324175933476</v>
      </c>
      <c r="D56">
        <f t="shared" si="18"/>
        <v>578.23513445882747</v>
      </c>
      <c r="E56">
        <f t="shared" si="15"/>
        <v>715.38788801989938</v>
      </c>
      <c r="F56">
        <f t="shared" si="19"/>
        <v>29.588862064366353</v>
      </c>
      <c r="G56">
        <v>21.099855999999999</v>
      </c>
      <c r="H56">
        <f t="shared" si="3"/>
        <v>21.099855999999999</v>
      </c>
      <c r="I56">
        <v>21.014009999999999</v>
      </c>
      <c r="J56">
        <f t="shared" si="4"/>
        <v>21.014009999999999</v>
      </c>
      <c r="K56">
        <f t="shared" si="20"/>
        <v>-2.7765000000018838E-4</v>
      </c>
      <c r="L56">
        <v>5.04E-4</v>
      </c>
      <c r="M56">
        <f t="shared" si="5"/>
        <v>5.04E-4</v>
      </c>
      <c r="N56">
        <v>0.27920699999999998</v>
      </c>
      <c r="O56">
        <f t="shared" si="6"/>
        <v>0.27920699999999998</v>
      </c>
      <c r="P56">
        <f t="shared" si="21"/>
        <v>1.3077833333333343E-3</v>
      </c>
      <c r="Q56">
        <f t="shared" si="8"/>
        <v>78.706783000000001</v>
      </c>
      <c r="R56">
        <f t="shared" si="22"/>
        <v>-1.0301333333323725E-3</v>
      </c>
      <c r="S56">
        <f t="shared" si="7"/>
        <v>0.98612793432488921</v>
      </c>
      <c r="T56">
        <f t="shared" si="23"/>
        <v>54.411198189717368</v>
      </c>
      <c r="U56">
        <f t="shared" si="24"/>
        <v>32500</v>
      </c>
      <c r="V56">
        <f t="shared" si="9"/>
        <v>54.969890999999997</v>
      </c>
      <c r="W56">
        <v>54.238233999999999</v>
      </c>
      <c r="X56">
        <v>0.13001099999999999</v>
      </c>
      <c r="Y56">
        <v>0.60164600000000001</v>
      </c>
      <c r="Z56">
        <f t="shared" si="10"/>
        <v>160.89609487414646</v>
      </c>
      <c r="AA56">
        <f t="shared" si="11"/>
        <v>130.0071567684719</v>
      </c>
      <c r="AB56">
        <f t="shared" si="12"/>
        <v>0.80801934235982542</v>
      </c>
      <c r="AC56" s="6">
        <f t="shared" si="16"/>
        <v>-0.87854071790108035</v>
      </c>
      <c r="AD56" s="6">
        <f t="shared" si="16"/>
        <v>3.44771771671462</v>
      </c>
      <c r="AE56">
        <v>0.185445</v>
      </c>
      <c r="AF56">
        <v>0.70523999999999998</v>
      </c>
      <c r="AH56">
        <f t="shared" si="13"/>
        <v>19.5</v>
      </c>
      <c r="AI56">
        <f t="shared" si="14"/>
        <v>577.79999999999995</v>
      </c>
      <c r="AJ56" s="17">
        <f t="shared" si="25"/>
        <v>-2.1657698210532724E-3</v>
      </c>
      <c r="AK56" s="17">
        <f t="shared" si="26"/>
        <v>-7.5252165234608874E-4</v>
      </c>
      <c r="AM56">
        <v>1.95E-2</v>
      </c>
      <c r="AN56">
        <v>0.57779999999999998</v>
      </c>
    </row>
    <row r="57" spans="1:40" x14ac:dyDescent="0.25">
      <c r="A57" s="1">
        <v>42879.918425925927</v>
      </c>
      <c r="B57" s="16">
        <v>50</v>
      </c>
      <c r="C57">
        <f t="shared" si="17"/>
        <v>15.305012783617382</v>
      </c>
      <c r="D57">
        <f t="shared" si="18"/>
        <v>577.23312296141125</v>
      </c>
      <c r="E57">
        <f t="shared" si="15"/>
        <v>697.58242312963409</v>
      </c>
      <c r="F57">
        <f t="shared" si="19"/>
        <v>37.71529832234355</v>
      </c>
      <c r="G57">
        <v>21.099395999999999</v>
      </c>
      <c r="H57">
        <f t="shared" si="3"/>
        <v>21.099395999999999</v>
      </c>
      <c r="I57">
        <v>21.013769</v>
      </c>
      <c r="J57">
        <f t="shared" si="4"/>
        <v>21.013769</v>
      </c>
      <c r="K57">
        <f t="shared" si="20"/>
        <v>-2.6495000000010074E-4</v>
      </c>
      <c r="L57">
        <v>5.0900000000000001E-4</v>
      </c>
      <c r="M57">
        <f t="shared" si="5"/>
        <v>5.0900000000000001E-4</v>
      </c>
      <c r="N57">
        <v>0.28042600000000001</v>
      </c>
      <c r="O57">
        <f t="shared" si="6"/>
        <v>0.28042600000000001</v>
      </c>
      <c r="P57">
        <f t="shared" si="21"/>
        <v>1.2957000000000014E-3</v>
      </c>
      <c r="Q57">
        <f t="shared" si="8"/>
        <v>78.705804999999998</v>
      </c>
      <c r="R57">
        <f t="shared" si="22"/>
        <v>-1.0307499999986666E-3</v>
      </c>
      <c r="S57">
        <f t="shared" si="7"/>
        <v>0.9863287017256388</v>
      </c>
      <c r="T57">
        <f t="shared" si="23"/>
        <v>55.214520889822602</v>
      </c>
      <c r="U57">
        <f t="shared" si="24"/>
        <v>32500</v>
      </c>
      <c r="V57">
        <f t="shared" si="9"/>
        <v>55.776449</v>
      </c>
      <c r="W57">
        <v>55.044795000000001</v>
      </c>
      <c r="X57">
        <v>0.13001199999999999</v>
      </c>
      <c r="Y57">
        <v>0.60164200000000001</v>
      </c>
      <c r="Z57">
        <f t="shared" si="10"/>
        <v>160.89058965305429</v>
      </c>
      <c r="AA57">
        <f t="shared" si="11"/>
        <v>130.00811868936276</v>
      </c>
      <c r="AB57">
        <f t="shared" si="12"/>
        <v>0.80805296922407499</v>
      </c>
      <c r="AC57" s="6">
        <f t="shared" si="16"/>
        <v>-0.90487316370322701</v>
      </c>
      <c r="AD57" s="6">
        <f t="shared" si="16"/>
        <v>3.4399775089479885</v>
      </c>
      <c r="AE57">
        <v>0.21245800000000001</v>
      </c>
      <c r="AF57">
        <v>0.62349100000000002</v>
      </c>
      <c r="AH57">
        <f t="shared" si="13"/>
        <v>15.2</v>
      </c>
      <c r="AI57">
        <f t="shared" si="14"/>
        <v>576.79999999999995</v>
      </c>
      <c r="AJ57" s="17">
        <f t="shared" si="25"/>
        <v>-6.8613326301686893E-3</v>
      </c>
      <c r="AK57" s="17">
        <f t="shared" si="26"/>
        <v>-7.503432221443306E-4</v>
      </c>
      <c r="AM57">
        <v>1.52E-2</v>
      </c>
      <c r="AN57">
        <v>0.57679999999999998</v>
      </c>
    </row>
    <row r="58" spans="1:40" x14ac:dyDescent="0.25">
      <c r="A58" s="1">
        <v>42879.919120370374</v>
      </c>
      <c r="B58" s="16">
        <v>51</v>
      </c>
      <c r="C58">
        <f t="shared" si="17"/>
        <v>8.5948548148386994</v>
      </c>
      <c r="D58">
        <f t="shared" si="18"/>
        <v>575.90152132319974</v>
      </c>
      <c r="E58">
        <f t="shared" si="15"/>
        <v>669.66760236609184</v>
      </c>
      <c r="F58">
        <f t="shared" si="19"/>
        <v>67.005380978504377</v>
      </c>
      <c r="G58">
        <v>21.099164999999999</v>
      </c>
      <c r="H58">
        <f t="shared" si="3"/>
        <v>21.099164999999999</v>
      </c>
      <c r="I58">
        <v>21.013591999999999</v>
      </c>
      <c r="J58">
        <f t="shared" si="4"/>
        <v>21.013591999999999</v>
      </c>
      <c r="K58">
        <f t="shared" si="20"/>
        <v>-2.4563333333329498E-4</v>
      </c>
      <c r="L58">
        <v>5.1099999999999995E-4</v>
      </c>
      <c r="M58">
        <f t="shared" si="5"/>
        <v>5.1099999999999995E-4</v>
      </c>
      <c r="N58">
        <v>0.28169499999999997</v>
      </c>
      <c r="O58">
        <f t="shared" si="6"/>
        <v>0.28169499999999997</v>
      </c>
      <c r="P58">
        <f t="shared" si="21"/>
        <v>1.282033333333335E-3</v>
      </c>
      <c r="Q58">
        <f t="shared" si="8"/>
        <v>78.704712999999998</v>
      </c>
      <c r="R58">
        <f t="shared" si="22"/>
        <v>-1.0363999999997966E-3</v>
      </c>
      <c r="S58">
        <f t="shared" si="7"/>
        <v>0.98653492185073755</v>
      </c>
      <c r="T58">
        <f t="shared" si="23"/>
        <v>56.06386333349171</v>
      </c>
      <c r="U58">
        <f t="shared" si="24"/>
        <v>32500</v>
      </c>
      <c r="V58">
        <f t="shared" si="9"/>
        <v>56.631169999999997</v>
      </c>
      <c r="W58">
        <v>55.899512999999999</v>
      </c>
      <c r="X58">
        <v>0.13000800000000001</v>
      </c>
      <c r="Y58">
        <v>0.60164899999999999</v>
      </c>
      <c r="Z58">
        <f t="shared" si="10"/>
        <v>160.89023313877647</v>
      </c>
      <c r="AA58">
        <f t="shared" si="11"/>
        <v>130.00410340460706</v>
      </c>
      <c r="AB58">
        <f t="shared" si="12"/>
        <v>0.80802980310477601</v>
      </c>
      <c r="AC58" s="6">
        <f t="shared" si="16"/>
        <v>-0.94657938740491987</v>
      </c>
      <c r="AD58" s="6">
        <f t="shared" si="16"/>
        <v>3.4298718751272204</v>
      </c>
      <c r="AE58">
        <v>0.22962299999999999</v>
      </c>
      <c r="AF58">
        <v>1.041919</v>
      </c>
      <c r="AH58">
        <f t="shared" si="13"/>
        <v>8.5</v>
      </c>
      <c r="AI58">
        <f t="shared" si="14"/>
        <v>575.4</v>
      </c>
      <c r="AJ58" s="17">
        <f t="shared" si="25"/>
        <v>-1.1036232360194853E-2</v>
      </c>
      <c r="AK58" s="17">
        <f t="shared" si="26"/>
        <v>-8.7084563007832488E-4</v>
      </c>
      <c r="AM58">
        <v>8.5000000000000006E-3</v>
      </c>
      <c r="AN58">
        <v>0.57540000000000002</v>
      </c>
    </row>
    <row r="59" spans="1:40" x14ac:dyDescent="0.25">
      <c r="A59" s="1">
        <v>42879.919814814813</v>
      </c>
      <c r="B59" s="16">
        <v>52</v>
      </c>
      <c r="C59">
        <f t="shared" si="17"/>
        <v>4.8627605235309534</v>
      </c>
      <c r="D59">
        <f t="shared" si="18"/>
        <v>575.33225914043953</v>
      </c>
      <c r="E59">
        <f t="shared" si="15"/>
        <v>654.3309533142808</v>
      </c>
      <c r="F59">
        <f t="shared" si="19"/>
        <v>118.3139199136787</v>
      </c>
      <c r="G59">
        <v>21.099312999999999</v>
      </c>
      <c r="H59">
        <f t="shared" si="3"/>
        <v>21.099312999999999</v>
      </c>
      <c r="I59">
        <v>21.013370999999999</v>
      </c>
      <c r="J59">
        <f t="shared" si="4"/>
        <v>21.013370999999999</v>
      </c>
      <c r="K59">
        <f t="shared" si="20"/>
        <v>-2.3328333333315262E-4</v>
      </c>
      <c r="L59">
        <v>5.0799999999999999E-4</v>
      </c>
      <c r="M59">
        <f t="shared" si="5"/>
        <v>5.0799999999999999E-4</v>
      </c>
      <c r="N59">
        <v>0.28299600000000003</v>
      </c>
      <c r="O59">
        <f t="shared" si="6"/>
        <v>0.28299600000000003</v>
      </c>
      <c r="P59">
        <f t="shared" si="21"/>
        <v>1.2705166666666665E-3</v>
      </c>
      <c r="Q59">
        <f t="shared" si="8"/>
        <v>78.703632999999996</v>
      </c>
      <c r="R59">
        <f t="shared" si="22"/>
        <v>-1.0372333333336313E-3</v>
      </c>
      <c r="S59">
        <f t="shared" si="7"/>
        <v>0.9867370784266899</v>
      </c>
      <c r="T59">
        <f t="shared" si="23"/>
        <v>56.922749501383038</v>
      </c>
      <c r="U59">
        <f t="shared" si="24"/>
        <v>32500</v>
      </c>
      <c r="V59">
        <f t="shared" si="9"/>
        <v>57.493218999999996</v>
      </c>
      <c r="W59">
        <v>56.761572999999999</v>
      </c>
      <c r="X59">
        <v>0.13000999999999999</v>
      </c>
      <c r="Y59">
        <v>0.60163599999999995</v>
      </c>
      <c r="Z59">
        <f t="shared" si="10"/>
        <v>160.88818095162998</v>
      </c>
      <c r="AA59">
        <f t="shared" si="11"/>
        <v>130.00612635748263</v>
      </c>
      <c r="AB59">
        <f t="shared" si="12"/>
        <v>0.80805268347566284</v>
      </c>
      <c r="AC59" s="6">
        <f t="shared" si="16"/>
        <v>-0.96977552673684009</v>
      </c>
      <c r="AD59" s="6">
        <f t="shared" si="16"/>
        <v>3.4254242108439357</v>
      </c>
      <c r="AE59">
        <v>0.21868000000000001</v>
      </c>
      <c r="AF59">
        <v>1.526516</v>
      </c>
      <c r="AH59">
        <f t="shared" si="13"/>
        <v>4.8</v>
      </c>
      <c r="AI59">
        <f t="shared" si="14"/>
        <v>574.9</v>
      </c>
      <c r="AJ59" s="17">
        <f t="shared" si="25"/>
        <v>-1.2906357042929575E-2</v>
      </c>
      <c r="AK59" s="17">
        <f t="shared" si="26"/>
        <v>-7.5132088210273654E-4</v>
      </c>
      <c r="AM59">
        <v>4.7999999999999996E-3</v>
      </c>
      <c r="AN59">
        <v>0.57489999999999997</v>
      </c>
    </row>
    <row r="60" spans="1:40" x14ac:dyDescent="0.25">
      <c r="A60" s="1">
        <v>42879.92050925926</v>
      </c>
      <c r="B60" s="16">
        <v>53</v>
      </c>
      <c r="C60">
        <f t="shared" si="17"/>
        <v>12.808902322664526</v>
      </c>
      <c r="D60">
        <f t="shared" si="18"/>
        <v>577.90218522199234</v>
      </c>
      <c r="E60">
        <f t="shared" si="15"/>
        <v>688.48389653870049</v>
      </c>
      <c r="F60">
        <f t="shared" si="19"/>
        <v>45.11722945996955</v>
      </c>
      <c r="G60">
        <v>21.099388999999999</v>
      </c>
      <c r="H60">
        <f t="shared" si="3"/>
        <v>21.099388999999999</v>
      </c>
      <c r="I60">
        <v>21.013165999999998</v>
      </c>
      <c r="J60">
        <f t="shared" si="4"/>
        <v>21.013165999999998</v>
      </c>
      <c r="K60">
        <f t="shared" si="20"/>
        <v>-2.514499999999013E-4</v>
      </c>
      <c r="L60">
        <v>5.04E-4</v>
      </c>
      <c r="M60">
        <f t="shared" si="5"/>
        <v>5.04E-4</v>
      </c>
      <c r="N60">
        <v>0.28426299999999999</v>
      </c>
      <c r="O60">
        <f t="shared" si="6"/>
        <v>0.28426299999999999</v>
      </c>
      <c r="P60">
        <f t="shared" si="21"/>
        <v>1.2686166666666665E-3</v>
      </c>
      <c r="Q60">
        <f t="shared" si="8"/>
        <v>78.702571000000006</v>
      </c>
      <c r="R60">
        <f t="shared" si="22"/>
        <v>-1.0171666666662323E-3</v>
      </c>
      <c r="S60">
        <f t="shared" si="7"/>
        <v>0.98693322003094552</v>
      </c>
      <c r="T60">
        <f t="shared" si="23"/>
        <v>57.793908717100848</v>
      </c>
      <c r="U60">
        <f t="shared" si="24"/>
        <v>32500</v>
      </c>
      <c r="V60">
        <f t="shared" si="9"/>
        <v>58.359002000000004</v>
      </c>
      <c r="W60">
        <v>57.627329000000003</v>
      </c>
      <c r="X60">
        <v>0.13000900000000001</v>
      </c>
      <c r="Y60">
        <v>0.60166399999999998</v>
      </c>
      <c r="Z60">
        <f t="shared" si="10"/>
        <v>160.89639502384958</v>
      </c>
      <c r="AA60">
        <f t="shared" si="11"/>
        <v>130.00515667623876</v>
      </c>
      <c r="AB60">
        <f t="shared" si="12"/>
        <v>0.80800540407986254</v>
      </c>
      <c r="AC60" s="6">
        <f t="shared" si="16"/>
        <v>-0.92039037095414189</v>
      </c>
      <c r="AD60" s="6">
        <f t="shared" si="16"/>
        <v>3.4452250971950593</v>
      </c>
      <c r="AE60">
        <v>0.196267</v>
      </c>
      <c r="AF60">
        <v>1.775792</v>
      </c>
      <c r="AH60">
        <f t="shared" si="13"/>
        <v>12.8</v>
      </c>
      <c r="AI60">
        <f t="shared" si="14"/>
        <v>577.4</v>
      </c>
      <c r="AJ60" s="17">
        <f t="shared" si="25"/>
        <v>-6.9501058250504423E-4</v>
      </c>
      <c r="AK60" s="17">
        <f t="shared" si="26"/>
        <v>-8.6897962117837683E-4</v>
      </c>
      <c r="AM60">
        <v>1.2800000000000001E-2</v>
      </c>
      <c r="AN60">
        <v>0.57740000000000002</v>
      </c>
    </row>
    <row r="61" spans="1:40" x14ac:dyDescent="0.25">
      <c r="A61" s="1">
        <v>42879.921203703707</v>
      </c>
      <c r="B61" s="16">
        <v>54</v>
      </c>
      <c r="C61">
        <f t="shared" si="17"/>
        <v>21.334820001413011</v>
      </c>
      <c r="D61">
        <f t="shared" si="18"/>
        <v>580.59553887436914</v>
      </c>
      <c r="E61">
        <f t="shared" si="15"/>
        <v>725.05800054287215</v>
      </c>
      <c r="F61">
        <f t="shared" si="19"/>
        <v>27.21351944079754</v>
      </c>
      <c r="G61">
        <v>21.099055</v>
      </c>
      <c r="H61">
        <f t="shared" si="3"/>
        <v>21.099055</v>
      </c>
      <c r="I61">
        <v>21.012889999999999</v>
      </c>
      <c r="J61">
        <f t="shared" si="4"/>
        <v>21.012889999999999</v>
      </c>
      <c r="K61">
        <f t="shared" si="20"/>
        <v>-2.7171666666661782E-4</v>
      </c>
      <c r="L61">
        <v>5.0900000000000001E-4</v>
      </c>
      <c r="M61">
        <f t="shared" si="5"/>
        <v>5.0900000000000001E-4</v>
      </c>
      <c r="N61">
        <v>0.28553000000000001</v>
      </c>
      <c r="O61">
        <f t="shared" si="6"/>
        <v>0.28553000000000001</v>
      </c>
      <c r="P61">
        <f t="shared" si="21"/>
        <v>1.2671000000000006E-3</v>
      </c>
      <c r="Q61">
        <f t="shared" si="8"/>
        <v>78.701580000000007</v>
      </c>
      <c r="R61">
        <f t="shared" si="22"/>
        <v>-9.9538333333318491E-4</v>
      </c>
      <c r="S61">
        <f t="shared" si="7"/>
        <v>0.9871229275150476</v>
      </c>
      <c r="T61">
        <f t="shared" si="23"/>
        <v>58.6592502811271</v>
      </c>
      <c r="U61">
        <f t="shared" si="24"/>
        <v>32500</v>
      </c>
      <c r="V61">
        <f t="shared" si="9"/>
        <v>59.218510999999999</v>
      </c>
      <c r="W61">
        <v>58.486837000000001</v>
      </c>
      <c r="X61">
        <v>0.13000999999999999</v>
      </c>
      <c r="Y61">
        <v>0.60166399999999998</v>
      </c>
      <c r="Z61">
        <f t="shared" si="10"/>
        <v>160.89317716216419</v>
      </c>
      <c r="AA61">
        <f t="shared" si="11"/>
        <v>130.0061185642117</v>
      </c>
      <c r="AB61">
        <f t="shared" si="12"/>
        <v>0.80802754260473442</v>
      </c>
      <c r="AC61" s="6">
        <f t="shared" si="16"/>
        <v>-0.8673976089122184</v>
      </c>
      <c r="AD61" s="6">
        <f t="shared" si="16"/>
        <v>3.4659093378563215</v>
      </c>
      <c r="AE61">
        <v>0.201712</v>
      </c>
      <c r="AF61">
        <v>1.7715209999999999</v>
      </c>
      <c r="AH61">
        <f t="shared" si="13"/>
        <v>21.3</v>
      </c>
      <c r="AI61">
        <f t="shared" si="14"/>
        <v>580.09999999999991</v>
      </c>
      <c r="AJ61" s="17">
        <f t="shared" si="25"/>
        <v>-1.6320738309816472E-3</v>
      </c>
      <c r="AK61" s="17">
        <f t="shared" si="26"/>
        <v>-8.5350100231558468E-4</v>
      </c>
      <c r="AM61">
        <v>2.1299999999999999E-2</v>
      </c>
      <c r="AN61">
        <v>0.58009999999999995</v>
      </c>
    </row>
    <row r="62" spans="1:40" x14ac:dyDescent="0.25">
      <c r="A62" s="1">
        <v>42879.921898148146</v>
      </c>
      <c r="B62" s="16">
        <v>55</v>
      </c>
      <c r="C62">
        <f t="shared" si="17"/>
        <v>27.933357841198667</v>
      </c>
      <c r="D62">
        <f t="shared" si="18"/>
        <v>580.00882613158842</v>
      </c>
      <c r="E62">
        <f t="shared" si="15"/>
        <v>750.41510730143762</v>
      </c>
      <c r="F62">
        <f t="shared" si="19"/>
        <v>20.764020903929367</v>
      </c>
      <c r="G62">
        <v>21.099070999999999</v>
      </c>
      <c r="H62">
        <f t="shared" si="3"/>
        <v>21.099070999999999</v>
      </c>
      <c r="I62">
        <v>21.012623000000001</v>
      </c>
      <c r="J62">
        <f t="shared" si="4"/>
        <v>21.012623000000001</v>
      </c>
      <c r="K62">
        <f t="shared" si="20"/>
        <v>-2.8451666666645301E-4</v>
      </c>
      <c r="L62">
        <v>5.1699999999999999E-4</v>
      </c>
      <c r="M62">
        <f t="shared" si="5"/>
        <v>5.1699999999999999E-4</v>
      </c>
      <c r="N62">
        <v>0.28679199999999999</v>
      </c>
      <c r="O62">
        <f t="shared" si="6"/>
        <v>0.28679199999999999</v>
      </c>
      <c r="P62">
        <f t="shared" si="21"/>
        <v>1.2553166666666689E-3</v>
      </c>
      <c r="Q62">
        <f t="shared" si="8"/>
        <v>78.70058499999999</v>
      </c>
      <c r="R62">
        <f t="shared" si="22"/>
        <v>-9.7079999999939064E-4</v>
      </c>
      <c r="S62">
        <f t="shared" si="7"/>
        <v>0.98730955227473216</v>
      </c>
      <c r="T62">
        <f t="shared" si="23"/>
        <v>59.539813531709875</v>
      </c>
      <c r="U62">
        <f t="shared" si="24"/>
        <v>32500</v>
      </c>
      <c r="V62">
        <f t="shared" si="9"/>
        <v>60.091889000000002</v>
      </c>
      <c r="W62">
        <v>59.360194</v>
      </c>
      <c r="X62">
        <v>0.13000600000000001</v>
      </c>
      <c r="Y62">
        <v>0.60168900000000003</v>
      </c>
      <c r="Z62">
        <f t="shared" si="10"/>
        <v>160.90003346140955</v>
      </c>
      <c r="AA62">
        <f t="shared" si="11"/>
        <v>130.00205739431377</v>
      </c>
      <c r="AB62">
        <f t="shared" si="12"/>
        <v>0.80796787046967034</v>
      </c>
      <c r="AC62" s="6">
        <f t="shared" si="16"/>
        <v>-0.82639308867578176</v>
      </c>
      <c r="AD62" s="6">
        <f t="shared" si="16"/>
        <v>3.4615357461024137</v>
      </c>
      <c r="AE62">
        <v>0.229269</v>
      </c>
      <c r="AF62">
        <v>1.8655409999999999</v>
      </c>
      <c r="AH62">
        <f t="shared" si="13"/>
        <v>27.900000000000002</v>
      </c>
      <c r="AI62">
        <f t="shared" si="14"/>
        <v>579.5</v>
      </c>
      <c r="AJ62" s="17">
        <f t="shared" si="25"/>
        <v>-1.1941937445653539E-3</v>
      </c>
      <c r="AK62" s="17">
        <f t="shared" si="26"/>
        <v>-8.772730838978338E-4</v>
      </c>
      <c r="AM62">
        <v>2.7900000000000001E-2</v>
      </c>
      <c r="AN62">
        <v>0.57950000000000002</v>
      </c>
    </row>
    <row r="63" spans="1:40" x14ac:dyDescent="0.25">
      <c r="A63" s="1">
        <v>42879.922592592593</v>
      </c>
      <c r="B63" s="16">
        <v>56</v>
      </c>
      <c r="C63">
        <f t="shared" si="17"/>
        <v>23.570569394385288</v>
      </c>
      <c r="D63">
        <f t="shared" si="18"/>
        <v>578.21953091146861</v>
      </c>
      <c r="E63">
        <f t="shared" si="15"/>
        <v>731.2459761095339</v>
      </c>
      <c r="F63">
        <f t="shared" si="19"/>
        <v>24.531419722478383</v>
      </c>
      <c r="G63">
        <v>21.099322999999998</v>
      </c>
      <c r="H63">
        <f t="shared" si="3"/>
        <v>21.099322999999998</v>
      </c>
      <c r="I63">
        <v>21.012381000000001</v>
      </c>
      <c r="J63">
        <f t="shared" si="4"/>
        <v>21.012381000000001</v>
      </c>
      <c r="K63">
        <f t="shared" si="20"/>
        <v>-2.6953333333317174E-4</v>
      </c>
      <c r="L63">
        <v>5.1599999999999997E-4</v>
      </c>
      <c r="M63">
        <f t="shared" si="5"/>
        <v>5.1599999999999997E-4</v>
      </c>
      <c r="N63">
        <v>0.288045</v>
      </c>
      <c r="O63">
        <f t="shared" si="6"/>
        <v>0.288045</v>
      </c>
      <c r="P63">
        <f t="shared" si="21"/>
        <v>1.2398166666666682E-3</v>
      </c>
      <c r="Q63">
        <f t="shared" si="8"/>
        <v>78.699573999999998</v>
      </c>
      <c r="R63">
        <f t="shared" si="22"/>
        <v>-9.7028333333260735E-4</v>
      </c>
      <c r="S63">
        <f t="shared" si="7"/>
        <v>0.98749065090093924</v>
      </c>
      <c r="T63">
        <f t="shared" si="23"/>
        <v>60.404855038483205</v>
      </c>
      <c r="U63">
        <f t="shared" si="24"/>
        <v>32500</v>
      </c>
      <c r="V63">
        <f t="shared" si="9"/>
        <v>60.959504000000003</v>
      </c>
      <c r="W63">
        <v>60.227834000000001</v>
      </c>
      <c r="X63">
        <v>0.13000600000000001</v>
      </c>
      <c r="Y63">
        <v>0.60166399999999998</v>
      </c>
      <c r="Z63">
        <f t="shared" si="10"/>
        <v>160.89578161281571</v>
      </c>
      <c r="AA63">
        <f t="shared" si="11"/>
        <v>130.00206517122317</v>
      </c>
      <c r="AB63">
        <f t="shared" si="12"/>
        <v>0.80798927024739475</v>
      </c>
      <c r="AC63" s="6">
        <f t="shared" si="16"/>
        <v>-0.85350411826764849</v>
      </c>
      <c r="AD63" s="6">
        <f t="shared" si="16"/>
        <v>3.4477718884689024</v>
      </c>
      <c r="AE63">
        <v>0.250996</v>
      </c>
      <c r="AF63">
        <v>2.3423180000000001</v>
      </c>
      <c r="AH63">
        <f t="shared" si="13"/>
        <v>23.5</v>
      </c>
      <c r="AI63">
        <f t="shared" si="14"/>
        <v>577.70000000000005</v>
      </c>
      <c r="AJ63" s="17">
        <f t="shared" si="25"/>
        <v>-2.993962224862421E-3</v>
      </c>
      <c r="AK63" s="17">
        <f t="shared" si="26"/>
        <v>-8.9850114652752851E-4</v>
      </c>
      <c r="AM63">
        <v>2.35E-2</v>
      </c>
      <c r="AN63">
        <v>0.57769999999999999</v>
      </c>
    </row>
    <row r="64" spans="1:40" x14ac:dyDescent="0.25">
      <c r="A64" s="1">
        <v>42879.92328703704</v>
      </c>
      <c r="B64" s="16">
        <v>57</v>
      </c>
      <c r="C64">
        <f t="shared" si="17"/>
        <v>17.029962200760291</v>
      </c>
      <c r="D64">
        <f t="shared" si="18"/>
        <v>577.20400605089617</v>
      </c>
      <c r="E64">
        <f t="shared" si="15"/>
        <v>704.3483037133858</v>
      </c>
      <c r="F64">
        <f t="shared" si="19"/>
        <v>33.893440234713339</v>
      </c>
      <c r="G64">
        <v>21.099186</v>
      </c>
      <c r="H64">
        <f t="shared" si="3"/>
        <v>21.099186</v>
      </c>
      <c r="I64">
        <v>21.011883999999998</v>
      </c>
      <c r="J64">
        <f t="shared" si="4"/>
        <v>21.011883999999998</v>
      </c>
      <c r="K64">
        <f t="shared" si="20"/>
        <v>-2.4988333333310445E-4</v>
      </c>
      <c r="L64">
        <v>5.1999999999999995E-4</v>
      </c>
      <c r="M64">
        <f t="shared" si="5"/>
        <v>5.1999999999999995E-4</v>
      </c>
      <c r="N64">
        <v>0.28933999999999999</v>
      </c>
      <c r="O64">
        <f t="shared" si="6"/>
        <v>0.28933999999999999</v>
      </c>
      <c r="P64">
        <f t="shared" si="21"/>
        <v>1.2262166666666713E-3</v>
      </c>
      <c r="Q64">
        <f t="shared" si="8"/>
        <v>78.698776000000009</v>
      </c>
      <c r="R64">
        <f t="shared" si="22"/>
        <v>-9.7633333333296455E-4</v>
      </c>
      <c r="S64">
        <f t="shared" si="7"/>
        <v>0.9876731387059966</v>
      </c>
      <c r="T64">
        <f t="shared" si="23"/>
        <v>61.305581956150064</v>
      </c>
      <c r="U64">
        <f t="shared" si="24"/>
        <v>32500</v>
      </c>
      <c r="V64">
        <f t="shared" si="9"/>
        <v>61.865755999999998</v>
      </c>
      <c r="W64">
        <v>61.134045999999998</v>
      </c>
      <c r="X64">
        <v>0.13000800000000001</v>
      </c>
      <c r="Y64">
        <v>0.60170199999999996</v>
      </c>
      <c r="Z64">
        <f t="shared" si="10"/>
        <v>160.90462748557059</v>
      </c>
      <c r="AA64">
        <f t="shared" si="11"/>
        <v>130.00403442491609</v>
      </c>
      <c r="AB64">
        <f t="shared" si="12"/>
        <v>0.80795708896920593</v>
      </c>
      <c r="AC64" s="6">
        <f t="shared" si="16"/>
        <v>-0.89416114087652654</v>
      </c>
      <c r="AD64" s="6">
        <f t="shared" si="16"/>
        <v>3.4398930279679951</v>
      </c>
      <c r="AE64">
        <v>0.22995099999999999</v>
      </c>
      <c r="AF64">
        <v>2.9052950000000002</v>
      </c>
      <c r="AH64">
        <f t="shared" si="13"/>
        <v>17</v>
      </c>
      <c r="AI64">
        <f t="shared" si="14"/>
        <v>576.70000000000005</v>
      </c>
      <c r="AJ64" s="17">
        <f t="shared" si="25"/>
        <v>-1.7593815187066993E-3</v>
      </c>
      <c r="AK64" s="17">
        <f t="shared" si="26"/>
        <v>-8.7318529603497156E-4</v>
      </c>
      <c r="AM64">
        <v>1.7000000000000001E-2</v>
      </c>
      <c r="AN64">
        <v>0.57669999999999999</v>
      </c>
    </row>
    <row r="65" spans="1:40" x14ac:dyDescent="0.25">
      <c r="A65" s="1">
        <v>42879.923981481479</v>
      </c>
      <c r="B65" s="16">
        <v>58</v>
      </c>
      <c r="C65">
        <f t="shared" si="17"/>
        <v>8.4608607634485367</v>
      </c>
      <c r="D65">
        <f t="shared" si="18"/>
        <v>576.86473189446417</v>
      </c>
      <c r="E65">
        <f t="shared" si="15"/>
        <v>670.20291628023915</v>
      </c>
      <c r="F65">
        <f t="shared" si="19"/>
        <v>68.18038353574579</v>
      </c>
      <c r="G65">
        <v>21.098662999999998</v>
      </c>
      <c r="H65">
        <f t="shared" si="3"/>
        <v>21.098662999999998</v>
      </c>
      <c r="I65">
        <v>21.011604999999999</v>
      </c>
      <c r="J65">
        <f t="shared" si="4"/>
        <v>21.011604999999999</v>
      </c>
      <c r="K65">
        <f t="shared" si="20"/>
        <v>-2.2703333333318199E-4</v>
      </c>
      <c r="L65">
        <v>5.1999999999999995E-4</v>
      </c>
      <c r="M65">
        <f t="shared" si="5"/>
        <v>5.1999999999999995E-4</v>
      </c>
      <c r="N65">
        <v>0.29054200000000002</v>
      </c>
      <c r="O65">
        <f t="shared" si="6"/>
        <v>0.29054200000000002</v>
      </c>
      <c r="P65">
        <f t="shared" si="21"/>
        <v>1.2152833333333364E-3</v>
      </c>
      <c r="Q65">
        <f t="shared" si="8"/>
        <v>78.697852999999995</v>
      </c>
      <c r="R65">
        <f t="shared" si="22"/>
        <v>-9.882499999993874E-4</v>
      </c>
      <c r="S65">
        <f t="shared" si="7"/>
        <v>0.98784101966398563</v>
      </c>
      <c r="T65">
        <f t="shared" si="23"/>
        <v>62.149146128869241</v>
      </c>
      <c r="U65">
        <f t="shared" si="24"/>
        <v>32500</v>
      </c>
      <c r="V65">
        <f t="shared" si="9"/>
        <v>62.717550000000003</v>
      </c>
      <c r="W65">
        <v>61.985861</v>
      </c>
      <c r="X65">
        <v>0.13000600000000001</v>
      </c>
      <c r="Y65">
        <v>0.60168299999999997</v>
      </c>
      <c r="Z65">
        <f t="shared" si="10"/>
        <v>160.89449174942001</v>
      </c>
      <c r="AA65">
        <f t="shared" si="11"/>
        <v>130.00203457642272</v>
      </c>
      <c r="AB65">
        <f t="shared" si="12"/>
        <v>0.80799555760361408</v>
      </c>
      <c r="AC65" s="6">
        <f t="shared" si="16"/>
        <v>-0.94741360831279653</v>
      </c>
      <c r="AD65" s="6">
        <f t="shared" si="16"/>
        <v>3.4373515674121986</v>
      </c>
      <c r="AE65">
        <v>0.21314</v>
      </c>
      <c r="AF65">
        <v>3.170331</v>
      </c>
      <c r="AH65">
        <f t="shared" si="13"/>
        <v>8.4</v>
      </c>
      <c r="AI65">
        <f t="shared" si="14"/>
        <v>576.4</v>
      </c>
      <c r="AJ65" s="17">
        <f t="shared" si="25"/>
        <v>-7.1932117960691096E-3</v>
      </c>
      <c r="AK65" s="17">
        <f t="shared" si="26"/>
        <v>-8.0561675687466927E-4</v>
      </c>
      <c r="AM65">
        <v>8.3999999999999995E-3</v>
      </c>
      <c r="AN65">
        <v>0.57640000000000002</v>
      </c>
    </row>
    <row r="66" spans="1:40" x14ac:dyDescent="0.25">
      <c r="A66" s="1">
        <v>42879.924675925926</v>
      </c>
      <c r="B66" s="16">
        <v>59</v>
      </c>
      <c r="C66">
        <f t="shared" si="17"/>
        <v>5.5311339902346379</v>
      </c>
      <c r="D66">
        <f t="shared" si="18"/>
        <v>576.7040007981193</v>
      </c>
      <c r="E66">
        <f t="shared" si="15"/>
        <v>658.47941593663847</v>
      </c>
      <c r="F66">
        <f t="shared" si="19"/>
        <v>104.26505700572528</v>
      </c>
      <c r="G66">
        <v>21.098410000000001</v>
      </c>
      <c r="H66">
        <f t="shared" si="3"/>
        <v>21.098410000000001</v>
      </c>
      <c r="I66">
        <v>21.011417000000002</v>
      </c>
      <c r="J66">
        <f t="shared" si="4"/>
        <v>21.011417000000002</v>
      </c>
      <c r="K66">
        <f t="shared" si="20"/>
        <v>-2.1774999999995732E-4</v>
      </c>
      <c r="L66">
        <v>5.2700000000000002E-4</v>
      </c>
      <c r="M66">
        <f t="shared" si="5"/>
        <v>5.2700000000000002E-4</v>
      </c>
      <c r="N66">
        <v>0.29169800000000001</v>
      </c>
      <c r="O66">
        <f t="shared" si="6"/>
        <v>0.29169800000000001</v>
      </c>
      <c r="P66">
        <f t="shared" si="21"/>
        <v>1.2052500000000041E-3</v>
      </c>
      <c r="Q66">
        <f t="shared" si="8"/>
        <v>78.696885000000009</v>
      </c>
      <c r="R66">
        <f t="shared" si="22"/>
        <v>-9.8750000000009659E-4</v>
      </c>
      <c r="S66">
        <f t="shared" si="7"/>
        <v>0.98799788612416661</v>
      </c>
      <c r="T66">
        <f t="shared" si="23"/>
        <v>62.963568133192105</v>
      </c>
      <c r="U66">
        <f t="shared" si="24"/>
        <v>32500</v>
      </c>
      <c r="V66">
        <f t="shared" si="9"/>
        <v>63.534740999999997</v>
      </c>
      <c r="W66">
        <v>62.803072999999998</v>
      </c>
      <c r="X66">
        <v>0.13000700000000001</v>
      </c>
      <c r="Y66">
        <v>0.601661</v>
      </c>
      <c r="Z66">
        <f t="shared" si="10"/>
        <v>160.88617790878183</v>
      </c>
      <c r="AA66">
        <f t="shared" si="11"/>
        <v>130.00298135519418</v>
      </c>
      <c r="AB66">
        <f t="shared" si="12"/>
        <v>0.80804319578592021</v>
      </c>
      <c r="AC66" s="6">
        <f t="shared" si="16"/>
        <v>-0.96562082546724026</v>
      </c>
      <c r="AD66" s="6">
        <f t="shared" si="16"/>
        <v>3.4360828866104884</v>
      </c>
      <c r="AE66">
        <v>0.218834</v>
      </c>
      <c r="AF66">
        <v>3.4092009999999999</v>
      </c>
      <c r="AH66">
        <f t="shared" si="13"/>
        <v>5.5</v>
      </c>
      <c r="AI66">
        <f t="shared" si="14"/>
        <v>576.20000000000005</v>
      </c>
      <c r="AJ66" s="17">
        <f t="shared" si="25"/>
        <v>-5.6288620542561067E-3</v>
      </c>
      <c r="AK66" s="17">
        <f t="shared" si="26"/>
        <v>-8.7393324378146726E-4</v>
      </c>
      <c r="AM66">
        <v>5.4999999999999997E-3</v>
      </c>
      <c r="AN66">
        <v>0.57620000000000005</v>
      </c>
    </row>
    <row r="67" spans="1:40" x14ac:dyDescent="0.25">
      <c r="A67" s="1">
        <v>42879.925370370373</v>
      </c>
      <c r="B67" s="16">
        <v>60</v>
      </c>
      <c r="C67">
        <f t="shared" si="17"/>
        <v>0.33562002530967305</v>
      </c>
      <c r="D67">
        <f t="shared" si="18"/>
        <v>575.45352722269115</v>
      </c>
      <c r="E67">
        <f t="shared" si="15"/>
        <v>636.6233725735965</v>
      </c>
      <c r="F67">
        <f t="shared" si="19"/>
        <v>1714.5983070936434</v>
      </c>
      <c r="G67">
        <v>21.098490999999999</v>
      </c>
      <c r="H67">
        <f t="shared" si="3"/>
        <v>21.098490999999999</v>
      </c>
      <c r="I67">
        <v>21.011467</v>
      </c>
      <c r="J67">
        <f t="shared" si="4"/>
        <v>21.011467</v>
      </c>
      <c r="K67">
        <f t="shared" si="20"/>
        <v>-2.0201666666661567E-4</v>
      </c>
      <c r="L67">
        <v>5.2800000000000004E-4</v>
      </c>
      <c r="M67">
        <f t="shared" si="5"/>
        <v>5.2800000000000004E-4</v>
      </c>
      <c r="N67">
        <v>0.29287400000000002</v>
      </c>
      <c r="O67">
        <f t="shared" si="6"/>
        <v>0.29287400000000002</v>
      </c>
      <c r="P67">
        <f t="shared" si="21"/>
        <v>1.1915500000000032E-3</v>
      </c>
      <c r="Q67">
        <f t="shared" si="8"/>
        <v>78.695659000000006</v>
      </c>
      <c r="R67">
        <f t="shared" si="22"/>
        <v>-9.8953333333445435E-4</v>
      </c>
      <c r="S67">
        <f t="shared" si="7"/>
        <v>0.98815545386442305</v>
      </c>
      <c r="T67">
        <f t="shared" si="23"/>
        <v>63.799541092802286</v>
      </c>
      <c r="U67">
        <f t="shared" si="24"/>
        <v>32500</v>
      </c>
      <c r="V67">
        <f t="shared" si="9"/>
        <v>64.374659000000008</v>
      </c>
      <c r="W67">
        <v>63.643042000000001</v>
      </c>
      <c r="X67">
        <v>0.13000600000000001</v>
      </c>
      <c r="Y67">
        <v>0.60161100000000001</v>
      </c>
      <c r="Z67">
        <f t="shared" si="10"/>
        <v>160.87359254761358</v>
      </c>
      <c r="AA67">
        <f t="shared" si="11"/>
        <v>130.0019740600944</v>
      </c>
      <c r="AB67">
        <f t="shared" si="12"/>
        <v>0.80810014870288827</v>
      </c>
      <c r="AC67" s="6">
        <f t="shared" si="16"/>
        <v>-0.99791376558455147</v>
      </c>
      <c r="AD67" s="6">
        <f t="shared" si="16"/>
        <v>3.4264983772991275</v>
      </c>
      <c r="AE67">
        <v>0.23850299999999999</v>
      </c>
      <c r="AF67">
        <v>3.7880479999999999</v>
      </c>
      <c r="AH67">
        <f t="shared" si="13"/>
        <v>0.3</v>
      </c>
      <c r="AI67">
        <f t="shared" si="14"/>
        <v>575</v>
      </c>
      <c r="AJ67" s="17">
        <f t="shared" si="25"/>
        <v>-0.10613200233450565</v>
      </c>
      <c r="AK67" s="17">
        <f t="shared" si="26"/>
        <v>-7.8812137077342577E-4</v>
      </c>
      <c r="AM67" s="18">
        <v>2.9999999999999997E-4</v>
      </c>
      <c r="AN67">
        <v>0.57499999999999996</v>
      </c>
    </row>
    <row r="68" spans="1:40" x14ac:dyDescent="0.25">
      <c r="A68" s="1">
        <v>42879.926064814812</v>
      </c>
      <c r="B68" s="16">
        <v>61</v>
      </c>
      <c r="C68">
        <f t="shared" si="17"/>
        <v>-2.0948318534511401</v>
      </c>
      <c r="D68">
        <f t="shared" si="18"/>
        <v>574.08703068903469</v>
      </c>
      <c r="E68">
        <f t="shared" si="15"/>
        <v>625.5363495462434</v>
      </c>
      <c r="F68">
        <f t="shared" si="19"/>
        <v>-274.04921771800082</v>
      </c>
      <c r="G68">
        <v>21.098589</v>
      </c>
      <c r="H68">
        <f t="shared" si="3"/>
        <v>21.098589</v>
      </c>
      <c r="I68">
        <v>21.011282000000001</v>
      </c>
      <c r="J68">
        <f t="shared" si="4"/>
        <v>21.011282000000001</v>
      </c>
      <c r="K68">
        <f t="shared" si="20"/>
        <v>-1.9236666666664349E-4</v>
      </c>
      <c r="L68">
        <v>5.2999999999999998E-4</v>
      </c>
      <c r="M68">
        <f t="shared" si="5"/>
        <v>5.2999999999999998E-4</v>
      </c>
      <c r="N68">
        <v>0.29407100000000003</v>
      </c>
      <c r="O68">
        <f t="shared" si="6"/>
        <v>0.29407100000000003</v>
      </c>
      <c r="P68">
        <f t="shared" si="21"/>
        <v>1.1772333333333329E-3</v>
      </c>
      <c r="Q68">
        <f t="shared" si="8"/>
        <v>78.694647000000003</v>
      </c>
      <c r="R68">
        <f t="shared" si="22"/>
        <v>-9.8486666666867495E-4</v>
      </c>
      <c r="S68">
        <f t="shared" si="7"/>
        <v>0.98831065481916103</v>
      </c>
      <c r="T68">
        <f t="shared" si="23"/>
        <v>64.655981137456877</v>
      </c>
      <c r="U68">
        <f t="shared" si="24"/>
        <v>32500</v>
      </c>
      <c r="V68">
        <f t="shared" si="9"/>
        <v>65.232163</v>
      </c>
      <c r="W68">
        <v>64.500518999999997</v>
      </c>
      <c r="X68">
        <v>0.13000800000000001</v>
      </c>
      <c r="Y68">
        <v>0.60163599999999995</v>
      </c>
      <c r="Z68">
        <f t="shared" si="10"/>
        <v>160.88122883702655</v>
      </c>
      <c r="AA68">
        <f t="shared" si="11"/>
        <v>130.00395863726797</v>
      </c>
      <c r="AB68">
        <f t="shared" si="12"/>
        <v>0.80807412758490671</v>
      </c>
      <c r="AC68" s="6">
        <f t="shared" si="16"/>
        <v>-1.0130209836697184</v>
      </c>
      <c r="AD68" s="6">
        <f t="shared" si="16"/>
        <v>3.4159196128083313</v>
      </c>
      <c r="AE68">
        <v>0.23142799999999999</v>
      </c>
      <c r="AF68">
        <v>4.3521669999999997</v>
      </c>
      <c r="AH68">
        <f t="shared" si="13"/>
        <v>-2.1</v>
      </c>
      <c r="AI68">
        <f t="shared" si="14"/>
        <v>573.6</v>
      </c>
      <c r="AJ68" s="17">
        <f t="shared" si="25"/>
        <v>2.4670937385001626E-3</v>
      </c>
      <c r="AK68" s="17">
        <f t="shared" si="26"/>
        <v>-8.4835689189863945E-4</v>
      </c>
      <c r="AM68">
        <v>-2.0999999999999999E-3</v>
      </c>
      <c r="AN68">
        <v>0.5736</v>
      </c>
    </row>
    <row r="69" spans="1:40" x14ac:dyDescent="0.25">
      <c r="A69" s="1">
        <v>42879.926759259259</v>
      </c>
      <c r="B69" s="16">
        <v>62</v>
      </c>
      <c r="C69">
        <f t="shared" si="17"/>
        <v>3.6162999898594705</v>
      </c>
      <c r="D69">
        <f t="shared" si="18"/>
        <v>573.34796185997345</v>
      </c>
      <c r="E69">
        <f t="shared" si="15"/>
        <v>647.22798815344686</v>
      </c>
      <c r="F69">
        <f t="shared" si="19"/>
        <v>158.54546455429815</v>
      </c>
      <c r="G69">
        <v>21.098337999999998</v>
      </c>
      <c r="H69">
        <f t="shared" si="3"/>
        <v>21.098337999999998</v>
      </c>
      <c r="I69">
        <v>21.011064000000001</v>
      </c>
      <c r="J69">
        <f t="shared" si="4"/>
        <v>21.011064000000001</v>
      </c>
      <c r="K69">
        <f t="shared" si="20"/>
        <v>-2.0340000000018676E-4</v>
      </c>
      <c r="L69">
        <v>5.31E-4</v>
      </c>
      <c r="M69">
        <f t="shared" si="5"/>
        <v>5.31E-4</v>
      </c>
      <c r="N69">
        <v>0.295296</v>
      </c>
      <c r="O69">
        <f t="shared" si="6"/>
        <v>0.295296</v>
      </c>
      <c r="P69">
        <f t="shared" si="21"/>
        <v>1.1643499999999965E-3</v>
      </c>
      <c r="Q69">
        <f t="shared" si="8"/>
        <v>78.693640000000002</v>
      </c>
      <c r="R69">
        <f t="shared" si="22"/>
        <v>-9.6095000000104844E-4</v>
      </c>
      <c r="S69">
        <f t="shared" si="7"/>
        <v>0.98846957872792762</v>
      </c>
      <c r="T69">
        <f t="shared" si="23"/>
        <v>65.561317338129484</v>
      </c>
      <c r="U69">
        <f t="shared" si="24"/>
        <v>32500</v>
      </c>
      <c r="V69">
        <f t="shared" si="9"/>
        <v>66.131049000000004</v>
      </c>
      <c r="W69">
        <v>65.399405999999999</v>
      </c>
      <c r="X69">
        <v>0.13000700000000001</v>
      </c>
      <c r="Y69">
        <v>0.60163599999999995</v>
      </c>
      <c r="Z69">
        <f t="shared" si="10"/>
        <v>160.87880515892726</v>
      </c>
      <c r="AA69">
        <f t="shared" si="11"/>
        <v>130.00295102488454</v>
      </c>
      <c r="AB69">
        <f t="shared" si="12"/>
        <v>0.80808003824032992</v>
      </c>
      <c r="AC69" s="6">
        <f t="shared" si="16"/>
        <v>-0.97752158846352044</v>
      </c>
      <c r="AD69" s="6">
        <f t="shared" si="16"/>
        <v>3.4102688234379079</v>
      </c>
      <c r="AE69">
        <v>0.21717500000000001</v>
      </c>
      <c r="AF69">
        <v>4.7622939999999998</v>
      </c>
      <c r="AH69">
        <f t="shared" si="13"/>
        <v>3.6</v>
      </c>
      <c r="AI69">
        <f t="shared" si="14"/>
        <v>572.9</v>
      </c>
      <c r="AJ69" s="17">
        <f t="shared" si="25"/>
        <v>-4.5073666192455104E-3</v>
      </c>
      <c r="AK69" s="17">
        <f t="shared" si="26"/>
        <v>-7.8130889053875958E-4</v>
      </c>
      <c r="AM69">
        <v>3.5999999999999999E-3</v>
      </c>
      <c r="AN69">
        <v>0.57289999999999996</v>
      </c>
    </row>
    <row r="70" spans="1:40" x14ac:dyDescent="0.25">
      <c r="A70" s="1">
        <v>42879.927453703705</v>
      </c>
      <c r="B70" s="16">
        <v>63</v>
      </c>
      <c r="C70">
        <f t="shared" si="17"/>
        <v>9.4014431289188849</v>
      </c>
      <c r="D70">
        <f t="shared" si="18"/>
        <v>573.06089447568911</v>
      </c>
      <c r="E70">
        <f t="shared" si="15"/>
        <v>669.71031487223013</v>
      </c>
      <c r="F70">
        <f t="shared" si="19"/>
        <v>60.954566933766905</v>
      </c>
      <c r="G70">
        <v>21.098641000000001</v>
      </c>
      <c r="H70">
        <f t="shared" si="3"/>
        <v>21.098641000000001</v>
      </c>
      <c r="I70">
        <v>21.010680000000001</v>
      </c>
      <c r="J70">
        <f t="shared" si="4"/>
        <v>21.010680000000001</v>
      </c>
      <c r="K70">
        <f t="shared" si="20"/>
        <v>-2.1348333333364166E-4</v>
      </c>
      <c r="L70">
        <v>5.31E-4</v>
      </c>
      <c r="M70">
        <f t="shared" si="5"/>
        <v>5.31E-4</v>
      </c>
      <c r="N70">
        <v>0.29648400000000003</v>
      </c>
      <c r="O70">
        <f t="shared" si="6"/>
        <v>0.29648400000000003</v>
      </c>
      <c r="P70">
        <f t="shared" si="21"/>
        <v>1.1530333333333309E-3</v>
      </c>
      <c r="Q70">
        <f t="shared" si="8"/>
        <v>78.692835999999986</v>
      </c>
      <c r="R70">
        <f t="shared" si="22"/>
        <v>-9.3955000000084019E-4</v>
      </c>
      <c r="S70">
        <f t="shared" si="7"/>
        <v>0.98862094690199931</v>
      </c>
      <c r="T70">
        <f t="shared" si="23"/>
        <v>66.447679548652843</v>
      </c>
      <c r="U70">
        <f t="shared" si="24"/>
        <v>32500</v>
      </c>
      <c r="V70">
        <f t="shared" si="9"/>
        <v>67.011338999999992</v>
      </c>
      <c r="W70">
        <v>66.279691999999997</v>
      </c>
      <c r="X70">
        <v>0.13000800000000001</v>
      </c>
      <c r="Y70">
        <v>0.60163900000000003</v>
      </c>
      <c r="Z70">
        <f t="shared" si="10"/>
        <v>160.88253563826987</v>
      </c>
      <c r="AA70">
        <f t="shared" si="11"/>
        <v>130.00395098914552</v>
      </c>
      <c r="AB70">
        <f t="shared" si="12"/>
        <v>0.80806751629926998</v>
      </c>
      <c r="AC70" s="6">
        <f t="shared" si="16"/>
        <v>-0.94156330833784718</v>
      </c>
      <c r="AD70" s="6">
        <f t="shared" si="16"/>
        <v>3.4080267569986078</v>
      </c>
      <c r="AE70">
        <v>0.221526</v>
      </c>
      <c r="AF70">
        <v>5.1498030000000004</v>
      </c>
      <c r="AH70">
        <f t="shared" si="13"/>
        <v>9.2999999999999989</v>
      </c>
      <c r="AI70">
        <f t="shared" si="14"/>
        <v>572.6</v>
      </c>
      <c r="AJ70" s="17">
        <f t="shared" si="25"/>
        <v>-1.0790165672209025E-2</v>
      </c>
      <c r="AK70" s="17">
        <f t="shared" si="26"/>
        <v>-8.0426788868707261E-4</v>
      </c>
      <c r="AM70">
        <v>9.2999999999999992E-3</v>
      </c>
      <c r="AN70">
        <v>0.5726</v>
      </c>
    </row>
    <row r="71" spans="1:40" x14ac:dyDescent="0.25">
      <c r="A71" s="1">
        <v>42879.928148148145</v>
      </c>
      <c r="B71" s="16">
        <v>64</v>
      </c>
      <c r="C71">
        <f t="shared" si="17"/>
        <v>14.985220527097214</v>
      </c>
      <c r="D71">
        <f t="shared" si="18"/>
        <v>572.2453323502458</v>
      </c>
      <c r="E71">
        <f t="shared" si="15"/>
        <v>690.81560101196146</v>
      </c>
      <c r="F71">
        <f t="shared" si="19"/>
        <v>38.187314715554301</v>
      </c>
      <c r="G71">
        <v>21.098693999999998</v>
      </c>
      <c r="H71">
        <f t="shared" si="3"/>
        <v>21.098693999999998</v>
      </c>
      <c r="I71">
        <v>21.010558</v>
      </c>
      <c r="J71">
        <f t="shared" si="4"/>
        <v>21.010558</v>
      </c>
      <c r="K71">
        <f t="shared" si="20"/>
        <v>-2.2388333333343743E-4</v>
      </c>
      <c r="L71">
        <v>5.3700000000000004E-4</v>
      </c>
      <c r="M71">
        <f t="shared" si="5"/>
        <v>5.3700000000000004E-4</v>
      </c>
      <c r="N71">
        <v>0.29759000000000002</v>
      </c>
      <c r="O71">
        <f t="shared" si="6"/>
        <v>0.29759000000000002</v>
      </c>
      <c r="P71">
        <f t="shared" si="21"/>
        <v>1.1406166666666625E-3</v>
      </c>
      <c r="Q71">
        <f t="shared" si="8"/>
        <v>78.691851999999997</v>
      </c>
      <c r="R71">
        <f t="shared" si="22"/>
        <v>-9.1673333333327871E-4</v>
      </c>
      <c r="S71">
        <f t="shared" si="7"/>
        <v>0.98876152437582188</v>
      </c>
      <c r="T71">
        <f t="shared" si="23"/>
        <v>67.289865888176834</v>
      </c>
      <c r="U71">
        <f t="shared" si="24"/>
        <v>32500</v>
      </c>
      <c r="V71">
        <f t="shared" si="9"/>
        <v>67.847126000000003</v>
      </c>
      <c r="W71">
        <v>67.115504000000001</v>
      </c>
      <c r="X71">
        <v>0.13000500000000001</v>
      </c>
      <c r="Y71">
        <v>0.60161699999999996</v>
      </c>
      <c r="Z71">
        <f t="shared" si="10"/>
        <v>160.87717710581498</v>
      </c>
      <c r="AA71">
        <f t="shared" si="11"/>
        <v>130.00090538428086</v>
      </c>
      <c r="AB71">
        <f t="shared" si="12"/>
        <v>0.80807550034753761</v>
      </c>
      <c r="AC71" s="6">
        <f t="shared" si="16"/>
        <v>-0.90685303660418604</v>
      </c>
      <c r="AD71" s="6">
        <f t="shared" si="16"/>
        <v>3.4018565152196181</v>
      </c>
      <c r="AE71">
        <v>0.24333399999999999</v>
      </c>
      <c r="AF71">
        <v>5.5865179999999999</v>
      </c>
      <c r="AH71">
        <f t="shared" si="13"/>
        <v>14.9</v>
      </c>
      <c r="AI71">
        <f t="shared" si="14"/>
        <v>571.69999999999993</v>
      </c>
      <c r="AJ71" s="17">
        <f t="shared" si="25"/>
        <v>-5.6869718362243925E-3</v>
      </c>
      <c r="AK71" s="17">
        <f t="shared" si="26"/>
        <v>-9.5296950349277462E-4</v>
      </c>
      <c r="AM71">
        <v>1.49E-2</v>
      </c>
      <c r="AN71">
        <v>0.57169999999999999</v>
      </c>
    </row>
    <row r="72" spans="1:40" x14ac:dyDescent="0.25">
      <c r="A72" s="1">
        <v>42879.928842592592</v>
      </c>
      <c r="B72" s="16">
        <v>65</v>
      </c>
      <c r="C72">
        <f t="shared" si="17"/>
        <v>15.154304426047629</v>
      </c>
      <c r="D72">
        <f t="shared" si="18"/>
        <v>572.37187344066217</v>
      </c>
      <c r="E72">
        <f t="shared" si="15"/>
        <v>691.62166202154469</v>
      </c>
      <c r="F72">
        <f t="shared" si="19"/>
        <v>37.76959056311776</v>
      </c>
      <c r="G72">
        <v>21.098369000000002</v>
      </c>
      <c r="H72">
        <f t="shared" ref="H72:H135" si="27">(G72*H$2+H$3+H$4)</f>
        <v>21.098369000000002</v>
      </c>
      <c r="I72">
        <v>21.010252999999999</v>
      </c>
      <c r="J72">
        <f t="shared" ref="J72:J135" si="28">(I72*J$2+J$3+J$4)</f>
        <v>21.010252999999999</v>
      </c>
      <c r="K72">
        <f t="shared" si="20"/>
        <v>-2.2210000000010647E-4</v>
      </c>
      <c r="L72">
        <v>5.3600000000000002E-4</v>
      </c>
      <c r="M72">
        <f t="shared" ref="M72:M135" si="29">(L72*M$2+M$3+M$4)</f>
        <v>5.3600000000000002E-4</v>
      </c>
      <c r="N72">
        <v>0.29871399999999998</v>
      </c>
      <c r="O72">
        <f t="shared" ref="O72:O135" si="30">(N72*O$2+O$3+O$4)</f>
        <v>0.29871399999999998</v>
      </c>
      <c r="P72">
        <f t="shared" si="21"/>
        <v>1.13083333333333E-3</v>
      </c>
      <c r="Q72">
        <f t="shared" si="8"/>
        <v>78.69103299999999</v>
      </c>
      <c r="R72">
        <f t="shared" si="22"/>
        <v>-9.0873333333287107E-4</v>
      </c>
      <c r="S72">
        <f t="shared" ref="S72:S135" si="31">((W72-Z72/1000+AA72/1000)/(W72+X72+Y72))</f>
        <v>0.98890026560314137</v>
      </c>
      <c r="T72">
        <f t="shared" si="23"/>
        <v>68.142704430985503</v>
      </c>
      <c r="U72">
        <f t="shared" si="24"/>
        <v>32500</v>
      </c>
      <c r="V72">
        <f t="shared" ref="V72:V135" si="32">X72+Y72+W72</f>
        <v>68.699922000000001</v>
      </c>
      <c r="W72">
        <v>67.968254000000002</v>
      </c>
      <c r="X72">
        <v>0.13000700000000001</v>
      </c>
      <c r="Y72">
        <v>0.601661</v>
      </c>
      <c r="Z72">
        <f t="shared" si="10"/>
        <v>160.88580001214177</v>
      </c>
      <c r="AA72">
        <f t="shared" si="11"/>
        <v>130.00291272724417</v>
      </c>
      <c r="AB72">
        <f t="shared" si="12"/>
        <v>0.8080446671951973</v>
      </c>
      <c r="AC72" s="6">
        <f t="shared" si="16"/>
        <v>-0.90580707293680396</v>
      </c>
      <c r="AD72" s="6">
        <f t="shared" si="16"/>
        <v>3.4027619184313291</v>
      </c>
      <c r="AE72">
        <v>0.25378600000000001</v>
      </c>
      <c r="AF72">
        <v>6.1766240000000003</v>
      </c>
      <c r="AH72">
        <f t="shared" si="13"/>
        <v>15.100000000000001</v>
      </c>
      <c r="AI72">
        <f t="shared" si="14"/>
        <v>571.9</v>
      </c>
      <c r="AJ72" s="17">
        <f t="shared" si="25"/>
        <v>-3.5834324374721953E-3</v>
      </c>
      <c r="AK72" s="17">
        <f t="shared" si="26"/>
        <v>-8.2441759030829197E-4</v>
      </c>
      <c r="AM72">
        <v>1.5100000000000001E-2</v>
      </c>
      <c r="AN72">
        <v>0.57189999999999996</v>
      </c>
    </row>
    <row r="73" spans="1:40" x14ac:dyDescent="0.25">
      <c r="A73" s="1">
        <v>42879.929537037038</v>
      </c>
      <c r="B73" s="16">
        <v>66</v>
      </c>
      <c r="C73">
        <f t="shared" si="17"/>
        <v>16.337061585611714</v>
      </c>
      <c r="D73">
        <f t="shared" si="18"/>
        <v>572.99088215052564</v>
      </c>
      <c r="E73">
        <f t="shared" si="15"/>
        <v>696.96629360307611</v>
      </c>
      <c r="F73">
        <f t="shared" si="19"/>
        <v>35.07306862668419</v>
      </c>
      <c r="G73">
        <v>21.097840999999999</v>
      </c>
      <c r="H73">
        <f t="shared" si="27"/>
        <v>21.097840999999999</v>
      </c>
      <c r="I73">
        <v>21.010031999999999</v>
      </c>
      <c r="J73">
        <f t="shared" si="28"/>
        <v>21.010031999999999</v>
      </c>
      <c r="K73">
        <f t="shared" si="20"/>
        <v>-2.2378333333339384E-4</v>
      </c>
      <c r="L73">
        <v>5.3899999999999998E-4</v>
      </c>
      <c r="M73">
        <f t="shared" si="29"/>
        <v>5.3899999999999998E-4</v>
      </c>
      <c r="N73">
        <v>0.29978399999999999</v>
      </c>
      <c r="O73">
        <f t="shared" si="30"/>
        <v>0.29978399999999999</v>
      </c>
      <c r="P73">
        <f t="shared" si="21"/>
        <v>1.1228833333333317E-3</v>
      </c>
      <c r="Q73">
        <f t="shared" ref="Q73:Q136" si="33">100-J73-O73</f>
        <v>78.690184000000002</v>
      </c>
      <c r="R73">
        <f t="shared" si="22"/>
        <v>-8.9909999999922741E-4</v>
      </c>
      <c r="S73">
        <f t="shared" si="31"/>
        <v>0.98903210063975211</v>
      </c>
      <c r="T73">
        <f t="shared" si="23"/>
        <v>68.968584179435325</v>
      </c>
      <c r="U73">
        <f t="shared" si="24"/>
        <v>32500</v>
      </c>
      <c r="V73">
        <f t="shared" si="32"/>
        <v>69.525238000000002</v>
      </c>
      <c r="W73">
        <v>68.793571</v>
      </c>
      <c r="X73">
        <v>0.13000600000000001</v>
      </c>
      <c r="Y73">
        <v>0.601661</v>
      </c>
      <c r="Z73">
        <f t="shared" ref="Z73:Z136" si="34">((Y73*H73)/(100-H73-M73))*1000</f>
        <v>160.88070325933739</v>
      </c>
      <c r="AA73">
        <f t="shared" ref="AA73:AA136" si="35">((X73*(100-H73-M73)-M73*Y73)/(100-H73-M73))*1000</f>
        <v>130.00188987806587</v>
      </c>
      <c r="AB73">
        <f t="shared" ref="AB73:AB136" si="36">AA73/Z73</f>
        <v>0.80806390850060295</v>
      </c>
      <c r="AC73" s="6">
        <f t="shared" si="16"/>
        <v>-0.89845232364955174</v>
      </c>
      <c r="AD73" s="6">
        <f t="shared" si="16"/>
        <v>3.4075580954089006</v>
      </c>
      <c r="AE73">
        <v>0.24504999999999999</v>
      </c>
      <c r="AF73">
        <v>6.7497670000000003</v>
      </c>
      <c r="AH73">
        <f t="shared" ref="AH73:AH136" si="37">AM73*1000</f>
        <v>16.299999999999997</v>
      </c>
      <c r="AI73">
        <f t="shared" ref="AI73:AI136" si="38">AN73*1000</f>
        <v>572.5</v>
      </c>
      <c r="AJ73" s="17">
        <f t="shared" si="25"/>
        <v>-2.2685588480830347E-3</v>
      </c>
      <c r="AK73" s="17">
        <f t="shared" si="26"/>
        <v>-8.5670150401569568E-4</v>
      </c>
      <c r="AM73">
        <v>1.6299999999999999E-2</v>
      </c>
      <c r="AN73">
        <v>0.57250000000000001</v>
      </c>
    </row>
    <row r="74" spans="1:40" x14ac:dyDescent="0.25">
      <c r="A74" s="1">
        <v>42879.930231481485</v>
      </c>
      <c r="B74" s="16">
        <v>67</v>
      </c>
      <c r="C74">
        <f t="shared" si="17"/>
        <v>16.018984987651947</v>
      </c>
      <c r="D74">
        <f t="shared" si="18"/>
        <v>573.9034545822949</v>
      </c>
      <c r="E74">
        <f t="shared" si="15"/>
        <v>696.7202336951899</v>
      </c>
      <c r="F74">
        <f t="shared" si="19"/>
        <v>35.826455610307512</v>
      </c>
      <c r="G74">
        <v>21.098002000000001</v>
      </c>
      <c r="H74">
        <f t="shared" si="27"/>
        <v>21.098002000000001</v>
      </c>
      <c r="I74">
        <v>21.009931999999999</v>
      </c>
      <c r="J74">
        <f t="shared" si="28"/>
        <v>21.009931999999999</v>
      </c>
      <c r="K74">
        <f t="shared" si="20"/>
        <v>-2.2066666666660241E-4</v>
      </c>
      <c r="L74">
        <v>5.4000000000000001E-4</v>
      </c>
      <c r="M74">
        <f t="shared" si="29"/>
        <v>5.4000000000000001E-4</v>
      </c>
      <c r="N74">
        <v>0.30091600000000002</v>
      </c>
      <c r="O74">
        <f t="shared" si="30"/>
        <v>0.30091600000000002</v>
      </c>
      <c r="P74">
        <f t="shared" si="21"/>
        <v>1.1151499999999973E-3</v>
      </c>
      <c r="Q74">
        <f t="shared" si="33"/>
        <v>78.689152000000007</v>
      </c>
      <c r="R74">
        <f t="shared" si="22"/>
        <v>-8.9448333333237424E-4</v>
      </c>
      <c r="S74">
        <f t="shared" si="31"/>
        <v>0.98916852506091157</v>
      </c>
      <c r="T74">
        <f t="shared" si="23"/>
        <v>69.846106530405692</v>
      </c>
      <c r="U74">
        <f t="shared" si="24"/>
        <v>32500</v>
      </c>
      <c r="V74">
        <f t="shared" si="32"/>
        <v>70.403990999999991</v>
      </c>
      <c r="W74">
        <v>69.672298999999995</v>
      </c>
      <c r="X74">
        <v>0.13000600000000001</v>
      </c>
      <c r="Y74">
        <v>0.60168600000000005</v>
      </c>
      <c r="Z74">
        <f t="shared" si="34"/>
        <v>160.88894620137441</v>
      </c>
      <c r="AA74">
        <f t="shared" si="35"/>
        <v>130.00188207305371</v>
      </c>
      <c r="AB74">
        <f t="shared" si="36"/>
        <v>0.8080224598546295</v>
      </c>
      <c r="AC74" s="6">
        <f t="shared" si="16"/>
        <v>-0.90043452104160093</v>
      </c>
      <c r="AD74" s="6">
        <f t="shared" si="16"/>
        <v>3.4145780463377724</v>
      </c>
      <c r="AE74">
        <v>0.23652699999999999</v>
      </c>
      <c r="AF74">
        <v>7.3590619999999998</v>
      </c>
      <c r="AH74">
        <f t="shared" si="37"/>
        <v>16</v>
      </c>
      <c r="AI74">
        <f t="shared" si="38"/>
        <v>573.4</v>
      </c>
      <c r="AJ74" s="17">
        <f t="shared" si="25"/>
        <v>-1.1851554681262147E-3</v>
      </c>
      <c r="AK74" s="17">
        <f t="shared" si="26"/>
        <v>-8.772461261125382E-4</v>
      </c>
      <c r="AM74">
        <v>1.6E-2</v>
      </c>
      <c r="AN74">
        <v>0.57340000000000002</v>
      </c>
    </row>
    <row r="75" spans="1:40" x14ac:dyDescent="0.25">
      <c r="A75" s="1">
        <v>42879.930925925924</v>
      </c>
      <c r="B75" s="16">
        <v>68</v>
      </c>
      <c r="C75">
        <f t="shared" si="17"/>
        <v>23.11300628603653</v>
      </c>
      <c r="D75">
        <f t="shared" si="18"/>
        <v>575.05904982941922</v>
      </c>
      <c r="E75">
        <f t="shared" si="15"/>
        <v>725.95354878494891</v>
      </c>
      <c r="F75">
        <f t="shared" si="19"/>
        <v>24.880322477861085</v>
      </c>
      <c r="G75">
        <v>21.098087</v>
      </c>
      <c r="H75">
        <f t="shared" si="27"/>
        <v>21.098087</v>
      </c>
      <c r="I75">
        <v>21.009744000000001</v>
      </c>
      <c r="J75">
        <f t="shared" si="28"/>
        <v>21.009744000000001</v>
      </c>
      <c r="K75">
        <f t="shared" si="20"/>
        <v>-2.3568333333307361E-4</v>
      </c>
      <c r="L75">
        <v>5.5000000000000003E-4</v>
      </c>
      <c r="M75">
        <f t="shared" si="29"/>
        <v>5.5000000000000003E-4</v>
      </c>
      <c r="N75">
        <v>0.30204799999999998</v>
      </c>
      <c r="O75">
        <f t="shared" si="30"/>
        <v>0.30204799999999998</v>
      </c>
      <c r="P75">
        <f t="shared" si="21"/>
        <v>1.1081999999999991E-3</v>
      </c>
      <c r="Q75">
        <f t="shared" si="33"/>
        <v>78.688208000000003</v>
      </c>
      <c r="R75">
        <f t="shared" si="22"/>
        <v>-8.7251666666693004E-4</v>
      </c>
      <c r="S75">
        <f t="shared" si="31"/>
        <v>0.98930168232341864</v>
      </c>
      <c r="T75">
        <f t="shared" si="23"/>
        <v>70.722494956456615</v>
      </c>
      <c r="U75">
        <f t="shared" si="24"/>
        <v>32500</v>
      </c>
      <c r="V75">
        <f t="shared" si="32"/>
        <v>71.274440999999996</v>
      </c>
      <c r="W75">
        <v>70.542796999999993</v>
      </c>
      <c r="X75">
        <v>0.13000800000000001</v>
      </c>
      <c r="Y75">
        <v>0.60163599999999995</v>
      </c>
      <c r="Z75">
        <f t="shared" si="34"/>
        <v>160.87641819738903</v>
      </c>
      <c r="AA75">
        <f t="shared" si="35"/>
        <v>130.00380615863381</v>
      </c>
      <c r="AB75">
        <f t="shared" si="36"/>
        <v>0.80809734338518313</v>
      </c>
      <c r="AC75" s="6">
        <f t="shared" si="16"/>
        <v>-0.85633067577575117</v>
      </c>
      <c r="AD75" s="6">
        <f t="shared" si="16"/>
        <v>3.4234016435466375</v>
      </c>
      <c r="AE75">
        <v>0.23084499999999999</v>
      </c>
      <c r="AF75">
        <v>7.9657099999999996</v>
      </c>
      <c r="AH75">
        <f t="shared" si="37"/>
        <v>23.099999999999998</v>
      </c>
      <c r="AI75">
        <f t="shared" si="38"/>
        <v>574.5</v>
      </c>
      <c r="AJ75" s="17">
        <f t="shared" si="25"/>
        <v>-5.6272584689208926E-4</v>
      </c>
      <c r="AK75" s="17">
        <f t="shared" si="26"/>
        <v>-9.7216073651054604E-4</v>
      </c>
      <c r="AM75">
        <v>2.3099999999999999E-2</v>
      </c>
      <c r="AN75">
        <v>0.57450000000000001</v>
      </c>
    </row>
    <row r="76" spans="1:40" x14ac:dyDescent="0.25">
      <c r="A76" s="1">
        <v>42879.931620370371</v>
      </c>
      <c r="B76" s="16">
        <v>69</v>
      </c>
      <c r="C76">
        <f t="shared" si="17"/>
        <v>26.040571848445502</v>
      </c>
      <c r="D76">
        <f t="shared" si="18"/>
        <v>576.38691899870298</v>
      </c>
      <c r="E76">
        <f t="shared" ref="E76:E139" si="39">3.941*C76+1.104*D76</f>
        <v>738.95705222929189</v>
      </c>
      <c r="F76">
        <f t="shared" si="19"/>
        <v>22.134188233393598</v>
      </c>
      <c r="G76">
        <v>21.097684000000001</v>
      </c>
      <c r="H76">
        <f t="shared" si="27"/>
        <v>21.097684000000001</v>
      </c>
      <c r="I76">
        <v>21.009446000000001</v>
      </c>
      <c r="J76">
        <f t="shared" si="28"/>
        <v>21.009446000000001</v>
      </c>
      <c r="K76">
        <f t="shared" si="20"/>
        <v>-2.4141666666637935E-4</v>
      </c>
      <c r="L76">
        <v>5.5199999999999997E-4</v>
      </c>
      <c r="M76">
        <f t="shared" si="29"/>
        <v>5.5199999999999997E-4</v>
      </c>
      <c r="N76">
        <v>0.303205</v>
      </c>
      <c r="O76">
        <f t="shared" si="30"/>
        <v>0.303205</v>
      </c>
      <c r="P76">
        <f t="shared" si="21"/>
        <v>1.1013166666666667E-3</v>
      </c>
      <c r="Q76">
        <f t="shared" si="33"/>
        <v>78.687348999999998</v>
      </c>
      <c r="R76">
        <f t="shared" si="22"/>
        <v>-8.5990000000061662E-4</v>
      </c>
      <c r="S76">
        <f t="shared" si="31"/>
        <v>0.98943639148900109</v>
      </c>
      <c r="T76">
        <f t="shared" si="23"/>
        <v>71.629993652849635</v>
      </c>
      <c r="U76">
        <f t="shared" si="24"/>
        <v>32500</v>
      </c>
      <c r="V76">
        <f t="shared" si="32"/>
        <v>72.180340000000001</v>
      </c>
      <c r="W76">
        <v>71.448716000000005</v>
      </c>
      <c r="X76">
        <v>0.13000999999999999</v>
      </c>
      <c r="Y76">
        <v>0.60161399999999998</v>
      </c>
      <c r="Z76">
        <f t="shared" si="34"/>
        <v>160.86664503439999</v>
      </c>
      <c r="AA76">
        <f t="shared" si="35"/>
        <v>130.0057910836062</v>
      </c>
      <c r="AB76">
        <f t="shared" si="36"/>
        <v>0.80815877682912785</v>
      </c>
      <c r="AC76" s="6">
        <f t="shared" ref="AC76:AD139" si="40">(C76-Z76)/Z76</f>
        <v>-0.8381232365300032</v>
      </c>
      <c r="AD76" s="6">
        <f t="shared" si="40"/>
        <v>3.4335480303952837</v>
      </c>
      <c r="AE76">
        <v>0.24062600000000001</v>
      </c>
      <c r="AF76">
        <v>8.5951559999999994</v>
      </c>
      <c r="AH76">
        <f t="shared" si="37"/>
        <v>26</v>
      </c>
      <c r="AI76">
        <f t="shared" si="38"/>
        <v>575.79999999999995</v>
      </c>
      <c r="AJ76" s="17">
        <f t="shared" si="25"/>
        <v>-1.5580244812451827E-3</v>
      </c>
      <c r="AK76" s="17">
        <f t="shared" si="26"/>
        <v>-1.0182725862735054E-3</v>
      </c>
      <c r="AM76">
        <v>2.5999999999999999E-2</v>
      </c>
      <c r="AN76">
        <v>0.57579999999999998</v>
      </c>
    </row>
    <row r="77" spans="1:40" x14ac:dyDescent="0.25">
      <c r="A77" s="1">
        <v>42879.932314814818</v>
      </c>
      <c r="B77" s="16">
        <v>70</v>
      </c>
      <c r="C77">
        <f t="shared" si="17"/>
        <v>31.977522403391738</v>
      </c>
      <c r="D77">
        <f t="shared" ref="D77:D140" si="41">(V77*O77-T77*M77+P77*U77)*10</f>
        <v>577.64568542164761</v>
      </c>
      <c r="E77">
        <f t="shared" si="39"/>
        <v>763.74425249726585</v>
      </c>
      <c r="F77">
        <f t="shared" ref="F77:F140" si="42">D77/C77</f>
        <v>18.06411635444211</v>
      </c>
      <c r="G77">
        <v>21.097013</v>
      </c>
      <c r="H77">
        <f t="shared" si="27"/>
        <v>21.097013</v>
      </c>
      <c r="I77">
        <v>21.009119999999999</v>
      </c>
      <c r="J77">
        <f t="shared" si="28"/>
        <v>21.009119999999999</v>
      </c>
      <c r="K77">
        <f t="shared" ref="K77:K140" si="43">SLOPE(J73:J81,B73:B81)</f>
        <v>-2.549999999998202E-4</v>
      </c>
      <c r="L77">
        <v>5.6099999999999998E-4</v>
      </c>
      <c r="M77">
        <f t="shared" si="29"/>
        <v>5.6099999999999998E-4</v>
      </c>
      <c r="N77">
        <v>0.30431900000000001</v>
      </c>
      <c r="O77">
        <f t="shared" si="30"/>
        <v>0.30431900000000001</v>
      </c>
      <c r="P77">
        <f t="shared" ref="P77:P140" si="44">SLOPE(O73:O81,B73:B81)</f>
        <v>1.0944333333333324E-3</v>
      </c>
      <c r="Q77">
        <f t="shared" si="33"/>
        <v>78.686560999999998</v>
      </c>
      <c r="R77">
        <f t="shared" ref="R77:R140" si="45">SLOPE(Q73:Q81,B73:B81)</f>
        <v>-8.3943333333422741E-4</v>
      </c>
      <c r="S77">
        <f t="shared" si="31"/>
        <v>0.98956477778565544</v>
      </c>
      <c r="T77">
        <f t="shared" ref="T77:T140" si="46">(R77*U77+V77*(100-O77-J77))/(100-M77-H77)</f>
        <v>72.522955836981524</v>
      </c>
      <c r="U77">
        <f t="shared" ref="U77:U140" si="47">$F$1</f>
        <v>32500</v>
      </c>
      <c r="V77">
        <f t="shared" si="32"/>
        <v>73.068624</v>
      </c>
      <c r="W77">
        <v>72.336995000000002</v>
      </c>
      <c r="X77">
        <v>0.13000800000000001</v>
      </c>
      <c r="Y77">
        <v>0.60162099999999996</v>
      </c>
      <c r="Z77">
        <f t="shared" si="34"/>
        <v>160.86205078248165</v>
      </c>
      <c r="AA77">
        <f t="shared" si="35"/>
        <v>130.00372244608803</v>
      </c>
      <c r="AB77">
        <f t="shared" si="36"/>
        <v>0.80816899830451383</v>
      </c>
      <c r="AC77" s="6">
        <f t="shared" si="40"/>
        <v>-0.80121152100297499</v>
      </c>
      <c r="AD77" s="6">
        <f t="shared" si="40"/>
        <v>3.443301119021378</v>
      </c>
      <c r="AE77">
        <v>0.26095099999999999</v>
      </c>
      <c r="AF77">
        <v>9.2120909999999991</v>
      </c>
      <c r="AH77">
        <f t="shared" si="37"/>
        <v>31.9</v>
      </c>
      <c r="AI77">
        <f t="shared" si="38"/>
        <v>577.09999999999991</v>
      </c>
      <c r="AJ77" s="17">
        <f t="shared" ref="AJ77:AJ140" si="48">(AH77-C77)/C77</f>
        <v>-2.4242779791944463E-3</v>
      </c>
      <c r="AK77" s="17">
        <f t="shared" ref="AK77:AK140" si="49">(AI77-D77)/D77</f>
        <v>-9.4467150957664575E-4</v>
      </c>
      <c r="AM77">
        <v>3.1899999999999998E-2</v>
      </c>
      <c r="AN77">
        <v>0.57709999999999995</v>
      </c>
    </row>
    <row r="78" spans="1:40" x14ac:dyDescent="0.25">
      <c r="A78" s="1">
        <v>42879.933009259257</v>
      </c>
      <c r="B78" s="16">
        <v>71</v>
      </c>
      <c r="C78">
        <f t="shared" ref="C78:C141" si="50">(T78*H78-V78*J78-K78*U78)*10</f>
        <v>30.392558304456294</v>
      </c>
      <c r="D78">
        <f t="shared" si="41"/>
        <v>577.13481401970341</v>
      </c>
      <c r="E78">
        <f t="shared" si="39"/>
        <v>756.93390695561482</v>
      </c>
      <c r="F78">
        <f t="shared" si="42"/>
        <v>18.98934628135866</v>
      </c>
      <c r="G78">
        <v>21.097155999999998</v>
      </c>
      <c r="H78">
        <f t="shared" si="27"/>
        <v>21.097155999999998</v>
      </c>
      <c r="I78">
        <v>21.008924</v>
      </c>
      <c r="J78">
        <f t="shared" si="28"/>
        <v>21.008924</v>
      </c>
      <c r="K78">
        <f t="shared" si="43"/>
        <v>-2.477833333331958E-4</v>
      </c>
      <c r="L78">
        <v>5.6700000000000001E-4</v>
      </c>
      <c r="M78">
        <f t="shared" si="29"/>
        <v>5.6700000000000001E-4</v>
      </c>
      <c r="N78">
        <v>0.30535299999999999</v>
      </c>
      <c r="O78">
        <f t="shared" si="30"/>
        <v>0.30535299999999999</v>
      </c>
      <c r="P78">
        <f t="shared" si="44"/>
        <v>1.0826833333333341E-3</v>
      </c>
      <c r="Q78">
        <f t="shared" si="33"/>
        <v>78.685722999999996</v>
      </c>
      <c r="R78">
        <f t="shared" si="45"/>
        <v>-8.3490000000049729E-4</v>
      </c>
      <c r="S78">
        <f t="shared" si="31"/>
        <v>0.98968246058121812</v>
      </c>
      <c r="T78">
        <f t="shared" si="46"/>
        <v>73.360730744284623</v>
      </c>
      <c r="U78">
        <f t="shared" si="47"/>
        <v>32500</v>
      </c>
      <c r="V78">
        <f t="shared" si="32"/>
        <v>73.907472999999996</v>
      </c>
      <c r="W78">
        <v>73.175799999999995</v>
      </c>
      <c r="X78">
        <v>0.13000900000000001</v>
      </c>
      <c r="Y78">
        <v>0.60166399999999998</v>
      </c>
      <c r="Z78">
        <f t="shared" si="34"/>
        <v>160.87494239974848</v>
      </c>
      <c r="AA78">
        <f t="shared" si="35"/>
        <v>130.00467637968168</v>
      </c>
      <c r="AB78">
        <f t="shared" si="36"/>
        <v>0.80811016582458739</v>
      </c>
      <c r="AC78" s="6">
        <f t="shared" si="40"/>
        <v>-0.81107960101744347</v>
      </c>
      <c r="AD78" s="6">
        <f t="shared" si="40"/>
        <v>3.4393388768121524</v>
      </c>
      <c r="AE78">
        <v>0.271235</v>
      </c>
      <c r="AF78">
        <v>9.7939559999999997</v>
      </c>
      <c r="AH78">
        <f t="shared" si="37"/>
        <v>30.3</v>
      </c>
      <c r="AI78">
        <f t="shared" si="38"/>
        <v>576.6</v>
      </c>
      <c r="AJ78" s="17">
        <f t="shared" si="48"/>
        <v>-3.0454265655787886E-3</v>
      </c>
      <c r="AK78" s="17">
        <f t="shared" si="49"/>
        <v>-9.2667086911366145E-4</v>
      </c>
      <c r="AM78">
        <v>3.0300000000000001E-2</v>
      </c>
      <c r="AN78">
        <v>0.5766</v>
      </c>
    </row>
    <row r="79" spans="1:40" x14ac:dyDescent="0.25">
      <c r="A79" s="1">
        <v>42879.933703703704</v>
      </c>
      <c r="B79" s="16">
        <v>72</v>
      </c>
      <c r="C79">
        <f t="shared" si="50"/>
        <v>21.084024985239623</v>
      </c>
      <c r="D79">
        <f t="shared" si="41"/>
        <v>576.57157797151069</v>
      </c>
      <c r="E79">
        <f t="shared" si="39"/>
        <v>719.62716454737722</v>
      </c>
      <c r="F79">
        <f t="shared" si="42"/>
        <v>27.346371405609386</v>
      </c>
      <c r="G79">
        <v>21.097442000000001</v>
      </c>
      <c r="H79">
        <f t="shared" si="27"/>
        <v>21.097442000000001</v>
      </c>
      <c r="I79">
        <v>21.008597000000002</v>
      </c>
      <c r="J79">
        <f t="shared" si="28"/>
        <v>21.008597000000002</v>
      </c>
      <c r="K79">
        <f t="shared" si="43"/>
        <v>-2.2113333333327508E-4</v>
      </c>
      <c r="L79">
        <v>5.6899999999999995E-4</v>
      </c>
      <c r="M79">
        <f t="shared" si="29"/>
        <v>5.6899999999999995E-4</v>
      </c>
      <c r="N79">
        <v>0.306394</v>
      </c>
      <c r="O79">
        <f t="shared" si="30"/>
        <v>0.306394</v>
      </c>
      <c r="P79">
        <f t="shared" si="44"/>
        <v>1.070683333333336E-3</v>
      </c>
      <c r="Q79">
        <f t="shared" si="33"/>
        <v>78.685008999999994</v>
      </c>
      <c r="R79">
        <f t="shared" si="45"/>
        <v>-8.495499999997473E-4</v>
      </c>
      <c r="S79">
        <f t="shared" si="31"/>
        <v>0.98979794069370675</v>
      </c>
      <c r="T79">
        <f t="shared" si="46"/>
        <v>74.191944447013839</v>
      </c>
      <c r="U79">
        <f t="shared" si="47"/>
        <v>32500</v>
      </c>
      <c r="V79">
        <f t="shared" si="32"/>
        <v>74.747432000000003</v>
      </c>
      <c r="W79">
        <v>74.015736000000004</v>
      </c>
      <c r="X79">
        <v>0.13000700000000001</v>
      </c>
      <c r="Y79">
        <v>0.60168900000000003</v>
      </c>
      <c r="Z79">
        <f t="shared" si="34"/>
        <v>160.88439518980948</v>
      </c>
      <c r="AA79">
        <f t="shared" si="35"/>
        <v>130.00266093269212</v>
      </c>
      <c r="AB79">
        <f t="shared" si="36"/>
        <v>0.80805015787464374</v>
      </c>
      <c r="AC79" s="6">
        <f t="shared" si="40"/>
        <v>-0.86894922307185263</v>
      </c>
      <c r="AD79" s="6">
        <f t="shared" si="40"/>
        <v>3.435075204114677</v>
      </c>
      <c r="AE79">
        <v>0.24829999999999999</v>
      </c>
      <c r="AF79">
        <v>10.334255000000001</v>
      </c>
      <c r="AH79">
        <f t="shared" si="37"/>
        <v>21</v>
      </c>
      <c r="AI79">
        <f t="shared" si="38"/>
        <v>576</v>
      </c>
      <c r="AJ79" s="17">
        <f t="shared" si="48"/>
        <v>-3.9852440555561072E-3</v>
      </c>
      <c r="AK79" s="17">
        <f t="shared" si="49"/>
        <v>-9.9133913870956439E-4</v>
      </c>
      <c r="AM79">
        <v>2.1000000000000001E-2</v>
      </c>
      <c r="AN79">
        <v>0.57599999999999996</v>
      </c>
    </row>
    <row r="80" spans="1:40" x14ac:dyDescent="0.25">
      <c r="A80" s="1">
        <v>42879.934398148151</v>
      </c>
      <c r="B80" s="16">
        <v>73</v>
      </c>
      <c r="C80">
        <f t="shared" si="50"/>
        <v>11.250828688106793</v>
      </c>
      <c r="D80">
        <f t="shared" si="41"/>
        <v>576.91252142549672</v>
      </c>
      <c r="E80">
        <f t="shared" si="39"/>
        <v>681.25093951357735</v>
      </c>
      <c r="F80">
        <f t="shared" si="42"/>
        <v>51.277335867299151</v>
      </c>
      <c r="G80">
        <v>21.097439999999999</v>
      </c>
      <c r="H80">
        <f t="shared" si="27"/>
        <v>21.097439999999999</v>
      </c>
      <c r="I80">
        <v>21.008368000000001</v>
      </c>
      <c r="J80">
        <f t="shared" si="28"/>
        <v>21.008368000000001</v>
      </c>
      <c r="K80">
        <f t="shared" si="43"/>
        <v>-1.9453333333316892E-4</v>
      </c>
      <c r="L80">
        <v>5.7600000000000001E-4</v>
      </c>
      <c r="M80">
        <f t="shared" si="29"/>
        <v>5.7600000000000001E-4</v>
      </c>
      <c r="N80">
        <v>0.30748999999999999</v>
      </c>
      <c r="O80">
        <f t="shared" si="30"/>
        <v>0.30748999999999999</v>
      </c>
      <c r="P80">
        <f t="shared" si="44"/>
        <v>1.0608666666666665E-3</v>
      </c>
      <c r="Q80">
        <f t="shared" si="33"/>
        <v>78.684141999999994</v>
      </c>
      <c r="R80">
        <f t="shared" si="45"/>
        <v>-8.663333333328656E-4</v>
      </c>
      <c r="S80">
        <f t="shared" si="31"/>
        <v>0.98991741464176564</v>
      </c>
      <c r="T80">
        <f t="shared" si="46"/>
        <v>75.067120307262812</v>
      </c>
      <c r="U80">
        <f t="shared" si="47"/>
        <v>32500</v>
      </c>
      <c r="V80">
        <f t="shared" si="32"/>
        <v>75.632781999999992</v>
      </c>
      <c r="W80">
        <v>74.901083999999997</v>
      </c>
      <c r="X80">
        <v>0.13001199999999999</v>
      </c>
      <c r="Y80">
        <v>0.60168600000000005</v>
      </c>
      <c r="Z80">
        <f t="shared" si="34"/>
        <v>160.88358796960037</v>
      </c>
      <c r="AA80">
        <f t="shared" si="35"/>
        <v>130.00760757387292</v>
      </c>
      <c r="AB80">
        <f t="shared" si="36"/>
        <v>0.80808495891102583</v>
      </c>
      <c r="AC80" s="6">
        <f t="shared" si="40"/>
        <v>-0.93006851208320462</v>
      </c>
      <c r="AD80" s="6">
        <f t="shared" si="40"/>
        <v>3.4375289430480716</v>
      </c>
      <c r="AE80">
        <v>0.24446000000000001</v>
      </c>
      <c r="AF80">
        <v>10.853921</v>
      </c>
      <c r="AH80">
        <f t="shared" si="37"/>
        <v>11.2</v>
      </c>
      <c r="AI80">
        <f t="shared" si="38"/>
        <v>576.4</v>
      </c>
      <c r="AJ80" s="17">
        <f t="shared" si="48"/>
        <v>-4.5177728250830685E-3</v>
      </c>
      <c r="AK80" s="17">
        <f t="shared" si="49"/>
        <v>-8.8838672495849256E-4</v>
      </c>
      <c r="AM80">
        <v>1.12E-2</v>
      </c>
      <c r="AN80">
        <v>0.57640000000000002</v>
      </c>
    </row>
    <row r="81" spans="1:40" x14ac:dyDescent="0.25">
      <c r="A81" s="1">
        <v>42879.93509259259</v>
      </c>
      <c r="B81" s="16">
        <v>74</v>
      </c>
      <c r="C81">
        <f t="shared" si="50"/>
        <v>4.7776919906474191</v>
      </c>
      <c r="D81">
        <f t="shared" si="41"/>
        <v>578.06252662300722</v>
      </c>
      <c r="E81">
        <f t="shared" si="39"/>
        <v>657.00991352694155</v>
      </c>
      <c r="F81">
        <f t="shared" si="42"/>
        <v>120.99200361902666</v>
      </c>
      <c r="G81">
        <v>21.097283000000001</v>
      </c>
      <c r="H81">
        <f t="shared" si="27"/>
        <v>21.097283000000001</v>
      </c>
      <c r="I81">
        <v>21.008084</v>
      </c>
      <c r="J81">
        <f t="shared" si="28"/>
        <v>21.008084</v>
      </c>
      <c r="K81">
        <f t="shared" si="43"/>
        <v>-1.7683333333327056E-4</v>
      </c>
      <c r="L81">
        <v>5.8399999999999999E-4</v>
      </c>
      <c r="M81">
        <f t="shared" si="29"/>
        <v>5.8399999999999999E-4</v>
      </c>
      <c r="N81">
        <v>0.30856</v>
      </c>
      <c r="O81">
        <f t="shared" si="30"/>
        <v>0.30856</v>
      </c>
      <c r="P81">
        <f t="shared" si="44"/>
        <v>1.0535333333333322E-3</v>
      </c>
      <c r="Q81">
        <f t="shared" si="33"/>
        <v>78.683356000000003</v>
      </c>
      <c r="R81">
        <f t="shared" si="45"/>
        <v>-8.7669999999941226E-4</v>
      </c>
      <c r="S81">
        <f t="shared" si="31"/>
        <v>0.99003397082770905</v>
      </c>
      <c r="T81">
        <f t="shared" si="46"/>
        <v>75.945939165367861</v>
      </c>
      <c r="U81">
        <f t="shared" si="47"/>
        <v>32500</v>
      </c>
      <c r="V81">
        <f t="shared" si="32"/>
        <v>76.519224000000008</v>
      </c>
      <c r="W81">
        <v>75.787512000000007</v>
      </c>
      <c r="X81">
        <v>0.13000999999999999</v>
      </c>
      <c r="Y81">
        <v>0.60170199999999996</v>
      </c>
      <c r="Z81">
        <f t="shared" si="34"/>
        <v>160.88636508300732</v>
      </c>
      <c r="AA81">
        <f t="shared" si="35"/>
        <v>130.0055464579392</v>
      </c>
      <c r="AB81">
        <f t="shared" si="36"/>
        <v>0.80805819928161382</v>
      </c>
      <c r="AC81" s="6">
        <f t="shared" si="40"/>
        <v>-0.97030393477916899</v>
      </c>
      <c r="AD81" s="6">
        <f t="shared" si="40"/>
        <v>3.4464451123247133</v>
      </c>
      <c r="AE81">
        <v>0.26092399999999999</v>
      </c>
      <c r="AF81">
        <v>11.390008999999999</v>
      </c>
      <c r="AH81">
        <f t="shared" si="37"/>
        <v>4.7</v>
      </c>
      <c r="AI81">
        <f t="shared" si="38"/>
        <v>577.6</v>
      </c>
      <c r="AJ81" s="17">
        <f t="shared" si="48"/>
        <v>-1.6261406302353742E-2</v>
      </c>
      <c r="AK81" s="17">
        <f t="shared" si="49"/>
        <v>-8.001325145728347E-4</v>
      </c>
      <c r="AM81">
        <v>4.7000000000000002E-3</v>
      </c>
      <c r="AN81">
        <v>0.5776</v>
      </c>
    </row>
    <row r="82" spans="1:40" x14ac:dyDescent="0.25">
      <c r="A82" s="1">
        <v>42879.935787037037</v>
      </c>
      <c r="B82" s="16">
        <v>75</v>
      </c>
      <c r="C82">
        <f t="shared" si="50"/>
        <v>2.8238737200424602</v>
      </c>
      <c r="D82">
        <f t="shared" si="41"/>
        <v>578.45132593037624</v>
      </c>
      <c r="E82">
        <f t="shared" si="39"/>
        <v>649.73915015782279</v>
      </c>
      <c r="F82">
        <f t="shared" si="42"/>
        <v>204.84319883882009</v>
      </c>
      <c r="G82">
        <v>21.097287000000001</v>
      </c>
      <c r="H82">
        <f t="shared" si="27"/>
        <v>21.097287000000001</v>
      </c>
      <c r="I82">
        <v>21.008130000000001</v>
      </c>
      <c r="J82">
        <f t="shared" si="28"/>
        <v>21.008130000000001</v>
      </c>
      <c r="K82">
        <f t="shared" si="43"/>
        <v>-1.7005000000006967E-4</v>
      </c>
      <c r="L82">
        <v>5.9100000000000005E-4</v>
      </c>
      <c r="M82">
        <f t="shared" si="29"/>
        <v>5.9100000000000005E-4</v>
      </c>
      <c r="N82">
        <v>0.30961100000000003</v>
      </c>
      <c r="O82">
        <f t="shared" si="30"/>
        <v>0.30961100000000003</v>
      </c>
      <c r="P82">
        <f t="shared" si="44"/>
        <v>1.0439833333333343E-3</v>
      </c>
      <c r="Q82">
        <f t="shared" si="33"/>
        <v>78.682259000000002</v>
      </c>
      <c r="R82">
        <f t="shared" si="45"/>
        <v>-8.7393333333262531E-4</v>
      </c>
      <c r="S82">
        <f t="shared" si="31"/>
        <v>0.99014703777309043</v>
      </c>
      <c r="T82">
        <f t="shared" si="46"/>
        <v>76.815266547789875</v>
      </c>
      <c r="U82">
        <f t="shared" si="47"/>
        <v>32500</v>
      </c>
      <c r="V82">
        <f t="shared" si="32"/>
        <v>77.390894000000003</v>
      </c>
      <c r="W82">
        <v>76.659231000000005</v>
      </c>
      <c r="X82">
        <v>0.13001099999999999</v>
      </c>
      <c r="Y82">
        <v>0.60165199999999996</v>
      </c>
      <c r="Z82">
        <f t="shared" si="34"/>
        <v>160.87304873909474</v>
      </c>
      <c r="AA82">
        <f t="shared" si="35"/>
        <v>130.00649345032821</v>
      </c>
      <c r="AB82">
        <f t="shared" si="36"/>
        <v>0.80813097326932515</v>
      </c>
      <c r="AC82" s="6">
        <f t="shared" si="40"/>
        <v>-0.9824465704965768</v>
      </c>
      <c r="AD82" s="6">
        <f t="shared" si="40"/>
        <v>3.4494033380831555</v>
      </c>
      <c r="AE82">
        <v>0.27153300000000002</v>
      </c>
      <c r="AF82">
        <v>11.958916</v>
      </c>
      <c r="AH82">
        <f t="shared" si="37"/>
        <v>2.8</v>
      </c>
      <c r="AI82">
        <f t="shared" si="38"/>
        <v>578</v>
      </c>
      <c r="AJ82" s="17">
        <f t="shared" si="48"/>
        <v>-8.4542449164835137E-3</v>
      </c>
      <c r="AK82" s="17">
        <f t="shared" si="49"/>
        <v>-7.802314734957754E-4</v>
      </c>
      <c r="AM82">
        <v>2.8E-3</v>
      </c>
      <c r="AN82">
        <v>0.57799999999999996</v>
      </c>
    </row>
    <row r="83" spans="1:40" x14ac:dyDescent="0.25">
      <c r="A83" s="1">
        <v>42879.936481481483</v>
      </c>
      <c r="B83" s="16">
        <v>76</v>
      </c>
      <c r="C83">
        <f t="shared" si="50"/>
        <v>0.46306841046492409</v>
      </c>
      <c r="D83">
        <f t="shared" si="41"/>
        <v>576.73775855475947</v>
      </c>
      <c r="E83">
        <f t="shared" si="39"/>
        <v>638.54343805009671</v>
      </c>
      <c r="F83">
        <f t="shared" si="42"/>
        <v>1245.4698820325716</v>
      </c>
      <c r="G83">
        <v>21.097483</v>
      </c>
      <c r="H83">
        <f t="shared" si="27"/>
        <v>21.097483</v>
      </c>
      <c r="I83">
        <v>21.008071000000001</v>
      </c>
      <c r="J83">
        <f t="shared" si="28"/>
        <v>21.008071000000001</v>
      </c>
      <c r="K83">
        <f t="shared" si="43"/>
        <v>-1.6023333333355558E-4</v>
      </c>
      <c r="L83">
        <v>5.9500000000000004E-4</v>
      </c>
      <c r="M83">
        <f t="shared" si="29"/>
        <v>5.9500000000000004E-4</v>
      </c>
      <c r="N83">
        <v>0.31064900000000001</v>
      </c>
      <c r="O83">
        <f t="shared" si="30"/>
        <v>0.31064900000000001</v>
      </c>
      <c r="P83">
        <f t="shared" si="44"/>
        <v>1.0280333333333328E-3</v>
      </c>
      <c r="Q83">
        <f t="shared" si="33"/>
        <v>78.681280000000001</v>
      </c>
      <c r="R83">
        <f t="shared" si="45"/>
        <v>-8.6779999999985575E-4</v>
      </c>
      <c r="S83">
        <f t="shared" si="31"/>
        <v>0.99025543933108828</v>
      </c>
      <c r="T83">
        <f t="shared" si="46"/>
        <v>77.675738309855689</v>
      </c>
      <c r="U83">
        <f t="shared" si="47"/>
        <v>32500</v>
      </c>
      <c r="V83">
        <f t="shared" si="32"/>
        <v>78.252013000000005</v>
      </c>
      <c r="W83">
        <v>77.520356000000007</v>
      </c>
      <c r="X83">
        <v>0.13000500000000001</v>
      </c>
      <c r="Y83">
        <v>0.60165199999999996</v>
      </c>
      <c r="Z83">
        <f t="shared" si="34"/>
        <v>160.87495108060864</v>
      </c>
      <c r="AA83">
        <f t="shared" si="35"/>
        <v>130.00046293764555</v>
      </c>
      <c r="AB83">
        <f t="shared" si="36"/>
        <v>0.80808393142887114</v>
      </c>
      <c r="AC83" s="6">
        <f t="shared" si="40"/>
        <v>-0.99712156300682941</v>
      </c>
      <c r="AD83" s="6">
        <f t="shared" si="40"/>
        <v>3.4364284981922757</v>
      </c>
      <c r="AE83">
        <v>0.25092100000000001</v>
      </c>
      <c r="AF83">
        <v>12.551062999999999</v>
      </c>
      <c r="AH83">
        <f t="shared" si="37"/>
        <v>0.4</v>
      </c>
      <c r="AI83">
        <f t="shared" si="38"/>
        <v>576.30000000000007</v>
      </c>
      <c r="AJ83" s="17">
        <f t="shared" si="48"/>
        <v>-0.13619674553399769</v>
      </c>
      <c r="AK83" s="17">
        <f t="shared" si="49"/>
        <v>-7.5902530789101138E-4</v>
      </c>
      <c r="AM83" s="18">
        <v>4.0000000000000002E-4</v>
      </c>
      <c r="AN83">
        <v>0.57630000000000003</v>
      </c>
    </row>
    <row r="84" spans="1:40" x14ac:dyDescent="0.25">
      <c r="A84" s="1">
        <v>42879.937175925923</v>
      </c>
      <c r="B84" s="16">
        <v>77</v>
      </c>
      <c r="C84">
        <f t="shared" si="50"/>
        <v>3.1435095728217899</v>
      </c>
      <c r="D84">
        <f t="shared" si="41"/>
        <v>574.00233668352428</v>
      </c>
      <c r="E84">
        <f t="shared" si="39"/>
        <v>646.08715092510147</v>
      </c>
      <c r="F84">
        <f t="shared" si="42"/>
        <v>182.59920111147227</v>
      </c>
      <c r="G84">
        <v>21.097225999999999</v>
      </c>
      <c r="H84">
        <f t="shared" si="27"/>
        <v>21.097225999999999</v>
      </c>
      <c r="I84">
        <v>21.007840000000002</v>
      </c>
      <c r="J84">
        <f t="shared" si="28"/>
        <v>21.007840000000002</v>
      </c>
      <c r="K84">
        <f t="shared" si="43"/>
        <v>-1.6265000000010115E-4</v>
      </c>
      <c r="L84">
        <v>5.9100000000000005E-4</v>
      </c>
      <c r="M84">
        <f t="shared" si="29"/>
        <v>5.9100000000000005E-4</v>
      </c>
      <c r="N84">
        <v>0.31169999999999998</v>
      </c>
      <c r="O84">
        <f t="shared" si="30"/>
        <v>0.31169999999999998</v>
      </c>
      <c r="P84">
        <f t="shared" si="44"/>
        <v>1.0088166666666649E-3</v>
      </c>
      <c r="Q84">
        <f t="shared" si="33"/>
        <v>78.680459999999997</v>
      </c>
      <c r="R84">
        <f t="shared" si="45"/>
        <v>-8.4616666666619271E-4</v>
      </c>
      <c r="S84">
        <f t="shared" si="31"/>
        <v>0.99036170361472975</v>
      </c>
      <c r="T84">
        <f t="shared" si="46"/>
        <v>78.544032172889416</v>
      </c>
      <c r="U84">
        <f t="shared" si="47"/>
        <v>32500</v>
      </c>
      <c r="V84">
        <f t="shared" si="32"/>
        <v>79.114891</v>
      </c>
      <c r="W84">
        <v>78.383229999999998</v>
      </c>
      <c r="X84">
        <v>0.13000600000000001</v>
      </c>
      <c r="Y84">
        <v>0.60165500000000005</v>
      </c>
      <c r="Z84">
        <f t="shared" si="34"/>
        <v>160.87326137769853</v>
      </c>
      <c r="AA84">
        <f t="shared" si="35"/>
        <v>130.00149343134146</v>
      </c>
      <c r="AB84">
        <f t="shared" si="36"/>
        <v>0.80809882461525862</v>
      </c>
      <c r="AC84" s="6">
        <f t="shared" si="40"/>
        <v>-0.98045971377778285</v>
      </c>
      <c r="AD84" s="6">
        <f t="shared" si="40"/>
        <v>3.4153518666051008</v>
      </c>
      <c r="AE84">
        <v>0.23349200000000001</v>
      </c>
      <c r="AF84">
        <v>13.149886</v>
      </c>
      <c r="AH84">
        <f t="shared" si="37"/>
        <v>3.1</v>
      </c>
      <c r="AI84">
        <f t="shared" si="38"/>
        <v>573.5</v>
      </c>
      <c r="AJ84" s="17">
        <f t="shared" si="48"/>
        <v>-1.3841081699882712E-2</v>
      </c>
      <c r="AK84" s="17">
        <f t="shared" si="49"/>
        <v>-8.7514745397498234E-4</v>
      </c>
      <c r="AM84">
        <v>3.0999999999999999E-3</v>
      </c>
      <c r="AN84">
        <v>0.57350000000000001</v>
      </c>
    </row>
    <row r="85" spans="1:40" x14ac:dyDescent="0.25">
      <c r="A85" s="1">
        <v>42879.93787037037</v>
      </c>
      <c r="B85" s="16">
        <v>78</v>
      </c>
      <c r="C85">
        <f t="shared" si="50"/>
        <v>4.8447793637597147</v>
      </c>
      <c r="D85">
        <f t="shared" si="41"/>
        <v>573.2847255302745</v>
      </c>
      <c r="E85">
        <f t="shared" si="39"/>
        <v>651.99961245800012</v>
      </c>
      <c r="F85">
        <f t="shared" si="42"/>
        <v>118.33040939255197</v>
      </c>
      <c r="G85">
        <v>21.096737999999998</v>
      </c>
      <c r="H85">
        <f t="shared" si="27"/>
        <v>21.096737999999998</v>
      </c>
      <c r="I85">
        <v>21.007603</v>
      </c>
      <c r="J85">
        <f t="shared" si="28"/>
        <v>21.007603</v>
      </c>
      <c r="K85">
        <f t="shared" si="43"/>
        <v>-1.6453333333335725E-4</v>
      </c>
      <c r="L85">
        <v>6.0400000000000004E-4</v>
      </c>
      <c r="M85">
        <f t="shared" si="29"/>
        <v>6.0400000000000004E-4</v>
      </c>
      <c r="N85">
        <v>0.31270399999999998</v>
      </c>
      <c r="O85">
        <f t="shared" si="30"/>
        <v>0.31270399999999998</v>
      </c>
      <c r="P85">
        <f t="shared" si="44"/>
        <v>9.9584999999999908E-4</v>
      </c>
      <c r="Q85">
        <f t="shared" si="33"/>
        <v>78.679693</v>
      </c>
      <c r="R85">
        <f t="shared" si="45"/>
        <v>-8.3131666666721082E-4</v>
      </c>
      <c r="S85">
        <f t="shared" si="31"/>
        <v>0.99046639517299806</v>
      </c>
      <c r="T85">
        <f t="shared" si="46"/>
        <v>79.415553053833293</v>
      </c>
      <c r="U85">
        <f t="shared" si="47"/>
        <v>32500</v>
      </c>
      <c r="V85">
        <f t="shared" si="32"/>
        <v>79.983992999999998</v>
      </c>
      <c r="W85">
        <v>79.252325999999996</v>
      </c>
      <c r="X85">
        <v>0.13000600000000001</v>
      </c>
      <c r="Y85">
        <v>0.601661</v>
      </c>
      <c r="Z85">
        <f t="shared" si="34"/>
        <v>160.87017603156028</v>
      </c>
      <c r="AA85">
        <f t="shared" si="35"/>
        <v>130.00139428387828</v>
      </c>
      <c r="AB85">
        <f t="shared" si="36"/>
        <v>0.8081137069084452</v>
      </c>
      <c r="AC85" s="6">
        <f t="shared" si="40"/>
        <v>-0.96988391830435206</v>
      </c>
      <c r="AD85" s="6">
        <f t="shared" si="40"/>
        <v>3.4098352074472218</v>
      </c>
      <c r="AE85">
        <v>0.25076700000000002</v>
      </c>
      <c r="AF85">
        <v>13.753425</v>
      </c>
      <c r="AH85">
        <f t="shared" si="37"/>
        <v>4.8</v>
      </c>
      <c r="AI85">
        <f t="shared" si="38"/>
        <v>572.79999999999995</v>
      </c>
      <c r="AJ85" s="17">
        <f t="shared" si="48"/>
        <v>-9.2428076487191362E-3</v>
      </c>
      <c r="AK85" s="17">
        <f t="shared" si="49"/>
        <v>-8.4552319063827463E-4</v>
      </c>
      <c r="AM85">
        <v>4.7999999999999996E-3</v>
      </c>
      <c r="AN85">
        <v>0.57279999999999998</v>
      </c>
    </row>
    <row r="86" spans="1:40" x14ac:dyDescent="0.25">
      <c r="A86" s="1">
        <v>42879.938564814816</v>
      </c>
      <c r="B86" s="16">
        <v>79</v>
      </c>
      <c r="C86">
        <f t="shared" si="50"/>
        <v>12.832671520315619</v>
      </c>
      <c r="D86">
        <f t="shared" si="41"/>
        <v>577.26965162833221</v>
      </c>
      <c r="E86">
        <f t="shared" si="39"/>
        <v>687.87925385924268</v>
      </c>
      <c r="F86">
        <f t="shared" si="42"/>
        <v>44.984370613277747</v>
      </c>
      <c r="G86">
        <v>21.096723000000001</v>
      </c>
      <c r="H86">
        <f t="shared" si="27"/>
        <v>21.096723000000001</v>
      </c>
      <c r="I86">
        <v>21.007386</v>
      </c>
      <c r="J86">
        <f t="shared" si="28"/>
        <v>21.007386</v>
      </c>
      <c r="K86">
        <f t="shared" si="43"/>
        <v>-1.8373333333349489E-4</v>
      </c>
      <c r="L86">
        <v>6.0599999999999998E-4</v>
      </c>
      <c r="M86">
        <f t="shared" si="29"/>
        <v>6.0599999999999998E-4</v>
      </c>
      <c r="N86">
        <v>0.31365300000000002</v>
      </c>
      <c r="O86">
        <f t="shared" si="30"/>
        <v>0.31365300000000002</v>
      </c>
      <c r="P86">
        <f t="shared" si="44"/>
        <v>9.9778333333333156E-4</v>
      </c>
      <c r="Q86">
        <f t="shared" si="33"/>
        <v>78.678961000000001</v>
      </c>
      <c r="R86">
        <f t="shared" si="45"/>
        <v>-8.1405000000008465E-4</v>
      </c>
      <c r="S86">
        <f t="shared" si="31"/>
        <v>0.99056478305930096</v>
      </c>
      <c r="T86">
        <f t="shared" si="46"/>
        <v>80.249833019891895</v>
      </c>
      <c r="U86">
        <f t="shared" si="47"/>
        <v>32500</v>
      </c>
      <c r="V86">
        <f t="shared" si="32"/>
        <v>80.814269999999993</v>
      </c>
      <c r="W86">
        <v>80.082629999999995</v>
      </c>
      <c r="X86">
        <v>0.13000700000000001</v>
      </c>
      <c r="Y86">
        <v>0.60163299999999997</v>
      </c>
      <c r="Z86">
        <f t="shared" si="34"/>
        <v>160.86254860318988</v>
      </c>
      <c r="AA86">
        <f t="shared" si="35"/>
        <v>130.00237924897374</v>
      </c>
      <c r="AB86">
        <f t="shared" si="36"/>
        <v>0.80815814729915214</v>
      </c>
      <c r="AC86" s="6">
        <f t="shared" si="40"/>
        <v>-0.9202258597060351</v>
      </c>
      <c r="AD86" s="6">
        <f t="shared" si="40"/>
        <v>3.4404545129345339</v>
      </c>
      <c r="AE86">
        <v>0.27168199999999998</v>
      </c>
      <c r="AF86">
        <v>14.330577</v>
      </c>
      <c r="AH86">
        <f t="shared" si="37"/>
        <v>12.8</v>
      </c>
      <c r="AI86">
        <f t="shared" si="38"/>
        <v>576.70000000000005</v>
      </c>
      <c r="AJ86" s="17">
        <f t="shared" si="48"/>
        <v>-2.5459640468390287E-3</v>
      </c>
      <c r="AK86" s="17">
        <f t="shared" si="49"/>
        <v>-9.8680335390111617E-4</v>
      </c>
      <c r="AM86">
        <v>1.2800000000000001E-2</v>
      </c>
      <c r="AN86">
        <v>0.57669999999999999</v>
      </c>
    </row>
    <row r="87" spans="1:40" x14ac:dyDescent="0.25">
      <c r="A87" s="1">
        <v>42879.939259259256</v>
      </c>
      <c r="B87" s="16">
        <v>80</v>
      </c>
      <c r="C87">
        <f t="shared" si="50"/>
        <v>18.339344832202649</v>
      </c>
      <c r="D87">
        <f t="shared" si="41"/>
        <v>588.573046006357</v>
      </c>
      <c r="E87">
        <f t="shared" si="39"/>
        <v>722.06000077472879</v>
      </c>
      <c r="F87">
        <f t="shared" si="42"/>
        <v>32.093460883775009</v>
      </c>
      <c r="G87">
        <v>21.096689999999999</v>
      </c>
      <c r="H87">
        <f t="shared" si="27"/>
        <v>21.096689999999999</v>
      </c>
      <c r="I87">
        <v>21.007242999999999</v>
      </c>
      <c r="J87">
        <f t="shared" si="28"/>
        <v>21.007242999999999</v>
      </c>
      <c r="K87">
        <f t="shared" si="43"/>
        <v>-2.0185000000001453E-4</v>
      </c>
      <c r="L87">
        <v>6.1899999999999998E-4</v>
      </c>
      <c r="M87">
        <f t="shared" si="29"/>
        <v>6.1899999999999998E-4</v>
      </c>
      <c r="N87">
        <v>0.31459799999999999</v>
      </c>
      <c r="O87">
        <f t="shared" si="30"/>
        <v>0.31459799999999999</v>
      </c>
      <c r="P87">
        <f t="shared" si="44"/>
        <v>1.022116666666667E-3</v>
      </c>
      <c r="Q87">
        <f t="shared" si="33"/>
        <v>78.678158999999994</v>
      </c>
      <c r="R87">
        <f t="shared" si="45"/>
        <v>-8.2026666666668762E-4</v>
      </c>
      <c r="S87">
        <f t="shared" si="31"/>
        <v>0.99066191302493645</v>
      </c>
      <c r="T87">
        <f t="shared" si="46"/>
        <v>81.085418298825829</v>
      </c>
      <c r="U87">
        <f t="shared" si="47"/>
        <v>32500</v>
      </c>
      <c r="V87">
        <f t="shared" si="32"/>
        <v>81.655652000000003</v>
      </c>
      <c r="W87">
        <v>80.924006000000006</v>
      </c>
      <c r="X87">
        <v>0.13000700000000001</v>
      </c>
      <c r="Y87">
        <v>0.60163900000000003</v>
      </c>
      <c r="Z87">
        <f t="shared" si="34"/>
        <v>160.86386045958812</v>
      </c>
      <c r="AA87">
        <f t="shared" si="35"/>
        <v>130.00228007807746</v>
      </c>
      <c r="AB87">
        <f t="shared" si="36"/>
        <v>0.80815094022150713</v>
      </c>
      <c r="AC87" s="6">
        <f t="shared" si="40"/>
        <v>-0.88599462439974319</v>
      </c>
      <c r="AD87" s="6">
        <f t="shared" si="40"/>
        <v>3.5274055628321959</v>
      </c>
      <c r="AE87">
        <v>0.27959499999999998</v>
      </c>
      <c r="AF87">
        <v>14.913823000000001</v>
      </c>
      <c r="AH87">
        <f t="shared" si="37"/>
        <v>18.3</v>
      </c>
      <c r="AI87">
        <f t="shared" si="38"/>
        <v>588.09999999999991</v>
      </c>
      <c r="AJ87" s="17">
        <f t="shared" si="48"/>
        <v>-2.1453782871000433E-3</v>
      </c>
      <c r="AK87" s="17">
        <f t="shared" si="49"/>
        <v>-8.03716734170639E-4</v>
      </c>
      <c r="AM87">
        <v>1.83E-2</v>
      </c>
      <c r="AN87">
        <v>0.58809999999999996</v>
      </c>
    </row>
    <row r="88" spans="1:40" x14ac:dyDescent="0.25">
      <c r="A88" s="1">
        <v>42879.939953703702</v>
      </c>
      <c r="B88" s="16">
        <v>81</v>
      </c>
      <c r="C88">
        <f t="shared" si="50"/>
        <v>19.392628297157934</v>
      </c>
      <c r="D88">
        <f t="shared" si="41"/>
        <v>608.72013288907908</v>
      </c>
      <c r="E88">
        <f t="shared" si="39"/>
        <v>748.45337482864284</v>
      </c>
      <c r="F88">
        <f t="shared" si="42"/>
        <v>31.389253873250869</v>
      </c>
      <c r="G88">
        <v>21.096554999999999</v>
      </c>
      <c r="H88">
        <f t="shared" si="27"/>
        <v>21.096554999999999</v>
      </c>
      <c r="I88">
        <v>21.007048000000001</v>
      </c>
      <c r="J88">
        <f t="shared" si="28"/>
        <v>21.007048000000001</v>
      </c>
      <c r="K88">
        <f t="shared" si="43"/>
        <v>-2.1500000000009104E-4</v>
      </c>
      <c r="L88">
        <v>6.2399999999999999E-4</v>
      </c>
      <c r="M88">
        <f t="shared" si="29"/>
        <v>6.2399999999999999E-4</v>
      </c>
      <c r="N88">
        <v>0.31555899999999998</v>
      </c>
      <c r="O88">
        <f t="shared" si="30"/>
        <v>0.31555899999999998</v>
      </c>
      <c r="P88">
        <f t="shared" si="44"/>
        <v>1.0735000000000013E-3</v>
      </c>
      <c r="Q88">
        <f t="shared" si="33"/>
        <v>78.677393000000009</v>
      </c>
      <c r="R88">
        <f t="shared" si="45"/>
        <v>-8.5849999999988811E-4</v>
      </c>
      <c r="S88">
        <f t="shared" si="31"/>
        <v>0.9907577226659311</v>
      </c>
      <c r="T88">
        <f t="shared" si="46"/>
        <v>81.913079495408098</v>
      </c>
      <c r="U88">
        <f t="shared" si="47"/>
        <v>32500</v>
      </c>
      <c r="V88">
        <f t="shared" si="32"/>
        <v>82.502407000000005</v>
      </c>
      <c r="W88">
        <v>81.770758999999998</v>
      </c>
      <c r="X88">
        <v>0.13000600000000001</v>
      </c>
      <c r="Y88">
        <v>0.60164200000000001</v>
      </c>
      <c r="Z88">
        <f t="shared" si="34"/>
        <v>160.8633681590421</v>
      </c>
      <c r="AA88">
        <f t="shared" si="35"/>
        <v>130.00124193681239</v>
      </c>
      <c r="AB88">
        <f t="shared" si="36"/>
        <v>0.8081469598988068</v>
      </c>
      <c r="AC88" s="6">
        <f t="shared" si="40"/>
        <v>-0.87944658551482735</v>
      </c>
      <c r="AD88" s="6">
        <f t="shared" si="40"/>
        <v>3.6824178278615975</v>
      </c>
      <c r="AE88">
        <v>0.25858100000000001</v>
      </c>
      <c r="AF88">
        <v>15.501042999999999</v>
      </c>
      <c r="AH88">
        <f t="shared" si="37"/>
        <v>19.400000000000002</v>
      </c>
      <c r="AI88">
        <f t="shared" si="38"/>
        <v>608.29999999999995</v>
      </c>
      <c r="AJ88" s="17">
        <f t="shared" si="48"/>
        <v>3.8012912582604749E-4</v>
      </c>
      <c r="AK88" s="17">
        <f t="shared" si="49"/>
        <v>-6.9019055946960761E-4</v>
      </c>
      <c r="AM88">
        <v>1.9400000000000001E-2</v>
      </c>
      <c r="AN88">
        <v>0.60829999999999995</v>
      </c>
    </row>
    <row r="89" spans="1:40" x14ac:dyDescent="0.25">
      <c r="A89" s="1">
        <v>42879.940648148149</v>
      </c>
      <c r="B89" s="16">
        <v>82</v>
      </c>
      <c r="C89">
        <f t="shared" si="50"/>
        <v>15.852824181529046</v>
      </c>
      <c r="D89">
        <f t="shared" si="41"/>
        <v>635.85015554606775</v>
      </c>
      <c r="E89">
        <f t="shared" si="39"/>
        <v>764.45455182226488</v>
      </c>
      <c r="F89">
        <f t="shared" si="42"/>
        <v>40.109582258972509</v>
      </c>
      <c r="G89">
        <v>21.096356</v>
      </c>
      <c r="H89">
        <f t="shared" si="27"/>
        <v>21.096356</v>
      </c>
      <c r="I89">
        <v>21.006955000000001</v>
      </c>
      <c r="J89">
        <f t="shared" si="28"/>
        <v>21.006955000000001</v>
      </c>
      <c r="K89">
        <f t="shared" si="43"/>
        <v>-2.2165000000005838E-4</v>
      </c>
      <c r="L89">
        <v>6.38E-4</v>
      </c>
      <c r="M89">
        <f t="shared" si="29"/>
        <v>6.38E-4</v>
      </c>
      <c r="N89">
        <v>0.31657400000000002</v>
      </c>
      <c r="O89">
        <f t="shared" si="30"/>
        <v>0.31657400000000002</v>
      </c>
      <c r="P89">
        <f t="shared" si="44"/>
        <v>1.145133333333334E-3</v>
      </c>
      <c r="Q89">
        <f t="shared" si="33"/>
        <v>78.676470999999992</v>
      </c>
      <c r="R89">
        <f t="shared" si="45"/>
        <v>-9.2348333333305279E-4</v>
      </c>
      <c r="S89">
        <f t="shared" si="31"/>
        <v>0.98979910512073488</v>
      </c>
      <c r="T89">
        <f t="shared" si="46"/>
        <v>82.839268668635526</v>
      </c>
      <c r="U89">
        <f t="shared" si="47"/>
        <v>32500</v>
      </c>
      <c r="V89">
        <f t="shared" si="32"/>
        <v>83.459266</v>
      </c>
      <c r="W89">
        <v>82.657522999999998</v>
      </c>
      <c r="X89">
        <v>0.129995</v>
      </c>
      <c r="Y89">
        <v>0.67174800000000001</v>
      </c>
      <c r="Z89">
        <f t="shared" si="34"/>
        <v>179.60576749494183</v>
      </c>
      <c r="AA89">
        <f t="shared" si="35"/>
        <v>129.98956832830933</v>
      </c>
      <c r="AB89">
        <f t="shared" si="36"/>
        <v>0.72374941039669105</v>
      </c>
      <c r="AC89" s="6">
        <f t="shared" si="40"/>
        <v>-0.91173543921981504</v>
      </c>
      <c r="AD89" s="6">
        <f t="shared" si="40"/>
        <v>3.8915475581865695</v>
      </c>
      <c r="AE89">
        <v>0.25256099999999998</v>
      </c>
      <c r="AF89">
        <v>16.116132</v>
      </c>
      <c r="AH89">
        <f t="shared" si="37"/>
        <v>15.8</v>
      </c>
      <c r="AI89">
        <f t="shared" si="38"/>
        <v>635.29999999999995</v>
      </c>
      <c r="AJ89" s="17">
        <f t="shared" si="48"/>
        <v>-3.3321622017730788E-3</v>
      </c>
      <c r="AK89" s="17">
        <f t="shared" si="49"/>
        <v>-8.6522829517172311E-4</v>
      </c>
      <c r="AM89">
        <v>1.5800000000000002E-2</v>
      </c>
      <c r="AN89">
        <v>0.63529999999999998</v>
      </c>
    </row>
    <row r="90" spans="1:40" x14ac:dyDescent="0.25">
      <c r="A90" s="1">
        <v>42879.941342592596</v>
      </c>
      <c r="B90" s="16">
        <v>83</v>
      </c>
      <c r="C90">
        <f t="shared" si="50"/>
        <v>12.957846198641132</v>
      </c>
      <c r="D90">
        <f t="shared" si="41"/>
        <v>665.18225750173781</v>
      </c>
      <c r="E90">
        <f t="shared" si="39"/>
        <v>785.42808415076331</v>
      </c>
      <c r="F90">
        <f t="shared" si="42"/>
        <v>51.334322641635801</v>
      </c>
      <c r="G90">
        <v>21.096792000000001</v>
      </c>
      <c r="H90">
        <f t="shared" si="27"/>
        <v>21.096792000000001</v>
      </c>
      <c r="I90">
        <v>21.006696999999999</v>
      </c>
      <c r="J90">
        <f t="shared" si="28"/>
        <v>21.006696999999999</v>
      </c>
      <c r="K90">
        <f t="shared" si="43"/>
        <v>-2.2923333333343029E-4</v>
      </c>
      <c r="L90">
        <v>6.4300000000000002E-4</v>
      </c>
      <c r="M90">
        <f t="shared" si="29"/>
        <v>6.4300000000000002E-4</v>
      </c>
      <c r="N90">
        <v>0.31773099999999999</v>
      </c>
      <c r="O90">
        <f t="shared" si="30"/>
        <v>0.31773099999999999</v>
      </c>
      <c r="P90">
        <f t="shared" si="44"/>
        <v>1.223083333333333E-3</v>
      </c>
      <c r="Q90">
        <f t="shared" si="33"/>
        <v>78.675572000000003</v>
      </c>
      <c r="R90">
        <f t="shared" si="45"/>
        <v>-9.9384999999969632E-4</v>
      </c>
      <c r="S90">
        <f t="shared" si="31"/>
        <v>0.98881450068521781</v>
      </c>
      <c r="T90">
        <f t="shared" si="46"/>
        <v>83.764713588696964</v>
      </c>
      <c r="U90">
        <f t="shared" si="47"/>
        <v>32500</v>
      </c>
      <c r="V90">
        <f t="shared" si="32"/>
        <v>84.416938000000002</v>
      </c>
      <c r="W90">
        <v>83.541909000000004</v>
      </c>
      <c r="X90">
        <v>0.129995</v>
      </c>
      <c r="Y90">
        <v>0.74503399999999997</v>
      </c>
      <c r="Z90">
        <f t="shared" si="34"/>
        <v>199.20553065579045</v>
      </c>
      <c r="AA90">
        <f t="shared" si="35"/>
        <v>129.98892850077814</v>
      </c>
      <c r="AB90">
        <f t="shared" si="36"/>
        <v>0.65253674470207113</v>
      </c>
      <c r="AC90" s="6">
        <f t="shared" si="40"/>
        <v>-0.93495237729603431</v>
      </c>
      <c r="AD90" s="6">
        <f t="shared" si="40"/>
        <v>4.117222406350983</v>
      </c>
      <c r="AE90">
        <v>0.26172699999999999</v>
      </c>
      <c r="AF90">
        <v>16.731909999999999</v>
      </c>
      <c r="AH90">
        <f t="shared" si="37"/>
        <v>12.9</v>
      </c>
      <c r="AI90">
        <f t="shared" si="38"/>
        <v>664.5</v>
      </c>
      <c r="AJ90" s="17">
        <f t="shared" si="48"/>
        <v>-4.4641831485233898E-3</v>
      </c>
      <c r="AK90" s="17">
        <f t="shared" si="49"/>
        <v>-1.0256700235815085E-3</v>
      </c>
      <c r="AM90">
        <v>1.29E-2</v>
      </c>
      <c r="AN90">
        <v>0.66449999999999998</v>
      </c>
    </row>
    <row r="91" spans="1:40" x14ac:dyDescent="0.25">
      <c r="A91" s="1">
        <v>42879.942037037035</v>
      </c>
      <c r="B91" s="16">
        <v>84</v>
      </c>
      <c r="C91">
        <f t="shared" si="50"/>
        <v>13.511984027730248</v>
      </c>
      <c r="D91">
        <f t="shared" si="41"/>
        <v>690.6062223041065</v>
      </c>
      <c r="E91">
        <f t="shared" si="39"/>
        <v>815.67999847701856</v>
      </c>
      <c r="F91">
        <f t="shared" si="42"/>
        <v>51.110645252895182</v>
      </c>
      <c r="G91">
        <v>21.096772999999999</v>
      </c>
      <c r="H91">
        <f t="shared" si="27"/>
        <v>21.096772999999999</v>
      </c>
      <c r="I91">
        <v>21.006309000000002</v>
      </c>
      <c r="J91">
        <f t="shared" si="28"/>
        <v>21.006309000000002</v>
      </c>
      <c r="K91">
        <f t="shared" si="43"/>
        <v>-2.4360000000018072E-4</v>
      </c>
      <c r="L91">
        <v>6.5700000000000003E-4</v>
      </c>
      <c r="M91">
        <f t="shared" si="29"/>
        <v>6.5700000000000003E-4</v>
      </c>
      <c r="N91">
        <v>0.319046</v>
      </c>
      <c r="O91">
        <f t="shared" si="30"/>
        <v>0.319046</v>
      </c>
      <c r="P91">
        <f t="shared" si="44"/>
        <v>1.2890500000000027E-3</v>
      </c>
      <c r="Q91">
        <f t="shared" si="33"/>
        <v>78.674644999999998</v>
      </c>
      <c r="R91">
        <f t="shared" si="45"/>
        <v>-1.0454500000003956E-3</v>
      </c>
      <c r="S91">
        <f t="shared" si="31"/>
        <v>0.98809333996347049</v>
      </c>
      <c r="T91">
        <f t="shared" si="46"/>
        <v>84.646369761723435</v>
      </c>
      <c r="U91">
        <f t="shared" si="47"/>
        <v>32500</v>
      </c>
      <c r="V91">
        <f t="shared" si="32"/>
        <v>85.323464000000001</v>
      </c>
      <c r="W91">
        <v>84.391867000000005</v>
      </c>
      <c r="X91">
        <v>0.13001199999999999</v>
      </c>
      <c r="Y91">
        <v>0.80158499999999999</v>
      </c>
      <c r="Z91">
        <f t="shared" si="34"/>
        <v>214.32580440922266</v>
      </c>
      <c r="AA91">
        <f t="shared" si="35"/>
        <v>130.00532542216305</v>
      </c>
      <c r="AB91">
        <f t="shared" si="36"/>
        <v>0.60657803562438795</v>
      </c>
      <c r="AC91" s="6">
        <f t="shared" si="40"/>
        <v>-0.93695586928986319</v>
      </c>
      <c r="AD91" s="6">
        <f t="shared" si="40"/>
        <v>4.3121379455919833</v>
      </c>
      <c r="AE91">
        <v>0.27943600000000002</v>
      </c>
      <c r="AF91">
        <v>17.323103</v>
      </c>
      <c r="AH91">
        <f t="shared" si="37"/>
        <v>13.4</v>
      </c>
      <c r="AI91">
        <f t="shared" si="38"/>
        <v>689.8</v>
      </c>
      <c r="AJ91" s="17">
        <f t="shared" si="48"/>
        <v>-8.2877560764153084E-3</v>
      </c>
      <c r="AK91" s="17">
        <f t="shared" si="49"/>
        <v>-1.1674124531005502E-3</v>
      </c>
      <c r="AM91">
        <v>1.34E-2</v>
      </c>
      <c r="AN91">
        <v>0.68979999999999997</v>
      </c>
    </row>
    <row r="92" spans="1:40" x14ac:dyDescent="0.25">
      <c r="A92" s="1">
        <v>42879.942731481482</v>
      </c>
      <c r="B92" s="16">
        <v>85</v>
      </c>
      <c r="C92">
        <f t="shared" si="50"/>
        <v>15.206042989521258</v>
      </c>
      <c r="D92">
        <f t="shared" si="41"/>
        <v>712.10550177946925</v>
      </c>
      <c r="E92">
        <f t="shared" si="39"/>
        <v>846.0914893862373</v>
      </c>
      <c r="F92">
        <f t="shared" si="42"/>
        <v>46.830428025896893</v>
      </c>
      <c r="G92">
        <v>21.096163000000001</v>
      </c>
      <c r="H92">
        <f t="shared" si="27"/>
        <v>21.096163000000001</v>
      </c>
      <c r="I92">
        <v>21.006001999999999</v>
      </c>
      <c r="J92">
        <f t="shared" si="28"/>
        <v>21.006001999999999</v>
      </c>
      <c r="K92">
        <f t="shared" si="43"/>
        <v>-2.6000000000028225E-4</v>
      </c>
      <c r="L92">
        <v>6.6799999999999997E-4</v>
      </c>
      <c r="M92">
        <f t="shared" si="29"/>
        <v>6.6799999999999997E-4</v>
      </c>
      <c r="N92">
        <v>0.32051299999999999</v>
      </c>
      <c r="O92">
        <f t="shared" si="30"/>
        <v>0.32051299999999999</v>
      </c>
      <c r="P92">
        <f t="shared" si="44"/>
        <v>1.342683333333337E-3</v>
      </c>
      <c r="Q92">
        <f t="shared" si="33"/>
        <v>78.673484999999999</v>
      </c>
      <c r="R92">
        <f t="shared" si="45"/>
        <v>-1.082683333334226E-3</v>
      </c>
      <c r="S92">
        <f t="shared" si="31"/>
        <v>0.98821660688648816</v>
      </c>
      <c r="T92">
        <f t="shared" si="46"/>
        <v>85.510095541209694</v>
      </c>
      <c r="U92">
        <f t="shared" si="47"/>
        <v>32500</v>
      </c>
      <c r="V92">
        <f t="shared" si="32"/>
        <v>86.206995000000006</v>
      </c>
      <c r="W92">
        <v>85.275478000000007</v>
      </c>
      <c r="X92">
        <v>0.13000999999999999</v>
      </c>
      <c r="Y92">
        <v>0.80150699999999997</v>
      </c>
      <c r="Z92">
        <f t="shared" si="34"/>
        <v>214.29712560266117</v>
      </c>
      <c r="AA92">
        <f t="shared" si="35"/>
        <v>130.00321438311303</v>
      </c>
      <c r="AB92">
        <f t="shared" si="36"/>
        <v>0.6066493613365509</v>
      </c>
      <c r="AC92" s="6">
        <f t="shared" si="40"/>
        <v>-0.92904224474893082</v>
      </c>
      <c r="AD92" s="6">
        <f t="shared" si="40"/>
        <v>4.4775991898241045</v>
      </c>
      <c r="AE92">
        <v>0.26860099999999998</v>
      </c>
      <c r="AF92">
        <v>17.935172000000001</v>
      </c>
      <c r="AH92">
        <f t="shared" si="37"/>
        <v>15.100000000000001</v>
      </c>
      <c r="AI92">
        <f t="shared" si="38"/>
        <v>711.4</v>
      </c>
      <c r="AJ92" s="17">
        <f t="shared" si="48"/>
        <v>-6.9737399528813958E-3</v>
      </c>
      <c r="AK92" s="17">
        <f t="shared" si="49"/>
        <v>-9.9072648323360194E-4</v>
      </c>
      <c r="AM92">
        <v>1.5100000000000001E-2</v>
      </c>
      <c r="AN92">
        <v>0.71140000000000003</v>
      </c>
    </row>
    <row r="93" spans="1:40" x14ac:dyDescent="0.25">
      <c r="A93" s="1">
        <v>42879.943425925929</v>
      </c>
      <c r="B93" s="16">
        <v>86</v>
      </c>
      <c r="C93">
        <f t="shared" si="50"/>
        <v>14.212162629018223</v>
      </c>
      <c r="D93">
        <f t="shared" si="41"/>
        <v>728.69486040947527</v>
      </c>
      <c r="E93">
        <f t="shared" si="39"/>
        <v>860.48925881302159</v>
      </c>
      <c r="F93">
        <f t="shared" si="42"/>
        <v>51.272623275618507</v>
      </c>
      <c r="G93">
        <v>21.095934</v>
      </c>
      <c r="H93">
        <f t="shared" si="27"/>
        <v>21.095934</v>
      </c>
      <c r="I93">
        <v>21.005870999999999</v>
      </c>
      <c r="J93">
        <f t="shared" si="28"/>
        <v>21.005870999999999</v>
      </c>
      <c r="K93">
        <f t="shared" si="43"/>
        <v>-2.6618333333345846E-4</v>
      </c>
      <c r="L93">
        <v>6.78E-4</v>
      </c>
      <c r="M93">
        <f t="shared" si="29"/>
        <v>6.78E-4</v>
      </c>
      <c r="N93">
        <v>0.32196900000000001</v>
      </c>
      <c r="O93">
        <f t="shared" si="30"/>
        <v>0.32196900000000001</v>
      </c>
      <c r="P93">
        <f t="shared" si="44"/>
        <v>1.3812333333333361E-3</v>
      </c>
      <c r="Q93">
        <f t="shared" si="33"/>
        <v>78.672160000000005</v>
      </c>
      <c r="R93">
        <f t="shared" si="45"/>
        <v>-1.1150500000001765E-3</v>
      </c>
      <c r="S93">
        <f t="shared" si="31"/>
        <v>0.98833446195305985</v>
      </c>
      <c r="T93">
        <f t="shared" si="46"/>
        <v>86.368312302219437</v>
      </c>
      <c r="U93">
        <f t="shared" si="47"/>
        <v>32500</v>
      </c>
      <c r="V93">
        <f t="shared" si="32"/>
        <v>87.08279499999999</v>
      </c>
      <c r="W93">
        <v>86.151230999999996</v>
      </c>
      <c r="X93">
        <v>0.13000999999999999</v>
      </c>
      <c r="Y93">
        <v>0.80155399999999999</v>
      </c>
      <c r="Z93">
        <f t="shared" si="34"/>
        <v>214.30677072366015</v>
      </c>
      <c r="AA93">
        <f t="shared" si="35"/>
        <v>130.00311241727667</v>
      </c>
      <c r="AB93">
        <f t="shared" si="36"/>
        <v>0.60662158259530863</v>
      </c>
      <c r="AC93" s="6">
        <f t="shared" si="40"/>
        <v>-0.93368309092135859</v>
      </c>
      <c r="AD93" s="6">
        <f t="shared" si="40"/>
        <v>4.6052108819560527</v>
      </c>
      <c r="AE93">
        <v>0.25886900000000002</v>
      </c>
      <c r="AF93">
        <v>18.541943</v>
      </c>
      <c r="AH93">
        <f t="shared" si="37"/>
        <v>14.200000000000001</v>
      </c>
      <c r="AI93">
        <f t="shared" si="38"/>
        <v>728</v>
      </c>
      <c r="AJ93" s="17">
        <f t="shared" si="48"/>
        <v>-8.5579016619109706E-4</v>
      </c>
      <c r="AK93" s="17">
        <f t="shared" si="49"/>
        <v>-9.5356842380472603E-4</v>
      </c>
      <c r="AM93">
        <v>1.4200000000000001E-2</v>
      </c>
      <c r="AN93">
        <v>0.72799999999999998</v>
      </c>
    </row>
    <row r="94" spans="1:40" x14ac:dyDescent="0.25">
      <c r="A94" s="1">
        <v>42879.944120370368</v>
      </c>
      <c r="B94" s="16">
        <v>87</v>
      </c>
      <c r="C94">
        <f t="shared" si="50"/>
        <v>14.817546581908978</v>
      </c>
      <c r="D94">
        <f t="shared" si="41"/>
        <v>737.08860910480416</v>
      </c>
      <c r="E94">
        <f t="shared" si="39"/>
        <v>872.14177553100706</v>
      </c>
      <c r="F94">
        <f t="shared" si="42"/>
        <v>49.744308548672258</v>
      </c>
      <c r="G94">
        <v>21.096067000000001</v>
      </c>
      <c r="H94">
        <f t="shared" si="27"/>
        <v>21.096067000000001</v>
      </c>
      <c r="I94">
        <v>21.005661</v>
      </c>
      <c r="J94">
        <f t="shared" si="28"/>
        <v>21.005661</v>
      </c>
      <c r="K94">
        <f t="shared" si="43"/>
        <v>-2.6976666666674493E-4</v>
      </c>
      <c r="L94">
        <v>6.8800000000000003E-4</v>
      </c>
      <c r="M94">
        <f t="shared" si="29"/>
        <v>6.8800000000000003E-4</v>
      </c>
      <c r="N94">
        <v>0.323376</v>
      </c>
      <c r="O94">
        <f t="shared" si="30"/>
        <v>0.323376</v>
      </c>
      <c r="P94">
        <f t="shared" si="44"/>
        <v>1.3946833333333352E-3</v>
      </c>
      <c r="Q94">
        <f t="shared" si="33"/>
        <v>78.670963</v>
      </c>
      <c r="R94">
        <f t="shared" si="45"/>
        <v>-1.1249166666675119E-3</v>
      </c>
      <c r="S94">
        <f t="shared" si="31"/>
        <v>0.98844949545459038</v>
      </c>
      <c r="T94">
        <f t="shared" si="46"/>
        <v>87.230040937476815</v>
      </c>
      <c r="U94">
        <f t="shared" si="47"/>
        <v>32500</v>
      </c>
      <c r="V94">
        <f t="shared" si="32"/>
        <v>87.952312000000006</v>
      </c>
      <c r="W94">
        <v>87.020729000000003</v>
      </c>
      <c r="X94">
        <v>0.13000999999999999</v>
      </c>
      <c r="Y94">
        <v>0.80157299999999998</v>
      </c>
      <c r="Z94">
        <f t="shared" si="34"/>
        <v>214.31359018746318</v>
      </c>
      <c r="AA94">
        <f t="shared" si="35"/>
        <v>130.0030106521728</v>
      </c>
      <c r="AB94">
        <f t="shared" si="36"/>
        <v>0.60660180503932248</v>
      </c>
      <c r="AC94" s="6">
        <f t="shared" si="40"/>
        <v>-0.9308604434793526</v>
      </c>
      <c r="AD94" s="6">
        <f t="shared" si="40"/>
        <v>4.6697810720469244</v>
      </c>
      <c r="AE94">
        <v>0.267899</v>
      </c>
      <c r="AF94">
        <v>19.144210000000001</v>
      </c>
      <c r="AH94">
        <f t="shared" si="37"/>
        <v>14.8</v>
      </c>
      <c r="AI94">
        <f t="shared" si="38"/>
        <v>736.40000000000009</v>
      </c>
      <c r="AJ94" s="17">
        <f t="shared" si="48"/>
        <v>-1.1841759235904979E-3</v>
      </c>
      <c r="AK94" s="17">
        <f t="shared" si="49"/>
        <v>-9.3422839031577205E-4</v>
      </c>
      <c r="AM94">
        <v>1.4800000000000001E-2</v>
      </c>
      <c r="AN94">
        <v>0.73640000000000005</v>
      </c>
    </row>
    <row r="95" spans="1:40" x14ac:dyDescent="0.25">
      <c r="A95" s="1">
        <v>42879.944814814815</v>
      </c>
      <c r="B95" s="16">
        <v>88</v>
      </c>
      <c r="C95">
        <f t="shared" si="50"/>
        <v>15.24177234687107</v>
      </c>
      <c r="D95">
        <f t="shared" si="41"/>
        <v>737.88069715677307</v>
      </c>
      <c r="E95">
        <f t="shared" si="39"/>
        <v>874.68811448009637</v>
      </c>
      <c r="F95">
        <f t="shared" si="42"/>
        <v>48.411738501543098</v>
      </c>
      <c r="G95">
        <v>21.096022999999999</v>
      </c>
      <c r="H95">
        <f t="shared" si="27"/>
        <v>21.096022999999999</v>
      </c>
      <c r="I95">
        <v>21.005344999999998</v>
      </c>
      <c r="J95">
        <f t="shared" si="28"/>
        <v>21.005344999999998</v>
      </c>
      <c r="K95">
        <f t="shared" si="43"/>
        <v>-2.6833333333347773E-4</v>
      </c>
      <c r="L95">
        <v>6.9700000000000003E-4</v>
      </c>
      <c r="M95">
        <f t="shared" si="29"/>
        <v>6.9700000000000003E-4</v>
      </c>
      <c r="N95">
        <v>0.32467800000000002</v>
      </c>
      <c r="O95">
        <f t="shared" si="30"/>
        <v>0.32467800000000002</v>
      </c>
      <c r="P95">
        <f t="shared" si="44"/>
        <v>1.3856166666666679E-3</v>
      </c>
      <c r="Q95">
        <f t="shared" si="33"/>
        <v>78.669976999999989</v>
      </c>
      <c r="R95">
        <f t="shared" si="45"/>
        <v>-1.1172833333340294E-3</v>
      </c>
      <c r="S95">
        <f t="shared" si="31"/>
        <v>0.98855329812207782</v>
      </c>
      <c r="T95">
        <f t="shared" si="46"/>
        <v>88.032641075189815</v>
      </c>
      <c r="U95">
        <f t="shared" si="47"/>
        <v>32500</v>
      </c>
      <c r="V95">
        <f t="shared" si="32"/>
        <v>88.755279999999999</v>
      </c>
      <c r="W95">
        <v>87.823644999999999</v>
      </c>
      <c r="X95">
        <v>0.13001299999999999</v>
      </c>
      <c r="Y95">
        <v>0.80162199999999995</v>
      </c>
      <c r="Z95">
        <f t="shared" si="34"/>
        <v>214.32614904356316</v>
      </c>
      <c r="AA95">
        <f t="shared" si="35"/>
        <v>130.00591879204512</v>
      </c>
      <c r="AB95">
        <f t="shared" si="36"/>
        <v>0.60657982878990924</v>
      </c>
      <c r="AC95" s="6">
        <f t="shared" si="40"/>
        <v>-0.92888514810307587</v>
      </c>
      <c r="AD95" s="6">
        <f t="shared" si="40"/>
        <v>4.6757469506990086</v>
      </c>
      <c r="AE95">
        <v>0.28120099999999998</v>
      </c>
      <c r="AF95">
        <v>19.701335</v>
      </c>
      <c r="AH95">
        <f t="shared" si="37"/>
        <v>15.2</v>
      </c>
      <c r="AI95">
        <f t="shared" si="38"/>
        <v>737.19999999999993</v>
      </c>
      <c r="AJ95" s="17">
        <f t="shared" si="48"/>
        <v>-2.7406489167019839E-3</v>
      </c>
      <c r="AK95" s="17">
        <f t="shared" si="49"/>
        <v>-9.2250300000531332E-4</v>
      </c>
      <c r="AM95">
        <v>1.52E-2</v>
      </c>
      <c r="AN95">
        <v>0.73719999999999997</v>
      </c>
    </row>
    <row r="96" spans="1:40" x14ac:dyDescent="0.25">
      <c r="A96" s="1">
        <v>42879.945509259262</v>
      </c>
      <c r="B96" s="16">
        <v>89</v>
      </c>
      <c r="C96">
        <f t="shared" si="50"/>
        <v>20.101355942270445</v>
      </c>
      <c r="D96">
        <f t="shared" si="41"/>
        <v>736.77598631499689</v>
      </c>
      <c r="E96">
        <f t="shared" si="39"/>
        <v>892.62013266024451</v>
      </c>
      <c r="F96">
        <f t="shared" si="42"/>
        <v>36.653049099322509</v>
      </c>
      <c r="G96">
        <v>21.095694000000002</v>
      </c>
      <c r="H96">
        <f t="shared" si="27"/>
        <v>21.095694000000002</v>
      </c>
      <c r="I96">
        <v>21.004982999999999</v>
      </c>
      <c r="J96">
        <f t="shared" si="28"/>
        <v>21.004982999999999</v>
      </c>
      <c r="K96">
        <f t="shared" si="43"/>
        <v>-2.7684999999983974E-4</v>
      </c>
      <c r="L96">
        <v>7.0699999999999995E-4</v>
      </c>
      <c r="M96">
        <f t="shared" si="29"/>
        <v>7.0699999999999995E-4</v>
      </c>
      <c r="N96">
        <v>0.32606800000000002</v>
      </c>
      <c r="O96">
        <f t="shared" si="30"/>
        <v>0.32606800000000002</v>
      </c>
      <c r="P96">
        <f t="shared" si="44"/>
        <v>1.3696000000000005E-3</v>
      </c>
      <c r="Q96">
        <f t="shared" si="33"/>
        <v>78.668948999999998</v>
      </c>
      <c r="R96">
        <f t="shared" si="45"/>
        <v>-1.092749999999872E-3</v>
      </c>
      <c r="S96">
        <f t="shared" si="31"/>
        <v>0.98866580526634984</v>
      </c>
      <c r="T96">
        <f t="shared" si="46"/>
        <v>88.922501369627383</v>
      </c>
      <c r="U96">
        <f t="shared" si="47"/>
        <v>32500</v>
      </c>
      <c r="V96">
        <f t="shared" si="32"/>
        <v>89.639176000000006</v>
      </c>
      <c r="W96">
        <v>88.707514000000003</v>
      </c>
      <c r="X96">
        <v>0.13001099999999999</v>
      </c>
      <c r="Y96">
        <v>0.801651</v>
      </c>
      <c r="Z96">
        <f t="shared" si="34"/>
        <v>214.32969351365082</v>
      </c>
      <c r="AA96">
        <f t="shared" si="35"/>
        <v>130.00381696571279</v>
      </c>
      <c r="AB96">
        <f t="shared" si="36"/>
        <v>0.6065599909861894</v>
      </c>
      <c r="AC96" s="6">
        <f t="shared" si="40"/>
        <v>-0.90621292079163007</v>
      </c>
      <c r="AD96" s="6">
        <f t="shared" si="40"/>
        <v>4.6673411866769596</v>
      </c>
      <c r="AE96">
        <v>0.27931499999999998</v>
      </c>
      <c r="AF96">
        <v>20.315999999999999</v>
      </c>
      <c r="AH96">
        <f t="shared" si="37"/>
        <v>20</v>
      </c>
      <c r="AI96">
        <f t="shared" si="38"/>
        <v>736.1</v>
      </c>
      <c r="AJ96" s="17">
        <f t="shared" si="48"/>
        <v>-5.0422440437118349E-3</v>
      </c>
      <c r="AK96" s="17">
        <f t="shared" si="49"/>
        <v>-9.1749232813331013E-4</v>
      </c>
      <c r="AM96">
        <v>0.02</v>
      </c>
      <c r="AN96">
        <v>0.73609999999999998</v>
      </c>
    </row>
    <row r="97" spans="1:40" x14ac:dyDescent="0.25">
      <c r="A97" s="1">
        <v>42879.946203703701</v>
      </c>
      <c r="B97" s="16">
        <v>90</v>
      </c>
      <c r="C97">
        <f t="shared" si="50"/>
        <v>23.15733697932373</v>
      </c>
      <c r="D97">
        <f t="shared" si="41"/>
        <v>735.96564352121595</v>
      </c>
      <c r="E97">
        <f t="shared" si="39"/>
        <v>903.76913548293737</v>
      </c>
      <c r="F97">
        <f t="shared" si="42"/>
        <v>31.781100053876251</v>
      </c>
      <c r="G97">
        <v>21.095656999999999</v>
      </c>
      <c r="H97">
        <f t="shared" si="27"/>
        <v>21.095656999999999</v>
      </c>
      <c r="I97">
        <v>21.004815000000001</v>
      </c>
      <c r="J97">
        <f t="shared" si="28"/>
        <v>21.004815000000001</v>
      </c>
      <c r="K97">
        <f t="shared" si="43"/>
        <v>-2.8118333333324583E-4</v>
      </c>
      <c r="L97">
        <v>7.2099999999999996E-4</v>
      </c>
      <c r="M97">
        <f t="shared" si="29"/>
        <v>7.2099999999999996E-4</v>
      </c>
      <c r="N97">
        <v>0.32750800000000002</v>
      </c>
      <c r="O97">
        <f t="shared" si="30"/>
        <v>0.32750800000000002</v>
      </c>
      <c r="P97">
        <f t="shared" si="44"/>
        <v>1.3552666666666639E-3</v>
      </c>
      <c r="Q97">
        <f t="shared" si="33"/>
        <v>78.667676999999998</v>
      </c>
      <c r="R97">
        <f t="shared" si="45"/>
        <v>-1.0740833333327279E-3</v>
      </c>
      <c r="S97">
        <f t="shared" si="31"/>
        <v>0.98876407658355359</v>
      </c>
      <c r="T97">
        <f t="shared" si="46"/>
        <v>89.712709693458322</v>
      </c>
      <c r="U97">
        <f t="shared" si="47"/>
        <v>32500</v>
      </c>
      <c r="V97">
        <f t="shared" si="32"/>
        <v>90.425517999999997</v>
      </c>
      <c r="W97">
        <v>89.493836000000002</v>
      </c>
      <c r="X97">
        <v>0.13000999999999999</v>
      </c>
      <c r="Y97">
        <v>0.80167200000000005</v>
      </c>
      <c r="Z97">
        <f t="shared" si="34"/>
        <v>214.33486967814989</v>
      </c>
      <c r="AA97">
        <f t="shared" si="35"/>
        <v>130.00267453765301</v>
      </c>
      <c r="AB97">
        <f t="shared" si="36"/>
        <v>0.60654001251811229</v>
      </c>
      <c r="AC97" s="6">
        <f t="shared" si="40"/>
        <v>-0.89195721156292807</v>
      </c>
      <c r="AD97" s="6">
        <f t="shared" si="40"/>
        <v>4.6611577118596612</v>
      </c>
      <c r="AE97">
        <v>0.27383000000000002</v>
      </c>
      <c r="AF97">
        <v>20.955673999999998</v>
      </c>
      <c r="AH97">
        <f t="shared" si="37"/>
        <v>23.099999999999998</v>
      </c>
      <c r="AI97">
        <f t="shared" si="38"/>
        <v>735.19999999999993</v>
      </c>
      <c r="AJ97" s="17">
        <f t="shared" si="48"/>
        <v>-2.475974650061297E-3</v>
      </c>
      <c r="AK97" s="17">
        <f t="shared" si="49"/>
        <v>-1.0403250857646169E-3</v>
      </c>
      <c r="AM97">
        <v>2.3099999999999999E-2</v>
      </c>
      <c r="AN97">
        <v>0.73519999999999996</v>
      </c>
    </row>
    <row r="98" spans="1:40" x14ac:dyDescent="0.25">
      <c r="A98" s="1">
        <v>42879.946898148148</v>
      </c>
      <c r="B98" s="16">
        <v>91</v>
      </c>
      <c r="C98">
        <f t="shared" si="50"/>
        <v>22.666307203582452</v>
      </c>
      <c r="D98">
        <f t="shared" si="41"/>
        <v>737.58976872649953</v>
      </c>
      <c r="E98">
        <f t="shared" si="39"/>
        <v>903.62702136337407</v>
      </c>
      <c r="F98">
        <f t="shared" si="42"/>
        <v>32.541241151532709</v>
      </c>
      <c r="G98">
        <v>21.095679000000001</v>
      </c>
      <c r="H98">
        <f t="shared" si="27"/>
        <v>21.095679000000001</v>
      </c>
      <c r="I98">
        <v>21.004411999999999</v>
      </c>
      <c r="J98">
        <f t="shared" si="28"/>
        <v>21.004411999999999</v>
      </c>
      <c r="K98">
        <f t="shared" si="43"/>
        <v>-2.7870000000002428E-4</v>
      </c>
      <c r="L98">
        <v>7.3399999999999995E-4</v>
      </c>
      <c r="M98">
        <f t="shared" si="29"/>
        <v>7.3399999999999995E-4</v>
      </c>
      <c r="N98">
        <v>0.32884999999999998</v>
      </c>
      <c r="O98">
        <f t="shared" si="30"/>
        <v>0.32884999999999998</v>
      </c>
      <c r="P98">
        <f t="shared" si="44"/>
        <v>1.352383333333329E-3</v>
      </c>
      <c r="Q98">
        <f t="shared" si="33"/>
        <v>78.666737999999995</v>
      </c>
      <c r="R98">
        <f t="shared" si="45"/>
        <v>-1.0736833333316062E-3</v>
      </c>
      <c r="S98">
        <f t="shared" si="31"/>
        <v>0.98881556579752827</v>
      </c>
      <c r="T98">
        <f t="shared" si="46"/>
        <v>90.124882538477621</v>
      </c>
      <c r="U98">
        <f t="shared" si="47"/>
        <v>32500</v>
      </c>
      <c r="V98">
        <f t="shared" si="32"/>
        <v>90.839805999999996</v>
      </c>
      <c r="W98">
        <v>89.908142999999995</v>
      </c>
      <c r="X98">
        <v>0.13000900000000001</v>
      </c>
      <c r="Y98">
        <v>0.80165399999999998</v>
      </c>
      <c r="Z98">
        <f t="shared" si="34"/>
        <v>214.33037579224379</v>
      </c>
      <c r="AA98">
        <f t="shared" si="35"/>
        <v>130.00154261994453</v>
      </c>
      <c r="AB98">
        <f t="shared" si="36"/>
        <v>0.60654744871981436</v>
      </c>
      <c r="AC98" s="6">
        <f t="shared" si="40"/>
        <v>-0.89424594101606247</v>
      </c>
      <c r="AD98" s="6">
        <f t="shared" si="40"/>
        <v>4.6737001258732773</v>
      </c>
      <c r="AE98">
        <v>0.27812100000000001</v>
      </c>
      <c r="AF98">
        <v>21.557728999999998</v>
      </c>
      <c r="AH98">
        <f t="shared" si="37"/>
        <v>22.599999999999998</v>
      </c>
      <c r="AI98">
        <f t="shared" si="38"/>
        <v>736.9</v>
      </c>
      <c r="AJ98" s="17">
        <f t="shared" si="48"/>
        <v>-2.9253641974804853E-3</v>
      </c>
      <c r="AK98" s="17">
        <f t="shared" si="49"/>
        <v>-9.351658004834926E-4</v>
      </c>
      <c r="AM98">
        <v>2.2599999999999999E-2</v>
      </c>
      <c r="AN98">
        <v>0.7369</v>
      </c>
    </row>
    <row r="99" spans="1:40" x14ac:dyDescent="0.25">
      <c r="A99" s="1">
        <v>42879.947592592594</v>
      </c>
      <c r="B99" s="16">
        <v>92</v>
      </c>
      <c r="C99">
        <f t="shared" si="50"/>
        <v>20.842728533148165</v>
      </c>
      <c r="D99">
        <f t="shared" si="41"/>
        <v>739.20661933621454</v>
      </c>
      <c r="E99">
        <f t="shared" si="39"/>
        <v>898.22530089631789</v>
      </c>
      <c r="F99">
        <f t="shared" si="42"/>
        <v>35.465923675040159</v>
      </c>
      <c r="G99">
        <v>21.095662999999998</v>
      </c>
      <c r="H99">
        <f t="shared" si="27"/>
        <v>21.095662999999998</v>
      </c>
      <c r="I99">
        <v>21.004173999999999</v>
      </c>
      <c r="J99">
        <f t="shared" si="28"/>
        <v>21.004173999999999</v>
      </c>
      <c r="K99">
        <f t="shared" si="43"/>
        <v>-2.744166666664919E-4</v>
      </c>
      <c r="L99">
        <v>7.4899999999999999E-4</v>
      </c>
      <c r="M99">
        <f t="shared" si="29"/>
        <v>7.4899999999999999E-4</v>
      </c>
      <c r="N99">
        <v>0.33013500000000001</v>
      </c>
      <c r="O99">
        <f t="shared" si="30"/>
        <v>0.33013500000000001</v>
      </c>
      <c r="P99">
        <f t="shared" si="44"/>
        <v>1.3527833333333303E-3</v>
      </c>
      <c r="Q99">
        <f t="shared" si="33"/>
        <v>78.665690999999995</v>
      </c>
      <c r="R99">
        <f t="shared" si="45"/>
        <v>-1.0783666666649575E-3</v>
      </c>
      <c r="S99">
        <f t="shared" si="31"/>
        <v>0.98882846128811619</v>
      </c>
      <c r="T99">
        <f t="shared" si="46"/>
        <v>90.222555109197572</v>
      </c>
      <c r="U99">
        <f t="shared" si="47"/>
        <v>32500</v>
      </c>
      <c r="V99">
        <f t="shared" si="32"/>
        <v>90.940919000000008</v>
      </c>
      <c r="W99">
        <v>90.009291000000005</v>
      </c>
      <c r="X99">
        <v>0.13000700000000001</v>
      </c>
      <c r="Y99">
        <v>0.80162100000000003</v>
      </c>
      <c r="Z99">
        <f t="shared" si="34"/>
        <v>214.32138763731504</v>
      </c>
      <c r="AA99">
        <f t="shared" si="35"/>
        <v>129.99939053452169</v>
      </c>
      <c r="AB99">
        <f t="shared" si="36"/>
        <v>0.60656284455619947</v>
      </c>
      <c r="AC99" s="6">
        <f t="shared" si="40"/>
        <v>-0.90275012324752557</v>
      </c>
      <c r="AD99" s="6">
        <f t="shared" si="40"/>
        <v>4.686231422292062</v>
      </c>
      <c r="AE99">
        <v>0.27452399999999999</v>
      </c>
      <c r="AF99">
        <v>22.124243</v>
      </c>
      <c r="AH99">
        <f t="shared" si="37"/>
        <v>20.8</v>
      </c>
      <c r="AI99">
        <f t="shared" si="38"/>
        <v>738.5</v>
      </c>
      <c r="AJ99" s="17">
        <f t="shared" si="48"/>
        <v>-2.0500450831189847E-3</v>
      </c>
      <c r="AK99" s="17">
        <f t="shared" si="49"/>
        <v>-9.5591586672893591E-4</v>
      </c>
      <c r="AM99">
        <v>2.0799999999999999E-2</v>
      </c>
      <c r="AN99">
        <v>0.73850000000000005</v>
      </c>
    </row>
    <row r="100" spans="1:40" x14ac:dyDescent="0.25">
      <c r="A100" s="1">
        <v>42879.948287037034</v>
      </c>
      <c r="B100" s="16">
        <v>93</v>
      </c>
      <c r="C100">
        <f t="shared" si="50"/>
        <v>19.480973078190473</v>
      </c>
      <c r="D100">
        <f t="shared" si="41"/>
        <v>737.546769205587</v>
      </c>
      <c r="E100">
        <f t="shared" si="39"/>
        <v>891.02614810411683</v>
      </c>
      <c r="F100">
        <f t="shared" si="42"/>
        <v>37.859852597984052</v>
      </c>
      <c r="G100">
        <v>21.095002000000001</v>
      </c>
      <c r="H100">
        <f t="shared" si="27"/>
        <v>21.095002000000001</v>
      </c>
      <c r="I100">
        <v>21.003879000000001</v>
      </c>
      <c r="J100">
        <f t="shared" si="28"/>
        <v>21.003879000000001</v>
      </c>
      <c r="K100">
        <f t="shared" si="43"/>
        <v>-2.7104999999997642E-4</v>
      </c>
      <c r="L100">
        <v>7.7300000000000003E-4</v>
      </c>
      <c r="M100">
        <f t="shared" si="29"/>
        <v>7.7300000000000003E-4</v>
      </c>
      <c r="N100">
        <v>0.331488</v>
      </c>
      <c r="O100">
        <f t="shared" si="30"/>
        <v>0.331488</v>
      </c>
      <c r="P100">
        <f t="shared" si="44"/>
        <v>1.3439833333333318E-3</v>
      </c>
      <c r="Q100">
        <f t="shared" si="33"/>
        <v>78.664633000000009</v>
      </c>
      <c r="R100">
        <f t="shared" si="45"/>
        <v>-1.0729333333325522E-3</v>
      </c>
      <c r="S100">
        <f t="shared" si="31"/>
        <v>0.98882841226742813</v>
      </c>
      <c r="T100">
        <f t="shared" si="46"/>
        <v>90.220245203872878</v>
      </c>
      <c r="U100">
        <f t="shared" si="47"/>
        <v>32500</v>
      </c>
      <c r="V100">
        <f t="shared" si="32"/>
        <v>90.938310999999999</v>
      </c>
      <c r="W100">
        <v>90.006694999999993</v>
      </c>
      <c r="X100">
        <v>0.13000800000000001</v>
      </c>
      <c r="Y100">
        <v>0.80160799999999999</v>
      </c>
      <c r="Z100">
        <f t="shared" si="34"/>
        <v>214.30946648567931</v>
      </c>
      <c r="AA100">
        <f t="shared" si="35"/>
        <v>130.00014689727959</v>
      </c>
      <c r="AB100">
        <f t="shared" si="36"/>
        <v>0.60660011444695805</v>
      </c>
      <c r="AC100" s="6">
        <f t="shared" si="40"/>
        <v>-0.9090988681104657</v>
      </c>
      <c r="AD100" s="6">
        <f t="shared" si="40"/>
        <v>4.6734302753393351</v>
      </c>
      <c r="AE100">
        <v>0.25834600000000002</v>
      </c>
      <c r="AF100">
        <v>22.727277999999998</v>
      </c>
      <c r="AH100">
        <f t="shared" si="37"/>
        <v>19.400000000000002</v>
      </c>
      <c r="AI100">
        <f t="shared" si="38"/>
        <v>736.8</v>
      </c>
      <c r="AJ100" s="17">
        <f t="shared" si="48"/>
        <v>-4.1565212305089078E-3</v>
      </c>
      <c r="AK100" s="17">
        <f t="shared" si="49"/>
        <v>-1.0125042055182337E-3</v>
      </c>
      <c r="AM100">
        <v>1.9400000000000001E-2</v>
      </c>
      <c r="AN100">
        <v>0.73680000000000001</v>
      </c>
    </row>
    <row r="101" spans="1:40" x14ac:dyDescent="0.25">
      <c r="A101" s="1">
        <v>42879.948981481481</v>
      </c>
      <c r="B101" s="16">
        <v>94</v>
      </c>
      <c r="C101">
        <f t="shared" si="50"/>
        <v>17.494897641110967</v>
      </c>
      <c r="D101">
        <f t="shared" si="41"/>
        <v>736.3980059554849</v>
      </c>
      <c r="E101">
        <f t="shared" si="39"/>
        <v>881.93079017847367</v>
      </c>
      <c r="F101">
        <f t="shared" si="42"/>
        <v>42.092158586000274</v>
      </c>
      <c r="G101">
        <v>21.094894</v>
      </c>
      <c r="H101">
        <f t="shared" si="27"/>
        <v>21.094894</v>
      </c>
      <c r="I101">
        <v>21.003717999999999</v>
      </c>
      <c r="J101">
        <f t="shared" si="28"/>
        <v>21.003717999999999</v>
      </c>
      <c r="K101">
        <f t="shared" si="43"/>
        <v>-2.6533333333341364E-4</v>
      </c>
      <c r="L101">
        <v>7.9299999999999998E-4</v>
      </c>
      <c r="M101">
        <f t="shared" si="29"/>
        <v>7.9299999999999998E-4</v>
      </c>
      <c r="N101">
        <v>0.33278999999999997</v>
      </c>
      <c r="O101">
        <f t="shared" si="30"/>
        <v>0.33278999999999997</v>
      </c>
      <c r="P101">
        <f t="shared" si="44"/>
        <v>1.3368666666666649E-3</v>
      </c>
      <c r="Q101">
        <f t="shared" si="33"/>
        <v>78.663492000000005</v>
      </c>
      <c r="R101">
        <f t="shared" si="45"/>
        <v>-1.0715333333330078E-3</v>
      </c>
      <c r="S101">
        <f t="shared" si="31"/>
        <v>0.98882809236581692</v>
      </c>
      <c r="T101">
        <f t="shared" si="46"/>
        <v>90.218857891685687</v>
      </c>
      <c r="U101">
        <f t="shared" si="47"/>
        <v>32500</v>
      </c>
      <c r="V101">
        <f t="shared" si="32"/>
        <v>90.937760999999995</v>
      </c>
      <c r="W101">
        <v>90.006124</v>
      </c>
      <c r="X101">
        <v>0.13000999999999999</v>
      </c>
      <c r="Y101">
        <v>0.80162699999999998</v>
      </c>
      <c r="Z101">
        <f t="shared" si="34"/>
        <v>214.31320988167019</v>
      </c>
      <c r="AA101">
        <f t="shared" si="35"/>
        <v>130.00194353024779</v>
      </c>
      <c r="AB101">
        <f t="shared" si="36"/>
        <v>0.60659790221063092</v>
      </c>
      <c r="AC101" s="6">
        <f t="shared" si="40"/>
        <v>-0.91836761881934159</v>
      </c>
      <c r="AD101" s="6">
        <f t="shared" si="40"/>
        <v>4.6645153599887976</v>
      </c>
      <c r="AE101">
        <v>0.25714799999999999</v>
      </c>
      <c r="AF101">
        <v>23.306037</v>
      </c>
      <c r="AH101">
        <f t="shared" si="37"/>
        <v>17.399999999999999</v>
      </c>
      <c r="AI101">
        <f t="shared" si="38"/>
        <v>735.7</v>
      </c>
      <c r="AJ101" s="17">
        <f t="shared" si="48"/>
        <v>-5.4243038774899688E-3</v>
      </c>
      <c r="AK101" s="17">
        <f t="shared" si="49"/>
        <v>-9.4786508089357015E-4</v>
      </c>
      <c r="AM101">
        <v>1.7399999999999999E-2</v>
      </c>
      <c r="AN101">
        <v>0.73570000000000002</v>
      </c>
    </row>
    <row r="102" spans="1:40" x14ac:dyDescent="0.25">
      <c r="A102" s="1">
        <v>42879.949675925927</v>
      </c>
      <c r="B102" s="16">
        <v>95</v>
      </c>
      <c r="C102">
        <f t="shared" si="50"/>
        <v>15.937609575403187</v>
      </c>
      <c r="D102">
        <f t="shared" si="41"/>
        <v>736.19944577481476</v>
      </c>
      <c r="E102">
        <f t="shared" si="39"/>
        <v>875.57430747205956</v>
      </c>
      <c r="F102">
        <f t="shared" si="42"/>
        <v>46.192588812754281</v>
      </c>
      <c r="G102">
        <v>21.095137999999999</v>
      </c>
      <c r="H102">
        <f t="shared" si="27"/>
        <v>21.095137999999999</v>
      </c>
      <c r="I102">
        <v>21.003412999999998</v>
      </c>
      <c r="J102">
        <f t="shared" si="28"/>
        <v>21.003412999999998</v>
      </c>
      <c r="K102">
        <f t="shared" si="43"/>
        <v>-2.5990000000000182E-4</v>
      </c>
      <c r="L102">
        <v>8.0900000000000004E-4</v>
      </c>
      <c r="M102">
        <f t="shared" si="29"/>
        <v>8.0900000000000004E-4</v>
      </c>
      <c r="N102">
        <v>0.33421099999999998</v>
      </c>
      <c r="O102">
        <f t="shared" si="30"/>
        <v>0.33421099999999998</v>
      </c>
      <c r="P102">
        <f t="shared" si="44"/>
        <v>1.3323499999999997E-3</v>
      </c>
      <c r="Q102">
        <f t="shared" si="33"/>
        <v>78.662376000000009</v>
      </c>
      <c r="R102">
        <f t="shared" si="45"/>
        <v>-1.0724499999999655E-3</v>
      </c>
      <c r="S102">
        <f t="shared" si="31"/>
        <v>0.98882759105165841</v>
      </c>
      <c r="T102">
        <f t="shared" si="46"/>
        <v>90.214966163800597</v>
      </c>
      <c r="U102">
        <f t="shared" si="47"/>
        <v>32500</v>
      </c>
      <c r="V102">
        <f t="shared" si="32"/>
        <v>90.935227999999995</v>
      </c>
      <c r="W102">
        <v>90.003579999999999</v>
      </c>
      <c r="X102">
        <v>0.13000999999999999</v>
      </c>
      <c r="Y102">
        <v>0.80163799999999996</v>
      </c>
      <c r="Z102">
        <f t="shared" si="34"/>
        <v>214.31933586534518</v>
      </c>
      <c r="AA102">
        <f t="shared" si="35"/>
        <v>130.00178083865981</v>
      </c>
      <c r="AB102">
        <f t="shared" si="36"/>
        <v>0.60657980444815629</v>
      </c>
      <c r="AC102" s="6">
        <f t="shared" si="40"/>
        <v>-0.92563615638760355</v>
      </c>
      <c r="AD102" s="6">
        <f t="shared" si="40"/>
        <v>4.6629950838018406</v>
      </c>
      <c r="AE102">
        <v>0.27385999999999999</v>
      </c>
      <c r="AF102">
        <v>23.944679000000001</v>
      </c>
      <c r="AH102">
        <f t="shared" si="37"/>
        <v>15.9</v>
      </c>
      <c r="AI102">
        <f t="shared" si="38"/>
        <v>735.5</v>
      </c>
      <c r="AJ102" s="17">
        <f t="shared" si="48"/>
        <v>-2.3598002715055702E-3</v>
      </c>
      <c r="AK102" s="17">
        <f t="shared" si="49"/>
        <v>-9.5007647564666279E-4</v>
      </c>
      <c r="AM102">
        <v>1.5900000000000001E-2</v>
      </c>
      <c r="AN102">
        <v>0.73550000000000004</v>
      </c>
    </row>
    <row r="103" spans="1:40" x14ac:dyDescent="0.25">
      <c r="A103" s="1">
        <v>42879.950370370374</v>
      </c>
      <c r="B103" s="16">
        <v>96</v>
      </c>
      <c r="C103">
        <f t="shared" si="50"/>
        <v>17.668575524816568</v>
      </c>
      <c r="D103">
        <f t="shared" si="41"/>
        <v>736.39222691540806</v>
      </c>
      <c r="E103">
        <f t="shared" si="39"/>
        <v>882.60887465791268</v>
      </c>
      <c r="F103">
        <f t="shared" si="42"/>
        <v>41.678075625344064</v>
      </c>
      <c r="G103">
        <v>21.095378</v>
      </c>
      <c r="H103">
        <f t="shared" si="27"/>
        <v>21.095378</v>
      </c>
      <c r="I103">
        <v>21.003088000000002</v>
      </c>
      <c r="J103">
        <f t="shared" si="28"/>
        <v>21.003088000000002</v>
      </c>
      <c r="K103">
        <f t="shared" si="43"/>
        <v>-2.6264999999998652E-4</v>
      </c>
      <c r="L103">
        <v>8.1899999999999996E-4</v>
      </c>
      <c r="M103">
        <f t="shared" si="29"/>
        <v>8.1899999999999996E-4</v>
      </c>
      <c r="N103">
        <v>0.33556200000000003</v>
      </c>
      <c r="O103">
        <f t="shared" si="30"/>
        <v>0.33556200000000003</v>
      </c>
      <c r="P103">
        <f t="shared" si="44"/>
        <v>1.3291833333333328E-3</v>
      </c>
      <c r="Q103">
        <f t="shared" si="33"/>
        <v>78.661349999999999</v>
      </c>
      <c r="R103">
        <f t="shared" si="45"/>
        <v>-1.0665333333337893E-3</v>
      </c>
      <c r="S103">
        <f t="shared" si="31"/>
        <v>0.98882756184246667</v>
      </c>
      <c r="T103">
        <f t="shared" si="46"/>
        <v>90.217235348609265</v>
      </c>
      <c r="U103">
        <f t="shared" si="47"/>
        <v>32500</v>
      </c>
      <c r="V103">
        <f t="shared" si="32"/>
        <v>90.935958999999997</v>
      </c>
      <c r="W103">
        <v>90.004306</v>
      </c>
      <c r="X103">
        <v>0.13000900000000001</v>
      </c>
      <c r="Y103">
        <v>0.80164400000000002</v>
      </c>
      <c r="Z103">
        <f t="shared" si="34"/>
        <v>214.32405737695558</v>
      </c>
      <c r="AA103">
        <f t="shared" si="35"/>
        <v>130.00067915346236</v>
      </c>
      <c r="AB103">
        <f t="shared" si="36"/>
        <v>0.60656130135132558</v>
      </c>
      <c r="AC103" s="6">
        <f t="shared" si="40"/>
        <v>-0.91756139865465092</v>
      </c>
      <c r="AD103" s="6">
        <f t="shared" si="40"/>
        <v>4.6645259987151038</v>
      </c>
      <c r="AE103">
        <v>0.27731499999999998</v>
      </c>
      <c r="AF103">
        <v>24.550467999999999</v>
      </c>
      <c r="AH103">
        <f t="shared" si="37"/>
        <v>17.600000000000001</v>
      </c>
      <c r="AI103">
        <f t="shared" si="38"/>
        <v>735.7</v>
      </c>
      <c r="AJ103" s="17">
        <f t="shared" si="48"/>
        <v>-3.8812141205298552E-3</v>
      </c>
      <c r="AK103" s="17">
        <f t="shared" si="49"/>
        <v>-9.4002474511118458E-4</v>
      </c>
      <c r="AM103">
        <v>1.7600000000000001E-2</v>
      </c>
      <c r="AN103">
        <v>0.73570000000000002</v>
      </c>
    </row>
    <row r="104" spans="1:40" x14ac:dyDescent="0.25">
      <c r="A104" s="1">
        <v>42879.951064814813</v>
      </c>
      <c r="B104" s="16">
        <v>97</v>
      </c>
      <c r="C104">
        <f t="shared" si="50"/>
        <v>17.067564441290486</v>
      </c>
      <c r="D104">
        <f t="shared" si="41"/>
        <v>733.39441430802879</v>
      </c>
      <c r="E104">
        <f t="shared" si="39"/>
        <v>876.93070485918963</v>
      </c>
      <c r="F104">
        <f t="shared" si="42"/>
        <v>42.970068566653467</v>
      </c>
      <c r="G104">
        <v>21.094788999999999</v>
      </c>
      <c r="H104">
        <f t="shared" si="27"/>
        <v>21.094788999999999</v>
      </c>
      <c r="I104">
        <v>21.002825999999999</v>
      </c>
      <c r="J104">
        <f t="shared" si="28"/>
        <v>21.002825999999999</v>
      </c>
      <c r="K104">
        <f t="shared" si="43"/>
        <v>-2.6015000000008116E-4</v>
      </c>
      <c r="L104">
        <v>8.3600000000000005E-4</v>
      </c>
      <c r="M104">
        <f t="shared" si="29"/>
        <v>8.3600000000000005E-4</v>
      </c>
      <c r="N104">
        <v>0.336843</v>
      </c>
      <c r="O104">
        <f t="shared" si="30"/>
        <v>0.336843</v>
      </c>
      <c r="P104">
        <f t="shared" si="44"/>
        <v>1.3164333333333352E-3</v>
      </c>
      <c r="Q104">
        <f t="shared" si="33"/>
        <v>78.660330999999999</v>
      </c>
      <c r="R104">
        <f t="shared" si="45"/>
        <v>-1.0562833333343255E-3</v>
      </c>
      <c r="S104">
        <f t="shared" si="31"/>
        <v>0.98882724657083843</v>
      </c>
      <c r="T104">
        <f t="shared" si="46"/>
        <v>90.218562150132925</v>
      </c>
      <c r="U104">
        <f t="shared" si="47"/>
        <v>32500</v>
      </c>
      <c r="V104">
        <f t="shared" si="32"/>
        <v>90.934888999999998</v>
      </c>
      <c r="W104">
        <v>90.003215999999995</v>
      </c>
      <c r="X104">
        <v>0.13000999999999999</v>
      </c>
      <c r="Y104">
        <v>0.80166300000000001</v>
      </c>
      <c r="Z104">
        <f t="shared" si="34"/>
        <v>214.32159920292128</v>
      </c>
      <c r="AA104">
        <f t="shared" si="35"/>
        <v>130.0015062977433</v>
      </c>
      <c r="AB104">
        <f t="shared" si="36"/>
        <v>0.60657211770175767</v>
      </c>
      <c r="AC104" s="6">
        <f t="shared" si="40"/>
        <v>-0.92036470190234643</v>
      </c>
      <c r="AD104" s="6">
        <f t="shared" si="40"/>
        <v>4.6414301279581389</v>
      </c>
      <c r="AE104">
        <v>0.25295200000000001</v>
      </c>
      <c r="AF104">
        <v>25.127668</v>
      </c>
      <c r="AH104">
        <f t="shared" si="37"/>
        <v>17</v>
      </c>
      <c r="AI104">
        <f t="shared" si="38"/>
        <v>732.7</v>
      </c>
      <c r="AJ104" s="17">
        <f t="shared" si="48"/>
        <v>-3.9586457413356224E-3</v>
      </c>
      <c r="AK104" s="17">
        <f t="shared" si="49"/>
        <v>-9.4684973662355083E-4</v>
      </c>
      <c r="AM104">
        <v>1.7000000000000001E-2</v>
      </c>
      <c r="AN104">
        <v>0.73270000000000002</v>
      </c>
    </row>
    <row r="105" spans="1:40" x14ac:dyDescent="0.25">
      <c r="A105" s="1">
        <v>42879.95175925926</v>
      </c>
      <c r="B105" s="16">
        <v>98</v>
      </c>
      <c r="C105">
        <f t="shared" si="50"/>
        <v>14.412169388311984</v>
      </c>
      <c r="D105">
        <f t="shared" si="41"/>
        <v>731.61951080180324</v>
      </c>
      <c r="E105">
        <f t="shared" si="39"/>
        <v>864.50629948452843</v>
      </c>
      <c r="F105">
        <f t="shared" si="42"/>
        <v>50.764009989719789</v>
      </c>
      <c r="G105">
        <v>21.094784000000001</v>
      </c>
      <c r="H105">
        <f t="shared" si="27"/>
        <v>21.094784000000001</v>
      </c>
      <c r="I105">
        <v>21.002683999999999</v>
      </c>
      <c r="J105">
        <f t="shared" si="28"/>
        <v>21.002683999999999</v>
      </c>
      <c r="K105">
        <f t="shared" si="43"/>
        <v>-2.5216666666659412E-4</v>
      </c>
      <c r="L105">
        <v>8.5999999999999998E-4</v>
      </c>
      <c r="M105">
        <f t="shared" si="29"/>
        <v>8.5999999999999998E-4</v>
      </c>
      <c r="N105">
        <v>0.33817199999999997</v>
      </c>
      <c r="O105">
        <f t="shared" si="30"/>
        <v>0.33817199999999997</v>
      </c>
      <c r="P105">
        <f t="shared" si="44"/>
        <v>1.3073166666666683E-3</v>
      </c>
      <c r="Q105">
        <f t="shared" si="33"/>
        <v>78.659143999999998</v>
      </c>
      <c r="R105">
        <f t="shared" si="45"/>
        <v>-1.0551500000003007E-3</v>
      </c>
      <c r="S105">
        <f t="shared" si="31"/>
        <v>0.98882767539692296</v>
      </c>
      <c r="T105">
        <f t="shared" si="46"/>
        <v>90.218017658586447</v>
      </c>
      <c r="U105">
        <f t="shared" si="47"/>
        <v>32500</v>
      </c>
      <c r="V105">
        <f t="shared" si="32"/>
        <v>90.935225000000003</v>
      </c>
      <c r="W105">
        <v>90.003579999999999</v>
      </c>
      <c r="X105">
        <v>0.13000999999999999</v>
      </c>
      <c r="Y105">
        <v>0.80163499999999999</v>
      </c>
      <c r="Z105">
        <f t="shared" si="34"/>
        <v>214.31411431632498</v>
      </c>
      <c r="AA105">
        <f t="shared" si="35"/>
        <v>130.00126276247664</v>
      </c>
      <c r="AB105">
        <f t="shared" si="36"/>
        <v>0.60659216578986674</v>
      </c>
      <c r="AC105" s="6">
        <f t="shared" si="40"/>
        <v>-0.9327521221162326</v>
      </c>
      <c r="AD105" s="6">
        <f t="shared" si="40"/>
        <v>4.6277877249433663</v>
      </c>
      <c r="AE105">
        <v>0.235401</v>
      </c>
      <c r="AF105">
        <v>25.730806000000001</v>
      </c>
      <c r="AH105">
        <f t="shared" si="37"/>
        <v>14.4</v>
      </c>
      <c r="AI105">
        <f t="shared" si="38"/>
        <v>730.9</v>
      </c>
      <c r="AJ105" s="17">
        <f t="shared" si="48"/>
        <v>-8.4438282565931497E-4</v>
      </c>
      <c r="AK105" s="17">
        <f t="shared" si="49"/>
        <v>-9.8344944493721073E-4</v>
      </c>
      <c r="AM105">
        <v>1.44E-2</v>
      </c>
      <c r="AN105">
        <v>0.73089999999999999</v>
      </c>
    </row>
    <row r="106" spans="1:40" x14ac:dyDescent="0.25">
      <c r="A106" s="1">
        <v>42879.952453703707</v>
      </c>
      <c r="B106" s="16">
        <v>99</v>
      </c>
      <c r="C106">
        <f t="shared" si="50"/>
        <v>11.489074919959075</v>
      </c>
      <c r="D106">
        <f t="shared" si="41"/>
        <v>730.15788068691734</v>
      </c>
      <c r="E106">
        <f t="shared" si="39"/>
        <v>851.37274453791554</v>
      </c>
      <c r="F106">
        <f t="shared" si="42"/>
        <v>63.552364813852066</v>
      </c>
      <c r="G106">
        <v>21.095057000000001</v>
      </c>
      <c r="H106">
        <f t="shared" si="27"/>
        <v>21.095057000000001</v>
      </c>
      <c r="I106">
        <v>21.002314999999999</v>
      </c>
      <c r="J106">
        <f t="shared" si="28"/>
        <v>21.002314999999999</v>
      </c>
      <c r="K106">
        <f t="shared" si="43"/>
        <v>-2.4233333333321857E-4</v>
      </c>
      <c r="L106">
        <v>8.8199999999999997E-4</v>
      </c>
      <c r="M106">
        <f t="shared" si="29"/>
        <v>8.8199999999999997E-4</v>
      </c>
      <c r="N106">
        <v>0.33943699999999999</v>
      </c>
      <c r="O106">
        <f t="shared" si="30"/>
        <v>0.33943699999999999</v>
      </c>
      <c r="P106">
        <f t="shared" si="44"/>
        <v>1.2993500000000018E-3</v>
      </c>
      <c r="Q106">
        <f t="shared" si="33"/>
        <v>78.658248</v>
      </c>
      <c r="R106">
        <f t="shared" si="45"/>
        <v>-1.0570166666667546E-3</v>
      </c>
      <c r="S106">
        <f t="shared" si="31"/>
        <v>0.98882740081148934</v>
      </c>
      <c r="T106">
        <f t="shared" si="46"/>
        <v>90.21568219423304</v>
      </c>
      <c r="U106">
        <f t="shared" si="47"/>
        <v>32500</v>
      </c>
      <c r="V106">
        <f t="shared" si="32"/>
        <v>90.934350999999992</v>
      </c>
      <c r="W106">
        <v>90.002696999999998</v>
      </c>
      <c r="X106">
        <v>0.13000999999999999</v>
      </c>
      <c r="Y106">
        <v>0.80164400000000002</v>
      </c>
      <c r="Z106">
        <f t="shared" si="34"/>
        <v>214.32009530799689</v>
      </c>
      <c r="AA106">
        <f t="shared" si="35"/>
        <v>130.00103911764438</v>
      </c>
      <c r="AB106">
        <f t="shared" si="36"/>
        <v>0.60657419422486447</v>
      </c>
      <c r="AC106" s="6">
        <f t="shared" si="40"/>
        <v>-0.94639291801616521</v>
      </c>
      <c r="AD106" s="6">
        <f t="shared" si="40"/>
        <v>4.6165541878950771</v>
      </c>
      <c r="AE106">
        <v>0.239902</v>
      </c>
      <c r="AF106">
        <v>26.308734000000001</v>
      </c>
      <c r="AH106">
        <f t="shared" si="37"/>
        <v>11.4</v>
      </c>
      <c r="AI106">
        <f t="shared" si="38"/>
        <v>729.40000000000009</v>
      </c>
      <c r="AJ106" s="17">
        <f t="shared" si="48"/>
        <v>-7.7530106278906261E-3</v>
      </c>
      <c r="AK106" s="17">
        <f t="shared" si="49"/>
        <v>-1.0379682353140506E-3</v>
      </c>
      <c r="AM106">
        <v>1.14E-2</v>
      </c>
      <c r="AN106">
        <v>0.72940000000000005</v>
      </c>
    </row>
    <row r="107" spans="1:40" x14ac:dyDescent="0.25">
      <c r="A107" s="1">
        <v>42879.953148148146</v>
      </c>
      <c r="B107" s="16">
        <v>100</v>
      </c>
      <c r="C107">
        <f t="shared" si="50"/>
        <v>8.6557406791441505</v>
      </c>
      <c r="D107">
        <f t="shared" si="41"/>
        <v>731.76960227725317</v>
      </c>
      <c r="E107">
        <f t="shared" si="39"/>
        <v>841.98591493059462</v>
      </c>
      <c r="F107">
        <f t="shared" si="42"/>
        <v>84.541534849864291</v>
      </c>
      <c r="G107">
        <v>21.095441000000001</v>
      </c>
      <c r="H107">
        <f t="shared" si="27"/>
        <v>21.095441000000001</v>
      </c>
      <c r="I107">
        <v>21.002071000000001</v>
      </c>
      <c r="J107">
        <f t="shared" si="28"/>
        <v>21.002071000000001</v>
      </c>
      <c r="K107">
        <f t="shared" si="43"/>
        <v>-2.3474999999996508E-4</v>
      </c>
      <c r="L107">
        <v>8.9599999999999999E-4</v>
      </c>
      <c r="M107">
        <f t="shared" si="29"/>
        <v>8.9599999999999999E-4</v>
      </c>
      <c r="N107">
        <v>0.34076200000000001</v>
      </c>
      <c r="O107">
        <f t="shared" si="30"/>
        <v>0.34076200000000001</v>
      </c>
      <c r="P107">
        <f t="shared" si="44"/>
        <v>1.3006333333333332E-3</v>
      </c>
      <c r="Q107">
        <f t="shared" si="33"/>
        <v>78.657167000000001</v>
      </c>
      <c r="R107">
        <f t="shared" si="45"/>
        <v>-1.0658833333332988E-3</v>
      </c>
      <c r="S107">
        <f t="shared" si="31"/>
        <v>0.9888279032150824</v>
      </c>
      <c r="T107">
        <f t="shared" si="46"/>
        <v>90.211928138401916</v>
      </c>
      <c r="U107">
        <f t="shared" si="47"/>
        <v>32500</v>
      </c>
      <c r="V107">
        <f t="shared" si="32"/>
        <v>90.935041999999996</v>
      </c>
      <c r="W107">
        <v>90.003423999999995</v>
      </c>
      <c r="X107">
        <v>0.13000800000000001</v>
      </c>
      <c r="Y107">
        <v>0.80161000000000004</v>
      </c>
      <c r="Z107">
        <f t="shared" si="34"/>
        <v>214.315987586153</v>
      </c>
      <c r="AA107">
        <f t="shared" si="35"/>
        <v>129.99889722159037</v>
      </c>
      <c r="AB107">
        <f t="shared" si="36"/>
        <v>0.60657582612371386</v>
      </c>
      <c r="AC107" s="6">
        <f t="shared" si="40"/>
        <v>-0.95961224929304623</v>
      </c>
      <c r="AD107" s="6">
        <f t="shared" si="40"/>
        <v>4.6290446912785042</v>
      </c>
      <c r="AE107">
        <v>0.26200600000000002</v>
      </c>
      <c r="AF107">
        <v>26.923568</v>
      </c>
      <c r="AH107">
        <f t="shared" si="37"/>
        <v>8.6</v>
      </c>
      <c r="AI107">
        <f t="shared" si="38"/>
        <v>731.1</v>
      </c>
      <c r="AJ107" s="17">
        <f t="shared" si="48"/>
        <v>-6.4397353398602817E-3</v>
      </c>
      <c r="AK107" s="17">
        <f t="shared" si="49"/>
        <v>-9.1504522074893266E-4</v>
      </c>
      <c r="AM107">
        <v>8.6E-3</v>
      </c>
      <c r="AN107">
        <v>0.73109999999999997</v>
      </c>
    </row>
    <row r="108" spans="1:40" x14ac:dyDescent="0.25">
      <c r="A108" s="1">
        <v>42879.953842592593</v>
      </c>
      <c r="B108" s="16">
        <v>101</v>
      </c>
      <c r="C108">
        <f t="shared" si="50"/>
        <v>5.1923127116691958</v>
      </c>
      <c r="D108">
        <f t="shared" si="41"/>
        <v>734.55824165144122</v>
      </c>
      <c r="E108">
        <f t="shared" si="39"/>
        <v>831.41520317987943</v>
      </c>
      <c r="F108">
        <f t="shared" si="42"/>
        <v>141.47033941168377</v>
      </c>
      <c r="G108">
        <v>21.094846</v>
      </c>
      <c r="H108">
        <f t="shared" si="27"/>
        <v>21.094846</v>
      </c>
      <c r="I108">
        <v>21.001861999999999</v>
      </c>
      <c r="J108">
        <f t="shared" si="28"/>
        <v>21.001861999999999</v>
      </c>
      <c r="K108">
        <f t="shared" si="43"/>
        <v>-2.2921666666650964E-4</v>
      </c>
      <c r="L108">
        <v>9.1799999999999998E-4</v>
      </c>
      <c r="M108">
        <f t="shared" si="29"/>
        <v>9.1799999999999998E-4</v>
      </c>
      <c r="N108">
        <v>0.34199000000000002</v>
      </c>
      <c r="O108">
        <f t="shared" si="30"/>
        <v>0.34199000000000002</v>
      </c>
      <c r="P108">
        <f t="shared" si="44"/>
        <v>1.3058333333333338E-3</v>
      </c>
      <c r="Q108">
        <f t="shared" si="33"/>
        <v>78.656148000000002</v>
      </c>
      <c r="R108">
        <f t="shared" si="45"/>
        <v>-1.0766166666667705E-3</v>
      </c>
      <c r="S108">
        <f t="shared" si="31"/>
        <v>0.98882808905964681</v>
      </c>
      <c r="T108">
        <f t="shared" si="46"/>
        <v>90.206188071060268</v>
      </c>
      <c r="U108">
        <f t="shared" si="47"/>
        <v>32500</v>
      </c>
      <c r="V108">
        <f t="shared" si="32"/>
        <v>90.93555400000001</v>
      </c>
      <c r="W108">
        <v>90.003943000000007</v>
      </c>
      <c r="X108">
        <v>0.13000400000000001</v>
      </c>
      <c r="Y108">
        <v>0.80160699999999996</v>
      </c>
      <c r="Z108">
        <f t="shared" si="34"/>
        <v>214.30758441818003</v>
      </c>
      <c r="AA108">
        <f t="shared" si="35"/>
        <v>129.9946738185007</v>
      </c>
      <c r="AB108">
        <f t="shared" si="36"/>
        <v>0.60657990323310773</v>
      </c>
      <c r="AC108" s="6">
        <f t="shared" si="40"/>
        <v>-0.97577168010284976</v>
      </c>
      <c r="AD108" s="6">
        <f t="shared" si="40"/>
        <v>4.6506795245860273</v>
      </c>
      <c r="AE108">
        <v>0.26547799999999999</v>
      </c>
      <c r="AF108">
        <v>27.488396000000002</v>
      </c>
      <c r="AH108">
        <f t="shared" si="37"/>
        <v>5.1000000000000005</v>
      </c>
      <c r="AI108">
        <f t="shared" si="38"/>
        <v>733.9</v>
      </c>
      <c r="AJ108" s="17">
        <f t="shared" si="48"/>
        <v>-1.7778727283072119E-2</v>
      </c>
      <c r="AK108" s="17">
        <f t="shared" si="49"/>
        <v>-8.9610546055732612E-4</v>
      </c>
      <c r="AM108">
        <v>5.1000000000000004E-3</v>
      </c>
      <c r="AN108">
        <v>0.7339</v>
      </c>
    </row>
    <row r="109" spans="1:40" x14ac:dyDescent="0.25">
      <c r="A109" s="1">
        <v>42879.95453703704</v>
      </c>
      <c r="B109" s="16">
        <v>102</v>
      </c>
      <c r="C109">
        <f t="shared" si="50"/>
        <v>0.18987561187010726</v>
      </c>
      <c r="D109">
        <f t="shared" si="41"/>
        <v>737.4894306377189</v>
      </c>
      <c r="E109">
        <f t="shared" si="39"/>
        <v>814.93663121042187</v>
      </c>
      <c r="F109">
        <f t="shared" si="42"/>
        <v>3884.0661176761914</v>
      </c>
      <c r="G109">
        <v>21.094653999999998</v>
      </c>
      <c r="H109">
        <f t="shared" si="27"/>
        <v>21.094653999999998</v>
      </c>
      <c r="I109">
        <v>21.001735</v>
      </c>
      <c r="J109">
        <f t="shared" si="28"/>
        <v>21.001735</v>
      </c>
      <c r="K109">
        <f t="shared" si="43"/>
        <v>-2.1914999999985695E-4</v>
      </c>
      <c r="L109">
        <v>9.5399999999999999E-4</v>
      </c>
      <c r="M109">
        <f t="shared" si="29"/>
        <v>9.5399999999999999E-4</v>
      </c>
      <c r="N109">
        <v>0.34331699999999998</v>
      </c>
      <c r="O109">
        <f t="shared" si="30"/>
        <v>0.34331699999999998</v>
      </c>
      <c r="P109">
        <f t="shared" si="44"/>
        <v>1.3112333333333355E-3</v>
      </c>
      <c r="Q109">
        <f t="shared" si="33"/>
        <v>78.654948000000005</v>
      </c>
      <c r="R109">
        <f t="shared" si="45"/>
        <v>-1.0920833333339412E-3</v>
      </c>
      <c r="S109">
        <f t="shared" si="31"/>
        <v>0.98882852676819455</v>
      </c>
      <c r="T109">
        <f t="shared" si="46"/>
        <v>90.198801444973995</v>
      </c>
      <c r="U109">
        <f t="shared" si="47"/>
        <v>32500</v>
      </c>
      <c r="V109">
        <f t="shared" si="32"/>
        <v>90.936100999999994</v>
      </c>
      <c r="W109">
        <v>90.004514</v>
      </c>
      <c r="X109">
        <v>0.13000500000000001</v>
      </c>
      <c r="Y109">
        <v>0.80158200000000002</v>
      </c>
      <c r="Z109">
        <f t="shared" si="34"/>
        <v>214.29852653357997</v>
      </c>
      <c r="AA109">
        <f t="shared" si="35"/>
        <v>129.9953084073191</v>
      </c>
      <c r="AB109">
        <f t="shared" si="36"/>
        <v>0.60660850314782355</v>
      </c>
      <c r="AC109" s="6">
        <f t="shared" si="40"/>
        <v>-0.99911396678763276</v>
      </c>
      <c r="AD109" s="6">
        <f t="shared" si="40"/>
        <v>4.6732003614077833</v>
      </c>
      <c r="AE109">
        <v>0.23953199999999999</v>
      </c>
      <c r="AF109">
        <v>28.046779000000001</v>
      </c>
      <c r="AH109">
        <f t="shared" si="37"/>
        <v>0.1</v>
      </c>
      <c r="AI109">
        <f t="shared" si="38"/>
        <v>736.8</v>
      </c>
      <c r="AJ109" s="17">
        <f t="shared" si="48"/>
        <v>-0.47333941934359958</v>
      </c>
      <c r="AK109" s="17">
        <f t="shared" si="49"/>
        <v>-9.3483460111798563E-4</v>
      </c>
      <c r="AM109" s="18">
        <v>1E-4</v>
      </c>
      <c r="AN109">
        <v>0.73680000000000001</v>
      </c>
    </row>
    <row r="110" spans="1:40" x14ac:dyDescent="0.25">
      <c r="A110" s="1">
        <v>42879.955231481479</v>
      </c>
      <c r="B110" s="16">
        <v>103</v>
      </c>
      <c r="C110">
        <f t="shared" si="50"/>
        <v>-2.70517839787912</v>
      </c>
      <c r="D110">
        <f t="shared" si="41"/>
        <v>739.18787057676491</v>
      </c>
      <c r="E110">
        <f t="shared" si="39"/>
        <v>805.40230105070691</v>
      </c>
      <c r="F110">
        <f t="shared" si="42"/>
        <v>-273.24921386193745</v>
      </c>
      <c r="G110">
        <v>21.094408000000001</v>
      </c>
      <c r="H110">
        <f t="shared" si="27"/>
        <v>21.094408000000001</v>
      </c>
      <c r="I110">
        <v>21.001428000000001</v>
      </c>
      <c r="J110">
        <f t="shared" si="28"/>
        <v>21.001428000000001</v>
      </c>
      <c r="K110">
        <f t="shared" si="43"/>
        <v>-2.1304999999986288E-4</v>
      </c>
      <c r="L110">
        <v>9.8999999999999999E-4</v>
      </c>
      <c r="M110">
        <f t="shared" si="29"/>
        <v>9.8999999999999999E-4</v>
      </c>
      <c r="N110">
        <v>0.34466400000000003</v>
      </c>
      <c r="O110">
        <f t="shared" si="30"/>
        <v>0.34466400000000003</v>
      </c>
      <c r="P110">
        <f t="shared" si="44"/>
        <v>1.3128E-3</v>
      </c>
      <c r="Q110">
        <f t="shared" si="33"/>
        <v>78.653908000000001</v>
      </c>
      <c r="R110">
        <f t="shared" si="45"/>
        <v>-1.0997500000013835E-3</v>
      </c>
      <c r="S110">
        <f t="shared" si="31"/>
        <v>0.98882774491354086</v>
      </c>
      <c r="T110">
        <f t="shared" si="46"/>
        <v>90.193273951024963</v>
      </c>
      <c r="U110">
        <f t="shared" si="47"/>
        <v>32500</v>
      </c>
      <c r="V110">
        <f t="shared" si="32"/>
        <v>90.935167000000007</v>
      </c>
      <c r="W110">
        <v>90.003528000000003</v>
      </c>
      <c r="X110">
        <v>0.13000700000000001</v>
      </c>
      <c r="Y110">
        <v>0.80163200000000001</v>
      </c>
      <c r="Z110">
        <f t="shared" si="34"/>
        <v>214.30882414001661</v>
      </c>
      <c r="AA110">
        <f t="shared" si="35"/>
        <v>129.99694208626769</v>
      </c>
      <c r="AB110">
        <f t="shared" si="36"/>
        <v>0.60658697843134746</v>
      </c>
      <c r="AC110" s="6">
        <f t="shared" si="40"/>
        <v>-1.0126228045379584</v>
      </c>
      <c r="AD110" s="6">
        <f t="shared" si="40"/>
        <v>4.6861942959106688</v>
      </c>
      <c r="AE110">
        <v>0.22057199999999999</v>
      </c>
      <c r="AF110">
        <v>28.393961999999998</v>
      </c>
      <c r="AH110">
        <f t="shared" si="37"/>
        <v>-2.8</v>
      </c>
      <c r="AI110">
        <f t="shared" si="38"/>
        <v>738.5</v>
      </c>
      <c r="AJ110" s="17">
        <f t="shared" si="48"/>
        <v>3.5051885005151863E-2</v>
      </c>
      <c r="AK110" s="17">
        <f t="shared" si="49"/>
        <v>-9.3057611487616047E-4</v>
      </c>
      <c r="AM110">
        <v>-2.8E-3</v>
      </c>
      <c r="AN110">
        <v>0.73850000000000005</v>
      </c>
    </row>
    <row r="111" spans="1:40" x14ac:dyDescent="0.25">
      <c r="A111" s="1">
        <v>42879.955925925926</v>
      </c>
      <c r="B111" s="16">
        <v>104</v>
      </c>
      <c r="C111">
        <f t="shared" si="50"/>
        <v>6.8113626794140192</v>
      </c>
      <c r="D111">
        <f t="shared" si="41"/>
        <v>739.60271034171012</v>
      </c>
      <c r="E111">
        <f t="shared" si="39"/>
        <v>843.36497253681864</v>
      </c>
      <c r="F111">
        <f t="shared" si="42"/>
        <v>108.58366308653792</v>
      </c>
      <c r="G111">
        <v>21.094321999999998</v>
      </c>
      <c r="H111">
        <f t="shared" si="27"/>
        <v>21.094321999999998</v>
      </c>
      <c r="I111">
        <v>21.001203</v>
      </c>
      <c r="J111">
        <f t="shared" si="28"/>
        <v>21.001203</v>
      </c>
      <c r="K111">
        <f t="shared" si="43"/>
        <v>-2.3603333333331497E-4</v>
      </c>
      <c r="L111">
        <v>1.0070000000000001E-3</v>
      </c>
      <c r="M111">
        <f t="shared" si="29"/>
        <v>1.0070000000000001E-3</v>
      </c>
      <c r="N111">
        <v>0.345995</v>
      </c>
      <c r="O111">
        <f t="shared" si="30"/>
        <v>0.345995</v>
      </c>
      <c r="P111">
        <f t="shared" si="44"/>
        <v>1.3103999999999976E-3</v>
      </c>
      <c r="Q111">
        <f t="shared" si="33"/>
        <v>78.652801999999994</v>
      </c>
      <c r="R111">
        <f t="shared" si="45"/>
        <v>-1.0743666666674775E-3</v>
      </c>
      <c r="S111">
        <f t="shared" si="31"/>
        <v>0.98882814196736279</v>
      </c>
      <c r="T111">
        <f t="shared" si="46"/>
        <v>90.202351652337427</v>
      </c>
      <c r="U111">
        <f t="shared" si="47"/>
        <v>32500</v>
      </c>
      <c r="V111">
        <f t="shared" si="32"/>
        <v>90.935142999999997</v>
      </c>
      <c r="W111">
        <v>90.003528000000003</v>
      </c>
      <c r="X111">
        <v>0.13001099999999999</v>
      </c>
      <c r="Y111">
        <v>0.80160399999999998</v>
      </c>
      <c r="Z111">
        <f t="shared" si="34"/>
        <v>214.30027751447059</v>
      </c>
      <c r="AA111">
        <f t="shared" si="35"/>
        <v>130.00076974090669</v>
      </c>
      <c r="AB111">
        <f t="shared" si="36"/>
        <v>0.60662903122992184</v>
      </c>
      <c r="AC111" s="6">
        <f t="shared" si="40"/>
        <v>-0.96821580093868942</v>
      </c>
      <c r="AD111" s="6">
        <f t="shared" si="40"/>
        <v>4.6892179316764695</v>
      </c>
      <c r="AE111">
        <v>0.23252100000000001</v>
      </c>
      <c r="AF111">
        <v>28.722950999999998</v>
      </c>
      <c r="AH111">
        <f t="shared" si="37"/>
        <v>6.8</v>
      </c>
      <c r="AI111">
        <f t="shared" si="38"/>
        <v>738.9</v>
      </c>
      <c r="AJ111" s="17">
        <f t="shared" si="48"/>
        <v>-1.6681947429345945E-3</v>
      </c>
      <c r="AK111" s="17">
        <f t="shared" si="49"/>
        <v>-9.5011866760936993E-4</v>
      </c>
      <c r="AM111">
        <v>6.7999999999999996E-3</v>
      </c>
      <c r="AN111">
        <v>0.7389</v>
      </c>
    </row>
    <row r="112" spans="1:40" x14ac:dyDescent="0.25">
      <c r="A112" s="1">
        <v>42879.956620370373</v>
      </c>
      <c r="B112" s="16">
        <v>105</v>
      </c>
      <c r="C112">
        <f t="shared" si="50"/>
        <v>19.468922955272365</v>
      </c>
      <c r="D112">
        <f t="shared" si="41"/>
        <v>740.90269874849457</v>
      </c>
      <c r="E112">
        <f t="shared" si="39"/>
        <v>894.68360478506645</v>
      </c>
      <c r="F112">
        <f t="shared" si="42"/>
        <v>38.055659290995919</v>
      </c>
      <c r="G112">
        <v>21.093634000000002</v>
      </c>
      <c r="H112">
        <f t="shared" si="27"/>
        <v>21.093634000000002</v>
      </c>
      <c r="I112">
        <v>21.001026</v>
      </c>
      <c r="J112">
        <f t="shared" si="28"/>
        <v>21.001026</v>
      </c>
      <c r="K112">
        <f t="shared" si="43"/>
        <v>-2.6906666666649907E-4</v>
      </c>
      <c r="L112">
        <v>1.0250000000000001E-3</v>
      </c>
      <c r="M112">
        <f t="shared" si="29"/>
        <v>1.0250000000000001E-3</v>
      </c>
      <c r="N112">
        <v>0.34731099999999998</v>
      </c>
      <c r="O112">
        <f t="shared" si="30"/>
        <v>0.34731099999999998</v>
      </c>
      <c r="P112">
        <f t="shared" si="44"/>
        <v>1.3109333333333314E-3</v>
      </c>
      <c r="Q112">
        <f t="shared" si="33"/>
        <v>78.651662999999999</v>
      </c>
      <c r="R112">
        <f t="shared" si="45"/>
        <v>-1.0418666666671091E-3</v>
      </c>
      <c r="S112">
        <f t="shared" si="31"/>
        <v>0.98903520938439649</v>
      </c>
      <c r="T112">
        <f t="shared" si="46"/>
        <v>90.198202224206682</v>
      </c>
      <c r="U112">
        <f t="shared" si="47"/>
        <v>32500</v>
      </c>
      <c r="V112">
        <f t="shared" si="32"/>
        <v>90.919635999999997</v>
      </c>
      <c r="W112">
        <v>90.003007999999994</v>
      </c>
      <c r="X112">
        <v>0.13000900000000001</v>
      </c>
      <c r="Y112">
        <v>0.78661899999999996</v>
      </c>
      <c r="Z112">
        <f t="shared" si="34"/>
        <v>210.28555321047281</v>
      </c>
      <c r="AA112">
        <f t="shared" si="35"/>
        <v>129.99878162359124</v>
      </c>
      <c r="AB112">
        <f t="shared" si="36"/>
        <v>0.61820120136106871</v>
      </c>
      <c r="AC112" s="6">
        <f t="shared" si="40"/>
        <v>-0.90741673568138026</v>
      </c>
      <c r="AD112" s="6">
        <f t="shared" si="40"/>
        <v>4.6993049434398761</v>
      </c>
      <c r="AE112">
        <v>0.255241</v>
      </c>
      <c r="AF112">
        <v>29.170354</v>
      </c>
      <c r="AH112">
        <f t="shared" si="37"/>
        <v>19.400000000000002</v>
      </c>
      <c r="AI112">
        <f t="shared" si="38"/>
        <v>740.19999999999993</v>
      </c>
      <c r="AJ112" s="17">
        <f t="shared" si="48"/>
        <v>-3.5401524486334342E-3</v>
      </c>
      <c r="AK112" s="17">
        <f t="shared" si="49"/>
        <v>-9.4843594129379342E-4</v>
      </c>
      <c r="AM112">
        <v>1.9400000000000001E-2</v>
      </c>
      <c r="AN112">
        <v>0.74019999999999997</v>
      </c>
    </row>
    <row r="113" spans="1:40" x14ac:dyDescent="0.25">
      <c r="A113" s="1">
        <v>42879.957314814812</v>
      </c>
      <c r="B113" s="16">
        <v>106</v>
      </c>
      <c r="C113">
        <f t="shared" si="50"/>
        <v>28.054640923459448</v>
      </c>
      <c r="D113">
        <f t="shared" si="41"/>
        <v>739.20930792346962</v>
      </c>
      <c r="E113">
        <f t="shared" si="39"/>
        <v>926.65041582686422</v>
      </c>
      <c r="F113">
        <f t="shared" si="42"/>
        <v>26.348913534136116</v>
      </c>
      <c r="G113">
        <v>21.093648999999999</v>
      </c>
      <c r="H113">
        <f t="shared" si="27"/>
        <v>21.093648999999999</v>
      </c>
      <c r="I113">
        <v>21.000906000000001</v>
      </c>
      <c r="J113">
        <f t="shared" si="28"/>
        <v>21.000906000000001</v>
      </c>
      <c r="K113">
        <f t="shared" si="43"/>
        <v>-2.8843333333329705E-4</v>
      </c>
      <c r="L113">
        <v>1.054E-3</v>
      </c>
      <c r="M113">
        <f t="shared" si="29"/>
        <v>1.054E-3</v>
      </c>
      <c r="N113">
        <v>0.34865000000000002</v>
      </c>
      <c r="O113">
        <f t="shared" si="30"/>
        <v>0.34865000000000002</v>
      </c>
      <c r="P113">
        <f t="shared" si="44"/>
        <v>1.3020499999999982E-3</v>
      </c>
      <c r="Q113">
        <f t="shared" si="33"/>
        <v>78.650443999999993</v>
      </c>
      <c r="R113">
        <f t="shared" si="45"/>
        <v>-1.0136166666666687E-3</v>
      </c>
      <c r="S113">
        <f t="shared" si="31"/>
        <v>0.98903520791348742</v>
      </c>
      <c r="T113">
        <f t="shared" si="46"/>
        <v>90.209213333000008</v>
      </c>
      <c r="U113">
        <f t="shared" si="47"/>
        <v>32500</v>
      </c>
      <c r="V113">
        <f t="shared" si="32"/>
        <v>90.920368000000011</v>
      </c>
      <c r="W113">
        <v>90.003735000000006</v>
      </c>
      <c r="X113">
        <v>0.13000800000000001</v>
      </c>
      <c r="Y113">
        <v>0.78662500000000002</v>
      </c>
      <c r="Z113">
        <f t="shared" si="34"/>
        <v>210.28742398149768</v>
      </c>
      <c r="AA113">
        <f t="shared" si="35"/>
        <v>129.99749243230147</v>
      </c>
      <c r="AB113">
        <f t="shared" si="36"/>
        <v>0.61818957106887862</v>
      </c>
      <c r="AC113" s="6">
        <f t="shared" si="40"/>
        <v>-0.86658906941611558</v>
      </c>
      <c r="AD113" s="6">
        <f t="shared" si="40"/>
        <v>4.6863351291827895</v>
      </c>
      <c r="AE113">
        <v>0.26025300000000001</v>
      </c>
      <c r="AF113">
        <v>29.798338999999999</v>
      </c>
      <c r="AH113">
        <f t="shared" si="37"/>
        <v>28</v>
      </c>
      <c r="AI113">
        <f t="shared" si="38"/>
        <v>738.5</v>
      </c>
      <c r="AJ113" s="17">
        <f t="shared" si="48"/>
        <v>-1.9476607670197426E-3</v>
      </c>
      <c r="AK113" s="17">
        <f t="shared" si="49"/>
        <v>-9.5954950224065366E-4</v>
      </c>
      <c r="AM113">
        <v>2.8000000000000001E-2</v>
      </c>
      <c r="AN113">
        <v>0.73850000000000005</v>
      </c>
    </row>
    <row r="114" spans="1:40" x14ac:dyDescent="0.25">
      <c r="A114" s="1">
        <v>42879.958009259259</v>
      </c>
      <c r="B114" s="16">
        <v>107</v>
      </c>
      <c r="C114">
        <f t="shared" si="50"/>
        <v>27.953509907370648</v>
      </c>
      <c r="D114">
        <f t="shared" si="41"/>
        <v>738.22501367800101</v>
      </c>
      <c r="E114">
        <f t="shared" si="39"/>
        <v>925.16519764546081</v>
      </c>
      <c r="F114">
        <f t="shared" si="42"/>
        <v>26.409027564847925</v>
      </c>
      <c r="G114">
        <v>21.093899</v>
      </c>
      <c r="H114">
        <f t="shared" si="27"/>
        <v>21.093899</v>
      </c>
      <c r="I114">
        <v>21.000544000000001</v>
      </c>
      <c r="J114">
        <f t="shared" si="28"/>
        <v>21.000544000000001</v>
      </c>
      <c r="K114">
        <f t="shared" si="43"/>
        <v>-2.8579999999992129E-4</v>
      </c>
      <c r="L114">
        <v>1.073E-3</v>
      </c>
      <c r="M114">
        <f t="shared" si="29"/>
        <v>1.073E-3</v>
      </c>
      <c r="N114">
        <v>0.349883</v>
      </c>
      <c r="O114">
        <f t="shared" si="30"/>
        <v>0.349883</v>
      </c>
      <c r="P114">
        <f t="shared" si="44"/>
        <v>1.2954666666666634E-3</v>
      </c>
      <c r="Q114">
        <f t="shared" si="33"/>
        <v>78.64957299999999</v>
      </c>
      <c r="R114">
        <f t="shared" si="45"/>
        <v>-1.0096666666666938E-3</v>
      </c>
      <c r="S114">
        <f t="shared" si="31"/>
        <v>0.9888280201118449</v>
      </c>
      <c r="T114">
        <f t="shared" si="46"/>
        <v>90.22482949622939</v>
      </c>
      <c r="U114">
        <f t="shared" si="47"/>
        <v>32500</v>
      </c>
      <c r="V114">
        <f t="shared" si="32"/>
        <v>90.935101000000003</v>
      </c>
      <c r="W114">
        <v>90.003476000000006</v>
      </c>
      <c r="X114">
        <v>0.13000900000000001</v>
      </c>
      <c r="Y114">
        <v>0.801616</v>
      </c>
      <c r="Z114">
        <f t="shared" si="34"/>
        <v>214.29821862282336</v>
      </c>
      <c r="AA114">
        <f t="shared" si="35"/>
        <v>129.99809912346777</v>
      </c>
      <c r="AB114">
        <f t="shared" si="36"/>
        <v>0.60662239732506396</v>
      </c>
      <c r="AC114" s="6">
        <f t="shared" si="40"/>
        <v>-0.86955789886163093</v>
      </c>
      <c r="AD114" s="6">
        <f t="shared" si="40"/>
        <v>4.678736986583627</v>
      </c>
      <c r="AE114">
        <v>0.246918</v>
      </c>
      <c r="AF114">
        <v>30.365663000000001</v>
      </c>
      <c r="AH114">
        <f t="shared" si="37"/>
        <v>27.900000000000002</v>
      </c>
      <c r="AI114">
        <f t="shared" si="38"/>
        <v>737.5</v>
      </c>
      <c r="AJ114" s="17">
        <f t="shared" si="48"/>
        <v>-1.9142464594951265E-3</v>
      </c>
      <c r="AK114" s="17">
        <f t="shared" si="49"/>
        <v>-9.8210391759664993E-4</v>
      </c>
      <c r="AM114">
        <v>2.7900000000000001E-2</v>
      </c>
      <c r="AN114">
        <v>0.73750000000000004</v>
      </c>
    </row>
    <row r="115" spans="1:40" x14ac:dyDescent="0.25">
      <c r="A115" s="1">
        <v>42879.958703703705</v>
      </c>
      <c r="B115" s="16">
        <v>108</v>
      </c>
      <c r="C115">
        <f t="shared" si="50"/>
        <v>28.610661382927898</v>
      </c>
      <c r="D115">
        <f t="shared" si="41"/>
        <v>737.1603082472468</v>
      </c>
      <c r="E115">
        <f t="shared" si="39"/>
        <v>926.5795968150793</v>
      </c>
      <c r="F115">
        <f t="shared" si="42"/>
        <v>25.765231302451241</v>
      </c>
      <c r="G115">
        <v>21.094096</v>
      </c>
      <c r="H115">
        <f t="shared" si="27"/>
        <v>21.094096</v>
      </c>
      <c r="I115">
        <v>21.000033999999999</v>
      </c>
      <c r="J115">
        <f t="shared" si="28"/>
        <v>21.000033999999999</v>
      </c>
      <c r="K115">
        <f t="shared" si="43"/>
        <v>-2.8473333333328319E-4</v>
      </c>
      <c r="L115">
        <v>1.091E-3</v>
      </c>
      <c r="M115">
        <f t="shared" si="29"/>
        <v>1.091E-3</v>
      </c>
      <c r="N115">
        <v>0.35116999999999998</v>
      </c>
      <c r="O115">
        <f t="shared" si="30"/>
        <v>0.35116999999999998</v>
      </c>
      <c r="P115">
        <f t="shared" si="44"/>
        <v>1.2886499999999986E-3</v>
      </c>
      <c r="Q115">
        <f t="shared" si="33"/>
        <v>78.648796000000004</v>
      </c>
      <c r="R115">
        <f t="shared" si="45"/>
        <v>-1.0039166666662898E-3</v>
      </c>
      <c r="S115">
        <f t="shared" si="31"/>
        <v>0.98882748136740484</v>
      </c>
      <c r="T115">
        <f t="shared" si="46"/>
        <v>90.225590353135829</v>
      </c>
      <c r="U115">
        <f t="shared" si="47"/>
        <v>32500</v>
      </c>
      <c r="V115">
        <f t="shared" si="32"/>
        <v>90.934139999999999</v>
      </c>
      <c r="W115">
        <v>90.002488999999997</v>
      </c>
      <c r="X115">
        <v>0.13000700000000001</v>
      </c>
      <c r="Y115">
        <v>0.80164400000000002</v>
      </c>
      <c r="Z115">
        <f t="shared" si="34"/>
        <v>214.30828932861169</v>
      </c>
      <c r="AA115">
        <f t="shared" si="35"/>
        <v>129.99591583959528</v>
      </c>
      <c r="AB115">
        <f t="shared" si="36"/>
        <v>0.60658370353684632</v>
      </c>
      <c r="AC115" s="6">
        <f t="shared" si="40"/>
        <v>-0.86649764471285817</v>
      </c>
      <c r="AD115" s="6">
        <f t="shared" si="40"/>
        <v>4.6706420619925062</v>
      </c>
      <c r="AE115">
        <v>0.22112599999999999</v>
      </c>
      <c r="AF115">
        <v>30.904447999999999</v>
      </c>
      <c r="AH115">
        <f t="shared" si="37"/>
        <v>28.6</v>
      </c>
      <c r="AI115">
        <f t="shared" si="38"/>
        <v>736.40000000000009</v>
      </c>
      <c r="AJ115" s="17">
        <f t="shared" si="48"/>
        <v>-3.7263671696376806E-4</v>
      </c>
      <c r="AK115" s="17">
        <f t="shared" si="49"/>
        <v>-1.0314014994302996E-3</v>
      </c>
      <c r="AM115">
        <v>2.86E-2</v>
      </c>
      <c r="AN115">
        <v>0.73640000000000005</v>
      </c>
    </row>
    <row r="116" spans="1:40" x14ac:dyDescent="0.25">
      <c r="A116" s="1">
        <v>42879.959398148145</v>
      </c>
      <c r="B116" s="16">
        <v>109</v>
      </c>
      <c r="C116">
        <f t="shared" si="50"/>
        <v>25.272866970990115</v>
      </c>
      <c r="D116">
        <f t="shared" si="41"/>
        <v>736.03163172318898</v>
      </c>
      <c r="E116">
        <f t="shared" si="39"/>
        <v>912.17929015507275</v>
      </c>
      <c r="F116">
        <f t="shared" si="42"/>
        <v>29.123392789906077</v>
      </c>
      <c r="G116">
        <v>21.093748999999999</v>
      </c>
      <c r="H116">
        <f t="shared" si="27"/>
        <v>21.093748999999999</v>
      </c>
      <c r="I116">
        <v>20.999618000000002</v>
      </c>
      <c r="J116">
        <f t="shared" si="28"/>
        <v>20.999618000000002</v>
      </c>
      <c r="K116">
        <f t="shared" si="43"/>
        <v>-2.7570000000007864E-4</v>
      </c>
      <c r="L116">
        <v>1.1169999999999999E-3</v>
      </c>
      <c r="M116">
        <f t="shared" si="29"/>
        <v>1.1169999999999999E-3</v>
      </c>
      <c r="N116">
        <v>0.352491</v>
      </c>
      <c r="O116">
        <f t="shared" si="30"/>
        <v>0.352491</v>
      </c>
      <c r="P116">
        <f t="shared" si="44"/>
        <v>1.281566666666667E-3</v>
      </c>
      <c r="Q116">
        <f t="shared" si="33"/>
        <v>78.647891000000001</v>
      </c>
      <c r="R116">
        <f t="shared" si="45"/>
        <v>-1.0058666666663404E-3</v>
      </c>
      <c r="S116">
        <f t="shared" si="31"/>
        <v>0.98882745661500493</v>
      </c>
      <c r="T116">
        <f t="shared" si="46"/>
        <v>90.222129235247877</v>
      </c>
      <c r="U116">
        <f t="shared" si="47"/>
        <v>32500</v>
      </c>
      <c r="V116">
        <f t="shared" si="32"/>
        <v>90.932888000000005</v>
      </c>
      <c r="W116">
        <v>90.001243000000002</v>
      </c>
      <c r="X116">
        <v>0.13000700000000001</v>
      </c>
      <c r="Y116">
        <v>0.80163799999999996</v>
      </c>
      <c r="Z116">
        <f t="shared" si="34"/>
        <v>214.30228812312765</v>
      </c>
      <c r="AA116">
        <f t="shared" si="35"/>
        <v>129.99565182022249</v>
      </c>
      <c r="AB116">
        <f t="shared" si="36"/>
        <v>0.60659945798401049</v>
      </c>
      <c r="AC116" s="6">
        <f t="shared" si="40"/>
        <v>-0.88206907545257018</v>
      </c>
      <c r="AD116" s="6">
        <f t="shared" si="40"/>
        <v>4.66197116147457</v>
      </c>
      <c r="AE116">
        <v>0.205952</v>
      </c>
      <c r="AF116">
        <v>31.089656999999999</v>
      </c>
      <c r="AH116">
        <f t="shared" si="37"/>
        <v>25.2</v>
      </c>
      <c r="AI116">
        <f t="shared" si="38"/>
        <v>735.3</v>
      </c>
      <c r="AJ116" s="17">
        <f t="shared" si="48"/>
        <v>-2.8832095335190014E-3</v>
      </c>
      <c r="AK116" s="17">
        <f t="shared" si="49"/>
        <v>-9.9402212032129286E-4</v>
      </c>
      <c r="AM116">
        <v>2.52E-2</v>
      </c>
      <c r="AN116">
        <v>0.73529999999999995</v>
      </c>
    </row>
    <row r="117" spans="1:40" x14ac:dyDescent="0.25">
      <c r="A117" s="1">
        <v>42879.960092592592</v>
      </c>
      <c r="B117" s="16">
        <v>110</v>
      </c>
      <c r="C117">
        <f t="shared" si="50"/>
        <v>20.816414033644985</v>
      </c>
      <c r="D117">
        <f t="shared" si="41"/>
        <v>736.29464407511193</v>
      </c>
      <c r="E117">
        <f t="shared" si="39"/>
        <v>894.90677476551855</v>
      </c>
      <c r="F117">
        <f t="shared" si="42"/>
        <v>35.370868531201367</v>
      </c>
      <c r="G117">
        <v>21.093492000000001</v>
      </c>
      <c r="H117">
        <f t="shared" si="27"/>
        <v>21.093492000000001</v>
      </c>
      <c r="I117">
        <v>20.999471</v>
      </c>
      <c r="J117">
        <f t="shared" si="28"/>
        <v>20.999471</v>
      </c>
      <c r="K117">
        <f t="shared" si="43"/>
        <v>-2.6535000000021589E-4</v>
      </c>
      <c r="L117">
        <v>1.1529999999999999E-3</v>
      </c>
      <c r="M117">
        <f t="shared" si="29"/>
        <v>1.1529999999999999E-3</v>
      </c>
      <c r="N117">
        <v>0.35374699999999998</v>
      </c>
      <c r="O117">
        <f t="shared" si="30"/>
        <v>0.35374699999999998</v>
      </c>
      <c r="P117">
        <f t="shared" si="44"/>
        <v>1.278949999999999E-3</v>
      </c>
      <c r="Q117">
        <f t="shared" si="33"/>
        <v>78.646782000000002</v>
      </c>
      <c r="R117">
        <f t="shared" si="45"/>
        <v>-1.0135999999993336E-3</v>
      </c>
      <c r="S117">
        <f t="shared" si="31"/>
        <v>0.98882805018839603</v>
      </c>
      <c r="T117">
        <f t="shared" si="46"/>
        <v>90.218469769958674</v>
      </c>
      <c r="U117">
        <f t="shared" si="47"/>
        <v>32500</v>
      </c>
      <c r="V117">
        <f t="shared" si="32"/>
        <v>90.933947999999987</v>
      </c>
      <c r="W117">
        <v>90.002332999999993</v>
      </c>
      <c r="X117">
        <v>0.13000800000000001</v>
      </c>
      <c r="Y117">
        <v>0.80160699999999996</v>
      </c>
      <c r="Z117">
        <f t="shared" si="34"/>
        <v>214.29078979042677</v>
      </c>
      <c r="AA117">
        <f t="shared" si="35"/>
        <v>129.99628656342782</v>
      </c>
      <c r="AB117">
        <f t="shared" si="36"/>
        <v>0.60663496872899791</v>
      </c>
      <c r="AC117" s="6">
        <f t="shared" si="40"/>
        <v>-0.90285903536030121</v>
      </c>
      <c r="AD117" s="6">
        <f t="shared" si="40"/>
        <v>4.6639667450489739</v>
      </c>
      <c r="AE117">
        <v>0.218246</v>
      </c>
      <c r="AF117">
        <v>31.181612000000001</v>
      </c>
      <c r="AH117">
        <f t="shared" si="37"/>
        <v>20.8</v>
      </c>
      <c r="AI117">
        <f t="shared" si="38"/>
        <v>735.5</v>
      </c>
      <c r="AJ117" s="17">
        <f t="shared" si="48"/>
        <v>-7.8851398797387417E-4</v>
      </c>
      <c r="AK117" s="17">
        <f t="shared" si="49"/>
        <v>-1.0792473930190212E-3</v>
      </c>
      <c r="AM117">
        <v>2.0799999999999999E-2</v>
      </c>
      <c r="AN117">
        <v>0.73550000000000004</v>
      </c>
    </row>
    <row r="118" spans="1:40" x14ac:dyDescent="0.25">
      <c r="A118" s="1">
        <v>42879.960787037038</v>
      </c>
      <c r="B118" s="16">
        <v>111</v>
      </c>
      <c r="C118">
        <f t="shared" si="50"/>
        <v>11.979772906369126</v>
      </c>
      <c r="D118">
        <f t="shared" si="41"/>
        <v>737.96137650489993</v>
      </c>
      <c r="E118">
        <f t="shared" si="39"/>
        <v>861.92164468541034</v>
      </c>
      <c r="F118">
        <f t="shared" si="42"/>
        <v>61.600614825724939</v>
      </c>
      <c r="G118">
        <v>21.093254000000002</v>
      </c>
      <c r="H118">
        <f t="shared" si="27"/>
        <v>21.093254000000002</v>
      </c>
      <c r="I118">
        <v>20.999362000000001</v>
      </c>
      <c r="J118">
        <f t="shared" si="28"/>
        <v>20.999362000000001</v>
      </c>
      <c r="K118">
        <f t="shared" si="43"/>
        <v>-2.4533333333351945E-4</v>
      </c>
      <c r="L118">
        <v>1.1950000000000001E-3</v>
      </c>
      <c r="M118">
        <f t="shared" si="29"/>
        <v>1.1950000000000001E-3</v>
      </c>
      <c r="N118">
        <v>0.35506199999999999</v>
      </c>
      <c r="O118">
        <f t="shared" si="30"/>
        <v>0.35506199999999999</v>
      </c>
      <c r="P118">
        <f t="shared" si="44"/>
        <v>1.2805166666666674E-3</v>
      </c>
      <c r="Q118">
        <f t="shared" si="33"/>
        <v>78.645575999999991</v>
      </c>
      <c r="R118">
        <f t="shared" si="45"/>
        <v>-1.0351833333335965E-3</v>
      </c>
      <c r="S118">
        <f t="shared" si="31"/>
        <v>0.98882771391323532</v>
      </c>
      <c r="T118">
        <f t="shared" si="46"/>
        <v>90.207839396401297</v>
      </c>
      <c r="U118">
        <f t="shared" si="47"/>
        <v>32500</v>
      </c>
      <c r="V118">
        <f t="shared" si="32"/>
        <v>90.933820999999995</v>
      </c>
      <c r="W118">
        <v>90.002178000000001</v>
      </c>
      <c r="X118">
        <v>0.13001099999999999</v>
      </c>
      <c r="Y118">
        <v>0.80163200000000001</v>
      </c>
      <c r="Z118">
        <f t="shared" si="34"/>
        <v>214.29452270763562</v>
      </c>
      <c r="AA118">
        <f t="shared" si="35"/>
        <v>129.99885953297505</v>
      </c>
      <c r="AB118">
        <f t="shared" si="36"/>
        <v>0.60663640810985131</v>
      </c>
      <c r="AC118" s="6">
        <f t="shared" si="40"/>
        <v>-0.94409669106329297</v>
      </c>
      <c r="AD118" s="6">
        <f t="shared" si="40"/>
        <v>4.676675773587931</v>
      </c>
      <c r="AE118">
        <v>0.25003700000000001</v>
      </c>
      <c r="AF118">
        <v>31.466054</v>
      </c>
      <c r="AH118">
        <f t="shared" si="37"/>
        <v>11.9</v>
      </c>
      <c r="AI118">
        <f t="shared" si="38"/>
        <v>737.19999999999993</v>
      </c>
      <c r="AJ118" s="17">
        <f t="shared" si="48"/>
        <v>-6.6589664923208947E-3</v>
      </c>
      <c r="AK118" s="17">
        <f t="shared" si="49"/>
        <v>-1.0317294768270899E-3</v>
      </c>
      <c r="AM118">
        <v>1.1900000000000001E-2</v>
      </c>
      <c r="AN118">
        <v>0.73719999999999997</v>
      </c>
    </row>
    <row r="119" spans="1:40" x14ac:dyDescent="0.25">
      <c r="A119" s="1">
        <v>42879.961481481485</v>
      </c>
      <c r="B119" s="16">
        <v>112</v>
      </c>
      <c r="C119">
        <f t="shared" si="50"/>
        <v>8.1399382121946129</v>
      </c>
      <c r="D119">
        <f t="shared" si="41"/>
        <v>736.78490033413925</v>
      </c>
      <c r="E119">
        <f t="shared" si="39"/>
        <v>845.49002646314875</v>
      </c>
      <c r="F119">
        <f t="shared" si="42"/>
        <v>90.514802585398783</v>
      </c>
      <c r="G119">
        <v>21.093433000000001</v>
      </c>
      <c r="H119">
        <f t="shared" si="27"/>
        <v>21.093433000000001</v>
      </c>
      <c r="I119">
        <v>20.999129</v>
      </c>
      <c r="J119">
        <f t="shared" si="28"/>
        <v>20.999129</v>
      </c>
      <c r="K119">
        <f t="shared" si="43"/>
        <v>-2.341000000001851E-4</v>
      </c>
      <c r="L119">
        <v>1.2340000000000001E-3</v>
      </c>
      <c r="M119">
        <f t="shared" si="29"/>
        <v>1.2340000000000001E-3</v>
      </c>
      <c r="N119">
        <v>0.35631099999999999</v>
      </c>
      <c r="O119">
        <f t="shared" si="30"/>
        <v>0.35631099999999999</v>
      </c>
      <c r="P119">
        <f t="shared" si="44"/>
        <v>1.2735166666666667E-3</v>
      </c>
      <c r="Q119">
        <f t="shared" si="33"/>
        <v>78.644559999999998</v>
      </c>
      <c r="R119">
        <f t="shared" si="45"/>
        <v>-1.0394166666676105E-3</v>
      </c>
      <c r="S119">
        <f t="shared" si="31"/>
        <v>0.98882783367305083</v>
      </c>
      <c r="T119">
        <f t="shared" si="46"/>
        <v>90.204587037877673</v>
      </c>
      <c r="U119">
        <f t="shared" si="47"/>
        <v>32500</v>
      </c>
      <c r="V119">
        <f t="shared" si="32"/>
        <v>90.93323199999999</v>
      </c>
      <c r="W119">
        <v>90.001605999999995</v>
      </c>
      <c r="X119">
        <v>0.13000999999999999</v>
      </c>
      <c r="Y119">
        <v>0.801616</v>
      </c>
      <c r="Z119">
        <f t="shared" si="34"/>
        <v>214.29265608356286</v>
      </c>
      <c r="AA119">
        <f t="shared" si="35"/>
        <v>129.99746353248389</v>
      </c>
      <c r="AB119">
        <f t="shared" si="36"/>
        <v>0.60663517783732035</v>
      </c>
      <c r="AC119" s="6">
        <f t="shared" si="40"/>
        <v>-0.96201485220743888</v>
      </c>
      <c r="AD119" s="6">
        <f t="shared" si="40"/>
        <v>4.6676867402880573</v>
      </c>
      <c r="AE119">
        <v>0.25101000000000001</v>
      </c>
      <c r="AF119">
        <v>32.046019000000001</v>
      </c>
      <c r="AH119">
        <f t="shared" si="37"/>
        <v>8.1</v>
      </c>
      <c r="AI119">
        <f t="shared" si="38"/>
        <v>736.1</v>
      </c>
      <c r="AJ119" s="17">
        <f t="shared" si="48"/>
        <v>-4.90645151762712E-3</v>
      </c>
      <c r="AK119" s="17">
        <f t="shared" si="49"/>
        <v>-9.295797644992723E-4</v>
      </c>
      <c r="AM119">
        <v>8.0999999999999996E-3</v>
      </c>
      <c r="AN119">
        <v>0.73609999999999998</v>
      </c>
    </row>
    <row r="120" spans="1:40" x14ac:dyDescent="0.25">
      <c r="A120" s="1">
        <v>42879.962175925924</v>
      </c>
      <c r="B120" s="16">
        <v>113</v>
      </c>
      <c r="C120">
        <f t="shared" si="50"/>
        <v>9.3542725345719901</v>
      </c>
      <c r="D120">
        <f t="shared" si="41"/>
        <v>733.9517483255388</v>
      </c>
      <c r="E120">
        <f t="shared" si="39"/>
        <v>847.14791821014319</v>
      </c>
      <c r="F120">
        <f t="shared" si="42"/>
        <v>78.461659697529981</v>
      </c>
      <c r="G120">
        <v>21.093223999999999</v>
      </c>
      <c r="H120">
        <f t="shared" si="27"/>
        <v>21.093223999999999</v>
      </c>
      <c r="I120">
        <v>20.998954999999999</v>
      </c>
      <c r="J120">
        <f t="shared" si="28"/>
        <v>20.998954999999999</v>
      </c>
      <c r="K120">
        <f t="shared" si="43"/>
        <v>-2.353000000002936E-4</v>
      </c>
      <c r="L120">
        <v>1.2669999999999999E-3</v>
      </c>
      <c r="M120">
        <f t="shared" si="29"/>
        <v>1.2669999999999999E-3</v>
      </c>
      <c r="N120">
        <v>0.35755500000000001</v>
      </c>
      <c r="O120">
        <f t="shared" si="30"/>
        <v>0.35755500000000001</v>
      </c>
      <c r="P120">
        <f t="shared" si="44"/>
        <v>1.2614000000000015E-3</v>
      </c>
      <c r="Q120">
        <f t="shared" si="33"/>
        <v>78.64349</v>
      </c>
      <c r="R120">
        <f t="shared" si="45"/>
        <v>-1.0261000000011697E-3</v>
      </c>
      <c r="S120">
        <f t="shared" si="31"/>
        <v>0.98882779376140995</v>
      </c>
      <c r="T120">
        <f t="shared" si="46"/>
        <v>90.209581524208559</v>
      </c>
      <c r="U120">
        <f t="shared" si="47"/>
        <v>32500</v>
      </c>
      <c r="V120">
        <f t="shared" si="32"/>
        <v>90.934179</v>
      </c>
      <c r="W120">
        <v>90.002540999999994</v>
      </c>
      <c r="X120">
        <v>0.13000900000000001</v>
      </c>
      <c r="Y120">
        <v>0.80162900000000004</v>
      </c>
      <c r="Z120">
        <f t="shared" si="34"/>
        <v>214.29353002330924</v>
      </c>
      <c r="AA120">
        <f t="shared" si="35"/>
        <v>129.99612809845763</v>
      </c>
      <c r="AB120">
        <f t="shared" si="36"/>
        <v>0.60662647203729214</v>
      </c>
      <c r="AC120" s="6">
        <f t="shared" si="40"/>
        <v>-0.95634832029901007</v>
      </c>
      <c r="AD120" s="6">
        <f t="shared" si="40"/>
        <v>4.6459508376253478</v>
      </c>
      <c r="AE120">
        <v>0.22092800000000001</v>
      </c>
      <c r="AF120">
        <v>32.531204000000002</v>
      </c>
      <c r="AH120">
        <f t="shared" si="37"/>
        <v>9.2999999999999989</v>
      </c>
      <c r="AI120">
        <f t="shared" si="38"/>
        <v>733.19999999999993</v>
      </c>
      <c r="AJ120" s="17">
        <f t="shared" si="48"/>
        <v>-5.8018979425078819E-3</v>
      </c>
      <c r="AK120" s="17">
        <f t="shared" si="49"/>
        <v>-1.0242476119907509E-3</v>
      </c>
      <c r="AM120">
        <v>9.2999999999999992E-3</v>
      </c>
      <c r="AN120">
        <v>0.73319999999999996</v>
      </c>
    </row>
    <row r="121" spans="1:40" x14ac:dyDescent="0.25">
      <c r="A121" s="1">
        <v>42879.962870370371</v>
      </c>
      <c r="B121" s="16">
        <v>114</v>
      </c>
      <c r="C121">
        <f t="shared" si="50"/>
        <v>15.463225207201106</v>
      </c>
      <c r="D121">
        <f t="shared" si="41"/>
        <v>732.39270516001829</v>
      </c>
      <c r="E121">
        <f t="shared" si="39"/>
        <v>869.50211703823982</v>
      </c>
      <c r="F121">
        <f t="shared" si="42"/>
        <v>47.363515395154991</v>
      </c>
      <c r="G121">
        <v>21.093226000000001</v>
      </c>
      <c r="H121">
        <f t="shared" si="27"/>
        <v>21.093226000000001</v>
      </c>
      <c r="I121">
        <v>20.998633999999999</v>
      </c>
      <c r="J121">
        <f t="shared" si="28"/>
        <v>20.998633999999999</v>
      </c>
      <c r="K121">
        <f t="shared" si="43"/>
        <v>-2.4821666666667851E-4</v>
      </c>
      <c r="L121">
        <v>1.3029999999999999E-3</v>
      </c>
      <c r="M121">
        <f t="shared" si="29"/>
        <v>1.3029999999999999E-3</v>
      </c>
      <c r="N121">
        <v>0.35886699999999999</v>
      </c>
      <c r="O121">
        <f t="shared" si="30"/>
        <v>0.35886699999999999</v>
      </c>
      <c r="P121">
        <f t="shared" si="44"/>
        <v>1.2530333333333366E-3</v>
      </c>
      <c r="Q121">
        <f t="shared" si="33"/>
        <v>78.642499000000001</v>
      </c>
      <c r="R121">
        <f t="shared" si="45"/>
        <v>-1.0048166666678071E-3</v>
      </c>
      <c r="S121">
        <f t="shared" si="31"/>
        <v>0.98882773428424109</v>
      </c>
      <c r="T121">
        <f t="shared" si="46"/>
        <v>90.217149520046803</v>
      </c>
      <c r="U121">
        <f t="shared" si="47"/>
        <v>32500</v>
      </c>
      <c r="V121">
        <f t="shared" si="32"/>
        <v>90.934078999999997</v>
      </c>
      <c r="W121">
        <v>90.002437</v>
      </c>
      <c r="X121">
        <v>0.13000999999999999</v>
      </c>
      <c r="Y121">
        <v>0.80163200000000001</v>
      </c>
      <c r="Z121">
        <f t="shared" si="34"/>
        <v>214.29445551160833</v>
      </c>
      <c r="AA121">
        <f t="shared" si="35"/>
        <v>129.99676230579749</v>
      </c>
      <c r="AB121">
        <f t="shared" si="36"/>
        <v>0.60662681167108201</v>
      </c>
      <c r="AC121" s="6">
        <f t="shared" si="40"/>
        <v>-0.92784122589507001</v>
      </c>
      <c r="AD121" s="6">
        <f t="shared" si="40"/>
        <v>4.6339303546435762</v>
      </c>
      <c r="AE121">
        <v>0.19966500000000001</v>
      </c>
      <c r="AF121">
        <v>32.596398000000001</v>
      </c>
      <c r="AH121">
        <f t="shared" si="37"/>
        <v>15.4</v>
      </c>
      <c r="AI121">
        <f t="shared" si="38"/>
        <v>731.6</v>
      </c>
      <c r="AJ121" s="17">
        <f t="shared" si="48"/>
        <v>-4.0887464519149446E-3</v>
      </c>
      <c r="AK121" s="17">
        <f t="shared" si="49"/>
        <v>-1.082349884745338E-3</v>
      </c>
      <c r="AM121">
        <v>1.54E-2</v>
      </c>
      <c r="AN121">
        <v>0.73160000000000003</v>
      </c>
    </row>
    <row r="122" spans="1:40" x14ac:dyDescent="0.25">
      <c r="A122" s="1">
        <v>42879.963564814818</v>
      </c>
      <c r="B122" s="16">
        <v>115</v>
      </c>
      <c r="C122">
        <f t="shared" si="50"/>
        <v>18.38938032935749</v>
      </c>
      <c r="D122">
        <f t="shared" si="41"/>
        <v>732.23914233639312</v>
      </c>
      <c r="E122">
        <f t="shared" si="39"/>
        <v>880.86456101737588</v>
      </c>
      <c r="F122">
        <f t="shared" si="42"/>
        <v>39.818587098740863</v>
      </c>
      <c r="G122">
        <v>21.093108000000001</v>
      </c>
      <c r="H122">
        <f t="shared" si="27"/>
        <v>21.093108000000001</v>
      </c>
      <c r="I122">
        <v>20.998331</v>
      </c>
      <c r="J122">
        <f t="shared" si="28"/>
        <v>20.998331</v>
      </c>
      <c r="K122">
        <f t="shared" si="43"/>
        <v>-2.5470000000004468E-4</v>
      </c>
      <c r="L122">
        <v>1.3339999999999999E-3</v>
      </c>
      <c r="M122">
        <f t="shared" si="29"/>
        <v>1.3339999999999999E-3</v>
      </c>
      <c r="N122">
        <v>0.36014499999999999</v>
      </c>
      <c r="O122">
        <f t="shared" si="30"/>
        <v>0.36014499999999999</v>
      </c>
      <c r="P122">
        <f t="shared" si="44"/>
        <v>1.2490666666666705E-3</v>
      </c>
      <c r="Q122">
        <f t="shared" si="33"/>
        <v>78.64152399999999</v>
      </c>
      <c r="R122">
        <f t="shared" si="45"/>
        <v>-9.94366666667664E-4</v>
      </c>
      <c r="S122">
        <f t="shared" si="31"/>
        <v>0.98882714206759337</v>
      </c>
      <c r="T122">
        <f t="shared" si="46"/>
        <v>90.22064023799264</v>
      </c>
      <c r="U122">
        <f t="shared" si="47"/>
        <v>32500</v>
      </c>
      <c r="V122">
        <f t="shared" si="32"/>
        <v>90.934490000000011</v>
      </c>
      <c r="W122">
        <v>90.002801000000005</v>
      </c>
      <c r="X122">
        <v>0.13000999999999999</v>
      </c>
      <c r="Y122">
        <v>0.80167900000000003</v>
      </c>
      <c r="Z122">
        <f t="shared" si="34"/>
        <v>214.30558451068813</v>
      </c>
      <c r="AA122">
        <f t="shared" si="35"/>
        <v>129.99644658484002</v>
      </c>
      <c r="AB122">
        <f t="shared" si="36"/>
        <v>0.60659383600130434</v>
      </c>
      <c r="AC122" s="6">
        <f t="shared" si="40"/>
        <v>-0.91419084868299194</v>
      </c>
      <c r="AD122" s="6">
        <f t="shared" si="40"/>
        <v>4.6327627529304003</v>
      </c>
      <c r="AE122">
        <v>0.214838</v>
      </c>
      <c r="AF122">
        <v>32.505747999999997</v>
      </c>
      <c r="AH122">
        <f t="shared" si="37"/>
        <v>18.3</v>
      </c>
      <c r="AI122">
        <f t="shared" si="38"/>
        <v>731.5</v>
      </c>
      <c r="AJ122" s="17">
        <f t="shared" si="48"/>
        <v>-4.8604318229689882E-3</v>
      </c>
      <c r="AK122" s="17">
        <f t="shared" si="49"/>
        <v>-1.0094275130317341E-3</v>
      </c>
      <c r="AM122">
        <v>1.83E-2</v>
      </c>
      <c r="AN122">
        <v>0.73150000000000004</v>
      </c>
    </row>
    <row r="123" spans="1:40" x14ac:dyDescent="0.25">
      <c r="A123" s="1">
        <v>42879.964259259257</v>
      </c>
      <c r="B123" s="16">
        <v>116</v>
      </c>
      <c r="C123">
        <f t="shared" si="50"/>
        <v>18.635793051115623</v>
      </c>
      <c r="D123">
        <f t="shared" si="41"/>
        <v>733.9074834603216</v>
      </c>
      <c r="E123">
        <f t="shared" si="39"/>
        <v>883.67752215464179</v>
      </c>
      <c r="F123">
        <f t="shared" si="42"/>
        <v>39.381607289118641</v>
      </c>
      <c r="G123">
        <v>21.093364999999999</v>
      </c>
      <c r="H123">
        <f t="shared" si="27"/>
        <v>21.093364999999999</v>
      </c>
      <c r="I123">
        <v>20.998007999999999</v>
      </c>
      <c r="J123">
        <f t="shared" si="28"/>
        <v>20.998007999999999</v>
      </c>
      <c r="K123">
        <f t="shared" si="43"/>
        <v>-2.5476666666654306E-4</v>
      </c>
      <c r="L123">
        <v>1.3669999999999999E-3</v>
      </c>
      <c r="M123">
        <f t="shared" si="29"/>
        <v>1.3669999999999999E-3</v>
      </c>
      <c r="N123">
        <v>0.36134899999999998</v>
      </c>
      <c r="O123">
        <f t="shared" si="30"/>
        <v>0.36134899999999998</v>
      </c>
      <c r="P123">
        <f t="shared" si="44"/>
        <v>1.2509333333333345E-3</v>
      </c>
      <c r="Q123">
        <f t="shared" si="33"/>
        <v>78.640642999999997</v>
      </c>
      <c r="R123">
        <f t="shared" si="45"/>
        <v>-9.9616666666761948E-4</v>
      </c>
      <c r="S123">
        <f t="shared" si="31"/>
        <v>0.98882720714810302</v>
      </c>
      <c r="T123">
        <f t="shared" si="46"/>
        <v>90.21826730959053</v>
      </c>
      <c r="U123">
        <f t="shared" si="47"/>
        <v>32500</v>
      </c>
      <c r="V123">
        <f t="shared" si="32"/>
        <v>90.93353900000001</v>
      </c>
      <c r="W123">
        <v>90.001866000000007</v>
      </c>
      <c r="X123">
        <v>0.13000999999999999</v>
      </c>
      <c r="Y123">
        <v>0.80166300000000001</v>
      </c>
      <c r="Z123">
        <f t="shared" si="34"/>
        <v>214.30470606848456</v>
      </c>
      <c r="AA123">
        <f t="shared" si="35"/>
        <v>129.99611153160265</v>
      </c>
      <c r="AB123">
        <f t="shared" si="36"/>
        <v>0.60659475900664672</v>
      </c>
      <c r="AC123" s="6">
        <f t="shared" si="40"/>
        <v>-0.91304067282050139</v>
      </c>
      <c r="AD123" s="6">
        <f t="shared" si="40"/>
        <v>4.6456110480035804</v>
      </c>
      <c r="AE123">
        <v>0.24022099999999999</v>
      </c>
      <c r="AF123">
        <v>32.661031999999999</v>
      </c>
      <c r="AH123">
        <f t="shared" si="37"/>
        <v>18.599999999999998</v>
      </c>
      <c r="AI123">
        <f t="shared" si="38"/>
        <v>733.1</v>
      </c>
      <c r="AJ123" s="17">
        <f t="shared" si="48"/>
        <v>-1.9206615472413576E-3</v>
      </c>
      <c r="AK123" s="17">
        <f t="shared" si="49"/>
        <v>-1.100252386737291E-3</v>
      </c>
      <c r="AM123">
        <v>1.8599999999999998E-2</v>
      </c>
      <c r="AN123">
        <v>0.73309999999999997</v>
      </c>
    </row>
    <row r="124" spans="1:40" x14ac:dyDescent="0.25">
      <c r="A124" s="1">
        <v>42879.964953703704</v>
      </c>
      <c r="B124" s="16">
        <v>117</v>
      </c>
      <c r="C124">
        <f t="shared" si="50"/>
        <v>18.445650281900274</v>
      </c>
      <c r="D124">
        <f t="shared" si="41"/>
        <v>733.38734147242747</v>
      </c>
      <c r="E124">
        <f t="shared" si="39"/>
        <v>882.35393274652893</v>
      </c>
      <c r="F124">
        <f t="shared" si="42"/>
        <v>39.759364959448519</v>
      </c>
      <c r="G124">
        <v>21.092903</v>
      </c>
      <c r="H124">
        <f t="shared" si="27"/>
        <v>21.092903</v>
      </c>
      <c r="I124">
        <v>20.997824999999999</v>
      </c>
      <c r="J124">
        <f t="shared" si="28"/>
        <v>20.997824999999999</v>
      </c>
      <c r="K124">
        <f t="shared" si="43"/>
        <v>-2.5473333333317545E-4</v>
      </c>
      <c r="L124">
        <v>1.405E-3</v>
      </c>
      <c r="M124">
        <f t="shared" si="29"/>
        <v>1.405E-3</v>
      </c>
      <c r="N124">
        <v>0.36253000000000002</v>
      </c>
      <c r="O124">
        <f t="shared" si="30"/>
        <v>0.36253000000000002</v>
      </c>
      <c r="P124">
        <f t="shared" si="44"/>
        <v>1.2461166666666653E-3</v>
      </c>
      <c r="Q124">
        <f t="shared" si="33"/>
        <v>78.639644999999987</v>
      </c>
      <c r="R124">
        <f t="shared" si="45"/>
        <v>-9.9138333333357318E-4</v>
      </c>
      <c r="S124">
        <f t="shared" si="31"/>
        <v>0.98882815581253403</v>
      </c>
      <c r="T124">
        <f t="shared" si="46"/>
        <v>90.220158308809459</v>
      </c>
      <c r="U124">
        <f t="shared" si="47"/>
        <v>32500</v>
      </c>
      <c r="V124">
        <f t="shared" si="32"/>
        <v>90.935100000000006</v>
      </c>
      <c r="W124">
        <v>90.003476000000006</v>
      </c>
      <c r="X124">
        <v>0.13001099999999999</v>
      </c>
      <c r="Y124">
        <v>0.80161300000000002</v>
      </c>
      <c r="Z124">
        <f t="shared" si="34"/>
        <v>214.28549479724481</v>
      </c>
      <c r="AA124">
        <f t="shared" si="35"/>
        <v>129.99672642560435</v>
      </c>
      <c r="AB124">
        <f t="shared" si="36"/>
        <v>0.60665201136738722</v>
      </c>
      <c r="AC124" s="6">
        <f t="shared" si="40"/>
        <v>-0.91392021051469963</v>
      </c>
      <c r="AD124" s="6">
        <f t="shared" si="40"/>
        <v>4.6415831508813934</v>
      </c>
      <c r="AE124">
        <v>0.239425</v>
      </c>
      <c r="AF124">
        <v>33.188557000000003</v>
      </c>
      <c r="AH124">
        <f t="shared" si="37"/>
        <v>18.399999999999999</v>
      </c>
      <c r="AI124">
        <f t="shared" si="38"/>
        <v>732.6</v>
      </c>
      <c r="AJ124" s="17">
        <f t="shared" si="48"/>
        <v>-2.4748534859229078E-3</v>
      </c>
      <c r="AK124" s="17">
        <f t="shared" si="49"/>
        <v>-1.0735683968129187E-3</v>
      </c>
      <c r="AM124">
        <v>1.84E-2</v>
      </c>
      <c r="AN124">
        <v>0.73260000000000003</v>
      </c>
    </row>
    <row r="125" spans="1:40" x14ac:dyDescent="0.25">
      <c r="A125" s="1">
        <v>42879.965648148151</v>
      </c>
      <c r="B125" s="16">
        <v>118</v>
      </c>
      <c r="C125">
        <f t="shared" si="50"/>
        <v>11.850652087607836</v>
      </c>
      <c r="D125">
        <f t="shared" si="41"/>
        <v>733.58427663936322</v>
      </c>
      <c r="E125">
        <f t="shared" si="39"/>
        <v>856.58046128711953</v>
      </c>
      <c r="F125">
        <f t="shared" si="42"/>
        <v>61.902439732111318</v>
      </c>
      <c r="G125">
        <v>21.092663000000002</v>
      </c>
      <c r="H125">
        <f t="shared" si="27"/>
        <v>21.092663000000002</v>
      </c>
      <c r="I125">
        <v>20.997617000000002</v>
      </c>
      <c r="J125">
        <f t="shared" si="28"/>
        <v>20.997617000000002</v>
      </c>
      <c r="K125">
        <f t="shared" si="43"/>
        <v>-2.3893333333327622E-4</v>
      </c>
      <c r="L125">
        <v>1.457E-3</v>
      </c>
      <c r="M125">
        <f t="shared" si="29"/>
        <v>1.457E-3</v>
      </c>
      <c r="N125">
        <v>0.36377500000000002</v>
      </c>
      <c r="O125">
        <f t="shared" si="30"/>
        <v>0.36377500000000002</v>
      </c>
      <c r="P125">
        <f t="shared" si="44"/>
        <v>1.2433833333333338E-3</v>
      </c>
      <c r="Q125">
        <f t="shared" si="33"/>
        <v>78.638607999999991</v>
      </c>
      <c r="R125">
        <f t="shared" si="45"/>
        <v>-1.0044499999994608E-3</v>
      </c>
      <c r="S125">
        <f t="shared" si="31"/>
        <v>0.9888284034515229</v>
      </c>
      <c r="T125">
        <f t="shared" si="46"/>
        <v>90.213350375448442</v>
      </c>
      <c r="U125">
        <f t="shared" si="47"/>
        <v>32500</v>
      </c>
      <c r="V125">
        <f t="shared" si="32"/>
        <v>90.935084000000003</v>
      </c>
      <c r="W125">
        <v>90.003476000000006</v>
      </c>
      <c r="X125">
        <v>0.13001099999999999</v>
      </c>
      <c r="Y125">
        <v>0.801597</v>
      </c>
      <c r="Z125">
        <f t="shared" si="34"/>
        <v>214.27826903154747</v>
      </c>
      <c r="AA125">
        <f t="shared" si="35"/>
        <v>129.99619848167208</v>
      </c>
      <c r="AB125">
        <f t="shared" si="36"/>
        <v>0.6066700047055783</v>
      </c>
      <c r="AC125" s="6">
        <f t="shared" si="40"/>
        <v>-0.94469503538007804</v>
      </c>
      <c r="AD125" s="6">
        <f t="shared" si="40"/>
        <v>4.6431209928249544</v>
      </c>
      <c r="AE125">
        <v>0.210983</v>
      </c>
      <c r="AF125">
        <v>33.696443000000002</v>
      </c>
      <c r="AH125">
        <f t="shared" si="37"/>
        <v>11.799999999999999</v>
      </c>
      <c r="AI125">
        <f t="shared" si="38"/>
        <v>732.8</v>
      </c>
      <c r="AJ125" s="17">
        <f t="shared" si="48"/>
        <v>-4.2742025698993833E-3</v>
      </c>
      <c r="AK125" s="17">
        <f t="shared" si="49"/>
        <v>-1.0691023026776617E-3</v>
      </c>
      <c r="AM125">
        <v>1.18E-2</v>
      </c>
      <c r="AN125">
        <v>0.73280000000000001</v>
      </c>
    </row>
    <row r="126" spans="1:40" x14ac:dyDescent="0.25">
      <c r="A126" s="1">
        <v>42879.96634259259</v>
      </c>
      <c r="B126" s="16">
        <v>119</v>
      </c>
      <c r="C126">
        <f t="shared" si="50"/>
        <v>11.071065817419461</v>
      </c>
      <c r="D126">
        <f t="shared" si="41"/>
        <v>734.59883777857101</v>
      </c>
      <c r="E126">
        <f t="shared" si="39"/>
        <v>854.6281872939926</v>
      </c>
      <c r="F126">
        <f t="shared" si="42"/>
        <v>66.353036816269025</v>
      </c>
      <c r="G126">
        <v>21.092663000000002</v>
      </c>
      <c r="H126">
        <f t="shared" si="27"/>
        <v>21.092663000000002</v>
      </c>
      <c r="I126">
        <v>20.997396999999999</v>
      </c>
      <c r="J126">
        <f t="shared" si="28"/>
        <v>20.997396999999999</v>
      </c>
      <c r="K126">
        <f t="shared" si="43"/>
        <v>-2.3708333333332849E-4</v>
      </c>
      <c r="L126">
        <v>1.5039999999999999E-3</v>
      </c>
      <c r="M126">
        <f t="shared" si="29"/>
        <v>1.5039999999999999E-3</v>
      </c>
      <c r="N126">
        <v>0.36509200000000003</v>
      </c>
      <c r="O126">
        <f t="shared" si="30"/>
        <v>0.36509200000000003</v>
      </c>
      <c r="P126">
        <f t="shared" si="44"/>
        <v>1.242950000000002E-3</v>
      </c>
      <c r="Q126">
        <f t="shared" si="33"/>
        <v>78.637510999999989</v>
      </c>
      <c r="R126">
        <f t="shared" si="45"/>
        <v>-1.005866666665156E-3</v>
      </c>
      <c r="S126">
        <f t="shared" si="31"/>
        <v>0.9888285691971187</v>
      </c>
      <c r="T126">
        <f t="shared" si="46"/>
        <v>90.211598228039321</v>
      </c>
      <c r="U126">
        <f t="shared" si="47"/>
        <v>32500</v>
      </c>
      <c r="V126">
        <f t="shared" si="32"/>
        <v>90.935125999999997</v>
      </c>
      <c r="W126">
        <v>90.003528000000003</v>
      </c>
      <c r="X126">
        <v>0.13001299999999999</v>
      </c>
      <c r="Y126">
        <v>0.80158499999999999</v>
      </c>
      <c r="Z126">
        <f t="shared" si="34"/>
        <v>214.27518889325967</v>
      </c>
      <c r="AA126">
        <f t="shared" si="35"/>
        <v>129.99772123296637</v>
      </c>
      <c r="AB126">
        <f t="shared" si="36"/>
        <v>0.60668583191740511</v>
      </c>
      <c r="AC126" s="6">
        <f t="shared" si="40"/>
        <v>-0.94833248835480222</v>
      </c>
      <c r="AD126" s="6">
        <f t="shared" si="40"/>
        <v>4.6508593443888975</v>
      </c>
      <c r="AE126">
        <v>0.20014199999999999</v>
      </c>
      <c r="AF126">
        <v>33.874121000000002</v>
      </c>
      <c r="AH126">
        <f t="shared" si="37"/>
        <v>11</v>
      </c>
      <c r="AI126">
        <f t="shared" si="38"/>
        <v>733.8</v>
      </c>
      <c r="AJ126" s="17">
        <f t="shared" si="48"/>
        <v>-6.4190583446486612E-3</v>
      </c>
      <c r="AK126" s="17">
        <f t="shared" si="49"/>
        <v>-1.0874476482793563E-3</v>
      </c>
      <c r="AM126">
        <v>1.0999999999999999E-2</v>
      </c>
      <c r="AN126">
        <v>0.73380000000000001</v>
      </c>
    </row>
    <row r="127" spans="1:40" x14ac:dyDescent="0.25">
      <c r="A127" s="1">
        <v>42879.967037037037</v>
      </c>
      <c r="B127" s="16">
        <v>120</v>
      </c>
      <c r="C127">
        <f t="shared" si="50"/>
        <v>14.300859001404032</v>
      </c>
      <c r="D127">
        <f t="shared" si="41"/>
        <v>736.73167750548703</v>
      </c>
      <c r="E127">
        <f t="shared" si="39"/>
        <v>869.71145729059106</v>
      </c>
      <c r="F127">
        <f t="shared" si="42"/>
        <v>51.51660312385124</v>
      </c>
      <c r="G127">
        <v>21.092921</v>
      </c>
      <c r="H127">
        <f t="shared" si="27"/>
        <v>21.092921</v>
      </c>
      <c r="I127">
        <v>20.997111</v>
      </c>
      <c r="J127">
        <f t="shared" si="28"/>
        <v>20.997111</v>
      </c>
      <c r="K127">
        <f t="shared" si="43"/>
        <v>-2.4479999999987476E-4</v>
      </c>
      <c r="L127">
        <v>1.5430000000000001E-3</v>
      </c>
      <c r="M127">
        <f t="shared" si="29"/>
        <v>1.5430000000000001E-3</v>
      </c>
      <c r="N127">
        <v>0.36637199999999998</v>
      </c>
      <c r="O127">
        <f t="shared" si="30"/>
        <v>0.36637199999999998</v>
      </c>
      <c r="P127">
        <f t="shared" si="44"/>
        <v>1.2460666666666695E-3</v>
      </c>
      <c r="Q127">
        <f t="shared" si="33"/>
        <v>78.636516999999998</v>
      </c>
      <c r="R127">
        <f t="shared" si="45"/>
        <v>-1.0012666666658751E-3</v>
      </c>
      <c r="S127">
        <f t="shared" si="31"/>
        <v>0.98882800623264089</v>
      </c>
      <c r="T127">
        <f t="shared" si="46"/>
        <v>90.210270181496213</v>
      </c>
      <c r="U127">
        <f t="shared" si="47"/>
        <v>32500</v>
      </c>
      <c r="V127">
        <f t="shared" si="32"/>
        <v>90.932700999999994</v>
      </c>
      <c r="W127">
        <v>90.001086999999998</v>
      </c>
      <c r="X127">
        <v>0.13001299999999999</v>
      </c>
      <c r="Y127">
        <v>0.80160100000000001</v>
      </c>
      <c r="Z127">
        <f t="shared" si="34"/>
        <v>214.28289349078116</v>
      </c>
      <c r="AA127">
        <f t="shared" si="35"/>
        <v>129.99732466965307</v>
      </c>
      <c r="AB127">
        <f t="shared" si="36"/>
        <v>0.60666216771636872</v>
      </c>
      <c r="AC127" s="6">
        <f t="shared" si="40"/>
        <v>-0.93326177947088773</v>
      </c>
      <c r="AD127" s="6">
        <f t="shared" si="40"/>
        <v>4.6672833796976727</v>
      </c>
      <c r="AE127">
        <v>0.214335</v>
      </c>
      <c r="AF127">
        <v>33.967424000000001</v>
      </c>
      <c r="AH127">
        <f t="shared" si="37"/>
        <v>14.3</v>
      </c>
      <c r="AI127">
        <f t="shared" si="38"/>
        <v>736</v>
      </c>
      <c r="AJ127" s="17">
        <f t="shared" si="48"/>
        <v>-6.0066420062354262E-5</v>
      </c>
      <c r="AK127" s="17">
        <f t="shared" si="49"/>
        <v>-9.9313973842475134E-4</v>
      </c>
      <c r="AM127">
        <v>1.43E-2</v>
      </c>
      <c r="AN127">
        <v>0.73599999999999999</v>
      </c>
    </row>
    <row r="128" spans="1:40" x14ac:dyDescent="0.25">
      <c r="A128" s="1">
        <v>42879.967731481483</v>
      </c>
      <c r="B128" s="16">
        <v>121</v>
      </c>
      <c r="C128">
        <f t="shared" si="50"/>
        <v>19.886702054951222</v>
      </c>
      <c r="D128">
        <f t="shared" si="41"/>
        <v>736.03016024417047</v>
      </c>
      <c r="E128">
        <f t="shared" si="39"/>
        <v>890.9507897081271</v>
      </c>
      <c r="F128">
        <f t="shared" si="42"/>
        <v>37.011172501622511</v>
      </c>
      <c r="G128">
        <v>21.09282</v>
      </c>
      <c r="H128">
        <f t="shared" si="27"/>
        <v>21.09282</v>
      </c>
      <c r="I128">
        <v>20.996841</v>
      </c>
      <c r="J128">
        <f t="shared" si="28"/>
        <v>20.996841</v>
      </c>
      <c r="K128">
        <f t="shared" si="43"/>
        <v>-2.5743333333334563E-4</v>
      </c>
      <c r="L128">
        <v>1.578E-3</v>
      </c>
      <c r="M128">
        <f t="shared" si="29"/>
        <v>1.578E-3</v>
      </c>
      <c r="N128">
        <v>0.36753799999999998</v>
      </c>
      <c r="O128">
        <f t="shared" si="30"/>
        <v>0.36753799999999998</v>
      </c>
      <c r="P128">
        <f t="shared" si="44"/>
        <v>1.2407500000000007E-3</v>
      </c>
      <c r="Q128">
        <f t="shared" si="33"/>
        <v>78.635621</v>
      </c>
      <c r="R128">
        <f t="shared" si="45"/>
        <v>-9.8331666666619331E-4</v>
      </c>
      <c r="S128">
        <f t="shared" si="31"/>
        <v>0.98882764893440434</v>
      </c>
      <c r="T128">
        <f t="shared" si="46"/>
        <v>90.215955541810928</v>
      </c>
      <c r="U128">
        <f t="shared" si="47"/>
        <v>32500</v>
      </c>
      <c r="V128">
        <f t="shared" si="32"/>
        <v>90.932098999999994</v>
      </c>
      <c r="W128">
        <v>90.000463999999994</v>
      </c>
      <c r="X128">
        <v>0.13001299999999999</v>
      </c>
      <c r="Y128">
        <v>0.80162199999999995</v>
      </c>
      <c r="Z128">
        <f t="shared" si="34"/>
        <v>214.28730185773119</v>
      </c>
      <c r="AA128">
        <f t="shared" si="35"/>
        <v>129.99696869824274</v>
      </c>
      <c r="AB128">
        <f t="shared" si="36"/>
        <v>0.60664802613712421</v>
      </c>
      <c r="AC128" s="6">
        <f t="shared" si="40"/>
        <v>-0.90719607796380608</v>
      </c>
      <c r="AD128" s="6">
        <f t="shared" si="40"/>
        <v>4.6619024859932745</v>
      </c>
      <c r="AE128">
        <v>0.232684</v>
      </c>
      <c r="AF128">
        <v>34.198053999999999</v>
      </c>
      <c r="AH128">
        <f t="shared" si="37"/>
        <v>19.8</v>
      </c>
      <c r="AI128">
        <f t="shared" si="38"/>
        <v>735.19999999999993</v>
      </c>
      <c r="AJ128" s="17">
        <f t="shared" si="48"/>
        <v>-4.359800569830272E-3</v>
      </c>
      <c r="AK128" s="17">
        <f t="shared" si="49"/>
        <v>-1.1278888950625957E-3</v>
      </c>
      <c r="AM128">
        <v>1.9800000000000002E-2</v>
      </c>
      <c r="AN128">
        <v>0.73519999999999996</v>
      </c>
    </row>
    <row r="129" spans="1:40" x14ac:dyDescent="0.25">
      <c r="A129" s="1">
        <v>42879.968425925923</v>
      </c>
      <c r="B129" s="16">
        <v>122</v>
      </c>
      <c r="C129">
        <f t="shared" si="50"/>
        <v>15.795340620153997</v>
      </c>
      <c r="D129">
        <f t="shared" si="41"/>
        <v>734.10287017876021</v>
      </c>
      <c r="E129">
        <f t="shared" si="39"/>
        <v>872.69900606137821</v>
      </c>
      <c r="F129">
        <f t="shared" si="42"/>
        <v>46.475912601852016</v>
      </c>
      <c r="G129">
        <v>21.092724</v>
      </c>
      <c r="H129">
        <f t="shared" si="27"/>
        <v>21.092724</v>
      </c>
      <c r="I129">
        <v>20.996722999999999</v>
      </c>
      <c r="J129">
        <f t="shared" si="28"/>
        <v>20.996722999999999</v>
      </c>
      <c r="K129">
        <f t="shared" si="43"/>
        <v>-2.4618333333338663E-4</v>
      </c>
      <c r="L129">
        <v>1.624E-3</v>
      </c>
      <c r="M129">
        <f t="shared" si="29"/>
        <v>1.624E-3</v>
      </c>
      <c r="N129">
        <v>0.36882100000000001</v>
      </c>
      <c r="O129">
        <f t="shared" si="30"/>
        <v>0.36882100000000001</v>
      </c>
      <c r="P129">
        <f t="shared" si="44"/>
        <v>1.2313500000000004E-3</v>
      </c>
      <c r="Q129">
        <f t="shared" si="33"/>
        <v>78.634456</v>
      </c>
      <c r="R129">
        <f t="shared" si="45"/>
        <v>-9.851666666669701E-4</v>
      </c>
      <c r="S129">
        <f t="shared" si="31"/>
        <v>0.98882760080497134</v>
      </c>
      <c r="T129">
        <f t="shared" si="46"/>
        <v>90.214476470441284</v>
      </c>
      <c r="U129">
        <f t="shared" si="47"/>
        <v>32500</v>
      </c>
      <c r="V129">
        <f t="shared" si="32"/>
        <v>90.932783999999998</v>
      </c>
      <c r="W129">
        <v>90.001138999999995</v>
      </c>
      <c r="X129">
        <v>0.13001299999999999</v>
      </c>
      <c r="Y129">
        <v>0.80163200000000001</v>
      </c>
      <c r="Z129">
        <f t="shared" si="34"/>
        <v>214.2888639405451</v>
      </c>
      <c r="AA129">
        <f t="shared" si="35"/>
        <v>129.99650117722871</v>
      </c>
      <c r="AB129">
        <f t="shared" si="36"/>
        <v>0.60664142217533301</v>
      </c>
      <c r="AC129" s="6">
        <f t="shared" si="40"/>
        <v>-0.92628949386498938</v>
      </c>
      <c r="AD129" s="6">
        <f t="shared" si="40"/>
        <v>4.6470971413140756</v>
      </c>
      <c r="AE129">
        <v>0.22234899999999999</v>
      </c>
      <c r="AF129">
        <v>34.708745</v>
      </c>
      <c r="AH129">
        <f t="shared" si="37"/>
        <v>15.7</v>
      </c>
      <c r="AI129">
        <f t="shared" si="38"/>
        <v>733.3</v>
      </c>
      <c r="AJ129" s="17">
        <f t="shared" si="48"/>
        <v>-6.0359964654607221E-3</v>
      </c>
      <c r="AK129" s="17">
        <f t="shared" si="49"/>
        <v>-1.0936753027062174E-3</v>
      </c>
      <c r="AM129">
        <v>1.5699999999999999E-2</v>
      </c>
      <c r="AN129">
        <v>0.73329999999999995</v>
      </c>
    </row>
    <row r="130" spans="1:40" x14ac:dyDescent="0.25">
      <c r="A130" s="1">
        <v>42879.96912037037</v>
      </c>
      <c r="B130" s="16">
        <v>123</v>
      </c>
      <c r="C130">
        <f t="shared" si="50"/>
        <v>8.473072292495889</v>
      </c>
      <c r="D130">
        <f t="shared" si="41"/>
        <v>732.69368209311415</v>
      </c>
      <c r="E130">
        <f t="shared" si="39"/>
        <v>842.28620293552444</v>
      </c>
      <c r="F130">
        <f t="shared" si="42"/>
        <v>86.473200841449056</v>
      </c>
      <c r="G130">
        <v>21.092676000000001</v>
      </c>
      <c r="H130">
        <f t="shared" si="27"/>
        <v>21.092676000000001</v>
      </c>
      <c r="I130">
        <v>20.996357</v>
      </c>
      <c r="J130">
        <f t="shared" si="28"/>
        <v>20.996357</v>
      </c>
      <c r="K130">
        <f t="shared" si="43"/>
        <v>-2.265999999998177E-4</v>
      </c>
      <c r="L130">
        <v>1.663E-3</v>
      </c>
      <c r="M130">
        <f t="shared" si="29"/>
        <v>1.663E-3</v>
      </c>
      <c r="N130">
        <v>0.37003200000000003</v>
      </c>
      <c r="O130">
        <f t="shared" si="30"/>
        <v>0.37003200000000003</v>
      </c>
      <c r="P130">
        <f t="shared" si="44"/>
        <v>1.2237333333333321E-3</v>
      </c>
      <c r="Q130">
        <f t="shared" si="33"/>
        <v>78.633611000000002</v>
      </c>
      <c r="R130">
        <f t="shared" si="45"/>
        <v>-9.9713333333374026E-4</v>
      </c>
      <c r="S130">
        <f t="shared" si="31"/>
        <v>0.98882782900393018</v>
      </c>
      <c r="T130">
        <f t="shared" si="46"/>
        <v>90.208595390199307</v>
      </c>
      <c r="U130">
        <f t="shared" si="47"/>
        <v>32500</v>
      </c>
      <c r="V130">
        <f t="shared" si="32"/>
        <v>90.932816000000003</v>
      </c>
      <c r="W130">
        <v>90.001191000000006</v>
      </c>
      <c r="X130">
        <v>0.13000900000000001</v>
      </c>
      <c r="Y130">
        <v>0.801616</v>
      </c>
      <c r="Z130">
        <f t="shared" si="34"/>
        <v>214.28407480695205</v>
      </c>
      <c r="AA130">
        <f t="shared" si="35"/>
        <v>129.99210530079711</v>
      </c>
      <c r="AB130">
        <f t="shared" si="36"/>
        <v>0.60663446603722959</v>
      </c>
      <c r="AC130" s="6">
        <f t="shared" si="40"/>
        <v>-0.96045869344173496</v>
      </c>
      <c r="AD130" s="6">
        <f t="shared" si="40"/>
        <v>4.6364475396231724</v>
      </c>
      <c r="AE130">
        <v>0.20461099999999999</v>
      </c>
      <c r="AF130">
        <v>34.880965000000003</v>
      </c>
      <c r="AH130">
        <f t="shared" si="37"/>
        <v>8.4</v>
      </c>
      <c r="AI130">
        <f t="shared" si="38"/>
        <v>731.9</v>
      </c>
      <c r="AJ130" s="17">
        <f t="shared" si="48"/>
        <v>-8.6240610221872595E-3</v>
      </c>
      <c r="AK130" s="17">
        <f t="shared" si="49"/>
        <v>-1.0832386200558314E-3</v>
      </c>
      <c r="AM130">
        <v>8.3999999999999995E-3</v>
      </c>
      <c r="AN130">
        <v>0.7319</v>
      </c>
    </row>
    <row r="131" spans="1:40" x14ac:dyDescent="0.25">
      <c r="A131" s="1">
        <v>42879.969814814816</v>
      </c>
      <c r="B131" s="16">
        <v>124</v>
      </c>
      <c r="C131">
        <f t="shared" si="50"/>
        <v>0.27207227960251323</v>
      </c>
      <c r="D131">
        <f t="shared" si="41"/>
        <v>733.34310720236533</v>
      </c>
      <c r="E131">
        <f t="shared" si="39"/>
        <v>810.68302720532495</v>
      </c>
      <c r="F131">
        <f t="shared" si="42"/>
        <v>2695.398106244967</v>
      </c>
      <c r="G131">
        <v>21.092756999999999</v>
      </c>
      <c r="H131">
        <f t="shared" si="27"/>
        <v>21.092756999999999</v>
      </c>
      <c r="I131">
        <v>20.996023000000001</v>
      </c>
      <c r="J131">
        <f t="shared" si="28"/>
        <v>20.996023000000001</v>
      </c>
      <c r="K131">
        <f t="shared" si="43"/>
        <v>-2.0594999999990667E-4</v>
      </c>
      <c r="L131">
        <v>1.7030000000000001E-3</v>
      </c>
      <c r="M131">
        <f t="shared" si="29"/>
        <v>1.7030000000000001E-3</v>
      </c>
      <c r="N131">
        <v>0.37127900000000003</v>
      </c>
      <c r="O131">
        <f t="shared" si="30"/>
        <v>0.37127900000000003</v>
      </c>
      <c r="P131">
        <f t="shared" si="44"/>
        <v>1.2223500000000016E-3</v>
      </c>
      <c r="Q131">
        <f t="shared" si="33"/>
        <v>78.632697999999991</v>
      </c>
      <c r="R131">
        <f t="shared" si="45"/>
        <v>-1.0163999999998434E-3</v>
      </c>
      <c r="S131">
        <f t="shared" si="31"/>
        <v>0.98882766423134028</v>
      </c>
      <c r="T131">
        <f t="shared" si="46"/>
        <v>90.200017965077336</v>
      </c>
      <c r="U131">
        <f t="shared" si="47"/>
        <v>32500</v>
      </c>
      <c r="V131">
        <f t="shared" si="32"/>
        <v>90.93308900000001</v>
      </c>
      <c r="W131">
        <v>90.001451000000003</v>
      </c>
      <c r="X131">
        <v>0.13000900000000001</v>
      </c>
      <c r="Y131">
        <v>0.80162900000000004</v>
      </c>
      <c r="Z131">
        <f t="shared" si="34"/>
        <v>214.28870141631373</v>
      </c>
      <c r="AA131">
        <f t="shared" si="35"/>
        <v>129.99169862690249</v>
      </c>
      <c r="AB131">
        <f t="shared" si="36"/>
        <v>0.6066194706848238</v>
      </c>
      <c r="AC131" s="6">
        <f t="shared" si="40"/>
        <v>-0.99873034706074426</v>
      </c>
      <c r="AD131" s="6">
        <f t="shared" si="40"/>
        <v>4.6414610698116991</v>
      </c>
      <c r="AE131">
        <v>0.20844499999999999</v>
      </c>
      <c r="AF131">
        <v>34.936774</v>
      </c>
      <c r="AH131">
        <f t="shared" si="37"/>
        <v>0.2</v>
      </c>
      <c r="AI131">
        <f t="shared" si="38"/>
        <v>732.6</v>
      </c>
      <c r="AJ131" s="17">
        <f>(AH131-C131)/C131</f>
        <v>-0.26490122296842572</v>
      </c>
      <c r="AK131" s="17">
        <f t="shared" si="49"/>
        <v>-1.0133144977665263E-3</v>
      </c>
      <c r="AM131" s="18">
        <v>2.0000000000000001E-4</v>
      </c>
      <c r="AN131">
        <v>0.73260000000000003</v>
      </c>
    </row>
    <row r="132" spans="1:40" x14ac:dyDescent="0.25">
      <c r="A132" s="1">
        <v>42879.970509259256</v>
      </c>
      <c r="B132" s="16">
        <v>125</v>
      </c>
      <c r="C132">
        <f t="shared" si="50"/>
        <v>-1.66139176963636</v>
      </c>
      <c r="D132">
        <f t="shared" si="41"/>
        <v>735.47691800752716</v>
      </c>
      <c r="E132">
        <f t="shared" si="39"/>
        <v>805.41897251617308</v>
      </c>
      <c r="F132">
        <f t="shared" si="42"/>
        <v>-442.68722853280173</v>
      </c>
      <c r="G132">
        <v>21.092473999999999</v>
      </c>
      <c r="H132">
        <f t="shared" si="27"/>
        <v>21.092473999999999</v>
      </c>
      <c r="I132">
        <v>20.995775999999999</v>
      </c>
      <c r="J132">
        <f t="shared" si="28"/>
        <v>20.995775999999999</v>
      </c>
      <c r="K132">
        <f t="shared" si="43"/>
        <v>-2.0273333333324927E-4</v>
      </c>
      <c r="L132">
        <v>1.738E-3</v>
      </c>
      <c r="M132">
        <f t="shared" si="29"/>
        <v>1.738E-3</v>
      </c>
      <c r="N132">
        <v>0.37243100000000001</v>
      </c>
      <c r="O132">
        <f t="shared" si="30"/>
        <v>0.37243100000000001</v>
      </c>
      <c r="P132">
        <f t="shared" si="44"/>
        <v>1.225783333333333E-3</v>
      </c>
      <c r="Q132">
        <f t="shared" si="33"/>
        <v>78.631792999999988</v>
      </c>
      <c r="R132">
        <f t="shared" si="45"/>
        <v>-1.0230499999996331E-3</v>
      </c>
      <c r="S132">
        <f t="shared" si="31"/>
        <v>0.98882776323419441</v>
      </c>
      <c r="T132">
        <f t="shared" si="46"/>
        <v>90.196470690222966</v>
      </c>
      <c r="U132">
        <f t="shared" si="47"/>
        <v>32500</v>
      </c>
      <c r="V132">
        <f t="shared" si="32"/>
        <v>90.933609000000004</v>
      </c>
      <c r="W132">
        <v>90.00197</v>
      </c>
      <c r="X132">
        <v>0.13000999999999999</v>
      </c>
      <c r="Y132">
        <v>0.80162900000000004</v>
      </c>
      <c r="Z132">
        <f t="shared" si="34"/>
        <v>214.2851528223253</v>
      </c>
      <c r="AA132">
        <f t="shared" si="35"/>
        <v>129.99234310514709</v>
      </c>
      <c r="AB132">
        <f t="shared" si="36"/>
        <v>0.60663252396646605</v>
      </c>
      <c r="AC132" s="6">
        <f t="shared" si="40"/>
        <v>-1.0077531819062326</v>
      </c>
      <c r="AD132" s="6">
        <f t="shared" si="40"/>
        <v>4.6578479965748514</v>
      </c>
      <c r="AE132">
        <v>0.216699</v>
      </c>
      <c r="AF132">
        <v>35.116746999999997</v>
      </c>
      <c r="AH132">
        <f t="shared" si="37"/>
        <v>-1.7</v>
      </c>
      <c r="AI132">
        <f t="shared" si="38"/>
        <v>734.8</v>
      </c>
      <c r="AJ132" s="17">
        <f t="shared" si="48"/>
        <v>2.3238486592533414E-2</v>
      </c>
      <c r="AK132" s="17">
        <f t="shared" si="49"/>
        <v>-9.2037967603529635E-4</v>
      </c>
      <c r="AM132">
        <v>-1.6999999999999999E-3</v>
      </c>
      <c r="AN132">
        <v>0.73480000000000001</v>
      </c>
    </row>
    <row r="133" spans="1:40" x14ac:dyDescent="0.25">
      <c r="A133" s="1">
        <v>42879.971203703702</v>
      </c>
      <c r="B133" s="16">
        <v>126</v>
      </c>
      <c r="C133">
        <f t="shared" si="50"/>
        <v>2.0817769199933611</v>
      </c>
      <c r="D133">
        <f t="shared" si="41"/>
        <v>736.14615176385655</v>
      </c>
      <c r="E133">
        <f t="shared" si="39"/>
        <v>820.90963438899155</v>
      </c>
      <c r="F133">
        <f t="shared" si="42"/>
        <v>353.61433047600707</v>
      </c>
      <c r="G133">
        <v>21.091975999999999</v>
      </c>
      <c r="H133">
        <f t="shared" si="27"/>
        <v>21.091975999999999</v>
      </c>
      <c r="I133">
        <v>20.995805000000001</v>
      </c>
      <c r="J133">
        <f t="shared" si="28"/>
        <v>20.995805000000001</v>
      </c>
      <c r="K133">
        <f t="shared" si="43"/>
        <v>-2.1371666666650431E-4</v>
      </c>
      <c r="L133">
        <v>1.81E-3</v>
      </c>
      <c r="M133">
        <f t="shared" si="29"/>
        <v>1.81E-3</v>
      </c>
      <c r="N133">
        <v>0.373664</v>
      </c>
      <c r="O133">
        <f t="shared" si="30"/>
        <v>0.373664</v>
      </c>
      <c r="P133">
        <f t="shared" si="44"/>
        <v>1.2245833333333288E-3</v>
      </c>
      <c r="Q133">
        <f t="shared" si="33"/>
        <v>78.630530999999991</v>
      </c>
      <c r="R133">
        <f t="shared" si="45"/>
        <v>-1.0108666666655589E-3</v>
      </c>
      <c r="S133">
        <f t="shared" si="31"/>
        <v>0.98882818811073703</v>
      </c>
      <c r="T133">
        <f t="shared" si="46"/>
        <v>90.200356625156559</v>
      </c>
      <c r="U133">
        <f t="shared" si="47"/>
        <v>32500</v>
      </c>
      <c r="V133">
        <f t="shared" si="32"/>
        <v>90.934421</v>
      </c>
      <c r="W133">
        <v>90.002801000000005</v>
      </c>
      <c r="X133">
        <v>0.13000999999999999</v>
      </c>
      <c r="Y133">
        <v>0.80161000000000004</v>
      </c>
      <c r="Z133">
        <f t="shared" si="34"/>
        <v>214.27385784039774</v>
      </c>
      <c r="AA133">
        <f t="shared" si="35"/>
        <v>129.99161216935335</v>
      </c>
      <c r="AB133">
        <f t="shared" si="36"/>
        <v>0.60666109006250224</v>
      </c>
      <c r="AC133" s="6">
        <f t="shared" si="40"/>
        <v>-0.9902845034808494</v>
      </c>
      <c r="AD133" s="6">
        <f t="shared" si="40"/>
        <v>4.6630280944958491</v>
      </c>
      <c r="AE133">
        <v>0.214313</v>
      </c>
      <c r="AF133">
        <v>35.493377000000002</v>
      </c>
      <c r="AH133">
        <f t="shared" si="37"/>
        <v>2</v>
      </c>
      <c r="AI133">
        <f t="shared" si="38"/>
        <v>735.40000000000009</v>
      </c>
      <c r="AJ133" s="17">
        <f t="shared" si="48"/>
        <v>-3.9282268531261225E-2</v>
      </c>
      <c r="AK133" s="17">
        <f t="shared" si="49"/>
        <v>-1.0135918826290533E-3</v>
      </c>
      <c r="AM133">
        <v>2E-3</v>
      </c>
      <c r="AN133">
        <v>0.73540000000000005</v>
      </c>
    </row>
    <row r="134" spans="1:40" x14ac:dyDescent="0.25">
      <c r="A134" s="1">
        <v>42879.971898148149</v>
      </c>
      <c r="B134" s="16">
        <v>127</v>
      </c>
      <c r="C134">
        <f t="shared" si="50"/>
        <v>4.9757629639885081</v>
      </c>
      <c r="D134">
        <f t="shared" si="41"/>
        <v>737.4381435814347</v>
      </c>
      <c r="E134">
        <f t="shared" si="39"/>
        <v>833.74119235498267</v>
      </c>
      <c r="F134">
        <f t="shared" si="42"/>
        <v>148.20604376023445</v>
      </c>
      <c r="G134">
        <v>21.091963</v>
      </c>
      <c r="H134">
        <f t="shared" si="27"/>
        <v>21.091963</v>
      </c>
      <c r="I134">
        <v>20.995685000000002</v>
      </c>
      <c r="J134">
        <f t="shared" si="28"/>
        <v>20.995685000000002</v>
      </c>
      <c r="K134">
        <f t="shared" si="43"/>
        <v>-2.2128333333331084E-4</v>
      </c>
      <c r="L134">
        <v>1.8680000000000001E-3</v>
      </c>
      <c r="M134">
        <f t="shared" si="29"/>
        <v>1.8680000000000001E-3</v>
      </c>
      <c r="N134">
        <v>0.37491799999999997</v>
      </c>
      <c r="O134">
        <f t="shared" si="30"/>
        <v>0.37491799999999997</v>
      </c>
      <c r="P134">
        <f t="shared" si="44"/>
        <v>1.225216666666661E-3</v>
      </c>
      <c r="Q134">
        <f t="shared" si="33"/>
        <v>78.629396999999997</v>
      </c>
      <c r="R134">
        <f t="shared" si="45"/>
        <v>-1.0039333333317301E-3</v>
      </c>
      <c r="S134">
        <f t="shared" si="31"/>
        <v>0.98882834502005068</v>
      </c>
      <c r="T134">
        <f t="shared" si="46"/>
        <v>90.201472619383082</v>
      </c>
      <c r="U134">
        <f t="shared" si="47"/>
        <v>32500</v>
      </c>
      <c r="V134">
        <f t="shared" si="32"/>
        <v>90.933934999999991</v>
      </c>
      <c r="W134">
        <v>90.002332999999993</v>
      </c>
      <c r="X134">
        <v>0.13000800000000001</v>
      </c>
      <c r="Y134">
        <v>0.80159400000000003</v>
      </c>
      <c r="Z134">
        <f t="shared" si="34"/>
        <v>214.26957110314152</v>
      </c>
      <c r="AA134">
        <f t="shared" si="35"/>
        <v>129.98902331400731</v>
      </c>
      <c r="AB134">
        <f t="shared" si="36"/>
        <v>0.6066611448596001</v>
      </c>
      <c r="AC134" s="6">
        <f t="shared" si="40"/>
        <v>-0.97677802341055064</v>
      </c>
      <c r="AD134" s="6">
        <f t="shared" si="40"/>
        <v>4.673080116926843</v>
      </c>
      <c r="AE134">
        <v>0.20203499999999999</v>
      </c>
      <c r="AF134">
        <v>35.761704999999999</v>
      </c>
      <c r="AH134">
        <f t="shared" si="37"/>
        <v>4.8999999999999995</v>
      </c>
      <c r="AI134">
        <f t="shared" si="38"/>
        <v>736.7</v>
      </c>
      <c r="AJ134" s="17">
        <f t="shared" si="48"/>
        <v>-1.5226401365345196E-2</v>
      </c>
      <c r="AK134" s="17">
        <f t="shared" si="49"/>
        <v>-1.0009566061362045E-3</v>
      </c>
      <c r="AM134">
        <v>4.8999999999999998E-3</v>
      </c>
      <c r="AN134">
        <v>0.73670000000000002</v>
      </c>
    </row>
    <row r="135" spans="1:40" x14ac:dyDescent="0.25">
      <c r="A135" s="1">
        <v>42879.972592592596</v>
      </c>
      <c r="B135" s="16">
        <v>128</v>
      </c>
      <c r="C135">
        <f t="shared" si="50"/>
        <v>12.153335630496551</v>
      </c>
      <c r="D135">
        <f t="shared" si="41"/>
        <v>737.24017034978738</v>
      </c>
      <c r="E135">
        <f t="shared" si="39"/>
        <v>861.80944378595223</v>
      </c>
      <c r="F135">
        <f t="shared" si="42"/>
        <v>60.661549451478926</v>
      </c>
      <c r="G135">
        <v>21.091996000000002</v>
      </c>
      <c r="H135">
        <f t="shared" si="27"/>
        <v>21.091996000000002</v>
      </c>
      <c r="I135">
        <v>20.995493</v>
      </c>
      <c r="J135">
        <f t="shared" si="28"/>
        <v>20.995493</v>
      </c>
      <c r="K135">
        <f t="shared" si="43"/>
        <v>-2.3794999999993867E-4</v>
      </c>
      <c r="L135">
        <v>1.9289999999999999E-3</v>
      </c>
      <c r="M135">
        <f t="shared" si="29"/>
        <v>1.9289999999999999E-3</v>
      </c>
      <c r="N135">
        <v>0.37615100000000001</v>
      </c>
      <c r="O135">
        <f t="shared" si="30"/>
        <v>0.37615100000000001</v>
      </c>
      <c r="P135">
        <f t="shared" si="44"/>
        <v>1.2213166666666636E-3</v>
      </c>
      <c r="Q135">
        <f t="shared" si="33"/>
        <v>78.628356000000011</v>
      </c>
      <c r="R135">
        <f t="shared" si="45"/>
        <v>-9.8336666666511965E-4</v>
      </c>
      <c r="S135">
        <f t="shared" si="31"/>
        <v>0.98882852946233746</v>
      </c>
      <c r="T135">
        <f t="shared" si="46"/>
        <v>90.209777165281253</v>
      </c>
      <c r="U135">
        <f t="shared" si="47"/>
        <v>32500</v>
      </c>
      <c r="V135">
        <f t="shared" si="32"/>
        <v>90.934864000000005</v>
      </c>
      <c r="W135">
        <v>90.003268000000006</v>
      </c>
      <c r="X135">
        <v>0.13000800000000001</v>
      </c>
      <c r="Y135">
        <v>0.80158799999999997</v>
      </c>
      <c r="Z135">
        <f t="shared" si="34"/>
        <v>214.26855777135029</v>
      </c>
      <c r="AA135">
        <f t="shared" si="35"/>
        <v>129.98840374898893</v>
      </c>
      <c r="AB135">
        <f t="shared" si="36"/>
        <v>0.60666112238316283</v>
      </c>
      <c r="AC135" s="6">
        <f t="shared" si="40"/>
        <v>-0.94327989250076727</v>
      </c>
      <c r="AD135" s="6">
        <f t="shared" si="40"/>
        <v>4.6715841497170603</v>
      </c>
      <c r="AE135">
        <v>0.21097099999999999</v>
      </c>
      <c r="AF135">
        <v>35.847814999999997</v>
      </c>
      <c r="AH135">
        <f t="shared" si="37"/>
        <v>12.1</v>
      </c>
      <c r="AI135">
        <f t="shared" si="38"/>
        <v>736.5</v>
      </c>
      <c r="AJ135" s="17">
        <f t="shared" si="48"/>
        <v>-4.388559002905806E-3</v>
      </c>
      <c r="AK135" s="17">
        <f t="shared" si="49"/>
        <v>-1.003974524931542E-3</v>
      </c>
      <c r="AM135">
        <v>1.21E-2</v>
      </c>
      <c r="AN135">
        <v>0.73650000000000004</v>
      </c>
    </row>
    <row r="136" spans="1:40" x14ac:dyDescent="0.25">
      <c r="A136" s="1">
        <v>42879.973287037035</v>
      </c>
      <c r="B136" s="16">
        <v>129</v>
      </c>
      <c r="C136">
        <f t="shared" si="50"/>
        <v>22.678693248301283</v>
      </c>
      <c r="D136">
        <f t="shared" si="41"/>
        <v>736.52851884436416</v>
      </c>
      <c r="E136">
        <f t="shared" si="39"/>
        <v>902.50421489573353</v>
      </c>
      <c r="F136">
        <f t="shared" si="42"/>
        <v>32.476673624020769</v>
      </c>
      <c r="G136">
        <v>21.091918</v>
      </c>
      <c r="H136">
        <f t="shared" ref="H136:H199" si="51">(G136*H$2+H$3+H$4)</f>
        <v>21.091918</v>
      </c>
      <c r="I136">
        <v>20.995113</v>
      </c>
      <c r="J136">
        <f t="shared" ref="J136:J199" si="52">(I136*J$2+J$3+J$4)</f>
        <v>20.995113</v>
      </c>
      <c r="K136">
        <f t="shared" si="43"/>
        <v>-2.6219999999993839E-4</v>
      </c>
      <c r="L136">
        <v>1.9659999999999999E-3</v>
      </c>
      <c r="M136">
        <f t="shared" ref="M136:M199" si="53">(L136*M$2+M$3+M$4)</f>
        <v>1.9659999999999999E-3</v>
      </c>
      <c r="N136">
        <v>0.377388</v>
      </c>
      <c r="O136">
        <f t="shared" ref="O136:O199" si="54">(N136*O$2+O$3+O$4)</f>
        <v>0.377388</v>
      </c>
      <c r="P136">
        <f t="shared" si="44"/>
        <v>1.2157833333333321E-3</v>
      </c>
      <c r="Q136">
        <f t="shared" si="33"/>
        <v>78.627499</v>
      </c>
      <c r="R136">
        <f t="shared" si="45"/>
        <v>-9.5358333333284877E-4</v>
      </c>
      <c r="S136">
        <f t="shared" ref="S136:S199" si="55">((W136-Z136/1000+AA136/1000)/(W136+X136+Y136))</f>
        <v>0.98882807865287381</v>
      </c>
      <c r="T136">
        <f t="shared" si="46"/>
        <v>90.219793174404117</v>
      </c>
      <c r="U136">
        <f t="shared" si="47"/>
        <v>32500</v>
      </c>
      <c r="V136">
        <f t="shared" ref="V136:V199" si="56">X136+Y136+W136</f>
        <v>90.933643000000004</v>
      </c>
      <c r="W136">
        <v>90.002021999999997</v>
      </c>
      <c r="X136">
        <v>0.13001099999999999</v>
      </c>
      <c r="Y136">
        <v>0.80161000000000004</v>
      </c>
      <c r="Z136">
        <f t="shared" si="34"/>
        <v>214.2735347407037</v>
      </c>
      <c r="AA136">
        <f t="shared" si="35"/>
        <v>129.99102733704444</v>
      </c>
      <c r="AB136">
        <f t="shared" si="36"/>
        <v>0.60665927546464826</v>
      </c>
      <c r="AC136" s="6">
        <f t="shared" si="40"/>
        <v>-0.89416008245840917</v>
      </c>
      <c r="AD136" s="6">
        <f t="shared" si="40"/>
        <v>4.6659950608334837</v>
      </c>
      <c r="AE136">
        <v>0.227023</v>
      </c>
      <c r="AF136">
        <v>36.134507999999997</v>
      </c>
      <c r="AH136">
        <f t="shared" si="37"/>
        <v>22.599999999999998</v>
      </c>
      <c r="AI136">
        <f t="shared" si="38"/>
        <v>735.7</v>
      </c>
      <c r="AJ136" s="17">
        <f t="shared" si="48"/>
        <v>-3.4699198688257393E-3</v>
      </c>
      <c r="AK136" s="17">
        <f t="shared" si="49"/>
        <v>-1.1248971671376463E-3</v>
      </c>
      <c r="AM136">
        <v>2.2599999999999999E-2</v>
      </c>
      <c r="AN136">
        <v>0.73570000000000002</v>
      </c>
    </row>
    <row r="137" spans="1:40" x14ac:dyDescent="0.25">
      <c r="A137" s="1">
        <v>42879.973981481482</v>
      </c>
      <c r="B137" s="16">
        <v>130</v>
      </c>
      <c r="C137">
        <f t="shared" si="50"/>
        <v>32.975814731200629</v>
      </c>
      <c r="D137">
        <f t="shared" si="41"/>
        <v>733.30436387335965</v>
      </c>
      <c r="E137">
        <f t="shared" si="39"/>
        <v>939.52570357185084</v>
      </c>
      <c r="F137">
        <f t="shared" si="42"/>
        <v>22.237642037075471</v>
      </c>
      <c r="G137">
        <v>21.091902000000001</v>
      </c>
      <c r="H137">
        <f t="shared" si="51"/>
        <v>21.091902000000001</v>
      </c>
      <c r="I137">
        <v>20.994738000000002</v>
      </c>
      <c r="J137">
        <f t="shared" si="52"/>
        <v>20.994738000000002</v>
      </c>
      <c r="K137">
        <f t="shared" si="43"/>
        <v>-2.8409999999995015E-4</v>
      </c>
      <c r="L137">
        <v>2.0140000000000002E-3</v>
      </c>
      <c r="M137">
        <f t="shared" si="53"/>
        <v>2.0140000000000002E-3</v>
      </c>
      <c r="N137">
        <v>0.37861499999999998</v>
      </c>
      <c r="O137">
        <f t="shared" si="54"/>
        <v>0.37861499999999998</v>
      </c>
      <c r="P137">
        <f t="shared" si="44"/>
        <v>1.2025499999999995E-3</v>
      </c>
      <c r="Q137">
        <f t="shared" ref="Q137:Q200" si="57">100-J137-O137</f>
        <v>78.626647000000006</v>
      </c>
      <c r="R137">
        <f t="shared" si="45"/>
        <v>-9.1845000000034815E-4</v>
      </c>
      <c r="S137">
        <f t="shared" si="55"/>
        <v>0.98882883414929368</v>
      </c>
      <c r="T137">
        <f t="shared" si="46"/>
        <v>90.234509450857757</v>
      </c>
      <c r="U137">
        <f t="shared" si="47"/>
        <v>32500</v>
      </c>
      <c r="V137">
        <f t="shared" si="56"/>
        <v>90.934837999999999</v>
      </c>
      <c r="W137">
        <v>90.003268000000006</v>
      </c>
      <c r="X137">
        <v>0.13000400000000001</v>
      </c>
      <c r="Y137">
        <v>0.801566</v>
      </c>
      <c r="Z137">
        <f t="shared" ref="Z137:Z200" si="58">((Y137*H137)/(100-H137-M137))*1000</f>
        <v>214.26169772323263</v>
      </c>
      <c r="AA137">
        <f t="shared" ref="AA137:AA200" si="59">((X137*(100-H137-M137)-M137*Y137)/(100-H137-M137))*1000</f>
        <v>129.98354081811993</v>
      </c>
      <c r="AB137">
        <f t="shared" ref="AB137:AB200" si="60">AA137/Z137</f>
        <v>0.60665784971993941</v>
      </c>
      <c r="AC137" s="6">
        <f t="shared" si="40"/>
        <v>-0.84609561540114209</v>
      </c>
      <c r="AD137" s="6">
        <f t="shared" si="40"/>
        <v>4.6415170663756511</v>
      </c>
      <c r="AE137">
        <v>0.22551399999999999</v>
      </c>
      <c r="AF137">
        <v>36.611275999999997</v>
      </c>
      <c r="AH137">
        <f t="shared" ref="AH137:AH200" si="61">AM137*1000</f>
        <v>32.9</v>
      </c>
      <c r="AI137">
        <f t="shared" ref="AI137:AI200" si="62">AN137*1000</f>
        <v>732.40000000000009</v>
      </c>
      <c r="AJ137" s="17">
        <f t="shared" si="48"/>
        <v>-2.2991010781273189E-3</v>
      </c>
      <c r="AK137" s="17">
        <f t="shared" si="49"/>
        <v>-1.2332721826209384E-3</v>
      </c>
      <c r="AM137">
        <v>3.2899999999999999E-2</v>
      </c>
      <c r="AN137">
        <v>0.73240000000000005</v>
      </c>
    </row>
    <row r="138" spans="1:40" x14ac:dyDescent="0.25">
      <c r="A138" s="1">
        <v>42879.974675925929</v>
      </c>
      <c r="B138" s="16">
        <v>131</v>
      </c>
      <c r="C138">
        <f t="shared" si="50"/>
        <v>37.177028281496867</v>
      </c>
      <c r="D138">
        <f t="shared" si="41"/>
        <v>731.13780922292699</v>
      </c>
      <c r="E138">
        <f t="shared" si="39"/>
        <v>953.69080983949061</v>
      </c>
      <c r="F138">
        <f t="shared" si="42"/>
        <v>19.666386556959335</v>
      </c>
      <c r="G138">
        <v>21.091939</v>
      </c>
      <c r="H138">
        <f t="shared" si="51"/>
        <v>21.091939</v>
      </c>
      <c r="I138">
        <v>20.994410999999999</v>
      </c>
      <c r="J138">
        <f t="shared" si="52"/>
        <v>20.994410999999999</v>
      </c>
      <c r="K138">
        <f t="shared" si="43"/>
        <v>-2.9188333333340921E-4</v>
      </c>
      <c r="L138">
        <v>2.0600000000000002E-3</v>
      </c>
      <c r="M138">
        <f t="shared" si="53"/>
        <v>2.0600000000000002E-3</v>
      </c>
      <c r="N138">
        <v>0.37980799999999998</v>
      </c>
      <c r="O138">
        <f t="shared" si="54"/>
        <v>0.37980799999999998</v>
      </c>
      <c r="P138">
        <f t="shared" si="44"/>
        <v>1.1926999999999992E-3</v>
      </c>
      <c r="Q138">
        <f t="shared" si="57"/>
        <v>78.625781000000003</v>
      </c>
      <c r="R138">
        <f t="shared" si="45"/>
        <v>-9.0081666666677054E-4</v>
      </c>
      <c r="S138">
        <f t="shared" si="55"/>
        <v>0.98882815513202194</v>
      </c>
      <c r="T138">
        <f t="shared" si="46"/>
        <v>90.238622219058527</v>
      </c>
      <c r="U138">
        <f t="shared" si="47"/>
        <v>32500</v>
      </c>
      <c r="V138">
        <f t="shared" si="56"/>
        <v>90.932583000000008</v>
      </c>
      <c r="W138">
        <v>90.000983000000005</v>
      </c>
      <c r="X138">
        <v>0.13000600000000001</v>
      </c>
      <c r="Y138">
        <v>0.80159400000000003</v>
      </c>
      <c r="Z138">
        <f t="shared" si="58"/>
        <v>214.2697834955037</v>
      </c>
      <c r="AA138">
        <f t="shared" si="59"/>
        <v>129.98507277495915</v>
      </c>
      <c r="AB138">
        <f t="shared" si="60"/>
        <v>0.60664210629440807</v>
      </c>
      <c r="AC138" s="6">
        <f t="shared" si="40"/>
        <v>-0.8264943022996194</v>
      </c>
      <c r="AD138" s="6">
        <f t="shared" si="40"/>
        <v>4.6247828586343367</v>
      </c>
      <c r="AE138">
        <v>0.189776</v>
      </c>
      <c r="AF138">
        <v>36.905059999999999</v>
      </c>
      <c r="AH138">
        <f t="shared" si="61"/>
        <v>37.1</v>
      </c>
      <c r="AI138">
        <f t="shared" si="62"/>
        <v>730.19999999999993</v>
      </c>
      <c r="AJ138" s="17">
        <f t="shared" si="48"/>
        <v>-2.0719321865540954E-3</v>
      </c>
      <c r="AK138" s="17">
        <f t="shared" si="49"/>
        <v>-1.282670942600803E-3</v>
      </c>
      <c r="AM138">
        <v>3.7100000000000001E-2</v>
      </c>
      <c r="AN138">
        <v>0.73019999999999996</v>
      </c>
    </row>
    <row r="139" spans="1:40" x14ac:dyDescent="0.25">
      <c r="A139" s="1">
        <v>42879.975370370368</v>
      </c>
      <c r="B139" s="16">
        <v>132</v>
      </c>
      <c r="C139">
        <f t="shared" si="50"/>
        <v>33.416221286465827</v>
      </c>
      <c r="D139">
        <f t="shared" si="41"/>
        <v>729.87380975155759</v>
      </c>
      <c r="E139">
        <f t="shared" si="39"/>
        <v>937.47401405568144</v>
      </c>
      <c r="F139">
        <f t="shared" si="42"/>
        <v>21.841901377615358</v>
      </c>
      <c r="G139">
        <v>21.091757999999999</v>
      </c>
      <c r="H139">
        <f t="shared" si="51"/>
        <v>21.091757999999999</v>
      </c>
      <c r="I139">
        <v>20.994154000000002</v>
      </c>
      <c r="J139">
        <f t="shared" si="52"/>
        <v>20.994154000000002</v>
      </c>
      <c r="K139">
        <f t="shared" si="43"/>
        <v>-2.8171666666671293E-4</v>
      </c>
      <c r="L139">
        <v>2.1120000000000002E-3</v>
      </c>
      <c r="M139">
        <f t="shared" si="53"/>
        <v>2.1120000000000002E-3</v>
      </c>
      <c r="N139">
        <v>0.38097300000000001</v>
      </c>
      <c r="O139">
        <f t="shared" si="54"/>
        <v>0.38097300000000001</v>
      </c>
      <c r="P139">
        <f t="shared" si="44"/>
        <v>1.185699999999997E-3</v>
      </c>
      <c r="Q139">
        <f t="shared" si="57"/>
        <v>78.624872999999994</v>
      </c>
      <c r="R139">
        <f t="shared" si="45"/>
        <v>-9.0398333333444232E-4</v>
      </c>
      <c r="S139">
        <f t="shared" si="55"/>
        <v>0.98882781837432832</v>
      </c>
      <c r="T139">
        <f t="shared" si="46"/>
        <v>90.235731411534545</v>
      </c>
      <c r="U139">
        <f t="shared" si="47"/>
        <v>32500</v>
      </c>
      <c r="V139">
        <f t="shared" si="56"/>
        <v>90.932189000000008</v>
      </c>
      <c r="W139">
        <v>90.000568000000001</v>
      </c>
      <c r="X139">
        <v>0.13000500000000001</v>
      </c>
      <c r="Y139">
        <v>0.801616</v>
      </c>
      <c r="Z139">
        <f t="shared" si="58"/>
        <v>214.27347508904566</v>
      </c>
      <c r="AA139">
        <f t="shared" si="59"/>
        <v>129.98354396113459</v>
      </c>
      <c r="AB139">
        <f t="shared" si="60"/>
        <v>0.60662451993704447</v>
      </c>
      <c r="AC139" s="6">
        <f t="shared" si="40"/>
        <v>-0.84404872664440134</v>
      </c>
      <c r="AD139" s="6">
        <f t="shared" si="40"/>
        <v>4.6151247112464615</v>
      </c>
      <c r="AE139">
        <v>0.18699299999999999</v>
      </c>
      <c r="AF139">
        <v>36.835732999999998</v>
      </c>
      <c r="AH139">
        <f t="shared" si="61"/>
        <v>33.4</v>
      </c>
      <c r="AI139">
        <f t="shared" si="62"/>
        <v>729</v>
      </c>
      <c r="AJ139" s="17">
        <f t="shared" si="48"/>
        <v>-4.8543150126907283E-4</v>
      </c>
      <c r="AK139" s="17">
        <f t="shared" si="49"/>
        <v>-1.1972066128184875E-3</v>
      </c>
      <c r="AM139">
        <v>3.3399999999999999E-2</v>
      </c>
      <c r="AN139">
        <v>0.72899999999999998</v>
      </c>
    </row>
    <row r="140" spans="1:40" x14ac:dyDescent="0.25">
      <c r="A140" s="1">
        <v>42879.976064814815</v>
      </c>
      <c r="B140" s="16">
        <v>133</v>
      </c>
      <c r="C140">
        <f t="shared" si="50"/>
        <v>24.127042436043187</v>
      </c>
      <c r="D140">
        <f t="shared" si="41"/>
        <v>728.88378655726592</v>
      </c>
      <c r="E140">
        <f t="shared" ref="E140:E203" si="63">3.941*C140+1.104*D140</f>
        <v>899.77237459966773</v>
      </c>
      <c r="F140">
        <f t="shared" si="42"/>
        <v>30.21024182675588</v>
      </c>
      <c r="G140">
        <v>21.091445</v>
      </c>
      <c r="H140">
        <f t="shared" si="51"/>
        <v>21.091445</v>
      </c>
      <c r="I140">
        <v>20.993907</v>
      </c>
      <c r="J140">
        <f t="shared" si="52"/>
        <v>20.993907</v>
      </c>
      <c r="K140">
        <f t="shared" si="43"/>
        <v>-2.5870000000007091E-4</v>
      </c>
      <c r="L140">
        <v>2.1770000000000001E-3</v>
      </c>
      <c r="M140">
        <f t="shared" si="53"/>
        <v>2.1770000000000001E-3</v>
      </c>
      <c r="N140">
        <v>0.38212499999999999</v>
      </c>
      <c r="O140">
        <f t="shared" si="54"/>
        <v>0.38212499999999999</v>
      </c>
      <c r="P140">
        <f t="shared" si="44"/>
        <v>1.1796166666666664E-3</v>
      </c>
      <c r="Q140">
        <f t="shared" si="57"/>
        <v>78.623967999999991</v>
      </c>
      <c r="R140">
        <f t="shared" si="45"/>
        <v>-9.2091666666718199E-4</v>
      </c>
      <c r="S140">
        <f t="shared" si="55"/>
        <v>0.98882721719482314</v>
      </c>
      <c r="T140">
        <f t="shared" si="46"/>
        <v>90.226904255878566</v>
      </c>
      <c r="U140">
        <f t="shared" si="47"/>
        <v>32500</v>
      </c>
      <c r="V140">
        <f t="shared" si="56"/>
        <v>90.931660999999991</v>
      </c>
      <c r="W140">
        <v>89.999996999999993</v>
      </c>
      <c r="X140">
        <v>0.13000700000000001</v>
      </c>
      <c r="Y140">
        <v>0.80165699999999995</v>
      </c>
      <c r="Z140">
        <f t="shared" si="58"/>
        <v>214.28058102432476</v>
      </c>
      <c r="AA140">
        <f t="shared" si="59"/>
        <v>129.98488255736441</v>
      </c>
      <c r="AB140">
        <f t="shared" si="60"/>
        <v>0.6066106500925007</v>
      </c>
      <c r="AC140" s="6">
        <f t="shared" ref="AC140:AD203" si="64">(C140-Z140)/Z140</f>
        <v>-0.88740443804702807</v>
      </c>
      <c r="AD140" s="6">
        <f t="shared" si="64"/>
        <v>4.6074504374429672</v>
      </c>
      <c r="AE140">
        <v>0.21329699999999999</v>
      </c>
      <c r="AF140">
        <v>36.778241999999999</v>
      </c>
      <c r="AH140">
        <f t="shared" si="61"/>
        <v>24.1</v>
      </c>
      <c r="AI140">
        <f t="shared" si="62"/>
        <v>728</v>
      </c>
      <c r="AJ140" s="17">
        <f t="shared" si="48"/>
        <v>-1.1208351008985204E-3</v>
      </c>
      <c r="AK140" s="17">
        <f t="shared" si="49"/>
        <v>-1.2125205328551852E-3</v>
      </c>
      <c r="AM140">
        <v>2.41E-2</v>
      </c>
      <c r="AN140">
        <v>0.72799999999999998</v>
      </c>
    </row>
    <row r="141" spans="1:40" x14ac:dyDescent="0.25">
      <c r="A141" s="1">
        <v>42879.976759259262</v>
      </c>
      <c r="B141" s="16">
        <v>134</v>
      </c>
      <c r="C141">
        <f t="shared" si="50"/>
        <v>13.419721054084492</v>
      </c>
      <c r="D141">
        <f t="shared" ref="D141:D204" si="65">(V141*O141-T141*M141+P141*U141)*10</f>
        <v>730.24793589431965</v>
      </c>
      <c r="E141">
        <f t="shared" si="63"/>
        <v>859.08084190147599</v>
      </c>
      <c r="F141">
        <f t="shared" ref="F141:F204" si="66">D141/C141</f>
        <v>54.416029435429863</v>
      </c>
      <c r="G141">
        <v>21.091318000000001</v>
      </c>
      <c r="H141">
        <f t="shared" si="51"/>
        <v>21.091318000000001</v>
      </c>
      <c r="I141">
        <v>20.993722000000002</v>
      </c>
      <c r="J141">
        <f t="shared" si="52"/>
        <v>20.993722000000002</v>
      </c>
      <c r="K141">
        <f t="shared" ref="K141:K204" si="67">SLOPE(J137:J145,B137:B145)</f>
        <v>-2.3341666666685986E-4</v>
      </c>
      <c r="L141">
        <v>2.2599999999999999E-3</v>
      </c>
      <c r="M141">
        <f t="shared" si="53"/>
        <v>2.2599999999999999E-3</v>
      </c>
      <c r="N141">
        <v>0.38328099999999998</v>
      </c>
      <c r="O141">
        <f t="shared" si="54"/>
        <v>0.38328099999999998</v>
      </c>
      <c r="P141">
        <f t="shared" ref="P141:P204" si="68">SLOPE(O137:O145,B137:B145)</f>
        <v>1.1807833333333359E-3</v>
      </c>
      <c r="Q141">
        <f t="shared" si="57"/>
        <v>78.622996999999998</v>
      </c>
      <c r="R141">
        <f t="shared" ref="R141:R204" si="69">SLOPE(Q137:Q145,B137:B145)</f>
        <v>-9.4736666666719318E-4</v>
      </c>
      <c r="S141">
        <f t="shared" si="55"/>
        <v>0.98882706316723135</v>
      </c>
      <c r="T141">
        <f t="shared" ref="T141:T204" si="70">(R141*U141+V141*(100-O141-J141))/(100-M141-H141)</f>
        <v>90.217044785159544</v>
      </c>
      <c r="U141">
        <f t="shared" ref="U141:U204" si="71">$F$1</f>
        <v>32500</v>
      </c>
      <c r="V141">
        <f t="shared" si="56"/>
        <v>90.933873000000006</v>
      </c>
      <c r="W141">
        <v>90.002178000000001</v>
      </c>
      <c r="X141">
        <v>0.13000700000000001</v>
      </c>
      <c r="Y141">
        <v>0.80168799999999996</v>
      </c>
      <c r="Z141">
        <f t="shared" si="58"/>
        <v>214.28745742373164</v>
      </c>
      <c r="AA141">
        <f t="shared" si="59"/>
        <v>129.98403843573089</v>
      </c>
      <c r="AB141">
        <f t="shared" si="60"/>
        <v>0.60658724499540206</v>
      </c>
      <c r="AC141" s="6">
        <f t="shared" si="64"/>
        <v>-0.937375144511849</v>
      </c>
      <c r="AD141" s="6">
        <f t="shared" si="64"/>
        <v>4.6179815974511538</v>
      </c>
      <c r="AE141">
        <v>0.24812600000000001</v>
      </c>
      <c r="AF141">
        <v>37.081361000000001</v>
      </c>
      <c r="AH141">
        <f t="shared" si="61"/>
        <v>13.4</v>
      </c>
      <c r="AI141">
        <f t="shared" si="62"/>
        <v>729.40000000000009</v>
      </c>
      <c r="AJ141" s="17">
        <f t="shared" ref="AJ141:AJ204" si="72">(AH141-C141)/C141</f>
        <v>-1.4695576759764092E-3</v>
      </c>
      <c r="AK141" s="17">
        <f t="shared" ref="AK141:AK204" si="73">(AI141-D141)/D141</f>
        <v>-1.1611616447516724E-3</v>
      </c>
      <c r="AM141">
        <v>1.34E-2</v>
      </c>
      <c r="AN141">
        <v>0.72940000000000005</v>
      </c>
    </row>
    <row r="142" spans="1:40" x14ac:dyDescent="0.25">
      <c r="A142" s="1">
        <v>42879.977453703701</v>
      </c>
      <c r="B142" s="16">
        <v>135</v>
      </c>
      <c r="C142">
        <f t="shared" ref="C142:C205" si="74">(T142*H142-V142*J142-K142*U142)*10</f>
        <v>6.070229773175928</v>
      </c>
      <c r="D142">
        <f t="shared" si="65"/>
        <v>733.65563423238086</v>
      </c>
      <c r="E142">
        <f t="shared" si="63"/>
        <v>833.87859572863488</v>
      </c>
      <c r="F142">
        <f t="shared" si="66"/>
        <v>120.86126252985876</v>
      </c>
      <c r="G142">
        <v>21.091481999999999</v>
      </c>
      <c r="H142">
        <f t="shared" si="51"/>
        <v>21.091481999999999</v>
      </c>
      <c r="I142">
        <v>20.993383999999999</v>
      </c>
      <c r="J142">
        <f t="shared" si="52"/>
        <v>20.993383999999999</v>
      </c>
      <c r="K142">
        <f t="shared" si="67"/>
        <v>-2.163833333333661E-4</v>
      </c>
      <c r="L142">
        <v>2.32E-3</v>
      </c>
      <c r="M142">
        <f t="shared" si="53"/>
        <v>2.32E-3</v>
      </c>
      <c r="N142">
        <v>0.38450299999999998</v>
      </c>
      <c r="O142">
        <f t="shared" si="54"/>
        <v>0.38450299999999998</v>
      </c>
      <c r="P142">
        <f t="shared" si="68"/>
        <v>1.1880166666666692E-3</v>
      </c>
      <c r="Q142">
        <f t="shared" si="57"/>
        <v>78.622113000000013</v>
      </c>
      <c r="R142">
        <f t="shared" si="69"/>
        <v>-9.7163333333346224E-4</v>
      </c>
      <c r="S142">
        <f t="shared" si="55"/>
        <v>0.98882728125891894</v>
      </c>
      <c r="T142">
        <f t="shared" si="70"/>
        <v>90.206165595540739</v>
      </c>
      <c r="U142">
        <f t="shared" si="71"/>
        <v>32500</v>
      </c>
      <c r="V142">
        <f t="shared" si="56"/>
        <v>90.933750999999987</v>
      </c>
      <c r="W142">
        <v>90.002073999999993</v>
      </c>
      <c r="X142">
        <v>0.13000800000000001</v>
      </c>
      <c r="Y142">
        <v>0.80166899999999996</v>
      </c>
      <c r="Z142">
        <f t="shared" si="58"/>
        <v>214.28465332289861</v>
      </c>
      <c r="AA142">
        <f t="shared" si="59"/>
        <v>129.98442932840334</v>
      </c>
      <c r="AB142">
        <f t="shared" si="60"/>
        <v>0.60659700689126816</v>
      </c>
      <c r="AC142" s="6">
        <f t="shared" si="64"/>
        <v>-0.97167212080265541</v>
      </c>
      <c r="AD142" s="6">
        <f t="shared" si="64"/>
        <v>4.6441809070747464</v>
      </c>
      <c r="AE142">
        <v>0.230934</v>
      </c>
      <c r="AF142">
        <v>37.704025999999999</v>
      </c>
      <c r="AH142">
        <f t="shared" si="61"/>
        <v>6</v>
      </c>
      <c r="AI142">
        <f t="shared" si="62"/>
        <v>732.9</v>
      </c>
      <c r="AJ142" s="17">
        <f t="shared" si="72"/>
        <v>-1.1569541154153712E-2</v>
      </c>
      <c r="AK142" s="17">
        <f t="shared" si="73"/>
        <v>-1.0299576492334855E-3</v>
      </c>
      <c r="AM142">
        <v>6.0000000000000001E-3</v>
      </c>
      <c r="AN142">
        <v>0.7329</v>
      </c>
    </row>
    <row r="143" spans="1:40" x14ac:dyDescent="0.25">
      <c r="A143" s="1">
        <v>42879.978148148148</v>
      </c>
      <c r="B143" s="16">
        <v>136</v>
      </c>
      <c r="C143">
        <f t="shared" si="74"/>
        <v>0.75870171756859506</v>
      </c>
      <c r="D143">
        <f t="shared" si="65"/>
        <v>738.48548715014908</v>
      </c>
      <c r="E143">
        <f t="shared" si="63"/>
        <v>818.27802128270253</v>
      </c>
      <c r="F143">
        <f t="shared" si="66"/>
        <v>973.35417865767749</v>
      </c>
      <c r="G143">
        <v>21.091602000000002</v>
      </c>
      <c r="H143">
        <f t="shared" si="51"/>
        <v>21.091602000000002</v>
      </c>
      <c r="I143">
        <v>20.993198</v>
      </c>
      <c r="J143">
        <f t="shared" si="52"/>
        <v>20.993198</v>
      </c>
      <c r="K143">
        <f t="shared" si="67"/>
        <v>-2.0576666666668095E-4</v>
      </c>
      <c r="L143">
        <v>2.3540000000000002E-3</v>
      </c>
      <c r="M143">
        <f t="shared" si="53"/>
        <v>2.3540000000000002E-3</v>
      </c>
      <c r="N143">
        <v>0.38568799999999998</v>
      </c>
      <c r="O143">
        <f t="shared" si="54"/>
        <v>0.38568799999999998</v>
      </c>
      <c r="P143">
        <f t="shared" si="68"/>
        <v>1.1996500000000002E-3</v>
      </c>
      <c r="Q143">
        <f t="shared" si="57"/>
        <v>78.621113999999992</v>
      </c>
      <c r="R143">
        <f t="shared" si="69"/>
        <v>-9.9388333333318233E-4</v>
      </c>
      <c r="S143">
        <f t="shared" si="55"/>
        <v>0.98882768225953943</v>
      </c>
      <c r="T143">
        <f t="shared" si="70"/>
        <v>90.196516214567467</v>
      </c>
      <c r="U143">
        <f t="shared" si="71"/>
        <v>32500</v>
      </c>
      <c r="V143">
        <f t="shared" si="56"/>
        <v>90.934243000000009</v>
      </c>
      <c r="W143">
        <v>90.002593000000005</v>
      </c>
      <c r="X143">
        <v>0.13000700000000001</v>
      </c>
      <c r="Y143">
        <v>0.80164299999999999</v>
      </c>
      <c r="Z143">
        <f t="shared" si="58"/>
        <v>214.27934090937313</v>
      </c>
      <c r="AA143">
        <f t="shared" si="59"/>
        <v>129.98308462512708</v>
      </c>
      <c r="AB143">
        <f t="shared" si="60"/>
        <v>0.60660577017595863</v>
      </c>
      <c r="AC143" s="6">
        <f t="shared" si="64"/>
        <v>-0.99645928667528683</v>
      </c>
      <c r="AD143" s="6">
        <f t="shared" si="64"/>
        <v>4.6813968469816745</v>
      </c>
      <c r="AE143">
        <v>0.19294600000000001</v>
      </c>
      <c r="AF143">
        <v>38.001789000000002</v>
      </c>
      <c r="AH143">
        <f t="shared" si="61"/>
        <v>0.7</v>
      </c>
      <c r="AI143">
        <f t="shared" si="62"/>
        <v>737.7</v>
      </c>
      <c r="AJ143" s="17">
        <f t="shared" si="72"/>
        <v>-7.7371272806282809E-2</v>
      </c>
      <c r="AK143" s="17">
        <f t="shared" si="73"/>
        <v>-1.0636460212376962E-3</v>
      </c>
      <c r="AM143" s="18">
        <v>6.9999999999999999E-4</v>
      </c>
      <c r="AN143">
        <v>0.73770000000000002</v>
      </c>
    </row>
    <row r="144" spans="1:40" x14ac:dyDescent="0.25">
      <c r="A144" s="1">
        <v>42879.978842592594</v>
      </c>
      <c r="B144" s="16">
        <v>137</v>
      </c>
      <c r="C144">
        <f t="shared" si="74"/>
        <v>-0.348497277584503</v>
      </c>
      <c r="D144">
        <f t="shared" si="65"/>
        <v>742.16819600471808</v>
      </c>
      <c r="E144">
        <f t="shared" si="63"/>
        <v>817.98026061824828</v>
      </c>
      <c r="F144">
        <f t="shared" si="66"/>
        <v>-2129.6240852979358</v>
      </c>
      <c r="G144">
        <v>21.091514</v>
      </c>
      <c r="H144">
        <f t="shared" si="51"/>
        <v>21.091514</v>
      </c>
      <c r="I144">
        <v>20.993009000000001</v>
      </c>
      <c r="J144">
        <f t="shared" si="52"/>
        <v>20.993009000000001</v>
      </c>
      <c r="K144">
        <f t="shared" si="67"/>
        <v>-2.0518333333334007E-4</v>
      </c>
      <c r="L144">
        <v>2.395E-3</v>
      </c>
      <c r="M144">
        <f t="shared" si="53"/>
        <v>2.395E-3</v>
      </c>
      <c r="N144">
        <v>0.386853</v>
      </c>
      <c r="O144">
        <f t="shared" si="54"/>
        <v>0.386853</v>
      </c>
      <c r="P144">
        <f t="shared" si="68"/>
        <v>1.2078333333333348E-3</v>
      </c>
      <c r="Q144">
        <f t="shared" si="57"/>
        <v>78.620137999999997</v>
      </c>
      <c r="R144">
        <f t="shared" si="69"/>
        <v>-1.0026499999999791E-3</v>
      </c>
      <c r="S144">
        <f t="shared" si="55"/>
        <v>0.9888276665161182</v>
      </c>
      <c r="T144">
        <f t="shared" si="70"/>
        <v>90.191884306717711</v>
      </c>
      <c r="U144">
        <f t="shared" si="71"/>
        <v>32500</v>
      </c>
      <c r="V144">
        <f t="shared" si="56"/>
        <v>90.934400999999994</v>
      </c>
      <c r="W144">
        <v>90.002748999999994</v>
      </c>
      <c r="X144">
        <v>0.13000600000000001</v>
      </c>
      <c r="Y144">
        <v>0.80164599999999997</v>
      </c>
      <c r="Z144">
        <f t="shared" si="58"/>
        <v>214.27912113963421</v>
      </c>
      <c r="AA144">
        <f t="shared" si="59"/>
        <v>129.98166801059756</v>
      </c>
      <c r="AB144">
        <f t="shared" si="60"/>
        <v>0.60659978125398173</v>
      </c>
      <c r="AC144" s="6">
        <f t="shared" si="64"/>
        <v>-1.0016263706689248</v>
      </c>
      <c r="AD144" s="6">
        <f t="shared" si="64"/>
        <v>4.7097912910627384</v>
      </c>
      <c r="AE144">
        <v>0.17338400000000001</v>
      </c>
      <c r="AF144">
        <v>37.860177</v>
      </c>
      <c r="AH144">
        <f t="shared" si="61"/>
        <v>-0.4</v>
      </c>
      <c r="AI144">
        <f t="shared" si="62"/>
        <v>741.4</v>
      </c>
      <c r="AJ144" s="17">
        <f t="shared" si="72"/>
        <v>0.14778514992275296</v>
      </c>
      <c r="AK144" s="17">
        <f t="shared" si="73"/>
        <v>-1.0350699596850185E-3</v>
      </c>
      <c r="AM144" s="18">
        <v>-4.0000000000000002E-4</v>
      </c>
      <c r="AN144">
        <v>0.74139999999999995</v>
      </c>
    </row>
    <row r="145" spans="1:46" x14ac:dyDescent="0.25">
      <c r="A145" s="1">
        <v>42879.979537037034</v>
      </c>
      <c r="B145" s="16">
        <v>138</v>
      </c>
      <c r="C145">
        <f t="shared" si="74"/>
        <v>1.5016350099257547</v>
      </c>
      <c r="D145">
        <f t="shared" si="65"/>
        <v>741.48992454514519</v>
      </c>
      <c r="E145">
        <f t="shared" si="63"/>
        <v>824.52282027195781</v>
      </c>
      <c r="F145">
        <f t="shared" si="66"/>
        <v>493.7883837576527</v>
      </c>
      <c r="G145">
        <v>21.091588000000002</v>
      </c>
      <c r="H145">
        <f t="shared" si="51"/>
        <v>21.091588000000002</v>
      </c>
      <c r="I145">
        <v>20.992896999999999</v>
      </c>
      <c r="J145">
        <f t="shared" si="52"/>
        <v>20.992896999999999</v>
      </c>
      <c r="K145">
        <f t="shared" si="67"/>
        <v>-2.087166666666344E-4</v>
      </c>
      <c r="L145">
        <v>2.4489999999999998E-3</v>
      </c>
      <c r="M145">
        <f t="shared" si="53"/>
        <v>2.4489999999999998E-3</v>
      </c>
      <c r="N145">
        <v>0.38809100000000002</v>
      </c>
      <c r="O145">
        <f t="shared" si="54"/>
        <v>0.38809100000000002</v>
      </c>
      <c r="P145">
        <f t="shared" si="68"/>
        <v>1.2024333333333368E-3</v>
      </c>
      <c r="Q145">
        <f t="shared" si="57"/>
        <v>78.619011999999998</v>
      </c>
      <c r="R145">
        <f t="shared" si="69"/>
        <v>-9.9371666666693646E-4</v>
      </c>
      <c r="S145">
        <f t="shared" si="55"/>
        <v>0.98882790446808599</v>
      </c>
      <c r="T145">
        <f t="shared" si="70"/>
        <v>90.194341710464698</v>
      </c>
      <c r="U145">
        <f t="shared" si="71"/>
        <v>32500</v>
      </c>
      <c r="V145">
        <f t="shared" si="56"/>
        <v>90.934330000000003</v>
      </c>
      <c r="W145">
        <v>90.002696999999998</v>
      </c>
      <c r="X145">
        <v>0.13000600000000001</v>
      </c>
      <c r="Y145">
        <v>0.80162699999999998</v>
      </c>
      <c r="Z145">
        <f t="shared" si="58"/>
        <v>214.27514183783549</v>
      </c>
      <c r="AA145">
        <f t="shared" si="59"/>
        <v>129.98111994723391</v>
      </c>
      <c r="AB145">
        <f t="shared" si="60"/>
        <v>0.60660848865802774</v>
      </c>
      <c r="AC145" s="6">
        <f t="shared" si="64"/>
        <v>-0.99299202419353805</v>
      </c>
      <c r="AD145" s="6">
        <f t="shared" si="64"/>
        <v>4.7045971356928957</v>
      </c>
      <c r="AE145">
        <v>0.192134</v>
      </c>
      <c r="AF145">
        <v>37.544660999999998</v>
      </c>
      <c r="AH145">
        <f t="shared" si="61"/>
        <v>1.5</v>
      </c>
      <c r="AI145">
        <f t="shared" si="62"/>
        <v>740.7</v>
      </c>
      <c r="AJ145" s="17">
        <f t="shared" si="72"/>
        <v>-1.0888197963868434E-3</v>
      </c>
      <c r="AK145" s="17">
        <f t="shared" si="73"/>
        <v>-1.065320672603484E-3</v>
      </c>
      <c r="AM145">
        <v>1.5E-3</v>
      </c>
      <c r="AN145">
        <v>0.74070000000000003</v>
      </c>
    </row>
    <row r="146" spans="1:46" x14ac:dyDescent="0.25">
      <c r="A146" s="1">
        <v>42879.980231481481</v>
      </c>
      <c r="B146" s="16">
        <v>139</v>
      </c>
      <c r="C146">
        <f t="shared" si="74"/>
        <v>7.0564194675066982</v>
      </c>
      <c r="D146">
        <f t="shared" si="65"/>
        <v>733.98674100447568</v>
      </c>
      <c r="E146">
        <f t="shared" si="63"/>
        <v>838.13071119038511</v>
      </c>
      <c r="F146">
        <f t="shared" si="66"/>
        <v>104.01688057014292</v>
      </c>
      <c r="G146">
        <v>21.091664999999999</v>
      </c>
      <c r="H146">
        <f t="shared" si="51"/>
        <v>21.091664999999999</v>
      </c>
      <c r="I146">
        <v>20.992688000000001</v>
      </c>
      <c r="J146">
        <f t="shared" si="52"/>
        <v>20.992688000000001</v>
      </c>
      <c r="K146">
        <f t="shared" si="67"/>
        <v>-2.1653333333328343E-4</v>
      </c>
      <c r="L146">
        <v>2.5010000000000002E-3</v>
      </c>
      <c r="M146">
        <f t="shared" si="53"/>
        <v>2.5010000000000002E-3</v>
      </c>
      <c r="N146">
        <v>0.389324</v>
      </c>
      <c r="O146">
        <f t="shared" si="54"/>
        <v>0.389324</v>
      </c>
      <c r="P146">
        <f t="shared" si="68"/>
        <v>1.1760333333333355E-3</v>
      </c>
      <c r="Q146">
        <f t="shared" si="57"/>
        <v>78.617987999999997</v>
      </c>
      <c r="R146">
        <f t="shared" si="69"/>
        <v>-9.5950000000020921E-4</v>
      </c>
      <c r="S146">
        <f t="shared" si="55"/>
        <v>0.98882794801635365</v>
      </c>
      <c r="T146">
        <f t="shared" si="70"/>
        <v>90.208129678462981</v>
      </c>
      <c r="U146">
        <f t="shared" si="71"/>
        <v>32500</v>
      </c>
      <c r="V146">
        <f t="shared" si="56"/>
        <v>90.935059999999993</v>
      </c>
      <c r="W146">
        <v>90.003423999999995</v>
      </c>
      <c r="X146">
        <v>0.13000700000000001</v>
      </c>
      <c r="Y146">
        <v>0.80162900000000004</v>
      </c>
      <c r="Z146">
        <f t="shared" si="58"/>
        <v>214.27680901623827</v>
      </c>
      <c r="AA146">
        <f t="shared" si="59"/>
        <v>129.98159156025145</v>
      </c>
      <c r="AB146">
        <f t="shared" si="60"/>
        <v>0.60660596989943605</v>
      </c>
      <c r="AC146" s="6">
        <f t="shared" si="64"/>
        <v>-0.96706867392741536</v>
      </c>
      <c r="AD146" s="6">
        <f t="shared" si="64"/>
        <v>4.6468514671498289</v>
      </c>
      <c r="AE146">
        <v>0.22603699999999999</v>
      </c>
      <c r="AF146">
        <v>37.613784000000003</v>
      </c>
      <c r="AH146">
        <f t="shared" si="61"/>
        <v>7</v>
      </c>
      <c r="AI146">
        <f t="shared" si="62"/>
        <v>733.19999999999993</v>
      </c>
      <c r="AJ146" s="17">
        <f t="shared" si="72"/>
        <v>-7.9954809612010468E-3</v>
      </c>
      <c r="AK146" s="17">
        <f t="shared" si="73"/>
        <v>-1.0718735918840612E-3</v>
      </c>
      <c r="AM146">
        <v>7.0000000000000001E-3</v>
      </c>
      <c r="AN146">
        <v>0.73319999999999996</v>
      </c>
    </row>
    <row r="147" spans="1:46" x14ac:dyDescent="0.25">
      <c r="A147" s="1">
        <v>42879.980925925927</v>
      </c>
      <c r="B147" s="16">
        <v>140</v>
      </c>
      <c r="C147">
        <f t="shared" si="74"/>
        <v>16.587441476091325</v>
      </c>
      <c r="D147">
        <f t="shared" si="65"/>
        <v>717.80108595630509</v>
      </c>
      <c r="E147">
        <f t="shared" si="63"/>
        <v>857.82350575303678</v>
      </c>
      <c r="F147">
        <f t="shared" si="66"/>
        <v>43.273767506033018</v>
      </c>
      <c r="G147">
        <v>21.091519000000002</v>
      </c>
      <c r="H147">
        <f t="shared" si="51"/>
        <v>21.091519000000002</v>
      </c>
      <c r="I147">
        <v>20.992488000000002</v>
      </c>
      <c r="J147">
        <f t="shared" si="52"/>
        <v>20.992488000000002</v>
      </c>
      <c r="K147">
        <f t="shared" si="67"/>
        <v>-2.2901666666660012E-4</v>
      </c>
      <c r="L147">
        <v>2.5490000000000001E-3</v>
      </c>
      <c r="M147">
        <f t="shared" si="53"/>
        <v>2.5490000000000001E-3</v>
      </c>
      <c r="N147">
        <v>0.39057599999999998</v>
      </c>
      <c r="O147">
        <f t="shared" si="54"/>
        <v>0.39057599999999998</v>
      </c>
      <c r="P147">
        <f t="shared" si="68"/>
        <v>1.1228666666666684E-3</v>
      </c>
      <c r="Q147">
        <f t="shared" si="57"/>
        <v>78.616935999999995</v>
      </c>
      <c r="R147">
        <f t="shared" si="69"/>
        <v>-8.938499999992189E-4</v>
      </c>
      <c r="S147">
        <f t="shared" si="55"/>
        <v>0.98882802652298862</v>
      </c>
      <c r="T147">
        <f t="shared" si="70"/>
        <v>90.233578355520081</v>
      </c>
      <c r="U147">
        <f t="shared" si="71"/>
        <v>32500</v>
      </c>
      <c r="V147">
        <f t="shared" si="56"/>
        <v>90.934792000000002</v>
      </c>
      <c r="W147">
        <v>90.003163999999998</v>
      </c>
      <c r="X147">
        <v>0.13000600000000001</v>
      </c>
      <c r="Y147">
        <v>0.80162199999999995</v>
      </c>
      <c r="Z147">
        <f t="shared" si="58"/>
        <v>214.27318853312579</v>
      </c>
      <c r="AA147">
        <f t="shared" si="59"/>
        <v>129.98010417155965</v>
      </c>
      <c r="AB147">
        <f t="shared" si="60"/>
        <v>0.60660927791003227</v>
      </c>
      <c r="AC147" s="6">
        <f t="shared" si="64"/>
        <v>-0.9225874147407529</v>
      </c>
      <c r="AD147" s="6">
        <f t="shared" si="64"/>
        <v>4.5223919886145456</v>
      </c>
      <c r="AE147">
        <v>0.220281</v>
      </c>
      <c r="AF147">
        <v>38.145390999999996</v>
      </c>
      <c r="AH147">
        <f t="shared" si="61"/>
        <v>16.5</v>
      </c>
      <c r="AI147">
        <f t="shared" si="62"/>
        <v>716.9</v>
      </c>
      <c r="AJ147" s="17">
        <f t="shared" si="72"/>
        <v>-5.2715469240606147E-3</v>
      </c>
      <c r="AK147" s="17">
        <f t="shared" si="73"/>
        <v>-1.2553421469189056E-3</v>
      </c>
      <c r="AM147">
        <v>1.6500000000000001E-2</v>
      </c>
      <c r="AN147">
        <v>0.71689999999999998</v>
      </c>
    </row>
    <row r="148" spans="1:46" x14ac:dyDescent="0.25">
      <c r="A148" s="1">
        <v>42879.981620370374</v>
      </c>
      <c r="B148" s="16">
        <v>141</v>
      </c>
      <c r="C148">
        <f t="shared" si="74"/>
        <v>26.684454588372848</v>
      </c>
      <c r="D148">
        <f t="shared" si="65"/>
        <v>691.15955750992964</v>
      </c>
      <c r="E148">
        <f t="shared" si="63"/>
        <v>868.20358702373983</v>
      </c>
      <c r="F148">
        <f t="shared" si="66"/>
        <v>25.90120608315101</v>
      </c>
      <c r="G148">
        <v>21.091087000000002</v>
      </c>
      <c r="H148">
        <f t="shared" si="51"/>
        <v>21.091087000000002</v>
      </c>
      <c r="I148">
        <v>20.992177999999999</v>
      </c>
      <c r="J148">
        <f t="shared" si="52"/>
        <v>20.992177999999999</v>
      </c>
      <c r="K148">
        <f t="shared" si="67"/>
        <v>-2.3658333333346585E-4</v>
      </c>
      <c r="L148">
        <v>2.6329999999999999E-3</v>
      </c>
      <c r="M148">
        <f t="shared" si="53"/>
        <v>2.6329999999999999E-3</v>
      </c>
      <c r="N148">
        <v>0.39176</v>
      </c>
      <c r="O148">
        <f t="shared" si="54"/>
        <v>0.39176</v>
      </c>
      <c r="P148">
        <f t="shared" si="68"/>
        <v>1.0378499999999995E-3</v>
      </c>
      <c r="Q148">
        <f t="shared" si="57"/>
        <v>78.616061999999999</v>
      </c>
      <c r="R148">
        <f t="shared" si="69"/>
        <v>-8.0126666666610429E-4</v>
      </c>
      <c r="S148">
        <f t="shared" si="55"/>
        <v>0.98882729592773988</v>
      </c>
      <c r="T148">
        <f t="shared" si="70"/>
        <v>90.267485897078586</v>
      </c>
      <c r="U148">
        <f t="shared" si="71"/>
        <v>32500</v>
      </c>
      <c r="V148">
        <f t="shared" si="56"/>
        <v>90.931961000000001</v>
      </c>
      <c r="W148">
        <v>90.002437</v>
      </c>
      <c r="X148">
        <v>0.12787100000000001</v>
      </c>
      <c r="Y148">
        <v>0.80165299999999995</v>
      </c>
      <c r="Z148">
        <f t="shared" si="58"/>
        <v>214.27614084469576</v>
      </c>
      <c r="AA148">
        <f t="shared" si="59"/>
        <v>127.84424988139095</v>
      </c>
      <c r="AB148">
        <f t="shared" si="60"/>
        <v>0.59663315466396516</v>
      </c>
      <c r="AC148" s="6">
        <f t="shared" si="64"/>
        <v>-0.87546698160989667</v>
      </c>
      <c r="AD148" s="6">
        <f t="shared" si="64"/>
        <v>4.4062623712146713</v>
      </c>
      <c r="AE148">
        <v>0.19164500000000001</v>
      </c>
      <c r="AF148">
        <v>38.462743000000003</v>
      </c>
      <c r="AH148">
        <f t="shared" si="61"/>
        <v>26.599999999999998</v>
      </c>
      <c r="AI148">
        <f t="shared" si="62"/>
        <v>690.1</v>
      </c>
      <c r="AJ148" s="17">
        <f t="shared" si="72"/>
        <v>-3.1649359027802358E-3</v>
      </c>
      <c r="AK148" s="17">
        <f t="shared" si="73"/>
        <v>-1.5330143357156658E-3</v>
      </c>
      <c r="AM148">
        <v>2.6599999999999999E-2</v>
      </c>
      <c r="AN148">
        <v>0.69010000000000005</v>
      </c>
    </row>
    <row r="149" spans="1:46" x14ac:dyDescent="0.25">
      <c r="A149" s="1">
        <v>42879.982314814813</v>
      </c>
      <c r="B149" s="16">
        <v>142</v>
      </c>
      <c r="C149">
        <f t="shared" si="74"/>
        <v>30.8618895042326</v>
      </c>
      <c r="D149">
        <f t="shared" si="65"/>
        <v>657.87328321007362</v>
      </c>
      <c r="E149">
        <f t="shared" si="63"/>
        <v>847.91881120010203</v>
      </c>
      <c r="F149">
        <f t="shared" si="66"/>
        <v>21.316688439307924</v>
      </c>
      <c r="G149">
        <v>21.090758000000001</v>
      </c>
      <c r="H149">
        <f t="shared" si="51"/>
        <v>21.090758000000001</v>
      </c>
      <c r="I149">
        <v>20.991931000000001</v>
      </c>
      <c r="J149">
        <f t="shared" si="52"/>
        <v>20.991931000000001</v>
      </c>
      <c r="K149">
        <f t="shared" si="67"/>
        <v>-2.2560000000009238E-4</v>
      </c>
      <c r="L149">
        <v>2.7169999999999998E-3</v>
      </c>
      <c r="M149">
        <f t="shared" si="53"/>
        <v>2.7169999999999998E-3</v>
      </c>
      <c r="N149">
        <v>0.39281300000000002</v>
      </c>
      <c r="O149">
        <f t="shared" si="54"/>
        <v>0.39281300000000002</v>
      </c>
      <c r="P149">
        <f t="shared" si="68"/>
        <v>9.3371666666666644E-4</v>
      </c>
      <c r="Q149">
        <f t="shared" si="57"/>
        <v>78.615256000000002</v>
      </c>
      <c r="R149">
        <f t="shared" si="69"/>
        <v>-7.0811666666585897E-4</v>
      </c>
      <c r="S149">
        <f t="shared" si="55"/>
        <v>0.98981174680395778</v>
      </c>
      <c r="T149">
        <f t="shared" si="70"/>
        <v>90.221992606294393</v>
      </c>
      <c r="U149">
        <f t="shared" si="71"/>
        <v>32500</v>
      </c>
      <c r="V149">
        <f t="shared" si="56"/>
        <v>90.849004000000008</v>
      </c>
      <c r="W149">
        <v>90.001243000000002</v>
      </c>
      <c r="X149">
        <v>0.117408</v>
      </c>
      <c r="Y149">
        <v>0.73035300000000003</v>
      </c>
      <c r="Z149">
        <f t="shared" si="58"/>
        <v>195.21450700780449</v>
      </c>
      <c r="AA149">
        <f t="shared" si="59"/>
        <v>117.38285164755384</v>
      </c>
      <c r="AB149">
        <f t="shared" si="60"/>
        <v>0.6013018880961597</v>
      </c>
      <c r="AC149" s="6">
        <f t="shared" si="64"/>
        <v>-0.8419078070719469</v>
      </c>
      <c r="AD149" s="6">
        <f t="shared" si="64"/>
        <v>4.6045092956623801</v>
      </c>
      <c r="AE149">
        <v>0.18180399999999999</v>
      </c>
      <c r="AF149">
        <v>38.316538999999999</v>
      </c>
      <c r="AH149">
        <f t="shared" si="61"/>
        <v>30.8</v>
      </c>
      <c r="AI149">
        <f t="shared" si="62"/>
        <v>657</v>
      </c>
      <c r="AJ149" s="17">
        <f t="shared" si="72"/>
        <v>-2.0053698988233238E-3</v>
      </c>
      <c r="AK149" s="17">
        <f t="shared" si="73"/>
        <v>-1.3274337662907711E-3</v>
      </c>
      <c r="AM149">
        <v>3.0800000000000001E-2</v>
      </c>
      <c r="AN149">
        <v>0.65700000000000003</v>
      </c>
    </row>
    <row r="150" spans="1:46" x14ac:dyDescent="0.25">
      <c r="A150" s="1">
        <v>42879.98300925926</v>
      </c>
      <c r="B150" s="16">
        <v>143</v>
      </c>
      <c r="C150">
        <f t="shared" si="74"/>
        <v>23.450794759470639</v>
      </c>
      <c r="D150">
        <f t="shared" si="65"/>
        <v>622.93227115400987</v>
      </c>
      <c r="E150">
        <f t="shared" si="63"/>
        <v>780.13680950110074</v>
      </c>
      <c r="F150">
        <f t="shared" si="66"/>
        <v>26.563375678448498</v>
      </c>
      <c r="G150">
        <v>21.090796999999998</v>
      </c>
      <c r="H150">
        <f t="shared" si="51"/>
        <v>21.090796999999998</v>
      </c>
      <c r="I150">
        <v>20.991603999999999</v>
      </c>
      <c r="J150">
        <f t="shared" si="52"/>
        <v>20.991603999999999</v>
      </c>
      <c r="K150">
        <f t="shared" si="67"/>
        <v>-1.8416666666685918E-4</v>
      </c>
      <c r="L150">
        <v>2.7859999999999998E-3</v>
      </c>
      <c r="M150">
        <f t="shared" si="53"/>
        <v>2.7859999999999998E-3</v>
      </c>
      <c r="N150">
        <v>0.39372499999999999</v>
      </c>
      <c r="O150">
        <f t="shared" si="54"/>
        <v>0.39372499999999999</v>
      </c>
      <c r="P150">
        <f t="shared" si="68"/>
        <v>8.2486666666666908E-4</v>
      </c>
      <c r="Q150">
        <f t="shared" si="57"/>
        <v>78.614671000000001</v>
      </c>
      <c r="R150">
        <f t="shared" si="69"/>
        <v>-6.4069999999910956E-4</v>
      </c>
      <c r="S150">
        <f t="shared" si="55"/>
        <v>0.99085582419407314</v>
      </c>
      <c r="T150">
        <f t="shared" si="70"/>
        <v>90.165037523605676</v>
      </c>
      <c r="U150">
        <f t="shared" si="71"/>
        <v>32500</v>
      </c>
      <c r="V150">
        <f t="shared" si="56"/>
        <v>90.764518999999993</v>
      </c>
      <c r="W150">
        <v>90.001605999999995</v>
      </c>
      <c r="X150">
        <v>0.108016</v>
      </c>
      <c r="Y150">
        <v>0.65489699999999995</v>
      </c>
      <c r="Z150">
        <f t="shared" si="58"/>
        <v>175.04659580359603</v>
      </c>
      <c r="AA150">
        <f t="shared" si="59"/>
        <v>107.99287712721768</v>
      </c>
      <c r="AB150">
        <f t="shared" si="60"/>
        <v>0.61693788806031236</v>
      </c>
      <c r="AC150" s="6">
        <f t="shared" si="64"/>
        <v>-0.8660311293012366</v>
      </c>
      <c r="AD150" s="6">
        <f t="shared" si="64"/>
        <v>4.7682718316707478</v>
      </c>
      <c r="AE150">
        <v>0.19975100000000001</v>
      </c>
      <c r="AF150">
        <v>38.035150999999999</v>
      </c>
      <c r="AH150">
        <f t="shared" si="61"/>
        <v>23.400000000000002</v>
      </c>
      <c r="AI150">
        <f t="shared" si="62"/>
        <v>622.29999999999995</v>
      </c>
      <c r="AJ150" s="17">
        <f t="shared" si="72"/>
        <v>-2.166014414079665E-3</v>
      </c>
      <c r="AK150" s="17">
        <f t="shared" si="73"/>
        <v>-1.0149918109694381E-3</v>
      </c>
      <c r="AM150">
        <v>2.3400000000000001E-2</v>
      </c>
      <c r="AN150">
        <v>0.62229999999999996</v>
      </c>
    </row>
    <row r="151" spans="1:46" x14ac:dyDescent="0.25">
      <c r="A151" s="1">
        <v>42879.983703703707</v>
      </c>
      <c r="B151" s="16">
        <v>144</v>
      </c>
      <c r="C151">
        <f t="shared" si="74"/>
        <v>14.833324699467099</v>
      </c>
      <c r="D151">
        <f t="shared" si="65"/>
        <v>590.93816860689071</v>
      </c>
      <c r="E151">
        <f t="shared" si="63"/>
        <v>710.85387078260726</v>
      </c>
      <c r="F151">
        <f t="shared" si="66"/>
        <v>39.83855140905267</v>
      </c>
      <c r="G151">
        <v>21.090692000000001</v>
      </c>
      <c r="H151">
        <f t="shared" si="51"/>
        <v>21.090692000000001</v>
      </c>
      <c r="I151">
        <v>20.991427000000002</v>
      </c>
      <c r="J151">
        <f t="shared" si="52"/>
        <v>20.991427000000002</v>
      </c>
      <c r="K151">
        <f t="shared" si="67"/>
        <v>-1.424666666668628E-4</v>
      </c>
      <c r="L151">
        <v>2.823E-3</v>
      </c>
      <c r="M151">
        <f t="shared" si="53"/>
        <v>2.823E-3</v>
      </c>
      <c r="N151">
        <v>0.39440700000000001</v>
      </c>
      <c r="O151">
        <f t="shared" si="54"/>
        <v>0.39440700000000001</v>
      </c>
      <c r="P151">
        <f t="shared" si="68"/>
        <v>7.2536666666666856E-4</v>
      </c>
      <c r="Q151">
        <f t="shared" si="57"/>
        <v>78.614165999999997</v>
      </c>
      <c r="R151">
        <f t="shared" si="69"/>
        <v>-5.8289999999937931E-4</v>
      </c>
      <c r="S151">
        <f t="shared" si="55"/>
        <v>0.99159308977736782</v>
      </c>
      <c r="T151">
        <f t="shared" si="70"/>
        <v>90.126717156092724</v>
      </c>
      <c r="U151">
        <f t="shared" si="71"/>
        <v>32500</v>
      </c>
      <c r="V151">
        <f t="shared" si="56"/>
        <v>90.702821999999998</v>
      </c>
      <c r="W151">
        <v>90.001138999999995</v>
      </c>
      <c r="X151">
        <v>9.9997000000000003E-2</v>
      </c>
      <c r="Y151">
        <v>0.60168600000000005</v>
      </c>
      <c r="Z151">
        <f t="shared" si="58"/>
        <v>160.82295525788538</v>
      </c>
      <c r="AA151">
        <f t="shared" si="59"/>
        <v>99.975473764507441</v>
      </c>
      <c r="AB151">
        <f t="shared" si="60"/>
        <v>0.621649276399586</v>
      </c>
      <c r="AC151" s="6">
        <f t="shared" si="64"/>
        <v>-0.9077661228418461</v>
      </c>
      <c r="AD151" s="6">
        <f t="shared" si="64"/>
        <v>4.910831390495308</v>
      </c>
      <c r="AE151">
        <v>0.21432999999999999</v>
      </c>
      <c r="AF151">
        <v>38.165591999999997</v>
      </c>
      <c r="AH151">
        <f t="shared" si="61"/>
        <v>14.8</v>
      </c>
      <c r="AI151">
        <f t="shared" si="62"/>
        <v>590.40000000000009</v>
      </c>
      <c r="AJ151" s="17">
        <f t="shared" si="72"/>
        <v>-2.2466102604964313E-3</v>
      </c>
      <c r="AK151" s="17">
        <f t="shared" si="73"/>
        <v>-9.107020589976942E-4</v>
      </c>
      <c r="AM151">
        <v>1.4800000000000001E-2</v>
      </c>
      <c r="AN151">
        <v>0.59040000000000004</v>
      </c>
    </row>
    <row r="152" spans="1:46" x14ac:dyDescent="0.25">
      <c r="A152" s="1">
        <v>42879.984398148146</v>
      </c>
      <c r="B152" s="16">
        <v>145</v>
      </c>
      <c r="C152">
        <f t="shared" si="74"/>
        <v>8.5940807340789291</v>
      </c>
      <c r="D152">
        <f t="shared" si="65"/>
        <v>565.43168729511831</v>
      </c>
      <c r="E152">
        <f t="shared" si="63"/>
        <v>658.10585494681573</v>
      </c>
      <c r="F152">
        <f t="shared" si="66"/>
        <v>65.793155171670435</v>
      </c>
      <c r="G152">
        <v>21.090824999999999</v>
      </c>
      <c r="H152">
        <f t="shared" si="51"/>
        <v>21.090824999999999</v>
      </c>
      <c r="I152">
        <v>20.991243999999998</v>
      </c>
      <c r="J152">
        <f t="shared" si="52"/>
        <v>20.991243999999998</v>
      </c>
      <c r="K152">
        <f t="shared" si="67"/>
        <v>-1.0988333333331232E-4</v>
      </c>
      <c r="L152">
        <v>2.8649999999999999E-3</v>
      </c>
      <c r="M152">
        <f t="shared" si="53"/>
        <v>2.8649999999999999E-3</v>
      </c>
      <c r="N152">
        <v>0.394924</v>
      </c>
      <c r="O152">
        <f t="shared" si="54"/>
        <v>0.394924</v>
      </c>
      <c r="P152">
        <f t="shared" si="68"/>
        <v>6.4555000000000124E-4</v>
      </c>
      <c r="Q152">
        <f t="shared" si="57"/>
        <v>78.613832000000002</v>
      </c>
      <c r="R152">
        <f t="shared" si="69"/>
        <v>-5.3566666666640119E-4</v>
      </c>
      <c r="S152">
        <f t="shared" si="55"/>
        <v>0.99159345906351382</v>
      </c>
      <c r="T152">
        <f t="shared" si="70"/>
        <v>90.146853393439045</v>
      </c>
      <c r="U152">
        <f t="shared" si="71"/>
        <v>32500</v>
      </c>
      <c r="V152">
        <f t="shared" si="56"/>
        <v>90.703690999999992</v>
      </c>
      <c r="W152">
        <v>90.002021999999997</v>
      </c>
      <c r="X152">
        <v>0.100005</v>
      </c>
      <c r="Y152">
        <v>0.60166399999999998</v>
      </c>
      <c r="Z152">
        <f t="shared" si="58"/>
        <v>160.81844573393431</v>
      </c>
      <c r="AA152">
        <f t="shared" si="59"/>
        <v>99.983154252049047</v>
      </c>
      <c r="AB152">
        <f t="shared" si="60"/>
        <v>0.62171446686822196</v>
      </c>
      <c r="AC152" s="6">
        <f t="shared" si="64"/>
        <v>-0.9465603544739053</v>
      </c>
      <c r="AD152" s="6">
        <f t="shared" si="64"/>
        <v>4.6552695454047486</v>
      </c>
      <c r="AE152">
        <v>0.20638899999999999</v>
      </c>
      <c r="AF152">
        <v>38.643940999999998</v>
      </c>
      <c r="AH152">
        <f t="shared" si="61"/>
        <v>8.6</v>
      </c>
      <c r="AI152">
        <f t="shared" si="62"/>
        <v>564.9</v>
      </c>
      <c r="AJ152" s="17">
        <f t="shared" si="72"/>
        <v>6.8876079993038393E-4</v>
      </c>
      <c r="AK152" s="17">
        <f t="shared" si="73"/>
        <v>-9.4032100970815489E-4</v>
      </c>
      <c r="AM152">
        <v>8.6E-3</v>
      </c>
      <c r="AN152">
        <v>0.56489999999999996</v>
      </c>
    </row>
    <row r="153" spans="1:46" x14ac:dyDescent="0.25">
      <c r="A153" s="1">
        <v>42879.985092592593</v>
      </c>
      <c r="B153" s="16">
        <v>146</v>
      </c>
      <c r="C153">
        <f t="shared" si="74"/>
        <v>3.3862348324149361</v>
      </c>
      <c r="D153">
        <f t="shared" si="65"/>
        <v>548.18798792011978</v>
      </c>
      <c r="E153">
        <f t="shared" si="63"/>
        <v>618.54469013835956</v>
      </c>
      <c r="F153">
        <f t="shared" si="66"/>
        <v>161.88717411815549</v>
      </c>
      <c r="G153">
        <v>21.090934000000001</v>
      </c>
      <c r="H153">
        <f t="shared" si="51"/>
        <v>21.090934000000001</v>
      </c>
      <c r="I153">
        <v>20.99127</v>
      </c>
      <c r="J153">
        <f t="shared" si="52"/>
        <v>20.99127</v>
      </c>
      <c r="K153">
        <f t="shared" si="67"/>
        <v>-8.5816666666597516E-5</v>
      </c>
      <c r="L153">
        <v>2.9229999999999998E-3</v>
      </c>
      <c r="M153">
        <f t="shared" si="53"/>
        <v>2.9229999999999998E-3</v>
      </c>
      <c r="N153">
        <v>0.39549000000000001</v>
      </c>
      <c r="O153">
        <f t="shared" si="54"/>
        <v>0.39549000000000001</v>
      </c>
      <c r="P153">
        <f t="shared" si="68"/>
        <v>5.9106666666666752E-4</v>
      </c>
      <c r="Q153">
        <f t="shared" si="57"/>
        <v>78.613240000000005</v>
      </c>
      <c r="R153">
        <f t="shared" si="69"/>
        <v>-5.0524999999979059E-4</v>
      </c>
      <c r="S153">
        <f t="shared" si="55"/>
        <v>0.99159358738559655</v>
      </c>
      <c r="T153">
        <f t="shared" si="70"/>
        <v>90.159561246912389</v>
      </c>
      <c r="U153">
        <f t="shared" si="71"/>
        <v>32500</v>
      </c>
      <c r="V153">
        <f t="shared" si="56"/>
        <v>90.704363000000001</v>
      </c>
      <c r="W153">
        <v>90.002696999999998</v>
      </c>
      <c r="X153">
        <v>0.100008</v>
      </c>
      <c r="Y153">
        <v>0.60165800000000003</v>
      </c>
      <c r="Z153">
        <f t="shared" si="58"/>
        <v>160.81801347928007</v>
      </c>
      <c r="AA153">
        <f t="shared" si="59"/>
        <v>99.985712174652861</v>
      </c>
      <c r="AB153">
        <f t="shared" si="60"/>
        <v>0.62173204364034196</v>
      </c>
      <c r="AC153" s="6">
        <f t="shared" si="64"/>
        <v>-0.97894368448438007</v>
      </c>
      <c r="AD153" s="6">
        <f t="shared" si="64"/>
        <v>4.4826632325482363</v>
      </c>
      <c r="AE153">
        <v>0.18624099999999999</v>
      </c>
      <c r="AF153">
        <v>38.822077999999998</v>
      </c>
      <c r="AH153">
        <f t="shared" si="61"/>
        <v>3.4</v>
      </c>
      <c r="AI153">
        <f t="shared" si="62"/>
        <v>547.6</v>
      </c>
      <c r="AJ153" s="17">
        <f t="shared" si="72"/>
        <v>4.0650363209591847E-3</v>
      </c>
      <c r="AK153" s="17">
        <f t="shared" si="73"/>
        <v>-1.0726027076051836E-3</v>
      </c>
      <c r="AM153">
        <v>3.3999999999999998E-3</v>
      </c>
      <c r="AN153">
        <v>0.54759999999999998</v>
      </c>
    </row>
    <row r="154" spans="1:46" x14ac:dyDescent="0.25">
      <c r="A154" s="1">
        <v>42879.98578703704</v>
      </c>
      <c r="B154" s="16">
        <v>147</v>
      </c>
      <c r="C154">
        <f t="shared" si="74"/>
        <v>2.7009698940261107</v>
      </c>
      <c r="D154">
        <f t="shared" si="65"/>
        <v>538.55904936134766</v>
      </c>
      <c r="E154">
        <f t="shared" si="63"/>
        <v>605.2137128472848</v>
      </c>
      <c r="F154">
        <f t="shared" si="66"/>
        <v>199.39468801651935</v>
      </c>
      <c r="G154">
        <v>21.091080999999999</v>
      </c>
      <c r="H154">
        <f t="shared" si="51"/>
        <v>21.091080999999999</v>
      </c>
      <c r="I154">
        <v>20.991432</v>
      </c>
      <c r="J154">
        <f t="shared" si="52"/>
        <v>20.991432</v>
      </c>
      <c r="K154">
        <f t="shared" si="67"/>
        <v>-7.794999999995629E-5</v>
      </c>
      <c r="L154">
        <v>2.97E-3</v>
      </c>
      <c r="M154">
        <f t="shared" si="53"/>
        <v>2.97E-3</v>
      </c>
      <c r="N154">
        <v>0.39603100000000002</v>
      </c>
      <c r="O154">
        <f t="shared" si="54"/>
        <v>0.39603100000000002</v>
      </c>
      <c r="P154">
        <f t="shared" si="68"/>
        <v>5.6006666666666893E-4</v>
      </c>
      <c r="Q154">
        <f t="shared" si="57"/>
        <v>78.612537000000003</v>
      </c>
      <c r="R154">
        <f t="shared" si="69"/>
        <v>-4.8211666666588828E-4</v>
      </c>
      <c r="S154">
        <f t="shared" si="55"/>
        <v>0.9915934355247662</v>
      </c>
      <c r="T154">
        <f t="shared" si="70"/>
        <v>90.16799392053295</v>
      </c>
      <c r="U154">
        <f t="shared" si="71"/>
        <v>32500</v>
      </c>
      <c r="V154">
        <f t="shared" si="56"/>
        <v>90.703851999999998</v>
      </c>
      <c r="W154">
        <v>90.002178000000001</v>
      </c>
      <c r="X154">
        <v>0.10001</v>
      </c>
      <c r="Y154">
        <v>0.60166399999999998</v>
      </c>
      <c r="Z154">
        <f t="shared" si="58"/>
        <v>160.82113350900829</v>
      </c>
      <c r="AA154">
        <f t="shared" si="59"/>
        <v>99.987353518934299</v>
      </c>
      <c r="AB154">
        <f t="shared" si="60"/>
        <v>0.62173018767669341</v>
      </c>
      <c r="AC154" s="6">
        <f t="shared" si="64"/>
        <v>-0.98320513084883321</v>
      </c>
      <c r="AD154" s="6">
        <f t="shared" si="64"/>
        <v>4.386271667440047</v>
      </c>
      <c r="AE154">
        <v>0.18992000000000001</v>
      </c>
      <c r="AF154">
        <v>38.703830000000004</v>
      </c>
      <c r="AH154">
        <f t="shared" si="61"/>
        <v>2.7</v>
      </c>
      <c r="AI154">
        <f t="shared" si="62"/>
        <v>537.90000000000009</v>
      </c>
      <c r="AJ154" s="17">
        <f t="shared" si="72"/>
        <v>-3.5909101699194937E-4</v>
      </c>
      <c r="AK154" s="17">
        <f t="shared" si="73"/>
        <v>-1.2237272071263241E-3</v>
      </c>
      <c r="AM154">
        <v>2.7000000000000001E-3</v>
      </c>
      <c r="AN154">
        <v>0.53790000000000004</v>
      </c>
      <c r="AT154">
        <v>0</v>
      </c>
    </row>
    <row r="155" spans="1:46" x14ac:dyDescent="0.25">
      <c r="A155" s="1">
        <v>42879.986481481479</v>
      </c>
      <c r="B155" s="16">
        <v>148</v>
      </c>
      <c r="C155">
        <f t="shared" si="74"/>
        <v>5.8154031664631711</v>
      </c>
      <c r="D155">
        <f t="shared" si="65"/>
        <v>536.15004154172527</v>
      </c>
      <c r="E155">
        <f t="shared" si="63"/>
        <v>614.82814974109613</v>
      </c>
      <c r="F155">
        <f t="shared" si="66"/>
        <v>92.194818862026139</v>
      </c>
      <c r="G155">
        <v>21.090889000000001</v>
      </c>
      <c r="H155">
        <f t="shared" si="51"/>
        <v>21.090889000000001</v>
      </c>
      <c r="I155">
        <v>20.991330999999999</v>
      </c>
      <c r="J155">
        <f t="shared" si="52"/>
        <v>20.991330999999999</v>
      </c>
      <c r="K155">
        <f t="shared" si="67"/>
        <v>-8.4199999999926925E-5</v>
      </c>
      <c r="L155">
        <v>3.032E-3</v>
      </c>
      <c r="M155">
        <f t="shared" si="53"/>
        <v>3.032E-3</v>
      </c>
      <c r="N155">
        <v>0.396615</v>
      </c>
      <c r="O155">
        <f t="shared" si="54"/>
        <v>0.396615</v>
      </c>
      <c r="P155">
        <f t="shared" si="68"/>
        <v>5.5119999999999887E-4</v>
      </c>
      <c r="Q155">
        <f t="shared" si="57"/>
        <v>78.612054000000001</v>
      </c>
      <c r="R155">
        <f t="shared" si="69"/>
        <v>-4.6699999999972875E-4</v>
      </c>
      <c r="S155">
        <f t="shared" si="55"/>
        <v>0.99159328657504697</v>
      </c>
      <c r="T155">
        <f t="shared" si="70"/>
        <v>90.173268361624849</v>
      </c>
      <c r="U155">
        <f t="shared" si="71"/>
        <v>32500</v>
      </c>
      <c r="V155">
        <f t="shared" si="56"/>
        <v>90.703603000000001</v>
      </c>
      <c r="W155">
        <v>90.001918000000003</v>
      </c>
      <c r="X155">
        <v>0.100011</v>
      </c>
      <c r="Y155">
        <v>0.60167400000000004</v>
      </c>
      <c r="Z155">
        <f t="shared" si="58"/>
        <v>160.82207744964745</v>
      </c>
      <c r="AA155">
        <f t="shared" si="59"/>
        <v>99.987880417946016</v>
      </c>
      <c r="AB155">
        <f t="shared" si="60"/>
        <v>0.62172981473424693</v>
      </c>
      <c r="AC155" s="6">
        <f t="shared" si="64"/>
        <v>-0.96383952216831703</v>
      </c>
      <c r="AD155" s="6">
        <f t="shared" si="64"/>
        <v>4.3621502856209764</v>
      </c>
      <c r="AE155">
        <v>0.21501799999999999</v>
      </c>
      <c r="AF155">
        <v>38.692912999999997</v>
      </c>
      <c r="AH155">
        <f t="shared" si="61"/>
        <v>5.8</v>
      </c>
      <c r="AI155">
        <f t="shared" si="62"/>
        <v>535.5</v>
      </c>
      <c r="AJ155" s="17">
        <f t="shared" si="72"/>
        <v>-2.6486841964800949E-3</v>
      </c>
      <c r="AK155" s="17">
        <f t="shared" si="73"/>
        <v>-1.2124246784650931E-3</v>
      </c>
      <c r="AM155">
        <v>5.7999999999999996E-3</v>
      </c>
      <c r="AN155">
        <v>0.53549999999999998</v>
      </c>
      <c r="AT155">
        <v>0</v>
      </c>
    </row>
    <row r="156" spans="1:46" x14ac:dyDescent="0.25">
      <c r="A156" s="1">
        <v>42879.987175925926</v>
      </c>
      <c r="B156" s="16">
        <v>149</v>
      </c>
      <c r="C156">
        <f t="shared" si="74"/>
        <v>11.371676342868916</v>
      </c>
      <c r="D156">
        <f t="shared" si="65"/>
        <v>536.84732611326137</v>
      </c>
      <c r="E156">
        <f t="shared" si="63"/>
        <v>637.49522449628694</v>
      </c>
      <c r="F156">
        <f t="shared" si="66"/>
        <v>47.20916335698508</v>
      </c>
      <c r="G156">
        <v>21.090257000000001</v>
      </c>
      <c r="H156">
        <f t="shared" si="51"/>
        <v>21.090257000000001</v>
      </c>
      <c r="I156">
        <v>20.991105000000001</v>
      </c>
      <c r="J156">
        <f t="shared" si="52"/>
        <v>20.991105000000001</v>
      </c>
      <c r="K156">
        <f t="shared" si="67"/>
        <v>-9.9266666666390313E-5</v>
      </c>
      <c r="L156">
        <v>3.1080000000000001E-3</v>
      </c>
      <c r="M156">
        <f t="shared" si="53"/>
        <v>3.1080000000000001E-3</v>
      </c>
      <c r="N156">
        <v>0.39716800000000002</v>
      </c>
      <c r="O156">
        <f t="shared" si="54"/>
        <v>0.39716800000000002</v>
      </c>
      <c r="P156">
        <f t="shared" si="68"/>
        <v>5.5201666666666589E-4</v>
      </c>
      <c r="Q156">
        <f t="shared" si="57"/>
        <v>78.611727000000002</v>
      </c>
      <c r="R156">
        <f t="shared" si="69"/>
        <v>-4.5275000000017941E-4</v>
      </c>
      <c r="S156">
        <f t="shared" si="55"/>
        <v>0.99159336325943503</v>
      </c>
      <c r="T156">
        <f t="shared" si="70"/>
        <v>90.177863350229643</v>
      </c>
      <c r="U156">
        <f t="shared" si="71"/>
        <v>32500</v>
      </c>
      <c r="V156">
        <f t="shared" si="56"/>
        <v>90.703339</v>
      </c>
      <c r="W156">
        <v>90.001658000000006</v>
      </c>
      <c r="X156">
        <v>0.10001</v>
      </c>
      <c r="Y156">
        <v>0.60167099999999996</v>
      </c>
      <c r="Z156">
        <f t="shared" si="58"/>
        <v>160.81532331783001</v>
      </c>
      <c r="AA156">
        <f t="shared" si="59"/>
        <v>99.986301188512215</v>
      </c>
      <c r="AB156">
        <f t="shared" si="60"/>
        <v>0.62174610681161668</v>
      </c>
      <c r="AC156" s="6">
        <f t="shared" si="64"/>
        <v>-0.92928735826750597</v>
      </c>
      <c r="AD156" s="6">
        <f t="shared" si="64"/>
        <v>4.3692087789216236</v>
      </c>
      <c r="AE156">
        <v>0.22433400000000001</v>
      </c>
      <c r="AF156">
        <v>39.122698</v>
      </c>
      <c r="AH156">
        <f t="shared" si="61"/>
        <v>11.299999999999999</v>
      </c>
      <c r="AI156">
        <f t="shared" si="62"/>
        <v>536.20000000000005</v>
      </c>
      <c r="AJ156" s="17">
        <f t="shared" si="72"/>
        <v>-6.303058643932033E-3</v>
      </c>
      <c r="AK156" s="17">
        <f t="shared" si="73"/>
        <v>-1.2057918178487103E-3</v>
      </c>
      <c r="AM156">
        <v>1.1299999999999999E-2</v>
      </c>
      <c r="AN156">
        <v>0.53620000000000001</v>
      </c>
      <c r="AT156">
        <v>1.4595050000000001</v>
      </c>
    </row>
    <row r="157" spans="1:46" x14ac:dyDescent="0.25">
      <c r="A157" s="1">
        <v>42879.987870370373</v>
      </c>
      <c r="B157" s="16">
        <v>150</v>
      </c>
      <c r="C157">
        <f t="shared" si="74"/>
        <v>20.568182862025502</v>
      </c>
      <c r="D157">
        <f t="shared" si="65"/>
        <v>536.14593290467337</v>
      </c>
      <c r="E157">
        <f t="shared" si="63"/>
        <v>672.96431858600192</v>
      </c>
      <c r="F157">
        <f t="shared" si="66"/>
        <v>26.066762265836598</v>
      </c>
      <c r="G157">
        <v>21.089998999999999</v>
      </c>
      <c r="H157">
        <f t="shared" si="51"/>
        <v>21.089998999999999</v>
      </c>
      <c r="I157">
        <v>20.991019000000001</v>
      </c>
      <c r="J157">
        <f t="shared" si="52"/>
        <v>20.991019000000001</v>
      </c>
      <c r="K157">
        <f t="shared" si="67"/>
        <v>-1.2161666666650935E-4</v>
      </c>
      <c r="L157">
        <v>3.1870000000000002E-3</v>
      </c>
      <c r="M157">
        <f t="shared" si="53"/>
        <v>3.1870000000000002E-3</v>
      </c>
      <c r="N157">
        <v>0.39771600000000001</v>
      </c>
      <c r="O157">
        <f t="shared" si="54"/>
        <v>0.39771600000000001</v>
      </c>
      <c r="P157">
        <f t="shared" si="68"/>
        <v>5.4854999999999856E-4</v>
      </c>
      <c r="Q157">
        <f t="shared" si="57"/>
        <v>78.611265000000003</v>
      </c>
      <c r="R157">
        <f t="shared" si="69"/>
        <v>-4.2693333333308677E-4</v>
      </c>
      <c r="S157">
        <f t="shared" si="55"/>
        <v>0.99159341896334741</v>
      </c>
      <c r="T157">
        <f t="shared" si="70"/>
        <v>90.187704249957491</v>
      </c>
      <c r="U157">
        <f t="shared" si="71"/>
        <v>32500</v>
      </c>
      <c r="V157">
        <f t="shared" si="56"/>
        <v>90.703282000000002</v>
      </c>
      <c r="W157">
        <v>90.001605999999995</v>
      </c>
      <c r="X157">
        <v>0.100008</v>
      </c>
      <c r="Y157">
        <v>0.60166799999999998</v>
      </c>
      <c r="Z157">
        <f t="shared" si="58"/>
        <v>160.81218940523945</v>
      </c>
      <c r="AA157">
        <f t="shared" si="59"/>
        <v>99.9836989818902</v>
      </c>
      <c r="AB157">
        <f t="shared" si="60"/>
        <v>0.6217420417673426</v>
      </c>
      <c r="AC157" s="6">
        <f t="shared" si="64"/>
        <v>-0.87209811060904951</v>
      </c>
      <c r="AD157" s="6">
        <f t="shared" si="64"/>
        <v>4.3623334439925472</v>
      </c>
      <c r="AE157">
        <v>0.19661000000000001</v>
      </c>
      <c r="AF157">
        <v>39.508560000000003</v>
      </c>
      <c r="AH157">
        <f t="shared" si="61"/>
        <v>20.5</v>
      </c>
      <c r="AI157">
        <f t="shared" si="62"/>
        <v>535.4</v>
      </c>
      <c r="AJ157" s="17">
        <f t="shared" si="72"/>
        <v>-3.3149677092469878E-3</v>
      </c>
      <c r="AK157" s="17">
        <f t="shared" si="73"/>
        <v>-1.3912870711005137E-3</v>
      </c>
      <c r="AM157">
        <v>2.0500000000000001E-2</v>
      </c>
      <c r="AN157">
        <v>0.53539999999999999</v>
      </c>
      <c r="AT157">
        <v>1.999312</v>
      </c>
    </row>
    <row r="158" spans="1:46" x14ac:dyDescent="0.25">
      <c r="A158" s="1">
        <v>42879.988564814812</v>
      </c>
      <c r="B158" s="16">
        <v>151</v>
      </c>
      <c r="C158">
        <f t="shared" si="74"/>
        <v>25.317886236363407</v>
      </c>
      <c r="D158">
        <f t="shared" si="65"/>
        <v>535.95762259891467</v>
      </c>
      <c r="E158">
        <f t="shared" si="63"/>
        <v>691.47500500671003</v>
      </c>
      <c r="F158">
        <f t="shared" si="66"/>
        <v>21.169129902682513</v>
      </c>
      <c r="G158">
        <v>21.090198000000001</v>
      </c>
      <c r="H158">
        <f t="shared" si="51"/>
        <v>21.090198000000001</v>
      </c>
      <c r="I158">
        <v>20.990794999999999</v>
      </c>
      <c r="J158">
        <f t="shared" si="52"/>
        <v>20.990794999999999</v>
      </c>
      <c r="K158">
        <f t="shared" si="67"/>
        <v>-1.3184999999988161E-4</v>
      </c>
      <c r="L158">
        <v>3.2499999999999999E-3</v>
      </c>
      <c r="M158">
        <f t="shared" si="53"/>
        <v>3.2499999999999999E-3</v>
      </c>
      <c r="N158">
        <v>0.39824100000000001</v>
      </c>
      <c r="O158">
        <f t="shared" si="54"/>
        <v>0.39824100000000001</v>
      </c>
      <c r="P158">
        <f t="shared" si="68"/>
        <v>5.4668333333333192E-4</v>
      </c>
      <c r="Q158">
        <f t="shared" si="57"/>
        <v>78.61096400000001</v>
      </c>
      <c r="R158">
        <f t="shared" si="69"/>
        <v>-4.148333333335567E-4</v>
      </c>
      <c r="S158">
        <f t="shared" si="55"/>
        <v>0.99159346874356036</v>
      </c>
      <c r="T158">
        <f t="shared" si="70"/>
        <v>90.192425263637404</v>
      </c>
      <c r="U158">
        <f t="shared" si="71"/>
        <v>32500</v>
      </c>
      <c r="V158">
        <f t="shared" si="56"/>
        <v>90.703065000000009</v>
      </c>
      <c r="W158">
        <v>90.001399000000006</v>
      </c>
      <c r="X158">
        <v>0.100005</v>
      </c>
      <c r="Y158">
        <v>0.601661</v>
      </c>
      <c r="Z158">
        <f t="shared" si="58"/>
        <v>160.81236978746708</v>
      </c>
      <c r="AA158">
        <f t="shared" si="59"/>
        <v>99.980218810093234</v>
      </c>
      <c r="AB158">
        <f t="shared" si="60"/>
        <v>0.6217197031685382</v>
      </c>
      <c r="AC158" s="6">
        <f t="shared" si="64"/>
        <v>-0.84256256984569</v>
      </c>
      <c r="AD158" s="6">
        <f t="shared" si="64"/>
        <v>4.3606366236998921</v>
      </c>
      <c r="AE158">
        <v>0.17283799999999999</v>
      </c>
      <c r="AF158">
        <v>39.432245000000002</v>
      </c>
      <c r="AH158">
        <f t="shared" si="61"/>
        <v>25.3</v>
      </c>
      <c r="AI158">
        <f t="shared" si="62"/>
        <v>535.20000000000005</v>
      </c>
      <c r="AJ158" s="17">
        <f t="shared" si="72"/>
        <v>-7.0646641652558268E-4</v>
      </c>
      <c r="AK158" s="17">
        <f t="shared" si="73"/>
        <v>-1.4135867594173416E-3</v>
      </c>
      <c r="AM158">
        <v>2.53E-2</v>
      </c>
      <c r="AN158">
        <v>0.53520000000000001</v>
      </c>
      <c r="AT158">
        <v>2.0000330000000002</v>
      </c>
    </row>
    <row r="159" spans="1:46" x14ac:dyDescent="0.25">
      <c r="A159" s="1">
        <v>42879.989259259259</v>
      </c>
      <c r="B159" s="16">
        <v>152</v>
      </c>
      <c r="C159">
        <f t="shared" si="74"/>
        <v>22.158174904070073</v>
      </c>
      <c r="D159">
        <f t="shared" si="65"/>
        <v>534.83098052961725</v>
      </c>
      <c r="E159">
        <f t="shared" si="63"/>
        <v>677.77876980163762</v>
      </c>
      <c r="F159">
        <f t="shared" si="66"/>
        <v>24.136959963763896</v>
      </c>
      <c r="G159">
        <v>21.090498</v>
      </c>
      <c r="H159">
        <f t="shared" si="51"/>
        <v>21.090498</v>
      </c>
      <c r="I159">
        <v>20.990708000000001</v>
      </c>
      <c r="J159">
        <f t="shared" si="52"/>
        <v>20.990708000000001</v>
      </c>
      <c r="K159">
        <f t="shared" si="67"/>
        <v>-1.2236666666668819E-4</v>
      </c>
      <c r="L159">
        <v>3.2989999999999998E-3</v>
      </c>
      <c r="M159">
        <f t="shared" si="53"/>
        <v>3.2989999999999998E-3</v>
      </c>
      <c r="N159">
        <v>0.39878999999999998</v>
      </c>
      <c r="O159">
        <f t="shared" si="54"/>
        <v>0.39878999999999998</v>
      </c>
      <c r="P159">
        <f t="shared" si="68"/>
        <v>5.4179999999999875E-4</v>
      </c>
      <c r="Q159">
        <f t="shared" si="57"/>
        <v>78.610501999999997</v>
      </c>
      <c r="R159">
        <f t="shared" si="69"/>
        <v>-4.1943333333331151E-4</v>
      </c>
      <c r="S159">
        <f t="shared" si="55"/>
        <v>0.99159344671086491</v>
      </c>
      <c r="T159">
        <f t="shared" si="70"/>
        <v>90.192063194374455</v>
      </c>
      <c r="U159">
        <f t="shared" si="71"/>
        <v>32500</v>
      </c>
      <c r="V159">
        <f t="shared" si="56"/>
        <v>90.704736000000011</v>
      </c>
      <c r="W159">
        <v>90.003060000000005</v>
      </c>
      <c r="X159">
        <v>0.100005</v>
      </c>
      <c r="Y159">
        <v>0.60167099999999996</v>
      </c>
      <c r="Z159">
        <f t="shared" si="58"/>
        <v>160.8180414175803</v>
      </c>
      <c r="AA159">
        <f t="shared" si="59"/>
        <v>99.979844656648851</v>
      </c>
      <c r="AB159">
        <f t="shared" si="60"/>
        <v>0.62169545018298711</v>
      </c>
      <c r="AC159" s="6">
        <f t="shared" si="64"/>
        <v>-0.86221586391209593</v>
      </c>
      <c r="AD159" s="6">
        <f t="shared" si="64"/>
        <v>4.349387992813309</v>
      </c>
      <c r="AE159">
        <v>0.17505899999999999</v>
      </c>
      <c r="AF159">
        <v>38.938490000000002</v>
      </c>
      <c r="AH159">
        <f t="shared" si="61"/>
        <v>22.1</v>
      </c>
      <c r="AI159">
        <f t="shared" si="62"/>
        <v>534.1</v>
      </c>
      <c r="AJ159" s="17">
        <f t="shared" si="72"/>
        <v>-2.6254375336384633E-3</v>
      </c>
      <c r="AK159" s="17">
        <f t="shared" si="73"/>
        <v>-1.3667505365776913E-3</v>
      </c>
      <c r="AM159">
        <v>2.2100000000000002E-2</v>
      </c>
      <c r="AN159">
        <v>0.53410000000000002</v>
      </c>
      <c r="AT159">
        <v>2.0000239999999998</v>
      </c>
    </row>
    <row r="160" spans="1:46" x14ac:dyDescent="0.25">
      <c r="A160" s="1">
        <v>42879.989953703705</v>
      </c>
      <c r="B160" s="16">
        <v>153</v>
      </c>
      <c r="C160">
        <f t="shared" si="74"/>
        <v>18.729274087825623</v>
      </c>
      <c r="D160">
        <f t="shared" si="65"/>
        <v>534.62397622180731</v>
      </c>
      <c r="E160">
        <f t="shared" si="63"/>
        <v>664.03693892899605</v>
      </c>
      <c r="F160">
        <f t="shared" si="66"/>
        <v>28.544831674459978</v>
      </c>
      <c r="G160">
        <v>21.090329000000001</v>
      </c>
      <c r="H160">
        <f t="shared" si="51"/>
        <v>21.090329000000001</v>
      </c>
      <c r="I160">
        <v>20.990573000000001</v>
      </c>
      <c r="J160">
        <f t="shared" si="52"/>
        <v>20.990573000000001</v>
      </c>
      <c r="K160">
        <f t="shared" si="67"/>
        <v>-1.1400000000012511E-4</v>
      </c>
      <c r="L160">
        <v>3.3509999999999998E-3</v>
      </c>
      <c r="M160">
        <f t="shared" si="53"/>
        <v>3.3509999999999998E-3</v>
      </c>
      <c r="N160">
        <v>0.39934900000000001</v>
      </c>
      <c r="O160">
        <f t="shared" si="54"/>
        <v>0.39934900000000001</v>
      </c>
      <c r="P160">
        <f t="shared" si="68"/>
        <v>5.3974999999999629E-4</v>
      </c>
      <c r="Q160">
        <f t="shared" si="57"/>
        <v>78.610078000000001</v>
      </c>
      <c r="R160">
        <f t="shared" si="69"/>
        <v>-4.257500000008463E-4</v>
      </c>
      <c r="S160">
        <f t="shared" si="55"/>
        <v>0.99159405049692806</v>
      </c>
      <c r="T160">
        <f t="shared" si="70"/>
        <v>90.188588297865692</v>
      </c>
      <c r="U160">
        <f t="shared" si="71"/>
        <v>32500</v>
      </c>
      <c r="V160">
        <f t="shared" si="56"/>
        <v>90.704482999999996</v>
      </c>
      <c r="W160">
        <v>90.002853000000002</v>
      </c>
      <c r="X160">
        <v>0.10000299999999999</v>
      </c>
      <c r="Y160">
        <v>0.60162700000000002</v>
      </c>
      <c r="Z160">
        <f t="shared" si="58"/>
        <v>160.80475385600289</v>
      </c>
      <c r="AA160">
        <f t="shared" si="59"/>
        <v>99.977450055749657</v>
      </c>
      <c r="AB160">
        <f t="shared" si="60"/>
        <v>0.62173193054527021</v>
      </c>
      <c r="AC160" s="6">
        <f t="shared" si="64"/>
        <v>-0.88352785823361124</v>
      </c>
      <c r="AD160" s="6">
        <f t="shared" si="64"/>
        <v>4.3474456082215447</v>
      </c>
      <c r="AE160">
        <v>0.20067099999999999</v>
      </c>
      <c r="AF160">
        <v>38.667050000000003</v>
      </c>
      <c r="AH160">
        <f t="shared" si="61"/>
        <v>18.700000000000003</v>
      </c>
      <c r="AI160">
        <f t="shared" si="62"/>
        <v>533.90000000000009</v>
      </c>
      <c r="AJ160" s="17">
        <f t="shared" si="72"/>
        <v>-1.5630124097894638E-3</v>
      </c>
      <c r="AK160" s="17">
        <f t="shared" si="73"/>
        <v>-1.3541783646209937E-3</v>
      </c>
      <c r="AM160">
        <v>1.8700000000000001E-2</v>
      </c>
      <c r="AN160">
        <v>0.53390000000000004</v>
      </c>
      <c r="AT160">
        <v>2.0001709999999999</v>
      </c>
    </row>
    <row r="161" spans="1:46" x14ac:dyDescent="0.25">
      <c r="A161" s="1">
        <v>42879.990648148145</v>
      </c>
      <c r="B161" s="16">
        <v>154</v>
      </c>
      <c r="C161">
        <f t="shared" si="74"/>
        <v>16.498105044147259</v>
      </c>
      <c r="D161">
        <f t="shared" si="65"/>
        <v>534.42027495965431</v>
      </c>
      <c r="E161">
        <f t="shared" si="63"/>
        <v>655.0190155344427</v>
      </c>
      <c r="F161">
        <f t="shared" si="66"/>
        <v>32.392827753829891</v>
      </c>
      <c r="G161">
        <v>21.090259</v>
      </c>
      <c r="H161">
        <f t="shared" si="51"/>
        <v>21.090259</v>
      </c>
      <c r="I161">
        <v>20.990479000000001</v>
      </c>
      <c r="J161">
        <f t="shared" si="52"/>
        <v>20.990479000000001</v>
      </c>
      <c r="K161">
        <f t="shared" si="67"/>
        <v>-1.0838333333348752E-4</v>
      </c>
      <c r="L161">
        <v>3.4069999999999999E-3</v>
      </c>
      <c r="M161">
        <f t="shared" si="53"/>
        <v>3.4069999999999999E-3</v>
      </c>
      <c r="N161">
        <v>0.39987400000000001</v>
      </c>
      <c r="O161">
        <f t="shared" si="54"/>
        <v>0.39987400000000001</v>
      </c>
      <c r="P161">
        <f t="shared" si="68"/>
        <v>5.3781666666666283E-4</v>
      </c>
      <c r="Q161">
        <f t="shared" si="57"/>
        <v>78.60964700000001</v>
      </c>
      <c r="R161">
        <f t="shared" si="69"/>
        <v>-4.2943333333364346E-4</v>
      </c>
      <c r="S161">
        <f t="shared" si="55"/>
        <v>0.99159367627443862</v>
      </c>
      <c r="T161">
        <f t="shared" si="70"/>
        <v>90.186275830084327</v>
      </c>
      <c r="U161">
        <f t="shared" si="71"/>
        <v>32500</v>
      </c>
      <c r="V161">
        <f t="shared" si="56"/>
        <v>90.704197999999991</v>
      </c>
      <c r="W161">
        <v>90.002540999999994</v>
      </c>
      <c r="X161">
        <v>0.100005</v>
      </c>
      <c r="Y161">
        <v>0.60165199999999996</v>
      </c>
      <c r="Z161">
        <f t="shared" si="58"/>
        <v>160.81087366025648</v>
      </c>
      <c r="AA161">
        <f t="shared" si="59"/>
        <v>99.979022004824103</v>
      </c>
      <c r="AB161">
        <f t="shared" si="60"/>
        <v>0.62171804511210349</v>
      </c>
      <c r="AC161" s="6">
        <f t="shared" si="64"/>
        <v>-0.89740678183862965</v>
      </c>
      <c r="AD161" s="6">
        <f t="shared" si="64"/>
        <v>4.3453240914265781</v>
      </c>
      <c r="AE161">
        <v>0.22010399999999999</v>
      </c>
      <c r="AF161">
        <v>38.856256999999999</v>
      </c>
      <c r="AH161">
        <f t="shared" si="61"/>
        <v>16.5</v>
      </c>
      <c r="AI161">
        <f t="shared" si="62"/>
        <v>533.69999999999993</v>
      </c>
      <c r="AJ161" s="17">
        <f t="shared" si="72"/>
        <v>1.148590003318751E-4</v>
      </c>
      <c r="AK161" s="17">
        <f t="shared" si="73"/>
        <v>-1.3477687756302884E-3</v>
      </c>
      <c r="AM161">
        <v>1.6500000000000001E-2</v>
      </c>
      <c r="AN161">
        <v>0.53369999999999995</v>
      </c>
      <c r="AT161">
        <v>1.999984</v>
      </c>
    </row>
    <row r="162" spans="1:46" x14ac:dyDescent="0.25">
      <c r="A162" s="1">
        <v>42879.991342592592</v>
      </c>
      <c r="B162" s="16">
        <v>155</v>
      </c>
      <c r="C162">
        <f t="shared" si="74"/>
        <v>10.938206347929196</v>
      </c>
      <c r="D162">
        <f t="shared" si="65"/>
        <v>535.00651939969146</v>
      </c>
      <c r="E162">
        <f t="shared" si="63"/>
        <v>633.75466863444842</v>
      </c>
      <c r="F162">
        <f t="shared" si="66"/>
        <v>48.911723035923352</v>
      </c>
      <c r="G162">
        <v>21.090385000000001</v>
      </c>
      <c r="H162">
        <f t="shared" si="51"/>
        <v>21.090385000000001</v>
      </c>
      <c r="I162">
        <v>20.990437</v>
      </c>
      <c r="J162">
        <f t="shared" si="52"/>
        <v>20.990437</v>
      </c>
      <c r="K162">
        <f t="shared" si="67"/>
        <v>-9.4800000000105913E-5</v>
      </c>
      <c r="L162">
        <v>3.4550000000000002E-3</v>
      </c>
      <c r="M162">
        <f t="shared" si="53"/>
        <v>3.4550000000000002E-3</v>
      </c>
      <c r="N162">
        <v>0.40042800000000001</v>
      </c>
      <c r="O162">
        <f t="shared" si="54"/>
        <v>0.40042800000000001</v>
      </c>
      <c r="P162">
        <f t="shared" si="68"/>
        <v>5.3821666666666328E-4</v>
      </c>
      <c r="Q162">
        <f t="shared" si="57"/>
        <v>78.609134999999995</v>
      </c>
      <c r="R162">
        <f t="shared" si="69"/>
        <v>-4.4341666666719939E-4</v>
      </c>
      <c r="S162">
        <f t="shared" si="55"/>
        <v>0.99159389088990157</v>
      </c>
      <c r="T162">
        <f t="shared" si="70"/>
        <v>90.179328686948026</v>
      </c>
      <c r="U162">
        <f t="shared" si="71"/>
        <v>32500</v>
      </c>
      <c r="V162">
        <f t="shared" si="56"/>
        <v>90.703396999999995</v>
      </c>
      <c r="W162">
        <v>90.001761999999999</v>
      </c>
      <c r="X162">
        <v>0.100005</v>
      </c>
      <c r="Y162">
        <v>0.60163</v>
      </c>
      <c r="Z162">
        <f t="shared" si="58"/>
        <v>160.80630875396801</v>
      </c>
      <c r="AA162">
        <f t="shared" si="59"/>
        <v>99.978656915378977</v>
      </c>
      <c r="AB162">
        <f t="shared" si="60"/>
        <v>0.62173342383192998</v>
      </c>
      <c r="AC162" s="6">
        <f t="shared" si="64"/>
        <v>-0.93197899738707057</v>
      </c>
      <c r="AD162" s="6">
        <f t="shared" si="64"/>
        <v>4.3512073067006298</v>
      </c>
      <c r="AE162">
        <v>0.201461</v>
      </c>
      <c r="AF162">
        <v>39.306395999999999</v>
      </c>
      <c r="AH162">
        <f t="shared" si="61"/>
        <v>10.9</v>
      </c>
      <c r="AI162">
        <f t="shared" si="62"/>
        <v>534.29999999999995</v>
      </c>
      <c r="AJ162" s="17">
        <f t="shared" si="72"/>
        <v>-3.4929262361583242E-3</v>
      </c>
      <c r="AK162" s="17">
        <f t="shared" si="73"/>
        <v>-1.3205809164423966E-3</v>
      </c>
      <c r="AM162">
        <v>1.09E-2</v>
      </c>
      <c r="AN162">
        <v>0.5343</v>
      </c>
      <c r="AT162">
        <v>2.0000960000000001</v>
      </c>
    </row>
    <row r="163" spans="1:46" x14ac:dyDescent="0.25">
      <c r="A163" s="1">
        <v>42879.992037037038</v>
      </c>
      <c r="B163" s="16">
        <v>156</v>
      </c>
      <c r="C163">
        <f t="shared" si="74"/>
        <v>11.874908673118632</v>
      </c>
      <c r="D163">
        <f t="shared" si="65"/>
        <v>535.21601793015236</v>
      </c>
      <c r="E163">
        <f t="shared" si="63"/>
        <v>637.67749887564878</v>
      </c>
      <c r="F163">
        <f t="shared" si="66"/>
        <v>45.071169190692558</v>
      </c>
      <c r="G163">
        <v>21.090616000000001</v>
      </c>
      <c r="H163">
        <f t="shared" si="51"/>
        <v>21.090616000000001</v>
      </c>
      <c r="I163">
        <v>20.990321999999999</v>
      </c>
      <c r="J163">
        <f t="shared" si="52"/>
        <v>20.990321999999999</v>
      </c>
      <c r="K163">
        <f t="shared" si="67"/>
        <v>-9.6250000000116154E-5</v>
      </c>
      <c r="L163">
        <v>3.5019999999999999E-3</v>
      </c>
      <c r="M163">
        <f t="shared" si="53"/>
        <v>3.5019999999999999E-3</v>
      </c>
      <c r="N163">
        <v>0.40094099999999999</v>
      </c>
      <c r="O163">
        <f t="shared" si="54"/>
        <v>0.40094099999999999</v>
      </c>
      <c r="P163">
        <f t="shared" si="68"/>
        <v>5.3756666666666486E-4</v>
      </c>
      <c r="Q163">
        <f t="shared" si="57"/>
        <v>78.608737000000005</v>
      </c>
      <c r="R163">
        <f t="shared" si="69"/>
        <v>-4.4131666666681705E-4</v>
      </c>
      <c r="S163">
        <f t="shared" si="55"/>
        <v>0.99159337799189795</v>
      </c>
      <c r="T163">
        <f t="shared" si="70"/>
        <v>90.17951489074288</v>
      </c>
      <c r="U163">
        <f t="shared" si="71"/>
        <v>32500</v>
      </c>
      <c r="V163">
        <f t="shared" si="56"/>
        <v>90.702856000000011</v>
      </c>
      <c r="W163">
        <v>90.001191000000006</v>
      </c>
      <c r="X163">
        <v>0.100004</v>
      </c>
      <c r="Y163">
        <v>0.601661</v>
      </c>
      <c r="Z163">
        <f t="shared" si="58"/>
        <v>160.8169225353314</v>
      </c>
      <c r="AA163">
        <f t="shared" si="59"/>
        <v>99.977297088016826</v>
      </c>
      <c r="AB163">
        <f t="shared" si="60"/>
        <v>0.621683934201961</v>
      </c>
      <c r="AC163" s="6">
        <f t="shared" si="64"/>
        <v>-0.92615883648370578</v>
      </c>
      <c r="AD163" s="6">
        <f t="shared" si="64"/>
        <v>4.3533755514410961</v>
      </c>
      <c r="AE163">
        <v>0.17988499999999999</v>
      </c>
      <c r="AF163">
        <v>39.356389</v>
      </c>
      <c r="AH163">
        <f t="shared" si="61"/>
        <v>11.799999999999999</v>
      </c>
      <c r="AI163">
        <f t="shared" si="62"/>
        <v>534.5</v>
      </c>
      <c r="AJ163" s="17">
        <f t="shared" si="72"/>
        <v>-6.308147302909798E-3</v>
      </c>
      <c r="AK163" s="17">
        <f t="shared" si="73"/>
        <v>-1.3378111008736742E-3</v>
      </c>
      <c r="AM163">
        <v>1.18E-2</v>
      </c>
      <c r="AN163">
        <v>0.53449999999999998</v>
      </c>
      <c r="AT163">
        <v>2.0000360000000001</v>
      </c>
    </row>
    <row r="164" spans="1:46" x14ac:dyDescent="0.25">
      <c r="A164" s="1">
        <v>42879.992731481485</v>
      </c>
      <c r="B164" s="16">
        <v>157</v>
      </c>
      <c r="C164">
        <f t="shared" si="74"/>
        <v>11.111597221964509</v>
      </c>
      <c r="D164">
        <f t="shared" si="65"/>
        <v>535.57960744408524</v>
      </c>
      <c r="E164">
        <f t="shared" si="63"/>
        <v>635.07069127003228</v>
      </c>
      <c r="F164">
        <f t="shared" si="66"/>
        <v>48.200055918639194</v>
      </c>
      <c r="G164">
        <v>21.090446</v>
      </c>
      <c r="H164">
        <f t="shared" si="51"/>
        <v>21.090446</v>
      </c>
      <c r="I164">
        <v>20.990154</v>
      </c>
      <c r="J164">
        <f t="shared" si="52"/>
        <v>20.990154</v>
      </c>
      <c r="K164">
        <f t="shared" si="67"/>
        <v>-9.4633333333327127E-5</v>
      </c>
      <c r="L164">
        <v>3.5850000000000001E-3</v>
      </c>
      <c r="M164">
        <f t="shared" si="53"/>
        <v>3.5850000000000001E-3</v>
      </c>
      <c r="N164">
        <v>0.40148099999999998</v>
      </c>
      <c r="O164">
        <f t="shared" si="54"/>
        <v>0.40148099999999998</v>
      </c>
      <c r="P164">
        <f t="shared" si="68"/>
        <v>5.3739999999999626E-4</v>
      </c>
      <c r="Q164">
        <f t="shared" si="57"/>
        <v>78.608364999999992</v>
      </c>
      <c r="R164">
        <f t="shared" si="69"/>
        <v>-4.4276666666718254E-4</v>
      </c>
      <c r="S164">
        <f t="shared" si="55"/>
        <v>0.99159389887921401</v>
      </c>
      <c r="T164">
        <f t="shared" si="70"/>
        <v>90.179083989777709</v>
      </c>
      <c r="U164">
        <f t="shared" si="71"/>
        <v>32500</v>
      </c>
      <c r="V164">
        <f t="shared" si="56"/>
        <v>90.703552000000002</v>
      </c>
      <c r="W164">
        <v>90.001918000000003</v>
      </c>
      <c r="X164">
        <v>0.100005</v>
      </c>
      <c r="Y164">
        <v>0.60162899999999997</v>
      </c>
      <c r="Z164">
        <f t="shared" si="58"/>
        <v>160.80689581968124</v>
      </c>
      <c r="AA164">
        <f t="shared" si="59"/>
        <v>99.977665693199967</v>
      </c>
      <c r="AB164">
        <f t="shared" si="60"/>
        <v>0.62172498998617975</v>
      </c>
      <c r="AC164" s="6">
        <f t="shared" si="64"/>
        <v>-0.93090099049965902</v>
      </c>
      <c r="AD164" s="6">
        <f t="shared" si="64"/>
        <v>4.3569925215858785</v>
      </c>
      <c r="AE164">
        <v>0.177811</v>
      </c>
      <c r="AF164">
        <v>39.040362999999999</v>
      </c>
      <c r="AH164">
        <f t="shared" si="61"/>
        <v>11.1</v>
      </c>
      <c r="AI164">
        <f t="shared" si="62"/>
        <v>534.90000000000009</v>
      </c>
      <c r="AJ164" s="17">
        <f t="shared" si="72"/>
        <v>-1.0437043147662535E-3</v>
      </c>
      <c r="AK164" s="17">
        <f t="shared" si="73"/>
        <v>-1.2689195679581604E-3</v>
      </c>
      <c r="AM164">
        <v>1.11E-2</v>
      </c>
      <c r="AN164">
        <v>0.53490000000000004</v>
      </c>
      <c r="AT164">
        <v>2.0000010000000001</v>
      </c>
    </row>
    <row r="165" spans="1:46" x14ac:dyDescent="0.25">
      <c r="A165" s="1">
        <v>42879.993425925924</v>
      </c>
      <c r="B165" s="16">
        <v>158</v>
      </c>
      <c r="C165">
        <f t="shared" si="74"/>
        <v>10.478279652770524</v>
      </c>
      <c r="D165">
        <f t="shared" si="65"/>
        <v>536.21958534969053</v>
      </c>
      <c r="E165">
        <f t="shared" si="63"/>
        <v>633.28132233762699</v>
      </c>
      <c r="F165">
        <f t="shared" si="66"/>
        <v>51.174391514537469</v>
      </c>
      <c r="G165">
        <v>21.090564000000001</v>
      </c>
      <c r="H165">
        <f t="shared" si="51"/>
        <v>21.090564000000001</v>
      </c>
      <c r="I165">
        <v>20.990100999999999</v>
      </c>
      <c r="J165">
        <f t="shared" si="52"/>
        <v>20.990100999999999</v>
      </c>
      <c r="K165">
        <f t="shared" si="67"/>
        <v>-9.3033333333221907E-5</v>
      </c>
      <c r="L165">
        <v>3.673E-3</v>
      </c>
      <c r="M165">
        <f t="shared" si="53"/>
        <v>3.673E-3</v>
      </c>
      <c r="N165">
        <v>0.40200799999999998</v>
      </c>
      <c r="O165">
        <f t="shared" si="54"/>
        <v>0.40200799999999998</v>
      </c>
      <c r="P165">
        <f t="shared" si="68"/>
        <v>5.3813333333333033E-4</v>
      </c>
      <c r="Q165">
        <f t="shared" si="57"/>
        <v>78.607891000000009</v>
      </c>
      <c r="R165">
        <f t="shared" si="69"/>
        <v>-4.4510000000078283E-4</v>
      </c>
      <c r="S165">
        <f t="shared" si="55"/>
        <v>0.99159372195916462</v>
      </c>
      <c r="T165">
        <f t="shared" si="70"/>
        <v>90.178550694302871</v>
      </c>
      <c r="U165">
        <f t="shared" si="71"/>
        <v>32500</v>
      </c>
      <c r="V165">
        <f t="shared" si="56"/>
        <v>90.704291999999995</v>
      </c>
      <c r="W165">
        <v>90.002645000000001</v>
      </c>
      <c r="X165">
        <v>0.10000199999999999</v>
      </c>
      <c r="Y165">
        <v>0.60164499999999999</v>
      </c>
      <c r="Z165">
        <f t="shared" si="58"/>
        <v>160.81249195676622</v>
      </c>
      <c r="AA165">
        <f t="shared" si="59"/>
        <v>99.973993907656649</v>
      </c>
      <c r="AB165">
        <f t="shared" si="60"/>
        <v>0.62168052177522526</v>
      </c>
      <c r="AC165" s="6">
        <f t="shared" si="64"/>
        <v>-0.93484163123603869</v>
      </c>
      <c r="AD165" s="6">
        <f t="shared" si="64"/>
        <v>4.3635907138508685</v>
      </c>
      <c r="AE165">
        <v>0.204817</v>
      </c>
      <c r="AF165">
        <v>38.916043999999999</v>
      </c>
      <c r="AH165">
        <f t="shared" si="61"/>
        <v>10.4</v>
      </c>
      <c r="AI165">
        <f t="shared" si="62"/>
        <v>535.5</v>
      </c>
      <c r="AJ165" s="17">
        <f t="shared" si="72"/>
        <v>-7.4706588642942376E-3</v>
      </c>
      <c r="AK165" s="17">
        <f t="shared" si="73"/>
        <v>-1.3419602143425293E-3</v>
      </c>
      <c r="AM165">
        <v>1.04E-2</v>
      </c>
      <c r="AN165">
        <v>0.53549999999999998</v>
      </c>
      <c r="AT165">
        <v>2.0000930000000001</v>
      </c>
    </row>
    <row r="166" spans="1:46" x14ac:dyDescent="0.25">
      <c r="A166" s="1">
        <v>42879.994120370371</v>
      </c>
      <c r="B166" s="16">
        <v>159</v>
      </c>
      <c r="C166">
        <f t="shared" si="74"/>
        <v>8.4213725748251278</v>
      </c>
      <c r="D166">
        <f t="shared" si="65"/>
        <v>536.58995655058334</v>
      </c>
      <c r="E166">
        <f t="shared" si="63"/>
        <v>625.5839413492298</v>
      </c>
      <c r="F166">
        <f t="shared" si="66"/>
        <v>63.717636499620824</v>
      </c>
      <c r="G166">
        <v>21.090852000000002</v>
      </c>
      <c r="H166">
        <f t="shared" si="51"/>
        <v>21.090852000000002</v>
      </c>
      <c r="I166">
        <v>20.990076999999999</v>
      </c>
      <c r="J166">
        <f t="shared" si="52"/>
        <v>20.990076999999999</v>
      </c>
      <c r="K166">
        <f t="shared" si="67"/>
        <v>-8.7416666666584314E-5</v>
      </c>
      <c r="L166">
        <v>3.7369999999999999E-3</v>
      </c>
      <c r="M166">
        <f t="shared" si="53"/>
        <v>3.7369999999999999E-3</v>
      </c>
      <c r="N166">
        <v>0.40256799999999998</v>
      </c>
      <c r="O166">
        <f t="shared" si="54"/>
        <v>0.40256799999999998</v>
      </c>
      <c r="P166">
        <f t="shared" si="68"/>
        <v>5.3790000000000044E-4</v>
      </c>
      <c r="Q166">
        <f t="shared" si="57"/>
        <v>78.607354999999998</v>
      </c>
      <c r="R166">
        <f t="shared" si="69"/>
        <v>-4.5048333333331435E-4</v>
      </c>
      <c r="S166">
        <f t="shared" si="55"/>
        <v>0.99159424551514752</v>
      </c>
      <c r="T166">
        <f t="shared" si="70"/>
        <v>90.175091416024273</v>
      </c>
      <c r="U166">
        <f t="shared" si="71"/>
        <v>32500</v>
      </c>
      <c r="V166">
        <f t="shared" si="56"/>
        <v>90.70326</v>
      </c>
      <c r="W166">
        <v>90.001658000000006</v>
      </c>
      <c r="X166">
        <v>0.100004</v>
      </c>
      <c r="Y166">
        <v>0.60159799999999997</v>
      </c>
      <c r="Z166">
        <f t="shared" si="58"/>
        <v>160.80284255152034</v>
      </c>
      <c r="AA166">
        <f t="shared" si="59"/>
        <v>99.975508015768398</v>
      </c>
      <c r="AB166">
        <f t="shared" si="60"/>
        <v>0.62172724330875428</v>
      </c>
      <c r="AC166" s="6">
        <f t="shared" si="64"/>
        <v>-0.94762920579512155</v>
      </c>
      <c r="AD166" s="6">
        <f t="shared" si="64"/>
        <v>4.3672141027375524</v>
      </c>
      <c r="AE166">
        <v>0.208701</v>
      </c>
      <c r="AF166">
        <v>39.221356999999998</v>
      </c>
      <c r="AH166">
        <f t="shared" si="61"/>
        <v>8.4</v>
      </c>
      <c r="AI166">
        <f t="shared" si="62"/>
        <v>535.90000000000009</v>
      </c>
      <c r="AJ166" s="17">
        <f t="shared" si="72"/>
        <v>-2.537896837508255E-3</v>
      </c>
      <c r="AK166" s="17">
        <f t="shared" si="73"/>
        <v>-1.285817116329508E-3</v>
      </c>
      <c r="AM166">
        <v>8.3999999999999995E-3</v>
      </c>
      <c r="AN166">
        <v>0.53590000000000004</v>
      </c>
      <c r="AT166">
        <v>2.00007</v>
      </c>
    </row>
    <row r="167" spans="1:46" x14ac:dyDescent="0.25">
      <c r="A167" s="1">
        <v>42879.994814814818</v>
      </c>
      <c r="B167" s="16">
        <v>160</v>
      </c>
      <c r="C167">
        <f t="shared" si="74"/>
        <v>7.4674367937592034</v>
      </c>
      <c r="D167">
        <f t="shared" si="65"/>
        <v>537.41002216838831</v>
      </c>
      <c r="E167">
        <f t="shared" si="63"/>
        <v>622.72983287810575</v>
      </c>
      <c r="F167">
        <f t="shared" si="66"/>
        <v>71.967133704770092</v>
      </c>
      <c r="G167">
        <v>21.090855999999999</v>
      </c>
      <c r="H167">
        <f t="shared" si="51"/>
        <v>21.090855999999999</v>
      </c>
      <c r="I167">
        <v>20.989896000000002</v>
      </c>
      <c r="J167">
        <f t="shared" si="52"/>
        <v>20.989896000000002</v>
      </c>
      <c r="K167">
        <f t="shared" si="67"/>
        <v>-8.51166666665885E-5</v>
      </c>
      <c r="L167">
        <v>3.7680000000000001E-3</v>
      </c>
      <c r="M167">
        <f t="shared" si="53"/>
        <v>3.7680000000000001E-3</v>
      </c>
      <c r="N167">
        <v>0.403109</v>
      </c>
      <c r="O167">
        <f t="shared" si="54"/>
        <v>0.403109</v>
      </c>
      <c r="P167">
        <f t="shared" si="68"/>
        <v>5.3900000000000432E-4</v>
      </c>
      <c r="Q167">
        <f t="shared" si="57"/>
        <v>78.606994999999998</v>
      </c>
      <c r="R167">
        <f t="shared" si="69"/>
        <v>-4.5388333333396723E-4</v>
      </c>
      <c r="S167">
        <f t="shared" si="55"/>
        <v>0.99159366308006147</v>
      </c>
      <c r="T167">
        <f t="shared" si="70"/>
        <v>90.173254414625191</v>
      </c>
      <c r="U167">
        <f t="shared" si="71"/>
        <v>32500</v>
      </c>
      <c r="V167">
        <f t="shared" si="56"/>
        <v>90.703197000000003</v>
      </c>
      <c r="W167">
        <v>90.001553999999999</v>
      </c>
      <c r="X167">
        <v>0.100004</v>
      </c>
      <c r="Y167">
        <v>0.60163900000000003</v>
      </c>
      <c r="Z167">
        <f t="shared" si="58"/>
        <v>160.8139033895992</v>
      </c>
      <c r="AA167">
        <f t="shared" si="59"/>
        <v>99.975269692042275</v>
      </c>
      <c r="AB167">
        <f t="shared" si="60"/>
        <v>0.62168299870089638</v>
      </c>
      <c r="AC167" s="6">
        <f t="shared" si="64"/>
        <v>-0.95356473142954534</v>
      </c>
      <c r="AD167" s="6">
        <f t="shared" si="64"/>
        <v>4.375429581973556</v>
      </c>
      <c r="AE167">
        <v>0.189057</v>
      </c>
      <c r="AF167">
        <v>39.459282000000002</v>
      </c>
      <c r="AH167">
        <f t="shared" si="61"/>
        <v>7.4</v>
      </c>
      <c r="AI167">
        <f t="shared" si="62"/>
        <v>536.69999999999993</v>
      </c>
      <c r="AJ167" s="17">
        <f t="shared" si="72"/>
        <v>-9.0307819967840042E-3</v>
      </c>
      <c r="AK167" s="17">
        <f t="shared" si="73"/>
        <v>-1.3211926445352074E-3</v>
      </c>
      <c r="AM167">
        <v>7.4000000000000003E-3</v>
      </c>
      <c r="AN167">
        <v>0.53669999999999995</v>
      </c>
      <c r="AT167">
        <v>2.000108</v>
      </c>
    </row>
    <row r="168" spans="1:46" x14ac:dyDescent="0.25">
      <c r="A168" s="1">
        <v>42879.995509259257</v>
      </c>
      <c r="B168" s="16">
        <v>161</v>
      </c>
      <c r="C168">
        <f t="shared" si="74"/>
        <v>7.9810925616993478</v>
      </c>
      <c r="D168">
        <f t="shared" si="65"/>
        <v>538.21693015839514</v>
      </c>
      <c r="E168">
        <f t="shared" si="63"/>
        <v>625.64497668052536</v>
      </c>
      <c r="F168">
        <f t="shared" si="66"/>
        <v>67.436497697227196</v>
      </c>
      <c r="G168">
        <v>21.090337000000002</v>
      </c>
      <c r="H168">
        <f t="shared" si="51"/>
        <v>21.090337000000002</v>
      </c>
      <c r="I168">
        <v>20.989826000000001</v>
      </c>
      <c r="J168">
        <f t="shared" si="52"/>
        <v>20.989826000000001</v>
      </c>
      <c r="K168">
        <f t="shared" si="67"/>
        <v>-8.8133333333336361E-5</v>
      </c>
      <c r="L168">
        <v>3.8089999999999999E-3</v>
      </c>
      <c r="M168">
        <f t="shared" si="53"/>
        <v>3.8089999999999999E-3</v>
      </c>
      <c r="N168">
        <v>0.40364699999999998</v>
      </c>
      <c r="O168">
        <f t="shared" si="54"/>
        <v>0.40364699999999998</v>
      </c>
      <c r="P168">
        <f t="shared" si="68"/>
        <v>5.4010000000000353E-4</v>
      </c>
      <c r="Q168">
        <f t="shared" si="57"/>
        <v>78.606527</v>
      </c>
      <c r="R168">
        <f t="shared" si="69"/>
        <v>-4.5196666666598163E-4</v>
      </c>
      <c r="S168">
        <f t="shared" si="55"/>
        <v>0.99159353683819351</v>
      </c>
      <c r="T168">
        <f t="shared" si="70"/>
        <v>90.172557162403535</v>
      </c>
      <c r="U168">
        <f t="shared" si="71"/>
        <v>32500</v>
      </c>
      <c r="V168">
        <f t="shared" si="56"/>
        <v>90.702793</v>
      </c>
      <c r="W168">
        <v>90.001138999999995</v>
      </c>
      <c r="X168">
        <v>0.100005</v>
      </c>
      <c r="Y168">
        <v>0.60164899999999999</v>
      </c>
      <c r="Z168">
        <f t="shared" si="58"/>
        <v>160.81164479523918</v>
      </c>
      <c r="AA168">
        <f t="shared" si="59"/>
        <v>99.975956767783018</v>
      </c>
      <c r="AB168">
        <f t="shared" si="60"/>
        <v>0.6216960027682199</v>
      </c>
      <c r="AC168" s="6">
        <f t="shared" si="64"/>
        <v>-0.95036993389464031</v>
      </c>
      <c r="AD168" s="6">
        <f t="shared" si="64"/>
        <v>4.3834636602531027</v>
      </c>
      <c r="AE168">
        <v>0.18554499999999999</v>
      </c>
      <c r="AF168">
        <v>39.295020000000001</v>
      </c>
      <c r="AH168">
        <f t="shared" si="61"/>
        <v>7.9</v>
      </c>
      <c r="AI168">
        <f t="shared" si="62"/>
        <v>537.5</v>
      </c>
      <c r="AJ168" s="17">
        <f t="shared" si="72"/>
        <v>-1.0160584039396363E-2</v>
      </c>
      <c r="AK168" s="17">
        <f t="shared" si="73"/>
        <v>-1.3320468350636128E-3</v>
      </c>
      <c r="AM168">
        <v>7.9000000000000008E-3</v>
      </c>
      <c r="AN168">
        <v>0.53749999999999998</v>
      </c>
      <c r="AT168">
        <v>2.0001250000000002</v>
      </c>
    </row>
    <row r="169" spans="1:46" x14ac:dyDescent="0.25">
      <c r="A169" s="1">
        <v>42879.996203703704</v>
      </c>
      <c r="B169" s="16">
        <v>162</v>
      </c>
      <c r="C169">
        <f t="shared" si="74"/>
        <v>9.5003659402034515</v>
      </c>
      <c r="D169">
        <f t="shared" si="65"/>
        <v>538.46952464456342</v>
      </c>
      <c r="E169">
        <f t="shared" si="63"/>
        <v>631.91129737793995</v>
      </c>
      <c r="F169">
        <f t="shared" si="66"/>
        <v>56.67881932483035</v>
      </c>
      <c r="G169">
        <v>21.08999</v>
      </c>
      <c r="H169">
        <f t="shared" si="51"/>
        <v>21.08999</v>
      </c>
      <c r="I169">
        <v>20.989774000000001</v>
      </c>
      <c r="J169">
        <f t="shared" si="52"/>
        <v>20.989774000000001</v>
      </c>
      <c r="K169">
        <f t="shared" si="67"/>
        <v>-9.2799999999885568E-5</v>
      </c>
      <c r="L169">
        <v>3.862E-3</v>
      </c>
      <c r="M169">
        <f t="shared" si="53"/>
        <v>3.862E-3</v>
      </c>
      <c r="N169">
        <v>0.40417599999999998</v>
      </c>
      <c r="O169">
        <f t="shared" si="54"/>
        <v>0.40417599999999998</v>
      </c>
      <c r="P169">
        <f t="shared" si="68"/>
        <v>5.3953333333333633E-4</v>
      </c>
      <c r="Q169">
        <f t="shared" si="57"/>
        <v>78.606049999999996</v>
      </c>
      <c r="R169">
        <f t="shared" si="69"/>
        <v>-4.4673333333354511E-4</v>
      </c>
      <c r="S169">
        <f t="shared" si="55"/>
        <v>0.99159363699622971</v>
      </c>
      <c r="T169">
        <f t="shared" si="70"/>
        <v>90.175018841295611</v>
      </c>
      <c r="U169">
        <f t="shared" si="71"/>
        <v>32500</v>
      </c>
      <c r="V169">
        <f t="shared" si="56"/>
        <v>90.703987999999995</v>
      </c>
      <c r="W169">
        <v>90.002332999999993</v>
      </c>
      <c r="X169">
        <v>0.10000299999999999</v>
      </c>
      <c r="Y169">
        <v>0.60165199999999996</v>
      </c>
      <c r="Z169">
        <f t="shared" si="58"/>
        <v>160.80920162875015</v>
      </c>
      <c r="AA169">
        <f t="shared" si="59"/>
        <v>99.973552611134934</v>
      </c>
      <c r="AB169">
        <f t="shared" si="60"/>
        <v>0.62169049779836261</v>
      </c>
      <c r="AC169" s="6">
        <f t="shared" si="64"/>
        <v>-0.94092150297383903</v>
      </c>
      <c r="AD169" s="6">
        <f t="shared" si="64"/>
        <v>4.3861197344765488</v>
      </c>
      <c r="AE169">
        <v>0.20183100000000001</v>
      </c>
      <c r="AF169">
        <v>39.137084000000002</v>
      </c>
      <c r="AH169">
        <f t="shared" si="61"/>
        <v>9.5</v>
      </c>
      <c r="AI169">
        <f t="shared" si="62"/>
        <v>537.79999999999995</v>
      </c>
      <c r="AJ169" s="17">
        <f t="shared" si="72"/>
        <v>-3.8518537681049606E-5</v>
      </c>
      <c r="AK169" s="17">
        <f t="shared" si="73"/>
        <v>-1.2433844700968193E-3</v>
      </c>
      <c r="AM169">
        <v>9.4999999999999998E-3</v>
      </c>
      <c r="AN169">
        <v>0.53779999999999994</v>
      </c>
      <c r="AT169">
        <v>2.0001190000000002</v>
      </c>
    </row>
    <row r="170" spans="1:46" x14ac:dyDescent="0.25">
      <c r="A170" s="1">
        <v>42879.996898148151</v>
      </c>
      <c r="B170" s="16">
        <v>163</v>
      </c>
      <c r="C170">
        <f t="shared" si="74"/>
        <v>12.402722882142015</v>
      </c>
      <c r="D170">
        <f t="shared" si="65"/>
        <v>539.11268612451533</v>
      </c>
      <c r="E170">
        <f t="shared" si="63"/>
        <v>644.05953635998662</v>
      </c>
      <c r="F170">
        <f t="shared" si="66"/>
        <v>43.467284663817928</v>
      </c>
      <c r="G170">
        <v>21.090160999999998</v>
      </c>
      <c r="H170">
        <f t="shared" si="51"/>
        <v>21.090160999999998</v>
      </c>
      <c r="I170">
        <v>20.989751999999999</v>
      </c>
      <c r="J170">
        <f t="shared" si="52"/>
        <v>20.989751999999999</v>
      </c>
      <c r="K170">
        <f t="shared" si="67"/>
        <v>-9.9733333333359059E-5</v>
      </c>
      <c r="L170">
        <v>3.9150000000000001E-3</v>
      </c>
      <c r="M170">
        <f t="shared" si="53"/>
        <v>3.9150000000000001E-3</v>
      </c>
      <c r="N170">
        <v>0.40471200000000002</v>
      </c>
      <c r="O170">
        <f t="shared" si="54"/>
        <v>0.40471200000000002</v>
      </c>
      <c r="P170">
        <f t="shared" si="68"/>
        <v>5.4018333333333648E-4</v>
      </c>
      <c r="Q170">
        <f t="shared" si="57"/>
        <v>78.605536000000001</v>
      </c>
      <c r="R170">
        <f t="shared" si="69"/>
        <v>-4.4044999999973318E-4</v>
      </c>
      <c r="S170">
        <f t="shared" si="55"/>
        <v>0.99159325599762982</v>
      </c>
      <c r="T170">
        <f t="shared" si="70"/>
        <v>90.175686036757725</v>
      </c>
      <c r="U170">
        <f t="shared" si="71"/>
        <v>32500</v>
      </c>
      <c r="V170">
        <f t="shared" si="56"/>
        <v>90.702396000000007</v>
      </c>
      <c r="W170">
        <v>90.000724000000005</v>
      </c>
      <c r="X170">
        <v>0.100005</v>
      </c>
      <c r="Y170">
        <v>0.60166699999999995</v>
      </c>
      <c r="Z170">
        <f t="shared" si="58"/>
        <v>160.81497123570844</v>
      </c>
      <c r="AA170">
        <f t="shared" si="59"/>
        <v>99.975147662107091</v>
      </c>
      <c r="AB170">
        <f t="shared" si="60"/>
        <v>0.62167811176965804</v>
      </c>
      <c r="AC170" s="6">
        <f t="shared" si="64"/>
        <v>-0.92287581941632046</v>
      </c>
      <c r="AD170" s="6">
        <f t="shared" si="64"/>
        <v>4.3924670153685765</v>
      </c>
      <c r="AE170">
        <v>0.22070000000000001</v>
      </c>
      <c r="AF170">
        <v>39.394393000000001</v>
      </c>
      <c r="AH170">
        <f t="shared" si="61"/>
        <v>12.4</v>
      </c>
      <c r="AI170">
        <f t="shared" si="62"/>
        <v>538.4</v>
      </c>
      <c r="AJ170" s="17">
        <f t="shared" si="72"/>
        <v>-2.1953906153425448E-4</v>
      </c>
      <c r="AK170" s="17">
        <f t="shared" si="73"/>
        <v>-1.3219613317553304E-3</v>
      </c>
      <c r="AM170">
        <v>1.24E-2</v>
      </c>
      <c r="AN170">
        <v>0.53839999999999999</v>
      </c>
      <c r="AT170">
        <v>2.0000640000000001</v>
      </c>
    </row>
    <row r="171" spans="1:46" x14ac:dyDescent="0.25">
      <c r="A171" s="1">
        <v>42879.99759259259</v>
      </c>
      <c r="B171" s="16">
        <v>164</v>
      </c>
      <c r="C171">
        <f t="shared" si="74"/>
        <v>10.312860897730452</v>
      </c>
      <c r="D171">
        <f t="shared" si="65"/>
        <v>539.73911589842282</v>
      </c>
      <c r="E171">
        <f t="shared" si="63"/>
        <v>636.51496874981456</v>
      </c>
      <c r="F171">
        <f t="shared" si="66"/>
        <v>52.336506935452121</v>
      </c>
      <c r="G171">
        <v>21.090156</v>
      </c>
      <c r="H171">
        <f t="shared" si="51"/>
        <v>21.090156</v>
      </c>
      <c r="I171">
        <v>20.989573</v>
      </c>
      <c r="J171">
        <f t="shared" si="52"/>
        <v>20.989573</v>
      </c>
      <c r="K171">
        <f t="shared" si="67"/>
        <v>-9.4583333333394157E-5</v>
      </c>
      <c r="L171">
        <v>3.9719999999999998E-3</v>
      </c>
      <c r="M171">
        <f t="shared" si="53"/>
        <v>3.9719999999999998E-3</v>
      </c>
      <c r="N171">
        <v>0.40524900000000003</v>
      </c>
      <c r="O171">
        <f t="shared" si="54"/>
        <v>0.40524900000000003</v>
      </c>
      <c r="P171">
        <f t="shared" si="68"/>
        <v>5.4078333333333617E-4</v>
      </c>
      <c r="Q171">
        <f t="shared" si="57"/>
        <v>78.605177999999995</v>
      </c>
      <c r="R171">
        <f t="shared" si="69"/>
        <v>-4.4619999999966352E-4</v>
      </c>
      <c r="S171">
        <f t="shared" si="55"/>
        <v>0.99159309409537455</v>
      </c>
      <c r="T171">
        <f t="shared" si="70"/>
        <v>90.1718857449994</v>
      </c>
      <c r="U171">
        <f t="shared" si="71"/>
        <v>32500</v>
      </c>
      <c r="V171">
        <f t="shared" si="56"/>
        <v>90.701312000000001</v>
      </c>
      <c r="W171">
        <v>89.999633000000003</v>
      </c>
      <c r="X171">
        <v>0.100008</v>
      </c>
      <c r="Y171">
        <v>0.60167099999999996</v>
      </c>
      <c r="Z171">
        <f t="shared" si="58"/>
        <v>160.81610821911963</v>
      </c>
      <c r="AA171">
        <f t="shared" si="59"/>
        <v>99.97771280905431</v>
      </c>
      <c r="AB171">
        <f t="shared" si="60"/>
        <v>0.62168966726162722</v>
      </c>
      <c r="AC171" s="6">
        <f t="shared" si="64"/>
        <v>-0.93587171700686422</v>
      </c>
      <c r="AD171" s="6">
        <f t="shared" si="64"/>
        <v>4.3985943540162911</v>
      </c>
      <c r="AE171">
        <v>0.21151300000000001</v>
      </c>
      <c r="AF171">
        <v>39.914369000000001</v>
      </c>
      <c r="AH171">
        <f t="shared" si="61"/>
        <v>10.3</v>
      </c>
      <c r="AI171">
        <f t="shared" si="62"/>
        <v>539</v>
      </c>
      <c r="AJ171" s="17">
        <f t="shared" si="72"/>
        <v>-1.2470737129094719E-3</v>
      </c>
      <c r="AK171" s="17">
        <f t="shared" si="73"/>
        <v>-1.3693947254360629E-3</v>
      </c>
      <c r="AM171">
        <v>1.03E-2</v>
      </c>
      <c r="AN171">
        <v>0.53900000000000003</v>
      </c>
      <c r="AT171">
        <v>2.000102</v>
      </c>
    </row>
    <row r="172" spans="1:46" x14ac:dyDescent="0.25">
      <c r="A172" s="1">
        <v>42879.998287037037</v>
      </c>
      <c r="B172" s="16">
        <v>165</v>
      </c>
      <c r="C172">
        <f t="shared" si="74"/>
        <v>12.455678509548939</v>
      </c>
      <c r="D172">
        <f t="shared" si="65"/>
        <v>539.69966450605318</v>
      </c>
      <c r="E172">
        <f t="shared" si="63"/>
        <v>644.91625862081514</v>
      </c>
      <c r="F172">
        <f t="shared" si="66"/>
        <v>43.329607784297053</v>
      </c>
      <c r="G172">
        <v>21.090029999999999</v>
      </c>
      <c r="H172">
        <f t="shared" si="51"/>
        <v>21.090029999999999</v>
      </c>
      <c r="I172">
        <v>20.989421</v>
      </c>
      <c r="J172">
        <f t="shared" si="52"/>
        <v>20.989421</v>
      </c>
      <c r="K172">
        <f t="shared" si="67"/>
        <v>-9.9683333333426088E-5</v>
      </c>
      <c r="L172">
        <v>4.052E-3</v>
      </c>
      <c r="M172">
        <f t="shared" si="53"/>
        <v>4.052E-3</v>
      </c>
      <c r="N172">
        <v>0.40581299999999998</v>
      </c>
      <c r="O172">
        <f t="shared" si="54"/>
        <v>0.40581299999999998</v>
      </c>
      <c r="P172">
        <f t="shared" si="68"/>
        <v>5.3930000000000178E-4</v>
      </c>
      <c r="Q172">
        <f t="shared" si="57"/>
        <v>78.604766000000012</v>
      </c>
      <c r="R172">
        <f t="shared" si="69"/>
        <v>-4.396166666668459E-4</v>
      </c>
      <c r="S172">
        <f t="shared" si="55"/>
        <v>0.99159327299224576</v>
      </c>
      <c r="T172">
        <f t="shared" si="70"/>
        <v>90.174890014003424</v>
      </c>
      <c r="U172">
        <f t="shared" si="71"/>
        <v>32500</v>
      </c>
      <c r="V172">
        <f t="shared" si="56"/>
        <v>90.702134000000001</v>
      </c>
      <c r="W172">
        <v>90.000463999999994</v>
      </c>
      <c r="X172">
        <v>0.100006</v>
      </c>
      <c r="Y172">
        <v>0.60166399999999998</v>
      </c>
      <c r="Z172">
        <f t="shared" si="58"/>
        <v>160.81318273136367</v>
      </c>
      <c r="AA172">
        <f t="shared" si="59"/>
        <v>99.975103172616272</v>
      </c>
      <c r="AB172">
        <f t="shared" si="60"/>
        <v>0.62168474918889816</v>
      </c>
      <c r="AC172" s="6">
        <f t="shared" si="64"/>
        <v>-0.9225456626254579</v>
      </c>
      <c r="AD172" s="6">
        <f t="shared" si="64"/>
        <v>4.3983406606163911</v>
      </c>
      <c r="AE172">
        <v>0.186171</v>
      </c>
      <c r="AF172">
        <v>40.089395000000003</v>
      </c>
      <c r="AH172">
        <f t="shared" si="61"/>
        <v>12.4</v>
      </c>
      <c r="AI172">
        <f t="shared" si="62"/>
        <v>539</v>
      </c>
      <c r="AJ172" s="17">
        <f t="shared" si="72"/>
        <v>-4.4701305919427423E-3</v>
      </c>
      <c r="AK172" s="17">
        <f t="shared" si="73"/>
        <v>-1.2963960366614877E-3</v>
      </c>
      <c r="AM172">
        <v>1.24E-2</v>
      </c>
      <c r="AN172">
        <v>0.53900000000000003</v>
      </c>
      <c r="AT172">
        <v>2.0002049999999998</v>
      </c>
    </row>
    <row r="173" spans="1:46" x14ac:dyDescent="0.25">
      <c r="A173" s="1">
        <v>42879.998981481483</v>
      </c>
      <c r="B173" s="16">
        <v>166</v>
      </c>
      <c r="C173">
        <f t="shared" si="74"/>
        <v>13.878413301796805</v>
      </c>
      <c r="D173">
        <f t="shared" si="65"/>
        <v>538.67692014229431</v>
      </c>
      <c r="E173">
        <f t="shared" si="63"/>
        <v>649.39414665947413</v>
      </c>
      <c r="F173">
        <f t="shared" si="66"/>
        <v>38.814013419859251</v>
      </c>
      <c r="G173">
        <v>21.08999</v>
      </c>
      <c r="H173">
        <f t="shared" si="51"/>
        <v>21.08999</v>
      </c>
      <c r="I173">
        <v>20.989381000000002</v>
      </c>
      <c r="J173">
        <f t="shared" si="52"/>
        <v>20.989381000000002</v>
      </c>
      <c r="K173">
        <f t="shared" si="67"/>
        <v>-1.0246666666671919E-4</v>
      </c>
      <c r="L173">
        <v>4.1370000000000001E-3</v>
      </c>
      <c r="M173">
        <f t="shared" si="53"/>
        <v>4.1370000000000001E-3</v>
      </c>
      <c r="N173">
        <v>0.406331</v>
      </c>
      <c r="O173">
        <f t="shared" si="54"/>
        <v>0.406331</v>
      </c>
      <c r="P173">
        <f t="shared" si="68"/>
        <v>5.3491666666666553E-4</v>
      </c>
      <c r="Q173">
        <f t="shared" si="57"/>
        <v>78.604287999999997</v>
      </c>
      <c r="R173">
        <f t="shared" si="69"/>
        <v>-4.3244999999956233E-4</v>
      </c>
      <c r="S173">
        <f t="shared" si="55"/>
        <v>0.99159351179212385</v>
      </c>
      <c r="T173">
        <f t="shared" si="70"/>
        <v>90.179511493159623</v>
      </c>
      <c r="U173">
        <f t="shared" si="71"/>
        <v>32500</v>
      </c>
      <c r="V173">
        <f t="shared" si="56"/>
        <v>90.704310000000007</v>
      </c>
      <c r="W173">
        <v>90.002645000000001</v>
      </c>
      <c r="X173">
        <v>0.100004</v>
      </c>
      <c r="Y173">
        <v>0.601661</v>
      </c>
      <c r="Z173">
        <f t="shared" si="58"/>
        <v>160.81216759860195</v>
      </c>
      <c r="AA173">
        <f t="shared" si="59"/>
        <v>99.972455180047248</v>
      </c>
      <c r="AB173">
        <f t="shared" si="60"/>
        <v>0.62167220722741123</v>
      </c>
      <c r="AC173" s="6">
        <f t="shared" si="64"/>
        <v>-0.9136979899652975</v>
      </c>
      <c r="AD173" s="6">
        <f t="shared" si="64"/>
        <v>4.3882533861167472</v>
      </c>
      <c r="AE173">
        <v>0.15701799999999999</v>
      </c>
      <c r="AF173">
        <v>39.815863</v>
      </c>
      <c r="AH173">
        <f t="shared" si="61"/>
        <v>13.799999999999999</v>
      </c>
      <c r="AI173">
        <f t="shared" si="62"/>
        <v>538</v>
      </c>
      <c r="AJ173" s="17">
        <f t="shared" si="72"/>
        <v>-5.6500192126900869E-3</v>
      </c>
      <c r="AK173" s="17">
        <f t="shared" si="73"/>
        <v>-1.2566347600626642E-3</v>
      </c>
      <c r="AM173">
        <v>1.38E-2</v>
      </c>
      <c r="AN173">
        <v>0.53800000000000003</v>
      </c>
      <c r="AT173">
        <v>2.0001310000000001</v>
      </c>
    </row>
    <row r="174" spans="1:46" x14ac:dyDescent="0.25">
      <c r="A174" s="1">
        <v>42879.999675925923</v>
      </c>
      <c r="B174" s="16">
        <v>167</v>
      </c>
      <c r="C174">
        <f t="shared" si="74"/>
        <v>16.382426625347286</v>
      </c>
      <c r="D174">
        <f t="shared" si="65"/>
        <v>536.83058852881504</v>
      </c>
      <c r="E174">
        <f t="shared" si="63"/>
        <v>657.22411306630545</v>
      </c>
      <c r="F174">
        <f t="shared" si="66"/>
        <v>32.7686856657864</v>
      </c>
      <c r="G174">
        <v>21.090176</v>
      </c>
      <c r="H174">
        <f t="shared" si="51"/>
        <v>21.090176</v>
      </c>
      <c r="I174">
        <v>20.98922</v>
      </c>
      <c r="J174">
        <f t="shared" si="52"/>
        <v>20.98922</v>
      </c>
      <c r="K174">
        <f t="shared" si="67"/>
        <v>-1.0638333333338561E-4</v>
      </c>
      <c r="L174">
        <v>4.1999999999999997E-3</v>
      </c>
      <c r="M174">
        <f t="shared" si="53"/>
        <v>4.1999999999999997E-3</v>
      </c>
      <c r="N174">
        <v>0.40690300000000001</v>
      </c>
      <c r="O174">
        <f t="shared" si="54"/>
        <v>0.40690300000000001</v>
      </c>
      <c r="P174">
        <f t="shared" si="68"/>
        <v>5.2781666666666205E-4</v>
      </c>
      <c r="Q174">
        <f t="shared" si="57"/>
        <v>78.603876999999997</v>
      </c>
      <c r="R174">
        <f t="shared" si="69"/>
        <v>-4.2143333333323577E-4</v>
      </c>
      <c r="S174">
        <f t="shared" si="55"/>
        <v>0.99159355380495551</v>
      </c>
      <c r="T174">
        <f t="shared" si="70"/>
        <v>90.183696838096537</v>
      </c>
      <c r="U174">
        <f t="shared" si="71"/>
        <v>32500</v>
      </c>
      <c r="V174">
        <f t="shared" si="56"/>
        <v>90.704144999999997</v>
      </c>
      <c r="W174">
        <v>90.002488999999997</v>
      </c>
      <c r="X174">
        <v>0.10000100000000001</v>
      </c>
      <c r="Y174">
        <v>0.60165500000000005</v>
      </c>
      <c r="Z174">
        <f t="shared" si="58"/>
        <v>160.81248963039693</v>
      </c>
      <c r="AA174">
        <f t="shared" si="59"/>
        <v>99.968975020386395</v>
      </c>
      <c r="AB174">
        <f t="shared" si="60"/>
        <v>0.62164932120726379</v>
      </c>
      <c r="AC174" s="6">
        <f t="shared" si="64"/>
        <v>-0.89812715005532351</v>
      </c>
      <c r="AD174" s="6">
        <f t="shared" si="64"/>
        <v>4.3699719179809602</v>
      </c>
      <c r="AE174">
        <v>0.17204900000000001</v>
      </c>
      <c r="AF174">
        <v>39.331187999999997</v>
      </c>
      <c r="AH174">
        <f t="shared" si="61"/>
        <v>16.299999999999997</v>
      </c>
      <c r="AI174">
        <f t="shared" si="62"/>
        <v>536.1</v>
      </c>
      <c r="AJ174" s="17">
        <f t="shared" si="72"/>
        <v>-5.0314051289420117E-3</v>
      </c>
      <c r="AK174" s="17">
        <f t="shared" si="73"/>
        <v>-1.3609293963989613E-3</v>
      </c>
      <c r="AM174">
        <v>1.6299999999999999E-2</v>
      </c>
      <c r="AN174">
        <v>0.53610000000000002</v>
      </c>
      <c r="AT174">
        <v>2.0001310000000001</v>
      </c>
    </row>
    <row r="175" spans="1:46" x14ac:dyDescent="0.25">
      <c r="A175" s="1">
        <v>42880.00037037037</v>
      </c>
      <c r="B175" s="16">
        <v>168</v>
      </c>
      <c r="C175">
        <f t="shared" si="74"/>
        <v>14.81425503369632</v>
      </c>
      <c r="D175">
        <f t="shared" si="65"/>
        <v>535.2186882492631</v>
      </c>
      <c r="E175">
        <f t="shared" si="63"/>
        <v>649.26441091498373</v>
      </c>
      <c r="F175">
        <f t="shared" si="66"/>
        <v>36.128626585127726</v>
      </c>
      <c r="G175">
        <v>21.089993</v>
      </c>
      <c r="H175">
        <f t="shared" si="51"/>
        <v>21.089993</v>
      </c>
      <c r="I175">
        <v>20.989211000000001</v>
      </c>
      <c r="J175">
        <f t="shared" si="52"/>
        <v>20.989211000000001</v>
      </c>
      <c r="K175">
        <f t="shared" si="67"/>
        <v>-1.0201666666684873E-4</v>
      </c>
      <c r="L175">
        <v>4.2430000000000002E-3</v>
      </c>
      <c r="M175">
        <f t="shared" si="53"/>
        <v>4.2430000000000002E-3</v>
      </c>
      <c r="N175">
        <v>0.40742600000000001</v>
      </c>
      <c r="O175">
        <f t="shared" si="54"/>
        <v>0.40742600000000001</v>
      </c>
      <c r="P175">
        <f t="shared" si="68"/>
        <v>5.2153333333332852E-4</v>
      </c>
      <c r="Q175">
        <f t="shared" si="57"/>
        <v>78.603363000000002</v>
      </c>
      <c r="R175">
        <f t="shared" si="69"/>
        <v>-4.1951666666643445E-4</v>
      </c>
      <c r="S175">
        <f t="shared" si="55"/>
        <v>0.99159331840543596</v>
      </c>
      <c r="T175">
        <f t="shared" si="70"/>
        <v>90.182396566784448</v>
      </c>
      <c r="U175">
        <f t="shared" si="71"/>
        <v>32500</v>
      </c>
      <c r="V175">
        <f t="shared" si="56"/>
        <v>90.702800999999994</v>
      </c>
      <c r="W175">
        <v>90.001138999999995</v>
      </c>
      <c r="X175">
        <v>9.9998000000000004E-2</v>
      </c>
      <c r="Y175">
        <v>0.60166399999999998</v>
      </c>
      <c r="Z175">
        <f t="shared" si="58"/>
        <v>160.81321446113873</v>
      </c>
      <c r="AA175">
        <f t="shared" si="59"/>
        <v>99.965646719040706</v>
      </c>
      <c r="AB175">
        <f t="shared" si="60"/>
        <v>0.62162582256694998</v>
      </c>
      <c r="AC175" s="6">
        <f t="shared" si="64"/>
        <v>-0.90787911874445948</v>
      </c>
      <c r="AD175" s="6">
        <f t="shared" si="64"/>
        <v>4.3540261661441209</v>
      </c>
      <c r="AE175">
        <v>0.21112300000000001</v>
      </c>
      <c r="AF175">
        <v>39.26079</v>
      </c>
      <c r="AH175">
        <f t="shared" si="61"/>
        <v>14.8</v>
      </c>
      <c r="AI175">
        <f t="shared" si="62"/>
        <v>534.5</v>
      </c>
      <c r="AJ175" s="17">
        <f t="shared" si="72"/>
        <v>-9.6225113337759165E-4</v>
      </c>
      <c r="AK175" s="17">
        <f t="shared" si="73"/>
        <v>-1.3427936375203454E-3</v>
      </c>
      <c r="AM175">
        <v>1.4800000000000001E-2</v>
      </c>
      <c r="AN175">
        <v>0.53449999999999998</v>
      </c>
      <c r="AT175">
        <v>2.000159</v>
      </c>
    </row>
    <row r="176" spans="1:46" x14ac:dyDescent="0.25">
      <c r="A176" s="1">
        <v>42880.001064814816</v>
      </c>
      <c r="B176" s="16">
        <v>169</v>
      </c>
      <c r="C176">
        <f t="shared" si="74"/>
        <v>16.954993952875306</v>
      </c>
      <c r="D176">
        <f t="shared" si="65"/>
        <v>534.77929216952145</v>
      </c>
      <c r="E176">
        <f t="shared" si="63"/>
        <v>657.21596972343332</v>
      </c>
      <c r="F176">
        <f t="shared" si="66"/>
        <v>31.541107809055344</v>
      </c>
      <c r="G176">
        <v>21.089642000000001</v>
      </c>
      <c r="H176">
        <f t="shared" si="51"/>
        <v>21.089642000000001</v>
      </c>
      <c r="I176">
        <v>20.989066999999999</v>
      </c>
      <c r="J176">
        <f t="shared" si="52"/>
        <v>20.989066999999999</v>
      </c>
      <c r="K176">
        <f t="shared" si="67"/>
        <v>-1.0750000000019355E-4</v>
      </c>
      <c r="L176">
        <v>4.2929999999999999E-3</v>
      </c>
      <c r="M176">
        <f t="shared" si="53"/>
        <v>4.2929999999999999E-3</v>
      </c>
      <c r="N176">
        <v>0.40793299999999999</v>
      </c>
      <c r="O176">
        <f t="shared" si="54"/>
        <v>0.40793299999999999</v>
      </c>
      <c r="P176">
        <f t="shared" si="68"/>
        <v>5.1889999999999716E-4</v>
      </c>
      <c r="Q176">
        <f t="shared" si="57"/>
        <v>78.602999999999994</v>
      </c>
      <c r="R176">
        <f t="shared" si="69"/>
        <v>-4.1140000000036518E-4</v>
      </c>
      <c r="S176">
        <f t="shared" si="55"/>
        <v>0.99159374056123395</v>
      </c>
      <c r="T176">
        <f t="shared" si="70"/>
        <v>90.185416701783168</v>
      </c>
      <c r="U176">
        <f t="shared" si="71"/>
        <v>32500</v>
      </c>
      <c r="V176">
        <f t="shared" si="56"/>
        <v>90.703240999999991</v>
      </c>
      <c r="W176">
        <v>90.001605999999995</v>
      </c>
      <c r="X176">
        <v>9.9996000000000002E-2</v>
      </c>
      <c r="Y176">
        <v>0.60163900000000003</v>
      </c>
      <c r="Z176">
        <f t="shared" si="58"/>
        <v>160.80324273220319</v>
      </c>
      <c r="AA176">
        <f t="shared" si="59"/>
        <v>99.963266949289647</v>
      </c>
      <c r="AB176">
        <f t="shared" si="60"/>
        <v>0.62164957155600042</v>
      </c>
      <c r="AC176" s="6">
        <f t="shared" si="64"/>
        <v>-0.89456062163428118</v>
      </c>
      <c r="AD176" s="6">
        <f t="shared" si="64"/>
        <v>4.3497580510329819</v>
      </c>
      <c r="AE176">
        <v>0.23830000000000001</v>
      </c>
      <c r="AF176">
        <v>39.611403000000003</v>
      </c>
      <c r="AH176">
        <f t="shared" si="61"/>
        <v>16.899999999999999</v>
      </c>
      <c r="AI176">
        <f t="shared" si="62"/>
        <v>534</v>
      </c>
      <c r="AJ176" s="17">
        <f t="shared" si="72"/>
        <v>-3.2435253606198453E-3</v>
      </c>
      <c r="AK176" s="17">
        <f t="shared" si="73"/>
        <v>-1.4572220370762301E-3</v>
      </c>
      <c r="AM176">
        <v>1.6899999999999998E-2</v>
      </c>
      <c r="AN176">
        <v>0.53400000000000003</v>
      </c>
      <c r="AT176">
        <v>2.0001449999999998</v>
      </c>
    </row>
    <row r="177" spans="1:46" x14ac:dyDescent="0.25">
      <c r="A177" s="1">
        <v>42880.001759259256</v>
      </c>
      <c r="B177" s="16">
        <v>170</v>
      </c>
      <c r="C177">
        <f t="shared" si="74"/>
        <v>18.705687570378302</v>
      </c>
      <c r="D177">
        <f t="shared" si="65"/>
        <v>535.45279847540326</v>
      </c>
      <c r="E177">
        <f t="shared" si="63"/>
        <v>664.85900423170608</v>
      </c>
      <c r="F177">
        <f t="shared" si="66"/>
        <v>28.625133209395003</v>
      </c>
      <c r="G177">
        <v>21.089628999999999</v>
      </c>
      <c r="H177">
        <f t="shared" si="51"/>
        <v>21.089628999999999</v>
      </c>
      <c r="I177">
        <v>20.988982</v>
      </c>
      <c r="J177">
        <f t="shared" si="52"/>
        <v>20.988982</v>
      </c>
      <c r="K177">
        <f t="shared" si="67"/>
        <v>-1.119833333333986E-4</v>
      </c>
      <c r="L177">
        <v>4.3499999999999997E-3</v>
      </c>
      <c r="M177">
        <f t="shared" si="53"/>
        <v>4.3499999999999997E-3</v>
      </c>
      <c r="N177">
        <v>0.40842299999999998</v>
      </c>
      <c r="O177">
        <f t="shared" si="54"/>
        <v>0.40842299999999998</v>
      </c>
      <c r="P177">
        <f t="shared" si="68"/>
        <v>5.1974999999999656E-4</v>
      </c>
      <c r="Q177">
        <f t="shared" si="57"/>
        <v>78.602595000000008</v>
      </c>
      <c r="R177">
        <f t="shared" si="69"/>
        <v>-4.077666666667312E-4</v>
      </c>
      <c r="S177">
        <f t="shared" si="55"/>
        <v>0.99159365201121619</v>
      </c>
      <c r="T177">
        <f t="shared" si="70"/>
        <v>90.187548889094941</v>
      </c>
      <c r="U177">
        <f t="shared" si="71"/>
        <v>32500</v>
      </c>
      <c r="V177">
        <f t="shared" si="56"/>
        <v>90.704295999999999</v>
      </c>
      <c r="W177">
        <v>90.002645000000001</v>
      </c>
      <c r="X177">
        <v>9.9999000000000005E-2</v>
      </c>
      <c r="Y177">
        <v>0.60165199999999996</v>
      </c>
      <c r="Z177">
        <f t="shared" si="58"/>
        <v>160.80670785703413</v>
      </c>
      <c r="AA177">
        <f t="shared" si="59"/>
        <v>99.965831603382981</v>
      </c>
      <c r="AB177">
        <f t="shared" si="60"/>
        <v>0.62165212468784581</v>
      </c>
      <c r="AC177" s="6">
        <f t="shared" si="64"/>
        <v>-0.88367594971841179</v>
      </c>
      <c r="AD177" s="6">
        <f t="shared" si="64"/>
        <v>4.3563581664565758</v>
      </c>
      <c r="AE177">
        <v>0.21535000000000001</v>
      </c>
      <c r="AF177">
        <v>40.169893000000002</v>
      </c>
      <c r="AH177">
        <f t="shared" si="61"/>
        <v>18.700000000000003</v>
      </c>
      <c r="AI177">
        <f t="shared" si="62"/>
        <v>534.69999999999993</v>
      </c>
      <c r="AJ177" s="17">
        <f t="shared" si="72"/>
        <v>-3.0405567060287593E-4</v>
      </c>
      <c r="AK177" s="17">
        <f t="shared" si="73"/>
        <v>-1.4059100588264175E-3</v>
      </c>
      <c r="AM177">
        <v>1.8700000000000001E-2</v>
      </c>
      <c r="AN177">
        <v>0.53469999999999995</v>
      </c>
      <c r="AT177">
        <v>2.0001159999999998</v>
      </c>
    </row>
    <row r="178" spans="1:46" x14ac:dyDescent="0.25">
      <c r="A178" s="1">
        <v>42880.002453703702</v>
      </c>
      <c r="B178" s="16">
        <v>171</v>
      </c>
      <c r="C178">
        <f t="shared" si="74"/>
        <v>16.811433612566319</v>
      </c>
      <c r="D178">
        <f t="shared" si="65"/>
        <v>535.51351264757227</v>
      </c>
      <c r="E178">
        <f t="shared" si="63"/>
        <v>657.46077783004375</v>
      </c>
      <c r="F178">
        <f t="shared" si="66"/>
        <v>31.854125292877058</v>
      </c>
      <c r="G178">
        <v>21.089894999999999</v>
      </c>
      <c r="H178">
        <f t="shared" si="51"/>
        <v>21.089894999999999</v>
      </c>
      <c r="I178">
        <v>20.988818999999999</v>
      </c>
      <c r="J178">
        <f t="shared" si="52"/>
        <v>20.988818999999999</v>
      </c>
      <c r="K178">
        <f t="shared" si="67"/>
        <v>-1.0623333333329063E-4</v>
      </c>
      <c r="L178">
        <v>4.3949999999999996E-3</v>
      </c>
      <c r="M178">
        <f t="shared" si="53"/>
        <v>4.3949999999999996E-3</v>
      </c>
      <c r="N178">
        <v>0.40891499999999997</v>
      </c>
      <c r="O178">
        <f t="shared" si="54"/>
        <v>0.40891499999999997</v>
      </c>
      <c r="P178">
        <f t="shared" si="68"/>
        <v>5.1869999999999597E-4</v>
      </c>
      <c r="Q178">
        <f t="shared" si="57"/>
        <v>78.602266</v>
      </c>
      <c r="R178">
        <f t="shared" si="69"/>
        <v>-4.1246666666694409E-4</v>
      </c>
      <c r="S178">
        <f t="shared" si="55"/>
        <v>0.99159361559304715</v>
      </c>
      <c r="T178">
        <f t="shared" si="70"/>
        <v>90.184653920964934</v>
      </c>
      <c r="U178">
        <f t="shared" si="71"/>
        <v>32500</v>
      </c>
      <c r="V178">
        <f t="shared" si="56"/>
        <v>90.703355999999999</v>
      </c>
      <c r="W178">
        <v>90.001710000000003</v>
      </c>
      <c r="X178">
        <v>0.1</v>
      </c>
      <c r="Y178">
        <v>0.60164600000000001</v>
      </c>
      <c r="Z178">
        <f t="shared" si="58"/>
        <v>160.80776622084764</v>
      </c>
      <c r="AA178">
        <f t="shared" si="59"/>
        <v>99.966488684152267</v>
      </c>
      <c r="AB178">
        <f t="shared" si="60"/>
        <v>0.62165211938123599</v>
      </c>
      <c r="AC178" s="6">
        <f t="shared" si="64"/>
        <v>-0.89545633269056102</v>
      </c>
      <c r="AD178" s="6">
        <f t="shared" si="64"/>
        <v>4.3569303043097429</v>
      </c>
      <c r="AE178">
        <v>0.18773500000000001</v>
      </c>
      <c r="AF178">
        <v>40.303496000000003</v>
      </c>
      <c r="AH178">
        <f t="shared" si="61"/>
        <v>16.8</v>
      </c>
      <c r="AI178">
        <f t="shared" si="62"/>
        <v>534.80000000000007</v>
      </c>
      <c r="AJ178" s="17">
        <f t="shared" si="72"/>
        <v>-6.8010931309102926E-4</v>
      </c>
      <c r="AK178" s="17">
        <f t="shared" si="73"/>
        <v>-1.3323896236429292E-3</v>
      </c>
      <c r="AM178">
        <v>1.6799999999999999E-2</v>
      </c>
      <c r="AN178">
        <v>0.53480000000000005</v>
      </c>
      <c r="AT178">
        <v>2.000156</v>
      </c>
    </row>
    <row r="179" spans="1:46" x14ac:dyDescent="0.25">
      <c r="A179" s="1">
        <v>42880.003148148149</v>
      </c>
      <c r="B179" s="16">
        <v>172</v>
      </c>
      <c r="C179">
        <f t="shared" si="74"/>
        <v>18.947871465072247</v>
      </c>
      <c r="D179">
        <f t="shared" si="65"/>
        <v>536.33277742523865</v>
      </c>
      <c r="E179">
        <f t="shared" si="63"/>
        <v>666.7849477213133</v>
      </c>
      <c r="F179">
        <f t="shared" si="66"/>
        <v>28.305700638401163</v>
      </c>
      <c r="G179">
        <v>21.089755</v>
      </c>
      <c r="H179">
        <f t="shared" si="51"/>
        <v>21.089755</v>
      </c>
      <c r="I179">
        <v>20.988731999999999</v>
      </c>
      <c r="J179">
        <f t="shared" si="52"/>
        <v>20.988731999999999</v>
      </c>
      <c r="K179">
        <f t="shared" si="67"/>
        <v>-1.1209999999988914E-4</v>
      </c>
      <c r="L179">
        <v>4.4460000000000003E-3</v>
      </c>
      <c r="M179">
        <f t="shared" si="53"/>
        <v>4.4460000000000003E-3</v>
      </c>
      <c r="N179">
        <v>0.40944199999999997</v>
      </c>
      <c r="O179">
        <f t="shared" si="54"/>
        <v>0.40944199999999997</v>
      </c>
      <c r="P179">
        <f t="shared" si="68"/>
        <v>5.1989999999999903E-4</v>
      </c>
      <c r="Q179">
        <f t="shared" si="57"/>
        <v>78.601826000000003</v>
      </c>
      <c r="R179">
        <f t="shared" si="69"/>
        <v>-4.0780000000116464E-4</v>
      </c>
      <c r="S179">
        <f t="shared" si="55"/>
        <v>0.99159343778338682</v>
      </c>
      <c r="T179">
        <f t="shared" si="70"/>
        <v>90.185307094039487</v>
      </c>
      <c r="U179">
        <f t="shared" si="71"/>
        <v>32500</v>
      </c>
      <c r="V179">
        <f t="shared" si="56"/>
        <v>90.702691999999999</v>
      </c>
      <c r="W179">
        <v>90.001035000000002</v>
      </c>
      <c r="X179">
        <v>0.10000199999999999</v>
      </c>
      <c r="Y179">
        <v>0.60165500000000005</v>
      </c>
      <c r="Z179">
        <f t="shared" si="58"/>
        <v>160.8089228590791</v>
      </c>
      <c r="AA179">
        <f t="shared" si="59"/>
        <v>99.968099346766635</v>
      </c>
      <c r="AB179">
        <f t="shared" si="60"/>
        <v>0.62165766407359868</v>
      </c>
      <c r="AC179" s="6">
        <f t="shared" si="64"/>
        <v>-0.88217151680272909</v>
      </c>
      <c r="AD179" s="6">
        <f t="shared" si="64"/>
        <v>4.3650392568215395</v>
      </c>
      <c r="AE179">
        <v>0.17666999999999999</v>
      </c>
      <c r="AF179">
        <v>39.985430000000001</v>
      </c>
      <c r="AH179">
        <f t="shared" si="61"/>
        <v>18.899999999999999</v>
      </c>
      <c r="AI179">
        <f t="shared" si="62"/>
        <v>535.59999999999991</v>
      </c>
      <c r="AJ179" s="17">
        <f t="shared" si="72"/>
        <v>-2.5264824685185564E-3</v>
      </c>
      <c r="AK179" s="17">
        <f t="shared" si="73"/>
        <v>-1.3662738062673815E-3</v>
      </c>
      <c r="AM179">
        <v>1.89E-2</v>
      </c>
      <c r="AN179">
        <v>0.53559999999999997</v>
      </c>
      <c r="AT179">
        <v>2.000156</v>
      </c>
    </row>
    <row r="180" spans="1:46" x14ac:dyDescent="0.25">
      <c r="A180" s="1">
        <v>42880.003842592596</v>
      </c>
      <c r="B180" s="16">
        <v>173</v>
      </c>
      <c r="C180">
        <f t="shared" si="74"/>
        <v>17.874830544005818</v>
      </c>
      <c r="D180">
        <f t="shared" si="65"/>
        <v>536.87033371088637</v>
      </c>
      <c r="E180">
        <f t="shared" si="63"/>
        <v>663.14955559074542</v>
      </c>
      <c r="F180">
        <f t="shared" si="66"/>
        <v>30.034988717189353</v>
      </c>
      <c r="G180">
        <v>21.089369000000001</v>
      </c>
      <c r="H180">
        <f t="shared" si="51"/>
        <v>21.089369000000001</v>
      </c>
      <c r="I180">
        <v>20.988553</v>
      </c>
      <c r="J180">
        <f t="shared" si="52"/>
        <v>20.988553</v>
      </c>
      <c r="K180">
        <f t="shared" si="67"/>
        <v>-1.1041666666642414E-4</v>
      </c>
      <c r="L180">
        <v>4.5310000000000003E-3</v>
      </c>
      <c r="M180">
        <f t="shared" si="53"/>
        <v>4.5310000000000003E-3</v>
      </c>
      <c r="N180">
        <v>0.41000799999999998</v>
      </c>
      <c r="O180">
        <f t="shared" si="54"/>
        <v>0.41000799999999998</v>
      </c>
      <c r="P180">
        <f t="shared" si="68"/>
        <v>5.2021666666667021E-4</v>
      </c>
      <c r="Q180">
        <f t="shared" si="57"/>
        <v>78.601438999999999</v>
      </c>
      <c r="R180">
        <f t="shared" si="69"/>
        <v>-4.0980000000132575E-4</v>
      </c>
      <c r="S180">
        <f t="shared" si="55"/>
        <v>0.99159360227852822</v>
      </c>
      <c r="T180">
        <f t="shared" si="70"/>
        <v>90.183165496832771</v>
      </c>
      <c r="U180">
        <f t="shared" si="71"/>
        <v>32500</v>
      </c>
      <c r="V180">
        <f t="shared" si="56"/>
        <v>90.702161000000004</v>
      </c>
      <c r="W180">
        <v>90.000516000000005</v>
      </c>
      <c r="X180">
        <v>0.10000299999999999</v>
      </c>
      <c r="Y180">
        <v>0.60164200000000001</v>
      </c>
      <c r="Z180">
        <f t="shared" si="58"/>
        <v>160.80189166487764</v>
      </c>
      <c r="AA180">
        <f t="shared" si="59"/>
        <v>99.968452101903381</v>
      </c>
      <c r="AB180">
        <f t="shared" si="60"/>
        <v>0.62168704028833566</v>
      </c>
      <c r="AC180" s="6">
        <f t="shared" si="64"/>
        <v>-0.88883942620987189</v>
      </c>
      <c r="AD180" s="6">
        <f t="shared" si="64"/>
        <v>4.3703975846662573</v>
      </c>
      <c r="AE180">
        <v>0.19375000000000001</v>
      </c>
      <c r="AF180">
        <v>39.586762999999998</v>
      </c>
      <c r="AH180">
        <f t="shared" si="61"/>
        <v>17.8</v>
      </c>
      <c r="AI180">
        <f t="shared" si="62"/>
        <v>536.1</v>
      </c>
      <c r="AJ180" s="17">
        <f t="shared" si="72"/>
        <v>-4.1863638271474757E-3</v>
      </c>
      <c r="AK180" s="17">
        <f t="shared" si="73"/>
        <v>-1.434859895427162E-3</v>
      </c>
      <c r="AM180">
        <v>1.78E-2</v>
      </c>
      <c r="AN180">
        <v>0.53610000000000002</v>
      </c>
      <c r="AT180">
        <v>2.0001850000000001</v>
      </c>
    </row>
    <row r="181" spans="1:46" x14ac:dyDescent="0.25">
      <c r="A181" s="1">
        <v>42880.004537037035</v>
      </c>
      <c r="B181" s="16">
        <v>174</v>
      </c>
      <c r="C181">
        <f t="shared" si="74"/>
        <v>24.257596800295662</v>
      </c>
      <c r="D181">
        <f t="shared" si="65"/>
        <v>538.22651593533976</v>
      </c>
      <c r="E181">
        <f t="shared" si="63"/>
        <v>689.80126258258042</v>
      </c>
      <c r="F181">
        <f t="shared" si="66"/>
        <v>22.187957049759341</v>
      </c>
      <c r="G181">
        <v>21.089172999999999</v>
      </c>
      <c r="H181">
        <f t="shared" si="51"/>
        <v>21.089172999999999</v>
      </c>
      <c r="I181">
        <v>20.988503000000001</v>
      </c>
      <c r="J181">
        <f t="shared" si="52"/>
        <v>20.988503000000001</v>
      </c>
      <c r="K181">
        <f t="shared" si="67"/>
        <v>-1.2719999999995699E-4</v>
      </c>
      <c r="L181">
        <v>4.6100000000000004E-3</v>
      </c>
      <c r="M181">
        <f t="shared" si="53"/>
        <v>4.6100000000000004E-3</v>
      </c>
      <c r="N181">
        <v>0.41054499999999999</v>
      </c>
      <c r="O181">
        <f t="shared" si="54"/>
        <v>0.41054499999999999</v>
      </c>
      <c r="P181">
        <f t="shared" si="68"/>
        <v>5.2311666666666936E-4</v>
      </c>
      <c r="Q181">
        <f t="shared" si="57"/>
        <v>78.600951999999992</v>
      </c>
      <c r="R181">
        <f t="shared" si="69"/>
        <v>-3.9591666666775421E-4</v>
      </c>
      <c r="S181">
        <f t="shared" si="55"/>
        <v>0.99159365492509521</v>
      </c>
      <c r="T181">
        <f t="shared" si="70"/>
        <v>90.187721080864634</v>
      </c>
      <c r="U181">
        <f t="shared" si="71"/>
        <v>32500</v>
      </c>
      <c r="V181">
        <f t="shared" si="56"/>
        <v>90.701689999999999</v>
      </c>
      <c r="W181">
        <v>90.000049000000004</v>
      </c>
      <c r="X181">
        <v>0.100005</v>
      </c>
      <c r="Y181">
        <v>0.60163599999999995</v>
      </c>
      <c r="Z181">
        <f t="shared" si="58"/>
        <v>160.79855516363176</v>
      </c>
      <c r="AA181">
        <f t="shared" si="59"/>
        <v>99.969850146598716</v>
      </c>
      <c r="AB181">
        <f t="shared" si="60"/>
        <v>0.62170863441445379</v>
      </c>
      <c r="AC181" s="6">
        <f t="shared" si="64"/>
        <v>-0.84914294300958948</v>
      </c>
      <c r="AD181" s="6">
        <f t="shared" si="64"/>
        <v>4.3838883938114206</v>
      </c>
      <c r="AE181">
        <v>0.22073799999999999</v>
      </c>
      <c r="AF181">
        <v>39.644714</v>
      </c>
      <c r="AH181">
        <f t="shared" si="61"/>
        <v>24.2</v>
      </c>
      <c r="AI181">
        <f t="shared" si="62"/>
        <v>537.5</v>
      </c>
      <c r="AJ181" s="17">
        <f t="shared" si="72"/>
        <v>-2.3743819624770421E-3</v>
      </c>
      <c r="AK181" s="17">
        <f t="shared" si="73"/>
        <v>-1.3498330420923421E-3</v>
      </c>
      <c r="AM181">
        <v>2.4199999999999999E-2</v>
      </c>
      <c r="AN181">
        <v>0.53749999999999998</v>
      </c>
      <c r="AT181">
        <v>2.000197</v>
      </c>
    </row>
    <row r="182" spans="1:46" x14ac:dyDescent="0.25">
      <c r="A182" s="1">
        <v>42880.005231481482</v>
      </c>
      <c r="B182" s="16">
        <v>175</v>
      </c>
      <c r="C182">
        <f t="shared" si="74"/>
        <v>29.792627681390414</v>
      </c>
      <c r="D182">
        <f t="shared" si="65"/>
        <v>539.29150483099522</v>
      </c>
      <c r="E182">
        <f t="shared" si="63"/>
        <v>712.79056702577839</v>
      </c>
      <c r="F182">
        <f t="shared" si="66"/>
        <v>18.10150855434134</v>
      </c>
      <c r="G182">
        <v>21.089278</v>
      </c>
      <c r="H182">
        <f t="shared" si="51"/>
        <v>21.089278</v>
      </c>
      <c r="I182">
        <v>20.988477</v>
      </c>
      <c r="J182">
        <f t="shared" si="52"/>
        <v>20.988477</v>
      </c>
      <c r="K182">
        <f t="shared" si="67"/>
        <v>-1.4096666666650511E-4</v>
      </c>
      <c r="L182">
        <v>4.653E-3</v>
      </c>
      <c r="M182">
        <f t="shared" si="53"/>
        <v>4.653E-3</v>
      </c>
      <c r="N182">
        <v>0.41105199999999997</v>
      </c>
      <c r="O182">
        <f t="shared" si="54"/>
        <v>0.41105199999999997</v>
      </c>
      <c r="P182">
        <f t="shared" si="68"/>
        <v>5.2510000000000425E-4</v>
      </c>
      <c r="Q182">
        <f t="shared" si="57"/>
        <v>78.600470999999999</v>
      </c>
      <c r="R182">
        <f t="shared" si="69"/>
        <v>-3.8413333333385443E-4</v>
      </c>
      <c r="S182">
        <f t="shared" si="55"/>
        <v>0.99159375434474317</v>
      </c>
      <c r="T182">
        <f t="shared" si="70"/>
        <v>90.192077122850279</v>
      </c>
      <c r="U182">
        <f t="shared" si="71"/>
        <v>32500</v>
      </c>
      <c r="V182">
        <f t="shared" si="56"/>
        <v>90.701576000000003</v>
      </c>
      <c r="W182">
        <v>89.999944999999997</v>
      </c>
      <c r="X182">
        <v>0.100004</v>
      </c>
      <c r="Y182">
        <v>0.60162700000000002</v>
      </c>
      <c r="Z182">
        <f t="shared" si="58"/>
        <v>160.79725192375255</v>
      </c>
      <c r="AA182">
        <f t="shared" si="59"/>
        <v>99.96852274880149</v>
      </c>
      <c r="AB182">
        <f t="shared" si="60"/>
        <v>0.62170541817595826</v>
      </c>
      <c r="AC182" s="6">
        <f t="shared" si="64"/>
        <v>-0.8147192982158824</v>
      </c>
      <c r="AD182" s="6">
        <f t="shared" si="64"/>
        <v>4.3946131242342554</v>
      </c>
      <c r="AE182">
        <v>0.22430800000000001</v>
      </c>
      <c r="AF182">
        <v>40.117299000000003</v>
      </c>
      <c r="AH182">
        <f t="shared" si="61"/>
        <v>29.8</v>
      </c>
      <c r="AI182">
        <f t="shared" si="62"/>
        <v>538.5</v>
      </c>
      <c r="AJ182" s="17">
        <f t="shared" si="72"/>
        <v>2.4745446049365745E-4</v>
      </c>
      <c r="AK182" s="17">
        <f t="shared" si="73"/>
        <v>-1.4676753182738653E-3</v>
      </c>
      <c r="AM182">
        <v>2.98E-2</v>
      </c>
      <c r="AN182">
        <v>0.53849999999999998</v>
      </c>
      <c r="AT182">
        <v>2.000162</v>
      </c>
    </row>
    <row r="183" spans="1:46" x14ac:dyDescent="0.25">
      <c r="A183" s="1">
        <v>42880.005925925929</v>
      </c>
      <c r="B183" s="16">
        <v>176</v>
      </c>
      <c r="C183">
        <f t="shared" si="74"/>
        <v>34.441522465583887</v>
      </c>
      <c r="D183">
        <f t="shared" si="65"/>
        <v>538.85582198797306</v>
      </c>
      <c r="E183">
        <f t="shared" si="63"/>
        <v>730.63086751158835</v>
      </c>
      <c r="F183">
        <f t="shared" si="66"/>
        <v>15.64552851943265</v>
      </c>
      <c r="G183">
        <v>21.089265000000001</v>
      </c>
      <c r="H183">
        <f t="shared" si="51"/>
        <v>21.089265000000001</v>
      </c>
      <c r="I183">
        <v>20.988278000000001</v>
      </c>
      <c r="J183">
        <f t="shared" si="52"/>
        <v>20.988278000000001</v>
      </c>
      <c r="K183">
        <f t="shared" si="67"/>
        <v>-1.5144999999989751E-4</v>
      </c>
      <c r="L183">
        <v>4.6680000000000003E-3</v>
      </c>
      <c r="M183">
        <f t="shared" si="53"/>
        <v>4.6680000000000003E-3</v>
      </c>
      <c r="N183">
        <v>0.411551</v>
      </c>
      <c r="O183">
        <f t="shared" si="54"/>
        <v>0.411551</v>
      </c>
      <c r="P183">
        <f t="shared" si="68"/>
        <v>5.2240000000000435E-4</v>
      </c>
      <c r="Q183">
        <f t="shared" si="57"/>
        <v>78.600170999999989</v>
      </c>
      <c r="R183">
        <f t="shared" si="69"/>
        <v>-3.7095000000064715E-4</v>
      </c>
      <c r="S183">
        <f t="shared" si="55"/>
        <v>0.99159373823130836</v>
      </c>
      <c r="T183">
        <f t="shared" si="70"/>
        <v>90.19789470047742</v>
      </c>
      <c r="U183">
        <f t="shared" si="71"/>
        <v>32500</v>
      </c>
      <c r="V183">
        <f t="shared" si="56"/>
        <v>90.702309</v>
      </c>
      <c r="W183">
        <v>90.000671999999994</v>
      </c>
      <c r="X183">
        <v>0.100004</v>
      </c>
      <c r="Y183">
        <v>0.60163299999999997</v>
      </c>
      <c r="Z183">
        <f t="shared" si="58"/>
        <v>160.79876050272532</v>
      </c>
      <c r="AA183">
        <f t="shared" si="59"/>
        <v>99.968408023986299</v>
      </c>
      <c r="AB183">
        <f t="shared" si="60"/>
        <v>0.62169887200276008</v>
      </c>
      <c r="AC183" s="6">
        <f t="shared" si="64"/>
        <v>-0.78580977640682648</v>
      </c>
      <c r="AD183" s="6">
        <f t="shared" si="64"/>
        <v>4.3902611098766391</v>
      </c>
      <c r="AE183">
        <v>0.21037800000000001</v>
      </c>
      <c r="AF183">
        <v>40.612124999999999</v>
      </c>
      <c r="AH183">
        <f t="shared" si="61"/>
        <v>34.4</v>
      </c>
      <c r="AI183">
        <f t="shared" si="62"/>
        <v>538.1</v>
      </c>
      <c r="AJ183" s="17">
        <f t="shared" si="72"/>
        <v>-1.2055932087607401E-3</v>
      </c>
      <c r="AK183" s="17">
        <f t="shared" si="73"/>
        <v>-1.402642334241877E-3</v>
      </c>
      <c r="AM183">
        <v>3.44E-2</v>
      </c>
      <c r="AN183">
        <v>0.53810000000000002</v>
      </c>
      <c r="AT183">
        <v>2.000194</v>
      </c>
    </row>
    <row r="184" spans="1:46" x14ac:dyDescent="0.25">
      <c r="A184" s="1">
        <v>42880.006620370368</v>
      </c>
      <c r="B184" s="16">
        <v>177</v>
      </c>
      <c r="C184">
        <f t="shared" si="74"/>
        <v>35.154147528810221</v>
      </c>
      <c r="D184">
        <f t="shared" si="65"/>
        <v>537.94067371608321</v>
      </c>
      <c r="E184">
        <f t="shared" si="63"/>
        <v>732.42899919359695</v>
      </c>
      <c r="F184">
        <f t="shared" si="66"/>
        <v>15.30233874325126</v>
      </c>
      <c r="G184">
        <v>21.089167</v>
      </c>
      <c r="H184">
        <f t="shared" si="51"/>
        <v>21.089167</v>
      </c>
      <c r="I184">
        <v>20.988167000000001</v>
      </c>
      <c r="J184">
        <f t="shared" si="52"/>
        <v>20.988167000000001</v>
      </c>
      <c r="K184">
        <f t="shared" si="67"/>
        <v>-1.5254999999990323E-4</v>
      </c>
      <c r="L184">
        <v>4.7130000000000002E-3</v>
      </c>
      <c r="M184">
        <f t="shared" si="53"/>
        <v>4.7130000000000002E-3</v>
      </c>
      <c r="N184">
        <v>0.41204600000000002</v>
      </c>
      <c r="O184">
        <f t="shared" si="54"/>
        <v>0.41204600000000002</v>
      </c>
      <c r="P184">
        <f t="shared" si="68"/>
        <v>5.1833333333333549E-4</v>
      </c>
      <c r="Q184">
        <f t="shared" si="57"/>
        <v>78.599786999999992</v>
      </c>
      <c r="R184">
        <f t="shared" si="69"/>
        <v>-3.6578333333376158E-4</v>
      </c>
      <c r="S184">
        <f t="shared" si="55"/>
        <v>0.99159331186936861</v>
      </c>
      <c r="T184">
        <f t="shared" si="70"/>
        <v>90.199082473812609</v>
      </c>
      <c r="U184">
        <f t="shared" si="71"/>
        <v>32500</v>
      </c>
      <c r="V184">
        <f t="shared" si="56"/>
        <v>90.701869000000002</v>
      </c>
      <c r="W184">
        <v>90.000203999999997</v>
      </c>
      <c r="X184">
        <v>0.100004</v>
      </c>
      <c r="Y184">
        <v>0.601661</v>
      </c>
      <c r="Z184">
        <f t="shared" si="58"/>
        <v>160.80538881378277</v>
      </c>
      <c r="AA184">
        <f t="shared" si="59"/>
        <v>99.968063265396893</v>
      </c>
      <c r="AB184">
        <f t="shared" si="60"/>
        <v>0.62167110196265107</v>
      </c>
      <c r="AC184" s="6">
        <f t="shared" si="64"/>
        <v>-0.78138700582031029</v>
      </c>
      <c r="AD184" s="6">
        <f t="shared" si="64"/>
        <v>4.381125292864275</v>
      </c>
      <c r="AE184">
        <v>0.17909600000000001</v>
      </c>
      <c r="AF184">
        <v>40.696195000000003</v>
      </c>
      <c r="AH184">
        <f t="shared" si="61"/>
        <v>35.1</v>
      </c>
      <c r="AI184">
        <f t="shared" si="62"/>
        <v>537.1</v>
      </c>
      <c r="AJ184" s="17">
        <f t="shared" si="72"/>
        <v>-1.5402884898814021E-3</v>
      </c>
      <c r="AK184" s="17">
        <f t="shared" si="73"/>
        <v>-1.5627628791774215E-3</v>
      </c>
      <c r="AM184">
        <v>3.5099999999999999E-2</v>
      </c>
      <c r="AN184">
        <v>0.53710000000000002</v>
      </c>
      <c r="AT184">
        <v>2.0002</v>
      </c>
    </row>
    <row r="185" spans="1:46" x14ac:dyDescent="0.25">
      <c r="A185" s="1">
        <v>42880.007314814815</v>
      </c>
      <c r="B185" s="16">
        <v>178</v>
      </c>
      <c r="C185">
        <f t="shared" si="74"/>
        <v>33.733216214992517</v>
      </c>
      <c r="D185">
        <f t="shared" si="65"/>
        <v>537.90988417687606</v>
      </c>
      <c r="E185">
        <f t="shared" si="63"/>
        <v>726.79511723455664</v>
      </c>
      <c r="F185">
        <f t="shared" si="66"/>
        <v>15.946000545830119</v>
      </c>
      <c r="G185">
        <v>21.089081</v>
      </c>
      <c r="H185">
        <f t="shared" si="51"/>
        <v>21.089081</v>
      </c>
      <c r="I185">
        <v>20.987808999999999</v>
      </c>
      <c r="J185">
        <f t="shared" si="52"/>
        <v>20.987808999999999</v>
      </c>
      <c r="K185">
        <f t="shared" si="67"/>
        <v>-1.4831666666659989E-4</v>
      </c>
      <c r="L185">
        <v>4.7679999999999997E-3</v>
      </c>
      <c r="M185">
        <f t="shared" si="53"/>
        <v>4.7679999999999997E-3</v>
      </c>
      <c r="N185">
        <v>0.41260599999999997</v>
      </c>
      <c r="O185">
        <f t="shared" si="54"/>
        <v>0.41260599999999997</v>
      </c>
      <c r="P185">
        <f t="shared" si="68"/>
        <v>5.1681666666666959E-4</v>
      </c>
      <c r="Q185">
        <f t="shared" si="57"/>
        <v>78.599585000000005</v>
      </c>
      <c r="R185">
        <f t="shared" si="69"/>
        <v>-3.6849999999996423E-4</v>
      </c>
      <c r="S185">
        <f t="shared" si="55"/>
        <v>0.99159296702131339</v>
      </c>
      <c r="T185">
        <f t="shared" si="70"/>
        <v>90.19860933203816</v>
      </c>
      <c r="U185">
        <f t="shared" si="71"/>
        <v>32500</v>
      </c>
      <c r="V185">
        <f t="shared" si="56"/>
        <v>90.702786000000003</v>
      </c>
      <c r="W185">
        <v>90.001086999999998</v>
      </c>
      <c r="X185">
        <v>0.100007</v>
      </c>
      <c r="Y185">
        <v>0.601692</v>
      </c>
      <c r="Z185">
        <f t="shared" si="58"/>
        <v>160.81295519093308</v>
      </c>
      <c r="AA185">
        <f t="shared" si="59"/>
        <v>99.9706420301885</v>
      </c>
      <c r="AB185">
        <f t="shared" si="60"/>
        <v>0.62165788764651109</v>
      </c>
      <c r="AC185" s="6">
        <f t="shared" si="64"/>
        <v>-0.79023321737392915</v>
      </c>
      <c r="AD185" s="6">
        <f t="shared" si="64"/>
        <v>4.3806784997383676</v>
      </c>
      <c r="AE185">
        <v>0.152115</v>
      </c>
      <c r="AF185">
        <v>40.343286999999997</v>
      </c>
      <c r="AH185">
        <f t="shared" si="61"/>
        <v>33.700000000000003</v>
      </c>
      <c r="AI185">
        <f t="shared" si="62"/>
        <v>537.1</v>
      </c>
      <c r="AJ185" s="17">
        <f t="shared" si="72"/>
        <v>-9.8467382359323282E-4</v>
      </c>
      <c r="AK185" s="17">
        <f t="shared" si="73"/>
        <v>-1.505613116061895E-3</v>
      </c>
      <c r="AM185">
        <v>3.3700000000000001E-2</v>
      </c>
      <c r="AN185">
        <v>0.53710000000000002</v>
      </c>
      <c r="AT185">
        <v>2.0001479999999998</v>
      </c>
    </row>
    <row r="186" spans="1:46" x14ac:dyDescent="0.25">
      <c r="A186" s="1">
        <v>42880.008009259262</v>
      </c>
      <c r="B186" s="16">
        <v>179</v>
      </c>
      <c r="C186">
        <f t="shared" si="74"/>
        <v>31.440521337895618</v>
      </c>
      <c r="D186">
        <f t="shared" si="65"/>
        <v>538.90440971466523</v>
      </c>
      <c r="E186">
        <f t="shared" si="63"/>
        <v>718.8575629176371</v>
      </c>
      <c r="F186">
        <f t="shared" si="66"/>
        <v>17.140441277133583</v>
      </c>
      <c r="G186">
        <v>21.089282000000001</v>
      </c>
      <c r="H186">
        <f t="shared" si="51"/>
        <v>21.089282000000001</v>
      </c>
      <c r="I186">
        <v>20.987646000000002</v>
      </c>
      <c r="J186">
        <f t="shared" si="52"/>
        <v>20.987646000000002</v>
      </c>
      <c r="K186">
        <f t="shared" si="67"/>
        <v>-1.4238333333314775E-4</v>
      </c>
      <c r="L186">
        <v>4.81E-3</v>
      </c>
      <c r="M186">
        <f t="shared" si="53"/>
        <v>4.81E-3</v>
      </c>
      <c r="N186">
        <v>0.41314800000000002</v>
      </c>
      <c r="O186">
        <f t="shared" si="54"/>
        <v>0.41314800000000002</v>
      </c>
      <c r="P186">
        <f t="shared" si="68"/>
        <v>5.1848333333333612E-4</v>
      </c>
      <c r="Q186">
        <f t="shared" si="57"/>
        <v>78.599205999999995</v>
      </c>
      <c r="R186">
        <f t="shared" si="69"/>
        <v>-3.7610000000067126E-4</v>
      </c>
      <c r="S186">
        <f t="shared" si="55"/>
        <v>0.99159282005930971</v>
      </c>
      <c r="T186">
        <f t="shared" si="70"/>
        <v>90.195071111623065</v>
      </c>
      <c r="U186">
        <f t="shared" si="71"/>
        <v>32500</v>
      </c>
      <c r="V186">
        <f t="shared" si="56"/>
        <v>90.702534999999997</v>
      </c>
      <c r="W186">
        <v>90.000827999999998</v>
      </c>
      <c r="X186">
        <v>0.100008</v>
      </c>
      <c r="Y186">
        <v>0.60169899999999998</v>
      </c>
      <c r="Z186">
        <f t="shared" si="58"/>
        <v>160.81685404492146</v>
      </c>
      <c r="AA186">
        <f t="shared" si="59"/>
        <v>99.971321223171273</v>
      </c>
      <c r="AB186">
        <f t="shared" si="60"/>
        <v>0.62164703952762301</v>
      </c>
      <c r="AC186" s="6">
        <f t="shared" si="64"/>
        <v>-0.80449486140853588</v>
      </c>
      <c r="AD186" s="6">
        <f t="shared" si="64"/>
        <v>4.3905900524375427</v>
      </c>
      <c r="AE186">
        <v>0.17258399999999999</v>
      </c>
      <c r="AF186">
        <v>39.836778000000002</v>
      </c>
      <c r="AH186">
        <f t="shared" si="61"/>
        <v>31.4</v>
      </c>
      <c r="AI186">
        <f t="shared" si="62"/>
        <v>538.1</v>
      </c>
      <c r="AJ186" s="17">
        <f t="shared" si="72"/>
        <v>-1.288825253885922E-3</v>
      </c>
      <c r="AK186" s="17">
        <f t="shared" si="73"/>
        <v>-1.4926760667835774E-3</v>
      </c>
      <c r="AM186">
        <v>3.1399999999999997E-2</v>
      </c>
      <c r="AN186">
        <v>0.53810000000000002</v>
      </c>
      <c r="AT186">
        <v>2.000257</v>
      </c>
    </row>
    <row r="187" spans="1:46" x14ac:dyDescent="0.25">
      <c r="A187" s="1">
        <v>42880.008703703701</v>
      </c>
      <c r="B187" s="16">
        <v>180</v>
      </c>
      <c r="C187">
        <f t="shared" si="74"/>
        <v>23.967731663055886</v>
      </c>
      <c r="D187">
        <f t="shared" si="65"/>
        <v>540.00140068766041</v>
      </c>
      <c r="E187">
        <f t="shared" si="63"/>
        <v>690.61837684328043</v>
      </c>
      <c r="F187">
        <f t="shared" si="66"/>
        <v>22.530350734860079</v>
      </c>
      <c r="G187">
        <v>21.089358000000001</v>
      </c>
      <c r="H187">
        <f t="shared" si="51"/>
        <v>21.089358000000001</v>
      </c>
      <c r="I187">
        <v>20.987565</v>
      </c>
      <c r="J187">
        <f t="shared" si="52"/>
        <v>20.987565</v>
      </c>
      <c r="K187">
        <f t="shared" si="67"/>
        <v>-1.2451666666658904E-4</v>
      </c>
      <c r="L187">
        <v>4.8339999999999998E-3</v>
      </c>
      <c r="M187">
        <f t="shared" si="53"/>
        <v>4.8339999999999998E-3</v>
      </c>
      <c r="N187">
        <v>0.41364400000000001</v>
      </c>
      <c r="O187">
        <f t="shared" si="54"/>
        <v>0.41364400000000001</v>
      </c>
      <c r="P187">
        <f t="shared" si="68"/>
        <v>5.2054999999999929E-4</v>
      </c>
      <c r="Q187">
        <f t="shared" si="57"/>
        <v>78.598790999999991</v>
      </c>
      <c r="R187">
        <f t="shared" si="69"/>
        <v>-3.9603333333317894E-4</v>
      </c>
      <c r="S187">
        <f t="shared" si="55"/>
        <v>0.9915931810759383</v>
      </c>
      <c r="T187">
        <f t="shared" si="70"/>
        <v>90.185687330975483</v>
      </c>
      <c r="U187">
        <f t="shared" si="71"/>
        <v>32500</v>
      </c>
      <c r="V187">
        <f t="shared" si="56"/>
        <v>90.701721000000006</v>
      </c>
      <c r="W187">
        <v>90.000049000000004</v>
      </c>
      <c r="X187">
        <v>0.100005</v>
      </c>
      <c r="Y187">
        <v>0.60166699999999995</v>
      </c>
      <c r="Z187">
        <f t="shared" si="58"/>
        <v>160.80908467201806</v>
      </c>
      <c r="AA187">
        <f t="shared" si="59"/>
        <v>99.968140124260557</v>
      </c>
      <c r="AB187">
        <f t="shared" si="60"/>
        <v>0.6216572921122766</v>
      </c>
      <c r="AC187" s="6">
        <f t="shared" si="64"/>
        <v>-0.85095536292654228</v>
      </c>
      <c r="AD187" s="6">
        <f t="shared" si="64"/>
        <v>4.4017349929331262</v>
      </c>
      <c r="AE187">
        <v>0.21196100000000001</v>
      </c>
      <c r="AF187">
        <v>39.752657999999997</v>
      </c>
      <c r="AH187">
        <f t="shared" si="61"/>
        <v>23.900000000000002</v>
      </c>
      <c r="AI187">
        <f t="shared" si="62"/>
        <v>539.20000000000005</v>
      </c>
      <c r="AJ187" s="17">
        <f t="shared" si="72"/>
        <v>-2.8259521596816976E-3</v>
      </c>
      <c r="AK187" s="17">
        <f t="shared" si="73"/>
        <v>-1.4840714980365319E-3</v>
      </c>
      <c r="AM187">
        <v>2.3900000000000001E-2</v>
      </c>
      <c r="AN187">
        <v>0.53920000000000001</v>
      </c>
      <c r="AT187">
        <v>2.0002629999999999</v>
      </c>
    </row>
    <row r="188" spans="1:46" x14ac:dyDescent="0.25">
      <c r="A188" s="1">
        <v>42880.009398148148</v>
      </c>
      <c r="B188" s="16">
        <v>181</v>
      </c>
      <c r="C188">
        <f t="shared" si="74"/>
        <v>19.300610219347192</v>
      </c>
      <c r="D188">
        <f t="shared" si="65"/>
        <v>541.1047639479641</v>
      </c>
      <c r="E188">
        <f t="shared" si="63"/>
        <v>673.4433642729997</v>
      </c>
      <c r="F188">
        <f t="shared" si="66"/>
        <v>28.035629847887058</v>
      </c>
      <c r="G188">
        <v>21.089244999999998</v>
      </c>
      <c r="H188">
        <f t="shared" si="51"/>
        <v>21.089244999999998</v>
      </c>
      <c r="I188">
        <v>20.987501000000002</v>
      </c>
      <c r="J188">
        <f t="shared" si="52"/>
        <v>20.987501000000002</v>
      </c>
      <c r="K188">
        <f t="shared" si="67"/>
        <v>-1.1403333333319665E-4</v>
      </c>
      <c r="L188">
        <v>4.895E-3</v>
      </c>
      <c r="M188">
        <f t="shared" si="53"/>
        <v>4.895E-3</v>
      </c>
      <c r="N188">
        <v>0.41414699999999999</v>
      </c>
      <c r="O188">
        <f t="shared" si="54"/>
        <v>0.41414699999999999</v>
      </c>
      <c r="P188">
        <f t="shared" si="68"/>
        <v>5.2269999999999726E-4</v>
      </c>
      <c r="Q188">
        <f t="shared" si="57"/>
        <v>78.598351999999991</v>
      </c>
      <c r="R188">
        <f t="shared" si="69"/>
        <v>-4.0866666666706429E-4</v>
      </c>
      <c r="S188">
        <f t="shared" si="55"/>
        <v>0.99159346673615001</v>
      </c>
      <c r="T188">
        <f t="shared" si="70"/>
        <v>90.180677846271323</v>
      </c>
      <c r="U188">
        <f t="shared" si="71"/>
        <v>32500</v>
      </c>
      <c r="V188">
        <f t="shared" si="56"/>
        <v>90.702482000000003</v>
      </c>
      <c r="W188">
        <v>90.000827999999998</v>
      </c>
      <c r="X188">
        <v>0.10000199999999999</v>
      </c>
      <c r="Y188">
        <v>0.60165199999999996</v>
      </c>
      <c r="Z188">
        <f t="shared" si="58"/>
        <v>160.80410799324662</v>
      </c>
      <c r="AA188">
        <f t="shared" si="59"/>
        <v>99.964675946501316</v>
      </c>
      <c r="AB188">
        <f t="shared" si="60"/>
        <v>0.6216549887562548</v>
      </c>
      <c r="AC188" s="6">
        <f t="shared" si="64"/>
        <v>-0.87997439580238979</v>
      </c>
      <c r="AD188" s="6">
        <f t="shared" si="64"/>
        <v>4.4129597162656768</v>
      </c>
      <c r="AE188">
        <v>0.23582500000000001</v>
      </c>
      <c r="AF188">
        <v>40.114544000000002</v>
      </c>
      <c r="AH188">
        <f t="shared" si="61"/>
        <v>19.3</v>
      </c>
      <c r="AI188">
        <f t="shared" si="62"/>
        <v>540.4</v>
      </c>
      <c r="AJ188" s="17">
        <f t="shared" si="72"/>
        <v>-3.1616583116081195E-5</v>
      </c>
      <c r="AK188" s="17">
        <f t="shared" si="73"/>
        <v>-1.3024537851451981E-3</v>
      </c>
      <c r="AM188">
        <v>1.9300000000000001E-2</v>
      </c>
      <c r="AN188">
        <v>0.54039999999999999</v>
      </c>
      <c r="AT188">
        <v>2.0001790000000002</v>
      </c>
    </row>
    <row r="189" spans="1:46" x14ac:dyDescent="0.25">
      <c r="A189" s="1">
        <v>42880.010092592594</v>
      </c>
      <c r="B189" s="16">
        <v>182</v>
      </c>
      <c r="C189">
        <f t="shared" si="74"/>
        <v>11.242657675552351</v>
      </c>
      <c r="D189">
        <f t="shared" si="65"/>
        <v>541.45449221515742</v>
      </c>
      <c r="E189">
        <f t="shared" si="63"/>
        <v>642.07307330488561</v>
      </c>
      <c r="F189">
        <f t="shared" si="66"/>
        <v>48.160720342181527</v>
      </c>
      <c r="G189">
        <v>21.089279999999999</v>
      </c>
      <c r="H189">
        <f t="shared" si="51"/>
        <v>21.089279999999999</v>
      </c>
      <c r="I189">
        <v>20.987497000000001</v>
      </c>
      <c r="J189">
        <f t="shared" si="52"/>
        <v>20.987497000000001</v>
      </c>
      <c r="K189">
        <f t="shared" si="67"/>
        <v>-9.4583333333334946E-5</v>
      </c>
      <c r="L189">
        <v>4.9690000000000003E-3</v>
      </c>
      <c r="M189">
        <f t="shared" si="53"/>
        <v>4.9690000000000003E-3</v>
      </c>
      <c r="N189">
        <v>0.41465400000000002</v>
      </c>
      <c r="O189">
        <f t="shared" si="54"/>
        <v>0.41465400000000002</v>
      </c>
      <c r="P189">
        <f t="shared" si="68"/>
        <v>5.225499999999976E-4</v>
      </c>
      <c r="Q189">
        <f t="shared" si="57"/>
        <v>78.597848999999997</v>
      </c>
      <c r="R189">
        <f t="shared" si="69"/>
        <v>-4.2796666666617967E-4</v>
      </c>
      <c r="S189">
        <f t="shared" si="55"/>
        <v>0.99159344096155033</v>
      </c>
      <c r="T189">
        <f t="shared" si="70"/>
        <v>90.173474165460547</v>
      </c>
      <c r="U189">
        <f t="shared" si="71"/>
        <v>32500</v>
      </c>
      <c r="V189">
        <f t="shared" si="56"/>
        <v>90.70368599999999</v>
      </c>
      <c r="W189">
        <v>90.002021999999997</v>
      </c>
      <c r="X189">
        <v>0.10000299999999999</v>
      </c>
      <c r="Y189">
        <v>0.601661</v>
      </c>
      <c r="Z189">
        <f t="shared" si="58"/>
        <v>160.80700244624754</v>
      </c>
      <c r="AA189">
        <f t="shared" si="59"/>
        <v>99.965111082258119</v>
      </c>
      <c r="AB189">
        <f t="shared" si="60"/>
        <v>0.62164650519913245</v>
      </c>
      <c r="AC189" s="6">
        <f t="shared" si="64"/>
        <v>-0.93008601923718837</v>
      </c>
      <c r="AD189" s="6">
        <f t="shared" si="64"/>
        <v>4.4164346575838014</v>
      </c>
      <c r="AE189">
        <v>0.20324800000000001</v>
      </c>
      <c r="AF189">
        <v>40.607024000000003</v>
      </c>
      <c r="AH189">
        <f t="shared" si="61"/>
        <v>11.2</v>
      </c>
      <c r="AI189">
        <f t="shared" si="62"/>
        <v>540.69999999999993</v>
      </c>
      <c r="AJ189" s="17">
        <f t="shared" si="72"/>
        <v>-3.7942697165913872E-3</v>
      </c>
      <c r="AK189" s="17">
        <f t="shared" si="73"/>
        <v>-1.3934545303535347E-3</v>
      </c>
      <c r="AM189">
        <v>1.12E-2</v>
      </c>
      <c r="AN189">
        <v>0.54069999999999996</v>
      </c>
      <c r="AT189">
        <v>2.0002309999999999</v>
      </c>
    </row>
    <row r="190" spans="1:46" x14ac:dyDescent="0.25">
      <c r="A190" s="1">
        <v>42880.010787037034</v>
      </c>
      <c r="B190" s="16">
        <v>183</v>
      </c>
      <c r="C190">
        <f t="shared" si="74"/>
        <v>10.248323832867356</v>
      </c>
      <c r="D190">
        <f t="shared" si="65"/>
        <v>543.01633892848861</v>
      </c>
      <c r="E190">
        <f t="shared" si="63"/>
        <v>639.87868240238174</v>
      </c>
      <c r="F190">
        <f t="shared" si="66"/>
        <v>52.985868497537439</v>
      </c>
      <c r="G190">
        <v>21.089230000000001</v>
      </c>
      <c r="H190">
        <f t="shared" si="51"/>
        <v>21.089230000000001</v>
      </c>
      <c r="I190">
        <v>20.987321000000001</v>
      </c>
      <c r="J190">
        <f t="shared" si="52"/>
        <v>20.987321000000001</v>
      </c>
      <c r="K190">
        <f t="shared" si="67"/>
        <v>-9.2833333333430801E-5</v>
      </c>
      <c r="L190">
        <v>5.0350000000000004E-3</v>
      </c>
      <c r="M190">
        <f t="shared" si="53"/>
        <v>5.0350000000000004E-3</v>
      </c>
      <c r="N190">
        <v>0.41519200000000001</v>
      </c>
      <c r="O190">
        <f t="shared" si="54"/>
        <v>0.41519200000000001</v>
      </c>
      <c r="P190">
        <f t="shared" si="68"/>
        <v>5.2604999999999547E-4</v>
      </c>
      <c r="Q190">
        <f t="shared" si="57"/>
        <v>78.597486999999987</v>
      </c>
      <c r="R190">
        <f t="shared" si="69"/>
        <v>-4.3321666666595128E-4</v>
      </c>
      <c r="S190">
        <f t="shared" si="55"/>
        <v>0.99159334314502712</v>
      </c>
      <c r="T190">
        <f t="shared" si="70"/>
        <v>90.169880984904594</v>
      </c>
      <c r="U190">
        <f t="shared" si="71"/>
        <v>32500</v>
      </c>
      <c r="V190">
        <f t="shared" si="56"/>
        <v>90.702649000000008</v>
      </c>
      <c r="W190">
        <v>90.000983000000005</v>
      </c>
      <c r="X190">
        <v>0.100005</v>
      </c>
      <c r="Y190">
        <v>0.601661</v>
      </c>
      <c r="Z190">
        <f t="shared" si="58"/>
        <v>160.80665380063945</v>
      </c>
      <c r="AA190">
        <f t="shared" si="59"/>
        <v>99.966607820584898</v>
      </c>
      <c r="AB190">
        <f t="shared" si="60"/>
        <v>0.62165716068265942</v>
      </c>
      <c r="AC190" s="6">
        <f t="shared" si="64"/>
        <v>-0.93626927996665643</v>
      </c>
      <c r="AD190" s="6">
        <f t="shared" si="64"/>
        <v>4.4319772448722814</v>
      </c>
      <c r="AE190">
        <v>0.174982</v>
      </c>
      <c r="AF190">
        <v>40.683338999999997</v>
      </c>
      <c r="AH190">
        <f t="shared" si="61"/>
        <v>10.200000000000001</v>
      </c>
      <c r="AI190">
        <f t="shared" si="62"/>
        <v>542.29999999999995</v>
      </c>
      <c r="AJ190" s="17">
        <f t="shared" si="72"/>
        <v>-4.7152913642693707E-3</v>
      </c>
      <c r="AK190" s="17">
        <f t="shared" si="73"/>
        <v>-1.3191848516053404E-3</v>
      </c>
      <c r="AM190">
        <v>1.0200000000000001E-2</v>
      </c>
      <c r="AN190">
        <v>0.5423</v>
      </c>
      <c r="AT190">
        <v>2.0001709999999999</v>
      </c>
    </row>
    <row r="191" spans="1:46" x14ac:dyDescent="0.25">
      <c r="A191" s="1">
        <v>42880.011481481481</v>
      </c>
      <c r="B191" s="16">
        <v>184</v>
      </c>
      <c r="C191">
        <f t="shared" si="74"/>
        <v>10.492625871404764</v>
      </c>
      <c r="D191">
        <f t="shared" si="65"/>
        <v>544.71911989613272</v>
      </c>
      <c r="E191">
        <f t="shared" si="63"/>
        <v>642.72134692453676</v>
      </c>
      <c r="F191">
        <f t="shared" si="66"/>
        <v>51.914470845724068</v>
      </c>
      <c r="G191">
        <v>21.089403999999998</v>
      </c>
      <c r="H191">
        <f t="shared" si="51"/>
        <v>21.089403999999998</v>
      </c>
      <c r="I191">
        <v>20.987237</v>
      </c>
      <c r="J191">
        <f t="shared" si="52"/>
        <v>20.987237</v>
      </c>
      <c r="K191">
        <f t="shared" si="67"/>
        <v>-9.3816666666709139E-5</v>
      </c>
      <c r="L191">
        <v>5.0740000000000004E-3</v>
      </c>
      <c r="M191">
        <f t="shared" si="53"/>
        <v>5.0740000000000004E-3</v>
      </c>
      <c r="N191">
        <v>0.41572599999999998</v>
      </c>
      <c r="O191">
        <f t="shared" si="54"/>
        <v>0.41572599999999998</v>
      </c>
      <c r="P191">
        <f t="shared" si="68"/>
        <v>5.2991666666666421E-4</v>
      </c>
      <c r="Q191">
        <f t="shared" si="57"/>
        <v>78.597037</v>
      </c>
      <c r="R191">
        <f t="shared" si="69"/>
        <v>-4.3609999999958402E-4</v>
      </c>
      <c r="S191">
        <f t="shared" si="55"/>
        <v>0.99159380835814215</v>
      </c>
      <c r="T191">
        <f t="shared" si="70"/>
        <v>90.167656505975387</v>
      </c>
      <c r="U191">
        <f t="shared" si="71"/>
        <v>32500</v>
      </c>
      <c r="V191">
        <f t="shared" si="56"/>
        <v>90.701882999999995</v>
      </c>
      <c r="W191">
        <v>90.000255999999993</v>
      </c>
      <c r="X191">
        <v>0.100006</v>
      </c>
      <c r="Y191">
        <v>0.60162099999999996</v>
      </c>
      <c r="Z191">
        <f t="shared" si="58"/>
        <v>160.79772368635997</v>
      </c>
      <c r="AA191">
        <f t="shared" si="59"/>
        <v>99.967312910977256</v>
      </c>
      <c r="AB191">
        <f t="shared" si="60"/>
        <v>0.62169607018794637</v>
      </c>
      <c r="AC191" s="6">
        <f t="shared" si="64"/>
        <v>-0.93474642780471884</v>
      </c>
      <c r="AD191" s="6">
        <f t="shared" si="64"/>
        <v>4.4489723093909221</v>
      </c>
      <c r="AE191">
        <v>0.17454600000000001</v>
      </c>
      <c r="AF191">
        <v>40.439343999999998</v>
      </c>
      <c r="AH191">
        <f t="shared" si="61"/>
        <v>10.5</v>
      </c>
      <c r="AI191">
        <f t="shared" si="62"/>
        <v>544</v>
      </c>
      <c r="AJ191" s="17">
        <f t="shared" si="72"/>
        <v>7.0279153051027192E-4</v>
      </c>
      <c r="AK191" s="17">
        <f t="shared" si="73"/>
        <v>-1.3201664304896194E-3</v>
      </c>
      <c r="AM191">
        <v>1.0500000000000001E-2</v>
      </c>
      <c r="AN191">
        <v>0.54400000000000004</v>
      </c>
      <c r="AT191">
        <v>2.000251</v>
      </c>
    </row>
    <row r="192" spans="1:46" x14ac:dyDescent="0.25">
      <c r="A192" s="1">
        <v>42880.012175925927</v>
      </c>
      <c r="B192" s="16">
        <v>185</v>
      </c>
      <c r="C192">
        <f t="shared" si="74"/>
        <v>12.807436097965379</v>
      </c>
      <c r="D192">
        <f t="shared" si="65"/>
        <v>545.52331724158012</v>
      </c>
      <c r="E192">
        <f t="shared" si="63"/>
        <v>652.73184789678612</v>
      </c>
      <c r="F192">
        <f t="shared" si="66"/>
        <v>42.594264228126292</v>
      </c>
      <c r="G192">
        <v>21.08933</v>
      </c>
      <c r="H192">
        <f t="shared" si="51"/>
        <v>21.08933</v>
      </c>
      <c r="I192">
        <v>20.987065000000001</v>
      </c>
      <c r="J192">
        <f t="shared" si="52"/>
        <v>20.987065000000001</v>
      </c>
      <c r="K192">
        <f t="shared" si="67"/>
        <v>-9.968333333354451E-5</v>
      </c>
      <c r="L192">
        <v>5.1289999999999999E-3</v>
      </c>
      <c r="M192">
        <f t="shared" si="53"/>
        <v>5.1289999999999999E-3</v>
      </c>
      <c r="N192">
        <v>0.41627199999999998</v>
      </c>
      <c r="O192">
        <f t="shared" si="54"/>
        <v>0.41627199999999998</v>
      </c>
      <c r="P192">
        <f t="shared" si="68"/>
        <v>5.3101666666666527E-4</v>
      </c>
      <c r="Q192">
        <f t="shared" si="57"/>
        <v>78.596662999999992</v>
      </c>
      <c r="R192">
        <f t="shared" si="69"/>
        <v>-4.3133333333310965E-4</v>
      </c>
      <c r="S192">
        <f t="shared" si="55"/>
        <v>0.99159362637385695</v>
      </c>
      <c r="T192">
        <f t="shared" si="70"/>
        <v>90.169443118856393</v>
      </c>
      <c r="U192">
        <f t="shared" si="71"/>
        <v>32500</v>
      </c>
      <c r="V192">
        <f t="shared" si="56"/>
        <v>90.702159000000009</v>
      </c>
      <c r="W192">
        <v>90.000516000000005</v>
      </c>
      <c r="X192">
        <v>0.100007</v>
      </c>
      <c r="Y192">
        <v>0.60163599999999995</v>
      </c>
      <c r="Z192">
        <f t="shared" si="58"/>
        <v>160.80112984562138</v>
      </c>
      <c r="AA192">
        <f t="shared" si="59"/>
        <v>99.967892593791362</v>
      </c>
      <c r="AB192">
        <f t="shared" si="60"/>
        <v>0.6216865061194935</v>
      </c>
      <c r="AC192" s="6">
        <f t="shared" si="64"/>
        <v>-0.92035232519658727</v>
      </c>
      <c r="AD192" s="6">
        <f t="shared" si="64"/>
        <v>4.4569852688428142</v>
      </c>
      <c r="AE192">
        <v>0.196377</v>
      </c>
      <c r="AF192">
        <v>40.349204</v>
      </c>
      <c r="AH192">
        <f t="shared" si="61"/>
        <v>12.8</v>
      </c>
      <c r="AI192">
        <f t="shared" si="62"/>
        <v>544.79999999999995</v>
      </c>
      <c r="AJ192" s="17">
        <f t="shared" si="72"/>
        <v>-5.8060785222731424E-4</v>
      </c>
      <c r="AK192" s="17">
        <f t="shared" si="73"/>
        <v>-1.3259144361373783E-3</v>
      </c>
      <c r="AM192">
        <v>1.2800000000000001E-2</v>
      </c>
      <c r="AN192">
        <v>0.54479999999999995</v>
      </c>
      <c r="AT192">
        <v>2.0001880000000001</v>
      </c>
    </row>
    <row r="193" spans="1:46" x14ac:dyDescent="0.25">
      <c r="A193" s="1">
        <v>42880.012870370374</v>
      </c>
      <c r="B193" s="16">
        <v>186</v>
      </c>
      <c r="C193">
        <f t="shared" si="74"/>
        <v>14.684058282196858</v>
      </c>
      <c r="D193">
        <f t="shared" si="65"/>
        <v>545.02426861624554</v>
      </c>
      <c r="E193">
        <f t="shared" si="63"/>
        <v>659.57666624247304</v>
      </c>
      <c r="F193">
        <f t="shared" si="66"/>
        <v>37.116732863764234</v>
      </c>
      <c r="G193">
        <v>21.089183999999999</v>
      </c>
      <c r="H193">
        <f t="shared" si="51"/>
        <v>21.089183999999999</v>
      </c>
      <c r="I193">
        <v>20.987034999999999</v>
      </c>
      <c r="J193">
        <f t="shared" si="52"/>
        <v>20.987034999999999</v>
      </c>
      <c r="K193">
        <f t="shared" si="67"/>
        <v>-1.0423333333348476E-4</v>
      </c>
      <c r="L193">
        <v>5.1850000000000004E-3</v>
      </c>
      <c r="M193">
        <f t="shared" si="53"/>
        <v>5.1850000000000004E-3</v>
      </c>
      <c r="N193">
        <v>0.41679899999999998</v>
      </c>
      <c r="O193">
        <f t="shared" si="54"/>
        <v>0.41679899999999998</v>
      </c>
      <c r="P193">
        <f t="shared" si="68"/>
        <v>5.2814999999999947E-4</v>
      </c>
      <c r="Q193">
        <f t="shared" si="57"/>
        <v>78.596166000000011</v>
      </c>
      <c r="R193">
        <f t="shared" si="69"/>
        <v>-4.2391666666716785E-4</v>
      </c>
      <c r="S193">
        <f t="shared" si="55"/>
        <v>0.99159410315854235</v>
      </c>
      <c r="T193">
        <f t="shared" si="70"/>
        <v>90.17309078966575</v>
      </c>
      <c r="U193">
        <f t="shared" si="71"/>
        <v>32500</v>
      </c>
      <c r="V193">
        <f t="shared" si="56"/>
        <v>90.703430999999995</v>
      </c>
      <c r="W193">
        <v>90.001813999999996</v>
      </c>
      <c r="X193">
        <v>0.100006</v>
      </c>
      <c r="Y193">
        <v>0.60161100000000001</v>
      </c>
      <c r="Z193">
        <f t="shared" si="58"/>
        <v>160.79315144725223</v>
      </c>
      <c r="AA193">
        <f t="shared" si="59"/>
        <v>99.966467294976695</v>
      </c>
      <c r="AB193">
        <f t="shared" si="60"/>
        <v>0.62170848941766299</v>
      </c>
      <c r="AC193" s="6">
        <f t="shared" si="64"/>
        <v>-0.90867734011038437</v>
      </c>
      <c r="AD193" s="6">
        <f t="shared" si="64"/>
        <v>4.4520709130193792</v>
      </c>
      <c r="AE193">
        <v>0.196213</v>
      </c>
      <c r="AF193">
        <v>40.471482000000002</v>
      </c>
      <c r="AH193">
        <f t="shared" si="61"/>
        <v>14.7</v>
      </c>
      <c r="AI193">
        <f t="shared" si="62"/>
        <v>544.29999999999995</v>
      </c>
      <c r="AJ193" s="17">
        <f t="shared" si="72"/>
        <v>1.085647952137937E-3</v>
      </c>
      <c r="AK193" s="17">
        <f t="shared" si="73"/>
        <v>-1.328874066625357E-3</v>
      </c>
      <c r="AM193">
        <v>1.47E-2</v>
      </c>
      <c r="AN193">
        <v>0.54430000000000001</v>
      </c>
      <c r="AT193">
        <v>2.0001280000000001</v>
      </c>
    </row>
    <row r="194" spans="1:46" x14ac:dyDescent="0.25">
      <c r="A194" s="1">
        <v>42880.013564814813</v>
      </c>
      <c r="B194" s="16">
        <v>187</v>
      </c>
      <c r="C194">
        <f t="shared" si="74"/>
        <v>15.569012846863131</v>
      </c>
      <c r="D194">
        <f t="shared" si="65"/>
        <v>544.09387015725952</v>
      </c>
      <c r="E194">
        <f t="shared" si="63"/>
        <v>662.03711228310215</v>
      </c>
      <c r="F194">
        <f t="shared" si="66"/>
        <v>34.947229828182998</v>
      </c>
      <c r="G194">
        <v>21.089200999999999</v>
      </c>
      <c r="H194">
        <f t="shared" si="51"/>
        <v>21.089200999999999</v>
      </c>
      <c r="I194">
        <v>20.986934000000002</v>
      </c>
      <c r="J194">
        <f t="shared" si="52"/>
        <v>20.986934000000002</v>
      </c>
      <c r="K194">
        <f t="shared" si="67"/>
        <v>-1.0545000000015866E-4</v>
      </c>
      <c r="L194">
        <v>5.2240000000000003E-3</v>
      </c>
      <c r="M194">
        <f t="shared" si="53"/>
        <v>5.2240000000000003E-3</v>
      </c>
      <c r="N194">
        <v>0.41734199999999999</v>
      </c>
      <c r="O194">
        <f t="shared" si="54"/>
        <v>0.41734199999999999</v>
      </c>
      <c r="P194">
        <f t="shared" si="68"/>
        <v>5.2388333333333408E-4</v>
      </c>
      <c r="Q194">
        <f t="shared" si="57"/>
        <v>78.59572399999999</v>
      </c>
      <c r="R194">
        <f t="shared" si="69"/>
        <v>-4.1843333333323093E-4</v>
      </c>
      <c r="S194">
        <f t="shared" si="55"/>
        <v>0.9915938094760155</v>
      </c>
      <c r="T194">
        <f t="shared" si="70"/>
        <v>90.174666142689588</v>
      </c>
      <c r="U194">
        <f t="shared" si="71"/>
        <v>32500</v>
      </c>
      <c r="V194">
        <f t="shared" si="56"/>
        <v>90.703191000000004</v>
      </c>
      <c r="W194">
        <v>90.001553999999999</v>
      </c>
      <c r="X194">
        <v>0.100007</v>
      </c>
      <c r="Y194">
        <v>0.60163</v>
      </c>
      <c r="Z194">
        <f t="shared" si="58"/>
        <v>160.79847333512237</v>
      </c>
      <c r="AA194">
        <f t="shared" si="59"/>
        <v>99.967168655763544</v>
      </c>
      <c r="AB194">
        <f t="shared" si="60"/>
        <v>0.6216922746985325</v>
      </c>
      <c r="AC194" s="6">
        <f t="shared" si="64"/>
        <v>-0.90317686154634358</v>
      </c>
      <c r="AD194" s="6">
        <f t="shared" si="64"/>
        <v>4.4427256215572548</v>
      </c>
      <c r="AE194">
        <v>0.18764400000000001</v>
      </c>
      <c r="AF194">
        <v>40.414755999999997</v>
      </c>
      <c r="AH194">
        <f t="shared" si="61"/>
        <v>15.5</v>
      </c>
      <c r="AI194">
        <f t="shared" si="62"/>
        <v>543.4</v>
      </c>
      <c r="AJ194" s="17">
        <f t="shared" si="72"/>
        <v>-4.4327053707220931E-3</v>
      </c>
      <c r="AK194" s="17">
        <f t="shared" si="73"/>
        <v>-1.2752765567070068E-3</v>
      </c>
      <c r="AM194">
        <v>1.55E-2</v>
      </c>
      <c r="AN194">
        <v>0.54339999999999999</v>
      </c>
      <c r="AT194">
        <v>2.0002230000000001</v>
      </c>
    </row>
    <row r="195" spans="1:46" x14ac:dyDescent="0.25">
      <c r="A195" s="1">
        <v>42880.01425925926</v>
      </c>
      <c r="B195" s="16">
        <v>188</v>
      </c>
      <c r="C195">
        <f t="shared" si="74"/>
        <v>15.665376209551333</v>
      </c>
      <c r="D195">
        <f t="shared" si="65"/>
        <v>542.8469255989346</v>
      </c>
      <c r="E195">
        <f t="shared" si="63"/>
        <v>661.04025350306563</v>
      </c>
      <c r="F195">
        <f t="shared" si="66"/>
        <v>34.65265808732736</v>
      </c>
      <c r="G195">
        <v>21.089136</v>
      </c>
      <c r="H195">
        <f t="shared" si="51"/>
        <v>21.089136</v>
      </c>
      <c r="I195">
        <v>20.986878000000001</v>
      </c>
      <c r="J195">
        <f t="shared" si="52"/>
        <v>20.986878000000001</v>
      </c>
      <c r="K195">
        <f t="shared" si="67"/>
        <v>-1.0490000000006698E-4</v>
      </c>
      <c r="L195">
        <v>5.2579999999999997E-3</v>
      </c>
      <c r="M195">
        <f t="shared" si="53"/>
        <v>5.2579999999999997E-3</v>
      </c>
      <c r="N195">
        <v>0.417854</v>
      </c>
      <c r="O195">
        <f t="shared" si="54"/>
        <v>0.417854</v>
      </c>
      <c r="P195">
        <f t="shared" si="68"/>
        <v>5.1871666666666969E-4</v>
      </c>
      <c r="Q195">
        <f t="shared" si="57"/>
        <v>78.59526799999999</v>
      </c>
      <c r="R195">
        <f t="shared" si="69"/>
        <v>-4.1381666666708841E-4</v>
      </c>
      <c r="S195">
        <f t="shared" si="55"/>
        <v>0.99159361257960688</v>
      </c>
      <c r="T195">
        <f t="shared" si="70"/>
        <v>90.175658450610456</v>
      </c>
      <c r="U195">
        <f t="shared" si="71"/>
        <v>32500</v>
      </c>
      <c r="V195">
        <f t="shared" si="56"/>
        <v>90.702840000000009</v>
      </c>
      <c r="W195">
        <v>90.001191000000006</v>
      </c>
      <c r="X195">
        <v>0.100007</v>
      </c>
      <c r="Y195">
        <v>0.60164200000000001</v>
      </c>
      <c r="Z195">
        <f t="shared" si="58"/>
        <v>160.80112180257507</v>
      </c>
      <c r="AA195">
        <f t="shared" si="59"/>
        <v>99.966908632651524</v>
      </c>
      <c r="AB195">
        <f t="shared" si="60"/>
        <v>0.62168041809675145</v>
      </c>
      <c r="AC195" s="6">
        <f t="shared" si="64"/>
        <v>-0.90257918580453289</v>
      </c>
      <c r="AD195" s="6">
        <f t="shared" si="64"/>
        <v>4.4302662053273512</v>
      </c>
      <c r="AE195">
        <v>0.186948</v>
      </c>
      <c r="AF195">
        <v>39.970075000000001</v>
      </c>
      <c r="AH195">
        <f t="shared" si="61"/>
        <v>15.6</v>
      </c>
      <c r="AI195">
        <f t="shared" si="62"/>
        <v>542.1</v>
      </c>
      <c r="AJ195" s="17">
        <f t="shared" si="72"/>
        <v>-4.1732932983424148E-3</v>
      </c>
      <c r="AK195" s="17">
        <f t="shared" si="73"/>
        <v>-1.3759414739440261E-3</v>
      </c>
      <c r="AM195">
        <v>1.5599999999999999E-2</v>
      </c>
      <c r="AN195">
        <v>0.54210000000000003</v>
      </c>
      <c r="AT195">
        <v>2.000337</v>
      </c>
    </row>
    <row r="196" spans="1:46" x14ac:dyDescent="0.25">
      <c r="A196" s="1">
        <v>42880.014953703707</v>
      </c>
      <c r="B196" s="16">
        <v>189</v>
      </c>
      <c r="C196">
        <f t="shared" si="74"/>
        <v>13.815853862419921</v>
      </c>
      <c r="D196">
        <f t="shared" si="65"/>
        <v>540.85386601780147</v>
      </c>
      <c r="E196">
        <f t="shared" si="63"/>
        <v>651.55094815544976</v>
      </c>
      <c r="F196">
        <f t="shared" si="66"/>
        <v>39.147335474426335</v>
      </c>
      <c r="G196">
        <v>21.089089999999999</v>
      </c>
      <c r="H196">
        <f t="shared" si="51"/>
        <v>21.089089999999999</v>
      </c>
      <c r="I196">
        <v>20.986713999999999</v>
      </c>
      <c r="J196">
        <f t="shared" si="52"/>
        <v>20.986713999999999</v>
      </c>
      <c r="K196">
        <f t="shared" si="67"/>
        <v>-9.878333333344832E-5</v>
      </c>
      <c r="L196">
        <v>5.3290000000000004E-3</v>
      </c>
      <c r="M196">
        <f t="shared" si="53"/>
        <v>5.3290000000000004E-3</v>
      </c>
      <c r="N196">
        <v>0.41836899999999999</v>
      </c>
      <c r="O196">
        <f t="shared" si="54"/>
        <v>0.41836899999999999</v>
      </c>
      <c r="P196">
        <f t="shared" si="68"/>
        <v>5.1133333333333488E-4</v>
      </c>
      <c r="Q196">
        <f t="shared" si="57"/>
        <v>78.594916999999995</v>
      </c>
      <c r="R196">
        <f t="shared" si="69"/>
        <v>-4.1255000000006703E-4</v>
      </c>
      <c r="S196">
        <f t="shared" si="55"/>
        <v>0.99159368702569384</v>
      </c>
      <c r="T196">
        <f t="shared" si="70"/>
        <v>90.176633987844568</v>
      </c>
      <c r="U196">
        <f t="shared" si="71"/>
        <v>32500</v>
      </c>
      <c r="V196">
        <f t="shared" si="56"/>
        <v>90.703671999999997</v>
      </c>
      <c r="W196">
        <v>90.002021999999997</v>
      </c>
      <c r="X196">
        <v>0.100008</v>
      </c>
      <c r="Y196">
        <v>0.60164200000000001</v>
      </c>
      <c r="Z196">
        <f t="shared" si="58"/>
        <v>160.80082200750795</v>
      </c>
      <c r="AA196">
        <f t="shared" si="59"/>
        <v>99.967367256696321</v>
      </c>
      <c r="AB196">
        <f t="shared" si="60"/>
        <v>0.62168442927504908</v>
      </c>
      <c r="AC196" s="6">
        <f t="shared" si="64"/>
        <v>-0.91408095002291201</v>
      </c>
      <c r="AD196" s="6">
        <f t="shared" si="64"/>
        <v>4.4103041908565652</v>
      </c>
      <c r="AE196">
        <v>0.18690200000000001</v>
      </c>
      <c r="AF196">
        <v>39.508203000000002</v>
      </c>
      <c r="AH196">
        <f t="shared" si="61"/>
        <v>13.799999999999999</v>
      </c>
      <c r="AI196">
        <f t="shared" si="62"/>
        <v>540.1</v>
      </c>
      <c r="AJ196" s="17">
        <f t="shared" si="72"/>
        <v>-1.1475123128687429E-3</v>
      </c>
      <c r="AK196" s="17">
        <f t="shared" si="73"/>
        <v>-1.3938441881760164E-3</v>
      </c>
      <c r="AM196">
        <v>1.38E-2</v>
      </c>
      <c r="AN196">
        <v>0.54010000000000002</v>
      </c>
      <c r="AT196">
        <v>2.0001709999999999</v>
      </c>
    </row>
    <row r="197" spans="1:46" x14ac:dyDescent="0.25">
      <c r="A197" s="1">
        <v>42880.015648148146</v>
      </c>
      <c r="B197" s="16">
        <v>190</v>
      </c>
      <c r="C197">
        <f t="shared" si="74"/>
        <v>11.056027122214127</v>
      </c>
      <c r="D197">
        <f t="shared" si="65"/>
        <v>539.60713206562968</v>
      </c>
      <c r="E197">
        <f t="shared" si="63"/>
        <v>639.29807668910109</v>
      </c>
      <c r="F197">
        <f t="shared" si="66"/>
        <v>48.806603502394957</v>
      </c>
      <c r="G197">
        <v>21.089081</v>
      </c>
      <c r="H197">
        <f t="shared" si="51"/>
        <v>21.089081</v>
      </c>
      <c r="I197">
        <v>20.986601</v>
      </c>
      <c r="J197">
        <f t="shared" si="52"/>
        <v>20.986601</v>
      </c>
      <c r="K197">
        <f t="shared" si="67"/>
        <v>-9.0983333333423858E-5</v>
      </c>
      <c r="L197">
        <v>5.3930000000000002E-3</v>
      </c>
      <c r="M197">
        <f t="shared" si="53"/>
        <v>5.3930000000000002E-3</v>
      </c>
      <c r="N197">
        <v>0.41886200000000001</v>
      </c>
      <c r="O197">
        <f t="shared" si="54"/>
        <v>0.41886200000000001</v>
      </c>
      <c r="P197">
        <f t="shared" si="68"/>
        <v>5.0630000000000022E-4</v>
      </c>
      <c r="Q197">
        <f t="shared" si="57"/>
        <v>78.594536999999988</v>
      </c>
      <c r="R197">
        <f t="shared" si="69"/>
        <v>-4.1531666666709083E-4</v>
      </c>
      <c r="S197">
        <f t="shared" si="55"/>
        <v>0.99159367134221277</v>
      </c>
      <c r="T197">
        <f t="shared" si="70"/>
        <v>90.175014895056421</v>
      </c>
      <c r="U197">
        <f t="shared" si="71"/>
        <v>32500</v>
      </c>
      <c r="V197">
        <f t="shared" si="56"/>
        <v>90.703566000000009</v>
      </c>
      <c r="W197">
        <v>90.001918000000003</v>
      </c>
      <c r="X197">
        <v>0.100006</v>
      </c>
      <c r="Y197">
        <v>0.60164200000000001</v>
      </c>
      <c r="Z197">
        <f t="shared" si="58"/>
        <v>160.80086546792677</v>
      </c>
      <c r="AA197">
        <f t="shared" si="59"/>
        <v>99.964879238622657</v>
      </c>
      <c r="AB197">
        <f t="shared" si="60"/>
        <v>0.62166878858348917</v>
      </c>
      <c r="AC197" s="6">
        <f t="shared" si="64"/>
        <v>-0.93124398248702622</v>
      </c>
      <c r="AD197" s="6">
        <f t="shared" si="64"/>
        <v>4.3979671278104826</v>
      </c>
      <c r="AE197">
        <v>0.189669</v>
      </c>
      <c r="AF197">
        <v>39.050055</v>
      </c>
      <c r="AH197">
        <f t="shared" si="61"/>
        <v>11</v>
      </c>
      <c r="AI197">
        <f t="shared" si="62"/>
        <v>538.90000000000009</v>
      </c>
      <c r="AJ197" s="17">
        <f t="shared" si="72"/>
        <v>-5.0675637455298555E-3</v>
      </c>
      <c r="AK197" s="17">
        <f t="shared" si="73"/>
        <v>-1.3104572263948301E-3</v>
      </c>
      <c r="AM197">
        <v>1.0999999999999999E-2</v>
      </c>
      <c r="AN197">
        <v>0.53890000000000005</v>
      </c>
      <c r="AT197">
        <v>2.0001910000000001</v>
      </c>
    </row>
    <row r="198" spans="1:46" x14ac:dyDescent="0.25">
      <c r="A198" s="1">
        <v>42880.016342592593</v>
      </c>
      <c r="B198" s="16">
        <v>191</v>
      </c>
      <c r="C198">
        <f t="shared" si="74"/>
        <v>9.8076596992080809</v>
      </c>
      <c r="D198">
        <f t="shared" si="65"/>
        <v>538.54695728110119</v>
      </c>
      <c r="E198">
        <f t="shared" si="63"/>
        <v>633.20782771291476</v>
      </c>
      <c r="F198">
        <f t="shared" si="66"/>
        <v>54.910852721020298</v>
      </c>
      <c r="G198">
        <v>21.089030999999999</v>
      </c>
      <c r="H198">
        <f t="shared" si="51"/>
        <v>21.089030999999999</v>
      </c>
      <c r="I198">
        <v>20.986431</v>
      </c>
      <c r="J198">
        <f t="shared" si="52"/>
        <v>20.986431</v>
      </c>
      <c r="K198">
        <f t="shared" si="67"/>
        <v>-8.6933333333523899E-5</v>
      </c>
      <c r="L198">
        <v>5.4310000000000001E-3</v>
      </c>
      <c r="M198">
        <f t="shared" si="53"/>
        <v>5.4310000000000001E-3</v>
      </c>
      <c r="N198">
        <v>0.41938599999999998</v>
      </c>
      <c r="O198">
        <f t="shared" si="54"/>
        <v>0.41938599999999998</v>
      </c>
      <c r="P198">
        <f t="shared" si="68"/>
        <v>5.0169999999999848E-4</v>
      </c>
      <c r="Q198">
        <f t="shared" si="57"/>
        <v>78.594183000000001</v>
      </c>
      <c r="R198">
        <f t="shared" si="69"/>
        <v>-4.147666666658741E-4</v>
      </c>
      <c r="S198">
        <f t="shared" si="55"/>
        <v>0.99159339396695356</v>
      </c>
      <c r="T198">
        <f t="shared" si="70"/>
        <v>90.173327702418305</v>
      </c>
      <c r="U198">
        <f t="shared" si="71"/>
        <v>32500</v>
      </c>
      <c r="V198">
        <f t="shared" si="56"/>
        <v>90.702067</v>
      </c>
      <c r="W198">
        <v>90.000411999999997</v>
      </c>
      <c r="X198">
        <v>0.10000299999999999</v>
      </c>
      <c r="Y198">
        <v>0.60165199999999996</v>
      </c>
      <c r="Z198">
        <f t="shared" si="58"/>
        <v>160.8031324646947</v>
      </c>
      <c r="AA198">
        <f t="shared" si="59"/>
        <v>99.961588812714254</v>
      </c>
      <c r="AB198">
        <f t="shared" si="60"/>
        <v>0.6216395618702355</v>
      </c>
      <c r="AC198" s="6">
        <f t="shared" si="64"/>
        <v>-0.93900827957215693</v>
      </c>
      <c r="AD198" s="6">
        <f t="shared" si="64"/>
        <v>4.3875389905027466</v>
      </c>
      <c r="AE198">
        <v>0.19672000000000001</v>
      </c>
      <c r="AF198">
        <v>38.765912999999998</v>
      </c>
      <c r="AH198">
        <f t="shared" si="61"/>
        <v>9.7999999999999989</v>
      </c>
      <c r="AI198">
        <f t="shared" si="62"/>
        <v>537.79999999999995</v>
      </c>
      <c r="AJ198" s="17">
        <f t="shared" si="72"/>
        <v>-7.809915354934717E-4</v>
      </c>
      <c r="AK198" s="17">
        <f t="shared" si="73"/>
        <v>-1.3869863546761211E-3</v>
      </c>
      <c r="AM198">
        <v>9.7999999999999997E-3</v>
      </c>
      <c r="AN198">
        <v>0.53779999999999994</v>
      </c>
      <c r="AT198">
        <v>2.0000960000000001</v>
      </c>
    </row>
    <row r="199" spans="1:46" x14ac:dyDescent="0.25">
      <c r="A199" s="1">
        <v>42880.01703703704</v>
      </c>
      <c r="B199" s="16">
        <v>192</v>
      </c>
      <c r="C199">
        <f t="shared" si="74"/>
        <v>10.615332096067455</v>
      </c>
      <c r="D199">
        <f t="shared" si="65"/>
        <v>538.2712164550959</v>
      </c>
      <c r="E199">
        <f t="shared" si="63"/>
        <v>636.08644675702772</v>
      </c>
      <c r="F199">
        <f t="shared" si="66"/>
        <v>50.706959667752955</v>
      </c>
      <c r="G199">
        <v>21.089119</v>
      </c>
      <c r="H199">
        <f t="shared" si="51"/>
        <v>21.089119</v>
      </c>
      <c r="I199">
        <v>20.986411</v>
      </c>
      <c r="J199">
        <f t="shared" si="52"/>
        <v>20.986411</v>
      </c>
      <c r="K199">
        <f t="shared" si="67"/>
        <v>-8.8416666666783303E-5</v>
      </c>
      <c r="L199">
        <v>5.4479999999999997E-3</v>
      </c>
      <c r="M199">
        <f t="shared" si="53"/>
        <v>5.4479999999999997E-3</v>
      </c>
      <c r="N199">
        <v>0.41988300000000001</v>
      </c>
      <c r="O199">
        <f t="shared" si="54"/>
        <v>0.41988300000000001</v>
      </c>
      <c r="P199">
        <f t="shared" si="68"/>
        <v>4.9951666666666434E-4</v>
      </c>
      <c r="Q199">
        <f t="shared" si="57"/>
        <v>78.593705999999997</v>
      </c>
      <c r="R199">
        <f t="shared" si="69"/>
        <v>-4.1109999999899095E-4</v>
      </c>
      <c r="S199">
        <f t="shared" si="55"/>
        <v>0.99159352957495306</v>
      </c>
      <c r="T199">
        <f t="shared" si="70"/>
        <v>90.174035115641274</v>
      </c>
      <c r="U199">
        <f t="shared" si="71"/>
        <v>32500</v>
      </c>
      <c r="V199">
        <f t="shared" si="56"/>
        <v>90.701691000000011</v>
      </c>
      <c r="W199">
        <v>90.000049000000004</v>
      </c>
      <c r="X199">
        <v>0.10000299999999999</v>
      </c>
      <c r="Y199">
        <v>0.60163900000000003</v>
      </c>
      <c r="Z199">
        <f t="shared" si="58"/>
        <v>160.80054292384403</v>
      </c>
      <c r="AA199">
        <f t="shared" si="59"/>
        <v>99.961460030603973</v>
      </c>
      <c r="AB199">
        <f t="shared" si="60"/>
        <v>0.62164877190710877</v>
      </c>
      <c r="AC199" s="6">
        <f t="shared" si="64"/>
        <v>-0.93398447602820023</v>
      </c>
      <c r="AD199" s="6">
        <f t="shared" si="64"/>
        <v>4.38478745999008</v>
      </c>
      <c r="AE199">
        <v>0.20242099999999999</v>
      </c>
      <c r="AF199">
        <v>38.807540000000003</v>
      </c>
      <c r="AH199">
        <f t="shared" si="61"/>
        <v>10.6</v>
      </c>
      <c r="AI199">
        <f t="shared" si="62"/>
        <v>537.5</v>
      </c>
      <c r="AJ199" s="17">
        <f t="shared" si="72"/>
        <v>-1.444335036219464E-3</v>
      </c>
      <c r="AK199" s="17">
        <f t="shared" si="73"/>
        <v>-1.432765549261416E-3</v>
      </c>
      <c r="AM199">
        <v>1.06E-2</v>
      </c>
      <c r="AN199">
        <v>0.53749999999999998</v>
      </c>
      <c r="AT199">
        <v>2.000257</v>
      </c>
    </row>
    <row r="200" spans="1:46" x14ac:dyDescent="0.25">
      <c r="A200" s="1">
        <v>42880.017731481479</v>
      </c>
      <c r="B200" s="16">
        <v>193</v>
      </c>
      <c r="C200">
        <f t="shared" si="74"/>
        <v>12.498630140458985</v>
      </c>
      <c r="D200">
        <f t="shared" si="65"/>
        <v>537.92845720280832</v>
      </c>
      <c r="E200">
        <f t="shared" si="63"/>
        <v>643.13011813544927</v>
      </c>
      <c r="F200">
        <f t="shared" si="66"/>
        <v>43.038993166258621</v>
      </c>
      <c r="G200">
        <v>21.088785000000001</v>
      </c>
      <c r="H200">
        <f t="shared" ref="H200:H264" si="75">(G200*H$2+H$3+H$4)</f>
        <v>21.088785000000001</v>
      </c>
      <c r="I200">
        <v>20.986371999999999</v>
      </c>
      <c r="J200">
        <f t="shared" ref="J200:J263" si="76">(I200*J$2+J$3+J$4)</f>
        <v>20.986371999999999</v>
      </c>
      <c r="K200">
        <f t="shared" si="67"/>
        <v>-9.3583333333372801E-5</v>
      </c>
      <c r="L200">
        <v>5.4879999999999998E-3</v>
      </c>
      <c r="M200">
        <f t="shared" ref="M200:M264" si="77">(L200*M$2+M$3+M$4)</f>
        <v>5.4879999999999998E-3</v>
      </c>
      <c r="N200">
        <v>0.42035499999999998</v>
      </c>
      <c r="O200">
        <f t="shared" ref="O200:O263" si="78">(N200*O$2+O$3+O$4)</f>
        <v>0.42035499999999998</v>
      </c>
      <c r="P200">
        <f t="shared" si="68"/>
        <v>4.9724999999999726E-4</v>
      </c>
      <c r="Q200">
        <f t="shared" si="57"/>
        <v>78.593272999999996</v>
      </c>
      <c r="R200">
        <f t="shared" si="69"/>
        <v>-4.0366666666571407E-4</v>
      </c>
      <c r="S200">
        <f t="shared" ref="S200:S263" si="79">((W200-Z200/1000+AA200/1000)/(W200+X200+Y200))</f>
        <v>0.99159346556684902</v>
      </c>
      <c r="T200">
        <f t="shared" si="70"/>
        <v>90.176740172937954</v>
      </c>
      <c r="U200">
        <f t="shared" si="71"/>
        <v>32500</v>
      </c>
      <c r="V200">
        <f t="shared" ref="V200:V263" si="80">X200+Y200+W200</f>
        <v>90.70217000000001</v>
      </c>
      <c r="W200">
        <v>90.000516000000005</v>
      </c>
      <c r="X200">
        <v>0.100005</v>
      </c>
      <c r="Y200">
        <v>0.60164899999999999</v>
      </c>
      <c r="Z200">
        <f t="shared" si="58"/>
        <v>160.80006976508815</v>
      </c>
      <c r="AA200">
        <f t="shared" si="59"/>
        <v>99.963154498570177</v>
      </c>
      <c r="AB200">
        <f t="shared" si="60"/>
        <v>0.62166113885774887</v>
      </c>
      <c r="AC200" s="6">
        <f t="shared" si="64"/>
        <v>-0.92227223434219796</v>
      </c>
      <c r="AD200" s="6">
        <f t="shared" si="64"/>
        <v>4.38126732695798</v>
      </c>
      <c r="AE200">
        <v>0.19969000000000001</v>
      </c>
      <c r="AF200">
        <v>38.959048000000003</v>
      </c>
      <c r="AH200">
        <f t="shared" si="61"/>
        <v>12.5</v>
      </c>
      <c r="AI200">
        <f t="shared" si="62"/>
        <v>537.20000000000005</v>
      </c>
      <c r="AJ200" s="17">
        <f t="shared" si="72"/>
        <v>1.0960077429449054E-4</v>
      </c>
      <c r="AK200" s="17">
        <f t="shared" si="73"/>
        <v>-1.3541897496856744E-3</v>
      </c>
      <c r="AM200">
        <v>1.2500000000000001E-2</v>
      </c>
      <c r="AN200">
        <v>0.53720000000000001</v>
      </c>
      <c r="AT200">
        <v>2.0002249999999999</v>
      </c>
    </row>
    <row r="201" spans="1:46" x14ac:dyDescent="0.25">
      <c r="A201" s="1">
        <v>42880.018425925926</v>
      </c>
      <c r="B201" s="16">
        <v>194</v>
      </c>
      <c r="C201">
        <f t="shared" si="74"/>
        <v>21.410355183685311</v>
      </c>
      <c r="D201">
        <f t="shared" si="65"/>
        <v>538.03226073466828</v>
      </c>
      <c r="E201">
        <f t="shared" si="63"/>
        <v>678.36582562997773</v>
      </c>
      <c r="F201">
        <f t="shared" si="66"/>
        <v>25.129534569545527</v>
      </c>
      <c r="G201">
        <v>21.088989999999999</v>
      </c>
      <c r="H201">
        <f t="shared" si="75"/>
        <v>21.088989999999999</v>
      </c>
      <c r="I201">
        <v>20.986395999999999</v>
      </c>
      <c r="J201">
        <f t="shared" si="76"/>
        <v>20.986395999999999</v>
      </c>
      <c r="K201">
        <f t="shared" si="67"/>
        <v>-1.1478333333349392E-4</v>
      </c>
      <c r="L201">
        <v>5.5420000000000001E-3</v>
      </c>
      <c r="M201">
        <f t="shared" si="77"/>
        <v>5.5420000000000001E-3</v>
      </c>
      <c r="N201">
        <v>0.42086499999999999</v>
      </c>
      <c r="O201">
        <f t="shared" si="78"/>
        <v>0.42086499999999999</v>
      </c>
      <c r="P201">
        <f t="shared" si="68"/>
        <v>4.9628333333333146E-4</v>
      </c>
      <c r="Q201">
        <f t="shared" ref="Q201:Q264" si="81">100-J201-O201</f>
        <v>78.592738999999995</v>
      </c>
      <c r="R201">
        <f t="shared" si="69"/>
        <v>-3.814999999995905E-4</v>
      </c>
      <c r="S201">
        <f t="shared" si="79"/>
        <v>0.9915934142647731</v>
      </c>
      <c r="T201">
        <f t="shared" si="70"/>
        <v>90.186649094449095</v>
      </c>
      <c r="U201">
        <f t="shared" si="71"/>
        <v>32500</v>
      </c>
      <c r="V201">
        <f t="shared" si="80"/>
        <v>90.703271000000001</v>
      </c>
      <c r="W201">
        <v>90.001605999999995</v>
      </c>
      <c r="X201">
        <v>0.100007</v>
      </c>
      <c r="Y201">
        <v>0.60165800000000003</v>
      </c>
      <c r="Z201">
        <f t="shared" ref="Z201:Z264" si="82">((Y201*H201)/(100-H201-M201))*1000</f>
        <v>160.80456610966428</v>
      </c>
      <c r="AA201">
        <f t="shared" ref="AA201:AA264" si="83">((X201*(100-H201-M201)-M201*Y201)/(100-H201-M201))*1000</f>
        <v>99.964741982646871</v>
      </c>
      <c r="AB201">
        <f t="shared" ref="AB201:AB264" si="84">AA201/Z201</f>
        <v>0.62165362838312488</v>
      </c>
      <c r="AC201" s="6">
        <f t="shared" si="64"/>
        <v>-0.86685480579522822</v>
      </c>
      <c r="AD201" s="6">
        <f t="shared" si="64"/>
        <v>4.3822202715039937</v>
      </c>
      <c r="AE201">
        <v>0.19284599999999999</v>
      </c>
      <c r="AF201">
        <v>38.874214000000002</v>
      </c>
      <c r="AH201">
        <f t="shared" ref="AH201:AH264" si="85">AM201*1000</f>
        <v>21.4</v>
      </c>
      <c r="AI201">
        <f t="shared" ref="AI201:AI264" si="86">AN201*1000</f>
        <v>537.29999999999995</v>
      </c>
      <c r="AJ201" s="17">
        <f t="shared" si="72"/>
        <v>-4.8365305463047626E-4</v>
      </c>
      <c r="AK201" s="17">
        <f t="shared" si="73"/>
        <v>-1.3609978213359325E-3</v>
      </c>
      <c r="AM201">
        <v>2.1399999999999999E-2</v>
      </c>
      <c r="AN201">
        <v>0.5373</v>
      </c>
      <c r="AT201">
        <v>2.000251</v>
      </c>
    </row>
    <row r="202" spans="1:46" x14ac:dyDescent="0.25">
      <c r="A202" s="1">
        <v>42880.019120370373</v>
      </c>
      <c r="B202" s="16">
        <v>195</v>
      </c>
      <c r="C202">
        <f t="shared" si="74"/>
        <v>27.175510337709365</v>
      </c>
      <c r="D202">
        <f t="shared" si="65"/>
        <v>537.09572305788993</v>
      </c>
      <c r="E202">
        <f t="shared" si="63"/>
        <v>700.05236449682309</v>
      </c>
      <c r="F202">
        <f t="shared" si="66"/>
        <v>19.763960874457013</v>
      </c>
      <c r="G202">
        <v>21.089303999999998</v>
      </c>
      <c r="H202">
        <f t="shared" si="75"/>
        <v>21.089303999999998</v>
      </c>
      <c r="I202">
        <v>20.98621</v>
      </c>
      <c r="J202">
        <f t="shared" si="76"/>
        <v>20.98621</v>
      </c>
      <c r="K202">
        <f t="shared" si="67"/>
        <v>-1.2678333333345412E-4</v>
      </c>
      <c r="L202">
        <v>5.5770000000000004E-3</v>
      </c>
      <c r="M202">
        <f t="shared" si="77"/>
        <v>5.5770000000000004E-3</v>
      </c>
      <c r="N202">
        <v>0.42136099999999999</v>
      </c>
      <c r="O202">
        <f t="shared" si="78"/>
        <v>0.42136099999999999</v>
      </c>
      <c r="P202">
        <f t="shared" si="68"/>
        <v>4.9211666666666612E-4</v>
      </c>
      <c r="Q202">
        <f t="shared" si="81"/>
        <v>78.592428999999996</v>
      </c>
      <c r="R202">
        <f t="shared" si="69"/>
        <v>-3.6533333333347667E-4</v>
      </c>
      <c r="S202">
        <f t="shared" si="79"/>
        <v>0.99159293679996119</v>
      </c>
      <c r="T202">
        <f t="shared" si="70"/>
        <v>90.193273787279736</v>
      </c>
      <c r="U202">
        <f t="shared" si="71"/>
        <v>32500</v>
      </c>
      <c r="V202">
        <f t="shared" si="80"/>
        <v>90.703193999999996</v>
      </c>
      <c r="W202">
        <v>90.001503</v>
      </c>
      <c r="X202">
        <v>0.10000199999999999</v>
      </c>
      <c r="Y202">
        <v>0.60168900000000003</v>
      </c>
      <c r="Z202">
        <f t="shared" si="82"/>
        <v>160.81595713018316</v>
      </c>
      <c r="AA202">
        <f t="shared" si="83"/>
        <v>99.959472726794814</v>
      </c>
      <c r="AB202">
        <f t="shared" si="84"/>
        <v>0.62157682925629065</v>
      </c>
      <c r="AC202" s="6">
        <f t="shared" si="64"/>
        <v>-0.83101483943095056</v>
      </c>
      <c r="AD202" s="6">
        <f t="shared" si="64"/>
        <v>4.3731348156053027</v>
      </c>
      <c r="AE202">
        <v>0.18905</v>
      </c>
      <c r="AF202">
        <v>38.610272000000002</v>
      </c>
      <c r="AH202">
        <f t="shared" si="85"/>
        <v>27.099999999999998</v>
      </c>
      <c r="AI202">
        <f t="shared" si="86"/>
        <v>536.29999999999995</v>
      </c>
      <c r="AJ202" s="17">
        <f t="shared" si="72"/>
        <v>-2.7786170994031955E-3</v>
      </c>
      <c r="AK202" s="17">
        <f t="shared" si="73"/>
        <v>-1.4815293135451144E-3</v>
      </c>
      <c r="AM202">
        <v>2.7099999999999999E-2</v>
      </c>
      <c r="AN202">
        <v>0.5363</v>
      </c>
      <c r="AT202">
        <v>2.000197</v>
      </c>
    </row>
    <row r="203" spans="1:46" x14ac:dyDescent="0.25">
      <c r="A203" s="1">
        <v>42880.019814814812</v>
      </c>
      <c r="B203" s="16">
        <v>196</v>
      </c>
      <c r="C203">
        <f t="shared" si="74"/>
        <v>31.055986860577409</v>
      </c>
      <c r="D203">
        <f t="shared" si="65"/>
        <v>536.66075939371626</v>
      </c>
      <c r="E203">
        <f t="shared" si="63"/>
        <v>714.86512258819835</v>
      </c>
      <c r="F203">
        <f t="shared" si="66"/>
        <v>17.280428466272813</v>
      </c>
      <c r="G203">
        <v>21.089327999999998</v>
      </c>
      <c r="H203">
        <f t="shared" si="75"/>
        <v>21.089327999999998</v>
      </c>
      <c r="I203">
        <v>20.986046999999999</v>
      </c>
      <c r="J203">
        <f t="shared" si="76"/>
        <v>20.986046999999999</v>
      </c>
      <c r="K203">
        <f t="shared" si="67"/>
        <v>-1.3540000000015576E-4</v>
      </c>
      <c r="L203">
        <v>5.5950000000000001E-3</v>
      </c>
      <c r="M203">
        <f t="shared" si="77"/>
        <v>5.5950000000000001E-3</v>
      </c>
      <c r="N203">
        <v>0.42185899999999998</v>
      </c>
      <c r="O203">
        <f t="shared" si="78"/>
        <v>0.42185899999999998</v>
      </c>
      <c r="P203">
        <f t="shared" si="68"/>
        <v>4.8943333333333245E-4</v>
      </c>
      <c r="Q203">
        <f t="shared" si="81"/>
        <v>78.592094000000003</v>
      </c>
      <c r="R203">
        <f t="shared" si="69"/>
        <v>-3.5403333333311102E-4</v>
      </c>
      <c r="S203">
        <f t="shared" si="79"/>
        <v>0.99159314216620753</v>
      </c>
      <c r="T203">
        <f t="shared" si="70"/>
        <v>90.19804422746688</v>
      </c>
      <c r="U203">
        <f t="shared" si="71"/>
        <v>32500</v>
      </c>
      <c r="V203">
        <f t="shared" si="80"/>
        <v>90.703648999999999</v>
      </c>
      <c r="W203">
        <v>90.00197</v>
      </c>
      <c r="X203">
        <v>0.10000199999999999</v>
      </c>
      <c r="Y203">
        <v>0.60167700000000002</v>
      </c>
      <c r="Z203">
        <f t="shared" si="82"/>
        <v>160.8130184456445</v>
      </c>
      <c r="AA203">
        <f t="shared" si="83"/>
        <v>99.959336296433747</v>
      </c>
      <c r="AB203">
        <f t="shared" si="84"/>
        <v>0.6215873395238859</v>
      </c>
      <c r="AC203" s="6">
        <f t="shared" si="64"/>
        <v>-0.80688138833066891</v>
      </c>
      <c r="AD203" s="6">
        <f t="shared" si="64"/>
        <v>4.3687907430900248</v>
      </c>
      <c r="AE203">
        <v>0.19567000000000001</v>
      </c>
      <c r="AF203">
        <v>38.195995000000003</v>
      </c>
      <c r="AH203">
        <f t="shared" si="85"/>
        <v>31</v>
      </c>
      <c r="AI203">
        <f t="shared" si="86"/>
        <v>535.80000000000007</v>
      </c>
      <c r="AJ203" s="17">
        <f t="shared" si="72"/>
        <v>-1.8027719044561789E-3</v>
      </c>
      <c r="AK203" s="17">
        <f t="shared" si="73"/>
        <v>-1.6039171462594406E-3</v>
      </c>
      <c r="AM203">
        <v>3.1E-2</v>
      </c>
      <c r="AN203">
        <v>0.53580000000000005</v>
      </c>
      <c r="AT203">
        <v>2.0001850000000001</v>
      </c>
    </row>
    <row r="204" spans="1:46" x14ac:dyDescent="0.25">
      <c r="A204" s="1">
        <v>42880.020509259259</v>
      </c>
      <c r="B204" s="16">
        <v>197</v>
      </c>
      <c r="C204">
        <f t="shared" si="74"/>
        <v>34.086887610810706</v>
      </c>
      <c r="D204">
        <f t="shared" si="65"/>
        <v>536.81630939351112</v>
      </c>
      <c r="E204">
        <f t="shared" ref="E204:E267" si="87">3.941*C204+1.104*D204</f>
        <v>726.98162964464132</v>
      </c>
      <c r="F204">
        <f t="shared" si="66"/>
        <v>15.748469485470391</v>
      </c>
      <c r="G204">
        <v>21.088913000000002</v>
      </c>
      <c r="H204">
        <f t="shared" si="75"/>
        <v>21.088913000000002</v>
      </c>
      <c r="I204">
        <v>20.98584</v>
      </c>
      <c r="J204">
        <f t="shared" si="76"/>
        <v>20.98584</v>
      </c>
      <c r="K204">
        <f t="shared" si="67"/>
        <v>-1.4343333333333892E-4</v>
      </c>
      <c r="L204">
        <v>5.6499999999999996E-3</v>
      </c>
      <c r="M204">
        <f t="shared" si="77"/>
        <v>5.6499999999999996E-3</v>
      </c>
      <c r="N204">
        <v>0.42234699999999997</v>
      </c>
      <c r="O204">
        <f t="shared" si="78"/>
        <v>0.42234699999999997</v>
      </c>
      <c r="P204">
        <f t="shared" si="68"/>
        <v>4.887000000000012E-4</v>
      </c>
      <c r="Q204">
        <f t="shared" si="81"/>
        <v>78.591813000000002</v>
      </c>
      <c r="R204">
        <f t="shared" si="69"/>
        <v>-3.4526666666655123E-4</v>
      </c>
      <c r="S204">
        <f t="shared" si="79"/>
        <v>0.99159338486906523</v>
      </c>
      <c r="T204">
        <f t="shared" si="70"/>
        <v>90.201164578217359</v>
      </c>
      <c r="U204">
        <f t="shared" si="71"/>
        <v>32500</v>
      </c>
      <c r="V204">
        <f t="shared" si="80"/>
        <v>90.703894000000005</v>
      </c>
      <c r="W204">
        <v>90.002229</v>
      </c>
      <c r="X204">
        <v>0.10000100000000001</v>
      </c>
      <c r="Y204">
        <v>0.60166399999999998</v>
      </c>
      <c r="Z204">
        <f t="shared" si="82"/>
        <v>160.80564576598189</v>
      </c>
      <c r="AA204">
        <f t="shared" si="83"/>
        <v>99.957918030882965</v>
      </c>
      <c r="AB204">
        <f t="shared" si="84"/>
        <v>0.62160701855176315</v>
      </c>
      <c r="AC204" s="6">
        <f t="shared" ref="AC204:AD267" si="88">(C204-Z204)/Z204</f>
        <v>-0.78802431066122602</v>
      </c>
      <c r="AD204" s="6">
        <f t="shared" si="88"/>
        <v>4.3704230737144458</v>
      </c>
      <c r="AE204">
        <v>0.21640100000000001</v>
      </c>
      <c r="AF204">
        <v>38.041783000000002</v>
      </c>
      <c r="AH204">
        <f t="shared" si="85"/>
        <v>34</v>
      </c>
      <c r="AI204">
        <f t="shared" si="86"/>
        <v>536</v>
      </c>
      <c r="AJ204" s="17">
        <f t="shared" si="72"/>
        <v>-2.5490039396600531E-3</v>
      </c>
      <c r="AK204" s="17">
        <f t="shared" si="73"/>
        <v>-1.5206493901673297E-3</v>
      </c>
      <c r="AM204">
        <v>3.4000000000000002E-2</v>
      </c>
      <c r="AN204">
        <v>0.53600000000000003</v>
      </c>
      <c r="AT204">
        <v>2.000156</v>
      </c>
    </row>
    <row r="205" spans="1:46" x14ac:dyDescent="0.25">
      <c r="A205" s="1">
        <v>42880.021203703705</v>
      </c>
      <c r="B205" s="16">
        <v>198</v>
      </c>
      <c r="C205">
        <f t="shared" si="74"/>
        <v>34.130808254337097</v>
      </c>
      <c r="D205">
        <f t="shared" ref="D205:D268" si="89">(V205*O205-T205*M205+P205*U205)*10</f>
        <v>533.45952942708573</v>
      </c>
      <c r="E205">
        <f t="shared" si="87"/>
        <v>723.44883581784507</v>
      </c>
      <c r="F205">
        <f t="shared" ref="F205:F268" si="90">D205/C205</f>
        <v>15.62985339965682</v>
      </c>
      <c r="G205">
        <v>21.088937999999999</v>
      </c>
      <c r="H205">
        <f t="shared" si="75"/>
        <v>21.088937999999999</v>
      </c>
      <c r="I205">
        <v>20.985544999999998</v>
      </c>
      <c r="J205">
        <f t="shared" si="76"/>
        <v>20.985544999999998</v>
      </c>
      <c r="K205">
        <f t="shared" ref="K205:K268" si="91">SLOPE(J201:J209,B201:B209)</f>
        <v>-1.4046666666658325E-4</v>
      </c>
      <c r="L205">
        <v>5.7149999999999996E-3</v>
      </c>
      <c r="M205">
        <f t="shared" si="77"/>
        <v>5.7149999999999996E-3</v>
      </c>
      <c r="N205">
        <v>0.422846</v>
      </c>
      <c r="O205">
        <f t="shared" si="78"/>
        <v>0.422846</v>
      </c>
      <c r="P205">
        <f t="shared" ref="P205:P268" si="92">SLOPE(O201:O209,B201:B209)</f>
        <v>4.7715000000000208E-4</v>
      </c>
      <c r="Q205">
        <f t="shared" si="81"/>
        <v>78.591608999999991</v>
      </c>
      <c r="R205">
        <f t="shared" ref="R205:R268" si="93">SLOPE(Q201:Q209,B201:B209)</f>
        <v>-3.366833333333356E-4</v>
      </c>
      <c r="S205">
        <f t="shared" si="79"/>
        <v>0.99159369749537463</v>
      </c>
      <c r="T205">
        <f t="shared" ref="T205:T268" si="94">(R205*U205+V205*(100-O205-J205))/(100-M205-H205)</f>
        <v>90.205328278827253</v>
      </c>
      <c r="U205">
        <f t="shared" ref="U205:U268" si="95">$F$1</f>
        <v>32500</v>
      </c>
      <c r="V205">
        <f t="shared" si="80"/>
        <v>90.704656999999997</v>
      </c>
      <c r="W205">
        <v>90.003007999999994</v>
      </c>
      <c r="X205">
        <v>0.10000299999999999</v>
      </c>
      <c r="Y205">
        <v>0.60164600000000001</v>
      </c>
      <c r="Z205">
        <f t="shared" si="82"/>
        <v>160.80120897190909</v>
      </c>
      <c r="AA205">
        <f t="shared" si="83"/>
        <v>99.959423651618934</v>
      </c>
      <c r="AB205">
        <f t="shared" si="84"/>
        <v>0.62163353304813262</v>
      </c>
      <c r="AC205" s="6">
        <f t="shared" si="88"/>
        <v>-0.7877453255945388</v>
      </c>
      <c r="AD205" s="6">
        <f t="shared" si="88"/>
        <v>4.3367607569078439</v>
      </c>
      <c r="AE205">
        <v>0.22856199999999999</v>
      </c>
      <c r="AF205">
        <v>38.265628</v>
      </c>
      <c r="AH205">
        <f t="shared" si="85"/>
        <v>34.1</v>
      </c>
      <c r="AI205">
        <f t="shared" si="86"/>
        <v>532.59999999999991</v>
      </c>
      <c r="AJ205" s="17">
        <f t="shared" ref="AJ205:AJ268" si="96">(AH205-C205)/C205</f>
        <v>-9.0265235172627017E-4</v>
      </c>
      <c r="AK205" s="17">
        <f t="shared" ref="AK205:AK268" si="97">(AI205-D205)/D205</f>
        <v>-1.6112364287669918E-3</v>
      </c>
      <c r="AM205">
        <v>3.4099999999999998E-2</v>
      </c>
      <c r="AN205">
        <v>0.53259999999999996</v>
      </c>
      <c r="AT205">
        <v>2.0001910000000001</v>
      </c>
    </row>
    <row r="206" spans="1:46" x14ac:dyDescent="0.25">
      <c r="A206" s="1">
        <v>42880.021898148145</v>
      </c>
      <c r="B206" s="16">
        <v>199</v>
      </c>
      <c r="C206">
        <f t="shared" ref="C206:C269" si="98">(T206*H206-V206*J206-K206*U206)*10</f>
        <v>25.00332999740489</v>
      </c>
      <c r="D206">
        <f t="shared" si="89"/>
        <v>514.0345012891371</v>
      </c>
      <c r="E206">
        <f t="shared" si="87"/>
        <v>666.03221294297998</v>
      </c>
      <c r="F206">
        <f t="shared" si="90"/>
        <v>20.558641642632761</v>
      </c>
      <c r="G206">
        <v>21.088826000000001</v>
      </c>
      <c r="H206">
        <f t="shared" si="75"/>
        <v>21.088826000000001</v>
      </c>
      <c r="I206">
        <v>20.985531999999999</v>
      </c>
      <c r="J206">
        <f t="shared" si="76"/>
        <v>20.985531999999999</v>
      </c>
      <c r="K206">
        <f t="shared" si="91"/>
        <v>-1.0598333333315206E-4</v>
      </c>
      <c r="L206">
        <v>5.764E-3</v>
      </c>
      <c r="M206">
        <f t="shared" si="77"/>
        <v>5.764E-3</v>
      </c>
      <c r="N206">
        <v>0.42330099999999998</v>
      </c>
      <c r="O206">
        <f t="shared" si="78"/>
        <v>0.42330099999999998</v>
      </c>
      <c r="P206">
        <f t="shared" si="92"/>
        <v>4.1628333333333472E-4</v>
      </c>
      <c r="Q206">
        <f t="shared" si="81"/>
        <v>78.591166999999999</v>
      </c>
      <c r="R206">
        <f t="shared" si="93"/>
        <v>-3.1029999999982274E-4</v>
      </c>
      <c r="S206">
        <f t="shared" si="79"/>
        <v>0.99159345397002741</v>
      </c>
      <c r="T206">
        <f t="shared" si="94"/>
        <v>90.212925828708393</v>
      </c>
      <c r="U206">
        <f t="shared" si="95"/>
        <v>32500</v>
      </c>
      <c r="V206">
        <f t="shared" si="80"/>
        <v>90.701957000000007</v>
      </c>
      <c r="W206">
        <v>90.000308000000004</v>
      </c>
      <c r="X206">
        <v>0.10000299999999999</v>
      </c>
      <c r="Y206">
        <v>0.60164600000000001</v>
      </c>
      <c r="Z206">
        <f t="shared" si="82"/>
        <v>160.80022659531204</v>
      </c>
      <c r="AA206">
        <f t="shared" si="83"/>
        <v>99.959050066224847</v>
      </c>
      <c r="AB206">
        <f t="shared" si="84"/>
        <v>0.62163500750401957</v>
      </c>
      <c r="AC206" s="6">
        <f t="shared" si="88"/>
        <v>-0.84450687336199426</v>
      </c>
      <c r="AD206" s="6">
        <f t="shared" si="88"/>
        <v>4.1424508431060429</v>
      </c>
      <c r="AE206">
        <v>0.21950700000000001</v>
      </c>
      <c r="AF206">
        <v>38.739691999999998</v>
      </c>
      <c r="AH206">
        <f t="shared" si="85"/>
        <v>25</v>
      </c>
      <c r="AI206">
        <f t="shared" si="86"/>
        <v>513.1</v>
      </c>
      <c r="AJ206" s="17">
        <f t="shared" si="96"/>
        <v>-1.3318215634620559E-4</v>
      </c>
      <c r="AK206" s="17">
        <f t="shared" si="97"/>
        <v>-1.8179738651655807E-3</v>
      </c>
      <c r="AM206">
        <v>2.5000000000000001E-2</v>
      </c>
      <c r="AN206">
        <v>0.5131</v>
      </c>
      <c r="AT206">
        <v>2.000248</v>
      </c>
    </row>
    <row r="207" spans="1:46" x14ac:dyDescent="0.25">
      <c r="A207" s="1">
        <v>42880.022592592592</v>
      </c>
      <c r="B207" s="16">
        <v>200</v>
      </c>
      <c r="C207">
        <f t="shared" si="98"/>
        <v>17.324725911018213</v>
      </c>
      <c r="D207">
        <f t="shared" si="89"/>
        <v>469.62174449192321</v>
      </c>
      <c r="E207">
        <f t="shared" si="87"/>
        <v>586.73915073440605</v>
      </c>
      <c r="F207">
        <f t="shared" si="90"/>
        <v>27.107023043478701</v>
      </c>
      <c r="G207">
        <v>21.088702000000001</v>
      </c>
      <c r="H207">
        <f t="shared" si="75"/>
        <v>21.088702000000001</v>
      </c>
      <c r="I207">
        <v>20.985527999999999</v>
      </c>
      <c r="J207">
        <f t="shared" si="76"/>
        <v>20.985527999999999</v>
      </c>
      <c r="K207">
        <f t="shared" si="91"/>
        <v>-5.8849999999743831E-5</v>
      </c>
      <c r="L207">
        <v>5.7920000000000003E-3</v>
      </c>
      <c r="M207">
        <f t="shared" si="77"/>
        <v>5.7920000000000003E-3</v>
      </c>
      <c r="N207">
        <v>0.42377799999999999</v>
      </c>
      <c r="O207">
        <f t="shared" si="78"/>
        <v>0.42377799999999999</v>
      </c>
      <c r="P207">
        <f t="shared" si="92"/>
        <v>2.7836666666666751E-4</v>
      </c>
      <c r="Q207">
        <f t="shared" si="81"/>
        <v>78.590693999999999</v>
      </c>
      <c r="R207">
        <f t="shared" si="93"/>
        <v>-2.1951666666619E-4</v>
      </c>
      <c r="S207">
        <f t="shared" si="79"/>
        <v>0.99159318159429499</v>
      </c>
      <c r="T207">
        <f t="shared" si="94"/>
        <v>90.250831981419338</v>
      </c>
      <c r="U207">
        <f t="shared" si="95"/>
        <v>32500</v>
      </c>
      <c r="V207">
        <f t="shared" si="80"/>
        <v>90.703129000000004</v>
      </c>
      <c r="W207">
        <v>90.001451000000003</v>
      </c>
      <c r="X207">
        <v>0.100004</v>
      </c>
      <c r="Y207">
        <v>0.60167400000000004</v>
      </c>
      <c r="Z207">
        <f t="shared" si="82"/>
        <v>160.80656889961523</v>
      </c>
      <c r="AA207">
        <f t="shared" si="83"/>
        <v>99.959834567387475</v>
      </c>
      <c r="AB207">
        <f t="shared" si="84"/>
        <v>0.62161536839821629</v>
      </c>
      <c r="AC207" s="6">
        <f t="shared" si="88"/>
        <v>-0.89226356840040955</v>
      </c>
      <c r="AD207" s="6">
        <f t="shared" si="88"/>
        <v>3.6981044588997376</v>
      </c>
      <c r="AE207">
        <v>0.19841700000000001</v>
      </c>
      <c r="AF207">
        <v>38.969047000000003</v>
      </c>
      <c r="AH207">
        <f t="shared" si="85"/>
        <v>17.3</v>
      </c>
      <c r="AI207">
        <f t="shared" si="86"/>
        <v>468.6</v>
      </c>
      <c r="AJ207" s="17">
        <f t="shared" si="96"/>
        <v>-1.4272035901293455E-3</v>
      </c>
      <c r="AK207" s="17">
        <f t="shared" si="97"/>
        <v>-2.1756754322110805E-3</v>
      </c>
      <c r="AM207">
        <v>1.7299999999999999E-2</v>
      </c>
      <c r="AN207">
        <v>0.46860000000000002</v>
      </c>
      <c r="AT207">
        <v>2.0001679999999999</v>
      </c>
    </row>
    <row r="208" spans="1:46" x14ac:dyDescent="0.25">
      <c r="A208" s="1">
        <v>42880.023287037038</v>
      </c>
      <c r="B208" s="16">
        <v>201</v>
      </c>
      <c r="C208">
        <f t="shared" si="98"/>
        <v>10.565017453098815</v>
      </c>
      <c r="D208">
        <f t="shared" si="89"/>
        <v>399.0280454734829</v>
      </c>
      <c r="E208">
        <f t="shared" si="87"/>
        <v>482.16369598538756</v>
      </c>
      <c r="F208">
        <f t="shared" si="90"/>
        <v>37.768801352660745</v>
      </c>
      <c r="G208">
        <v>21.088286</v>
      </c>
      <c r="H208">
        <f t="shared" si="75"/>
        <v>21.088286</v>
      </c>
      <c r="I208">
        <v>20.985336</v>
      </c>
      <c r="J208">
        <f t="shared" si="76"/>
        <v>20.985336</v>
      </c>
      <c r="K208">
        <f t="shared" si="91"/>
        <v>2.7166666669723821E-6</v>
      </c>
      <c r="L208">
        <v>5.8380000000000003E-3</v>
      </c>
      <c r="M208">
        <f t="shared" si="77"/>
        <v>5.8380000000000003E-3</v>
      </c>
      <c r="N208">
        <v>0.42428399999999999</v>
      </c>
      <c r="O208">
        <f t="shared" si="78"/>
        <v>0.42428399999999999</v>
      </c>
      <c r="P208">
        <f t="shared" si="92"/>
        <v>6.0016666666667938E-5</v>
      </c>
      <c r="Q208">
        <f t="shared" si="81"/>
        <v>78.590379999999996</v>
      </c>
      <c r="R208">
        <f t="shared" si="93"/>
        <v>-6.2733333332687377E-5</v>
      </c>
      <c r="S208">
        <f t="shared" si="79"/>
        <v>0.99174315813687242</v>
      </c>
      <c r="T208">
        <f t="shared" si="94"/>
        <v>90.304230971979919</v>
      </c>
      <c r="U208">
        <f t="shared" si="95"/>
        <v>32500</v>
      </c>
      <c r="V208">
        <f t="shared" si="80"/>
        <v>90.692694000000003</v>
      </c>
      <c r="W208">
        <v>90.001813999999996</v>
      </c>
      <c r="X208">
        <v>0.100005</v>
      </c>
      <c r="Y208">
        <v>0.59087500000000004</v>
      </c>
      <c r="Z208">
        <f t="shared" si="82"/>
        <v>157.91651549816137</v>
      </c>
      <c r="AA208">
        <f t="shared" si="83"/>
        <v>99.961282999126695</v>
      </c>
      <c r="AB208">
        <f t="shared" si="84"/>
        <v>0.63300081491660409</v>
      </c>
      <c r="AC208" s="6">
        <f t="shared" si="88"/>
        <v>-0.93309745076523154</v>
      </c>
      <c r="AD208" s="6">
        <f t="shared" si="88"/>
        <v>2.9918259700305065</v>
      </c>
      <c r="AE208">
        <v>0.19900100000000001</v>
      </c>
      <c r="AF208">
        <v>38.917166999999999</v>
      </c>
      <c r="AH208">
        <f t="shared" si="85"/>
        <v>10.5</v>
      </c>
      <c r="AI208">
        <f t="shared" si="86"/>
        <v>397.8</v>
      </c>
      <c r="AJ208" s="17">
        <f t="shared" si="96"/>
        <v>-6.1540317739602378E-3</v>
      </c>
      <c r="AK208" s="17">
        <f t="shared" si="97"/>
        <v>-3.0775918821087035E-3</v>
      </c>
      <c r="AM208">
        <v>1.0500000000000001E-2</v>
      </c>
      <c r="AN208">
        <v>0.39779999999999999</v>
      </c>
      <c r="AT208">
        <v>2.0001790000000002</v>
      </c>
    </row>
    <row r="209" spans="1:46" x14ac:dyDescent="0.25">
      <c r="A209" s="1">
        <v>42880.023981481485</v>
      </c>
      <c r="B209" s="16">
        <v>202</v>
      </c>
      <c r="C209">
        <f t="shared" si="98"/>
        <v>7.0690849738457251</v>
      </c>
      <c r="D209">
        <f t="shared" si="89"/>
        <v>312.50842494599397</v>
      </c>
      <c r="E209">
        <f t="shared" si="87"/>
        <v>372.86856502230336</v>
      </c>
      <c r="F209">
        <f t="shared" si="90"/>
        <v>44.207761839363357</v>
      </c>
      <c r="G209">
        <v>21.088449000000001</v>
      </c>
      <c r="H209">
        <f t="shared" si="75"/>
        <v>21.088449000000001</v>
      </c>
      <c r="I209">
        <v>20.985281000000001</v>
      </c>
      <c r="J209">
        <f t="shared" si="76"/>
        <v>20.985281000000001</v>
      </c>
      <c r="K209">
        <f t="shared" si="91"/>
        <v>6.7116666666914665E-5</v>
      </c>
      <c r="L209">
        <v>5.8849999999999996E-3</v>
      </c>
      <c r="M209">
        <f t="shared" si="77"/>
        <v>5.8849999999999996E-3</v>
      </c>
      <c r="N209">
        <v>0.42463200000000001</v>
      </c>
      <c r="O209">
        <f t="shared" si="78"/>
        <v>0.42463200000000001</v>
      </c>
      <c r="P209">
        <f t="shared" si="92"/>
        <v>-2.0363333333333345E-4</v>
      </c>
      <c r="Q209">
        <f t="shared" si="81"/>
        <v>78.590086999999997</v>
      </c>
      <c r="R209">
        <f t="shared" si="93"/>
        <v>1.3651666666755584E-4</v>
      </c>
      <c r="S209">
        <f t="shared" si="79"/>
        <v>0.99490152538965471</v>
      </c>
      <c r="T209">
        <f t="shared" si="94"/>
        <v>90.12417166002821</v>
      </c>
      <c r="U209">
        <f t="shared" si="95"/>
        <v>32500</v>
      </c>
      <c r="V209">
        <f t="shared" si="80"/>
        <v>90.429610999999994</v>
      </c>
      <c r="W209">
        <v>90.002280999999996</v>
      </c>
      <c r="X209">
        <v>6.3533000000000006E-2</v>
      </c>
      <c r="Y209">
        <v>0.36379699999999998</v>
      </c>
      <c r="Z209">
        <f t="shared" si="82"/>
        <v>97.228942733377352</v>
      </c>
      <c r="AA209">
        <f t="shared" si="83"/>
        <v>63.505867026494663</v>
      </c>
      <c r="AB209">
        <f t="shared" si="84"/>
        <v>0.65315805398235582</v>
      </c>
      <c r="AC209" s="6">
        <f t="shared" si="88"/>
        <v>-0.92729443748832419</v>
      </c>
      <c r="AD209" s="6">
        <f t="shared" si="88"/>
        <v>3.92093785312175</v>
      </c>
      <c r="AE209">
        <v>0.202095</v>
      </c>
      <c r="AF209">
        <v>38.981952999999997</v>
      </c>
      <c r="AH209">
        <f t="shared" si="85"/>
        <v>7</v>
      </c>
      <c r="AI209">
        <f t="shared" si="86"/>
        <v>312</v>
      </c>
      <c r="AJ209" s="17">
        <f t="shared" si="96"/>
        <v>-9.772831151602563E-3</v>
      </c>
      <c r="AK209" s="17">
        <f t="shared" si="97"/>
        <v>-1.6269159658074141E-3</v>
      </c>
      <c r="AM209">
        <v>7.0000000000000001E-3</v>
      </c>
      <c r="AN209">
        <v>0.312</v>
      </c>
      <c r="AT209">
        <v>2.0001910000000001</v>
      </c>
    </row>
    <row r="210" spans="1:46" x14ac:dyDescent="0.25">
      <c r="A210" s="1">
        <v>42880.024675925924</v>
      </c>
      <c r="B210" s="16">
        <v>203</v>
      </c>
      <c r="C210">
        <f t="shared" si="98"/>
        <v>10.53305034597507</v>
      </c>
      <c r="D210">
        <f t="shared" si="89"/>
        <v>219.44451365728312</v>
      </c>
      <c r="E210">
        <f t="shared" si="87"/>
        <v>283.77749449112832</v>
      </c>
      <c r="F210">
        <f t="shared" si="90"/>
        <v>20.83389962539561</v>
      </c>
      <c r="G210">
        <v>21.088811</v>
      </c>
      <c r="H210">
        <f t="shared" si="75"/>
        <v>21.088811</v>
      </c>
      <c r="I210">
        <v>20.985451000000001</v>
      </c>
      <c r="J210">
        <f t="shared" si="76"/>
        <v>20.985451000000001</v>
      </c>
      <c r="K210">
        <f t="shared" si="91"/>
        <v>1.1883333333351231E-4</v>
      </c>
      <c r="L210">
        <v>5.9109999999999996E-3</v>
      </c>
      <c r="M210">
        <f t="shared" si="77"/>
        <v>5.9109999999999996E-3</v>
      </c>
      <c r="N210">
        <v>0.42432399999999998</v>
      </c>
      <c r="O210">
        <f t="shared" si="78"/>
        <v>0.42432399999999998</v>
      </c>
      <c r="P210">
        <f t="shared" si="92"/>
        <v>-4.8583333333333258E-4</v>
      </c>
      <c r="Q210">
        <f t="shared" si="81"/>
        <v>78.590225000000004</v>
      </c>
      <c r="R210">
        <f t="shared" si="93"/>
        <v>3.6700000000019866E-4</v>
      </c>
      <c r="S210">
        <f t="shared" si="79"/>
        <v>0.99784761592510218</v>
      </c>
      <c r="T210">
        <f t="shared" si="94"/>
        <v>89.971842536688797</v>
      </c>
      <c r="U210">
        <f t="shared" si="95"/>
        <v>32500</v>
      </c>
      <c r="V210">
        <f t="shared" si="80"/>
        <v>90.180753999999993</v>
      </c>
      <c r="W210">
        <v>90.000411999999997</v>
      </c>
      <c r="X210">
        <v>2.7184E-2</v>
      </c>
      <c r="Y210">
        <v>0.15315799999999999</v>
      </c>
      <c r="Z210">
        <f t="shared" si="82"/>
        <v>40.934145306959053</v>
      </c>
      <c r="AA210">
        <f t="shared" si="83"/>
        <v>27.172526535094399</v>
      </c>
      <c r="AB210">
        <f t="shared" si="84"/>
        <v>0.66381077047857417</v>
      </c>
      <c r="AC210" s="6">
        <f t="shared" si="88"/>
        <v>-0.74268302740928638</v>
      </c>
      <c r="AD210" s="6">
        <f t="shared" si="88"/>
        <v>7.0759701669206878</v>
      </c>
      <c r="AE210">
        <v>0.20261499999999999</v>
      </c>
      <c r="AF210">
        <v>39.127288999999998</v>
      </c>
      <c r="AH210">
        <f t="shared" si="85"/>
        <v>10.5</v>
      </c>
      <c r="AI210">
        <f t="shared" si="86"/>
        <v>219.6</v>
      </c>
      <c r="AJ210" s="17">
        <f t="shared" si="96"/>
        <v>-3.1377753727057328E-3</v>
      </c>
      <c r="AK210" s="17">
        <f t="shared" si="97"/>
        <v>7.0854513574078308E-4</v>
      </c>
      <c r="AM210">
        <v>1.0500000000000001E-2</v>
      </c>
      <c r="AN210">
        <v>0.21959999999999999</v>
      </c>
      <c r="AT210">
        <v>2.0001329999999999</v>
      </c>
    </row>
    <row r="211" spans="1:46" x14ac:dyDescent="0.25">
      <c r="A211" s="1">
        <v>42880.025370370371</v>
      </c>
      <c r="B211" s="16">
        <v>204</v>
      </c>
      <c r="C211">
        <f t="shared" si="98"/>
        <v>11.13046349945483</v>
      </c>
      <c r="D211">
        <f t="shared" si="89"/>
        <v>128.85228995609762</v>
      </c>
      <c r="E211">
        <f t="shared" si="87"/>
        <v>186.11808476288326</v>
      </c>
      <c r="F211">
        <f t="shared" si="90"/>
        <v>11.57654305792466</v>
      </c>
      <c r="G211">
        <v>21.088823999999999</v>
      </c>
      <c r="H211">
        <f t="shared" si="75"/>
        <v>21.088823999999999</v>
      </c>
      <c r="I211">
        <v>20.985637000000001</v>
      </c>
      <c r="J211">
        <f t="shared" si="76"/>
        <v>20.985637000000001</v>
      </c>
      <c r="K211">
        <f t="shared" si="91"/>
        <v>1.7511666666673401E-4</v>
      </c>
      <c r="L211">
        <v>5.9329999999999999E-3</v>
      </c>
      <c r="M211">
        <f t="shared" si="77"/>
        <v>5.9329999999999999E-3</v>
      </c>
      <c r="N211">
        <v>0.42341299999999998</v>
      </c>
      <c r="O211">
        <f t="shared" si="78"/>
        <v>0.42341299999999998</v>
      </c>
      <c r="P211">
        <f t="shared" si="92"/>
        <v>-7.59666666666665E-4</v>
      </c>
      <c r="Q211">
        <f t="shared" si="81"/>
        <v>78.590950000000007</v>
      </c>
      <c r="R211">
        <f t="shared" si="93"/>
        <v>5.8454999999995043E-4</v>
      </c>
      <c r="S211">
        <f t="shared" si="79"/>
        <v>1</v>
      </c>
      <c r="T211">
        <f t="shared" si="94"/>
        <v>89.883469173543375</v>
      </c>
      <c r="U211">
        <f t="shared" si="95"/>
        <v>32500</v>
      </c>
      <c r="V211">
        <f t="shared" si="80"/>
        <v>90.001191000000006</v>
      </c>
      <c r="W211">
        <v>90.001191000000006</v>
      </c>
      <c r="X211">
        <v>0</v>
      </c>
      <c r="Y211">
        <v>0</v>
      </c>
      <c r="Z211">
        <f t="shared" si="82"/>
        <v>0</v>
      </c>
      <c r="AA211">
        <f t="shared" si="83"/>
        <v>0</v>
      </c>
      <c r="AB211" t="e">
        <f t="shared" si="84"/>
        <v>#DIV/0!</v>
      </c>
      <c r="AC211" s="6" t="e">
        <f t="shared" si="88"/>
        <v>#DIV/0!</v>
      </c>
      <c r="AD211" s="6" t="e">
        <f t="shared" si="88"/>
        <v>#DIV/0!</v>
      </c>
      <c r="AE211">
        <v>0.18819900000000001</v>
      </c>
      <c r="AF211">
        <v>39.145093000000003</v>
      </c>
      <c r="AH211">
        <f t="shared" si="85"/>
        <v>11.2</v>
      </c>
      <c r="AI211">
        <f t="shared" si="86"/>
        <v>129.30000000000001</v>
      </c>
      <c r="AJ211" s="17">
        <f t="shared" si="96"/>
        <v>6.2474038523710205E-3</v>
      </c>
      <c r="AK211" s="17">
        <f t="shared" si="97"/>
        <v>3.4745990471332189E-3</v>
      </c>
      <c r="AM211">
        <v>1.12E-2</v>
      </c>
      <c r="AN211">
        <v>0.1293</v>
      </c>
      <c r="AT211">
        <v>2.0001509999999998</v>
      </c>
    </row>
    <row r="212" spans="1:46" x14ac:dyDescent="0.25">
      <c r="A212" s="1">
        <v>42880.026064814818</v>
      </c>
      <c r="B212" s="16">
        <v>205</v>
      </c>
      <c r="C212">
        <f t="shared" si="98"/>
        <v>6.5186364258667506</v>
      </c>
      <c r="D212">
        <f t="shared" si="89"/>
        <v>50.021648973489405</v>
      </c>
      <c r="E212">
        <f t="shared" si="87"/>
        <v>80.913846621073176</v>
      </c>
      <c r="F212">
        <f t="shared" si="90"/>
        <v>7.6736368935989976</v>
      </c>
      <c r="G212">
        <v>21.088450999999999</v>
      </c>
      <c r="H212">
        <f t="shared" si="75"/>
        <v>21.088450999999999</v>
      </c>
      <c r="I212">
        <v>20.985914000000001</v>
      </c>
      <c r="J212">
        <f t="shared" si="76"/>
        <v>20.985914000000001</v>
      </c>
      <c r="K212">
        <f t="shared" si="91"/>
        <v>2.3566666666668585E-4</v>
      </c>
      <c r="L212">
        <v>5.9979999999999999E-3</v>
      </c>
      <c r="M212">
        <f t="shared" si="77"/>
        <v>5.9979999999999999E-3</v>
      </c>
      <c r="N212">
        <v>0.422097</v>
      </c>
      <c r="O212">
        <f t="shared" si="78"/>
        <v>0.422097</v>
      </c>
      <c r="P212">
        <f t="shared" si="92"/>
        <v>-9.9838333333333298E-4</v>
      </c>
      <c r="Q212">
        <f t="shared" si="81"/>
        <v>78.591988999999998</v>
      </c>
      <c r="R212">
        <f t="shared" si="93"/>
        <v>7.6271666666632618E-4</v>
      </c>
      <c r="S212">
        <f t="shared" si="79"/>
        <v>1</v>
      </c>
      <c r="T212">
        <f t="shared" si="94"/>
        <v>89.957583987452281</v>
      </c>
      <c r="U212">
        <f t="shared" si="95"/>
        <v>32500</v>
      </c>
      <c r="V212">
        <f t="shared" si="80"/>
        <v>90.001086999999998</v>
      </c>
      <c r="W212">
        <v>90.001086999999998</v>
      </c>
      <c r="X212">
        <v>0</v>
      </c>
      <c r="Y212">
        <v>0</v>
      </c>
      <c r="Z212">
        <f t="shared" si="82"/>
        <v>0</v>
      </c>
      <c r="AA212">
        <f t="shared" si="83"/>
        <v>0</v>
      </c>
      <c r="AB212" t="e">
        <f t="shared" si="84"/>
        <v>#DIV/0!</v>
      </c>
      <c r="AC212" s="6" t="e">
        <f t="shared" si="88"/>
        <v>#DIV/0!</v>
      </c>
      <c r="AD212" s="6" t="e">
        <f t="shared" si="88"/>
        <v>#DIV/0!</v>
      </c>
      <c r="AE212">
        <v>0.18901599999999999</v>
      </c>
      <c r="AF212">
        <v>38.860388999999998</v>
      </c>
      <c r="AH212">
        <f t="shared" si="85"/>
        <v>6.5</v>
      </c>
      <c r="AI212">
        <f t="shared" si="86"/>
        <v>50.2</v>
      </c>
      <c r="AJ212" s="17">
        <f t="shared" si="96"/>
        <v>-2.858945437238837E-3</v>
      </c>
      <c r="AK212" s="17">
        <f t="shared" si="97"/>
        <v>3.5654767519783352E-3</v>
      </c>
      <c r="AM212">
        <v>6.4999999999999997E-3</v>
      </c>
      <c r="AN212">
        <v>5.0200000000000002E-2</v>
      </c>
      <c r="AT212">
        <v>2.0002080000000002</v>
      </c>
    </row>
    <row r="213" spans="1:46" x14ac:dyDescent="0.25">
      <c r="A213" s="1">
        <v>42880.026759259257</v>
      </c>
      <c r="B213" s="16">
        <v>206</v>
      </c>
      <c r="C213">
        <f t="shared" si="98"/>
        <v>6.8364678752077879</v>
      </c>
      <c r="D213">
        <f t="shared" si="89"/>
        <v>-5.6901205498318319</v>
      </c>
      <c r="E213">
        <f t="shared" si="87"/>
        <v>20.660626809179547</v>
      </c>
      <c r="F213">
        <f t="shared" si="90"/>
        <v>-0.83231877245658614</v>
      </c>
      <c r="G213">
        <v>21.088473</v>
      </c>
      <c r="H213">
        <f t="shared" si="75"/>
        <v>21.088473</v>
      </c>
      <c r="I213">
        <v>20.986181999999999</v>
      </c>
      <c r="J213">
        <f t="shared" si="76"/>
        <v>20.986181999999999</v>
      </c>
      <c r="K213">
        <f t="shared" si="91"/>
        <v>2.7036666666653276E-4</v>
      </c>
      <c r="L213">
        <v>6.0520000000000001E-3</v>
      </c>
      <c r="M213">
        <f t="shared" si="77"/>
        <v>6.0520000000000001E-3</v>
      </c>
      <c r="N213">
        <v>0.42086699999999999</v>
      </c>
      <c r="O213">
        <f t="shared" si="78"/>
        <v>0.42086699999999999</v>
      </c>
      <c r="P213">
        <f t="shared" si="92"/>
        <v>-1.1662500000000011E-3</v>
      </c>
      <c r="Q213">
        <f t="shared" si="81"/>
        <v>78.592950999999999</v>
      </c>
      <c r="R213">
        <f t="shared" si="93"/>
        <v>8.9588333333310286E-4</v>
      </c>
      <c r="S213">
        <f t="shared" si="79"/>
        <v>1</v>
      </c>
      <c r="T213">
        <f t="shared" si="94"/>
        <v>90.014548588424915</v>
      </c>
      <c r="U213">
        <f t="shared" si="95"/>
        <v>32500</v>
      </c>
      <c r="V213">
        <f t="shared" si="80"/>
        <v>90.002021999999997</v>
      </c>
      <c r="W213">
        <v>90.002021999999997</v>
      </c>
      <c r="X213">
        <v>0</v>
      </c>
      <c r="Y213">
        <v>0</v>
      </c>
      <c r="Z213">
        <f t="shared" si="82"/>
        <v>0</v>
      </c>
      <c r="AA213">
        <f t="shared" si="83"/>
        <v>0</v>
      </c>
      <c r="AB213" t="e">
        <f t="shared" si="84"/>
        <v>#DIV/0!</v>
      </c>
      <c r="AC213" s="6" t="e">
        <f t="shared" si="88"/>
        <v>#DIV/0!</v>
      </c>
      <c r="AD213" s="6" t="e">
        <f t="shared" si="88"/>
        <v>#DIV/0!</v>
      </c>
      <c r="AE213">
        <v>0.19409899999999999</v>
      </c>
      <c r="AF213">
        <v>38.593336000000001</v>
      </c>
      <c r="AH213">
        <f t="shared" si="85"/>
        <v>6.8</v>
      </c>
      <c r="AI213">
        <f t="shared" si="86"/>
        <v>-5.7</v>
      </c>
      <c r="AJ213" s="17">
        <f t="shared" si="96"/>
        <v>-5.3343153033802038E-3</v>
      </c>
      <c r="AK213" s="17">
        <f t="shared" si="97"/>
        <v>1.7362461975362279E-3</v>
      </c>
      <c r="AM213">
        <v>6.7999999999999996E-3</v>
      </c>
      <c r="AN213">
        <v>-5.7000000000000002E-3</v>
      </c>
      <c r="AT213">
        <v>2.000254</v>
      </c>
    </row>
    <row r="214" spans="1:46" x14ac:dyDescent="0.25">
      <c r="A214" s="1">
        <v>42880.027453703704</v>
      </c>
      <c r="B214" s="16">
        <v>207</v>
      </c>
      <c r="C214">
        <f t="shared" si="98"/>
        <v>11.217333430319805</v>
      </c>
      <c r="D214">
        <f t="shared" si="89"/>
        <v>-33.175043010950915</v>
      </c>
      <c r="E214">
        <f t="shared" si="87"/>
        <v>7.5822635648005345</v>
      </c>
      <c r="F214">
        <f t="shared" si="90"/>
        <v>-2.95748033318513</v>
      </c>
      <c r="G214">
        <v>21.088629999999998</v>
      </c>
      <c r="H214">
        <f t="shared" si="75"/>
        <v>21.088629999999998</v>
      </c>
      <c r="I214">
        <v>20.986446000000001</v>
      </c>
      <c r="J214">
        <f t="shared" si="76"/>
        <v>20.986446000000001</v>
      </c>
      <c r="K214">
        <f t="shared" si="91"/>
        <v>2.7721666666646883E-4</v>
      </c>
      <c r="L214">
        <v>6.0879999999999997E-3</v>
      </c>
      <c r="M214">
        <f t="shared" si="77"/>
        <v>6.0879999999999997E-3</v>
      </c>
      <c r="N214">
        <v>0.419595</v>
      </c>
      <c r="O214">
        <f t="shared" si="78"/>
        <v>0.419595</v>
      </c>
      <c r="P214">
        <f t="shared" si="92"/>
        <v>-1.2469833333333328E-3</v>
      </c>
      <c r="Q214">
        <f t="shared" si="81"/>
        <v>78.593958999999998</v>
      </c>
      <c r="R214">
        <f t="shared" si="93"/>
        <v>9.6976666666535036E-4</v>
      </c>
      <c r="S214">
        <f t="shared" si="79"/>
        <v>1</v>
      </c>
      <c r="T214">
        <f t="shared" si="94"/>
        <v>90.030110376440788</v>
      </c>
      <c r="U214">
        <f t="shared" si="95"/>
        <v>32500</v>
      </c>
      <c r="V214">
        <f t="shared" si="80"/>
        <v>89.985718000000006</v>
      </c>
      <c r="W214">
        <v>89.985718000000006</v>
      </c>
      <c r="X214">
        <v>0</v>
      </c>
      <c r="Y214">
        <v>0</v>
      </c>
      <c r="Z214">
        <f t="shared" si="82"/>
        <v>0</v>
      </c>
      <c r="AA214">
        <f t="shared" si="83"/>
        <v>0</v>
      </c>
      <c r="AB214" t="e">
        <f t="shared" si="84"/>
        <v>#DIV/0!</v>
      </c>
      <c r="AC214" s="6" t="e">
        <f t="shared" si="88"/>
        <v>#DIV/0!</v>
      </c>
      <c r="AD214" s="6" t="e">
        <f t="shared" si="88"/>
        <v>#DIV/0!</v>
      </c>
      <c r="AE214">
        <v>0.20249200000000001</v>
      </c>
      <c r="AF214">
        <v>38.594203</v>
      </c>
      <c r="AH214">
        <f t="shared" si="85"/>
        <v>11.2</v>
      </c>
      <c r="AI214">
        <f t="shared" si="86"/>
        <v>-33.4</v>
      </c>
      <c r="AJ214" s="17">
        <f t="shared" si="96"/>
        <v>-1.5452362566805873E-3</v>
      </c>
      <c r="AK214" s="17">
        <f t="shared" si="97"/>
        <v>6.7809102455368654E-3</v>
      </c>
      <c r="AM214">
        <v>1.12E-2</v>
      </c>
      <c r="AN214">
        <v>-3.3399999999999999E-2</v>
      </c>
      <c r="AT214">
        <v>2.000197</v>
      </c>
    </row>
    <row r="215" spans="1:46" x14ac:dyDescent="0.25">
      <c r="A215" s="1">
        <v>42880.028148148151</v>
      </c>
      <c r="B215" s="16">
        <v>208</v>
      </c>
      <c r="C215">
        <f t="shared" si="98"/>
        <v>13.389302952841167</v>
      </c>
      <c r="D215">
        <f t="shared" si="89"/>
        <v>-40.18011183190481</v>
      </c>
      <c r="E215">
        <f t="shared" si="87"/>
        <v>8.4083994747241277</v>
      </c>
      <c r="F215">
        <f t="shared" si="90"/>
        <v>-3.0009113972119601</v>
      </c>
      <c r="G215">
        <v>21.088619000000001</v>
      </c>
      <c r="H215">
        <f t="shared" si="75"/>
        <v>21.088619000000001</v>
      </c>
      <c r="I215">
        <v>20.986756</v>
      </c>
      <c r="J215">
        <f t="shared" si="76"/>
        <v>20.986756</v>
      </c>
      <c r="K215">
        <f t="shared" si="91"/>
        <v>2.7486666666659922E-4</v>
      </c>
      <c r="L215">
        <v>6.1029999999999999E-3</v>
      </c>
      <c r="M215">
        <f t="shared" si="77"/>
        <v>6.1029999999999999E-3</v>
      </c>
      <c r="N215">
        <v>0.41833900000000002</v>
      </c>
      <c r="O215">
        <f t="shared" si="78"/>
        <v>0.41833900000000002</v>
      </c>
      <c r="P215">
        <f t="shared" si="92"/>
        <v>-1.2620500000000015E-3</v>
      </c>
      <c r="Q215">
        <f t="shared" si="81"/>
        <v>78.594904999999997</v>
      </c>
      <c r="R215">
        <f t="shared" si="93"/>
        <v>9.871833333320978E-4</v>
      </c>
      <c r="S215">
        <f t="shared" si="79"/>
        <v>1</v>
      </c>
      <c r="T215">
        <f t="shared" si="94"/>
        <v>89.805412414784314</v>
      </c>
      <c r="U215">
        <f t="shared" si="95"/>
        <v>32500</v>
      </c>
      <c r="V215">
        <f t="shared" si="80"/>
        <v>89.751842999999994</v>
      </c>
      <c r="W215">
        <v>89.751842999999994</v>
      </c>
      <c r="X215">
        <v>0</v>
      </c>
      <c r="Y215">
        <v>0</v>
      </c>
      <c r="Z215">
        <f t="shared" si="82"/>
        <v>0</v>
      </c>
      <c r="AA215">
        <f t="shared" si="83"/>
        <v>0</v>
      </c>
      <c r="AB215" t="e">
        <f t="shared" si="84"/>
        <v>#DIV/0!</v>
      </c>
      <c r="AC215" s="6" t="e">
        <f t="shared" si="88"/>
        <v>#DIV/0!</v>
      </c>
      <c r="AD215" s="6" t="e">
        <f t="shared" si="88"/>
        <v>#DIV/0!</v>
      </c>
      <c r="AE215">
        <v>0.203182</v>
      </c>
      <c r="AF215">
        <v>38.766627</v>
      </c>
      <c r="AH215">
        <f t="shared" si="85"/>
        <v>13.4</v>
      </c>
      <c r="AI215">
        <f t="shared" si="86"/>
        <v>-40.4</v>
      </c>
      <c r="AJ215" s="17">
        <f t="shared" si="96"/>
        <v>7.9892487282646812E-4</v>
      </c>
      <c r="AK215" s="17">
        <f t="shared" si="97"/>
        <v>5.4725623715309686E-3</v>
      </c>
      <c r="AM215">
        <v>1.34E-2</v>
      </c>
      <c r="AN215">
        <v>-4.0399999999999998E-2</v>
      </c>
      <c r="AT215">
        <v>2.0002939999999998</v>
      </c>
    </row>
    <row r="216" spans="1:46" x14ac:dyDescent="0.25">
      <c r="A216" s="1">
        <v>42880.02884259259</v>
      </c>
      <c r="B216" s="16">
        <v>209</v>
      </c>
      <c r="C216">
        <f t="shared" si="98"/>
        <v>14.55197114150538</v>
      </c>
      <c r="D216">
        <f t="shared" si="89"/>
        <v>-40.178588700258686</v>
      </c>
      <c r="E216">
        <f t="shared" si="87"/>
        <v>12.992156343587105</v>
      </c>
      <c r="F216">
        <f t="shared" si="90"/>
        <v>-2.7610409826652713</v>
      </c>
      <c r="G216">
        <v>21.088450999999999</v>
      </c>
      <c r="H216">
        <f t="shared" si="75"/>
        <v>21.088450999999999</v>
      </c>
      <c r="I216">
        <v>20.987131000000002</v>
      </c>
      <c r="J216">
        <f t="shared" si="76"/>
        <v>20.987131000000002</v>
      </c>
      <c r="K216">
        <f t="shared" si="91"/>
        <v>2.6881666666665657E-4</v>
      </c>
      <c r="L216">
        <v>6.143E-3</v>
      </c>
      <c r="M216">
        <f t="shared" si="77"/>
        <v>6.143E-3</v>
      </c>
      <c r="N216">
        <v>0.41702899999999998</v>
      </c>
      <c r="O216">
        <f t="shared" si="78"/>
        <v>0.41702899999999998</v>
      </c>
      <c r="P216">
        <f t="shared" si="92"/>
        <v>-1.2513166666666695E-3</v>
      </c>
      <c r="Q216">
        <f t="shared" si="81"/>
        <v>78.595839999999995</v>
      </c>
      <c r="R216">
        <f t="shared" si="93"/>
        <v>9.8249999999874631E-4</v>
      </c>
      <c r="S216">
        <f t="shared" si="79"/>
        <v>1</v>
      </c>
      <c r="T216">
        <f t="shared" si="94"/>
        <v>89.252875559841357</v>
      </c>
      <c r="U216">
        <f t="shared" si="95"/>
        <v>32500</v>
      </c>
      <c r="V216">
        <f t="shared" si="80"/>
        <v>89.198144999999997</v>
      </c>
      <c r="W216">
        <v>89.198144999999997</v>
      </c>
      <c r="X216">
        <v>0</v>
      </c>
      <c r="Y216">
        <v>0</v>
      </c>
      <c r="Z216">
        <f t="shared" si="82"/>
        <v>0</v>
      </c>
      <c r="AA216">
        <f t="shared" si="83"/>
        <v>0</v>
      </c>
      <c r="AB216" t="e">
        <f t="shared" si="84"/>
        <v>#DIV/0!</v>
      </c>
      <c r="AC216" s="6" t="e">
        <f t="shared" si="88"/>
        <v>#DIV/0!</v>
      </c>
      <c r="AD216" s="6" t="e">
        <f t="shared" si="88"/>
        <v>#DIV/0!</v>
      </c>
      <c r="AE216">
        <v>0.18934500000000001</v>
      </c>
      <c r="AF216">
        <v>38.913646999999997</v>
      </c>
      <c r="AH216">
        <f t="shared" si="85"/>
        <v>14.5</v>
      </c>
      <c r="AI216">
        <f t="shared" si="86"/>
        <v>-40.4</v>
      </c>
      <c r="AJ216" s="17">
        <f t="shared" si="96"/>
        <v>-3.5714159270936754E-3</v>
      </c>
      <c r="AK216" s="17">
        <f t="shared" si="97"/>
        <v>5.5106788691133626E-3</v>
      </c>
      <c r="AM216">
        <v>1.4500000000000001E-2</v>
      </c>
      <c r="AN216">
        <v>-4.0399999999999998E-2</v>
      </c>
      <c r="AT216">
        <v>1.6839390000000001</v>
      </c>
    </row>
    <row r="217" spans="1:46" x14ac:dyDescent="0.25">
      <c r="A217" s="1">
        <v>42880.029537037037</v>
      </c>
      <c r="B217" s="16">
        <v>210</v>
      </c>
      <c r="C217">
        <f t="shared" si="98"/>
        <v>12.336427760929816</v>
      </c>
      <c r="D217">
        <f t="shared" si="89"/>
        <v>-40.991063014725881</v>
      </c>
      <c r="E217">
        <f t="shared" si="87"/>
        <v>3.3637282375670239</v>
      </c>
      <c r="F217">
        <f t="shared" si="90"/>
        <v>-3.3227660234469951</v>
      </c>
      <c r="G217">
        <v>21.088791000000001</v>
      </c>
      <c r="H217">
        <f t="shared" si="75"/>
        <v>21.088791000000001</v>
      </c>
      <c r="I217">
        <v>20.987383999999999</v>
      </c>
      <c r="J217">
        <f t="shared" si="76"/>
        <v>20.987383999999999</v>
      </c>
      <c r="K217">
        <f t="shared" si="91"/>
        <v>2.7238333333325928E-4</v>
      </c>
      <c r="L217">
        <v>6.1789999999999996E-3</v>
      </c>
      <c r="M217">
        <f t="shared" si="77"/>
        <v>6.1789999999999996E-3</v>
      </c>
      <c r="N217">
        <v>0.41577199999999997</v>
      </c>
      <c r="O217">
        <f t="shared" si="78"/>
        <v>0.41577199999999997</v>
      </c>
      <c r="P217">
        <f t="shared" si="92"/>
        <v>-1.2398500000000026E-3</v>
      </c>
      <c r="Q217">
        <f t="shared" si="81"/>
        <v>78.596844000000004</v>
      </c>
      <c r="R217">
        <f t="shared" si="93"/>
        <v>9.6746666666594667E-4</v>
      </c>
      <c r="S217">
        <f t="shared" si="79"/>
        <v>1</v>
      </c>
      <c r="T217">
        <f t="shared" si="94"/>
        <v>88.424828490775397</v>
      </c>
      <c r="U217">
        <f t="shared" si="95"/>
        <v>32500</v>
      </c>
      <c r="V217">
        <f t="shared" si="80"/>
        <v>88.371500999999995</v>
      </c>
      <c r="W217">
        <v>88.371500999999995</v>
      </c>
      <c r="X217">
        <v>0</v>
      </c>
      <c r="Y217">
        <v>0</v>
      </c>
      <c r="Z217">
        <f t="shared" si="82"/>
        <v>0</v>
      </c>
      <c r="AA217">
        <f t="shared" si="83"/>
        <v>0</v>
      </c>
      <c r="AB217" t="e">
        <f t="shared" si="84"/>
        <v>#DIV/0!</v>
      </c>
      <c r="AC217" s="6" t="e">
        <f t="shared" si="88"/>
        <v>#DIV/0!</v>
      </c>
      <c r="AD217" s="6" t="e">
        <f t="shared" si="88"/>
        <v>#DIV/0!</v>
      </c>
      <c r="AE217">
        <v>0.17591899999999999</v>
      </c>
      <c r="AF217">
        <v>38.672865000000002</v>
      </c>
      <c r="AH217">
        <f t="shared" si="85"/>
        <v>12.3</v>
      </c>
      <c r="AI217">
        <f t="shared" si="86"/>
        <v>-41.2</v>
      </c>
      <c r="AJ217" s="17">
        <f t="shared" si="96"/>
        <v>-2.9528613660093532E-3</v>
      </c>
      <c r="AK217" s="17">
        <f t="shared" si="97"/>
        <v>5.0971350803725585E-3</v>
      </c>
      <c r="AM217">
        <v>1.23E-2</v>
      </c>
      <c r="AN217">
        <v>-4.1200000000000001E-2</v>
      </c>
      <c r="AT217">
        <v>0.80006600000000005</v>
      </c>
    </row>
    <row r="218" spans="1:46" x14ac:dyDescent="0.25">
      <c r="A218" s="1">
        <v>42880.030231481483</v>
      </c>
      <c r="B218" s="16">
        <v>211</v>
      </c>
      <c r="C218">
        <f t="shared" si="98"/>
        <v>9.1535288187327879</v>
      </c>
      <c r="D218">
        <f t="shared" si="89"/>
        <v>-40.842044450632571</v>
      </c>
      <c r="E218">
        <f t="shared" si="87"/>
        <v>-9.0155599988724475</v>
      </c>
      <c r="F218">
        <f t="shared" si="90"/>
        <v>-4.4618906281311883</v>
      </c>
      <c r="G218">
        <v>21.089016000000001</v>
      </c>
      <c r="H218">
        <f t="shared" si="75"/>
        <v>21.089016000000001</v>
      </c>
      <c r="I218">
        <v>20.987546999999999</v>
      </c>
      <c r="J218">
        <f t="shared" si="76"/>
        <v>20.987546999999999</v>
      </c>
      <c r="K218">
        <f t="shared" si="91"/>
        <v>2.7746666666654817E-4</v>
      </c>
      <c r="L218">
        <v>6.2009999999999999E-3</v>
      </c>
      <c r="M218">
        <f t="shared" si="77"/>
        <v>6.2009999999999999E-3</v>
      </c>
      <c r="N218">
        <v>0.414516</v>
      </c>
      <c r="O218">
        <f t="shared" si="78"/>
        <v>0.414516</v>
      </c>
      <c r="P218">
        <f t="shared" si="92"/>
        <v>-1.2249833333333358E-3</v>
      </c>
      <c r="Q218">
        <f t="shared" si="81"/>
        <v>78.597936999999988</v>
      </c>
      <c r="R218">
        <f t="shared" si="93"/>
        <v>9.4751666666634076E-4</v>
      </c>
      <c r="S218">
        <f t="shared" si="79"/>
        <v>1</v>
      </c>
      <c r="T218">
        <f t="shared" si="94"/>
        <v>87.551223573269226</v>
      </c>
      <c r="U218">
        <f t="shared" si="95"/>
        <v>32500</v>
      </c>
      <c r="V218">
        <f t="shared" si="80"/>
        <v>87.501227999999998</v>
      </c>
      <c r="W218">
        <v>87.501227999999998</v>
      </c>
      <c r="X218">
        <v>0</v>
      </c>
      <c r="Y218">
        <v>0</v>
      </c>
      <c r="Z218">
        <f t="shared" si="82"/>
        <v>0</v>
      </c>
      <c r="AA218">
        <f t="shared" si="83"/>
        <v>0</v>
      </c>
      <c r="AB218" t="e">
        <f t="shared" si="84"/>
        <v>#DIV/0!</v>
      </c>
      <c r="AC218" s="6" t="e">
        <f t="shared" si="88"/>
        <v>#DIV/0!</v>
      </c>
      <c r="AD218" s="6" t="e">
        <f t="shared" si="88"/>
        <v>#DIV/0!</v>
      </c>
      <c r="AE218">
        <v>0.168102</v>
      </c>
      <c r="AF218">
        <v>38.176150999999997</v>
      </c>
      <c r="AH218">
        <f t="shared" si="85"/>
        <v>9.1</v>
      </c>
      <c r="AI218">
        <f t="shared" si="86"/>
        <v>-41</v>
      </c>
      <c r="AJ218" s="17">
        <f t="shared" si="96"/>
        <v>-5.8478888080016741E-3</v>
      </c>
      <c r="AK218" s="17">
        <f t="shared" si="97"/>
        <v>3.8674741064531289E-3</v>
      </c>
      <c r="AM218">
        <v>9.1000000000000004E-3</v>
      </c>
      <c r="AN218">
        <v>-4.1000000000000002E-2</v>
      </c>
      <c r="AT218">
        <v>0.80016699999999996</v>
      </c>
    </row>
    <row r="219" spans="1:46" x14ac:dyDescent="0.25">
      <c r="A219" s="1">
        <v>42880.030925925923</v>
      </c>
      <c r="B219" s="16">
        <v>212</v>
      </c>
      <c r="C219">
        <f t="shared" si="98"/>
        <v>8.495407720558692</v>
      </c>
      <c r="D219">
        <f t="shared" si="89"/>
        <v>-39.522644556525037</v>
      </c>
      <c r="E219">
        <f t="shared" si="87"/>
        <v>-10.15259776368184</v>
      </c>
      <c r="F219">
        <f t="shared" si="90"/>
        <v>-4.6522363442170223</v>
      </c>
      <c r="G219">
        <v>21.088759</v>
      </c>
      <c r="H219">
        <f t="shared" si="75"/>
        <v>21.088759</v>
      </c>
      <c r="I219">
        <v>20.987763000000001</v>
      </c>
      <c r="J219">
        <f t="shared" si="76"/>
        <v>20.987763000000001</v>
      </c>
      <c r="K219">
        <f t="shared" si="91"/>
        <v>2.7434999999987518E-4</v>
      </c>
      <c r="L219">
        <v>6.2199999999999998E-3</v>
      </c>
      <c r="M219">
        <f t="shared" si="77"/>
        <v>6.2199999999999998E-3</v>
      </c>
      <c r="N219">
        <v>0.41335699999999997</v>
      </c>
      <c r="O219">
        <f t="shared" si="78"/>
        <v>0.41335699999999997</v>
      </c>
      <c r="P219">
        <f t="shared" si="92"/>
        <v>-1.2073333333333335E-3</v>
      </c>
      <c r="Q219">
        <f t="shared" si="81"/>
        <v>78.598879999999994</v>
      </c>
      <c r="R219">
        <f t="shared" si="93"/>
        <v>9.3298333333393659E-4</v>
      </c>
      <c r="S219">
        <f t="shared" si="79"/>
        <v>1</v>
      </c>
      <c r="T219">
        <f t="shared" si="94"/>
        <v>86.717536052277225</v>
      </c>
      <c r="U219">
        <f t="shared" si="95"/>
        <v>32500</v>
      </c>
      <c r="V219">
        <f t="shared" si="80"/>
        <v>86.669517999999997</v>
      </c>
      <c r="W219">
        <v>86.669517999999997</v>
      </c>
      <c r="X219">
        <v>0</v>
      </c>
      <c r="Y219">
        <v>0</v>
      </c>
      <c r="Z219">
        <f t="shared" si="82"/>
        <v>0</v>
      </c>
      <c r="AA219">
        <f t="shared" si="83"/>
        <v>0</v>
      </c>
      <c r="AB219" t="e">
        <f t="shared" si="84"/>
        <v>#DIV/0!</v>
      </c>
      <c r="AC219" s="6" t="e">
        <f t="shared" si="88"/>
        <v>#DIV/0!</v>
      </c>
      <c r="AD219" s="6" t="e">
        <f t="shared" si="88"/>
        <v>#DIV/0!</v>
      </c>
      <c r="AE219">
        <v>0.18573700000000001</v>
      </c>
      <c r="AF219">
        <v>37.684232999999999</v>
      </c>
      <c r="AH219">
        <f t="shared" si="85"/>
        <v>8.5</v>
      </c>
      <c r="AI219">
        <f t="shared" si="86"/>
        <v>-39.699999999999996</v>
      </c>
      <c r="AJ219" s="17">
        <f t="shared" si="96"/>
        <v>5.4056021704465248E-4</v>
      </c>
      <c r="AK219" s="17">
        <f t="shared" si="97"/>
        <v>4.487438668768883E-3</v>
      </c>
      <c r="AM219">
        <v>8.5000000000000006E-3</v>
      </c>
      <c r="AN219">
        <v>-3.9699999999999999E-2</v>
      </c>
      <c r="AT219">
        <v>0.80022599999999999</v>
      </c>
    </row>
    <row r="220" spans="1:46" x14ac:dyDescent="0.25">
      <c r="A220" s="1">
        <v>42880.03162037037</v>
      </c>
      <c r="B220" s="16">
        <v>213</v>
      </c>
      <c r="C220">
        <f t="shared" si="98"/>
        <v>12.499409349045632</v>
      </c>
      <c r="D220">
        <f t="shared" si="89"/>
        <v>-37.639677408065708</v>
      </c>
      <c r="E220">
        <f t="shared" si="87"/>
        <v>7.7059683860842867</v>
      </c>
      <c r="F220">
        <f t="shared" si="90"/>
        <v>-3.0113164836016524</v>
      </c>
      <c r="G220">
        <v>21.088187000000001</v>
      </c>
      <c r="H220">
        <f t="shared" si="75"/>
        <v>21.088187000000001</v>
      </c>
      <c r="I220">
        <v>20.988053000000001</v>
      </c>
      <c r="J220">
        <f t="shared" si="76"/>
        <v>20.988053000000001</v>
      </c>
      <c r="K220">
        <f t="shared" si="91"/>
        <v>2.5839999999982175E-4</v>
      </c>
      <c r="L220">
        <v>6.267E-3</v>
      </c>
      <c r="M220">
        <f t="shared" si="77"/>
        <v>6.267E-3</v>
      </c>
      <c r="N220">
        <v>0.41214099999999998</v>
      </c>
      <c r="O220">
        <f t="shared" si="78"/>
        <v>0.41214099999999998</v>
      </c>
      <c r="P220">
        <f t="shared" si="92"/>
        <v>-1.1871999999999957E-3</v>
      </c>
      <c r="Q220">
        <f t="shared" si="81"/>
        <v>78.599805999999987</v>
      </c>
      <c r="R220">
        <f t="shared" si="93"/>
        <v>9.2880000000098069E-4</v>
      </c>
      <c r="S220">
        <f t="shared" si="79"/>
        <v>1</v>
      </c>
      <c r="T220">
        <f t="shared" si="94"/>
        <v>85.841164086757374</v>
      </c>
      <c r="U220">
        <f t="shared" si="95"/>
        <v>32500</v>
      </c>
      <c r="V220">
        <f t="shared" si="80"/>
        <v>85.791025000000005</v>
      </c>
      <c r="W220">
        <v>85.791025000000005</v>
      </c>
      <c r="X220">
        <v>0</v>
      </c>
      <c r="Y220">
        <v>0</v>
      </c>
      <c r="Z220">
        <f t="shared" si="82"/>
        <v>0</v>
      </c>
      <c r="AA220">
        <f t="shared" si="83"/>
        <v>0</v>
      </c>
      <c r="AB220" t="e">
        <f t="shared" si="84"/>
        <v>#DIV/0!</v>
      </c>
      <c r="AC220" s="6" t="e">
        <f t="shared" si="88"/>
        <v>#DIV/0!</v>
      </c>
      <c r="AD220" s="6" t="e">
        <f t="shared" si="88"/>
        <v>#DIV/0!</v>
      </c>
      <c r="AE220">
        <v>0.20172999999999999</v>
      </c>
      <c r="AF220">
        <v>37.610467999999997</v>
      </c>
      <c r="AH220">
        <f t="shared" si="85"/>
        <v>12.5</v>
      </c>
      <c r="AI220">
        <f t="shared" si="86"/>
        <v>-37.799999999999997</v>
      </c>
      <c r="AJ220" s="17">
        <f t="shared" si="96"/>
        <v>4.7254309213706728E-5</v>
      </c>
      <c r="AK220" s="17">
        <f t="shared" si="97"/>
        <v>4.2594039846880804E-3</v>
      </c>
      <c r="AM220">
        <v>1.2500000000000001E-2</v>
      </c>
      <c r="AN220">
        <v>-3.78E-2</v>
      </c>
      <c r="AT220">
        <v>0.80025599999999997</v>
      </c>
    </row>
    <row r="221" spans="1:46" x14ac:dyDescent="0.25">
      <c r="A221" s="1">
        <v>42880.032314814816</v>
      </c>
      <c r="B221" s="16">
        <v>214</v>
      </c>
      <c r="C221">
        <f t="shared" si="98"/>
        <v>14.13240856117989</v>
      </c>
      <c r="D221">
        <f t="shared" si="89"/>
        <v>-35.762576706661804</v>
      </c>
      <c r="E221">
        <f t="shared" si="87"/>
        <v>16.213937455455309</v>
      </c>
      <c r="F221">
        <f t="shared" si="90"/>
        <v>-2.5305365714445527</v>
      </c>
      <c r="G221">
        <v>21.088339999999999</v>
      </c>
      <c r="H221">
        <f t="shared" si="75"/>
        <v>21.088339999999999</v>
      </c>
      <c r="I221">
        <v>20.988454999999998</v>
      </c>
      <c r="J221">
        <f t="shared" si="76"/>
        <v>20.988454999999998</v>
      </c>
      <c r="K221">
        <f t="shared" si="91"/>
        <v>2.4986666666653909E-4</v>
      </c>
      <c r="L221">
        <v>6.3350000000000004E-3</v>
      </c>
      <c r="M221">
        <f t="shared" si="77"/>
        <v>6.3350000000000004E-3</v>
      </c>
      <c r="N221">
        <v>0.41097899999999998</v>
      </c>
      <c r="O221">
        <f t="shared" si="78"/>
        <v>0.41097899999999998</v>
      </c>
      <c r="P221">
        <f t="shared" si="92"/>
        <v>-1.1672666666666619E-3</v>
      </c>
      <c r="Q221">
        <f t="shared" si="81"/>
        <v>78.600566000000001</v>
      </c>
      <c r="R221">
        <f t="shared" si="93"/>
        <v>9.1740000000039386E-4</v>
      </c>
      <c r="S221">
        <f t="shared" si="79"/>
        <v>1</v>
      </c>
      <c r="T221">
        <f t="shared" si="94"/>
        <v>84.964597985267943</v>
      </c>
      <c r="U221">
        <f t="shared" si="95"/>
        <v>32500</v>
      </c>
      <c r="V221">
        <f t="shared" si="80"/>
        <v>84.914703000000003</v>
      </c>
      <c r="W221">
        <v>84.914703000000003</v>
      </c>
      <c r="X221">
        <v>0</v>
      </c>
      <c r="Y221">
        <v>0</v>
      </c>
      <c r="Z221">
        <f t="shared" si="82"/>
        <v>0</v>
      </c>
      <c r="AA221">
        <f t="shared" si="83"/>
        <v>0</v>
      </c>
      <c r="AB221" t="e">
        <f t="shared" si="84"/>
        <v>#DIV/0!</v>
      </c>
      <c r="AC221" s="6" t="e">
        <f t="shared" si="88"/>
        <v>#DIV/0!</v>
      </c>
      <c r="AD221" s="6" t="e">
        <f t="shared" si="88"/>
        <v>#DIV/0!</v>
      </c>
      <c r="AE221">
        <v>0.202989</v>
      </c>
      <c r="AF221">
        <v>37.884459</v>
      </c>
      <c r="AH221">
        <f t="shared" si="85"/>
        <v>14.1</v>
      </c>
      <c r="AI221">
        <f t="shared" si="86"/>
        <v>-36</v>
      </c>
      <c r="AJ221" s="17">
        <f t="shared" si="96"/>
        <v>-2.2932086232571097E-3</v>
      </c>
      <c r="AK221" s="17">
        <f t="shared" si="97"/>
        <v>6.6388754726940365E-3</v>
      </c>
      <c r="AM221">
        <v>1.41E-2</v>
      </c>
      <c r="AN221">
        <v>-3.5999999999999997E-2</v>
      </c>
      <c r="AT221">
        <v>0.80022599999999999</v>
      </c>
    </row>
    <row r="222" spans="1:46" x14ac:dyDescent="0.25">
      <c r="A222" s="1">
        <v>42880.033009259256</v>
      </c>
      <c r="B222" s="16">
        <v>215</v>
      </c>
      <c r="C222">
        <f t="shared" si="98"/>
        <v>14.100158309753379</v>
      </c>
      <c r="D222">
        <f t="shared" si="89"/>
        <v>-35.137192656901348</v>
      </c>
      <c r="E222">
        <f t="shared" si="87"/>
        <v>16.77726320551897</v>
      </c>
      <c r="F222">
        <f t="shared" si="90"/>
        <v>-2.4919715002487743</v>
      </c>
      <c r="G222">
        <v>21.088545</v>
      </c>
      <c r="H222">
        <f t="shared" si="75"/>
        <v>21.088545</v>
      </c>
      <c r="I222">
        <v>20.988778</v>
      </c>
      <c r="J222">
        <f t="shared" si="76"/>
        <v>20.988778</v>
      </c>
      <c r="K222">
        <f t="shared" si="91"/>
        <v>2.464666666664191E-4</v>
      </c>
      <c r="L222">
        <v>6.3870000000000003E-3</v>
      </c>
      <c r="M222">
        <f t="shared" si="77"/>
        <v>6.3870000000000003E-3</v>
      </c>
      <c r="N222">
        <v>0.40978799999999999</v>
      </c>
      <c r="O222">
        <f t="shared" si="78"/>
        <v>0.40978799999999999</v>
      </c>
      <c r="P222">
        <f t="shared" si="92"/>
        <v>-1.1509166666666616E-3</v>
      </c>
      <c r="Q222">
        <f t="shared" si="81"/>
        <v>78.601433999999998</v>
      </c>
      <c r="R222">
        <f t="shared" si="93"/>
        <v>9.0445000000229927E-4</v>
      </c>
      <c r="S222">
        <f t="shared" si="79"/>
        <v>1</v>
      </c>
      <c r="T222">
        <f t="shared" si="94"/>
        <v>84.063374350967322</v>
      </c>
      <c r="U222">
        <f t="shared" si="95"/>
        <v>32500</v>
      </c>
      <c r="V222">
        <f t="shared" si="80"/>
        <v>84.014137000000005</v>
      </c>
      <c r="W222">
        <v>84.014137000000005</v>
      </c>
      <c r="X222">
        <v>0</v>
      </c>
      <c r="Y222">
        <v>0</v>
      </c>
      <c r="Z222">
        <f t="shared" si="82"/>
        <v>0</v>
      </c>
      <c r="AA222">
        <f t="shared" si="83"/>
        <v>0</v>
      </c>
      <c r="AB222" t="e">
        <f t="shared" si="84"/>
        <v>#DIV/0!</v>
      </c>
      <c r="AC222" s="6" t="e">
        <f t="shared" si="88"/>
        <v>#DIV/0!</v>
      </c>
      <c r="AD222" s="6" t="e">
        <f t="shared" si="88"/>
        <v>#DIV/0!</v>
      </c>
      <c r="AE222">
        <v>0.170099</v>
      </c>
      <c r="AF222">
        <v>37.998269000000001</v>
      </c>
      <c r="AH222">
        <f t="shared" si="85"/>
        <v>14.1</v>
      </c>
      <c r="AI222">
        <f t="shared" si="86"/>
        <v>-35.299999999999997</v>
      </c>
      <c r="AJ222" s="17">
        <f t="shared" si="96"/>
        <v>-1.1227516025104823E-5</v>
      </c>
      <c r="AK222" s="17">
        <f t="shared" si="97"/>
        <v>4.6334761199731686E-3</v>
      </c>
      <c r="AM222">
        <v>1.41E-2</v>
      </c>
      <c r="AN222">
        <v>-3.5299999999999998E-2</v>
      </c>
      <c r="AT222">
        <v>0.80024399999999996</v>
      </c>
    </row>
    <row r="223" spans="1:46" x14ac:dyDescent="0.25">
      <c r="A223" s="1">
        <v>42880.033703703702</v>
      </c>
      <c r="B223" s="16">
        <v>216</v>
      </c>
      <c r="C223">
        <f t="shared" si="98"/>
        <v>12.510015795818408</v>
      </c>
      <c r="D223">
        <f t="shared" si="89"/>
        <v>-35.416589960892537</v>
      </c>
      <c r="E223">
        <f t="shared" si="87"/>
        <v>10.202056934494976</v>
      </c>
      <c r="F223">
        <f t="shared" si="90"/>
        <v>-2.8310587723423075</v>
      </c>
      <c r="G223">
        <v>21.088809000000001</v>
      </c>
      <c r="H223">
        <f t="shared" si="75"/>
        <v>21.088809000000001</v>
      </c>
      <c r="I223">
        <v>20.988973999999999</v>
      </c>
      <c r="J223">
        <f t="shared" si="76"/>
        <v>20.988973999999999</v>
      </c>
      <c r="K223">
        <f t="shared" si="91"/>
        <v>2.4806666666646511E-4</v>
      </c>
      <c r="L223">
        <v>6.4070000000000004E-3</v>
      </c>
      <c r="M223">
        <f t="shared" si="77"/>
        <v>6.4070000000000004E-3</v>
      </c>
      <c r="N223">
        <v>0.40865000000000001</v>
      </c>
      <c r="O223">
        <f t="shared" si="78"/>
        <v>0.40865000000000001</v>
      </c>
      <c r="P223">
        <f t="shared" si="92"/>
        <v>-1.1382333333333282E-3</v>
      </c>
      <c r="Q223">
        <f t="shared" si="81"/>
        <v>78.602376000000007</v>
      </c>
      <c r="R223">
        <f t="shared" si="93"/>
        <v>8.9016666666760595E-4</v>
      </c>
      <c r="S223">
        <f t="shared" si="79"/>
        <v>1</v>
      </c>
      <c r="T223">
        <f t="shared" si="94"/>
        <v>83.209675605756956</v>
      </c>
      <c r="U223">
        <f t="shared" si="95"/>
        <v>32500</v>
      </c>
      <c r="V223">
        <f t="shared" si="80"/>
        <v>83.161749</v>
      </c>
      <c r="W223">
        <v>83.161749</v>
      </c>
      <c r="X223">
        <v>0</v>
      </c>
      <c r="Y223">
        <v>0</v>
      </c>
      <c r="Z223">
        <f t="shared" si="82"/>
        <v>0</v>
      </c>
      <c r="AA223">
        <f t="shared" si="83"/>
        <v>0</v>
      </c>
      <c r="AB223" t="e">
        <f t="shared" si="84"/>
        <v>#DIV/0!</v>
      </c>
      <c r="AC223" s="6" t="e">
        <f t="shared" si="88"/>
        <v>#DIV/0!</v>
      </c>
      <c r="AD223" s="6" t="e">
        <f t="shared" si="88"/>
        <v>#DIV/0!</v>
      </c>
      <c r="AE223">
        <v>0.15226999999999999</v>
      </c>
      <c r="AF223">
        <v>37.648778999999998</v>
      </c>
      <c r="AH223">
        <f t="shared" si="85"/>
        <v>12.5</v>
      </c>
      <c r="AI223">
        <f t="shared" si="86"/>
        <v>-35.6</v>
      </c>
      <c r="AJ223" s="17">
        <f t="shared" si="96"/>
        <v>-8.0062215602921935E-4</v>
      </c>
      <c r="AK223" s="17">
        <f t="shared" si="97"/>
        <v>5.1786476142956731E-3</v>
      </c>
      <c r="AM223">
        <v>1.2500000000000001E-2</v>
      </c>
      <c r="AN223">
        <v>-3.56E-2</v>
      </c>
      <c r="AT223">
        <v>0.80023500000000003</v>
      </c>
    </row>
    <row r="224" spans="1:46" x14ac:dyDescent="0.25">
      <c r="A224" s="1">
        <v>42880.034398148149</v>
      </c>
      <c r="B224" s="16">
        <v>217</v>
      </c>
      <c r="C224">
        <f t="shared" si="98"/>
        <v>13.239662366673981</v>
      </c>
      <c r="D224">
        <f t="shared" si="89"/>
        <v>-34.205576722597968</v>
      </c>
      <c r="E224">
        <f t="shared" si="87"/>
        <v>14.414552685314</v>
      </c>
      <c r="F224">
        <f t="shared" si="90"/>
        <v>-2.5835686572112313</v>
      </c>
      <c r="G224">
        <v>21.088602000000002</v>
      </c>
      <c r="H224">
        <f t="shared" si="75"/>
        <v>21.088602000000002</v>
      </c>
      <c r="I224">
        <v>20.989025999999999</v>
      </c>
      <c r="J224">
        <f t="shared" si="76"/>
        <v>20.989025999999999</v>
      </c>
      <c r="K224">
        <f t="shared" si="91"/>
        <v>2.422333333332934E-4</v>
      </c>
      <c r="L224">
        <v>6.424E-3</v>
      </c>
      <c r="M224">
        <f t="shared" si="77"/>
        <v>6.424E-3</v>
      </c>
      <c r="N224">
        <v>0.40752100000000002</v>
      </c>
      <c r="O224">
        <f t="shared" si="78"/>
        <v>0.40752100000000002</v>
      </c>
      <c r="P224">
        <f t="shared" si="92"/>
        <v>-1.1210499999999965E-3</v>
      </c>
      <c r="Q224">
        <f t="shared" si="81"/>
        <v>78.603453000000002</v>
      </c>
      <c r="R224">
        <f t="shared" si="93"/>
        <v>8.7881666666712974E-4</v>
      </c>
      <c r="S224">
        <f t="shared" si="79"/>
        <v>1</v>
      </c>
      <c r="T224">
        <f t="shared" si="94"/>
        <v>82.3563932390894</v>
      </c>
      <c r="U224">
        <f t="shared" si="95"/>
        <v>32500</v>
      </c>
      <c r="V224">
        <f t="shared" si="80"/>
        <v>82.308948000000001</v>
      </c>
      <c r="W224">
        <v>82.308948000000001</v>
      </c>
      <c r="X224">
        <v>0</v>
      </c>
      <c r="Y224">
        <v>0</v>
      </c>
      <c r="Z224">
        <f t="shared" si="82"/>
        <v>0</v>
      </c>
      <c r="AA224">
        <f t="shared" si="83"/>
        <v>0</v>
      </c>
      <c r="AB224" t="e">
        <f t="shared" si="84"/>
        <v>#DIV/0!</v>
      </c>
      <c r="AC224" s="6" t="e">
        <f t="shared" si="88"/>
        <v>#DIV/0!</v>
      </c>
      <c r="AD224" s="6" t="e">
        <f t="shared" si="88"/>
        <v>#DIV/0!</v>
      </c>
      <c r="AE224">
        <v>0.16694200000000001</v>
      </c>
      <c r="AF224">
        <v>37.109417999999998</v>
      </c>
      <c r="AH224">
        <f t="shared" si="85"/>
        <v>13.2</v>
      </c>
      <c r="AI224">
        <f t="shared" si="86"/>
        <v>-34.4</v>
      </c>
      <c r="AJ224" s="17">
        <f t="shared" si="96"/>
        <v>-2.9957234237194177E-3</v>
      </c>
      <c r="AK224" s="17">
        <f t="shared" si="97"/>
        <v>5.6839643131520318E-3</v>
      </c>
      <c r="AM224">
        <v>1.32E-2</v>
      </c>
      <c r="AN224">
        <v>-3.44E-2</v>
      </c>
      <c r="AT224">
        <v>0.80019799999999996</v>
      </c>
    </row>
    <row r="225" spans="1:46" x14ac:dyDescent="0.25">
      <c r="A225" s="1">
        <v>42880.035092592596</v>
      </c>
      <c r="B225" s="16">
        <v>218</v>
      </c>
      <c r="C225">
        <f t="shared" si="98"/>
        <v>14.957043714381166</v>
      </c>
      <c r="D225">
        <f t="shared" si="89"/>
        <v>-33.376487791994975</v>
      </c>
      <c r="E225">
        <f t="shared" si="87"/>
        <v>22.098066756013715</v>
      </c>
      <c r="F225">
        <f t="shared" si="90"/>
        <v>-2.2314896198306591</v>
      </c>
      <c r="G225">
        <v>21.088667000000001</v>
      </c>
      <c r="H225">
        <f t="shared" si="75"/>
        <v>21.088667000000001</v>
      </c>
      <c r="I225">
        <v>20.989235999999998</v>
      </c>
      <c r="J225">
        <f t="shared" si="76"/>
        <v>20.989235999999998</v>
      </c>
      <c r="K225">
        <f t="shared" si="91"/>
        <v>2.3470000000009133E-4</v>
      </c>
      <c r="L225">
        <v>6.45E-3</v>
      </c>
      <c r="M225">
        <f t="shared" si="77"/>
        <v>6.45E-3</v>
      </c>
      <c r="N225">
        <v>0.40645100000000001</v>
      </c>
      <c r="O225">
        <f t="shared" si="78"/>
        <v>0.40645100000000001</v>
      </c>
      <c r="P225">
        <f t="shared" si="92"/>
        <v>-1.1058333333333317E-3</v>
      </c>
      <c r="Q225">
        <f t="shared" si="81"/>
        <v>78.604312999999991</v>
      </c>
      <c r="R225">
        <f t="shared" si="93"/>
        <v>8.7113333333282603E-4</v>
      </c>
      <c r="S225">
        <f t="shared" si="79"/>
        <v>1</v>
      </c>
      <c r="T225">
        <f t="shared" si="94"/>
        <v>81.553745531506237</v>
      </c>
      <c r="U225">
        <f t="shared" si="95"/>
        <v>32500</v>
      </c>
      <c r="V225">
        <f t="shared" si="80"/>
        <v>81.505412000000007</v>
      </c>
      <c r="W225">
        <v>81.505412000000007</v>
      </c>
      <c r="X225">
        <v>0</v>
      </c>
      <c r="Y225">
        <v>0</v>
      </c>
      <c r="Z225">
        <f t="shared" si="82"/>
        <v>0</v>
      </c>
      <c r="AA225">
        <f t="shared" si="83"/>
        <v>0</v>
      </c>
      <c r="AB225" t="e">
        <f t="shared" si="84"/>
        <v>#DIV/0!</v>
      </c>
      <c r="AC225" s="6" t="e">
        <f t="shared" si="88"/>
        <v>#DIV/0!</v>
      </c>
      <c r="AD225" s="6" t="e">
        <f t="shared" si="88"/>
        <v>#DIV/0!</v>
      </c>
      <c r="AE225">
        <v>0.188439</v>
      </c>
      <c r="AF225">
        <v>36.906539000000002</v>
      </c>
      <c r="AH225">
        <f t="shared" si="85"/>
        <v>14.9</v>
      </c>
      <c r="AI225">
        <f t="shared" si="86"/>
        <v>-33.6</v>
      </c>
      <c r="AJ225" s="17">
        <f t="shared" si="96"/>
        <v>-3.8138361744786868E-3</v>
      </c>
      <c r="AK225" s="17">
        <f t="shared" si="97"/>
        <v>6.6966964708201938E-3</v>
      </c>
      <c r="AM225">
        <v>1.49E-2</v>
      </c>
      <c r="AN225">
        <v>-3.3599999999999998E-2</v>
      </c>
      <c r="AT225">
        <v>0.80018299999999998</v>
      </c>
    </row>
    <row r="226" spans="1:46" x14ac:dyDescent="0.25">
      <c r="A226" s="1">
        <v>42880.035787037035</v>
      </c>
      <c r="B226" s="16">
        <v>219</v>
      </c>
      <c r="C226">
        <f t="shared" si="98"/>
        <v>14.829482063684587</v>
      </c>
      <c r="D226">
        <f t="shared" si="89"/>
        <v>-32.410226061192233</v>
      </c>
      <c r="E226">
        <f t="shared" si="87"/>
        <v>22.662099241424727</v>
      </c>
      <c r="F226">
        <f t="shared" si="90"/>
        <v>-2.1855265020051191</v>
      </c>
      <c r="G226">
        <v>21.088785000000001</v>
      </c>
      <c r="H226">
        <f t="shared" si="75"/>
        <v>21.088785000000001</v>
      </c>
      <c r="I226">
        <v>20.989522999999998</v>
      </c>
      <c r="J226">
        <f t="shared" si="76"/>
        <v>20.989522999999998</v>
      </c>
      <c r="K226">
        <f t="shared" si="91"/>
        <v>2.3138333333339034E-4</v>
      </c>
      <c r="L226">
        <v>6.4770000000000001E-3</v>
      </c>
      <c r="M226">
        <f t="shared" si="77"/>
        <v>6.4770000000000001E-3</v>
      </c>
      <c r="N226">
        <v>0.40532400000000002</v>
      </c>
      <c r="O226">
        <f t="shared" si="78"/>
        <v>0.40532400000000002</v>
      </c>
      <c r="P226">
        <f t="shared" si="92"/>
        <v>-1.0896166666666679E-3</v>
      </c>
      <c r="Q226">
        <f t="shared" si="81"/>
        <v>78.605153000000016</v>
      </c>
      <c r="R226">
        <f t="shared" si="93"/>
        <v>8.5823333333223673E-4</v>
      </c>
      <c r="S226">
        <f t="shared" si="79"/>
        <v>1</v>
      </c>
      <c r="T226">
        <f t="shared" si="94"/>
        <v>80.709310708124548</v>
      </c>
      <c r="U226">
        <f t="shared" si="95"/>
        <v>32500</v>
      </c>
      <c r="V226">
        <f t="shared" si="80"/>
        <v>80.662070999999997</v>
      </c>
      <c r="W226">
        <v>80.662070999999997</v>
      </c>
      <c r="X226">
        <v>0</v>
      </c>
      <c r="Y226">
        <v>0</v>
      </c>
      <c r="Z226">
        <f t="shared" si="82"/>
        <v>0</v>
      </c>
      <c r="AA226">
        <f t="shared" si="83"/>
        <v>0</v>
      </c>
      <c r="AB226" t="e">
        <f t="shared" si="84"/>
        <v>#DIV/0!</v>
      </c>
      <c r="AC226" s="6" t="e">
        <f t="shared" si="88"/>
        <v>#DIV/0!</v>
      </c>
      <c r="AD226" s="6" t="e">
        <f t="shared" si="88"/>
        <v>#DIV/0!</v>
      </c>
      <c r="AE226">
        <v>0.185007</v>
      </c>
      <c r="AF226">
        <v>36.748195000000003</v>
      </c>
      <c r="AH226">
        <f t="shared" si="85"/>
        <v>14.8</v>
      </c>
      <c r="AI226">
        <f t="shared" si="86"/>
        <v>-32.599999999999994</v>
      </c>
      <c r="AJ226" s="17">
        <f t="shared" si="96"/>
        <v>-1.9880710302609891E-3</v>
      </c>
      <c r="AK226" s="17">
        <f t="shared" si="97"/>
        <v>5.8553722658230695E-3</v>
      </c>
      <c r="AM226">
        <v>1.4800000000000001E-2</v>
      </c>
      <c r="AN226">
        <v>-3.2599999999999997E-2</v>
      </c>
      <c r="AT226">
        <v>0.80020999999999998</v>
      </c>
    </row>
    <row r="227" spans="1:46" x14ac:dyDescent="0.25">
      <c r="A227" s="1">
        <v>42880.036481481482</v>
      </c>
      <c r="B227" s="16">
        <v>220</v>
      </c>
      <c r="C227">
        <f t="shared" si="98"/>
        <v>16.139186846065982</v>
      </c>
      <c r="D227">
        <f t="shared" si="89"/>
        <v>-31.496848654298866</v>
      </c>
      <c r="E227">
        <f t="shared" si="87"/>
        <v>28.83201444600008</v>
      </c>
      <c r="F227">
        <f t="shared" si="90"/>
        <v>-1.9515759346931658</v>
      </c>
      <c r="G227">
        <v>21.088695999999999</v>
      </c>
      <c r="H227">
        <f t="shared" si="75"/>
        <v>21.088695999999999</v>
      </c>
      <c r="I227">
        <v>20.989929</v>
      </c>
      <c r="J227">
        <f t="shared" si="76"/>
        <v>20.989929</v>
      </c>
      <c r="K227">
        <f t="shared" si="91"/>
        <v>2.2381666666693907E-4</v>
      </c>
      <c r="L227">
        <v>6.5120000000000004E-3</v>
      </c>
      <c r="M227">
        <f t="shared" si="77"/>
        <v>6.5120000000000004E-3</v>
      </c>
      <c r="N227">
        <v>0.404227</v>
      </c>
      <c r="O227">
        <f t="shared" si="78"/>
        <v>0.404227</v>
      </c>
      <c r="P227">
        <f t="shared" si="92"/>
        <v>-1.0736666666666681E-3</v>
      </c>
      <c r="Q227">
        <f t="shared" si="81"/>
        <v>78.605843999999991</v>
      </c>
      <c r="R227">
        <f t="shared" si="93"/>
        <v>8.4984999999827935E-4</v>
      </c>
      <c r="S227">
        <f t="shared" si="79"/>
        <v>1</v>
      </c>
      <c r="T227">
        <f t="shared" si="94"/>
        <v>79.86557603549987</v>
      </c>
      <c r="U227">
        <f t="shared" si="95"/>
        <v>32500</v>
      </c>
      <c r="V227">
        <f t="shared" si="80"/>
        <v>79.817939999999993</v>
      </c>
      <c r="W227">
        <v>79.817939999999993</v>
      </c>
      <c r="X227">
        <v>0</v>
      </c>
      <c r="Y227">
        <v>0</v>
      </c>
      <c r="Z227">
        <f t="shared" si="82"/>
        <v>0</v>
      </c>
      <c r="AA227">
        <f t="shared" si="83"/>
        <v>0</v>
      </c>
      <c r="AB227" t="e">
        <f t="shared" si="84"/>
        <v>#DIV/0!</v>
      </c>
      <c r="AC227" s="6" t="e">
        <f t="shared" si="88"/>
        <v>#DIV/0!</v>
      </c>
      <c r="AD227" s="6" t="e">
        <f t="shared" si="88"/>
        <v>#DIV/0!</v>
      </c>
      <c r="AE227">
        <v>0.16148699999999999</v>
      </c>
      <c r="AF227">
        <v>36.448034</v>
      </c>
      <c r="AH227">
        <f t="shared" si="85"/>
        <v>16.100000000000001</v>
      </c>
      <c r="AI227">
        <f t="shared" si="86"/>
        <v>-31.7</v>
      </c>
      <c r="AJ227" s="17">
        <f t="shared" si="96"/>
        <v>-2.4280557899069612E-3</v>
      </c>
      <c r="AK227" s="17">
        <f t="shared" si="97"/>
        <v>6.449894334854555E-3</v>
      </c>
      <c r="AM227">
        <v>1.61E-2</v>
      </c>
      <c r="AN227">
        <v>-3.1699999999999999E-2</v>
      </c>
      <c r="AT227">
        <v>0.80020999999999998</v>
      </c>
    </row>
    <row r="228" spans="1:46" x14ac:dyDescent="0.25">
      <c r="A228" s="1">
        <v>42880.037175925929</v>
      </c>
      <c r="B228" s="16">
        <v>221</v>
      </c>
      <c r="C228">
        <f t="shared" si="98"/>
        <v>18.215385466119869</v>
      </c>
      <c r="D228">
        <f t="shared" si="89"/>
        <v>-29.408225779165811</v>
      </c>
      <c r="E228">
        <f t="shared" si="87"/>
        <v>39.320152861779341</v>
      </c>
      <c r="F228">
        <f t="shared" si="90"/>
        <v>-1.6144717790279171</v>
      </c>
      <c r="G228">
        <v>21.088639000000001</v>
      </c>
      <c r="H228">
        <f t="shared" si="75"/>
        <v>21.088639000000001</v>
      </c>
      <c r="I228">
        <v>20.990143</v>
      </c>
      <c r="J228">
        <f t="shared" si="76"/>
        <v>20.990143</v>
      </c>
      <c r="K228">
        <f t="shared" si="91"/>
        <v>2.1433333333350884E-4</v>
      </c>
      <c r="L228">
        <v>6.5649999999999997E-3</v>
      </c>
      <c r="M228">
        <f t="shared" si="77"/>
        <v>6.5649999999999997E-3</v>
      </c>
      <c r="N228">
        <v>0.403171</v>
      </c>
      <c r="O228">
        <f t="shared" si="78"/>
        <v>0.403171</v>
      </c>
      <c r="P228">
        <f t="shared" si="92"/>
        <v>-1.0547666666666695E-3</v>
      </c>
      <c r="Q228">
        <f t="shared" si="81"/>
        <v>78.606685999999996</v>
      </c>
      <c r="R228">
        <f t="shared" si="93"/>
        <v>8.4043333333241323E-4</v>
      </c>
      <c r="S228">
        <f t="shared" si="79"/>
        <v>1</v>
      </c>
      <c r="T228">
        <f t="shared" si="94"/>
        <v>79.066616611245038</v>
      </c>
      <c r="U228">
        <f t="shared" si="95"/>
        <v>32500</v>
      </c>
      <c r="V228">
        <f t="shared" si="80"/>
        <v>79.018992999999995</v>
      </c>
      <c r="W228">
        <v>79.018992999999995</v>
      </c>
      <c r="X228">
        <v>0</v>
      </c>
      <c r="Y228">
        <v>0</v>
      </c>
      <c r="Z228">
        <f t="shared" si="82"/>
        <v>0</v>
      </c>
      <c r="AA228">
        <f t="shared" si="83"/>
        <v>0</v>
      </c>
      <c r="AB228" t="e">
        <f t="shared" si="84"/>
        <v>#DIV/0!</v>
      </c>
      <c r="AC228" s="6" t="e">
        <f t="shared" si="88"/>
        <v>#DIV/0!</v>
      </c>
      <c r="AD228" s="6" t="e">
        <f t="shared" si="88"/>
        <v>#DIV/0!</v>
      </c>
      <c r="AE228">
        <v>0.15969700000000001</v>
      </c>
      <c r="AF228">
        <v>35.906174</v>
      </c>
      <c r="AH228">
        <f t="shared" si="85"/>
        <v>18.2</v>
      </c>
      <c r="AI228">
        <f t="shared" si="86"/>
        <v>-29.6</v>
      </c>
      <c r="AJ228" s="17">
        <f t="shared" si="96"/>
        <v>-8.4464125936212404E-4</v>
      </c>
      <c r="AK228" s="17">
        <f t="shared" si="97"/>
        <v>6.5211081509736167E-3</v>
      </c>
      <c r="AM228">
        <v>1.8200000000000001E-2</v>
      </c>
      <c r="AN228">
        <v>-2.9600000000000001E-2</v>
      </c>
      <c r="AT228">
        <v>0.80019200000000001</v>
      </c>
    </row>
    <row r="229" spans="1:46" x14ac:dyDescent="0.25">
      <c r="A229" s="1">
        <v>42880.037870370368</v>
      </c>
      <c r="B229" s="16">
        <v>222</v>
      </c>
      <c r="C229">
        <f t="shared" si="98"/>
        <v>23.459697843766456</v>
      </c>
      <c r="D229">
        <f t="shared" si="89"/>
        <v>-28.260578972958683</v>
      </c>
      <c r="E229">
        <f t="shared" si="87"/>
        <v>61.254990016137207</v>
      </c>
      <c r="F229">
        <f t="shared" si="90"/>
        <v>-1.2046437750888546</v>
      </c>
      <c r="G229">
        <v>21.088743999999998</v>
      </c>
      <c r="H229">
        <f t="shared" si="75"/>
        <v>21.088743999999998</v>
      </c>
      <c r="I229">
        <v>20.990349999999999</v>
      </c>
      <c r="J229">
        <f t="shared" si="76"/>
        <v>20.990349999999999</v>
      </c>
      <c r="K229">
        <f t="shared" si="91"/>
        <v>1.9808333333362071E-4</v>
      </c>
      <c r="L229">
        <v>6.6080000000000002E-3</v>
      </c>
      <c r="M229">
        <f t="shared" si="77"/>
        <v>6.6080000000000002E-3</v>
      </c>
      <c r="N229">
        <v>0.402115</v>
      </c>
      <c r="O229">
        <f t="shared" si="78"/>
        <v>0.402115</v>
      </c>
      <c r="P229">
        <f t="shared" si="92"/>
        <v>-1.0384166666666667E-3</v>
      </c>
      <c r="Q229">
        <f t="shared" si="81"/>
        <v>78.607534999999999</v>
      </c>
      <c r="R229">
        <f t="shared" si="93"/>
        <v>8.4033333333337627E-4</v>
      </c>
      <c r="S229">
        <f t="shared" si="79"/>
        <v>1</v>
      </c>
      <c r="T229">
        <f t="shared" si="94"/>
        <v>78.237000276816843</v>
      </c>
      <c r="U229">
        <f t="shared" si="95"/>
        <v>32500</v>
      </c>
      <c r="V229">
        <f t="shared" si="80"/>
        <v>78.185280000000006</v>
      </c>
      <c r="W229">
        <v>78.185280000000006</v>
      </c>
      <c r="X229">
        <v>0</v>
      </c>
      <c r="Y229">
        <v>0</v>
      </c>
      <c r="Z229">
        <f t="shared" si="82"/>
        <v>0</v>
      </c>
      <c r="AA229">
        <f t="shared" si="83"/>
        <v>0</v>
      </c>
      <c r="AB229" t="e">
        <f t="shared" si="84"/>
        <v>#DIV/0!</v>
      </c>
      <c r="AC229" s="6" t="e">
        <f t="shared" si="88"/>
        <v>#DIV/0!</v>
      </c>
      <c r="AD229" s="6" t="e">
        <f t="shared" si="88"/>
        <v>#DIV/0!</v>
      </c>
      <c r="AE229">
        <v>0.17177300000000001</v>
      </c>
      <c r="AF229">
        <v>35.351917999999998</v>
      </c>
      <c r="AH229">
        <f t="shared" si="85"/>
        <v>23.400000000000002</v>
      </c>
      <c r="AI229">
        <f t="shared" si="86"/>
        <v>-28.5</v>
      </c>
      <c r="AJ229" s="17">
        <f t="shared" si="96"/>
        <v>-2.5446978969644492E-3</v>
      </c>
      <c r="AK229" s="17">
        <f t="shared" si="97"/>
        <v>8.4719080692015683E-3</v>
      </c>
      <c r="AM229">
        <v>2.3400000000000001E-2</v>
      </c>
      <c r="AN229">
        <v>-2.8500000000000001E-2</v>
      </c>
      <c r="AT229">
        <v>0.80025299999999999</v>
      </c>
    </row>
    <row r="230" spans="1:46" x14ac:dyDescent="0.25">
      <c r="A230" s="1">
        <v>42880.038564814815</v>
      </c>
      <c r="B230" s="16">
        <v>223</v>
      </c>
      <c r="C230">
        <f t="shared" si="98"/>
        <v>24.864778335506223</v>
      </c>
      <c r="D230">
        <f t="shared" si="89"/>
        <v>-26.950233729998558</v>
      </c>
      <c r="E230">
        <f t="shared" si="87"/>
        <v>68.239033382311618</v>
      </c>
      <c r="F230">
        <f t="shared" si="90"/>
        <v>-1.0838718675209085</v>
      </c>
      <c r="G230">
        <v>21.088798000000001</v>
      </c>
      <c r="H230">
        <f t="shared" si="75"/>
        <v>21.088798000000001</v>
      </c>
      <c r="I230">
        <v>20.990485</v>
      </c>
      <c r="J230">
        <f t="shared" si="76"/>
        <v>20.990485</v>
      </c>
      <c r="K230">
        <f t="shared" si="91"/>
        <v>1.9113333333352264E-4</v>
      </c>
      <c r="L230">
        <v>6.6210000000000001E-3</v>
      </c>
      <c r="M230">
        <f t="shared" si="77"/>
        <v>6.6210000000000001E-3</v>
      </c>
      <c r="N230">
        <v>0.40107599999999999</v>
      </c>
      <c r="O230">
        <f t="shared" si="78"/>
        <v>0.40107599999999999</v>
      </c>
      <c r="P230">
        <f t="shared" si="92"/>
        <v>-1.0218499999999991E-3</v>
      </c>
      <c r="Q230">
        <f t="shared" si="81"/>
        <v>78.60843899999999</v>
      </c>
      <c r="R230">
        <f t="shared" si="93"/>
        <v>8.3071666666588342E-4</v>
      </c>
      <c r="S230">
        <f t="shared" si="79"/>
        <v>1</v>
      </c>
      <c r="T230">
        <f t="shared" si="94"/>
        <v>77.412844012065321</v>
      </c>
      <c r="U230">
        <f t="shared" si="95"/>
        <v>32500</v>
      </c>
      <c r="V230">
        <f t="shared" si="80"/>
        <v>77.361029000000002</v>
      </c>
      <c r="W230">
        <v>77.361029000000002</v>
      </c>
      <c r="X230">
        <v>0</v>
      </c>
      <c r="Y230">
        <v>0</v>
      </c>
      <c r="Z230">
        <f t="shared" si="82"/>
        <v>0</v>
      </c>
      <c r="AA230">
        <f t="shared" si="83"/>
        <v>0</v>
      </c>
      <c r="AB230" t="e">
        <f t="shared" si="84"/>
        <v>#DIV/0!</v>
      </c>
      <c r="AC230" s="6" t="e">
        <f t="shared" si="88"/>
        <v>#DIV/0!</v>
      </c>
      <c r="AD230" s="6" t="e">
        <f t="shared" si="88"/>
        <v>#DIV/0!</v>
      </c>
      <c r="AE230">
        <v>0.16688800000000001</v>
      </c>
      <c r="AF230">
        <v>34.800466999999998</v>
      </c>
      <c r="AH230">
        <f t="shared" si="85"/>
        <v>24.9</v>
      </c>
      <c r="AI230">
        <f t="shared" si="86"/>
        <v>-27.2</v>
      </c>
      <c r="AJ230" s="17">
        <f t="shared" si="96"/>
        <v>1.4165283928342901E-3</v>
      </c>
      <c r="AK230" s="17">
        <f t="shared" si="97"/>
        <v>9.2676847445454149E-3</v>
      </c>
      <c r="AM230">
        <v>2.4899999999999999E-2</v>
      </c>
      <c r="AN230">
        <v>-2.7199999999999998E-2</v>
      </c>
      <c r="AT230">
        <v>0.80024399999999996</v>
      </c>
    </row>
    <row r="231" spans="1:46" x14ac:dyDescent="0.25">
      <c r="A231" s="1">
        <v>42880.039259259262</v>
      </c>
      <c r="B231" s="16">
        <v>224</v>
      </c>
      <c r="C231">
        <f t="shared" si="98"/>
        <v>29.111112749526484</v>
      </c>
      <c r="D231">
        <f t="shared" si="89"/>
        <v>-26.964815585203468</v>
      </c>
      <c r="E231">
        <f t="shared" si="87"/>
        <v>84.957738939819251</v>
      </c>
      <c r="F231">
        <f t="shared" si="90"/>
        <v>-0.92627223896283639</v>
      </c>
      <c r="G231">
        <v>21.088743999999998</v>
      </c>
      <c r="H231">
        <f t="shared" si="75"/>
        <v>21.088743999999998</v>
      </c>
      <c r="I231">
        <v>20.990525000000002</v>
      </c>
      <c r="J231">
        <f t="shared" si="76"/>
        <v>20.990525000000002</v>
      </c>
      <c r="K231">
        <f t="shared" si="91"/>
        <v>1.7816666666673104E-4</v>
      </c>
      <c r="L231">
        <v>6.6220000000000003E-3</v>
      </c>
      <c r="M231">
        <f t="shared" si="77"/>
        <v>6.6220000000000003E-3</v>
      </c>
      <c r="N231">
        <v>0.40008500000000002</v>
      </c>
      <c r="O231">
        <f t="shared" si="78"/>
        <v>0.40008500000000002</v>
      </c>
      <c r="P231">
        <f t="shared" si="92"/>
        <v>-1.0097499999999972E-3</v>
      </c>
      <c r="Q231">
        <f t="shared" si="81"/>
        <v>78.609389999999991</v>
      </c>
      <c r="R231">
        <f t="shared" si="93"/>
        <v>8.3158333333438841E-4</v>
      </c>
      <c r="S231">
        <f t="shared" si="79"/>
        <v>1</v>
      </c>
      <c r="T231">
        <f t="shared" si="94"/>
        <v>76.60905492833507</v>
      </c>
      <c r="U231">
        <f t="shared" si="95"/>
        <v>32500</v>
      </c>
      <c r="V231">
        <f t="shared" si="80"/>
        <v>76.552978999999993</v>
      </c>
      <c r="W231">
        <v>76.552978999999993</v>
      </c>
      <c r="X231">
        <v>0</v>
      </c>
      <c r="Y231">
        <v>0</v>
      </c>
      <c r="Z231">
        <f t="shared" si="82"/>
        <v>0</v>
      </c>
      <c r="AA231">
        <f t="shared" si="83"/>
        <v>0</v>
      </c>
      <c r="AB231" t="e">
        <f t="shared" si="84"/>
        <v>#DIV/0!</v>
      </c>
      <c r="AC231" s="6" t="e">
        <f t="shared" si="88"/>
        <v>#DIV/0!</v>
      </c>
      <c r="AD231" s="6" t="e">
        <f t="shared" si="88"/>
        <v>#DIV/0!</v>
      </c>
      <c r="AE231">
        <v>0.162491</v>
      </c>
      <c r="AF231">
        <v>34.200809</v>
      </c>
      <c r="AH231">
        <f t="shared" si="85"/>
        <v>29.1</v>
      </c>
      <c r="AI231">
        <f t="shared" si="86"/>
        <v>-27.2</v>
      </c>
      <c r="AJ231" s="17">
        <f t="shared" si="96"/>
        <v>-3.8173564927239699E-4</v>
      </c>
      <c r="AK231" s="17">
        <f t="shared" si="97"/>
        <v>8.7218996196504854E-3</v>
      </c>
      <c r="AM231">
        <v>2.9100000000000001E-2</v>
      </c>
      <c r="AN231">
        <v>-2.7199999999999998E-2</v>
      </c>
      <c r="AT231">
        <v>0.80023200000000005</v>
      </c>
    </row>
    <row r="232" spans="1:46" x14ac:dyDescent="0.25">
      <c r="A232" s="1">
        <v>42880.039953703701</v>
      </c>
      <c r="B232" s="16">
        <v>225</v>
      </c>
      <c r="C232">
        <f t="shared" si="98"/>
        <v>26.392199781027657</v>
      </c>
      <c r="D232">
        <f t="shared" si="89"/>
        <v>-28.32009757109347</v>
      </c>
      <c r="E232">
        <f t="shared" si="87"/>
        <v>72.746271618542806</v>
      </c>
      <c r="F232">
        <f t="shared" si="90"/>
        <v>-1.0730480144156724</v>
      </c>
      <c r="G232">
        <v>21.088311999999998</v>
      </c>
      <c r="H232">
        <f t="shared" si="75"/>
        <v>21.088311999999998</v>
      </c>
      <c r="I232">
        <v>20.990687999999999</v>
      </c>
      <c r="J232">
        <f t="shared" si="76"/>
        <v>20.990687999999999</v>
      </c>
      <c r="K232">
        <f t="shared" si="91"/>
        <v>1.8193333333336171E-4</v>
      </c>
      <c r="L232">
        <v>6.6499999999999997E-3</v>
      </c>
      <c r="M232">
        <f t="shared" si="77"/>
        <v>6.6499999999999997E-3</v>
      </c>
      <c r="N232">
        <v>0.39912599999999998</v>
      </c>
      <c r="O232">
        <f t="shared" si="78"/>
        <v>0.39912599999999998</v>
      </c>
      <c r="P232">
        <f t="shared" si="92"/>
        <v>-1.0022999999999985E-3</v>
      </c>
      <c r="Q232">
        <f t="shared" si="81"/>
        <v>78.610185999999999</v>
      </c>
      <c r="R232">
        <f t="shared" si="93"/>
        <v>8.2036666666761944E-4</v>
      </c>
      <c r="S232">
        <f t="shared" si="79"/>
        <v>1</v>
      </c>
      <c r="T232">
        <f t="shared" si="94"/>
        <v>75.837955297352437</v>
      </c>
      <c r="U232">
        <f t="shared" si="95"/>
        <v>32500</v>
      </c>
      <c r="V232">
        <f t="shared" si="80"/>
        <v>75.783242999999999</v>
      </c>
      <c r="W232">
        <v>75.783242999999999</v>
      </c>
      <c r="X232">
        <v>0</v>
      </c>
      <c r="Y232">
        <v>0</v>
      </c>
      <c r="Z232">
        <f t="shared" si="82"/>
        <v>0</v>
      </c>
      <c r="AA232">
        <f t="shared" si="83"/>
        <v>0</v>
      </c>
      <c r="AB232" t="e">
        <f t="shared" si="84"/>
        <v>#DIV/0!</v>
      </c>
      <c r="AC232" s="6" t="e">
        <f t="shared" si="88"/>
        <v>#DIV/0!</v>
      </c>
      <c r="AD232" s="6" t="e">
        <f t="shared" si="88"/>
        <v>#DIV/0!</v>
      </c>
      <c r="AE232">
        <v>0.163907</v>
      </c>
      <c r="AF232">
        <v>33.617220000000003</v>
      </c>
      <c r="AH232">
        <f t="shared" si="85"/>
        <v>26.4</v>
      </c>
      <c r="AI232">
        <f t="shared" si="86"/>
        <v>-28.5</v>
      </c>
      <c r="AJ232" s="17">
        <f t="shared" si="96"/>
        <v>2.9555016395220473E-4</v>
      </c>
      <c r="AK232" s="17">
        <f t="shared" si="97"/>
        <v>6.3524650102250281E-3</v>
      </c>
      <c r="AM232">
        <v>2.64E-2</v>
      </c>
      <c r="AN232">
        <v>-2.8500000000000001E-2</v>
      </c>
      <c r="AT232">
        <v>0.80020100000000005</v>
      </c>
    </row>
    <row r="233" spans="1:46" x14ac:dyDescent="0.25">
      <c r="A233" s="1">
        <v>42880.040648148148</v>
      </c>
      <c r="B233" s="16">
        <v>226</v>
      </c>
      <c r="C233">
        <f t="shared" si="98"/>
        <v>24.291224266905527</v>
      </c>
      <c r="D233">
        <f t="shared" si="89"/>
        <v>-29.295645339362295</v>
      </c>
      <c r="E233">
        <f t="shared" si="87"/>
        <v>63.389322381218705</v>
      </c>
      <c r="F233">
        <f t="shared" si="90"/>
        <v>-1.2060176554902922</v>
      </c>
      <c r="G233">
        <v>21.088367999999999</v>
      </c>
      <c r="H233">
        <f t="shared" si="75"/>
        <v>21.088367999999999</v>
      </c>
      <c r="I233">
        <v>20.990950000000002</v>
      </c>
      <c r="J233">
        <f t="shared" si="76"/>
        <v>20.990950000000002</v>
      </c>
      <c r="K233">
        <f t="shared" si="91"/>
        <v>1.8488333333325593E-4</v>
      </c>
      <c r="L233">
        <v>6.6829999999999997E-3</v>
      </c>
      <c r="M233">
        <f t="shared" si="77"/>
        <v>6.6829999999999997E-3</v>
      </c>
      <c r="N233">
        <v>0.39811800000000003</v>
      </c>
      <c r="O233">
        <f t="shared" si="78"/>
        <v>0.39811800000000003</v>
      </c>
      <c r="P233">
        <f t="shared" si="92"/>
        <v>-9.9361666666666622E-4</v>
      </c>
      <c r="Q233">
        <f t="shared" si="81"/>
        <v>78.610932000000005</v>
      </c>
      <c r="R233">
        <f t="shared" si="93"/>
        <v>8.0873333333523567E-4</v>
      </c>
      <c r="S233">
        <f t="shared" si="79"/>
        <v>1</v>
      </c>
      <c r="T233">
        <f t="shared" si="94"/>
        <v>75.068174869606864</v>
      </c>
      <c r="U233">
        <f t="shared" si="95"/>
        <v>32500</v>
      </c>
      <c r="V233">
        <f t="shared" si="80"/>
        <v>75.014588000000003</v>
      </c>
      <c r="W233">
        <v>75.014588000000003</v>
      </c>
      <c r="X233">
        <v>0</v>
      </c>
      <c r="Y233">
        <v>0</v>
      </c>
      <c r="Z233">
        <f t="shared" si="82"/>
        <v>0</v>
      </c>
      <c r="AA233">
        <f t="shared" si="83"/>
        <v>0</v>
      </c>
      <c r="AB233" t="e">
        <f t="shared" si="84"/>
        <v>#DIV/0!</v>
      </c>
      <c r="AC233" s="6" t="e">
        <f t="shared" si="88"/>
        <v>#DIV/0!</v>
      </c>
      <c r="AD233" s="6" t="e">
        <f t="shared" si="88"/>
        <v>#DIV/0!</v>
      </c>
      <c r="AE233">
        <v>0.176896</v>
      </c>
      <c r="AF233">
        <v>33.008532000000002</v>
      </c>
      <c r="AH233">
        <f t="shared" si="85"/>
        <v>24.299999999999997</v>
      </c>
      <c r="AI233">
        <f t="shared" si="86"/>
        <v>-29.5</v>
      </c>
      <c r="AJ233" s="17">
        <f t="shared" si="96"/>
        <v>3.6127174974982785E-4</v>
      </c>
      <c r="AK233" s="17">
        <f t="shared" si="97"/>
        <v>6.9755985324934742E-3</v>
      </c>
      <c r="AM233">
        <v>2.4299999999999999E-2</v>
      </c>
      <c r="AN233">
        <v>-2.9499999999999998E-2</v>
      </c>
      <c r="AT233">
        <v>0.800207</v>
      </c>
    </row>
    <row r="234" spans="1:46" x14ac:dyDescent="0.25">
      <c r="A234" s="1">
        <v>42880.041342592594</v>
      </c>
      <c r="B234" s="16">
        <v>227</v>
      </c>
      <c r="C234">
        <f t="shared" si="98"/>
        <v>15.989195244200092</v>
      </c>
      <c r="D234">
        <f t="shared" si="89"/>
        <v>-29.249594747563634</v>
      </c>
      <c r="E234">
        <f t="shared" si="87"/>
        <v>30.721865856082303</v>
      </c>
      <c r="F234">
        <f t="shared" si="90"/>
        <v>-1.8293350166058926</v>
      </c>
      <c r="G234">
        <v>21.088517</v>
      </c>
      <c r="H234">
        <f t="shared" si="75"/>
        <v>21.088517</v>
      </c>
      <c r="I234">
        <v>20.991308</v>
      </c>
      <c r="J234">
        <f t="shared" si="76"/>
        <v>20.991308</v>
      </c>
      <c r="K234">
        <f t="shared" si="91"/>
        <v>2.0236666666650175E-4</v>
      </c>
      <c r="L234">
        <v>6.6950000000000004E-3</v>
      </c>
      <c r="M234">
        <f t="shared" si="77"/>
        <v>6.6950000000000004E-3</v>
      </c>
      <c r="N234">
        <v>0.39710800000000002</v>
      </c>
      <c r="O234">
        <f t="shared" si="78"/>
        <v>0.39710800000000002</v>
      </c>
      <c r="P234">
        <f t="shared" si="92"/>
        <v>-9.8243333333333425E-4</v>
      </c>
      <c r="Q234">
        <f t="shared" si="81"/>
        <v>78.611583999999993</v>
      </c>
      <c r="R234">
        <f t="shared" si="93"/>
        <v>7.8006666666870694E-4</v>
      </c>
      <c r="S234">
        <f t="shared" si="79"/>
        <v>1</v>
      </c>
      <c r="T234">
        <f t="shared" si="94"/>
        <v>74.336890789992367</v>
      </c>
      <c r="U234">
        <f t="shared" si="95"/>
        <v>32500</v>
      </c>
      <c r="V234">
        <f t="shared" si="80"/>
        <v>74.291651999999999</v>
      </c>
      <c r="W234">
        <v>74.291651999999999</v>
      </c>
      <c r="X234">
        <v>0</v>
      </c>
      <c r="Y234">
        <v>0</v>
      </c>
      <c r="Z234">
        <f t="shared" si="82"/>
        <v>0</v>
      </c>
      <c r="AA234">
        <f t="shared" si="83"/>
        <v>0</v>
      </c>
      <c r="AB234" t="e">
        <f t="shared" si="84"/>
        <v>#DIV/0!</v>
      </c>
      <c r="AC234" s="6" t="e">
        <f t="shared" si="88"/>
        <v>#DIV/0!</v>
      </c>
      <c r="AD234" s="6" t="e">
        <f t="shared" si="88"/>
        <v>#DIV/0!</v>
      </c>
      <c r="AE234">
        <v>0.14960300000000001</v>
      </c>
      <c r="AF234">
        <v>32.420045999999999</v>
      </c>
      <c r="AH234">
        <f t="shared" si="85"/>
        <v>16</v>
      </c>
      <c r="AI234">
        <f t="shared" si="86"/>
        <v>-29.4</v>
      </c>
      <c r="AJ234" s="17">
        <f t="shared" si="96"/>
        <v>6.7575357201467398E-4</v>
      </c>
      <c r="AK234" s="17">
        <f t="shared" si="97"/>
        <v>5.1421311554715639E-3</v>
      </c>
      <c r="AM234">
        <v>1.6E-2</v>
      </c>
      <c r="AN234">
        <v>-2.9399999999999999E-2</v>
      </c>
      <c r="AT234">
        <v>0.80020400000000003</v>
      </c>
    </row>
    <row r="235" spans="1:46" x14ac:dyDescent="0.25">
      <c r="A235" s="1">
        <v>42880.042037037034</v>
      </c>
      <c r="B235" s="16">
        <v>228</v>
      </c>
      <c r="C235">
        <f t="shared" si="98"/>
        <v>10.483681313228335</v>
      </c>
      <c r="D235">
        <f t="shared" si="89"/>
        <v>-28.328678770617373</v>
      </c>
      <c r="E235">
        <f t="shared" si="87"/>
        <v>10.041326692671287</v>
      </c>
      <c r="F235">
        <f t="shared" si="90"/>
        <v>-2.7021690114589973</v>
      </c>
      <c r="G235">
        <v>21.088517</v>
      </c>
      <c r="H235">
        <f t="shared" si="75"/>
        <v>21.088517</v>
      </c>
      <c r="I235">
        <v>20.991377</v>
      </c>
      <c r="J235">
        <f t="shared" si="76"/>
        <v>20.991377</v>
      </c>
      <c r="K235">
        <f t="shared" si="91"/>
        <v>2.1301666666643607E-4</v>
      </c>
      <c r="L235">
        <v>6.6930000000000002E-3</v>
      </c>
      <c r="M235">
        <f t="shared" si="77"/>
        <v>6.6930000000000002E-3</v>
      </c>
      <c r="N235">
        <v>0.39611400000000002</v>
      </c>
      <c r="O235">
        <f t="shared" si="78"/>
        <v>0.39611400000000002</v>
      </c>
      <c r="P235">
        <f t="shared" si="92"/>
        <v>-9.694666666666675E-4</v>
      </c>
      <c r="Q235">
        <f t="shared" si="81"/>
        <v>78.612509000000003</v>
      </c>
      <c r="R235">
        <f t="shared" si="93"/>
        <v>7.5645000000079676E-4</v>
      </c>
      <c r="S235">
        <f t="shared" si="79"/>
        <v>1</v>
      </c>
      <c r="T235">
        <f t="shared" si="94"/>
        <v>73.673923360084018</v>
      </c>
      <c r="U235">
        <f t="shared" si="95"/>
        <v>32500</v>
      </c>
      <c r="V235">
        <f t="shared" si="80"/>
        <v>73.635110999999995</v>
      </c>
      <c r="W235">
        <v>73.635110999999995</v>
      </c>
      <c r="X235">
        <v>0</v>
      </c>
      <c r="Y235">
        <v>0</v>
      </c>
      <c r="Z235">
        <f t="shared" si="82"/>
        <v>0</v>
      </c>
      <c r="AA235">
        <f t="shared" si="83"/>
        <v>0</v>
      </c>
      <c r="AB235" t="e">
        <f t="shared" si="84"/>
        <v>#DIV/0!</v>
      </c>
      <c r="AC235" s="6" t="e">
        <f t="shared" si="88"/>
        <v>#DIV/0!</v>
      </c>
      <c r="AD235" s="6" t="e">
        <f t="shared" si="88"/>
        <v>#DIV/0!</v>
      </c>
      <c r="AE235">
        <v>0.13403699999999999</v>
      </c>
      <c r="AF235">
        <v>31.845589</v>
      </c>
      <c r="AH235">
        <f t="shared" si="85"/>
        <v>10.5</v>
      </c>
      <c r="AI235">
        <f t="shared" si="86"/>
        <v>-28.5</v>
      </c>
      <c r="AJ235" s="17">
        <f t="shared" si="96"/>
        <v>1.55657982001746E-3</v>
      </c>
      <c r="AK235" s="17">
        <f t="shared" si="97"/>
        <v>6.0476251211659931E-3</v>
      </c>
      <c r="AM235">
        <v>1.0500000000000001E-2</v>
      </c>
      <c r="AN235">
        <v>-2.8500000000000001E-2</v>
      </c>
      <c r="AT235">
        <v>0.80021299999999995</v>
      </c>
    </row>
    <row r="236" spans="1:46" x14ac:dyDescent="0.25">
      <c r="A236" s="1">
        <v>42880.042731481481</v>
      </c>
      <c r="B236" s="16">
        <v>229</v>
      </c>
      <c r="C236">
        <f t="shared" si="98"/>
        <v>7.595772342291589</v>
      </c>
      <c r="D236">
        <f t="shared" si="89"/>
        <v>-25.699854762459218</v>
      </c>
      <c r="E236">
        <f t="shared" si="87"/>
        <v>1.5622991432161726</v>
      </c>
      <c r="F236">
        <f t="shared" si="90"/>
        <v>-3.3834419469588473</v>
      </c>
      <c r="G236">
        <v>21.088259000000001</v>
      </c>
      <c r="H236">
        <f t="shared" si="75"/>
        <v>21.088259000000001</v>
      </c>
      <c r="I236">
        <v>20.991584</v>
      </c>
      <c r="J236">
        <f t="shared" si="76"/>
        <v>20.991584</v>
      </c>
      <c r="K236">
        <f t="shared" si="91"/>
        <v>2.1524999999993354E-4</v>
      </c>
      <c r="L236">
        <v>6.7000000000000002E-3</v>
      </c>
      <c r="M236">
        <f t="shared" si="77"/>
        <v>6.7000000000000002E-3</v>
      </c>
      <c r="N236">
        <v>0.39511299999999999</v>
      </c>
      <c r="O236">
        <f t="shared" si="78"/>
        <v>0.39511299999999999</v>
      </c>
      <c r="P236">
        <f t="shared" si="92"/>
        <v>-9.509833333333328E-4</v>
      </c>
      <c r="Q236">
        <f t="shared" si="81"/>
        <v>78.613303000000002</v>
      </c>
      <c r="R236">
        <f t="shared" si="93"/>
        <v>7.3573333333338078E-4</v>
      </c>
      <c r="S236">
        <f t="shared" si="79"/>
        <v>1</v>
      </c>
      <c r="T236">
        <f t="shared" si="94"/>
        <v>72.989648627104728</v>
      </c>
      <c r="U236">
        <f t="shared" si="95"/>
        <v>32500</v>
      </c>
      <c r="V236">
        <f t="shared" si="80"/>
        <v>72.956352999999993</v>
      </c>
      <c r="W236">
        <v>72.956352999999993</v>
      </c>
      <c r="X236">
        <v>0</v>
      </c>
      <c r="Y236">
        <v>0</v>
      </c>
      <c r="Z236">
        <f t="shared" si="82"/>
        <v>0</v>
      </c>
      <c r="AA236">
        <f t="shared" si="83"/>
        <v>0</v>
      </c>
      <c r="AB236" t="e">
        <f t="shared" si="84"/>
        <v>#DIV/0!</v>
      </c>
      <c r="AC236" s="6" t="e">
        <f t="shared" si="88"/>
        <v>#DIV/0!</v>
      </c>
      <c r="AD236" s="6" t="e">
        <f t="shared" si="88"/>
        <v>#DIV/0!</v>
      </c>
      <c r="AE236">
        <v>0.149779</v>
      </c>
      <c r="AF236">
        <v>31.287497999999999</v>
      </c>
      <c r="AH236">
        <f t="shared" si="85"/>
        <v>7.6</v>
      </c>
      <c r="AI236">
        <f t="shared" si="86"/>
        <v>-25.8</v>
      </c>
      <c r="AJ236" s="17">
        <f t="shared" si="96"/>
        <v>5.5658036048183491E-4</v>
      </c>
      <c r="AK236" s="17">
        <f t="shared" si="97"/>
        <v>3.8967238712597331E-3</v>
      </c>
      <c r="AM236">
        <v>7.6E-3</v>
      </c>
      <c r="AN236">
        <v>-2.58E-2</v>
      </c>
      <c r="AT236">
        <v>0.80019499999999999</v>
      </c>
    </row>
    <row r="237" spans="1:46" x14ac:dyDescent="0.25">
      <c r="A237" s="1">
        <v>42880.043425925927</v>
      </c>
      <c r="B237" s="16">
        <v>230</v>
      </c>
      <c r="C237">
        <f t="shared" si="98"/>
        <v>7.1051771227689375</v>
      </c>
      <c r="D237">
        <f t="shared" si="89"/>
        <v>-22.605137741611223</v>
      </c>
      <c r="E237">
        <f t="shared" si="87"/>
        <v>3.0454309740935912</v>
      </c>
      <c r="F237">
        <f t="shared" si="90"/>
        <v>-3.181502353990838</v>
      </c>
      <c r="G237">
        <v>21.087879999999998</v>
      </c>
      <c r="H237">
        <f t="shared" si="75"/>
        <v>21.087879999999998</v>
      </c>
      <c r="I237">
        <v>20.991717999999999</v>
      </c>
      <c r="J237">
        <f t="shared" si="76"/>
        <v>20.991717999999999</v>
      </c>
      <c r="K237">
        <f t="shared" si="91"/>
        <v>2.1138333333314089E-4</v>
      </c>
      <c r="L237">
        <v>6.7320000000000001E-3</v>
      </c>
      <c r="M237">
        <f t="shared" si="77"/>
        <v>6.7320000000000001E-3</v>
      </c>
      <c r="N237">
        <v>0.394173</v>
      </c>
      <c r="O237">
        <f t="shared" si="78"/>
        <v>0.394173</v>
      </c>
      <c r="P237">
        <f t="shared" si="92"/>
        <v>-9.3163333333333713E-4</v>
      </c>
      <c r="Q237">
        <f t="shared" si="81"/>
        <v>78.614109000000013</v>
      </c>
      <c r="R237">
        <f t="shared" si="93"/>
        <v>7.2024999999982238E-4</v>
      </c>
      <c r="S237">
        <f t="shared" si="79"/>
        <v>1</v>
      </c>
      <c r="T237">
        <f t="shared" si="94"/>
        <v>72.344642314864274</v>
      </c>
      <c r="U237">
        <f t="shared" si="95"/>
        <v>32500</v>
      </c>
      <c r="V237">
        <f t="shared" si="80"/>
        <v>72.314931999999999</v>
      </c>
      <c r="W237">
        <v>72.314931999999999</v>
      </c>
      <c r="X237">
        <v>0</v>
      </c>
      <c r="Y237">
        <v>0</v>
      </c>
      <c r="Z237">
        <f t="shared" si="82"/>
        <v>0</v>
      </c>
      <c r="AA237">
        <f t="shared" si="83"/>
        <v>0</v>
      </c>
      <c r="AB237" t="e">
        <f t="shared" si="84"/>
        <v>#DIV/0!</v>
      </c>
      <c r="AC237" s="6" t="e">
        <f t="shared" si="88"/>
        <v>#DIV/0!</v>
      </c>
      <c r="AD237" s="6" t="e">
        <f t="shared" si="88"/>
        <v>#DIV/0!</v>
      </c>
      <c r="AE237">
        <v>0.184501</v>
      </c>
      <c r="AF237">
        <v>31.012881</v>
      </c>
      <c r="AH237">
        <f t="shared" si="85"/>
        <v>7.1000000000000005</v>
      </c>
      <c r="AI237">
        <f t="shared" si="86"/>
        <v>-22.700000000000003</v>
      </c>
      <c r="AJ237" s="17">
        <f t="shared" si="96"/>
        <v>-7.2864091626183736E-4</v>
      </c>
      <c r="AK237" s="17">
        <f t="shared" si="97"/>
        <v>4.1964910576129154E-3</v>
      </c>
      <c r="AM237">
        <v>7.1000000000000004E-3</v>
      </c>
      <c r="AN237">
        <v>-2.2700000000000001E-2</v>
      </c>
      <c r="AT237">
        <v>0.80017300000000002</v>
      </c>
    </row>
    <row r="238" spans="1:46" x14ac:dyDescent="0.25">
      <c r="A238" s="1">
        <v>42880.044120370374</v>
      </c>
      <c r="B238" s="16">
        <v>231</v>
      </c>
      <c r="C238">
        <f t="shared" si="98"/>
        <v>8.0767649988227941</v>
      </c>
      <c r="D238">
        <f t="shared" si="89"/>
        <v>-20.666191679620916</v>
      </c>
      <c r="E238">
        <f t="shared" si="87"/>
        <v>9.0150552460591342</v>
      </c>
      <c r="F238">
        <f t="shared" si="90"/>
        <v>-2.5587214290168228</v>
      </c>
      <c r="G238">
        <v>21.088094000000002</v>
      </c>
      <c r="H238">
        <f t="shared" si="75"/>
        <v>21.088094000000002</v>
      </c>
      <c r="I238">
        <v>20.992070999999999</v>
      </c>
      <c r="J238">
        <f t="shared" si="76"/>
        <v>20.992070999999999</v>
      </c>
      <c r="K238">
        <f t="shared" si="91"/>
        <v>2.0551666666660158E-4</v>
      </c>
      <c r="L238">
        <v>6.7720000000000002E-3</v>
      </c>
      <c r="M238">
        <f t="shared" si="77"/>
        <v>6.7720000000000002E-3</v>
      </c>
      <c r="N238">
        <v>0.39328099999999999</v>
      </c>
      <c r="O238">
        <f t="shared" si="78"/>
        <v>0.39328099999999999</v>
      </c>
      <c r="P238">
        <f t="shared" si="92"/>
        <v>-9.1578333333333748E-4</v>
      </c>
      <c r="Q238">
        <f t="shared" si="81"/>
        <v>78.614648000000003</v>
      </c>
      <c r="R238">
        <f t="shared" si="93"/>
        <v>7.1026666666611509E-4</v>
      </c>
      <c r="S238">
        <f t="shared" si="79"/>
        <v>1</v>
      </c>
      <c r="T238">
        <f t="shared" si="94"/>
        <v>71.686928956678244</v>
      </c>
      <c r="U238">
        <f t="shared" si="95"/>
        <v>32500</v>
      </c>
      <c r="V238">
        <f t="shared" si="80"/>
        <v>71.658186000000001</v>
      </c>
      <c r="W238">
        <v>71.658186000000001</v>
      </c>
      <c r="X238">
        <v>0</v>
      </c>
      <c r="Y238">
        <v>0</v>
      </c>
      <c r="Z238">
        <f t="shared" si="82"/>
        <v>0</v>
      </c>
      <c r="AA238">
        <f t="shared" si="83"/>
        <v>0</v>
      </c>
      <c r="AB238" t="e">
        <f t="shared" si="84"/>
        <v>#DIV/0!</v>
      </c>
      <c r="AC238" s="6" t="e">
        <f t="shared" si="88"/>
        <v>#DIV/0!</v>
      </c>
      <c r="AD238" s="6" t="e">
        <f t="shared" si="88"/>
        <v>#DIV/0!</v>
      </c>
      <c r="AE238">
        <v>0.183113</v>
      </c>
      <c r="AF238">
        <v>30.741278999999999</v>
      </c>
      <c r="AH238">
        <f t="shared" si="85"/>
        <v>8.1</v>
      </c>
      <c r="AI238">
        <f t="shared" si="86"/>
        <v>-20.8</v>
      </c>
      <c r="AJ238" s="17">
        <f t="shared" si="96"/>
        <v>2.8767707343957775E-3</v>
      </c>
      <c r="AK238" s="17">
        <f t="shared" si="97"/>
        <v>6.4747449580192639E-3</v>
      </c>
      <c r="AM238">
        <v>8.0999999999999996E-3</v>
      </c>
      <c r="AN238">
        <v>-2.0799999999999999E-2</v>
      </c>
      <c r="AT238">
        <v>0.80020100000000005</v>
      </c>
    </row>
    <row r="239" spans="1:46" x14ac:dyDescent="0.25">
      <c r="A239" s="1">
        <v>42880.044814814813</v>
      </c>
      <c r="B239" s="16">
        <v>232</v>
      </c>
      <c r="C239">
        <f t="shared" si="98"/>
        <v>-4.382274241851114E-2</v>
      </c>
      <c r="D239">
        <f t="shared" si="89"/>
        <v>-19.229840630129864</v>
      </c>
      <c r="E239">
        <f t="shared" si="87"/>
        <v>-21.402449483534724</v>
      </c>
      <c r="F239">
        <f t="shared" si="90"/>
        <v>438.80961274589237</v>
      </c>
      <c r="G239">
        <v>21.088498999999999</v>
      </c>
      <c r="H239">
        <f t="shared" si="75"/>
        <v>21.088498999999999</v>
      </c>
      <c r="I239">
        <v>20.992229999999999</v>
      </c>
      <c r="J239">
        <f t="shared" si="76"/>
        <v>20.992229999999999</v>
      </c>
      <c r="K239">
        <f t="shared" si="91"/>
        <v>2.2284999999998926E-4</v>
      </c>
      <c r="L239">
        <v>6.7930000000000004E-3</v>
      </c>
      <c r="M239">
        <f t="shared" si="77"/>
        <v>6.7930000000000004E-3</v>
      </c>
      <c r="N239">
        <v>0.39239800000000002</v>
      </c>
      <c r="O239">
        <f t="shared" si="78"/>
        <v>0.39239800000000002</v>
      </c>
      <c r="P239">
        <f t="shared" si="92"/>
        <v>-9.0138333333333778E-4</v>
      </c>
      <c r="Q239">
        <f t="shared" si="81"/>
        <v>78.615371999999994</v>
      </c>
      <c r="R239">
        <f t="shared" si="93"/>
        <v>6.7853333333142511E-4</v>
      </c>
      <c r="S239">
        <f t="shared" si="79"/>
        <v>1</v>
      </c>
      <c r="T239">
        <f t="shared" si="94"/>
        <v>71.004014017887087</v>
      </c>
      <c r="U239">
        <f t="shared" si="95"/>
        <v>32500</v>
      </c>
      <c r="V239">
        <f t="shared" si="80"/>
        <v>70.984827999999993</v>
      </c>
      <c r="W239">
        <v>70.984827999999993</v>
      </c>
      <c r="X239">
        <v>0</v>
      </c>
      <c r="Y239">
        <v>0</v>
      </c>
      <c r="Z239">
        <f t="shared" si="82"/>
        <v>0</v>
      </c>
      <c r="AA239">
        <f t="shared" si="83"/>
        <v>0</v>
      </c>
      <c r="AB239" t="e">
        <f t="shared" si="84"/>
        <v>#DIV/0!</v>
      </c>
      <c r="AC239" s="6" t="e">
        <f t="shared" si="88"/>
        <v>#DIV/0!</v>
      </c>
      <c r="AD239" s="6" t="e">
        <f t="shared" si="88"/>
        <v>#DIV/0!</v>
      </c>
      <c r="AE239">
        <v>0.151009</v>
      </c>
      <c r="AF239">
        <v>30.330835</v>
      </c>
      <c r="AH239">
        <f t="shared" si="85"/>
        <v>0</v>
      </c>
      <c r="AI239">
        <f t="shared" si="86"/>
        <v>-19.3</v>
      </c>
      <c r="AJ239" s="17">
        <f t="shared" si="96"/>
        <v>-1</v>
      </c>
      <c r="AK239" s="17">
        <f t="shared" si="97"/>
        <v>3.648463407450652E-3</v>
      </c>
      <c r="AM239">
        <v>0</v>
      </c>
      <c r="AN239">
        <v>-1.9300000000000001E-2</v>
      </c>
      <c r="AT239">
        <v>0.80018900000000004</v>
      </c>
    </row>
    <row r="240" spans="1:46" x14ac:dyDescent="0.25">
      <c r="A240" s="1">
        <v>42880.04550925926</v>
      </c>
      <c r="B240" s="16">
        <v>233</v>
      </c>
      <c r="C240">
        <f t="shared" si="98"/>
        <v>-3.6990412131068684</v>
      </c>
      <c r="D240">
        <f t="shared" si="89"/>
        <v>-18.876877958370741</v>
      </c>
      <c r="E240">
        <f t="shared" si="87"/>
        <v>-35.417994686895469</v>
      </c>
      <c r="F240">
        <f t="shared" si="90"/>
        <v>5.10318130316689</v>
      </c>
      <c r="G240">
        <v>21.088350999999999</v>
      </c>
      <c r="H240">
        <f t="shared" si="75"/>
        <v>21.088350999999999</v>
      </c>
      <c r="I240">
        <v>20.99249</v>
      </c>
      <c r="J240">
        <f t="shared" si="76"/>
        <v>20.99249</v>
      </c>
      <c r="K240">
        <f t="shared" si="91"/>
        <v>2.2870000000002239E-4</v>
      </c>
      <c r="L240">
        <v>6.8009999999999998E-3</v>
      </c>
      <c r="M240">
        <f t="shared" si="77"/>
        <v>6.8009999999999998E-3</v>
      </c>
      <c r="N240">
        <v>0.39155000000000001</v>
      </c>
      <c r="O240">
        <f t="shared" si="78"/>
        <v>0.39155000000000001</v>
      </c>
      <c r="P240">
        <f t="shared" si="92"/>
        <v>-8.9078333333333459E-4</v>
      </c>
      <c r="Q240">
        <f t="shared" si="81"/>
        <v>78.615960000000001</v>
      </c>
      <c r="R240">
        <f t="shared" si="93"/>
        <v>6.6208333333174594E-4</v>
      </c>
      <c r="S240">
        <f t="shared" si="79"/>
        <v>1</v>
      </c>
      <c r="T240">
        <f t="shared" si="94"/>
        <v>70.354213836744748</v>
      </c>
      <c r="U240">
        <f t="shared" si="95"/>
        <v>32500</v>
      </c>
      <c r="V240">
        <f t="shared" si="80"/>
        <v>70.339035999999993</v>
      </c>
      <c r="W240">
        <v>70.339035999999993</v>
      </c>
      <c r="X240">
        <v>0</v>
      </c>
      <c r="Y240">
        <v>0</v>
      </c>
      <c r="Z240">
        <f t="shared" si="82"/>
        <v>0</v>
      </c>
      <c r="AA240">
        <f t="shared" si="83"/>
        <v>0</v>
      </c>
      <c r="AB240" t="e">
        <f t="shared" si="84"/>
        <v>#DIV/0!</v>
      </c>
      <c r="AC240" s="6" t="e">
        <f t="shared" si="88"/>
        <v>#DIV/0!</v>
      </c>
      <c r="AD240" s="6" t="e">
        <f t="shared" si="88"/>
        <v>#DIV/0!</v>
      </c>
      <c r="AE240">
        <v>0.13054199999999999</v>
      </c>
      <c r="AF240">
        <v>29.741160000000001</v>
      </c>
      <c r="AH240">
        <f t="shared" si="85"/>
        <v>-3.7</v>
      </c>
      <c r="AI240">
        <f t="shared" si="86"/>
        <v>-18.899999999999999</v>
      </c>
      <c r="AJ240" s="17">
        <f t="shared" si="96"/>
        <v>2.5919875932565875E-4</v>
      </c>
      <c r="AK240" s="17">
        <f t="shared" si="97"/>
        <v>1.2248869585451776E-3</v>
      </c>
      <c r="AM240">
        <v>-3.7000000000000002E-3</v>
      </c>
      <c r="AN240">
        <v>-1.89E-2</v>
      </c>
      <c r="AT240">
        <v>0.80023200000000005</v>
      </c>
    </row>
    <row r="241" spans="1:46" x14ac:dyDescent="0.25">
      <c r="A241" s="1">
        <v>42880.046203703707</v>
      </c>
      <c r="B241" s="16">
        <v>234</v>
      </c>
      <c r="C241">
        <f t="shared" si="98"/>
        <v>-1.8649489512721917</v>
      </c>
      <c r="D241">
        <f t="shared" si="89"/>
        <v>-19.571177670102493</v>
      </c>
      <c r="E241">
        <f t="shared" si="87"/>
        <v>-28.956343964756861</v>
      </c>
      <c r="F241">
        <f t="shared" si="90"/>
        <v>10.494216293026057</v>
      </c>
      <c r="G241">
        <v>21.088441</v>
      </c>
      <c r="H241">
        <f t="shared" si="75"/>
        <v>21.088441</v>
      </c>
      <c r="I241">
        <v>20.992685999999999</v>
      </c>
      <c r="J241">
        <f t="shared" si="76"/>
        <v>20.992685999999999</v>
      </c>
      <c r="K241">
        <f t="shared" si="91"/>
        <v>2.2255000000009534E-4</v>
      </c>
      <c r="L241">
        <v>6.8100000000000001E-3</v>
      </c>
      <c r="M241">
        <f t="shared" si="77"/>
        <v>6.8100000000000001E-3</v>
      </c>
      <c r="N241">
        <v>0.39062799999999998</v>
      </c>
      <c r="O241">
        <f t="shared" si="78"/>
        <v>0.39062799999999998</v>
      </c>
      <c r="P241">
        <f t="shared" si="92"/>
        <v>-8.8321666666666689E-4</v>
      </c>
      <c r="Q241">
        <f t="shared" si="81"/>
        <v>78.616686000000001</v>
      </c>
      <c r="R241">
        <f t="shared" si="93"/>
        <v>6.6066666666534009E-4</v>
      </c>
      <c r="S241">
        <f t="shared" si="79"/>
        <v>1</v>
      </c>
      <c r="T241">
        <f t="shared" si="94"/>
        <v>69.705799228718419</v>
      </c>
      <c r="U241">
        <f t="shared" si="95"/>
        <v>32500</v>
      </c>
      <c r="V241">
        <f t="shared" si="80"/>
        <v>69.688092999999995</v>
      </c>
      <c r="W241">
        <v>69.688092999999995</v>
      </c>
      <c r="X241">
        <v>0</v>
      </c>
      <c r="Y241">
        <v>0</v>
      </c>
      <c r="Z241">
        <f t="shared" si="82"/>
        <v>0</v>
      </c>
      <c r="AA241">
        <f t="shared" si="83"/>
        <v>0</v>
      </c>
      <c r="AB241" t="e">
        <f t="shared" si="84"/>
        <v>#DIV/0!</v>
      </c>
      <c r="AC241" s="6" t="e">
        <f t="shared" si="88"/>
        <v>#DIV/0!</v>
      </c>
      <c r="AD241" s="6" t="e">
        <f t="shared" si="88"/>
        <v>#DIV/0!</v>
      </c>
      <c r="AE241">
        <v>0.13439200000000001</v>
      </c>
      <c r="AF241">
        <v>29.127780999999999</v>
      </c>
      <c r="AH241">
        <f t="shared" si="85"/>
        <v>-1.9</v>
      </c>
      <c r="AI241">
        <f t="shared" si="86"/>
        <v>-19.599999999999998</v>
      </c>
      <c r="AJ241" s="17">
        <f t="shared" si="96"/>
        <v>1.8794642450613883E-2</v>
      </c>
      <c r="AK241" s="17">
        <f t="shared" si="97"/>
        <v>1.4726926699732848E-3</v>
      </c>
      <c r="AM241">
        <v>-1.9E-3</v>
      </c>
      <c r="AN241">
        <v>-1.9599999999999999E-2</v>
      </c>
      <c r="AT241">
        <v>0.80024700000000004</v>
      </c>
    </row>
    <row r="242" spans="1:46" x14ac:dyDescent="0.25">
      <c r="A242" s="1">
        <v>42880.046898148146</v>
      </c>
      <c r="B242" s="16">
        <v>235</v>
      </c>
      <c r="C242">
        <f t="shared" si="98"/>
        <v>3.7755723144755837</v>
      </c>
      <c r="D242">
        <f t="shared" si="89"/>
        <v>-21.228466925918745</v>
      </c>
      <c r="E242">
        <f t="shared" si="87"/>
        <v>-8.5566969948660212</v>
      </c>
      <c r="F242">
        <f t="shared" si="90"/>
        <v>-5.6225825272975385</v>
      </c>
      <c r="G242">
        <v>21.088380999999998</v>
      </c>
      <c r="H242">
        <f t="shared" si="75"/>
        <v>21.088380999999998</v>
      </c>
      <c r="I242">
        <v>20.992827999999999</v>
      </c>
      <c r="J242">
        <f t="shared" si="76"/>
        <v>20.992827999999999</v>
      </c>
      <c r="K242">
        <f t="shared" si="91"/>
        <v>2.0773333333347447E-4</v>
      </c>
      <c r="L242">
        <v>6.8250000000000003E-3</v>
      </c>
      <c r="M242">
        <f t="shared" si="77"/>
        <v>6.8250000000000003E-3</v>
      </c>
      <c r="N242">
        <v>0.38971099999999997</v>
      </c>
      <c r="O242">
        <f t="shared" si="78"/>
        <v>0.38971099999999997</v>
      </c>
      <c r="P242">
        <f t="shared" si="92"/>
        <v>-8.7925000000000177E-4</v>
      </c>
      <c r="Q242">
        <f t="shared" si="81"/>
        <v>78.617460999999992</v>
      </c>
      <c r="R242">
        <f t="shared" si="93"/>
        <v>6.715166666661313E-4</v>
      </c>
      <c r="S242">
        <f t="shared" si="79"/>
        <v>1</v>
      </c>
      <c r="T242">
        <f t="shared" si="94"/>
        <v>69.113320039240264</v>
      </c>
      <c r="U242">
        <f t="shared" si="95"/>
        <v>32500</v>
      </c>
      <c r="V242">
        <f t="shared" si="80"/>
        <v>69.088316000000006</v>
      </c>
      <c r="W242">
        <v>69.088316000000006</v>
      </c>
      <c r="X242">
        <v>0</v>
      </c>
      <c r="Y242">
        <v>0</v>
      </c>
      <c r="Z242">
        <f t="shared" si="82"/>
        <v>0</v>
      </c>
      <c r="AA242">
        <f t="shared" si="83"/>
        <v>0</v>
      </c>
      <c r="AB242" t="e">
        <f t="shared" si="84"/>
        <v>#DIV/0!</v>
      </c>
      <c r="AC242" s="6" t="e">
        <f t="shared" si="88"/>
        <v>#DIV/0!</v>
      </c>
      <c r="AD242" s="6" t="e">
        <f t="shared" si="88"/>
        <v>#DIV/0!</v>
      </c>
      <c r="AE242">
        <v>0.15887799999999999</v>
      </c>
      <c r="AF242">
        <v>28.512687</v>
      </c>
      <c r="AH242">
        <f t="shared" si="85"/>
        <v>3.8</v>
      </c>
      <c r="AI242">
        <f t="shared" si="86"/>
        <v>-21.3</v>
      </c>
      <c r="AJ242" s="17">
        <f t="shared" si="96"/>
        <v>6.4699291894794592E-3</v>
      </c>
      <c r="AK242" s="17">
        <f t="shared" si="97"/>
        <v>3.3696768744952386E-3</v>
      </c>
      <c r="AM242">
        <v>3.8E-3</v>
      </c>
      <c r="AN242">
        <v>-2.1299999999999999E-2</v>
      </c>
      <c r="AT242">
        <v>0.80023200000000005</v>
      </c>
    </row>
    <row r="243" spans="1:46" x14ac:dyDescent="0.25">
      <c r="A243" s="1">
        <v>42880.047592592593</v>
      </c>
      <c r="B243" s="16">
        <v>236</v>
      </c>
      <c r="C243">
        <f t="shared" si="98"/>
        <v>4.2302844008879514</v>
      </c>
      <c r="D243">
        <f t="shared" si="89"/>
        <v>-21.84780711681217</v>
      </c>
      <c r="E243">
        <f t="shared" si="87"/>
        <v>-7.4484282330612217</v>
      </c>
      <c r="F243">
        <f t="shared" si="90"/>
        <v>-5.1646189821720352</v>
      </c>
      <c r="G243">
        <v>21.088560000000001</v>
      </c>
      <c r="H243">
        <f t="shared" si="75"/>
        <v>21.088560000000001</v>
      </c>
      <c r="I243">
        <v>20.993198</v>
      </c>
      <c r="J243">
        <f t="shared" si="76"/>
        <v>20.993198</v>
      </c>
      <c r="K243">
        <f t="shared" si="91"/>
        <v>2.0505000000004732E-4</v>
      </c>
      <c r="L243">
        <v>6.8240000000000002E-3</v>
      </c>
      <c r="M243">
        <f t="shared" si="77"/>
        <v>6.8240000000000002E-3</v>
      </c>
      <c r="N243">
        <v>0.38884999999999997</v>
      </c>
      <c r="O243">
        <f t="shared" si="78"/>
        <v>0.38884999999999997</v>
      </c>
      <c r="P243">
        <f t="shared" si="92"/>
        <v>-8.7301666666666773E-4</v>
      </c>
      <c r="Q243">
        <f t="shared" si="81"/>
        <v>78.617951999999988</v>
      </c>
      <c r="R243">
        <f t="shared" si="93"/>
        <v>6.6796666666656774E-4</v>
      </c>
      <c r="S243">
        <f t="shared" si="79"/>
        <v>1</v>
      </c>
      <c r="T243">
        <f t="shared" si="94"/>
        <v>68.577535091517689</v>
      </c>
      <c r="U243">
        <f t="shared" si="95"/>
        <v>32500</v>
      </c>
      <c r="V243">
        <f t="shared" si="80"/>
        <v>68.551456999999999</v>
      </c>
      <c r="W243">
        <v>68.551456999999999</v>
      </c>
      <c r="X243">
        <v>0</v>
      </c>
      <c r="Y243">
        <v>0</v>
      </c>
      <c r="Z243">
        <f t="shared" si="82"/>
        <v>0</v>
      </c>
      <c r="AA243">
        <f t="shared" si="83"/>
        <v>0</v>
      </c>
      <c r="AB243" t="e">
        <f t="shared" si="84"/>
        <v>#DIV/0!</v>
      </c>
      <c r="AC243" s="6" t="e">
        <f t="shared" si="88"/>
        <v>#DIV/0!</v>
      </c>
      <c r="AD243" s="6" t="e">
        <f t="shared" si="88"/>
        <v>#DIV/0!</v>
      </c>
      <c r="AE243">
        <v>0.16395399999999999</v>
      </c>
      <c r="AF243">
        <v>27.929665</v>
      </c>
      <c r="AH243">
        <f t="shared" si="85"/>
        <v>4.2</v>
      </c>
      <c r="AI243">
        <f t="shared" si="86"/>
        <v>-21.9</v>
      </c>
      <c r="AJ243" s="17">
        <f t="shared" si="96"/>
        <v>-7.1589515072779638E-3</v>
      </c>
      <c r="AK243" s="17">
        <f t="shared" si="97"/>
        <v>2.3889300609792248E-3</v>
      </c>
      <c r="AM243">
        <v>4.1999999999999997E-3</v>
      </c>
      <c r="AN243">
        <v>-2.1899999999999999E-2</v>
      </c>
      <c r="AT243">
        <v>0.80022599999999999</v>
      </c>
    </row>
    <row r="244" spans="1:46" x14ac:dyDescent="0.25">
      <c r="A244" s="1">
        <v>42880.04828703704</v>
      </c>
      <c r="B244" s="16">
        <v>237</v>
      </c>
      <c r="C244">
        <f t="shared" si="98"/>
        <v>2.9301027818601177</v>
      </c>
      <c r="D244">
        <f t="shared" si="89"/>
        <v>-21.529784065639923</v>
      </c>
      <c r="E244">
        <f t="shared" si="87"/>
        <v>-12.221346545155752</v>
      </c>
      <c r="F244">
        <f t="shared" si="90"/>
        <v>-7.3477914150070074</v>
      </c>
      <c r="G244">
        <v>21.088540999999999</v>
      </c>
      <c r="H244">
        <f t="shared" si="75"/>
        <v>21.088540999999999</v>
      </c>
      <c r="I244">
        <v>20.993411999999999</v>
      </c>
      <c r="J244">
        <f t="shared" si="76"/>
        <v>20.993411999999999</v>
      </c>
      <c r="K244">
        <f t="shared" si="91"/>
        <v>2.059166666666575E-4</v>
      </c>
      <c r="L244">
        <v>6.8339999999999998E-3</v>
      </c>
      <c r="M244">
        <f t="shared" si="77"/>
        <v>6.8339999999999998E-3</v>
      </c>
      <c r="N244">
        <v>0.38797100000000001</v>
      </c>
      <c r="O244">
        <f t="shared" si="78"/>
        <v>0.38797100000000001</v>
      </c>
      <c r="P244">
        <f t="shared" si="92"/>
        <v>-8.6378333333333166E-4</v>
      </c>
      <c r="Q244">
        <f t="shared" si="81"/>
        <v>78.618617</v>
      </c>
      <c r="R244">
        <f t="shared" si="93"/>
        <v>6.5786666666696188E-4</v>
      </c>
      <c r="S244">
        <f t="shared" si="79"/>
        <v>1</v>
      </c>
      <c r="T244">
        <f t="shared" si="94"/>
        <v>68.031887886847585</v>
      </c>
      <c r="U244">
        <f t="shared" si="95"/>
        <v>32500</v>
      </c>
      <c r="V244">
        <f t="shared" si="80"/>
        <v>68.007428000000004</v>
      </c>
      <c r="W244">
        <v>68.007428000000004</v>
      </c>
      <c r="X244">
        <v>0</v>
      </c>
      <c r="Y244">
        <v>0</v>
      </c>
      <c r="Z244">
        <f t="shared" si="82"/>
        <v>0</v>
      </c>
      <c r="AA244">
        <f t="shared" si="83"/>
        <v>0</v>
      </c>
      <c r="AB244" t="e">
        <f t="shared" si="84"/>
        <v>#DIV/0!</v>
      </c>
      <c r="AC244" s="6" t="e">
        <f t="shared" si="88"/>
        <v>#DIV/0!</v>
      </c>
      <c r="AD244" s="6" t="e">
        <f t="shared" si="88"/>
        <v>#DIV/0!</v>
      </c>
      <c r="AE244">
        <v>0.14416300000000001</v>
      </c>
      <c r="AF244">
        <v>27.324551</v>
      </c>
      <c r="AH244">
        <f t="shared" si="85"/>
        <v>2.9</v>
      </c>
      <c r="AI244">
        <f t="shared" si="86"/>
        <v>-21.6</v>
      </c>
      <c r="AJ244" s="17">
        <f t="shared" si="96"/>
        <v>-1.027362659306022E-2</v>
      </c>
      <c r="AK244" s="17">
        <f t="shared" si="97"/>
        <v>3.2613394609998995E-3</v>
      </c>
      <c r="AM244">
        <v>2.8999999999999998E-3</v>
      </c>
      <c r="AN244">
        <v>-2.1600000000000001E-2</v>
      </c>
      <c r="AT244">
        <v>0.800176</v>
      </c>
    </row>
    <row r="245" spans="1:46" x14ac:dyDescent="0.25">
      <c r="A245" s="1">
        <v>42880.048981481479</v>
      </c>
      <c r="B245" s="16">
        <v>238</v>
      </c>
      <c r="C245">
        <f t="shared" si="98"/>
        <v>-0.14133104495051896</v>
      </c>
      <c r="D245">
        <f t="shared" si="89"/>
        <v>-20.625153957732358</v>
      </c>
      <c r="E245">
        <f t="shared" si="87"/>
        <v>-23.327155617486522</v>
      </c>
      <c r="F245">
        <f t="shared" si="90"/>
        <v>145.93505598825351</v>
      </c>
      <c r="G245">
        <v>21.088318000000001</v>
      </c>
      <c r="H245">
        <f t="shared" si="75"/>
        <v>21.088318000000001</v>
      </c>
      <c r="I245">
        <v>20.993482</v>
      </c>
      <c r="J245">
        <f t="shared" si="76"/>
        <v>20.993482</v>
      </c>
      <c r="K245">
        <f t="shared" si="91"/>
        <v>2.1060000000012736E-4</v>
      </c>
      <c r="L245">
        <v>6.8589999999999996E-3</v>
      </c>
      <c r="M245">
        <f t="shared" si="77"/>
        <v>6.8589999999999996E-3</v>
      </c>
      <c r="N245">
        <v>0.38714100000000001</v>
      </c>
      <c r="O245">
        <f t="shared" si="78"/>
        <v>0.38714100000000001</v>
      </c>
      <c r="P245">
        <f t="shared" si="92"/>
        <v>-8.5289999999999628E-4</v>
      </c>
      <c r="Q245">
        <f t="shared" si="81"/>
        <v>78.619377</v>
      </c>
      <c r="R245">
        <f t="shared" si="93"/>
        <v>6.4230000000051744E-4</v>
      </c>
      <c r="S245">
        <f t="shared" si="79"/>
        <v>1</v>
      </c>
      <c r="T245">
        <f t="shared" si="94"/>
        <v>67.488507822913007</v>
      </c>
      <c r="U245">
        <f t="shared" si="95"/>
        <v>32500</v>
      </c>
      <c r="V245">
        <f t="shared" si="80"/>
        <v>67.468024</v>
      </c>
      <c r="W245">
        <v>67.468024</v>
      </c>
      <c r="X245">
        <v>0</v>
      </c>
      <c r="Y245">
        <v>0</v>
      </c>
      <c r="Z245">
        <f t="shared" si="82"/>
        <v>0</v>
      </c>
      <c r="AA245">
        <f t="shared" si="83"/>
        <v>0</v>
      </c>
      <c r="AB245" t="e">
        <f t="shared" si="84"/>
        <v>#DIV/0!</v>
      </c>
      <c r="AC245" s="6" t="e">
        <f t="shared" si="88"/>
        <v>#DIV/0!</v>
      </c>
      <c r="AD245" s="6" t="e">
        <f t="shared" si="88"/>
        <v>#DIV/0!</v>
      </c>
      <c r="AE245">
        <v>0.13500300000000001</v>
      </c>
      <c r="AF245">
        <v>26.740074</v>
      </c>
      <c r="AH245">
        <f t="shared" si="85"/>
        <v>-0.1</v>
      </c>
      <c r="AI245">
        <f t="shared" si="86"/>
        <v>-20.7</v>
      </c>
      <c r="AJ245" s="17">
        <f t="shared" si="96"/>
        <v>-0.29244137383254509</v>
      </c>
      <c r="AK245" s="17">
        <f t="shared" si="97"/>
        <v>3.6288719308968441E-3</v>
      </c>
      <c r="AM245" s="18">
        <v>-1E-4</v>
      </c>
      <c r="AN245">
        <v>-2.07E-2</v>
      </c>
      <c r="AT245">
        <v>0.80023500000000003</v>
      </c>
    </row>
    <row r="246" spans="1:46" x14ac:dyDescent="0.25">
      <c r="A246" s="1">
        <v>42880.049675925926</v>
      </c>
      <c r="B246" s="16">
        <v>239</v>
      </c>
      <c r="C246">
        <f t="shared" si="98"/>
        <v>0.82937803263635423</v>
      </c>
      <c r="D246">
        <f t="shared" si="89"/>
        <v>-20.880710953955628</v>
      </c>
      <c r="E246">
        <f t="shared" si="87"/>
        <v>-19.783726066547143</v>
      </c>
      <c r="F246">
        <f t="shared" si="90"/>
        <v>-25.176349182509515</v>
      </c>
      <c r="G246">
        <v>21.08831</v>
      </c>
      <c r="H246">
        <f t="shared" si="75"/>
        <v>21.08831</v>
      </c>
      <c r="I246">
        <v>20.993659000000001</v>
      </c>
      <c r="J246">
        <f t="shared" si="76"/>
        <v>20.993659000000001</v>
      </c>
      <c r="K246">
        <f t="shared" si="91"/>
        <v>2.0631666666671341E-4</v>
      </c>
      <c r="L246">
        <v>6.881E-3</v>
      </c>
      <c r="M246">
        <f t="shared" si="77"/>
        <v>6.881E-3</v>
      </c>
      <c r="N246">
        <v>0.38626899999999997</v>
      </c>
      <c r="O246">
        <f t="shared" si="78"/>
        <v>0.38626899999999997</v>
      </c>
      <c r="P246">
        <f t="shared" si="92"/>
        <v>-8.4498333333333044E-4</v>
      </c>
      <c r="Q246">
        <f t="shared" si="81"/>
        <v>78.620071999999993</v>
      </c>
      <c r="R246">
        <f t="shared" si="93"/>
        <v>6.3866666666806773E-4</v>
      </c>
      <c r="S246">
        <f t="shared" si="79"/>
        <v>1</v>
      </c>
      <c r="T246">
        <f t="shared" si="94"/>
        <v>66.903205088987065</v>
      </c>
      <c r="U246">
        <f t="shared" si="95"/>
        <v>32500</v>
      </c>
      <c r="V246">
        <f t="shared" si="80"/>
        <v>66.881495000000001</v>
      </c>
      <c r="W246">
        <v>66.881495000000001</v>
      </c>
      <c r="X246">
        <v>0</v>
      </c>
      <c r="Y246">
        <v>0</v>
      </c>
      <c r="Z246">
        <f t="shared" si="82"/>
        <v>0</v>
      </c>
      <c r="AA246">
        <f t="shared" si="83"/>
        <v>0</v>
      </c>
      <c r="AB246" t="e">
        <f t="shared" si="84"/>
        <v>#DIV/0!</v>
      </c>
      <c r="AC246" s="6" t="e">
        <f t="shared" si="88"/>
        <v>#DIV/0!</v>
      </c>
      <c r="AD246" s="6" t="e">
        <f t="shared" si="88"/>
        <v>#DIV/0!</v>
      </c>
      <c r="AE246">
        <v>0.14944399999999999</v>
      </c>
      <c r="AF246">
        <v>26.125447999999999</v>
      </c>
      <c r="AH246">
        <f t="shared" si="85"/>
        <v>0.8</v>
      </c>
      <c r="AI246">
        <f t="shared" si="86"/>
        <v>-21</v>
      </c>
      <c r="AJ246" s="17">
        <f t="shared" si="96"/>
        <v>-3.542176363529894E-2</v>
      </c>
      <c r="AK246" s="17">
        <f t="shared" si="97"/>
        <v>5.7128823969364913E-3</v>
      </c>
      <c r="AM246" s="18">
        <v>8.0000000000000004E-4</v>
      </c>
      <c r="AN246">
        <v>-2.1000000000000001E-2</v>
      </c>
      <c r="AT246">
        <v>0.80021600000000004</v>
      </c>
    </row>
    <row r="247" spans="1:46" x14ac:dyDescent="0.25">
      <c r="A247" s="1">
        <v>42880.050370370373</v>
      </c>
      <c r="B247" s="16">
        <v>240</v>
      </c>
      <c r="C247">
        <f t="shared" si="98"/>
        <v>6.1258418973957696</v>
      </c>
      <c r="D247">
        <f t="shared" si="89"/>
        <v>-21.671428408255977</v>
      </c>
      <c r="E247">
        <f t="shared" si="87"/>
        <v>0.21668595492212361</v>
      </c>
      <c r="F247">
        <f t="shared" si="90"/>
        <v>-3.5377061261520608</v>
      </c>
      <c r="G247">
        <v>21.088280999999998</v>
      </c>
      <c r="H247">
        <f t="shared" si="75"/>
        <v>21.088280999999998</v>
      </c>
      <c r="I247">
        <v>20.993884999999999</v>
      </c>
      <c r="J247">
        <f t="shared" si="76"/>
        <v>20.993884999999999</v>
      </c>
      <c r="K247">
        <f t="shared" si="91"/>
        <v>1.9179999999992722E-4</v>
      </c>
      <c r="L247">
        <v>6.881E-3</v>
      </c>
      <c r="M247">
        <f t="shared" si="77"/>
        <v>6.881E-3</v>
      </c>
      <c r="N247">
        <v>0.38544200000000001</v>
      </c>
      <c r="O247">
        <f t="shared" si="78"/>
        <v>0.38544200000000001</v>
      </c>
      <c r="P247">
        <f t="shared" si="92"/>
        <v>-8.3911666666666533E-4</v>
      </c>
      <c r="Q247">
        <f t="shared" si="81"/>
        <v>78.620672999999996</v>
      </c>
      <c r="R247">
        <f t="shared" si="93"/>
        <v>6.4731666666825542E-4</v>
      </c>
      <c r="S247">
        <f t="shared" si="79"/>
        <v>1</v>
      </c>
      <c r="T247">
        <f t="shared" si="94"/>
        <v>66.342975270306155</v>
      </c>
      <c r="U247">
        <f t="shared" si="95"/>
        <v>32500</v>
      </c>
      <c r="V247">
        <f t="shared" si="80"/>
        <v>66.315178000000003</v>
      </c>
      <c r="W247">
        <v>66.315178000000003</v>
      </c>
      <c r="X247">
        <v>0</v>
      </c>
      <c r="Y247">
        <v>0</v>
      </c>
      <c r="Z247">
        <f t="shared" si="82"/>
        <v>0</v>
      </c>
      <c r="AA247">
        <f t="shared" si="83"/>
        <v>0</v>
      </c>
      <c r="AB247" t="e">
        <f t="shared" si="84"/>
        <v>#DIV/0!</v>
      </c>
      <c r="AC247" s="6" t="e">
        <f t="shared" si="88"/>
        <v>#DIV/0!</v>
      </c>
      <c r="AD247" s="6" t="e">
        <f t="shared" si="88"/>
        <v>#DIV/0!</v>
      </c>
      <c r="AE247">
        <v>0.16672699999999999</v>
      </c>
      <c r="AF247">
        <v>25.536916000000002</v>
      </c>
      <c r="AH247">
        <f t="shared" si="85"/>
        <v>6.1000000000000005</v>
      </c>
      <c r="AI247">
        <f t="shared" si="86"/>
        <v>-21.8</v>
      </c>
      <c r="AJ247" s="17">
        <f t="shared" si="96"/>
        <v>-4.2185054444116472E-3</v>
      </c>
      <c r="AK247" s="17">
        <f t="shared" si="97"/>
        <v>5.932769604381165E-3</v>
      </c>
      <c r="AM247">
        <v>6.1000000000000004E-3</v>
      </c>
      <c r="AN247">
        <v>-2.18E-2</v>
      </c>
      <c r="AT247">
        <v>0.80023200000000005</v>
      </c>
    </row>
    <row r="248" spans="1:46" x14ac:dyDescent="0.25">
      <c r="A248" s="1">
        <v>42880.051064814812</v>
      </c>
      <c r="B248" s="16">
        <v>241</v>
      </c>
      <c r="C248">
        <f t="shared" si="98"/>
        <v>10.108109349164067</v>
      </c>
      <c r="D248">
        <f t="shared" si="89"/>
        <v>-22.159219038267288</v>
      </c>
      <c r="E248">
        <f t="shared" si="87"/>
        <v>15.372281126808502</v>
      </c>
      <c r="F248">
        <f t="shared" si="90"/>
        <v>-2.1922219351633587</v>
      </c>
      <c r="G248">
        <v>21.088514</v>
      </c>
      <c r="H248">
        <f t="shared" si="75"/>
        <v>21.088514</v>
      </c>
      <c r="I248">
        <v>20.994192999999999</v>
      </c>
      <c r="J248">
        <f t="shared" si="76"/>
        <v>20.994192999999999</v>
      </c>
      <c r="K248">
        <f t="shared" si="91"/>
        <v>1.8069999999994479E-4</v>
      </c>
      <c r="L248">
        <v>6.8690000000000001E-3</v>
      </c>
      <c r="M248">
        <f t="shared" si="77"/>
        <v>6.8690000000000001E-3</v>
      </c>
      <c r="N248">
        <v>0.384631</v>
      </c>
      <c r="O248">
        <f t="shared" si="78"/>
        <v>0.384631</v>
      </c>
      <c r="P248">
        <f t="shared" si="92"/>
        <v>-8.3260000000000094E-4</v>
      </c>
      <c r="Q248">
        <f t="shared" si="81"/>
        <v>78.621176000000006</v>
      </c>
      <c r="R248">
        <f t="shared" si="93"/>
        <v>6.5190000000114878E-4</v>
      </c>
      <c r="S248">
        <f t="shared" si="79"/>
        <v>1</v>
      </c>
      <c r="T248">
        <f t="shared" si="94"/>
        <v>65.798013328387782</v>
      </c>
      <c r="U248">
        <f t="shared" si="95"/>
        <v>32500</v>
      </c>
      <c r="V248">
        <f t="shared" si="80"/>
        <v>65.765745999999993</v>
      </c>
      <c r="W248">
        <v>65.765745999999993</v>
      </c>
      <c r="X248">
        <v>0</v>
      </c>
      <c r="Y248">
        <v>0</v>
      </c>
      <c r="Z248">
        <f t="shared" si="82"/>
        <v>0</v>
      </c>
      <c r="AA248">
        <f t="shared" si="83"/>
        <v>0</v>
      </c>
      <c r="AB248" t="e">
        <f t="shared" si="84"/>
        <v>#DIV/0!</v>
      </c>
      <c r="AC248" s="6" t="e">
        <f t="shared" si="88"/>
        <v>#DIV/0!</v>
      </c>
      <c r="AD248" s="6" t="e">
        <f t="shared" si="88"/>
        <v>#DIV/0!</v>
      </c>
      <c r="AE248">
        <v>0.16609499999999999</v>
      </c>
      <c r="AF248">
        <v>24.950620000000001</v>
      </c>
      <c r="AH248">
        <f t="shared" si="85"/>
        <v>10.1</v>
      </c>
      <c r="AI248">
        <f t="shared" si="86"/>
        <v>-22.3</v>
      </c>
      <c r="AJ248" s="17">
        <f t="shared" si="96"/>
        <v>-8.0226171719622501E-4</v>
      </c>
      <c r="AK248" s="17">
        <f t="shared" si="97"/>
        <v>6.3531553837522185E-3</v>
      </c>
      <c r="AM248">
        <v>1.01E-2</v>
      </c>
      <c r="AN248">
        <v>-2.23E-2</v>
      </c>
      <c r="AT248">
        <v>0.80022199999999999</v>
      </c>
    </row>
    <row r="249" spans="1:46" x14ac:dyDescent="0.25">
      <c r="A249" s="1">
        <v>42880.051759259259</v>
      </c>
      <c r="B249" s="16">
        <v>242</v>
      </c>
      <c r="C249">
        <f t="shared" si="98"/>
        <v>13.904582704350092</v>
      </c>
      <c r="D249">
        <f t="shared" si="89"/>
        <v>-23.228461298473313</v>
      </c>
      <c r="E249">
        <f t="shared" si="87"/>
        <v>29.153739164329174</v>
      </c>
      <c r="F249">
        <f t="shared" si="90"/>
        <v>-1.6705615545877703</v>
      </c>
      <c r="G249">
        <v>21.088488000000002</v>
      </c>
      <c r="H249">
        <f t="shared" si="75"/>
        <v>21.088488000000002</v>
      </c>
      <c r="I249">
        <v>20.994416000000001</v>
      </c>
      <c r="J249">
        <f t="shared" si="76"/>
        <v>20.994416000000001</v>
      </c>
      <c r="K249">
        <f t="shared" si="91"/>
        <v>1.7006666666669428E-4</v>
      </c>
      <c r="L249">
        <v>6.8640000000000003E-3</v>
      </c>
      <c r="M249">
        <f t="shared" si="77"/>
        <v>6.8640000000000003E-3</v>
      </c>
      <c r="N249">
        <v>0.383774</v>
      </c>
      <c r="O249">
        <f t="shared" si="78"/>
        <v>0.383774</v>
      </c>
      <c r="P249">
        <f t="shared" si="92"/>
        <v>-8.2773333333333217E-4</v>
      </c>
      <c r="Q249">
        <f t="shared" si="81"/>
        <v>78.621809999999996</v>
      </c>
      <c r="R249">
        <f t="shared" si="93"/>
        <v>6.5766666666746689E-4</v>
      </c>
      <c r="S249">
        <f t="shared" si="79"/>
        <v>1</v>
      </c>
      <c r="T249">
        <f t="shared" si="94"/>
        <v>65.24830304400308</v>
      </c>
      <c r="U249">
        <f t="shared" si="95"/>
        <v>32500</v>
      </c>
      <c r="V249">
        <f t="shared" si="80"/>
        <v>65.211169999999996</v>
      </c>
      <c r="W249">
        <v>65.211169999999996</v>
      </c>
      <c r="X249">
        <v>0</v>
      </c>
      <c r="Y249">
        <v>0</v>
      </c>
      <c r="Z249">
        <f t="shared" si="82"/>
        <v>0</v>
      </c>
      <c r="AA249">
        <f t="shared" si="83"/>
        <v>0</v>
      </c>
      <c r="AB249" t="e">
        <f t="shared" si="84"/>
        <v>#DIV/0!</v>
      </c>
      <c r="AC249" s="6" t="e">
        <f t="shared" si="88"/>
        <v>#DIV/0!</v>
      </c>
      <c r="AD249" s="6" t="e">
        <f t="shared" si="88"/>
        <v>#DIV/0!</v>
      </c>
      <c r="AE249">
        <v>0.13785900000000001</v>
      </c>
      <c r="AF249">
        <v>24.333393999999998</v>
      </c>
      <c r="AH249">
        <f t="shared" si="85"/>
        <v>13.899999999999999</v>
      </c>
      <c r="AI249">
        <f t="shared" si="86"/>
        <v>-23.400000000000002</v>
      </c>
      <c r="AJ249" s="17">
        <f t="shared" si="96"/>
        <v>-3.2958230013333504E-4</v>
      </c>
      <c r="AK249" s="17">
        <f t="shared" si="97"/>
        <v>7.3848499615410818E-3</v>
      </c>
      <c r="AM249">
        <v>1.3899999999999999E-2</v>
      </c>
      <c r="AN249">
        <v>-2.3400000000000001E-2</v>
      </c>
      <c r="AT249">
        <v>0.80020999999999998</v>
      </c>
    </row>
    <row r="250" spans="1:46" x14ac:dyDescent="0.25">
      <c r="A250" s="1">
        <v>42880.052453703705</v>
      </c>
      <c r="B250" s="16">
        <v>243</v>
      </c>
      <c r="C250">
        <f t="shared" si="98"/>
        <v>20.099513836621377</v>
      </c>
      <c r="D250">
        <f t="shared" si="89"/>
        <v>-24.196806325528506</v>
      </c>
      <c r="E250">
        <f t="shared" si="87"/>
        <v>52.49890984674137</v>
      </c>
      <c r="F250">
        <f t="shared" si="90"/>
        <v>-1.2038503280334001</v>
      </c>
      <c r="G250">
        <v>21.088515000000001</v>
      </c>
      <c r="H250">
        <f t="shared" si="75"/>
        <v>21.088515000000001</v>
      </c>
      <c r="I250">
        <v>20.994517999999999</v>
      </c>
      <c r="J250">
        <f t="shared" si="76"/>
        <v>20.994517999999999</v>
      </c>
      <c r="K250">
        <f t="shared" si="91"/>
        <v>1.5400000000003188E-4</v>
      </c>
      <c r="L250">
        <v>6.8659999999999997E-3</v>
      </c>
      <c r="M250">
        <f t="shared" si="77"/>
        <v>6.8659999999999997E-3</v>
      </c>
      <c r="N250">
        <v>0.382938</v>
      </c>
      <c r="O250">
        <f t="shared" si="78"/>
        <v>0.382938</v>
      </c>
      <c r="P250">
        <f t="shared" si="92"/>
        <v>-8.23016666666665E-4</v>
      </c>
      <c r="Q250">
        <f t="shared" si="81"/>
        <v>78.622544000000005</v>
      </c>
      <c r="R250">
        <f t="shared" si="93"/>
        <v>6.6901666666746942E-4</v>
      </c>
      <c r="S250">
        <f t="shared" si="79"/>
        <v>1</v>
      </c>
      <c r="T250">
        <f t="shared" si="94"/>
        <v>64.735805320162427</v>
      </c>
      <c r="U250">
        <f t="shared" si="95"/>
        <v>32500</v>
      </c>
      <c r="V250">
        <f t="shared" si="80"/>
        <v>64.691508999999996</v>
      </c>
      <c r="W250">
        <v>64.691508999999996</v>
      </c>
      <c r="X250">
        <v>0</v>
      </c>
      <c r="Y250">
        <v>0</v>
      </c>
      <c r="Z250">
        <f t="shared" si="82"/>
        <v>0</v>
      </c>
      <c r="AA250">
        <f t="shared" si="83"/>
        <v>0</v>
      </c>
      <c r="AB250" t="e">
        <f t="shared" si="84"/>
        <v>#DIV/0!</v>
      </c>
      <c r="AC250" s="6" t="e">
        <f t="shared" si="88"/>
        <v>#DIV/0!</v>
      </c>
      <c r="AD250" s="6" t="e">
        <f t="shared" si="88"/>
        <v>#DIV/0!</v>
      </c>
      <c r="AE250">
        <v>0.12842300000000001</v>
      </c>
      <c r="AF250">
        <v>23.739041</v>
      </c>
      <c r="AH250">
        <f t="shared" si="85"/>
        <v>20.100000000000001</v>
      </c>
      <c r="AI250">
        <f t="shared" si="86"/>
        <v>-24.400000000000002</v>
      </c>
      <c r="AJ250" s="17">
        <f t="shared" si="96"/>
        <v>2.418781780378421E-5</v>
      </c>
      <c r="AK250" s="17">
        <f t="shared" si="97"/>
        <v>8.3975410530570515E-3</v>
      </c>
      <c r="AM250">
        <v>2.01E-2</v>
      </c>
      <c r="AN250">
        <v>-2.4400000000000002E-2</v>
      </c>
      <c r="AT250">
        <v>0.80025299999999999</v>
      </c>
    </row>
    <row r="251" spans="1:46" x14ac:dyDescent="0.25">
      <c r="A251" s="1">
        <v>42880.053148148145</v>
      </c>
      <c r="B251" s="16">
        <v>244</v>
      </c>
      <c r="C251">
        <f t="shared" si="98"/>
        <v>24.033876719152349</v>
      </c>
      <c r="D251">
        <f t="shared" si="89"/>
        <v>-25.386171712727474</v>
      </c>
      <c r="E251">
        <f t="shared" si="87"/>
        <v>66.691174579328262</v>
      </c>
      <c r="F251">
        <f t="shared" si="90"/>
        <v>-1.0562662033003396</v>
      </c>
      <c r="G251">
        <v>21.088514</v>
      </c>
      <c r="H251">
        <f t="shared" si="75"/>
        <v>21.088514</v>
      </c>
      <c r="I251">
        <v>20.994644999999998</v>
      </c>
      <c r="J251">
        <f t="shared" si="76"/>
        <v>20.994644999999998</v>
      </c>
      <c r="K251">
        <f t="shared" si="91"/>
        <v>1.4348333333350874E-4</v>
      </c>
      <c r="L251">
        <v>6.8570000000000002E-3</v>
      </c>
      <c r="M251">
        <f t="shared" si="77"/>
        <v>6.8570000000000002E-3</v>
      </c>
      <c r="N251">
        <v>0.382131</v>
      </c>
      <c r="O251">
        <f t="shared" si="78"/>
        <v>0.382131</v>
      </c>
      <c r="P251">
        <f t="shared" si="92"/>
        <v>-8.1916666666666618E-4</v>
      </c>
      <c r="Q251">
        <f t="shared" si="81"/>
        <v>78.623224000000008</v>
      </c>
      <c r="R251">
        <f t="shared" si="93"/>
        <v>6.756833333326995E-4</v>
      </c>
      <c r="S251">
        <f t="shared" si="79"/>
        <v>1</v>
      </c>
      <c r="T251">
        <f t="shared" si="94"/>
        <v>64.228229048431729</v>
      </c>
      <c r="U251">
        <f t="shared" si="95"/>
        <v>32500</v>
      </c>
      <c r="V251">
        <f t="shared" si="80"/>
        <v>64.178809000000001</v>
      </c>
      <c r="W251">
        <v>64.178809000000001</v>
      </c>
      <c r="X251">
        <v>0</v>
      </c>
      <c r="Y251">
        <v>0</v>
      </c>
      <c r="Z251">
        <f t="shared" si="82"/>
        <v>0</v>
      </c>
      <c r="AA251">
        <f t="shared" si="83"/>
        <v>0</v>
      </c>
      <c r="AB251" t="e">
        <f t="shared" si="84"/>
        <v>#DIV/0!</v>
      </c>
      <c r="AC251" s="6" t="e">
        <f t="shared" si="88"/>
        <v>#DIV/0!</v>
      </c>
      <c r="AD251" s="6" t="e">
        <f t="shared" si="88"/>
        <v>#DIV/0!</v>
      </c>
      <c r="AE251">
        <v>0.14105699999999999</v>
      </c>
      <c r="AF251">
        <v>23.149312999999999</v>
      </c>
      <c r="AH251">
        <f t="shared" si="85"/>
        <v>24</v>
      </c>
      <c r="AI251">
        <f t="shared" si="86"/>
        <v>-25.6</v>
      </c>
      <c r="AJ251" s="17">
        <f t="shared" si="96"/>
        <v>-1.409540356231979E-3</v>
      </c>
      <c r="AK251" s="17">
        <f t="shared" si="97"/>
        <v>8.4230221749159295E-3</v>
      </c>
      <c r="AM251">
        <v>2.4E-2</v>
      </c>
      <c r="AN251">
        <v>-2.5600000000000001E-2</v>
      </c>
      <c r="AT251">
        <v>0.800238</v>
      </c>
    </row>
    <row r="252" spans="1:46" x14ac:dyDescent="0.25">
      <c r="A252" s="1">
        <v>42880.053842592592</v>
      </c>
      <c r="B252" s="16">
        <v>245</v>
      </c>
      <c r="C252">
        <f t="shared" si="98"/>
        <v>23.857225626979812</v>
      </c>
      <c r="D252">
        <f t="shared" si="89"/>
        <v>-25.328836795254013</v>
      </c>
      <c r="E252">
        <f t="shared" si="87"/>
        <v>66.058290373966997</v>
      </c>
      <c r="F252">
        <f t="shared" si="90"/>
        <v>-1.0616840864601613</v>
      </c>
      <c r="G252">
        <v>21.088591000000001</v>
      </c>
      <c r="H252">
        <f t="shared" si="75"/>
        <v>21.088591000000001</v>
      </c>
      <c r="I252">
        <v>20.994688</v>
      </c>
      <c r="J252">
        <f t="shared" si="76"/>
        <v>20.994688</v>
      </c>
      <c r="K252">
        <f t="shared" si="91"/>
        <v>1.4241666666675218E-4</v>
      </c>
      <c r="L252">
        <v>6.8529999999999997E-3</v>
      </c>
      <c r="M252">
        <f t="shared" si="77"/>
        <v>6.8529999999999997E-3</v>
      </c>
      <c r="N252">
        <v>0.38132199999999999</v>
      </c>
      <c r="O252">
        <f t="shared" si="78"/>
        <v>0.38132199999999999</v>
      </c>
      <c r="P252">
        <f t="shared" si="92"/>
        <v>-8.1131666666666531E-4</v>
      </c>
      <c r="Q252">
        <f t="shared" si="81"/>
        <v>78.623990000000006</v>
      </c>
      <c r="R252">
        <f t="shared" si="93"/>
        <v>6.6889999999920251E-4</v>
      </c>
      <c r="S252">
        <f t="shared" si="79"/>
        <v>1</v>
      </c>
      <c r="T252">
        <f t="shared" si="94"/>
        <v>63.699969062422014</v>
      </c>
      <c r="U252">
        <f t="shared" si="95"/>
        <v>32500</v>
      </c>
      <c r="V252">
        <f t="shared" si="80"/>
        <v>63.650782999999997</v>
      </c>
      <c r="W252">
        <v>63.650782999999997</v>
      </c>
      <c r="X252">
        <v>0</v>
      </c>
      <c r="Y252">
        <v>0</v>
      </c>
      <c r="Z252">
        <f t="shared" si="82"/>
        <v>0</v>
      </c>
      <c r="AA252">
        <f t="shared" si="83"/>
        <v>0</v>
      </c>
      <c r="AB252" t="e">
        <f t="shared" si="84"/>
        <v>#DIV/0!</v>
      </c>
      <c r="AC252" s="6" t="e">
        <f t="shared" si="88"/>
        <v>#DIV/0!</v>
      </c>
      <c r="AD252" s="6" t="e">
        <f t="shared" si="88"/>
        <v>#DIV/0!</v>
      </c>
      <c r="AE252">
        <v>0.168794</v>
      </c>
      <c r="AF252">
        <v>22.555167999999998</v>
      </c>
      <c r="AH252">
        <f t="shared" si="85"/>
        <v>23.8</v>
      </c>
      <c r="AI252">
        <f t="shared" si="86"/>
        <v>-25.5</v>
      </c>
      <c r="AJ252" s="17">
        <f t="shared" si="96"/>
        <v>-2.3986706532672162E-3</v>
      </c>
      <c r="AK252" s="17">
        <f t="shared" si="97"/>
        <v>6.7576417397130105E-3</v>
      </c>
      <c r="AM252">
        <v>2.3800000000000002E-2</v>
      </c>
      <c r="AN252">
        <v>-2.5499999999999998E-2</v>
      </c>
      <c r="AT252">
        <v>0.80022899999999997</v>
      </c>
    </row>
    <row r="253" spans="1:46" x14ac:dyDescent="0.25">
      <c r="A253" s="1">
        <v>42880.054537037038</v>
      </c>
      <c r="B253" s="16">
        <v>246</v>
      </c>
      <c r="C253">
        <f t="shared" si="98"/>
        <v>18.122277702878556</v>
      </c>
      <c r="D253">
        <f t="shared" si="89"/>
        <v>-25.130931627274755</v>
      </c>
      <c r="E253">
        <f t="shared" si="87"/>
        <v>43.675347910533063</v>
      </c>
      <c r="F253">
        <f t="shared" si="90"/>
        <v>-1.3867424415024243</v>
      </c>
      <c r="G253">
        <v>21.088539000000001</v>
      </c>
      <c r="H253">
        <f t="shared" si="75"/>
        <v>21.088539000000001</v>
      </c>
      <c r="I253">
        <v>20.994800000000001</v>
      </c>
      <c r="J253">
        <f t="shared" si="76"/>
        <v>20.994800000000001</v>
      </c>
      <c r="K253">
        <f t="shared" si="91"/>
        <v>1.5426666666661741E-4</v>
      </c>
      <c r="L253">
        <v>6.8609999999999999E-3</v>
      </c>
      <c r="M253">
        <f t="shared" si="77"/>
        <v>6.8609999999999999E-3</v>
      </c>
      <c r="N253">
        <v>0.38051400000000002</v>
      </c>
      <c r="O253">
        <f t="shared" si="78"/>
        <v>0.38051400000000002</v>
      </c>
      <c r="P253">
        <f t="shared" si="92"/>
        <v>-8.0263333333333118E-4</v>
      </c>
      <c r="Q253">
        <f t="shared" si="81"/>
        <v>78.624685999999997</v>
      </c>
      <c r="R253">
        <f t="shared" si="93"/>
        <v>6.4836666666584128E-4</v>
      </c>
      <c r="S253">
        <f t="shared" si="79"/>
        <v>1</v>
      </c>
      <c r="T253">
        <f t="shared" si="94"/>
        <v>63.130628209329871</v>
      </c>
      <c r="U253">
        <f t="shared" si="95"/>
        <v>32500</v>
      </c>
      <c r="V253">
        <f t="shared" si="80"/>
        <v>63.087375000000002</v>
      </c>
      <c r="W253">
        <v>63.087375000000002</v>
      </c>
      <c r="X253">
        <v>0</v>
      </c>
      <c r="Y253">
        <v>0</v>
      </c>
      <c r="Z253">
        <f t="shared" si="82"/>
        <v>0</v>
      </c>
      <c r="AA253">
        <f t="shared" si="83"/>
        <v>0</v>
      </c>
      <c r="AB253" t="e">
        <f t="shared" si="84"/>
        <v>#DIV/0!</v>
      </c>
      <c r="AC253" s="6" t="e">
        <f t="shared" si="88"/>
        <v>#DIV/0!</v>
      </c>
      <c r="AD253" s="6" t="e">
        <f t="shared" si="88"/>
        <v>#DIV/0!</v>
      </c>
      <c r="AE253">
        <v>0.171543</v>
      </c>
      <c r="AF253">
        <v>21.940541</v>
      </c>
      <c r="AH253">
        <f t="shared" si="85"/>
        <v>18.100000000000001</v>
      </c>
      <c r="AI253">
        <f t="shared" si="86"/>
        <v>-25.3</v>
      </c>
      <c r="AJ253" s="17">
        <f t="shared" si="96"/>
        <v>-1.2292992770448355E-3</v>
      </c>
      <c r="AK253" s="17">
        <f t="shared" si="97"/>
        <v>6.7275012018159566E-3</v>
      </c>
      <c r="AM253">
        <v>1.8100000000000002E-2</v>
      </c>
      <c r="AN253">
        <v>-2.53E-2</v>
      </c>
      <c r="AT253">
        <v>0.80022199999999999</v>
      </c>
    </row>
    <row r="254" spans="1:46" x14ac:dyDescent="0.25">
      <c r="A254" s="1">
        <v>42880.055231481485</v>
      </c>
      <c r="B254" s="16">
        <v>247</v>
      </c>
      <c r="C254">
        <f t="shared" si="98"/>
        <v>9.6753777474171354</v>
      </c>
      <c r="D254">
        <f t="shared" si="89"/>
        <v>-23.371396851915094</v>
      </c>
      <c r="E254">
        <f t="shared" si="87"/>
        <v>12.328641578056661</v>
      </c>
      <c r="F254">
        <f t="shared" si="90"/>
        <v>-2.415553941359462</v>
      </c>
      <c r="G254">
        <v>21.088488000000002</v>
      </c>
      <c r="H254">
        <f t="shared" si="75"/>
        <v>21.088488000000002</v>
      </c>
      <c r="I254">
        <v>20.994978</v>
      </c>
      <c r="J254">
        <f t="shared" si="76"/>
        <v>20.994978</v>
      </c>
      <c r="K254">
        <f t="shared" si="91"/>
        <v>1.715000000000207E-4</v>
      </c>
      <c r="L254">
        <v>6.8739999999999999E-3</v>
      </c>
      <c r="M254">
        <f t="shared" si="77"/>
        <v>6.8739999999999999E-3</v>
      </c>
      <c r="N254">
        <v>0.37968499999999999</v>
      </c>
      <c r="O254">
        <f t="shared" si="78"/>
        <v>0.37968499999999999</v>
      </c>
      <c r="P254">
        <f t="shared" si="92"/>
        <v>-7.8884999999999741E-4</v>
      </c>
      <c r="Q254">
        <f t="shared" si="81"/>
        <v>78.625337000000002</v>
      </c>
      <c r="R254">
        <f t="shared" si="93"/>
        <v>6.1734999999932445E-4</v>
      </c>
      <c r="S254">
        <f t="shared" si="79"/>
        <v>1</v>
      </c>
      <c r="T254">
        <f t="shared" si="94"/>
        <v>62.533113774599116</v>
      </c>
      <c r="U254">
        <f t="shared" si="95"/>
        <v>32500</v>
      </c>
      <c r="V254">
        <f t="shared" si="80"/>
        <v>62.500067000000001</v>
      </c>
      <c r="W254">
        <v>62.500067000000001</v>
      </c>
      <c r="X254">
        <v>0</v>
      </c>
      <c r="Y254">
        <v>0</v>
      </c>
      <c r="Z254">
        <f t="shared" si="82"/>
        <v>0</v>
      </c>
      <c r="AA254">
        <f t="shared" si="83"/>
        <v>0</v>
      </c>
      <c r="AB254" t="e">
        <f t="shared" si="84"/>
        <v>#DIV/0!</v>
      </c>
      <c r="AC254" s="6" t="e">
        <f t="shared" si="88"/>
        <v>#DIV/0!</v>
      </c>
      <c r="AD254" s="6" t="e">
        <f t="shared" si="88"/>
        <v>#DIV/0!</v>
      </c>
      <c r="AE254">
        <v>0.145457</v>
      </c>
      <c r="AF254">
        <v>21.303830999999999</v>
      </c>
      <c r="AH254">
        <f t="shared" si="85"/>
        <v>9.7000000000000011</v>
      </c>
      <c r="AI254">
        <f t="shared" si="86"/>
        <v>-23.5</v>
      </c>
      <c r="AJ254" s="17">
        <f t="shared" si="96"/>
        <v>2.5448363077543532E-3</v>
      </c>
      <c r="AK254" s="17">
        <f t="shared" si="97"/>
        <v>5.5025871538511902E-3</v>
      </c>
      <c r="AM254">
        <v>9.7000000000000003E-3</v>
      </c>
      <c r="AN254">
        <v>-2.35E-2</v>
      </c>
      <c r="AT254">
        <v>0.80021299999999995</v>
      </c>
    </row>
    <row r="255" spans="1:46" x14ac:dyDescent="0.25">
      <c r="A255" s="1">
        <v>42880.055925925924</v>
      </c>
      <c r="B255" s="16">
        <v>248</v>
      </c>
      <c r="C255">
        <f t="shared" si="98"/>
        <v>5.7383625748482192</v>
      </c>
      <c r="D255">
        <f t="shared" si="89"/>
        <v>-21.289397338922811</v>
      </c>
      <c r="E255">
        <f t="shared" si="87"/>
        <v>-0.88860775469395392</v>
      </c>
      <c r="F255">
        <f t="shared" si="90"/>
        <v>-3.7100125795878136</v>
      </c>
      <c r="G255">
        <v>21.088493</v>
      </c>
      <c r="H255">
        <f t="shared" si="75"/>
        <v>21.088493</v>
      </c>
      <c r="I255">
        <v>20.995214000000001</v>
      </c>
      <c r="J255">
        <f t="shared" si="76"/>
        <v>20.995214000000001</v>
      </c>
      <c r="K255">
        <f t="shared" si="91"/>
        <v>1.7764999999988855E-4</v>
      </c>
      <c r="L255">
        <v>6.8710000000000004E-3</v>
      </c>
      <c r="M255">
        <f t="shared" si="77"/>
        <v>6.8710000000000004E-3</v>
      </c>
      <c r="N255">
        <v>0.37889800000000001</v>
      </c>
      <c r="O255">
        <f t="shared" si="78"/>
        <v>0.37889800000000001</v>
      </c>
      <c r="P255">
        <f t="shared" si="92"/>
        <v>-7.7449999999999741E-4</v>
      </c>
      <c r="Q255">
        <f t="shared" si="81"/>
        <v>78.625887999999989</v>
      </c>
      <c r="R255">
        <f t="shared" si="93"/>
        <v>5.9684999999897554E-4</v>
      </c>
      <c r="S255">
        <f t="shared" si="79"/>
        <v>1</v>
      </c>
      <c r="T255">
        <f t="shared" si="94"/>
        <v>61.964725759913392</v>
      </c>
      <c r="U255">
        <f t="shared" si="95"/>
        <v>32500</v>
      </c>
      <c r="V255">
        <f t="shared" si="80"/>
        <v>61.937697999999997</v>
      </c>
      <c r="W255">
        <v>61.937697999999997</v>
      </c>
      <c r="X255">
        <v>0</v>
      </c>
      <c r="Y255">
        <v>0</v>
      </c>
      <c r="Z255">
        <f t="shared" si="82"/>
        <v>0</v>
      </c>
      <c r="AA255">
        <f t="shared" si="83"/>
        <v>0</v>
      </c>
      <c r="AB255" t="e">
        <f t="shared" si="84"/>
        <v>#DIV/0!</v>
      </c>
      <c r="AC255" s="6" t="e">
        <f t="shared" si="88"/>
        <v>#DIV/0!</v>
      </c>
      <c r="AD255" s="6" t="e">
        <f t="shared" si="88"/>
        <v>#DIV/0!</v>
      </c>
      <c r="AE255">
        <v>0.13394700000000001</v>
      </c>
      <c r="AF255">
        <v>20.686091999999999</v>
      </c>
      <c r="AH255">
        <f t="shared" si="85"/>
        <v>5.7</v>
      </c>
      <c r="AI255">
        <f t="shared" si="86"/>
        <v>-21.4</v>
      </c>
      <c r="AJ255" s="17">
        <f t="shared" si="96"/>
        <v>-6.6852824909262084E-3</v>
      </c>
      <c r="AK255" s="17">
        <f t="shared" si="97"/>
        <v>5.1951992494863155E-3</v>
      </c>
      <c r="AM255">
        <v>5.7000000000000002E-3</v>
      </c>
      <c r="AN255">
        <v>-2.1399999999999999E-2</v>
      </c>
      <c r="AT255">
        <v>0.80016100000000001</v>
      </c>
    </row>
    <row r="256" spans="1:46" x14ac:dyDescent="0.25">
      <c r="A256" s="1">
        <v>42880.056620370371</v>
      </c>
      <c r="B256" s="16">
        <v>249</v>
      </c>
      <c r="C256">
        <f t="shared" si="98"/>
        <v>4.1121470736545973</v>
      </c>
      <c r="D256">
        <f t="shared" si="89"/>
        <v>-18.823982462511992</v>
      </c>
      <c r="E256">
        <f t="shared" si="87"/>
        <v>-4.5757050213404753</v>
      </c>
      <c r="F256">
        <f t="shared" si="90"/>
        <v>-4.5776530180819908</v>
      </c>
      <c r="G256">
        <v>21.088854999999999</v>
      </c>
      <c r="H256">
        <f t="shared" si="75"/>
        <v>21.088854999999999</v>
      </c>
      <c r="I256">
        <v>20.995462</v>
      </c>
      <c r="J256">
        <f t="shared" si="76"/>
        <v>20.995462</v>
      </c>
      <c r="K256">
        <f t="shared" si="91"/>
        <v>1.7874999999989427E-4</v>
      </c>
      <c r="L256">
        <v>6.8490000000000001E-3</v>
      </c>
      <c r="M256">
        <f t="shared" si="77"/>
        <v>6.8490000000000001E-3</v>
      </c>
      <c r="N256">
        <v>0.37814900000000001</v>
      </c>
      <c r="O256">
        <f t="shared" si="78"/>
        <v>0.37814900000000001</v>
      </c>
      <c r="P256">
        <f t="shared" si="92"/>
        <v>-7.597000000000002E-4</v>
      </c>
      <c r="Q256">
        <f t="shared" si="81"/>
        <v>78.626389000000003</v>
      </c>
      <c r="R256">
        <f t="shared" si="93"/>
        <v>5.8095000000003936E-4</v>
      </c>
      <c r="S256">
        <f t="shared" si="79"/>
        <v>1</v>
      </c>
      <c r="T256">
        <f t="shared" si="94"/>
        <v>61.450377129536157</v>
      </c>
      <c r="U256">
        <f t="shared" si="95"/>
        <v>32500</v>
      </c>
      <c r="V256">
        <f t="shared" si="80"/>
        <v>61.427441000000002</v>
      </c>
      <c r="W256">
        <v>61.427441000000002</v>
      </c>
      <c r="X256">
        <v>0</v>
      </c>
      <c r="Y256">
        <v>0</v>
      </c>
      <c r="Z256">
        <f t="shared" si="82"/>
        <v>0</v>
      </c>
      <c r="AA256">
        <f t="shared" si="83"/>
        <v>0</v>
      </c>
      <c r="AB256" t="e">
        <f t="shared" si="84"/>
        <v>#DIV/0!</v>
      </c>
      <c r="AC256" s="6" t="e">
        <f t="shared" si="88"/>
        <v>#DIV/0!</v>
      </c>
      <c r="AD256" s="6" t="e">
        <f t="shared" si="88"/>
        <v>#DIV/0!</v>
      </c>
      <c r="AE256">
        <v>0.146679</v>
      </c>
      <c r="AF256">
        <v>20.106978999999999</v>
      </c>
      <c r="AH256">
        <f t="shared" si="85"/>
        <v>4.1000000000000005</v>
      </c>
      <c r="AI256">
        <f t="shared" si="86"/>
        <v>-18.899999999999999</v>
      </c>
      <c r="AJ256" s="17">
        <f t="shared" si="96"/>
        <v>-2.953949223367947E-3</v>
      </c>
      <c r="AK256" s="17">
        <f t="shared" si="97"/>
        <v>4.038334483119895E-3</v>
      </c>
      <c r="AM256">
        <v>4.1000000000000003E-3</v>
      </c>
      <c r="AN256">
        <v>-1.89E-2</v>
      </c>
      <c r="AT256">
        <v>0.80023500000000003</v>
      </c>
    </row>
    <row r="257" spans="1:46" x14ac:dyDescent="0.25">
      <c r="A257" s="1">
        <v>42880.057314814818</v>
      </c>
      <c r="B257" s="16">
        <v>250</v>
      </c>
      <c r="C257">
        <f t="shared" si="98"/>
        <v>6.7402916061108176</v>
      </c>
      <c r="D257">
        <f t="shared" si="89"/>
        <v>-16.002149615386472</v>
      </c>
      <c r="E257">
        <f t="shared" si="87"/>
        <v>8.8971160442960624</v>
      </c>
      <c r="F257">
        <f t="shared" si="90"/>
        <v>-2.3741034587997287</v>
      </c>
      <c r="G257">
        <v>21.088974</v>
      </c>
      <c r="H257">
        <f t="shared" si="75"/>
        <v>21.088974</v>
      </c>
      <c r="I257">
        <v>20.995664999999999</v>
      </c>
      <c r="J257">
        <f t="shared" si="76"/>
        <v>20.995664999999999</v>
      </c>
      <c r="K257">
        <f t="shared" si="91"/>
        <v>1.6888333333315114E-4</v>
      </c>
      <c r="L257">
        <v>6.8430000000000001E-3</v>
      </c>
      <c r="M257">
        <f t="shared" si="77"/>
        <v>6.8430000000000001E-3</v>
      </c>
      <c r="N257">
        <v>0.37735200000000002</v>
      </c>
      <c r="O257">
        <f t="shared" si="78"/>
        <v>0.37735200000000002</v>
      </c>
      <c r="P257">
        <f t="shared" si="92"/>
        <v>-7.4358333333333448E-4</v>
      </c>
      <c r="Q257">
        <f t="shared" si="81"/>
        <v>78.626982999999996</v>
      </c>
      <c r="R257">
        <f t="shared" si="93"/>
        <v>5.7470000000042396E-4</v>
      </c>
      <c r="S257">
        <f t="shared" si="79"/>
        <v>1</v>
      </c>
      <c r="T257">
        <f t="shared" si="94"/>
        <v>60.929222441221576</v>
      </c>
      <c r="U257">
        <f t="shared" si="95"/>
        <v>32500</v>
      </c>
      <c r="V257">
        <f t="shared" si="80"/>
        <v>60.906480000000002</v>
      </c>
      <c r="W257">
        <v>60.906480000000002</v>
      </c>
      <c r="X257">
        <v>0</v>
      </c>
      <c r="Y257">
        <v>0</v>
      </c>
      <c r="Z257">
        <f t="shared" si="82"/>
        <v>0</v>
      </c>
      <c r="AA257">
        <f t="shared" si="83"/>
        <v>0</v>
      </c>
      <c r="AB257" t="e">
        <f t="shared" si="84"/>
        <v>#DIV/0!</v>
      </c>
      <c r="AC257" s="6" t="e">
        <f t="shared" si="88"/>
        <v>#DIV/0!</v>
      </c>
      <c r="AD257" s="6" t="e">
        <f t="shared" si="88"/>
        <v>#DIV/0!</v>
      </c>
      <c r="AE257">
        <v>0.17100199999999999</v>
      </c>
      <c r="AF257">
        <v>19.476365999999999</v>
      </c>
      <c r="AH257">
        <f t="shared" si="85"/>
        <v>6.7</v>
      </c>
      <c r="AI257">
        <f t="shared" si="86"/>
        <v>-16.100000000000001</v>
      </c>
      <c r="AJ257" s="17">
        <f t="shared" si="96"/>
        <v>-5.9777244762361037E-3</v>
      </c>
      <c r="AK257" s="17">
        <f t="shared" si="97"/>
        <v>6.114827505389905E-3</v>
      </c>
      <c r="AM257">
        <v>6.7000000000000002E-3</v>
      </c>
      <c r="AN257">
        <v>-1.61E-2</v>
      </c>
      <c r="AT257">
        <v>0.80024700000000004</v>
      </c>
    </row>
    <row r="258" spans="1:46" x14ac:dyDescent="0.25">
      <c r="A258" s="1">
        <v>42880.058009259257</v>
      </c>
      <c r="B258" s="16">
        <v>251</v>
      </c>
      <c r="C258">
        <f t="shared" si="98"/>
        <v>8.1986917125681558</v>
      </c>
      <c r="D258">
        <f t="shared" si="89"/>
        <v>-13.917922096053701</v>
      </c>
      <c r="E258">
        <f t="shared" si="87"/>
        <v>16.945658045187812</v>
      </c>
      <c r="F258">
        <f t="shared" si="90"/>
        <v>-1.6975784166537535</v>
      </c>
      <c r="G258">
        <v>21.089103000000001</v>
      </c>
      <c r="H258">
        <f t="shared" si="75"/>
        <v>21.089103000000001</v>
      </c>
      <c r="I258">
        <v>20.995835</v>
      </c>
      <c r="J258">
        <f t="shared" si="76"/>
        <v>20.995835</v>
      </c>
      <c r="K258">
        <f t="shared" si="91"/>
        <v>1.6261666666661512E-4</v>
      </c>
      <c r="L258">
        <v>6.8360000000000001E-3</v>
      </c>
      <c r="M258">
        <f t="shared" si="77"/>
        <v>6.8360000000000001E-3</v>
      </c>
      <c r="N258">
        <v>0.37668000000000001</v>
      </c>
      <c r="O258">
        <f t="shared" si="78"/>
        <v>0.37668000000000001</v>
      </c>
      <c r="P258">
        <f t="shared" si="92"/>
        <v>-7.3078333333333472E-4</v>
      </c>
      <c r="Q258">
        <f t="shared" si="81"/>
        <v>78.627485000000007</v>
      </c>
      <c r="R258">
        <f t="shared" si="93"/>
        <v>5.6816666666676947E-4</v>
      </c>
      <c r="S258">
        <f t="shared" si="79"/>
        <v>1</v>
      </c>
      <c r="T258">
        <f t="shared" si="94"/>
        <v>60.476841613808645</v>
      </c>
      <c r="U258">
        <f t="shared" si="95"/>
        <v>32500</v>
      </c>
      <c r="V258">
        <f t="shared" si="80"/>
        <v>60.454725000000003</v>
      </c>
      <c r="W258">
        <v>60.454725000000003</v>
      </c>
      <c r="X258">
        <v>0</v>
      </c>
      <c r="Y258">
        <v>0</v>
      </c>
      <c r="Z258">
        <f t="shared" si="82"/>
        <v>0</v>
      </c>
      <c r="AA258">
        <f t="shared" si="83"/>
        <v>0</v>
      </c>
      <c r="AB258" t="e">
        <f t="shared" si="84"/>
        <v>#DIV/0!</v>
      </c>
      <c r="AC258" s="6" t="e">
        <f t="shared" si="88"/>
        <v>#DIV/0!</v>
      </c>
      <c r="AD258" s="6" t="e">
        <f t="shared" si="88"/>
        <v>#DIV/0!</v>
      </c>
      <c r="AE258">
        <v>0.166905</v>
      </c>
      <c r="AF258">
        <v>18.917386</v>
      </c>
      <c r="AH258">
        <f t="shared" si="85"/>
        <v>8.2000000000000011</v>
      </c>
      <c r="AI258">
        <f t="shared" si="86"/>
        <v>-14</v>
      </c>
      <c r="AJ258" s="17">
        <f t="shared" si="96"/>
        <v>1.5957270717226337E-4</v>
      </c>
      <c r="AK258" s="17">
        <f t="shared" si="97"/>
        <v>5.8972814605401146E-3</v>
      </c>
      <c r="AM258">
        <v>8.2000000000000007E-3</v>
      </c>
      <c r="AN258">
        <v>-1.4E-2</v>
      </c>
      <c r="AT258">
        <v>0.80016699999999996</v>
      </c>
    </row>
    <row r="259" spans="1:46" x14ac:dyDescent="0.25">
      <c r="A259" s="1">
        <v>42880.058703703704</v>
      </c>
      <c r="B259" s="16">
        <v>252</v>
      </c>
      <c r="C259">
        <f t="shared" si="98"/>
        <v>11.296397275657597</v>
      </c>
      <c r="D259">
        <f t="shared" si="89"/>
        <v>-13.556239558177197</v>
      </c>
      <c r="E259">
        <f t="shared" si="87"/>
        <v>29.553013191138966</v>
      </c>
      <c r="F259">
        <f t="shared" si="90"/>
        <v>-1.2000498236184818</v>
      </c>
      <c r="G259">
        <v>21.088818</v>
      </c>
      <c r="H259">
        <f t="shared" si="75"/>
        <v>21.088818</v>
      </c>
      <c r="I259">
        <v>20.995895999999998</v>
      </c>
      <c r="J259">
        <f t="shared" si="76"/>
        <v>20.995895999999998</v>
      </c>
      <c r="K259">
        <f t="shared" si="91"/>
        <v>1.5281666666666638E-4</v>
      </c>
      <c r="L259">
        <v>6.8279999999999999E-3</v>
      </c>
      <c r="M259">
        <f t="shared" si="77"/>
        <v>6.8279999999999999E-3</v>
      </c>
      <c r="N259">
        <v>0.37596000000000002</v>
      </c>
      <c r="O259">
        <f t="shared" si="78"/>
        <v>0.37596000000000002</v>
      </c>
      <c r="P259">
        <f t="shared" si="92"/>
        <v>-7.2278333333333593E-4</v>
      </c>
      <c r="Q259">
        <f t="shared" si="81"/>
        <v>78.628143999999992</v>
      </c>
      <c r="R259">
        <f t="shared" si="93"/>
        <v>5.6996666666719875E-4</v>
      </c>
      <c r="S259">
        <f t="shared" si="79"/>
        <v>1</v>
      </c>
      <c r="T259">
        <f t="shared" si="94"/>
        <v>59.989862636833998</v>
      </c>
      <c r="U259">
        <f t="shared" si="95"/>
        <v>32500</v>
      </c>
      <c r="V259">
        <f t="shared" si="80"/>
        <v>59.965009999999999</v>
      </c>
      <c r="W259">
        <v>59.965009999999999</v>
      </c>
      <c r="X259">
        <v>0</v>
      </c>
      <c r="Y259">
        <v>0</v>
      </c>
      <c r="Z259">
        <f t="shared" si="82"/>
        <v>0</v>
      </c>
      <c r="AA259">
        <f t="shared" si="83"/>
        <v>0</v>
      </c>
      <c r="AB259" t="e">
        <f t="shared" si="84"/>
        <v>#DIV/0!</v>
      </c>
      <c r="AC259" s="6" t="e">
        <f t="shared" si="88"/>
        <v>#DIV/0!</v>
      </c>
      <c r="AD259" s="6" t="e">
        <f t="shared" si="88"/>
        <v>#DIV/0!</v>
      </c>
      <c r="AE259">
        <v>0.15543100000000001</v>
      </c>
      <c r="AF259">
        <v>18.315754999999999</v>
      </c>
      <c r="AH259">
        <f t="shared" si="85"/>
        <v>11.299999999999999</v>
      </c>
      <c r="AI259">
        <f t="shared" si="86"/>
        <v>-13.6</v>
      </c>
      <c r="AJ259" s="17">
        <f t="shared" si="96"/>
        <v>3.1892684494775936E-4</v>
      </c>
      <c r="AK259" s="17">
        <f t="shared" si="97"/>
        <v>3.2280664291157719E-3</v>
      </c>
      <c r="AM259">
        <v>1.1299999999999999E-2</v>
      </c>
      <c r="AN259">
        <v>-1.3599999999999999E-2</v>
      </c>
      <c r="AT259">
        <v>0.800207</v>
      </c>
    </row>
    <row r="260" spans="1:46" x14ac:dyDescent="0.25">
      <c r="A260" s="1">
        <v>42880.059398148151</v>
      </c>
      <c r="B260" s="16">
        <v>253</v>
      </c>
      <c r="C260">
        <f t="shared" si="98"/>
        <v>15.338761680609725</v>
      </c>
      <c r="D260">
        <f t="shared" si="89"/>
        <v>-13.906700641281091</v>
      </c>
      <c r="E260">
        <f t="shared" si="87"/>
        <v>45.097062275308602</v>
      </c>
      <c r="F260">
        <f t="shared" si="90"/>
        <v>-0.9066377671713256</v>
      </c>
      <c r="G260">
        <v>21.088757000000001</v>
      </c>
      <c r="H260">
        <f t="shared" si="75"/>
        <v>21.088757000000001</v>
      </c>
      <c r="I260">
        <v>20.996006000000001</v>
      </c>
      <c r="J260">
        <f t="shared" si="76"/>
        <v>20.996006000000001</v>
      </c>
      <c r="K260">
        <f t="shared" si="91"/>
        <v>1.4153333333351745E-4</v>
      </c>
      <c r="L260">
        <v>6.8100000000000001E-3</v>
      </c>
      <c r="M260">
        <f t="shared" si="77"/>
        <v>6.8100000000000001E-3</v>
      </c>
      <c r="N260">
        <v>0.37523099999999998</v>
      </c>
      <c r="O260">
        <f t="shared" si="78"/>
        <v>0.37523099999999998</v>
      </c>
      <c r="P260">
        <f t="shared" si="92"/>
        <v>-7.1706666666666765E-4</v>
      </c>
      <c r="Q260">
        <f t="shared" si="81"/>
        <v>78.628763000000006</v>
      </c>
      <c r="R260">
        <f t="shared" si="93"/>
        <v>5.7553333333236381E-4</v>
      </c>
      <c r="S260">
        <f t="shared" si="79"/>
        <v>1</v>
      </c>
      <c r="T260">
        <f t="shared" si="94"/>
        <v>59.510642462321627</v>
      </c>
      <c r="U260">
        <f t="shared" si="95"/>
        <v>32500</v>
      </c>
      <c r="V260">
        <f t="shared" si="80"/>
        <v>59.481397000000001</v>
      </c>
      <c r="W260">
        <v>59.481397000000001</v>
      </c>
      <c r="X260">
        <v>0</v>
      </c>
      <c r="Y260">
        <v>0</v>
      </c>
      <c r="Z260">
        <f t="shared" si="82"/>
        <v>0</v>
      </c>
      <c r="AA260">
        <f t="shared" si="83"/>
        <v>0</v>
      </c>
      <c r="AB260" t="e">
        <f t="shared" si="84"/>
        <v>#DIV/0!</v>
      </c>
      <c r="AC260" s="6" t="e">
        <f t="shared" si="88"/>
        <v>#DIV/0!</v>
      </c>
      <c r="AD260" s="6" t="e">
        <f t="shared" si="88"/>
        <v>#DIV/0!</v>
      </c>
      <c r="AE260">
        <v>0.146286</v>
      </c>
      <c r="AF260">
        <v>17.708773000000001</v>
      </c>
      <c r="AH260">
        <f t="shared" si="85"/>
        <v>15.299999999999999</v>
      </c>
      <c r="AI260">
        <f t="shared" si="86"/>
        <v>-14</v>
      </c>
      <c r="AJ260" s="17">
        <f t="shared" si="96"/>
        <v>-2.5270410621690523E-3</v>
      </c>
      <c r="AK260" s="17">
        <f t="shared" si="97"/>
        <v>6.7089499605647689E-3</v>
      </c>
      <c r="AM260">
        <v>1.5299999999999999E-2</v>
      </c>
      <c r="AN260">
        <v>-1.4E-2</v>
      </c>
      <c r="AT260">
        <v>0.800176</v>
      </c>
    </row>
    <row r="261" spans="1:46" x14ac:dyDescent="0.25">
      <c r="A261" s="1">
        <v>42880.06009259259</v>
      </c>
      <c r="B261" s="16">
        <v>254</v>
      </c>
      <c r="C261">
        <f t="shared" si="98"/>
        <v>15.109832996830797</v>
      </c>
      <c r="D261">
        <f t="shared" si="89"/>
        <v>-14.391766325749309</v>
      </c>
      <c r="E261">
        <f t="shared" si="87"/>
        <v>43.659341816882929</v>
      </c>
      <c r="F261">
        <f t="shared" si="90"/>
        <v>-0.95247686250191532</v>
      </c>
      <c r="G261">
        <v>21.088687</v>
      </c>
      <c r="H261">
        <f t="shared" si="75"/>
        <v>21.088687</v>
      </c>
      <c r="I261">
        <v>20.996127999999999</v>
      </c>
      <c r="J261">
        <f t="shared" si="76"/>
        <v>20.996127999999999</v>
      </c>
      <c r="K261">
        <f t="shared" si="91"/>
        <v>1.4080000000031844E-4</v>
      </c>
      <c r="L261">
        <v>6.8079999999999998E-3</v>
      </c>
      <c r="M261">
        <f t="shared" si="77"/>
        <v>6.8079999999999998E-3</v>
      </c>
      <c r="N261">
        <v>0.37453700000000001</v>
      </c>
      <c r="O261">
        <f t="shared" si="78"/>
        <v>0.37453700000000001</v>
      </c>
      <c r="P261">
        <f t="shared" si="92"/>
        <v>-7.1231666666666897E-4</v>
      </c>
      <c r="Q261">
        <f t="shared" si="81"/>
        <v>78.629334999999998</v>
      </c>
      <c r="R261">
        <f t="shared" si="93"/>
        <v>5.7151666666636436E-4</v>
      </c>
      <c r="S261">
        <f t="shared" si="79"/>
        <v>1</v>
      </c>
      <c r="T261">
        <f t="shared" si="94"/>
        <v>59.071121599322581</v>
      </c>
      <c r="U261">
        <f t="shared" si="95"/>
        <v>32500</v>
      </c>
      <c r="V261">
        <f t="shared" si="80"/>
        <v>59.041620000000002</v>
      </c>
      <c r="W261">
        <v>59.041620000000002</v>
      </c>
      <c r="X261">
        <v>0</v>
      </c>
      <c r="Y261">
        <v>0</v>
      </c>
      <c r="Z261">
        <f t="shared" si="82"/>
        <v>0</v>
      </c>
      <c r="AA261">
        <f t="shared" si="83"/>
        <v>0</v>
      </c>
      <c r="AB261" t="e">
        <f t="shared" si="84"/>
        <v>#DIV/0!</v>
      </c>
      <c r="AC261" s="6" t="e">
        <f t="shared" si="88"/>
        <v>#DIV/0!</v>
      </c>
      <c r="AD261" s="6" t="e">
        <f t="shared" si="88"/>
        <v>#DIV/0!</v>
      </c>
      <c r="AE261">
        <v>0.15864500000000001</v>
      </c>
      <c r="AF261">
        <v>17.127752000000001</v>
      </c>
      <c r="AH261">
        <f t="shared" si="85"/>
        <v>15.100000000000001</v>
      </c>
      <c r="AI261">
        <f t="shared" si="86"/>
        <v>-14.5</v>
      </c>
      <c r="AJ261" s="17">
        <f t="shared" si="96"/>
        <v>-6.5076806824122401E-4</v>
      </c>
      <c r="AK261" s="17">
        <f t="shared" si="97"/>
        <v>7.5205274877929813E-3</v>
      </c>
      <c r="AM261">
        <v>1.5100000000000001E-2</v>
      </c>
      <c r="AN261">
        <v>-1.4500000000000001E-2</v>
      </c>
      <c r="AT261">
        <v>0.80020999999999998</v>
      </c>
    </row>
    <row r="262" spans="1:46" x14ac:dyDescent="0.25">
      <c r="A262" s="1">
        <v>42880.060787037037</v>
      </c>
      <c r="B262" s="16">
        <v>255</v>
      </c>
      <c r="C262">
        <f t="shared" si="98"/>
        <v>13.705920767566093</v>
      </c>
      <c r="D262">
        <f t="shared" si="89"/>
        <v>-17.453015734197166</v>
      </c>
      <c r="E262">
        <f t="shared" si="87"/>
        <v>34.746904374424297</v>
      </c>
      <c r="F262">
        <f t="shared" si="90"/>
        <v>-1.2733924287303817</v>
      </c>
      <c r="G262">
        <v>21.088656</v>
      </c>
      <c r="H262">
        <f t="shared" si="75"/>
        <v>21.088656</v>
      </c>
      <c r="I262">
        <v>20.996402</v>
      </c>
      <c r="J262">
        <f t="shared" si="76"/>
        <v>20.996402</v>
      </c>
      <c r="K262">
        <f t="shared" si="91"/>
        <v>1.4443333333359712E-4</v>
      </c>
      <c r="L262">
        <v>6.8139999999999997E-3</v>
      </c>
      <c r="M262">
        <f t="shared" si="77"/>
        <v>6.8139999999999997E-3</v>
      </c>
      <c r="N262">
        <v>0.37380099999999999</v>
      </c>
      <c r="O262">
        <f t="shared" si="78"/>
        <v>0.37380099999999999</v>
      </c>
      <c r="P262">
        <f t="shared" si="92"/>
        <v>-7.1558333333333521E-4</v>
      </c>
      <c r="Q262">
        <f t="shared" si="81"/>
        <v>78.629796999999996</v>
      </c>
      <c r="R262">
        <f t="shared" si="93"/>
        <v>5.7114999999872864E-4</v>
      </c>
      <c r="S262">
        <f t="shared" si="79"/>
        <v>1</v>
      </c>
      <c r="T262">
        <f t="shared" si="94"/>
        <v>58.647319936501432</v>
      </c>
      <c r="U262">
        <f t="shared" si="95"/>
        <v>32500</v>
      </c>
      <c r="V262">
        <f t="shared" si="80"/>
        <v>58.616160999999998</v>
      </c>
      <c r="W262">
        <v>58.616160999999998</v>
      </c>
      <c r="X262">
        <v>0</v>
      </c>
      <c r="Y262">
        <v>0</v>
      </c>
      <c r="Z262">
        <f t="shared" si="82"/>
        <v>0</v>
      </c>
      <c r="AA262">
        <f t="shared" si="83"/>
        <v>0</v>
      </c>
      <c r="AB262" t="e">
        <f t="shared" si="84"/>
        <v>#DIV/0!</v>
      </c>
      <c r="AC262" s="6" t="e">
        <f t="shared" si="88"/>
        <v>#DIV/0!</v>
      </c>
      <c r="AD262" s="6" t="e">
        <f t="shared" si="88"/>
        <v>#DIV/0!</v>
      </c>
      <c r="AE262">
        <v>0.176344</v>
      </c>
      <c r="AF262">
        <v>16.606231999999999</v>
      </c>
      <c r="AH262">
        <f t="shared" si="85"/>
        <v>13.700000000000001</v>
      </c>
      <c r="AI262">
        <f t="shared" si="86"/>
        <v>-17.600000000000001</v>
      </c>
      <c r="AJ262" s="17">
        <f t="shared" si="96"/>
        <v>-4.3198612238465323E-4</v>
      </c>
      <c r="AK262" s="17">
        <f t="shared" si="97"/>
        <v>8.4217116423516911E-3</v>
      </c>
      <c r="AM262">
        <v>1.37E-2</v>
      </c>
      <c r="AN262">
        <v>-1.7600000000000001E-2</v>
      </c>
      <c r="AT262">
        <v>0.80021299999999995</v>
      </c>
    </row>
    <row r="263" spans="1:46" x14ac:dyDescent="0.25">
      <c r="A263" s="1">
        <v>42880.061481481483</v>
      </c>
      <c r="B263" s="16">
        <v>256</v>
      </c>
      <c r="C263">
        <f t="shared" si="98"/>
        <v>11.584979037844754</v>
      </c>
      <c r="D263">
        <f t="shared" si="89"/>
        <v>-17.723689249904204</v>
      </c>
      <c r="E263">
        <f t="shared" si="87"/>
        <v>26.089449456251927</v>
      </c>
      <c r="F263">
        <f t="shared" si="90"/>
        <v>-1.5298853102803269</v>
      </c>
      <c r="G263">
        <v>21.088756</v>
      </c>
      <c r="H263">
        <f t="shared" si="75"/>
        <v>21.088756</v>
      </c>
      <c r="I263">
        <v>20.996527</v>
      </c>
      <c r="J263">
        <f t="shared" si="76"/>
        <v>20.996527</v>
      </c>
      <c r="K263">
        <f t="shared" si="91"/>
        <v>1.4860000000016527E-4</v>
      </c>
      <c r="L263">
        <v>6.8079999999999998E-3</v>
      </c>
      <c r="M263">
        <f t="shared" si="77"/>
        <v>6.8079999999999998E-3</v>
      </c>
      <c r="N263">
        <v>0.373087</v>
      </c>
      <c r="O263">
        <f t="shared" si="78"/>
        <v>0.373087</v>
      </c>
      <c r="P263">
        <f t="shared" si="92"/>
        <v>-7.1071666666666828E-4</v>
      </c>
      <c r="Q263">
        <f t="shared" si="81"/>
        <v>78.630386000000001</v>
      </c>
      <c r="R263">
        <f t="shared" si="93"/>
        <v>5.6211666666570179E-4</v>
      </c>
      <c r="S263">
        <f t="shared" si="79"/>
        <v>1</v>
      </c>
      <c r="T263">
        <f t="shared" si="94"/>
        <v>58.253018668287496</v>
      </c>
      <c r="U263">
        <f t="shared" si="95"/>
        <v>32500</v>
      </c>
      <c r="V263">
        <f t="shared" si="80"/>
        <v>58.223709999999997</v>
      </c>
      <c r="W263">
        <v>58.223709999999997</v>
      </c>
      <c r="X263">
        <v>0</v>
      </c>
      <c r="Y263">
        <v>0</v>
      </c>
      <c r="Z263">
        <f t="shared" si="82"/>
        <v>0</v>
      </c>
      <c r="AA263">
        <f t="shared" si="83"/>
        <v>0</v>
      </c>
      <c r="AB263" t="e">
        <f t="shared" si="84"/>
        <v>#DIV/0!</v>
      </c>
      <c r="AC263" s="6" t="e">
        <f t="shared" si="88"/>
        <v>#DIV/0!</v>
      </c>
      <c r="AD263" s="6" t="e">
        <f t="shared" si="88"/>
        <v>#DIV/0!</v>
      </c>
      <c r="AE263">
        <v>0.17669699999999999</v>
      </c>
      <c r="AF263">
        <v>16.165990000000001</v>
      </c>
      <c r="AH263">
        <f t="shared" si="85"/>
        <v>11.6</v>
      </c>
      <c r="AI263">
        <f t="shared" si="86"/>
        <v>-17.8</v>
      </c>
      <c r="AJ263" s="17">
        <f t="shared" si="96"/>
        <v>1.2965894980195342E-3</v>
      </c>
      <c r="AK263" s="17">
        <f t="shared" si="97"/>
        <v>4.3055793305679249E-3</v>
      </c>
      <c r="AM263">
        <v>1.1599999999999999E-2</v>
      </c>
      <c r="AN263">
        <v>-1.78E-2</v>
      </c>
      <c r="AT263">
        <v>0.80017000000000005</v>
      </c>
    </row>
    <row r="264" spans="1:46" x14ac:dyDescent="0.25">
      <c r="A264" s="1">
        <v>42880.062175925923</v>
      </c>
      <c r="B264" s="16">
        <v>257</v>
      </c>
      <c r="C264">
        <f t="shared" si="98"/>
        <v>12.805074896950872</v>
      </c>
      <c r="D264">
        <f t="shared" si="89"/>
        <v>-17.754343950423852</v>
      </c>
      <c r="E264">
        <f t="shared" si="87"/>
        <v>30.86400444761545</v>
      </c>
      <c r="F264">
        <f t="shared" si="90"/>
        <v>-1.3865084033715018</v>
      </c>
      <c r="G264">
        <v>21.088953</v>
      </c>
      <c r="H264">
        <f t="shared" si="75"/>
        <v>21.088953</v>
      </c>
      <c r="I264">
        <v>20.996597000000001</v>
      </c>
      <c r="J264">
        <f t="shared" ref="J264:J327" si="99">(I264*J$2+J$3+J$4)</f>
        <v>20.996597000000001</v>
      </c>
      <c r="K264">
        <f t="shared" si="91"/>
        <v>1.4476666666662178E-4</v>
      </c>
      <c r="L264">
        <v>6.7869999999999996E-3</v>
      </c>
      <c r="M264">
        <f t="shared" si="77"/>
        <v>6.7869999999999996E-3</v>
      </c>
      <c r="N264">
        <v>0.37238700000000002</v>
      </c>
      <c r="O264">
        <f t="shared" ref="O264:O327" si="100">(N264*O$2+O$3+O$4)</f>
        <v>0.37238700000000002</v>
      </c>
      <c r="P264">
        <f t="shared" si="92"/>
        <v>-7.0516666666666688E-4</v>
      </c>
      <c r="Q264">
        <f t="shared" si="81"/>
        <v>78.631015999999988</v>
      </c>
      <c r="R264">
        <f t="shared" si="93"/>
        <v>5.6039999999957972E-4</v>
      </c>
      <c r="S264">
        <f t="shared" ref="S264:S327" si="101">((W264-Z264/1000+AA264/1000)/(W264+X264+Y264))</f>
        <v>1</v>
      </c>
      <c r="T264">
        <f t="shared" si="94"/>
        <v>57.86067341884722</v>
      </c>
      <c r="U264">
        <f t="shared" si="95"/>
        <v>32500</v>
      </c>
      <c r="V264">
        <f t="shared" ref="V264:V327" si="102">X264+Y264+W264</f>
        <v>57.830114000000002</v>
      </c>
      <c r="W264">
        <v>57.830114000000002</v>
      </c>
      <c r="X264">
        <v>0</v>
      </c>
      <c r="Y264">
        <v>0</v>
      </c>
      <c r="Z264">
        <f t="shared" si="82"/>
        <v>0</v>
      </c>
      <c r="AA264">
        <f t="shared" si="83"/>
        <v>0</v>
      </c>
      <c r="AB264" t="e">
        <f t="shared" si="84"/>
        <v>#DIV/0!</v>
      </c>
      <c r="AC264" s="6" t="e">
        <f t="shared" si="88"/>
        <v>#DIV/0!</v>
      </c>
      <c r="AD264" s="6" t="e">
        <f t="shared" si="88"/>
        <v>#DIV/0!</v>
      </c>
      <c r="AE264">
        <v>0.156971</v>
      </c>
      <c r="AF264">
        <v>15.721878999999999</v>
      </c>
      <c r="AH264">
        <f t="shared" si="85"/>
        <v>12.8</v>
      </c>
      <c r="AI264">
        <f t="shared" si="86"/>
        <v>-17.899999999999999</v>
      </c>
      <c r="AJ264" s="17">
        <f t="shared" si="96"/>
        <v>-3.9631919310989777E-4</v>
      </c>
      <c r="AK264" s="17">
        <f t="shared" si="97"/>
        <v>8.2039668704666086E-3</v>
      </c>
      <c r="AM264">
        <v>1.2800000000000001E-2</v>
      </c>
      <c r="AN264">
        <v>-1.7899999999999999E-2</v>
      </c>
      <c r="AT264">
        <v>0.80021600000000004</v>
      </c>
    </row>
    <row r="265" spans="1:46" x14ac:dyDescent="0.25">
      <c r="A265" s="1">
        <v>42880.06287037037</v>
      </c>
      <c r="B265" s="16">
        <v>258</v>
      </c>
      <c r="C265">
        <f t="shared" si="98"/>
        <v>14.642144367329104</v>
      </c>
      <c r="D265">
        <f t="shared" si="89"/>
        <v>-17.803912586746833</v>
      </c>
      <c r="E265">
        <f t="shared" si="87"/>
        <v>38.049171455875495</v>
      </c>
      <c r="F265">
        <f t="shared" si="90"/>
        <v>-1.2159361456968392</v>
      </c>
      <c r="G265">
        <v>21.088761000000002</v>
      </c>
      <c r="H265">
        <f t="shared" ref="H265:H328" si="103">(G265*H$2+H$3+H$4)</f>
        <v>21.088761000000002</v>
      </c>
      <c r="I265">
        <v>20.996791000000002</v>
      </c>
      <c r="J265">
        <f t="shared" si="99"/>
        <v>20.996791000000002</v>
      </c>
      <c r="K265">
        <f t="shared" si="91"/>
        <v>1.384500000000936E-4</v>
      </c>
      <c r="L265">
        <v>6.7660000000000003E-3</v>
      </c>
      <c r="M265">
        <f t="shared" ref="M265:M328" si="104">(L265*M$2+M$3+M$4)</f>
        <v>6.7660000000000003E-3</v>
      </c>
      <c r="N265">
        <v>0.37168099999999998</v>
      </c>
      <c r="O265">
        <f t="shared" si="100"/>
        <v>0.37168099999999998</v>
      </c>
      <c r="P265">
        <f t="shared" si="92"/>
        <v>-6.9933333333333327E-4</v>
      </c>
      <c r="Q265">
        <f t="shared" ref="Q265:Q328" si="105">100-J265-O265</f>
        <v>78.631528000000003</v>
      </c>
      <c r="R265">
        <f t="shared" si="93"/>
        <v>5.6088333333311391E-4</v>
      </c>
      <c r="S265">
        <f t="shared" si="101"/>
        <v>1</v>
      </c>
      <c r="T265">
        <f t="shared" si="94"/>
        <v>57.438038056954028</v>
      </c>
      <c r="U265">
        <f t="shared" si="95"/>
        <v>32500</v>
      </c>
      <c r="V265">
        <f t="shared" si="102"/>
        <v>57.405591999999999</v>
      </c>
      <c r="W265">
        <v>57.405591999999999</v>
      </c>
      <c r="X265">
        <v>0</v>
      </c>
      <c r="Y265">
        <v>0</v>
      </c>
      <c r="Z265">
        <f t="shared" ref="Z265:Z328" si="106">((Y265*H265)/(100-H265-M265))*1000</f>
        <v>0</v>
      </c>
      <c r="AA265">
        <f t="shared" ref="AA265:AA328" si="107">((X265*(100-H265-M265)-M265*Y265)/(100-H265-M265))*1000</f>
        <v>0</v>
      </c>
      <c r="AB265" t="e">
        <f t="shared" ref="AB265:AB328" si="108">AA265/Z265</f>
        <v>#DIV/0!</v>
      </c>
      <c r="AC265" s="6" t="e">
        <f t="shared" si="88"/>
        <v>#DIV/0!</v>
      </c>
      <c r="AD265" s="6" t="e">
        <f t="shared" si="88"/>
        <v>#DIV/0!</v>
      </c>
      <c r="AE265">
        <v>0.151393</v>
      </c>
      <c r="AF265">
        <v>15.170106000000001</v>
      </c>
      <c r="AH265">
        <f t="shared" ref="AH265:AH328" si="109">AM265*1000</f>
        <v>14.6</v>
      </c>
      <c r="AI265">
        <f t="shared" ref="AI265:AI328" si="110">AN265*1000</f>
        <v>-17.899999999999999</v>
      </c>
      <c r="AJ265" s="17">
        <f t="shared" si="96"/>
        <v>-2.8782920227955686E-3</v>
      </c>
      <c r="AK265" s="17">
        <f t="shared" si="97"/>
        <v>5.3969829825323253E-3</v>
      </c>
      <c r="AM265">
        <v>1.46E-2</v>
      </c>
      <c r="AN265">
        <v>-1.7899999999999999E-2</v>
      </c>
      <c r="AT265">
        <v>0.80022199999999999</v>
      </c>
    </row>
    <row r="266" spans="1:46" x14ac:dyDescent="0.25">
      <c r="A266" s="1">
        <v>42880.063564814816</v>
      </c>
      <c r="B266" s="16">
        <v>259</v>
      </c>
      <c r="C266">
        <f t="shared" si="98"/>
        <v>14.363504178811581</v>
      </c>
      <c r="D266">
        <f t="shared" si="89"/>
        <v>-17.822408688126927</v>
      </c>
      <c r="E266">
        <f t="shared" si="87"/>
        <v>36.930630777004311</v>
      </c>
      <c r="F266">
        <f t="shared" si="90"/>
        <v>-1.2408120237412381</v>
      </c>
      <c r="G266">
        <v>21.088678000000002</v>
      </c>
      <c r="H266">
        <f t="shared" si="103"/>
        <v>21.088678000000002</v>
      </c>
      <c r="I266">
        <v>20.996935000000001</v>
      </c>
      <c r="J266">
        <f t="shared" si="99"/>
        <v>20.996935000000001</v>
      </c>
      <c r="K266">
        <f t="shared" si="91"/>
        <v>1.3734999999996943E-4</v>
      </c>
      <c r="L266">
        <v>6.7510000000000001E-3</v>
      </c>
      <c r="M266">
        <f t="shared" si="104"/>
        <v>6.7510000000000001E-3</v>
      </c>
      <c r="N266">
        <v>0.37093999999999999</v>
      </c>
      <c r="O266">
        <f t="shared" si="100"/>
        <v>0.37093999999999999</v>
      </c>
      <c r="P266">
        <f t="shared" si="92"/>
        <v>-6.9259999999999786E-4</v>
      </c>
      <c r="Q266">
        <f t="shared" si="105"/>
        <v>78.632124999999988</v>
      </c>
      <c r="R266">
        <f t="shared" si="93"/>
        <v>5.5524999999979245E-4</v>
      </c>
      <c r="S266">
        <f t="shared" si="101"/>
        <v>1</v>
      </c>
      <c r="T266">
        <f t="shared" si="94"/>
        <v>56.946250912866859</v>
      </c>
      <c r="U266">
        <f t="shared" si="95"/>
        <v>32500</v>
      </c>
      <c r="V266">
        <f t="shared" si="102"/>
        <v>56.914065000000001</v>
      </c>
      <c r="W266">
        <v>56.914065000000001</v>
      </c>
      <c r="X266">
        <v>0</v>
      </c>
      <c r="Y266">
        <v>0</v>
      </c>
      <c r="Z266">
        <f t="shared" si="106"/>
        <v>0</v>
      </c>
      <c r="AA266">
        <f t="shared" si="107"/>
        <v>0</v>
      </c>
      <c r="AB266" t="e">
        <f t="shared" si="108"/>
        <v>#DIV/0!</v>
      </c>
      <c r="AC266" s="6" t="e">
        <f t="shared" si="88"/>
        <v>#DIV/0!</v>
      </c>
      <c r="AD266" s="6" t="e">
        <f t="shared" si="88"/>
        <v>#DIV/0!</v>
      </c>
      <c r="AE266">
        <v>0.16311800000000001</v>
      </c>
      <c r="AF266">
        <v>14.527305999999999</v>
      </c>
      <c r="AH266">
        <f t="shared" si="109"/>
        <v>14.4</v>
      </c>
      <c r="AI266">
        <f t="shared" si="110"/>
        <v>-17.899999999999999</v>
      </c>
      <c r="AJ266" s="17">
        <f t="shared" si="96"/>
        <v>2.5408716935701554E-3</v>
      </c>
      <c r="AK266" s="17">
        <f t="shared" si="97"/>
        <v>4.3535816752289904E-3</v>
      </c>
      <c r="AM266">
        <v>1.44E-2</v>
      </c>
      <c r="AN266">
        <v>-1.7899999999999999E-2</v>
      </c>
      <c r="AT266">
        <v>0.80022599999999999</v>
      </c>
    </row>
    <row r="267" spans="1:46" x14ac:dyDescent="0.25">
      <c r="A267" s="1">
        <v>42880.064259259256</v>
      </c>
      <c r="B267" s="16">
        <v>260</v>
      </c>
      <c r="C267">
        <f t="shared" si="98"/>
        <v>9.4901924030304929</v>
      </c>
      <c r="D267">
        <f t="shared" si="89"/>
        <v>-17.286808063394439</v>
      </c>
      <c r="E267">
        <f t="shared" si="87"/>
        <v>18.316212158355711</v>
      </c>
      <c r="F267">
        <f t="shared" si="90"/>
        <v>-1.8215445303168207</v>
      </c>
      <c r="G267">
        <v>21.088768000000002</v>
      </c>
      <c r="H267">
        <f t="shared" si="103"/>
        <v>21.088768000000002</v>
      </c>
      <c r="I267">
        <v>20.997047999999999</v>
      </c>
      <c r="J267">
        <f t="shared" si="99"/>
        <v>20.997047999999999</v>
      </c>
      <c r="K267">
        <f t="shared" si="91"/>
        <v>1.475666666666579E-4</v>
      </c>
      <c r="L267">
        <v>6.7390000000000002E-3</v>
      </c>
      <c r="M267">
        <f t="shared" si="104"/>
        <v>6.7390000000000002E-3</v>
      </c>
      <c r="N267">
        <v>0.37029899999999999</v>
      </c>
      <c r="O267">
        <f t="shared" si="100"/>
        <v>0.37029899999999999</v>
      </c>
      <c r="P267">
        <f t="shared" si="92"/>
        <v>-6.849833333333323E-4</v>
      </c>
      <c r="Q267">
        <f t="shared" si="105"/>
        <v>78.632652999999991</v>
      </c>
      <c r="R267">
        <f t="shared" si="93"/>
        <v>5.3741666666624606E-4</v>
      </c>
      <c r="S267">
        <f t="shared" si="101"/>
        <v>1</v>
      </c>
      <c r="T267">
        <f t="shared" si="94"/>
        <v>56.505647000466283</v>
      </c>
      <c r="U267">
        <f t="shared" si="95"/>
        <v>32500</v>
      </c>
      <c r="V267">
        <f t="shared" si="102"/>
        <v>56.478870000000001</v>
      </c>
      <c r="W267">
        <v>56.478870000000001</v>
      </c>
      <c r="X267">
        <v>0</v>
      </c>
      <c r="Y267">
        <v>0</v>
      </c>
      <c r="Z267">
        <f t="shared" si="106"/>
        <v>0</v>
      </c>
      <c r="AA267">
        <f t="shared" si="107"/>
        <v>0</v>
      </c>
      <c r="AB267" t="e">
        <f t="shared" si="108"/>
        <v>#DIV/0!</v>
      </c>
      <c r="AC267" s="6" t="e">
        <f t="shared" si="88"/>
        <v>#DIV/0!</v>
      </c>
      <c r="AD267" s="6" t="e">
        <f t="shared" si="88"/>
        <v>#DIV/0!</v>
      </c>
      <c r="AE267">
        <v>0.170932</v>
      </c>
      <c r="AF267">
        <v>13.969545999999999</v>
      </c>
      <c r="AH267">
        <f t="shared" si="109"/>
        <v>9.5</v>
      </c>
      <c r="AI267">
        <f t="shared" si="110"/>
        <v>-17.399999999999999</v>
      </c>
      <c r="AJ267" s="17">
        <f t="shared" si="96"/>
        <v>1.03344553545355E-3</v>
      </c>
      <c r="AK267" s="17">
        <f t="shared" si="97"/>
        <v>6.5478795270046772E-3</v>
      </c>
      <c r="AM267">
        <v>9.4999999999999998E-3</v>
      </c>
      <c r="AN267">
        <v>-1.7399999999999999E-2</v>
      </c>
      <c r="AT267">
        <v>0.800176</v>
      </c>
    </row>
    <row r="268" spans="1:46" x14ac:dyDescent="0.25">
      <c r="A268" s="1">
        <v>42880.064953703702</v>
      </c>
      <c r="B268" s="16">
        <v>261</v>
      </c>
      <c r="C268">
        <f t="shared" si="98"/>
        <v>6.7204686545554093</v>
      </c>
      <c r="D268">
        <f t="shared" si="89"/>
        <v>-17.612030489226207</v>
      </c>
      <c r="E268">
        <f t="shared" ref="E268:E331" si="111">3.941*C268+1.104*D268</f>
        <v>7.0416853074971328</v>
      </c>
      <c r="F268">
        <f t="shared" si="90"/>
        <v>-2.6206551052489546</v>
      </c>
      <c r="G268">
        <v>21.089117999999999</v>
      </c>
      <c r="H268">
        <f t="shared" si="103"/>
        <v>21.089117999999999</v>
      </c>
      <c r="I268">
        <v>20.997154999999999</v>
      </c>
      <c r="J268">
        <f t="shared" si="99"/>
        <v>20.997154999999999</v>
      </c>
      <c r="K268">
        <f t="shared" si="91"/>
        <v>1.5356666666648994E-4</v>
      </c>
      <c r="L268">
        <v>6.7099999999999998E-3</v>
      </c>
      <c r="M268">
        <f t="shared" si="104"/>
        <v>6.7099999999999998E-3</v>
      </c>
      <c r="N268">
        <v>0.369614</v>
      </c>
      <c r="O268">
        <f t="shared" si="100"/>
        <v>0.369614</v>
      </c>
      <c r="P268">
        <f t="shared" si="92"/>
        <v>-6.7948333333333428E-4</v>
      </c>
      <c r="Q268">
        <f t="shared" si="105"/>
        <v>78.633231000000009</v>
      </c>
      <c r="R268">
        <f t="shared" si="93"/>
        <v>5.2591666666733275E-4</v>
      </c>
      <c r="S268">
        <f t="shared" si="101"/>
        <v>1</v>
      </c>
      <c r="T268">
        <f t="shared" si="94"/>
        <v>56.023077499143945</v>
      </c>
      <c r="U268">
        <f t="shared" si="95"/>
        <v>32500</v>
      </c>
      <c r="V268">
        <f t="shared" si="102"/>
        <v>55.998745</v>
      </c>
      <c r="W268">
        <v>55.998745</v>
      </c>
      <c r="X268">
        <v>0</v>
      </c>
      <c r="Y268">
        <v>0</v>
      </c>
      <c r="Z268">
        <f t="shared" si="106"/>
        <v>0</v>
      </c>
      <c r="AA268">
        <f t="shared" si="107"/>
        <v>0</v>
      </c>
      <c r="AB268" t="e">
        <f t="shared" si="108"/>
        <v>#DIV/0!</v>
      </c>
      <c r="AC268" s="6" t="e">
        <f t="shared" ref="AC268:AD331" si="112">(C268-Z268)/Z268</f>
        <v>#DIV/0!</v>
      </c>
      <c r="AD268" s="6" t="e">
        <f t="shared" si="112"/>
        <v>#DIV/0!</v>
      </c>
      <c r="AE268">
        <v>0.163635</v>
      </c>
      <c r="AF268">
        <v>13.354403</v>
      </c>
      <c r="AH268">
        <f t="shared" si="109"/>
        <v>6.7</v>
      </c>
      <c r="AI268">
        <f t="shared" si="110"/>
        <v>-17.7</v>
      </c>
      <c r="AJ268" s="17">
        <f t="shared" si="96"/>
        <v>-3.0457183282202567E-3</v>
      </c>
      <c r="AK268" s="17">
        <f t="shared" si="97"/>
        <v>4.9948534229262128E-3</v>
      </c>
      <c r="AM268">
        <v>6.7000000000000002E-3</v>
      </c>
      <c r="AN268">
        <v>-1.77E-2</v>
      </c>
      <c r="AT268">
        <v>0.80021900000000001</v>
      </c>
    </row>
    <row r="269" spans="1:46" x14ac:dyDescent="0.25">
      <c r="A269" s="1">
        <v>42880.065648148149</v>
      </c>
      <c r="B269" s="16">
        <v>262</v>
      </c>
      <c r="C269">
        <f t="shared" si="98"/>
        <v>11.090396846388222</v>
      </c>
      <c r="D269">
        <f t="shared" ref="D269:D332" si="113">(V269*O269-T269*M269+P269*U269)*10</f>
        <v>-17.778896776137678</v>
      </c>
      <c r="E269">
        <f t="shared" si="111"/>
        <v>24.079351930759984</v>
      </c>
      <c r="F269">
        <f t="shared" ref="F269:F332" si="114">D269/C269</f>
        <v>-1.6030893233480352</v>
      </c>
      <c r="G269">
        <v>21.088822</v>
      </c>
      <c r="H269">
        <f t="shared" si="103"/>
        <v>21.088822</v>
      </c>
      <c r="I269">
        <v>20.997295000000001</v>
      </c>
      <c r="J269">
        <f t="shared" si="99"/>
        <v>20.997295000000001</v>
      </c>
      <c r="K269">
        <f t="shared" ref="K269:K332" si="115">SLOPE(J265:J273,B265:B273)</f>
        <v>1.4099999999993192E-4</v>
      </c>
      <c r="L269">
        <v>6.6959999999999997E-3</v>
      </c>
      <c r="M269">
        <f t="shared" si="104"/>
        <v>6.6959999999999997E-3</v>
      </c>
      <c r="N269">
        <v>0.36894300000000002</v>
      </c>
      <c r="O269">
        <f t="shared" si="100"/>
        <v>0.36894300000000002</v>
      </c>
      <c r="P269">
        <f t="shared" ref="P269:P332" si="116">SLOPE(O265:O273,B265:B273)</f>
        <v>-6.7366666666666681E-4</v>
      </c>
      <c r="Q269">
        <f t="shared" si="105"/>
        <v>78.63376199999999</v>
      </c>
      <c r="R269">
        <f t="shared" ref="R269:R332" si="117">SLOPE(Q265:Q273,B265:B273)</f>
        <v>5.3266666666710683E-4</v>
      </c>
      <c r="S269">
        <f t="shared" si="101"/>
        <v>1</v>
      </c>
      <c r="T269">
        <f t="shared" ref="T269:T332" si="118">(R269*U269+V269*(100-O269-J269))/(100-M269-H269)</f>
        <v>55.56133829362264</v>
      </c>
      <c r="U269">
        <f t="shared" ref="U269:U332" si="119">$F$1</f>
        <v>32500</v>
      </c>
      <c r="V269">
        <f t="shared" si="102"/>
        <v>55.532468999999999</v>
      </c>
      <c r="W269">
        <v>55.532468999999999</v>
      </c>
      <c r="X269">
        <v>0</v>
      </c>
      <c r="Y269">
        <v>0</v>
      </c>
      <c r="Z269">
        <f t="shared" si="106"/>
        <v>0</v>
      </c>
      <c r="AA269">
        <f t="shared" si="107"/>
        <v>0</v>
      </c>
      <c r="AB269" t="e">
        <f t="shared" si="108"/>
        <v>#DIV/0!</v>
      </c>
      <c r="AC269" s="6" t="e">
        <f t="shared" si="112"/>
        <v>#DIV/0!</v>
      </c>
      <c r="AD269" s="6" t="e">
        <f t="shared" si="112"/>
        <v>#DIV/0!</v>
      </c>
      <c r="AE269">
        <v>0.161444</v>
      </c>
      <c r="AF269">
        <v>12.737778</v>
      </c>
      <c r="AH269">
        <f t="shared" si="109"/>
        <v>11.1</v>
      </c>
      <c r="AI269">
        <f t="shared" si="110"/>
        <v>-17.899999999999999</v>
      </c>
      <c r="AJ269" s="17">
        <f t="shared" ref="AJ269:AJ332" si="120">(AH269-C269)/C269</f>
        <v>8.6589810489109791E-4</v>
      </c>
      <c r="AK269" s="17">
        <f t="shared" ref="AK269:AK332" si="121">(AI269-D269)/D269</f>
        <v>6.8116275934995965E-3</v>
      </c>
      <c r="AM269">
        <v>1.11E-2</v>
      </c>
      <c r="AN269">
        <v>-1.7899999999999999E-2</v>
      </c>
      <c r="AT269">
        <v>0.80019499999999999</v>
      </c>
    </row>
    <row r="270" spans="1:46" x14ac:dyDescent="0.25">
      <c r="A270" s="1">
        <v>42880.066342592596</v>
      </c>
      <c r="B270" s="16">
        <v>263</v>
      </c>
      <c r="C270">
        <f t="shared" ref="C270:C333" si="122">(T270*H270-V270*J270-K270*U270)*10</f>
        <v>12.520697773113829</v>
      </c>
      <c r="D270">
        <f t="shared" si="113"/>
        <v>-16.397695404242967</v>
      </c>
      <c r="E270">
        <f t="shared" si="111"/>
        <v>31.241014197557366</v>
      </c>
      <c r="F270">
        <f t="shared" si="114"/>
        <v>-1.3096470900730759</v>
      </c>
      <c r="G270">
        <v>21.088552</v>
      </c>
      <c r="H270">
        <f t="shared" si="103"/>
        <v>21.088552</v>
      </c>
      <c r="I270">
        <v>20.997543</v>
      </c>
      <c r="J270">
        <f t="shared" si="99"/>
        <v>20.997543</v>
      </c>
      <c r="K270">
        <f t="shared" si="115"/>
        <v>1.3448333333337576E-4</v>
      </c>
      <c r="L270">
        <v>6.6889999999999996E-3</v>
      </c>
      <c r="M270">
        <f t="shared" si="104"/>
        <v>6.6889999999999996E-3</v>
      </c>
      <c r="N270">
        <v>0.36825200000000002</v>
      </c>
      <c r="O270">
        <f t="shared" si="100"/>
        <v>0.36825200000000002</v>
      </c>
      <c r="P270">
        <f t="shared" si="116"/>
        <v>-6.6323333333333332E-4</v>
      </c>
      <c r="Q270">
        <f t="shared" si="105"/>
        <v>78.634204999999994</v>
      </c>
      <c r="R270">
        <f t="shared" si="117"/>
        <v>5.2875000000085493E-4</v>
      </c>
      <c r="S270">
        <f t="shared" si="101"/>
        <v>1</v>
      </c>
      <c r="T270">
        <f t="shared" si="118"/>
        <v>55.110625393177649</v>
      </c>
      <c r="U270">
        <f t="shared" si="119"/>
        <v>32500</v>
      </c>
      <c r="V270">
        <f t="shared" si="102"/>
        <v>55.081707000000002</v>
      </c>
      <c r="W270">
        <v>55.081707000000002</v>
      </c>
      <c r="X270">
        <v>0</v>
      </c>
      <c r="Y270">
        <v>0</v>
      </c>
      <c r="Z270">
        <f t="shared" si="106"/>
        <v>0</v>
      </c>
      <c r="AA270">
        <f t="shared" si="107"/>
        <v>0</v>
      </c>
      <c r="AB270" t="e">
        <f t="shared" si="108"/>
        <v>#DIV/0!</v>
      </c>
      <c r="AC270" s="6" t="e">
        <f t="shared" si="112"/>
        <v>#DIV/0!</v>
      </c>
      <c r="AD270" s="6" t="e">
        <f t="shared" si="112"/>
        <v>#DIV/0!</v>
      </c>
      <c r="AE270">
        <v>0.16514499999999999</v>
      </c>
      <c r="AF270">
        <v>12.109919</v>
      </c>
      <c r="AH270">
        <f t="shared" si="109"/>
        <v>12.5</v>
      </c>
      <c r="AI270">
        <f t="shared" si="110"/>
        <v>-16.5</v>
      </c>
      <c r="AJ270" s="17">
        <f t="shared" si="120"/>
        <v>-1.6530846354485338E-3</v>
      </c>
      <c r="AK270" s="17">
        <f t="shared" si="121"/>
        <v>6.2389618318292161E-3</v>
      </c>
      <c r="AM270">
        <v>1.2500000000000001E-2</v>
      </c>
      <c r="AN270">
        <v>-1.6500000000000001E-2</v>
      </c>
      <c r="AT270">
        <v>0.80021299999999995</v>
      </c>
    </row>
    <row r="271" spans="1:46" x14ac:dyDescent="0.25">
      <c r="A271" s="1">
        <v>42880.067037037035</v>
      </c>
      <c r="B271" s="16">
        <v>264</v>
      </c>
      <c r="C271">
        <f t="shared" si="122"/>
        <v>14.322702296490704</v>
      </c>
      <c r="D271">
        <f t="shared" si="113"/>
        <v>-16.03750711224567</v>
      </c>
      <c r="E271">
        <f t="shared" si="111"/>
        <v>38.740361898550631</v>
      </c>
      <c r="F271">
        <f t="shared" si="114"/>
        <v>-1.119726346345628</v>
      </c>
      <c r="G271">
        <v>21.088569</v>
      </c>
      <c r="H271">
        <f t="shared" si="103"/>
        <v>21.088569</v>
      </c>
      <c r="I271">
        <v>20.997724000000002</v>
      </c>
      <c r="J271">
        <f t="shared" si="99"/>
        <v>20.997724000000002</v>
      </c>
      <c r="K271">
        <f t="shared" si="115"/>
        <v>1.2848333333330685E-4</v>
      </c>
      <c r="L271">
        <v>6.6819999999999996E-3</v>
      </c>
      <c r="M271">
        <f t="shared" si="104"/>
        <v>6.6819999999999996E-3</v>
      </c>
      <c r="N271">
        <v>0.367614</v>
      </c>
      <c r="O271">
        <f t="shared" si="100"/>
        <v>0.367614</v>
      </c>
      <c r="P271">
        <f t="shared" si="116"/>
        <v>-6.5663333333333218E-4</v>
      </c>
      <c r="Q271">
        <f t="shared" si="105"/>
        <v>78.634661999999992</v>
      </c>
      <c r="R271">
        <f t="shared" si="117"/>
        <v>5.2815000000094869E-4</v>
      </c>
      <c r="S271">
        <f t="shared" si="101"/>
        <v>1</v>
      </c>
      <c r="T271">
        <f t="shared" si="118"/>
        <v>54.713889209409025</v>
      </c>
      <c r="U271">
        <f t="shared" si="119"/>
        <v>32500</v>
      </c>
      <c r="V271">
        <f t="shared" si="102"/>
        <v>54.683529</v>
      </c>
      <c r="W271">
        <v>54.683529</v>
      </c>
      <c r="X271">
        <v>0</v>
      </c>
      <c r="Y271">
        <v>0</v>
      </c>
      <c r="Z271">
        <f t="shared" si="106"/>
        <v>0</v>
      </c>
      <c r="AA271">
        <f t="shared" si="107"/>
        <v>0</v>
      </c>
      <c r="AB271" t="e">
        <f t="shared" si="108"/>
        <v>#DIV/0!</v>
      </c>
      <c r="AC271" s="6" t="e">
        <f t="shared" si="112"/>
        <v>#DIV/0!</v>
      </c>
      <c r="AD271" s="6" t="e">
        <f t="shared" si="112"/>
        <v>#DIV/0!</v>
      </c>
      <c r="AE271">
        <v>0.16450400000000001</v>
      </c>
      <c r="AF271">
        <v>11.554384000000001</v>
      </c>
      <c r="AH271">
        <f t="shared" si="109"/>
        <v>14.3</v>
      </c>
      <c r="AI271">
        <f t="shared" si="110"/>
        <v>-16.100000000000001</v>
      </c>
      <c r="AJ271" s="17">
        <f t="shared" si="120"/>
        <v>-1.5850567875215359E-3</v>
      </c>
      <c r="AK271" s="17">
        <f t="shared" si="121"/>
        <v>3.8966709300233952E-3</v>
      </c>
      <c r="AM271">
        <v>1.43E-2</v>
      </c>
      <c r="AN271">
        <v>-1.61E-2</v>
      </c>
      <c r="AT271">
        <v>0.80022599999999999</v>
      </c>
    </row>
    <row r="272" spans="1:46" x14ac:dyDescent="0.25">
      <c r="A272" s="1">
        <v>42880.067731481482</v>
      </c>
      <c r="B272" s="16">
        <v>265</v>
      </c>
      <c r="C272">
        <f t="shared" si="122"/>
        <v>20.390646040049042</v>
      </c>
      <c r="D272">
        <f t="shared" si="113"/>
        <v>-14.890039982872132</v>
      </c>
      <c r="E272">
        <f t="shared" si="111"/>
        <v>63.920931902742439</v>
      </c>
      <c r="F272">
        <f t="shared" si="114"/>
        <v>-0.73023875524231896</v>
      </c>
      <c r="G272">
        <v>21.08906</v>
      </c>
      <c r="H272">
        <f t="shared" si="103"/>
        <v>21.08906</v>
      </c>
      <c r="I272">
        <v>20.997834999999998</v>
      </c>
      <c r="J272">
        <f t="shared" si="99"/>
        <v>20.997834999999998</v>
      </c>
      <c r="K272">
        <f t="shared" si="115"/>
        <v>1.1254999999993724E-4</v>
      </c>
      <c r="L272">
        <v>6.6550000000000003E-3</v>
      </c>
      <c r="M272">
        <f t="shared" si="104"/>
        <v>6.6550000000000003E-3</v>
      </c>
      <c r="N272">
        <v>0.36692799999999998</v>
      </c>
      <c r="O272">
        <f t="shared" si="100"/>
        <v>0.36692799999999998</v>
      </c>
      <c r="P272">
        <f t="shared" si="116"/>
        <v>-6.4766666666666857E-4</v>
      </c>
      <c r="Q272">
        <f t="shared" si="105"/>
        <v>78.635237000000004</v>
      </c>
      <c r="R272">
        <f t="shared" si="117"/>
        <v>5.3511666666660558E-4</v>
      </c>
      <c r="S272">
        <f t="shared" si="101"/>
        <v>1</v>
      </c>
      <c r="T272">
        <f t="shared" si="118"/>
        <v>54.328545686022885</v>
      </c>
      <c r="U272">
        <f t="shared" si="119"/>
        <v>32500</v>
      </c>
      <c r="V272">
        <f t="shared" si="102"/>
        <v>54.293264999999998</v>
      </c>
      <c r="W272">
        <v>54.293264999999998</v>
      </c>
      <c r="X272">
        <v>0</v>
      </c>
      <c r="Y272">
        <v>0</v>
      </c>
      <c r="Z272">
        <f t="shared" si="106"/>
        <v>0</v>
      </c>
      <c r="AA272">
        <f t="shared" si="107"/>
        <v>0</v>
      </c>
      <c r="AB272" t="e">
        <f t="shared" si="108"/>
        <v>#DIV/0!</v>
      </c>
      <c r="AC272" s="6" t="e">
        <f t="shared" si="112"/>
        <v>#DIV/0!</v>
      </c>
      <c r="AD272" s="6" t="e">
        <f t="shared" si="112"/>
        <v>#DIV/0!</v>
      </c>
      <c r="AE272">
        <v>0.16572100000000001</v>
      </c>
      <c r="AF272">
        <v>10.941865</v>
      </c>
      <c r="AH272">
        <f t="shared" si="109"/>
        <v>20.400000000000002</v>
      </c>
      <c r="AI272">
        <f t="shared" si="110"/>
        <v>-15</v>
      </c>
      <c r="AJ272" s="17">
        <f t="shared" si="120"/>
        <v>4.587377924460282E-4</v>
      </c>
      <c r="AK272" s="17">
        <f t="shared" si="121"/>
        <v>7.3848033487051755E-3</v>
      </c>
      <c r="AM272">
        <v>2.0400000000000001E-2</v>
      </c>
      <c r="AN272">
        <v>-1.4999999999999999E-2</v>
      </c>
      <c r="AT272">
        <v>0.800176</v>
      </c>
    </row>
    <row r="273" spans="1:46" x14ac:dyDescent="0.25">
      <c r="A273" s="1">
        <v>42880.068425925929</v>
      </c>
      <c r="B273" s="16">
        <v>266</v>
      </c>
      <c r="C273">
        <f t="shared" si="122"/>
        <v>25.316428876066361</v>
      </c>
      <c r="D273">
        <f t="shared" si="113"/>
        <v>-14.231450853007281</v>
      </c>
      <c r="E273">
        <f t="shared" si="111"/>
        <v>84.060524458857486</v>
      </c>
      <c r="F273">
        <f t="shared" si="114"/>
        <v>-0.5621429042253826</v>
      </c>
      <c r="G273">
        <v>21.089262000000002</v>
      </c>
      <c r="H273">
        <f t="shared" si="103"/>
        <v>21.089262000000002</v>
      </c>
      <c r="I273">
        <v>20.997796000000001</v>
      </c>
      <c r="J273">
        <f t="shared" si="99"/>
        <v>20.997796000000001</v>
      </c>
      <c r="K273">
        <f t="shared" si="115"/>
        <v>9.9483333333279703E-5</v>
      </c>
      <c r="L273">
        <v>6.6239999999999997E-3</v>
      </c>
      <c r="M273">
        <f t="shared" si="104"/>
        <v>6.6239999999999997E-3</v>
      </c>
      <c r="N273">
        <v>0.36626799999999998</v>
      </c>
      <c r="O273">
        <f t="shared" si="100"/>
        <v>0.36626799999999998</v>
      </c>
      <c r="P273">
        <f t="shared" si="116"/>
        <v>-6.4033333333333531E-4</v>
      </c>
      <c r="Q273">
        <f t="shared" si="105"/>
        <v>78.635936000000001</v>
      </c>
      <c r="R273">
        <f t="shared" si="117"/>
        <v>5.4085000000085874E-4</v>
      </c>
      <c r="S273">
        <f t="shared" si="101"/>
        <v>1</v>
      </c>
      <c r="T273">
        <f t="shared" si="118"/>
        <v>53.948274879729333</v>
      </c>
      <c r="U273">
        <f t="shared" si="119"/>
        <v>32500</v>
      </c>
      <c r="V273">
        <f t="shared" si="102"/>
        <v>53.908726999999999</v>
      </c>
      <c r="W273">
        <v>53.908726999999999</v>
      </c>
      <c r="X273">
        <v>0</v>
      </c>
      <c r="Y273">
        <v>0</v>
      </c>
      <c r="Z273">
        <f t="shared" si="106"/>
        <v>0</v>
      </c>
      <c r="AA273">
        <f t="shared" si="107"/>
        <v>0</v>
      </c>
      <c r="AB273" t="e">
        <f t="shared" si="108"/>
        <v>#DIV/0!</v>
      </c>
      <c r="AC273" s="6" t="e">
        <f t="shared" si="112"/>
        <v>#DIV/0!</v>
      </c>
      <c r="AD273" s="6" t="e">
        <f t="shared" si="112"/>
        <v>#DIV/0!</v>
      </c>
      <c r="AE273">
        <v>0.16217100000000001</v>
      </c>
      <c r="AF273">
        <v>10.348812000000001</v>
      </c>
      <c r="AH273">
        <f t="shared" si="109"/>
        <v>25.3</v>
      </c>
      <c r="AI273">
        <f t="shared" si="110"/>
        <v>-14.4</v>
      </c>
      <c r="AJ273" s="17">
        <f t="shared" si="120"/>
        <v>-6.489412921066351E-4</v>
      </c>
      <c r="AK273" s="17">
        <f t="shared" si="121"/>
        <v>1.1843426839161829E-2</v>
      </c>
      <c r="AM273">
        <v>2.53E-2</v>
      </c>
      <c r="AN273">
        <v>-1.44E-2</v>
      </c>
      <c r="AT273">
        <v>0.80018599999999995</v>
      </c>
    </row>
    <row r="274" spans="1:46" x14ac:dyDescent="0.25">
      <c r="A274" s="1">
        <v>42880.069120370368</v>
      </c>
      <c r="B274" s="16">
        <v>267</v>
      </c>
      <c r="C274">
        <f t="shared" si="122"/>
        <v>23.253469108068607</v>
      </c>
      <c r="D274">
        <f t="shared" si="113"/>
        <v>-13.449890905991424</v>
      </c>
      <c r="E274">
        <f t="shared" si="111"/>
        <v>76.793242194683842</v>
      </c>
      <c r="F274">
        <f t="shared" si="114"/>
        <v>-0.57840362844288518</v>
      </c>
      <c r="G274">
        <v>21.089216</v>
      </c>
      <c r="H274">
        <f t="shared" si="103"/>
        <v>21.089216</v>
      </c>
      <c r="I274">
        <v>20.997944</v>
      </c>
      <c r="J274">
        <f t="shared" si="99"/>
        <v>20.997944</v>
      </c>
      <c r="K274">
        <f t="shared" si="115"/>
        <v>1.026833333332533E-4</v>
      </c>
      <c r="L274">
        <v>6.6030000000000004E-3</v>
      </c>
      <c r="M274">
        <f t="shared" si="104"/>
        <v>6.6030000000000004E-3</v>
      </c>
      <c r="N274">
        <v>0.36569000000000002</v>
      </c>
      <c r="O274">
        <f t="shared" si="100"/>
        <v>0.36569000000000002</v>
      </c>
      <c r="P274">
        <f t="shared" si="116"/>
        <v>-6.3314999999999899E-4</v>
      </c>
      <c r="Q274">
        <f t="shared" si="105"/>
        <v>78.636365999999995</v>
      </c>
      <c r="R274">
        <f t="shared" si="117"/>
        <v>5.3046666666721378E-4</v>
      </c>
      <c r="S274">
        <f t="shared" si="101"/>
        <v>1</v>
      </c>
      <c r="T274">
        <f t="shared" si="118"/>
        <v>53.596504360014222</v>
      </c>
      <c r="U274">
        <f t="shared" si="119"/>
        <v>32500</v>
      </c>
      <c r="V274">
        <f t="shared" si="102"/>
        <v>53.559801</v>
      </c>
      <c r="W274">
        <v>53.559801</v>
      </c>
      <c r="X274">
        <v>0</v>
      </c>
      <c r="Y274">
        <v>0</v>
      </c>
      <c r="Z274">
        <f t="shared" si="106"/>
        <v>0</v>
      </c>
      <c r="AA274">
        <f t="shared" si="107"/>
        <v>0</v>
      </c>
      <c r="AB274" t="e">
        <f t="shared" si="108"/>
        <v>#DIV/0!</v>
      </c>
      <c r="AC274" s="6" t="e">
        <f t="shared" si="112"/>
        <v>#DIV/0!</v>
      </c>
      <c r="AD274" s="6" t="e">
        <f t="shared" si="112"/>
        <v>#DIV/0!</v>
      </c>
      <c r="AE274">
        <v>0.165827</v>
      </c>
      <c r="AF274">
        <v>9.8097759999999994</v>
      </c>
      <c r="AH274">
        <f t="shared" si="109"/>
        <v>23.2</v>
      </c>
      <c r="AI274">
        <f t="shared" si="110"/>
        <v>-13.6</v>
      </c>
      <c r="AJ274" s="17">
        <f t="shared" si="120"/>
        <v>-2.2994034920172436E-3</v>
      </c>
      <c r="AK274" s="17">
        <f t="shared" si="121"/>
        <v>1.1160617960232499E-2</v>
      </c>
      <c r="AM274">
        <v>2.3199999999999998E-2</v>
      </c>
      <c r="AN274">
        <v>-1.3599999999999999E-2</v>
      </c>
      <c r="AT274">
        <v>0.80022199999999999</v>
      </c>
    </row>
    <row r="275" spans="1:46" x14ac:dyDescent="0.25">
      <c r="A275" s="1">
        <v>42880.069814814815</v>
      </c>
      <c r="B275" s="16">
        <v>268</v>
      </c>
      <c r="C275">
        <f t="shared" si="122"/>
        <v>9.8414578656240082</v>
      </c>
      <c r="D275">
        <f t="shared" si="113"/>
        <v>-13.79715198311473</v>
      </c>
      <c r="E275">
        <f t="shared" si="111"/>
        <v>23.553129659065551</v>
      </c>
      <c r="F275">
        <f t="shared" si="114"/>
        <v>-1.4019418841702176</v>
      </c>
      <c r="G275">
        <v>21.089203999999999</v>
      </c>
      <c r="H275">
        <f t="shared" si="103"/>
        <v>21.089203999999999</v>
      </c>
      <c r="I275">
        <v>20.998059999999999</v>
      </c>
      <c r="J275">
        <f t="shared" si="99"/>
        <v>20.998059999999999</v>
      </c>
      <c r="K275">
        <f t="shared" si="115"/>
        <v>1.3413333333325283E-4</v>
      </c>
      <c r="L275">
        <v>6.5789999999999998E-3</v>
      </c>
      <c r="M275">
        <f t="shared" si="104"/>
        <v>6.5789999999999998E-3</v>
      </c>
      <c r="N275">
        <v>0.36506100000000002</v>
      </c>
      <c r="O275">
        <f t="shared" si="100"/>
        <v>0.36506100000000002</v>
      </c>
      <c r="P275">
        <f t="shared" si="116"/>
        <v>-6.2878333333333169E-4</v>
      </c>
      <c r="Q275">
        <f t="shared" si="105"/>
        <v>78.636879000000008</v>
      </c>
      <c r="R275">
        <f t="shared" si="117"/>
        <v>4.9465000000073662E-4</v>
      </c>
      <c r="S275">
        <f t="shared" si="101"/>
        <v>1</v>
      </c>
      <c r="T275">
        <f t="shared" si="118"/>
        <v>53.18083660984896</v>
      </c>
      <c r="U275">
        <f t="shared" si="119"/>
        <v>32500</v>
      </c>
      <c r="V275">
        <f t="shared" si="102"/>
        <v>53.157198000000001</v>
      </c>
      <c r="W275">
        <v>53.157198000000001</v>
      </c>
      <c r="X275">
        <v>0</v>
      </c>
      <c r="Y275">
        <v>0</v>
      </c>
      <c r="Z275">
        <f t="shared" si="106"/>
        <v>0</v>
      </c>
      <c r="AA275">
        <f t="shared" si="107"/>
        <v>0</v>
      </c>
      <c r="AB275" t="e">
        <f t="shared" si="108"/>
        <v>#DIV/0!</v>
      </c>
      <c r="AC275" s="6" t="e">
        <f t="shared" si="112"/>
        <v>#DIV/0!</v>
      </c>
      <c r="AD275" s="6" t="e">
        <f t="shared" si="112"/>
        <v>#DIV/0!</v>
      </c>
      <c r="AE275">
        <v>0.16933899999999999</v>
      </c>
      <c r="AF275">
        <v>9.2068569999999994</v>
      </c>
      <c r="AH275">
        <f t="shared" si="109"/>
        <v>9.7999999999999989</v>
      </c>
      <c r="AI275">
        <f t="shared" si="110"/>
        <v>-13.899999999999999</v>
      </c>
      <c r="AJ275" s="17">
        <f t="shared" si="120"/>
        <v>-4.2125736034313178E-3</v>
      </c>
      <c r="AK275" s="17">
        <f t="shared" si="121"/>
        <v>7.4542932491528597E-3</v>
      </c>
      <c r="AM275">
        <v>9.7999999999999997E-3</v>
      </c>
      <c r="AN275">
        <v>-1.3899999999999999E-2</v>
      </c>
      <c r="AT275">
        <v>0.80026200000000003</v>
      </c>
    </row>
    <row r="276" spans="1:46" x14ac:dyDescent="0.25">
      <c r="A276" s="1">
        <v>42880.070509259262</v>
      </c>
      <c r="B276" s="16">
        <v>269</v>
      </c>
      <c r="C276">
        <f t="shared" si="122"/>
        <v>-3.4708756236056804</v>
      </c>
      <c r="D276">
        <f t="shared" si="113"/>
        <v>-12.942490657677013</v>
      </c>
      <c r="E276">
        <f t="shared" si="111"/>
        <v>-27.96723051870541</v>
      </c>
      <c r="F276">
        <f t="shared" si="114"/>
        <v>3.7288834464865817</v>
      </c>
      <c r="G276">
        <v>21.089164</v>
      </c>
      <c r="H276">
        <f t="shared" si="103"/>
        <v>21.089164</v>
      </c>
      <c r="I276">
        <v>20.998051</v>
      </c>
      <c r="J276">
        <f t="shared" si="99"/>
        <v>20.998051</v>
      </c>
      <c r="K276">
        <f t="shared" si="115"/>
        <v>1.646833333333338E-4</v>
      </c>
      <c r="L276">
        <v>6.5500000000000003E-3</v>
      </c>
      <c r="M276">
        <f t="shared" si="104"/>
        <v>6.5500000000000003E-3</v>
      </c>
      <c r="N276">
        <v>0.36442799999999997</v>
      </c>
      <c r="O276">
        <f t="shared" si="100"/>
        <v>0.36442799999999997</v>
      </c>
      <c r="P276">
        <f t="shared" si="116"/>
        <v>-6.2058333333332998E-4</v>
      </c>
      <c r="Q276">
        <f t="shared" si="105"/>
        <v>78.637520999999992</v>
      </c>
      <c r="R276">
        <f t="shared" si="117"/>
        <v>4.5590000000004236E-4</v>
      </c>
      <c r="S276">
        <f t="shared" si="101"/>
        <v>1</v>
      </c>
      <c r="T276">
        <f t="shared" si="118"/>
        <v>52.750269615034085</v>
      </c>
      <c r="U276">
        <f t="shared" si="119"/>
        <v>32500</v>
      </c>
      <c r="V276">
        <f t="shared" si="102"/>
        <v>52.740797999999998</v>
      </c>
      <c r="W276">
        <v>52.740797999999998</v>
      </c>
      <c r="X276">
        <v>0</v>
      </c>
      <c r="Y276">
        <v>0</v>
      </c>
      <c r="Z276">
        <f t="shared" si="106"/>
        <v>0</v>
      </c>
      <c r="AA276">
        <f t="shared" si="107"/>
        <v>0</v>
      </c>
      <c r="AB276" t="e">
        <f t="shared" si="108"/>
        <v>#DIV/0!</v>
      </c>
      <c r="AC276" s="6" t="e">
        <f t="shared" si="112"/>
        <v>#DIV/0!</v>
      </c>
      <c r="AD276" s="6" t="e">
        <f t="shared" si="112"/>
        <v>#DIV/0!</v>
      </c>
      <c r="AE276">
        <v>0.17338999999999999</v>
      </c>
      <c r="AF276">
        <v>8.6014719999999993</v>
      </c>
      <c r="AH276">
        <f t="shared" si="109"/>
        <v>-3.5</v>
      </c>
      <c r="AI276">
        <f t="shared" si="110"/>
        <v>-13</v>
      </c>
      <c r="AJ276" s="17">
        <f t="shared" si="120"/>
        <v>8.3910746314971967E-3</v>
      </c>
      <c r="AK276" s="17">
        <f t="shared" si="121"/>
        <v>4.4434524887120453E-3</v>
      </c>
      <c r="AM276">
        <v>-3.5000000000000001E-3</v>
      </c>
      <c r="AN276">
        <v>-1.2999999999999999E-2</v>
      </c>
      <c r="AT276">
        <v>0.80025299999999999</v>
      </c>
    </row>
    <row r="277" spans="1:46" x14ac:dyDescent="0.25">
      <c r="A277" s="1">
        <v>42880.071203703701</v>
      </c>
      <c r="B277" s="16">
        <v>270</v>
      </c>
      <c r="C277">
        <f t="shared" si="122"/>
        <v>-12.955399232095743</v>
      </c>
      <c r="D277">
        <f t="shared" si="113"/>
        <v>-12.974418386016282</v>
      </c>
      <c r="E277">
        <f t="shared" si="111"/>
        <v>-65.380986271851299</v>
      </c>
      <c r="F277">
        <f t="shared" si="114"/>
        <v>1.001468048462252</v>
      </c>
      <c r="G277">
        <v>21.089009000000001</v>
      </c>
      <c r="H277">
        <f t="shared" si="103"/>
        <v>21.089009000000001</v>
      </c>
      <c r="I277">
        <v>20.998211000000001</v>
      </c>
      <c r="J277">
        <f t="shared" si="99"/>
        <v>20.998211000000001</v>
      </c>
      <c r="K277">
        <f t="shared" si="115"/>
        <v>1.8603333333331307E-4</v>
      </c>
      <c r="L277">
        <v>6.5250000000000004E-3</v>
      </c>
      <c r="M277">
        <f t="shared" si="104"/>
        <v>6.5250000000000004E-3</v>
      </c>
      <c r="N277">
        <v>0.363792</v>
      </c>
      <c r="O277">
        <f t="shared" si="100"/>
        <v>0.363792</v>
      </c>
      <c r="P277">
        <f t="shared" si="116"/>
        <v>-6.1501666666666601E-4</v>
      </c>
      <c r="Q277">
        <f t="shared" si="105"/>
        <v>78.637996999999999</v>
      </c>
      <c r="R277">
        <f t="shared" si="117"/>
        <v>4.2898333333406903E-4</v>
      </c>
      <c r="S277">
        <f t="shared" si="101"/>
        <v>1</v>
      </c>
      <c r="T277">
        <f t="shared" si="118"/>
        <v>52.315514019154151</v>
      </c>
      <c r="U277">
        <f t="shared" si="119"/>
        <v>32500</v>
      </c>
      <c r="V277">
        <f t="shared" si="102"/>
        <v>52.315494999999999</v>
      </c>
      <c r="W277">
        <v>52.315494999999999</v>
      </c>
      <c r="X277">
        <v>0</v>
      </c>
      <c r="Y277">
        <v>0</v>
      </c>
      <c r="Z277">
        <f t="shared" si="106"/>
        <v>0</v>
      </c>
      <c r="AA277">
        <f t="shared" si="107"/>
        <v>0</v>
      </c>
      <c r="AB277" t="e">
        <f t="shared" si="108"/>
        <v>#DIV/0!</v>
      </c>
      <c r="AC277" s="6" t="e">
        <f t="shared" si="112"/>
        <v>#DIV/0!</v>
      </c>
      <c r="AD277" s="6" t="e">
        <f t="shared" si="112"/>
        <v>#DIV/0!</v>
      </c>
      <c r="AE277">
        <v>0.17361199999999999</v>
      </c>
      <c r="AF277">
        <v>7.9758760000000004</v>
      </c>
      <c r="AH277">
        <f t="shared" si="109"/>
        <v>-13</v>
      </c>
      <c r="AI277">
        <f t="shared" si="110"/>
        <v>-13</v>
      </c>
      <c r="AJ277" s="17">
        <f t="shared" si="120"/>
        <v>3.4426394050260166E-3</v>
      </c>
      <c r="AK277" s="17">
        <f t="shared" si="121"/>
        <v>1.9716963969105229E-3</v>
      </c>
      <c r="AM277">
        <v>-1.2999999999999999E-2</v>
      </c>
      <c r="AN277">
        <v>-1.2999999999999999E-2</v>
      </c>
      <c r="AT277">
        <v>0.80020999999999998</v>
      </c>
    </row>
    <row r="278" spans="1:46" x14ac:dyDescent="0.25">
      <c r="A278" s="1">
        <v>42880.071898148148</v>
      </c>
      <c r="B278" s="16">
        <v>271</v>
      </c>
      <c r="C278">
        <f t="shared" si="122"/>
        <v>-13.156949984918533</v>
      </c>
      <c r="D278">
        <f t="shared" si="113"/>
        <v>-13.643226546431571</v>
      </c>
      <c r="E278">
        <f t="shared" si="111"/>
        <v>-66.913661997824391</v>
      </c>
      <c r="F278">
        <f t="shared" si="114"/>
        <v>1.0369596724218335</v>
      </c>
      <c r="G278">
        <v>21.089137999999998</v>
      </c>
      <c r="H278">
        <f t="shared" si="103"/>
        <v>21.089137999999998</v>
      </c>
      <c r="I278">
        <v>20.998543999999999</v>
      </c>
      <c r="J278">
        <f t="shared" si="99"/>
        <v>20.998543999999999</v>
      </c>
      <c r="K278">
        <f t="shared" si="115"/>
        <v>1.8553333333333201E-4</v>
      </c>
      <c r="L278">
        <v>6.515E-3</v>
      </c>
      <c r="M278">
        <f t="shared" si="104"/>
        <v>6.515E-3</v>
      </c>
      <c r="N278">
        <v>0.36317300000000002</v>
      </c>
      <c r="O278">
        <f t="shared" si="100"/>
        <v>0.36317300000000002</v>
      </c>
      <c r="P278">
        <f t="shared" si="116"/>
        <v>-6.117833333333341E-4</v>
      </c>
      <c r="Q278">
        <f t="shared" si="105"/>
        <v>78.638283000000001</v>
      </c>
      <c r="R278">
        <f t="shared" si="117"/>
        <v>4.2625000000053129E-4</v>
      </c>
      <c r="S278">
        <f t="shared" si="101"/>
        <v>1</v>
      </c>
      <c r="T278">
        <f t="shared" si="118"/>
        <v>51.923165276561683</v>
      </c>
      <c r="U278">
        <f t="shared" si="119"/>
        <v>32500</v>
      </c>
      <c r="V278">
        <f t="shared" si="102"/>
        <v>51.922679000000002</v>
      </c>
      <c r="W278">
        <v>51.922679000000002</v>
      </c>
      <c r="X278">
        <v>0</v>
      </c>
      <c r="Y278">
        <v>0</v>
      </c>
      <c r="Z278">
        <f t="shared" si="106"/>
        <v>0</v>
      </c>
      <c r="AA278">
        <f t="shared" si="107"/>
        <v>0</v>
      </c>
      <c r="AB278" t="e">
        <f t="shared" si="108"/>
        <v>#DIV/0!</v>
      </c>
      <c r="AC278" s="6" t="e">
        <f t="shared" si="112"/>
        <v>#DIV/0!</v>
      </c>
      <c r="AD278" s="6" t="e">
        <f t="shared" si="112"/>
        <v>#DIV/0!</v>
      </c>
      <c r="AE278">
        <v>0.140293</v>
      </c>
      <c r="AF278">
        <v>7.3792730000000004</v>
      </c>
      <c r="AH278">
        <f t="shared" si="109"/>
        <v>-13.2</v>
      </c>
      <c r="AI278">
        <f t="shared" si="110"/>
        <v>-13.6</v>
      </c>
      <c r="AJ278" s="17">
        <f t="shared" si="120"/>
        <v>3.2720360821324843E-3</v>
      </c>
      <c r="AK278" s="17">
        <f t="shared" si="121"/>
        <v>-3.1683521698081681E-3</v>
      </c>
      <c r="AM278">
        <v>-1.32E-2</v>
      </c>
      <c r="AN278">
        <v>-1.3599999999999999E-2</v>
      </c>
      <c r="AT278">
        <v>0.80020999999999998</v>
      </c>
    </row>
    <row r="279" spans="1:46" x14ac:dyDescent="0.25">
      <c r="A279" s="1">
        <v>42880.072592592594</v>
      </c>
      <c r="B279" s="16">
        <v>272</v>
      </c>
      <c r="C279">
        <f t="shared" si="122"/>
        <v>-11.553660712161138</v>
      </c>
      <c r="D279">
        <f t="shared" si="113"/>
        <v>-13.370709383150121</v>
      </c>
      <c r="E279">
        <f t="shared" si="111"/>
        <v>-60.294240025624781</v>
      </c>
      <c r="F279">
        <f t="shared" si="114"/>
        <v>1.1572703852274626</v>
      </c>
      <c r="G279">
        <v>21.089361</v>
      </c>
      <c r="H279">
        <f t="shared" si="103"/>
        <v>21.089361</v>
      </c>
      <c r="I279">
        <v>20.99897</v>
      </c>
      <c r="J279">
        <f t="shared" si="99"/>
        <v>20.99897</v>
      </c>
      <c r="K279">
        <f t="shared" si="115"/>
        <v>1.800833333334732E-4</v>
      </c>
      <c r="L279">
        <v>6.4999999999999997E-3</v>
      </c>
      <c r="M279">
        <f t="shared" si="104"/>
        <v>6.4999999999999997E-3</v>
      </c>
      <c r="N279">
        <v>0.36255199999999999</v>
      </c>
      <c r="O279">
        <f t="shared" si="100"/>
        <v>0.36255199999999999</v>
      </c>
      <c r="P279">
        <f t="shared" si="116"/>
        <v>-6.0581666666666611E-4</v>
      </c>
      <c r="Q279">
        <f t="shared" si="105"/>
        <v>78.638478000000006</v>
      </c>
      <c r="R279">
        <f t="shared" si="117"/>
        <v>4.2573333333327431E-4</v>
      </c>
      <c r="S279">
        <f t="shared" si="101"/>
        <v>1</v>
      </c>
      <c r="T279">
        <f t="shared" si="118"/>
        <v>51.544801048671012</v>
      </c>
      <c r="U279">
        <f t="shared" si="119"/>
        <v>32500</v>
      </c>
      <c r="V279">
        <f t="shared" si="102"/>
        <v>51.542983999999997</v>
      </c>
      <c r="W279">
        <v>51.542983999999997</v>
      </c>
      <c r="X279">
        <v>0</v>
      </c>
      <c r="Y279">
        <v>0</v>
      </c>
      <c r="Z279">
        <f t="shared" si="106"/>
        <v>0</v>
      </c>
      <c r="AA279">
        <f t="shared" si="107"/>
        <v>0</v>
      </c>
      <c r="AB279" t="e">
        <f t="shared" si="108"/>
        <v>#DIV/0!</v>
      </c>
      <c r="AC279" s="6" t="e">
        <f t="shared" si="112"/>
        <v>#DIV/0!</v>
      </c>
      <c r="AD279" s="6" t="e">
        <f t="shared" si="112"/>
        <v>#DIV/0!</v>
      </c>
      <c r="AE279">
        <v>0.13408100000000001</v>
      </c>
      <c r="AF279">
        <v>6.7782790000000004</v>
      </c>
      <c r="AH279">
        <f t="shared" si="109"/>
        <v>-11.6</v>
      </c>
      <c r="AI279">
        <f t="shared" si="110"/>
        <v>-13.4</v>
      </c>
      <c r="AJ279" s="17">
        <f t="shared" si="120"/>
        <v>4.0107883547321078E-3</v>
      </c>
      <c r="AK279" s="17">
        <f t="shared" si="121"/>
        <v>2.1906554103099042E-3</v>
      </c>
      <c r="AM279">
        <v>-1.1599999999999999E-2</v>
      </c>
      <c r="AN279">
        <v>-1.34E-2</v>
      </c>
      <c r="AT279">
        <v>0.80023200000000005</v>
      </c>
    </row>
    <row r="280" spans="1:46" x14ac:dyDescent="0.25">
      <c r="A280" s="1">
        <v>42880.073287037034</v>
      </c>
      <c r="B280" s="16">
        <v>273</v>
      </c>
      <c r="C280">
        <f t="shared" si="122"/>
        <v>-10.524179079891649</v>
      </c>
      <c r="D280">
        <f t="shared" si="113"/>
        <v>-12.933423440552545</v>
      </c>
      <c r="E280">
        <f t="shared" si="111"/>
        <v>-55.754289232222995</v>
      </c>
      <c r="F280">
        <f t="shared" si="114"/>
        <v>1.228924683091358</v>
      </c>
      <c r="G280">
        <v>21.089583000000001</v>
      </c>
      <c r="H280">
        <f t="shared" si="103"/>
        <v>21.089583000000001</v>
      </c>
      <c r="I280">
        <v>20.999086999999999</v>
      </c>
      <c r="J280">
        <f t="shared" si="99"/>
        <v>20.999086999999999</v>
      </c>
      <c r="K280">
        <f t="shared" si="115"/>
        <v>1.7648333333338448E-4</v>
      </c>
      <c r="L280">
        <v>6.4819999999999999E-3</v>
      </c>
      <c r="M280">
        <f t="shared" si="104"/>
        <v>6.4819999999999999E-3</v>
      </c>
      <c r="N280">
        <v>0.36198200000000003</v>
      </c>
      <c r="O280">
        <f t="shared" si="100"/>
        <v>0.36198200000000003</v>
      </c>
      <c r="P280">
        <f t="shared" si="116"/>
        <v>-5.997333333333327E-4</v>
      </c>
      <c r="Q280">
        <f t="shared" si="105"/>
        <v>78.638930999999999</v>
      </c>
      <c r="R280">
        <f t="shared" si="117"/>
        <v>4.2325000000028961E-4</v>
      </c>
      <c r="S280">
        <f t="shared" si="101"/>
        <v>1</v>
      </c>
      <c r="T280">
        <f t="shared" si="118"/>
        <v>51.192301244360777</v>
      </c>
      <c r="U280">
        <f t="shared" si="119"/>
        <v>32500</v>
      </c>
      <c r="V280">
        <f t="shared" si="102"/>
        <v>51.189892</v>
      </c>
      <c r="W280">
        <v>51.189892</v>
      </c>
      <c r="X280">
        <v>0</v>
      </c>
      <c r="Y280">
        <v>0</v>
      </c>
      <c r="Z280">
        <f t="shared" si="106"/>
        <v>0</v>
      </c>
      <c r="AA280">
        <f t="shared" si="107"/>
        <v>0</v>
      </c>
      <c r="AB280" t="e">
        <f t="shared" si="108"/>
        <v>#DIV/0!</v>
      </c>
      <c r="AC280" s="6" t="e">
        <f t="shared" si="112"/>
        <v>#DIV/0!</v>
      </c>
      <c r="AD280" s="6" t="e">
        <f t="shared" si="112"/>
        <v>#DIV/0!</v>
      </c>
      <c r="AE280">
        <v>0.16425999999999999</v>
      </c>
      <c r="AF280">
        <v>6.4210279999999997</v>
      </c>
      <c r="AH280">
        <f t="shared" si="109"/>
        <v>-10.5</v>
      </c>
      <c r="AI280">
        <f t="shared" si="110"/>
        <v>-12.9</v>
      </c>
      <c r="AJ280" s="17">
        <f t="shared" si="120"/>
        <v>-2.2974789490087201E-3</v>
      </c>
      <c r="AK280" s="17">
        <f t="shared" si="121"/>
        <v>-2.5842686359240337E-3</v>
      </c>
      <c r="AM280">
        <v>-1.0500000000000001E-2</v>
      </c>
      <c r="AN280">
        <v>-1.29E-2</v>
      </c>
      <c r="AT280">
        <v>0.80023500000000003</v>
      </c>
    </row>
    <row r="281" spans="1:46" x14ac:dyDescent="0.25">
      <c r="A281" s="1">
        <v>42880.073981481481</v>
      </c>
      <c r="B281" s="16">
        <v>274</v>
      </c>
      <c r="C281">
        <f t="shared" si="122"/>
        <v>-1.8364553200410683</v>
      </c>
      <c r="D281">
        <f t="shared" si="113"/>
        <v>-11.855902096088791</v>
      </c>
      <c r="E281">
        <f t="shared" si="111"/>
        <v>-20.326386330363874</v>
      </c>
      <c r="F281">
        <f t="shared" si="114"/>
        <v>6.4558619895112175</v>
      </c>
      <c r="G281">
        <v>21.089317000000001</v>
      </c>
      <c r="H281">
        <f t="shared" si="103"/>
        <v>21.089317000000001</v>
      </c>
      <c r="I281">
        <v>20.999151000000001</v>
      </c>
      <c r="J281">
        <f t="shared" si="99"/>
        <v>20.999151000000001</v>
      </c>
      <c r="K281">
        <f t="shared" si="115"/>
        <v>1.5311666666661949E-4</v>
      </c>
      <c r="L281">
        <v>6.4539999999999997E-3</v>
      </c>
      <c r="M281">
        <f t="shared" si="104"/>
        <v>6.4539999999999997E-3</v>
      </c>
      <c r="N281">
        <v>0.36139199999999999</v>
      </c>
      <c r="O281">
        <f t="shared" si="100"/>
        <v>0.36139199999999999</v>
      </c>
      <c r="P281">
        <f t="shared" si="116"/>
        <v>-5.9138333333333501E-4</v>
      </c>
      <c r="Q281">
        <f t="shared" si="105"/>
        <v>78.639457000000007</v>
      </c>
      <c r="R281">
        <f t="shared" si="117"/>
        <v>4.3826666666646474E-4</v>
      </c>
      <c r="S281">
        <f t="shared" si="101"/>
        <v>1</v>
      </c>
      <c r="T281">
        <f t="shared" si="118"/>
        <v>50.82011244677598</v>
      </c>
      <c r="U281">
        <f t="shared" si="119"/>
        <v>32500</v>
      </c>
      <c r="V281">
        <f t="shared" si="102"/>
        <v>50.810093000000002</v>
      </c>
      <c r="W281">
        <v>50.810093000000002</v>
      </c>
      <c r="X281">
        <v>0</v>
      </c>
      <c r="Y281">
        <v>0</v>
      </c>
      <c r="Z281">
        <f t="shared" si="106"/>
        <v>0</v>
      </c>
      <c r="AA281">
        <f t="shared" si="107"/>
        <v>0</v>
      </c>
      <c r="AB281" t="e">
        <f t="shared" si="108"/>
        <v>#DIV/0!</v>
      </c>
      <c r="AC281" s="6" t="e">
        <f t="shared" si="112"/>
        <v>#DIV/0!</v>
      </c>
      <c r="AD281" s="6" t="e">
        <f t="shared" si="112"/>
        <v>#DIV/0!</v>
      </c>
      <c r="AE281">
        <v>0.21121899999999999</v>
      </c>
      <c r="AF281">
        <v>6.4805190000000001</v>
      </c>
      <c r="AH281">
        <f t="shared" si="109"/>
        <v>-1.8</v>
      </c>
      <c r="AI281">
        <f t="shared" si="110"/>
        <v>-11.9</v>
      </c>
      <c r="AJ281" s="17">
        <f t="shared" si="120"/>
        <v>-1.9850915861243483E-2</v>
      </c>
      <c r="AK281" s="17">
        <f t="shared" si="121"/>
        <v>3.7194895465404876E-3</v>
      </c>
      <c r="AM281">
        <v>-1.8E-3</v>
      </c>
      <c r="AN281">
        <v>-1.1900000000000001E-2</v>
      </c>
      <c r="AT281">
        <v>0.80024700000000004</v>
      </c>
    </row>
    <row r="282" spans="1:46" x14ac:dyDescent="0.25">
      <c r="A282" s="1">
        <v>42880.074675925927</v>
      </c>
      <c r="B282" s="16">
        <v>275</v>
      </c>
      <c r="C282">
        <f t="shared" si="122"/>
        <v>6.9745814202574508</v>
      </c>
      <c r="D282">
        <f t="shared" si="113"/>
        <v>-11.046083870278878</v>
      </c>
      <c r="E282">
        <f t="shared" si="111"/>
        <v>15.291948784446731</v>
      </c>
      <c r="F282">
        <f t="shared" si="114"/>
        <v>-1.5837629822767396</v>
      </c>
      <c r="G282">
        <v>21.089167</v>
      </c>
      <c r="H282">
        <f t="shared" si="103"/>
        <v>21.089167</v>
      </c>
      <c r="I282">
        <v>20.999200999999999</v>
      </c>
      <c r="J282">
        <f t="shared" si="99"/>
        <v>20.999200999999999</v>
      </c>
      <c r="K282">
        <f t="shared" si="115"/>
        <v>1.2981666666682655E-4</v>
      </c>
      <c r="L282">
        <v>6.424E-3</v>
      </c>
      <c r="M282">
        <f t="shared" si="104"/>
        <v>6.424E-3</v>
      </c>
      <c r="N282">
        <v>0.36079800000000001</v>
      </c>
      <c r="O282">
        <f t="shared" si="100"/>
        <v>0.36079800000000001</v>
      </c>
      <c r="P282">
        <f t="shared" si="116"/>
        <v>-5.8380000000000194E-4</v>
      </c>
      <c r="Q282">
        <f t="shared" si="105"/>
        <v>78.640000999999998</v>
      </c>
      <c r="R282">
        <f t="shared" si="117"/>
        <v>4.5398333333324103E-4</v>
      </c>
      <c r="S282">
        <f t="shared" si="101"/>
        <v>1</v>
      </c>
      <c r="T282">
        <f t="shared" si="118"/>
        <v>50.442169665290557</v>
      </c>
      <c r="U282">
        <f t="shared" si="119"/>
        <v>32500</v>
      </c>
      <c r="V282">
        <f t="shared" si="102"/>
        <v>50.424149</v>
      </c>
      <c r="W282">
        <v>50.424149</v>
      </c>
      <c r="X282">
        <v>0</v>
      </c>
      <c r="Y282">
        <v>0</v>
      </c>
      <c r="Z282">
        <f t="shared" si="106"/>
        <v>0</v>
      </c>
      <c r="AA282">
        <f t="shared" si="107"/>
        <v>0</v>
      </c>
      <c r="AB282" t="e">
        <f t="shared" si="108"/>
        <v>#DIV/0!</v>
      </c>
      <c r="AC282" s="6" t="e">
        <f t="shared" si="112"/>
        <v>#DIV/0!</v>
      </c>
      <c r="AD282" s="6" t="e">
        <f t="shared" si="112"/>
        <v>#DIV/0!</v>
      </c>
      <c r="AE282">
        <v>0.20372799999999999</v>
      </c>
      <c r="AF282">
        <v>6.7209529999999997</v>
      </c>
      <c r="AH282">
        <f t="shared" si="109"/>
        <v>7</v>
      </c>
      <c r="AI282">
        <f t="shared" si="110"/>
        <v>-11.1</v>
      </c>
      <c r="AJ282" s="17">
        <f t="shared" si="120"/>
        <v>3.6444595325422369E-3</v>
      </c>
      <c r="AK282" s="17">
        <f t="shared" si="121"/>
        <v>4.8810175944971083E-3</v>
      </c>
      <c r="AM282">
        <v>7.0000000000000001E-3</v>
      </c>
      <c r="AN282">
        <v>-1.11E-2</v>
      </c>
      <c r="AT282">
        <v>0.800238</v>
      </c>
    </row>
    <row r="283" spans="1:46" x14ac:dyDescent="0.25">
      <c r="A283" s="1">
        <v>42880.075370370374</v>
      </c>
      <c r="B283" s="16">
        <v>276</v>
      </c>
      <c r="C283">
        <f t="shared" si="122"/>
        <v>18.164259096221976</v>
      </c>
      <c r="D283">
        <f t="shared" si="113"/>
        <v>-10.656188451203796</v>
      </c>
      <c r="E283">
        <f t="shared" si="111"/>
        <v>59.82091304808182</v>
      </c>
      <c r="F283">
        <f t="shared" si="114"/>
        <v>-0.58665692857355245</v>
      </c>
      <c r="G283">
        <v>21.089134000000001</v>
      </c>
      <c r="H283">
        <f t="shared" si="103"/>
        <v>21.089134000000001</v>
      </c>
      <c r="I283">
        <v>20.999293000000002</v>
      </c>
      <c r="J283">
        <f t="shared" si="99"/>
        <v>20.999293000000002</v>
      </c>
      <c r="K283">
        <f t="shared" si="115"/>
        <v>1.0116666666674472E-4</v>
      </c>
      <c r="L283">
        <v>6.3949999999999996E-3</v>
      </c>
      <c r="M283">
        <f t="shared" si="104"/>
        <v>6.3949999999999996E-3</v>
      </c>
      <c r="N283">
        <v>0.36019400000000001</v>
      </c>
      <c r="O283">
        <f t="shared" si="100"/>
        <v>0.36019400000000001</v>
      </c>
      <c r="P283">
        <f t="shared" si="116"/>
        <v>-5.7763333333333276E-4</v>
      </c>
      <c r="Q283">
        <f t="shared" si="105"/>
        <v>78.640512999999999</v>
      </c>
      <c r="R283">
        <f t="shared" si="117"/>
        <v>4.7646666666641596E-4</v>
      </c>
      <c r="S283">
        <f t="shared" si="101"/>
        <v>1</v>
      </c>
      <c r="T283">
        <f t="shared" si="118"/>
        <v>50.078845447547366</v>
      </c>
      <c r="U283">
        <f t="shared" si="119"/>
        <v>32500</v>
      </c>
      <c r="V283">
        <f t="shared" si="102"/>
        <v>50.050024999999998</v>
      </c>
      <c r="W283">
        <v>50.050024999999998</v>
      </c>
      <c r="X283">
        <v>0</v>
      </c>
      <c r="Y283">
        <v>0</v>
      </c>
      <c r="Z283">
        <f t="shared" si="106"/>
        <v>0</v>
      </c>
      <c r="AA283">
        <f t="shared" si="107"/>
        <v>0</v>
      </c>
      <c r="AB283" t="e">
        <f t="shared" si="108"/>
        <v>#DIV/0!</v>
      </c>
      <c r="AC283" s="6" t="e">
        <f t="shared" si="112"/>
        <v>#DIV/0!</v>
      </c>
      <c r="AD283" s="6" t="e">
        <f t="shared" si="112"/>
        <v>#DIV/0!</v>
      </c>
      <c r="AE283">
        <v>0.15190400000000001</v>
      </c>
      <c r="AF283">
        <v>6.6328279999999999</v>
      </c>
      <c r="AH283">
        <f t="shared" si="109"/>
        <v>18.2</v>
      </c>
      <c r="AI283">
        <f t="shared" si="110"/>
        <v>-10.8</v>
      </c>
      <c r="AJ283" s="17">
        <f t="shared" si="120"/>
        <v>1.9676499651701987E-3</v>
      </c>
      <c r="AK283" s="17">
        <f t="shared" si="121"/>
        <v>1.3495589858863509E-2</v>
      </c>
      <c r="AM283">
        <v>1.8200000000000001E-2</v>
      </c>
      <c r="AN283">
        <v>-1.0800000000000001E-2</v>
      </c>
      <c r="AT283">
        <v>0.80020999999999998</v>
      </c>
    </row>
    <row r="284" spans="1:46" x14ac:dyDescent="0.25">
      <c r="A284" s="1">
        <v>42880.076064814813</v>
      </c>
      <c r="B284" s="16">
        <v>277</v>
      </c>
      <c r="C284">
        <f t="shared" si="122"/>
        <v>21.28437739585118</v>
      </c>
      <c r="D284">
        <f t="shared" si="113"/>
        <v>-11.149341814618694</v>
      </c>
      <c r="E284">
        <f t="shared" si="111"/>
        <v>71.572857953710468</v>
      </c>
      <c r="F284">
        <f t="shared" si="114"/>
        <v>-0.52382748187842032</v>
      </c>
      <c r="G284">
        <v>21.089331999999999</v>
      </c>
      <c r="H284">
        <f t="shared" si="103"/>
        <v>21.089331999999999</v>
      </c>
      <c r="I284">
        <v>20.999513</v>
      </c>
      <c r="J284">
        <f t="shared" si="99"/>
        <v>20.999513</v>
      </c>
      <c r="K284">
        <f t="shared" si="115"/>
        <v>9.2883333333363771E-5</v>
      </c>
      <c r="L284">
        <v>6.3660000000000001E-3</v>
      </c>
      <c r="M284">
        <f t="shared" si="104"/>
        <v>6.3660000000000001E-3</v>
      </c>
      <c r="N284">
        <v>0.35960799999999998</v>
      </c>
      <c r="O284">
        <f t="shared" si="100"/>
        <v>0.35960799999999998</v>
      </c>
      <c r="P284">
        <f t="shared" si="116"/>
        <v>-5.743833333333346E-4</v>
      </c>
      <c r="Q284">
        <f t="shared" si="105"/>
        <v>78.640878999999998</v>
      </c>
      <c r="R284">
        <f t="shared" si="117"/>
        <v>4.8149999999983113E-4</v>
      </c>
      <c r="S284">
        <f t="shared" si="101"/>
        <v>1</v>
      </c>
      <c r="T284">
        <f t="shared" si="118"/>
        <v>49.722817719210425</v>
      </c>
      <c r="U284">
        <f t="shared" si="119"/>
        <v>32500</v>
      </c>
      <c r="V284">
        <f t="shared" si="102"/>
        <v>49.690384000000002</v>
      </c>
      <c r="W284">
        <v>49.690384000000002</v>
      </c>
      <c r="X284">
        <v>0</v>
      </c>
      <c r="Y284">
        <v>0</v>
      </c>
      <c r="Z284">
        <f t="shared" si="106"/>
        <v>0</v>
      </c>
      <c r="AA284">
        <f t="shared" si="107"/>
        <v>0</v>
      </c>
      <c r="AB284" t="e">
        <f t="shared" si="108"/>
        <v>#DIV/0!</v>
      </c>
      <c r="AC284" s="6" t="e">
        <f t="shared" si="112"/>
        <v>#DIV/0!</v>
      </c>
      <c r="AD284" s="6" t="e">
        <f t="shared" si="112"/>
        <v>#DIV/0!</v>
      </c>
      <c r="AE284">
        <v>0.13156999999999999</v>
      </c>
      <c r="AF284">
        <v>6.1257339999999996</v>
      </c>
      <c r="AH284">
        <f t="shared" si="109"/>
        <v>21.3</v>
      </c>
      <c r="AI284">
        <f t="shared" si="110"/>
        <v>-11.299999999999999</v>
      </c>
      <c r="AJ284" s="17">
        <f t="shared" si="120"/>
        <v>7.3399394580672759E-4</v>
      </c>
      <c r="AK284" s="17">
        <f t="shared" si="121"/>
        <v>1.351274253550701E-2</v>
      </c>
      <c r="AM284">
        <v>2.1299999999999999E-2</v>
      </c>
      <c r="AN284">
        <v>-1.1299999999999999E-2</v>
      </c>
      <c r="AT284">
        <v>0.80026200000000003</v>
      </c>
    </row>
    <row r="285" spans="1:46" x14ac:dyDescent="0.25">
      <c r="A285" s="1">
        <v>42880.07675925926</v>
      </c>
      <c r="B285" s="16">
        <v>278</v>
      </c>
      <c r="C285">
        <f t="shared" si="122"/>
        <v>26.569929641906356</v>
      </c>
      <c r="D285">
        <f t="shared" si="113"/>
        <v>-10.787199315971847</v>
      </c>
      <c r="E285">
        <f t="shared" si="111"/>
        <v>92.803024673920021</v>
      </c>
      <c r="F285">
        <f t="shared" si="114"/>
        <v>-0.40599276932062967</v>
      </c>
      <c r="G285">
        <v>21.089352000000002</v>
      </c>
      <c r="H285">
        <f t="shared" si="103"/>
        <v>21.089352000000002</v>
      </c>
      <c r="I285">
        <v>20.999590999999999</v>
      </c>
      <c r="J285">
        <f t="shared" si="99"/>
        <v>20.999590999999999</v>
      </c>
      <c r="K285">
        <f t="shared" si="115"/>
        <v>7.8800000000001089E-5</v>
      </c>
      <c r="L285">
        <v>6.3369999999999998E-3</v>
      </c>
      <c r="M285">
        <f t="shared" si="104"/>
        <v>6.3369999999999998E-3</v>
      </c>
      <c r="N285">
        <v>0.35907</v>
      </c>
      <c r="O285">
        <f t="shared" si="100"/>
        <v>0.35907</v>
      </c>
      <c r="P285">
        <f t="shared" si="116"/>
        <v>-5.6884999999999943E-4</v>
      </c>
      <c r="Q285">
        <f t="shared" si="105"/>
        <v>78.641339000000002</v>
      </c>
      <c r="R285">
        <f t="shared" si="117"/>
        <v>4.900499999993239E-4</v>
      </c>
      <c r="S285">
        <f t="shared" si="101"/>
        <v>1</v>
      </c>
      <c r="T285">
        <f t="shared" si="118"/>
        <v>49.392370128957666</v>
      </c>
      <c r="U285">
        <f t="shared" si="119"/>
        <v>32500</v>
      </c>
      <c r="V285">
        <f t="shared" si="102"/>
        <v>49.355013</v>
      </c>
      <c r="W285">
        <v>49.355013</v>
      </c>
      <c r="X285">
        <v>0</v>
      </c>
      <c r="Y285">
        <v>0</v>
      </c>
      <c r="Z285">
        <f t="shared" si="106"/>
        <v>0</v>
      </c>
      <c r="AA285">
        <f t="shared" si="107"/>
        <v>0</v>
      </c>
      <c r="AB285" t="e">
        <f t="shared" si="108"/>
        <v>#DIV/0!</v>
      </c>
      <c r="AC285" s="6" t="e">
        <f t="shared" si="112"/>
        <v>#DIV/0!</v>
      </c>
      <c r="AD285" s="6" t="e">
        <f t="shared" si="112"/>
        <v>#DIV/0!</v>
      </c>
      <c r="AE285">
        <v>0.14343500000000001</v>
      </c>
      <c r="AF285">
        <v>5.5434479999999997</v>
      </c>
      <c r="AH285">
        <f t="shared" si="109"/>
        <v>26.599999999999998</v>
      </c>
      <c r="AI285">
        <f t="shared" si="110"/>
        <v>-10.9</v>
      </c>
      <c r="AJ285" s="17">
        <f t="shared" si="120"/>
        <v>1.1317439864882007E-3</v>
      </c>
      <c r="AK285" s="17">
        <f t="shared" si="121"/>
        <v>1.0456901807787793E-2</v>
      </c>
      <c r="AM285">
        <v>2.6599999999999999E-2</v>
      </c>
      <c r="AN285">
        <v>-1.09E-2</v>
      </c>
      <c r="AT285">
        <v>0.80021600000000004</v>
      </c>
    </row>
    <row r="286" spans="1:46" x14ac:dyDescent="0.25">
      <c r="A286" s="1">
        <v>42880.077453703707</v>
      </c>
      <c r="B286" s="16">
        <v>279</v>
      </c>
      <c r="C286">
        <f t="shared" si="122"/>
        <v>28.786950337302848</v>
      </c>
      <c r="D286">
        <f t="shared" si="113"/>
        <v>-10.418477632197103</v>
      </c>
      <c r="E286">
        <f t="shared" si="111"/>
        <v>101.94737197336492</v>
      </c>
      <c r="F286">
        <f t="shared" si="114"/>
        <v>-0.36191668482147549</v>
      </c>
      <c r="G286">
        <v>21.08935</v>
      </c>
      <c r="H286">
        <f t="shared" si="103"/>
        <v>21.08935</v>
      </c>
      <c r="I286">
        <v>20.999777000000002</v>
      </c>
      <c r="J286">
        <f t="shared" si="99"/>
        <v>20.999777000000002</v>
      </c>
      <c r="K286">
        <f t="shared" si="115"/>
        <v>7.1916666666815848E-5</v>
      </c>
      <c r="L286">
        <v>6.3160000000000004E-3</v>
      </c>
      <c r="M286">
        <f t="shared" si="104"/>
        <v>6.3160000000000004E-3</v>
      </c>
      <c r="N286">
        <v>0.358514</v>
      </c>
      <c r="O286">
        <f t="shared" si="100"/>
        <v>0.358514</v>
      </c>
      <c r="P286">
        <f t="shared" si="116"/>
        <v>-5.6306666666666629E-4</v>
      </c>
      <c r="Q286">
        <f t="shared" si="105"/>
        <v>78.641709000000006</v>
      </c>
      <c r="R286">
        <f t="shared" si="117"/>
        <v>4.9114999999962572E-4</v>
      </c>
      <c r="S286">
        <f t="shared" si="101"/>
        <v>1</v>
      </c>
      <c r="T286">
        <f t="shared" si="118"/>
        <v>49.040240427969422</v>
      </c>
      <c r="U286">
        <f t="shared" si="119"/>
        <v>32500</v>
      </c>
      <c r="V286">
        <f t="shared" si="102"/>
        <v>49.001035000000002</v>
      </c>
      <c r="W286">
        <v>49.001035000000002</v>
      </c>
      <c r="X286">
        <v>0</v>
      </c>
      <c r="Y286">
        <v>0</v>
      </c>
      <c r="Z286">
        <f t="shared" si="106"/>
        <v>0</v>
      </c>
      <c r="AA286">
        <f t="shared" si="107"/>
        <v>0</v>
      </c>
      <c r="AB286" t="e">
        <f t="shared" si="108"/>
        <v>#DIV/0!</v>
      </c>
      <c r="AC286" s="6" t="e">
        <f t="shared" si="112"/>
        <v>#DIV/0!</v>
      </c>
      <c r="AD286" s="6" t="e">
        <f t="shared" si="112"/>
        <v>#DIV/0!</v>
      </c>
      <c r="AE286">
        <v>0.16891</v>
      </c>
      <c r="AF286">
        <v>4.9349949999999998</v>
      </c>
      <c r="AH286">
        <f t="shared" si="109"/>
        <v>28.8</v>
      </c>
      <c r="AI286">
        <f t="shared" si="110"/>
        <v>-10.6</v>
      </c>
      <c r="AJ286" s="17">
        <f t="shared" si="120"/>
        <v>4.5331869281904164E-4</v>
      </c>
      <c r="AK286" s="17">
        <f>(AI286-D286)/D286</f>
        <v>1.742311825308554E-2</v>
      </c>
      <c r="AM286">
        <v>2.8799999999999999E-2</v>
      </c>
      <c r="AN286">
        <v>-1.06E-2</v>
      </c>
      <c r="AT286">
        <v>0.80022899999999997</v>
      </c>
    </row>
    <row r="287" spans="1:46" x14ac:dyDescent="0.25">
      <c r="A287" s="1">
        <v>42880.078148148146</v>
      </c>
      <c r="B287" s="16">
        <v>280</v>
      </c>
      <c r="C287">
        <f t="shared" si="122"/>
        <v>30.929984268535534</v>
      </c>
      <c r="D287">
        <f t="shared" si="113"/>
        <v>-10.898711921063367</v>
      </c>
      <c r="E287">
        <f t="shared" si="111"/>
        <v>109.86289004144457</v>
      </c>
      <c r="F287">
        <f t="shared" si="114"/>
        <v>-0.35236719897560415</v>
      </c>
      <c r="G287">
        <v>21.089573999999999</v>
      </c>
      <c r="H287">
        <f t="shared" si="103"/>
        <v>21.089573999999999</v>
      </c>
      <c r="I287">
        <v>20.999672</v>
      </c>
      <c r="J287">
        <f t="shared" si="99"/>
        <v>20.999672</v>
      </c>
      <c r="K287">
        <f t="shared" si="115"/>
        <v>6.6516666666712379E-5</v>
      </c>
      <c r="L287">
        <v>6.2890000000000003E-3</v>
      </c>
      <c r="M287">
        <f t="shared" si="104"/>
        <v>6.2890000000000003E-3</v>
      </c>
      <c r="N287">
        <v>0.35794700000000002</v>
      </c>
      <c r="O287">
        <f t="shared" si="100"/>
        <v>0.35794700000000002</v>
      </c>
      <c r="P287">
        <f t="shared" si="116"/>
        <v>-5.5980000000000016E-4</v>
      </c>
      <c r="Q287">
        <f t="shared" si="105"/>
        <v>78.642381</v>
      </c>
      <c r="R287">
        <f t="shared" si="117"/>
        <v>4.9328333333207295E-4</v>
      </c>
      <c r="S287">
        <f t="shared" si="101"/>
        <v>1</v>
      </c>
      <c r="T287">
        <f t="shared" si="118"/>
        <v>48.679686696189208</v>
      </c>
      <c r="U287">
        <f t="shared" si="119"/>
        <v>32500</v>
      </c>
      <c r="V287">
        <f t="shared" si="102"/>
        <v>48.637858000000001</v>
      </c>
      <c r="W287">
        <v>48.637858000000001</v>
      </c>
      <c r="X287">
        <v>0</v>
      </c>
      <c r="Y287">
        <v>0</v>
      </c>
      <c r="Z287">
        <f t="shared" si="106"/>
        <v>0</v>
      </c>
      <c r="AA287">
        <f t="shared" si="107"/>
        <v>0</v>
      </c>
      <c r="AB287" t="e">
        <f t="shared" si="108"/>
        <v>#DIV/0!</v>
      </c>
      <c r="AC287" s="6" t="e">
        <f t="shared" si="112"/>
        <v>#DIV/0!</v>
      </c>
      <c r="AD287" s="6" t="e">
        <f t="shared" si="112"/>
        <v>#DIV/0!</v>
      </c>
      <c r="AE287">
        <v>0.16824700000000001</v>
      </c>
      <c r="AF287">
        <v>4.3293090000000003</v>
      </c>
      <c r="AH287">
        <f t="shared" si="109"/>
        <v>30.900000000000002</v>
      </c>
      <c r="AI287">
        <f t="shared" si="110"/>
        <v>-11</v>
      </c>
      <c r="AJ287" s="17">
        <f t="shared" si="120"/>
        <v>-9.6942398273492411E-4</v>
      </c>
      <c r="AK287" s="17">
        <f t="shared" si="121"/>
        <v>9.2935825508773523E-3</v>
      </c>
      <c r="AM287">
        <v>3.09E-2</v>
      </c>
      <c r="AN287">
        <v>-1.0999999999999999E-2</v>
      </c>
      <c r="AT287">
        <v>0.80023200000000005</v>
      </c>
    </row>
    <row r="288" spans="1:46" x14ac:dyDescent="0.25">
      <c r="A288" s="1">
        <v>42880.078842592593</v>
      </c>
      <c r="B288" s="16">
        <v>281</v>
      </c>
      <c r="C288">
        <f t="shared" si="122"/>
        <v>29.828071211469847</v>
      </c>
      <c r="D288">
        <f t="shared" si="113"/>
        <v>-12.422081836609884</v>
      </c>
      <c r="E288">
        <f t="shared" si="111"/>
        <v>103.83845029678535</v>
      </c>
      <c r="F288">
        <f t="shared" si="114"/>
        <v>-0.41645608757408342</v>
      </c>
      <c r="G288">
        <v>21.08962</v>
      </c>
      <c r="H288">
        <f t="shared" si="103"/>
        <v>21.08962</v>
      </c>
      <c r="I288">
        <v>20.999727</v>
      </c>
      <c r="J288">
        <f t="shared" si="99"/>
        <v>20.999727</v>
      </c>
      <c r="K288">
        <f t="shared" si="115"/>
        <v>6.9183333333514929E-5</v>
      </c>
      <c r="L288">
        <v>6.2680000000000001E-3</v>
      </c>
      <c r="M288">
        <f t="shared" si="104"/>
        <v>6.2680000000000001E-3</v>
      </c>
      <c r="N288">
        <v>0.357373</v>
      </c>
      <c r="O288">
        <f t="shared" si="100"/>
        <v>0.357373</v>
      </c>
      <c r="P288">
        <f t="shared" si="116"/>
        <v>-5.5981666666666727E-4</v>
      </c>
      <c r="Q288">
        <f t="shared" si="105"/>
        <v>78.642899999999997</v>
      </c>
      <c r="R288">
        <f t="shared" si="117"/>
        <v>4.9063333333189505E-4</v>
      </c>
      <c r="S288">
        <f t="shared" si="101"/>
        <v>1</v>
      </c>
      <c r="T288">
        <f t="shared" si="118"/>
        <v>48.32438315304767</v>
      </c>
      <c r="U288">
        <f t="shared" si="119"/>
        <v>32500</v>
      </c>
      <c r="V288">
        <f t="shared" si="102"/>
        <v>48.282133000000002</v>
      </c>
      <c r="W288">
        <v>48.282133000000002</v>
      </c>
      <c r="X288">
        <v>0</v>
      </c>
      <c r="Y288">
        <v>0</v>
      </c>
      <c r="Z288">
        <f t="shared" si="106"/>
        <v>0</v>
      </c>
      <c r="AA288">
        <f t="shared" si="107"/>
        <v>0</v>
      </c>
      <c r="AB288" t="e">
        <f t="shared" si="108"/>
        <v>#DIV/0!</v>
      </c>
      <c r="AC288" s="6" t="e">
        <f t="shared" si="112"/>
        <v>#DIV/0!</v>
      </c>
      <c r="AD288" s="6" t="e">
        <f t="shared" si="112"/>
        <v>#DIV/0!</v>
      </c>
      <c r="AE288">
        <v>0.150642</v>
      </c>
      <c r="AF288">
        <v>3.7241050000000002</v>
      </c>
      <c r="AH288">
        <f t="shared" si="109"/>
        <v>29.8</v>
      </c>
      <c r="AI288">
        <f t="shared" si="110"/>
        <v>-12.6</v>
      </c>
      <c r="AJ288" s="17">
        <f t="shared" si="120"/>
        <v>-9.411004577142227E-4</v>
      </c>
      <c r="AK288" s="17">
        <f t="shared" si="121"/>
        <v>1.4322733156189817E-2</v>
      </c>
      <c r="AM288">
        <v>2.98E-2</v>
      </c>
      <c r="AN288">
        <v>-1.26E-2</v>
      </c>
      <c r="AT288">
        <v>0.80027199999999998</v>
      </c>
    </row>
    <row r="289" spans="1:46" x14ac:dyDescent="0.25">
      <c r="A289" s="1">
        <v>42880.07953703704</v>
      </c>
      <c r="B289" s="16">
        <v>282</v>
      </c>
      <c r="C289">
        <f t="shared" si="122"/>
        <v>25.357955566308554</v>
      </c>
      <c r="D289">
        <f t="shared" si="113"/>
        <v>-13.724776238014229</v>
      </c>
      <c r="E289">
        <f t="shared" si="111"/>
        <v>84.783549920054298</v>
      </c>
      <c r="F289">
        <f t="shared" si="114"/>
        <v>-0.54124143415762727</v>
      </c>
      <c r="G289">
        <v>21.089552000000001</v>
      </c>
      <c r="H289">
        <f t="shared" si="103"/>
        <v>21.089552000000001</v>
      </c>
      <c r="I289">
        <v>20.999683000000001</v>
      </c>
      <c r="J289">
        <f t="shared" si="99"/>
        <v>20.999683000000001</v>
      </c>
      <c r="K289">
        <f t="shared" si="115"/>
        <v>7.996666666674202E-5</v>
      </c>
      <c r="L289">
        <v>6.2430000000000003E-3</v>
      </c>
      <c r="M289">
        <f t="shared" si="104"/>
        <v>6.2430000000000003E-3</v>
      </c>
      <c r="N289">
        <v>0.356825</v>
      </c>
      <c r="O289">
        <f t="shared" si="100"/>
        <v>0.356825</v>
      </c>
      <c r="P289">
        <f t="shared" si="116"/>
        <v>-5.5961666666666987E-4</v>
      </c>
      <c r="Q289">
        <f t="shared" si="105"/>
        <v>78.643491999999995</v>
      </c>
      <c r="R289">
        <f t="shared" si="117"/>
        <v>4.7964999999858076E-4</v>
      </c>
      <c r="S289">
        <f t="shared" si="101"/>
        <v>1</v>
      </c>
      <c r="T289">
        <f t="shared" si="118"/>
        <v>48.00306273180388</v>
      </c>
      <c r="U289">
        <f t="shared" si="119"/>
        <v>32500</v>
      </c>
      <c r="V289">
        <f t="shared" si="102"/>
        <v>47.963979999999999</v>
      </c>
      <c r="W289">
        <v>47.963979999999999</v>
      </c>
      <c r="X289">
        <v>0</v>
      </c>
      <c r="Y289">
        <v>0</v>
      </c>
      <c r="Z289">
        <f t="shared" si="106"/>
        <v>0</v>
      </c>
      <c r="AA289">
        <f t="shared" si="107"/>
        <v>0</v>
      </c>
      <c r="AB289" t="e">
        <f t="shared" si="108"/>
        <v>#DIV/0!</v>
      </c>
      <c r="AC289" s="6" t="e">
        <f t="shared" si="112"/>
        <v>#DIV/0!</v>
      </c>
      <c r="AD289" s="6" t="e">
        <f t="shared" si="112"/>
        <v>#DIV/0!</v>
      </c>
      <c r="AE289">
        <v>0.151479</v>
      </c>
      <c r="AF289">
        <v>3.1444649999999998</v>
      </c>
      <c r="AH289">
        <f t="shared" si="109"/>
        <v>25.4</v>
      </c>
      <c r="AI289">
        <f t="shared" si="110"/>
        <v>-13.899999999999999</v>
      </c>
      <c r="AJ289" s="17">
        <f t="shared" si="120"/>
        <v>1.6580372018360169E-3</v>
      </c>
      <c r="AK289" s="17">
        <f t="shared" si="121"/>
        <v>1.2766966757566736E-2</v>
      </c>
      <c r="AM289">
        <v>2.5399999999999999E-2</v>
      </c>
      <c r="AN289">
        <v>-1.3899999999999999E-2</v>
      </c>
      <c r="AT289">
        <v>0.80022899999999997</v>
      </c>
    </row>
    <row r="290" spans="1:46" x14ac:dyDescent="0.25">
      <c r="A290" s="1">
        <v>42880.080231481479</v>
      </c>
      <c r="B290" s="16">
        <v>283</v>
      </c>
      <c r="C290">
        <f t="shared" si="122"/>
        <v>20.872034398396671</v>
      </c>
      <c r="D290">
        <f t="shared" si="113"/>
        <v>-13.916097891795935</v>
      </c>
      <c r="E290">
        <f t="shared" si="111"/>
        <v>66.893315491538559</v>
      </c>
      <c r="F290">
        <f t="shared" si="114"/>
        <v>-0.66673413938341008</v>
      </c>
      <c r="G290">
        <v>21.089100999999999</v>
      </c>
      <c r="H290">
        <f t="shared" si="103"/>
        <v>21.089100999999999</v>
      </c>
      <c r="I290">
        <v>20.999860000000002</v>
      </c>
      <c r="J290">
        <f t="shared" si="99"/>
        <v>20.999860000000002</v>
      </c>
      <c r="K290">
        <f t="shared" si="115"/>
        <v>8.9199999999915269E-5</v>
      </c>
      <c r="L290">
        <v>6.215E-3</v>
      </c>
      <c r="M290">
        <f t="shared" si="104"/>
        <v>6.215E-3</v>
      </c>
      <c r="N290">
        <v>0.35627700000000001</v>
      </c>
      <c r="O290">
        <f t="shared" si="100"/>
        <v>0.35627700000000001</v>
      </c>
      <c r="P290">
        <f t="shared" si="116"/>
        <v>-5.5608333333333573E-4</v>
      </c>
      <c r="Q290">
        <f t="shared" si="105"/>
        <v>78.643862999999996</v>
      </c>
      <c r="R290">
        <f t="shared" si="117"/>
        <v>4.6688333333193554E-4</v>
      </c>
      <c r="S290">
        <f t="shared" si="101"/>
        <v>1</v>
      </c>
      <c r="T290">
        <f t="shared" si="118"/>
        <v>47.687246132289708</v>
      </c>
      <c r="U290">
        <f t="shared" si="119"/>
        <v>32500</v>
      </c>
      <c r="V290">
        <f t="shared" si="102"/>
        <v>47.652458000000003</v>
      </c>
      <c r="W290">
        <v>47.652458000000003</v>
      </c>
      <c r="X290">
        <v>0</v>
      </c>
      <c r="Y290">
        <v>0</v>
      </c>
      <c r="Z290">
        <f t="shared" si="106"/>
        <v>0</v>
      </c>
      <c r="AA290">
        <f t="shared" si="107"/>
        <v>0</v>
      </c>
      <c r="AB290" t="e">
        <f t="shared" si="108"/>
        <v>#DIV/0!</v>
      </c>
      <c r="AC290" s="6" t="e">
        <f t="shared" si="112"/>
        <v>#DIV/0!</v>
      </c>
      <c r="AD290" s="6" t="e">
        <f t="shared" si="112"/>
        <v>#DIV/0!</v>
      </c>
      <c r="AE290">
        <v>0.16303599999999999</v>
      </c>
      <c r="AF290">
        <v>2.557547</v>
      </c>
      <c r="AH290">
        <f t="shared" si="109"/>
        <v>20.9</v>
      </c>
      <c r="AI290">
        <f t="shared" si="110"/>
        <v>-14</v>
      </c>
      <c r="AJ290" s="17">
        <f t="shared" si="120"/>
        <v>1.3398598847401003E-3</v>
      </c>
      <c r="AK290" s="17">
        <f t="shared" si="121"/>
        <v>6.0291404139610127E-3</v>
      </c>
      <c r="AM290">
        <v>2.0899999999999998E-2</v>
      </c>
      <c r="AN290">
        <v>-1.4E-2</v>
      </c>
      <c r="AT290">
        <v>0.80020999999999998</v>
      </c>
    </row>
    <row r="291" spans="1:46" x14ac:dyDescent="0.25">
      <c r="A291" s="1">
        <v>42880.080925925926</v>
      </c>
      <c r="B291" s="16">
        <v>284</v>
      </c>
      <c r="C291">
        <f t="shared" si="122"/>
        <v>13.919664915511865</v>
      </c>
      <c r="D291">
        <f t="shared" si="113"/>
        <v>-13.822740330027194</v>
      </c>
      <c r="E291">
        <f t="shared" si="111"/>
        <v>39.597094107682224</v>
      </c>
      <c r="F291">
        <f t="shared" si="114"/>
        <v>-0.99303685928698915</v>
      </c>
      <c r="G291">
        <v>21.089269000000002</v>
      </c>
      <c r="H291">
        <f t="shared" si="103"/>
        <v>21.089269000000002</v>
      </c>
      <c r="I291">
        <v>20.999997</v>
      </c>
      <c r="J291">
        <f t="shared" si="99"/>
        <v>20.999997</v>
      </c>
      <c r="K291">
        <f t="shared" si="115"/>
        <v>1.0514999999985027E-4</v>
      </c>
      <c r="L291">
        <v>6.1840000000000003E-3</v>
      </c>
      <c r="M291">
        <f t="shared" si="104"/>
        <v>6.1840000000000003E-3</v>
      </c>
      <c r="N291">
        <v>0.35570299999999999</v>
      </c>
      <c r="O291">
        <f t="shared" si="100"/>
        <v>0.35570299999999999</v>
      </c>
      <c r="P291">
        <f t="shared" si="116"/>
        <v>-5.5141666666666718E-4</v>
      </c>
      <c r="Q291">
        <f t="shared" si="105"/>
        <v>78.644299999999987</v>
      </c>
      <c r="R291">
        <f t="shared" si="117"/>
        <v>4.4626666666568816E-4</v>
      </c>
      <c r="S291">
        <f t="shared" si="101"/>
        <v>1</v>
      </c>
      <c r="T291">
        <f t="shared" si="118"/>
        <v>47.346884405245163</v>
      </c>
      <c r="U291">
        <f t="shared" si="119"/>
        <v>32500</v>
      </c>
      <c r="V291">
        <f t="shared" si="102"/>
        <v>47.319141999999999</v>
      </c>
      <c r="W291">
        <v>47.319141999999999</v>
      </c>
      <c r="X291">
        <v>0</v>
      </c>
      <c r="Y291">
        <v>0</v>
      </c>
      <c r="Z291">
        <f t="shared" si="106"/>
        <v>0</v>
      </c>
      <c r="AA291">
        <f t="shared" si="107"/>
        <v>0</v>
      </c>
      <c r="AB291" t="e">
        <f t="shared" si="108"/>
        <v>#DIV/0!</v>
      </c>
      <c r="AC291" s="6" t="e">
        <f t="shared" si="112"/>
        <v>#DIV/0!</v>
      </c>
      <c r="AD291" s="6" t="e">
        <f t="shared" si="112"/>
        <v>#DIV/0!</v>
      </c>
      <c r="AE291">
        <v>0.177453</v>
      </c>
      <c r="AF291">
        <v>1.9429590000000001</v>
      </c>
      <c r="AH291">
        <f t="shared" si="109"/>
        <v>13.899999999999999</v>
      </c>
      <c r="AI291">
        <f t="shared" si="110"/>
        <v>-13.899999999999999</v>
      </c>
      <c r="AJ291" s="17">
        <f t="shared" si="120"/>
        <v>-1.412743455480147E-3</v>
      </c>
      <c r="AK291" s="17">
        <f t="shared" si="121"/>
        <v>5.5893164544929342E-3</v>
      </c>
      <c r="AM291">
        <v>1.3899999999999999E-2</v>
      </c>
      <c r="AN291">
        <v>-1.3899999999999999E-2</v>
      </c>
      <c r="AT291">
        <v>0.80020999999999998</v>
      </c>
    </row>
    <row r="292" spans="1:46" x14ac:dyDescent="0.25">
      <c r="A292" s="1">
        <v>42880.081620370373</v>
      </c>
      <c r="B292" s="16">
        <v>285</v>
      </c>
      <c r="C292">
        <f t="shared" si="122"/>
        <v>12.773506715250882</v>
      </c>
      <c r="D292">
        <f t="shared" si="113"/>
        <v>-13.173502439128484</v>
      </c>
      <c r="E292">
        <f t="shared" si="111"/>
        <v>35.79684327200588</v>
      </c>
      <c r="F292">
        <f t="shared" si="114"/>
        <v>-1.0313144802593659</v>
      </c>
      <c r="G292">
        <v>21.089362999999999</v>
      </c>
      <c r="H292">
        <f t="shared" si="103"/>
        <v>21.089362999999999</v>
      </c>
      <c r="I292">
        <v>21.000202000000002</v>
      </c>
      <c r="J292">
        <f t="shared" si="99"/>
        <v>21.000202000000002</v>
      </c>
      <c r="K292">
        <f t="shared" si="115"/>
        <v>1.0638333333314875E-4</v>
      </c>
      <c r="L292">
        <v>6.1440000000000002E-3</v>
      </c>
      <c r="M292">
        <f t="shared" si="104"/>
        <v>6.1440000000000002E-3</v>
      </c>
      <c r="N292">
        <v>0.35513499999999998</v>
      </c>
      <c r="O292">
        <f t="shared" si="100"/>
        <v>0.35513499999999998</v>
      </c>
      <c r="P292">
        <f t="shared" si="116"/>
        <v>-5.4486666666666477E-4</v>
      </c>
      <c r="Q292">
        <f t="shared" si="105"/>
        <v>78.644662999999994</v>
      </c>
      <c r="R292">
        <f t="shared" si="117"/>
        <v>4.3848333333258439E-4</v>
      </c>
      <c r="S292">
        <f t="shared" si="101"/>
        <v>1</v>
      </c>
      <c r="T292">
        <f t="shared" si="118"/>
        <v>46.992705009154072</v>
      </c>
      <c r="U292">
        <f t="shared" si="119"/>
        <v>32500</v>
      </c>
      <c r="V292">
        <f t="shared" si="102"/>
        <v>46.966757999999999</v>
      </c>
      <c r="W292">
        <v>46.966757999999999</v>
      </c>
      <c r="X292">
        <v>0</v>
      </c>
      <c r="Y292">
        <v>0</v>
      </c>
      <c r="Z292">
        <f t="shared" si="106"/>
        <v>0</v>
      </c>
      <c r="AA292">
        <f t="shared" si="107"/>
        <v>0</v>
      </c>
      <c r="AB292" t="e">
        <f t="shared" si="108"/>
        <v>#DIV/0!</v>
      </c>
      <c r="AC292" s="6" t="e">
        <f t="shared" si="112"/>
        <v>#DIV/0!</v>
      </c>
      <c r="AD292" s="6" t="e">
        <f t="shared" si="112"/>
        <v>#DIV/0!</v>
      </c>
      <c r="AE292">
        <v>0.173737</v>
      </c>
      <c r="AF292">
        <v>1.3677710000000001</v>
      </c>
      <c r="AH292">
        <f t="shared" si="109"/>
        <v>12.8</v>
      </c>
      <c r="AI292">
        <f t="shared" si="110"/>
        <v>-13.299999999999999</v>
      </c>
      <c r="AJ292" s="17">
        <f t="shared" si="120"/>
        <v>2.0740807782632835E-3</v>
      </c>
      <c r="AK292" s="17">
        <f t="shared" si="121"/>
        <v>9.6024243708937099E-3</v>
      </c>
      <c r="AM292">
        <v>1.2800000000000001E-2</v>
      </c>
      <c r="AN292">
        <v>-1.3299999999999999E-2</v>
      </c>
      <c r="AT292">
        <v>0.80021600000000004</v>
      </c>
    </row>
    <row r="293" spans="1:46" x14ac:dyDescent="0.25">
      <c r="A293" s="1">
        <v>42880.082314814812</v>
      </c>
      <c r="B293" s="16">
        <v>286</v>
      </c>
      <c r="C293">
        <f t="shared" si="122"/>
        <v>12.338387763075538</v>
      </c>
      <c r="D293">
        <f t="shared" si="113"/>
        <v>-12.545203933775646</v>
      </c>
      <c r="E293">
        <f t="shared" si="111"/>
        <v>34.775681031392381</v>
      </c>
      <c r="F293">
        <f t="shared" si="114"/>
        <v>-1.0167620093217558</v>
      </c>
      <c r="G293">
        <v>21.089661</v>
      </c>
      <c r="H293">
        <f t="shared" si="103"/>
        <v>21.089661</v>
      </c>
      <c r="I293">
        <v>21.000275999999999</v>
      </c>
      <c r="J293">
        <f t="shared" si="99"/>
        <v>21.000275999999999</v>
      </c>
      <c r="K293">
        <f t="shared" si="115"/>
        <v>1.0636666666652417E-4</v>
      </c>
      <c r="L293">
        <v>6.1060000000000003E-3</v>
      </c>
      <c r="M293">
        <f t="shared" si="104"/>
        <v>6.1060000000000003E-3</v>
      </c>
      <c r="N293">
        <v>0.35460599999999998</v>
      </c>
      <c r="O293">
        <f t="shared" si="100"/>
        <v>0.35460599999999998</v>
      </c>
      <c r="P293">
        <f t="shared" si="116"/>
        <v>-5.3836666666666662E-4</v>
      </c>
      <c r="Q293">
        <f t="shared" si="105"/>
        <v>78.645117999999997</v>
      </c>
      <c r="R293">
        <f t="shared" si="117"/>
        <v>4.3199999999951426E-4</v>
      </c>
      <c r="S293">
        <f t="shared" si="101"/>
        <v>1</v>
      </c>
      <c r="T293">
        <f t="shared" si="118"/>
        <v>46.631908591696643</v>
      </c>
      <c r="U293">
        <f t="shared" si="119"/>
        <v>32500</v>
      </c>
      <c r="V293">
        <f t="shared" si="102"/>
        <v>46.607025</v>
      </c>
      <c r="W293">
        <v>46.607025</v>
      </c>
      <c r="X293">
        <v>0</v>
      </c>
      <c r="Y293">
        <v>0</v>
      </c>
      <c r="Z293">
        <f t="shared" si="106"/>
        <v>0</v>
      </c>
      <c r="AA293">
        <f t="shared" si="107"/>
        <v>0</v>
      </c>
      <c r="AB293" t="e">
        <f t="shared" si="108"/>
        <v>#DIV/0!</v>
      </c>
      <c r="AC293" s="6" t="e">
        <f t="shared" si="112"/>
        <v>#DIV/0!</v>
      </c>
      <c r="AD293" s="6" t="e">
        <f t="shared" si="112"/>
        <v>#DIV/0!</v>
      </c>
      <c r="AE293">
        <v>0.15559100000000001</v>
      </c>
      <c r="AF293">
        <v>0.77098800000000001</v>
      </c>
      <c r="AH293">
        <f t="shared" si="109"/>
        <v>12.3</v>
      </c>
      <c r="AI293">
        <f t="shared" si="110"/>
        <v>-12.6</v>
      </c>
      <c r="AJ293" s="17">
        <f t="shared" si="120"/>
        <v>-3.1112462837663644E-3</v>
      </c>
      <c r="AK293" s="17">
        <f t="shared" si="121"/>
        <v>4.3678896344463026E-3</v>
      </c>
      <c r="AM293">
        <v>1.23E-2</v>
      </c>
      <c r="AN293">
        <v>-1.26E-2</v>
      </c>
      <c r="AT293">
        <v>0.80022599999999999</v>
      </c>
    </row>
    <row r="294" spans="1:46" x14ac:dyDescent="0.25">
      <c r="A294" s="1">
        <v>42880.083009259259</v>
      </c>
      <c r="B294" s="16">
        <v>287</v>
      </c>
      <c r="C294">
        <f t="shared" si="122"/>
        <v>13.727944789767413</v>
      </c>
      <c r="D294">
        <f t="shared" si="113"/>
        <v>-11.459562093453641</v>
      </c>
      <c r="E294">
        <f t="shared" si="111"/>
        <v>41.450473865300552</v>
      </c>
      <c r="F294">
        <f t="shared" si="114"/>
        <v>-0.83476166818469522</v>
      </c>
      <c r="G294">
        <v>21.089590999999999</v>
      </c>
      <c r="H294">
        <f t="shared" si="103"/>
        <v>21.089590999999999</v>
      </c>
      <c r="I294">
        <v>21.000346</v>
      </c>
      <c r="J294">
        <f t="shared" si="99"/>
        <v>21.000346</v>
      </c>
      <c r="K294">
        <f t="shared" si="115"/>
        <v>1.0103333333321511E-4</v>
      </c>
      <c r="L294">
        <v>6.0769999999999999E-3</v>
      </c>
      <c r="M294">
        <f t="shared" si="104"/>
        <v>6.0769999999999999E-3</v>
      </c>
      <c r="N294">
        <v>0.354078</v>
      </c>
      <c r="O294">
        <f t="shared" si="100"/>
        <v>0.354078</v>
      </c>
      <c r="P294">
        <f t="shared" si="116"/>
        <v>-5.3020000000000107E-4</v>
      </c>
      <c r="Q294">
        <f t="shared" si="105"/>
        <v>78.645575999999991</v>
      </c>
      <c r="R294">
        <f t="shared" si="117"/>
        <v>4.2916666666670267E-4</v>
      </c>
      <c r="S294">
        <f t="shared" si="101"/>
        <v>1</v>
      </c>
      <c r="T294">
        <f t="shared" si="118"/>
        <v>46.248321506883201</v>
      </c>
      <c r="U294">
        <f t="shared" si="119"/>
        <v>32500</v>
      </c>
      <c r="V294">
        <f t="shared" si="102"/>
        <v>46.223134000000002</v>
      </c>
      <c r="W294">
        <v>46.223134000000002</v>
      </c>
      <c r="X294">
        <v>0</v>
      </c>
      <c r="Y294">
        <v>0</v>
      </c>
      <c r="Z294">
        <f t="shared" si="106"/>
        <v>0</v>
      </c>
      <c r="AA294">
        <f t="shared" si="107"/>
        <v>0</v>
      </c>
      <c r="AB294" t="e">
        <f t="shared" si="108"/>
        <v>#DIV/0!</v>
      </c>
      <c r="AC294" s="6" t="e">
        <f t="shared" si="112"/>
        <v>#DIV/0!</v>
      </c>
      <c r="AD294" s="6" t="e">
        <f t="shared" si="112"/>
        <v>#DIV/0!</v>
      </c>
      <c r="AE294">
        <v>0.14793999999999999</v>
      </c>
      <c r="AF294">
        <v>0.303174</v>
      </c>
      <c r="AH294">
        <f t="shared" si="109"/>
        <v>13.700000000000001</v>
      </c>
      <c r="AI294">
        <f t="shared" si="110"/>
        <v>-11.5</v>
      </c>
      <c r="AJ294" s="17">
        <f t="shared" si="120"/>
        <v>-2.0356135019017336E-3</v>
      </c>
      <c r="AK294" s="17">
        <f t="shared" si="121"/>
        <v>3.5287479762825453E-3</v>
      </c>
      <c r="AM294">
        <v>1.37E-2</v>
      </c>
      <c r="AN294">
        <v>-1.15E-2</v>
      </c>
      <c r="AT294">
        <v>0.80022899999999997</v>
      </c>
    </row>
    <row r="295" spans="1:46" x14ac:dyDescent="0.25">
      <c r="A295" s="1">
        <v>42880.083703703705</v>
      </c>
      <c r="B295" s="16">
        <v>288</v>
      </c>
      <c r="C295">
        <f t="shared" si="122"/>
        <v>15.236717005091315</v>
      </c>
      <c r="D295">
        <f t="shared" si="113"/>
        <v>-9.6944768125436731</v>
      </c>
      <c r="E295">
        <f t="shared" si="111"/>
        <v>49.345199316016654</v>
      </c>
      <c r="F295">
        <f t="shared" si="114"/>
        <v>-0.63625758812113431</v>
      </c>
      <c r="G295">
        <v>21.089479999999998</v>
      </c>
      <c r="H295">
        <f t="shared" si="103"/>
        <v>21.089479999999998</v>
      </c>
      <c r="I295">
        <v>21.000402999999999</v>
      </c>
      <c r="J295">
        <f t="shared" si="99"/>
        <v>21.000402999999999</v>
      </c>
      <c r="K295">
        <f t="shared" si="115"/>
        <v>9.4916666666714872E-5</v>
      </c>
      <c r="L295">
        <v>6.0559999999999998E-3</v>
      </c>
      <c r="M295">
        <f t="shared" si="104"/>
        <v>6.0559999999999998E-3</v>
      </c>
      <c r="N295">
        <v>0.35354200000000002</v>
      </c>
      <c r="O295">
        <f t="shared" si="100"/>
        <v>0.35354200000000002</v>
      </c>
      <c r="P295">
        <f t="shared" si="116"/>
        <v>-5.1986666666666481E-4</v>
      </c>
      <c r="Q295">
        <f t="shared" si="105"/>
        <v>78.64605499999999</v>
      </c>
      <c r="R295">
        <f t="shared" si="117"/>
        <v>4.2495000000073444E-4</v>
      </c>
      <c r="S295">
        <f t="shared" si="101"/>
        <v>1</v>
      </c>
      <c r="T295">
        <f t="shared" si="118"/>
        <v>45.858058193817882</v>
      </c>
      <c r="U295">
        <f t="shared" si="119"/>
        <v>32500</v>
      </c>
      <c r="V295">
        <f t="shared" si="102"/>
        <v>45.833126999999998</v>
      </c>
      <c r="W295">
        <v>45.833126999999998</v>
      </c>
      <c r="X295">
        <v>0</v>
      </c>
      <c r="Y295">
        <v>0</v>
      </c>
      <c r="Z295">
        <f t="shared" si="106"/>
        <v>0</v>
      </c>
      <c r="AA295">
        <f t="shared" si="107"/>
        <v>0</v>
      </c>
      <c r="AB295" t="e">
        <f t="shared" si="108"/>
        <v>#DIV/0!</v>
      </c>
      <c r="AC295" s="6" t="e">
        <f t="shared" si="112"/>
        <v>#DIV/0!</v>
      </c>
      <c r="AD295" s="6" t="e">
        <f t="shared" si="112"/>
        <v>#DIV/0!</v>
      </c>
      <c r="AE295">
        <v>0.162441</v>
      </c>
      <c r="AF295">
        <v>0</v>
      </c>
      <c r="AH295">
        <f t="shared" si="109"/>
        <v>15.2</v>
      </c>
      <c r="AI295">
        <f t="shared" si="110"/>
        <v>-9.7999999999999989</v>
      </c>
      <c r="AJ295" s="17">
        <f t="shared" si="120"/>
        <v>-2.4097714146063326E-3</v>
      </c>
      <c r="AK295" s="17">
        <f t="shared" si="121"/>
        <v>1.0884876976526417E-2</v>
      </c>
      <c r="AM295">
        <v>1.52E-2</v>
      </c>
      <c r="AN295">
        <v>-9.7999999999999997E-3</v>
      </c>
      <c r="AT295">
        <v>0.80026200000000003</v>
      </c>
    </row>
    <row r="296" spans="1:46" x14ac:dyDescent="0.25">
      <c r="A296" s="1">
        <v>42880.084398148145</v>
      </c>
      <c r="B296" s="16">
        <v>289</v>
      </c>
      <c r="C296">
        <f t="shared" si="122"/>
        <v>17.13281577329932</v>
      </c>
      <c r="D296">
        <f t="shared" si="113"/>
        <v>-8.8089803341569706</v>
      </c>
      <c r="E296">
        <f t="shared" si="111"/>
        <v>57.795312673663318</v>
      </c>
      <c r="F296">
        <f t="shared" si="114"/>
        <v>-0.51415835264424825</v>
      </c>
      <c r="G296">
        <v>21.089395</v>
      </c>
      <c r="H296">
        <f t="shared" si="103"/>
        <v>21.089395</v>
      </c>
      <c r="I296">
        <v>21.00047</v>
      </c>
      <c r="J296">
        <f t="shared" si="99"/>
        <v>21.00047</v>
      </c>
      <c r="K296">
        <f t="shared" si="115"/>
        <v>8.8516666666767679E-5</v>
      </c>
      <c r="L296">
        <v>6.019E-3</v>
      </c>
      <c r="M296">
        <f t="shared" si="104"/>
        <v>6.019E-3</v>
      </c>
      <c r="N296">
        <v>0.35303600000000002</v>
      </c>
      <c r="O296">
        <f t="shared" si="100"/>
        <v>0.35303600000000002</v>
      </c>
      <c r="P296">
        <f t="shared" si="116"/>
        <v>-5.1254999999999769E-4</v>
      </c>
      <c r="Q296">
        <f t="shared" si="105"/>
        <v>78.64649399999999</v>
      </c>
      <c r="R296">
        <f t="shared" si="117"/>
        <v>4.240333333340137E-4</v>
      </c>
      <c r="S296">
        <f t="shared" si="101"/>
        <v>1</v>
      </c>
      <c r="T296">
        <f t="shared" si="118"/>
        <v>45.490956796107703</v>
      </c>
      <c r="U296">
        <f t="shared" si="119"/>
        <v>32500</v>
      </c>
      <c r="V296">
        <f t="shared" si="102"/>
        <v>45.465015000000001</v>
      </c>
      <c r="W296">
        <v>45.465015000000001</v>
      </c>
      <c r="X296">
        <v>0</v>
      </c>
      <c r="Y296">
        <v>0</v>
      </c>
      <c r="Z296">
        <f t="shared" si="106"/>
        <v>0</v>
      </c>
      <c r="AA296">
        <f t="shared" si="107"/>
        <v>0</v>
      </c>
      <c r="AB296" t="e">
        <f t="shared" si="108"/>
        <v>#DIV/0!</v>
      </c>
      <c r="AC296" s="6" t="e">
        <f t="shared" si="112"/>
        <v>#DIV/0!</v>
      </c>
      <c r="AD296" s="6" t="e">
        <f t="shared" si="112"/>
        <v>#DIV/0!</v>
      </c>
      <c r="AE296">
        <v>0.1789</v>
      </c>
      <c r="AF296">
        <v>0</v>
      </c>
      <c r="AH296">
        <f t="shared" si="109"/>
        <v>17.100000000000001</v>
      </c>
      <c r="AI296">
        <f t="shared" si="110"/>
        <v>-8.9</v>
      </c>
      <c r="AJ296" s="17">
        <f t="shared" si="120"/>
        <v>-1.915375366987888E-3</v>
      </c>
      <c r="AK296" s="17">
        <f t="shared" si="121"/>
        <v>1.0332599505313855E-2</v>
      </c>
      <c r="AM296">
        <v>1.7100000000000001E-2</v>
      </c>
      <c r="AN296">
        <v>-8.8999999999999999E-3</v>
      </c>
      <c r="AT296">
        <v>0.80020100000000005</v>
      </c>
    </row>
    <row r="297" spans="1:46" x14ac:dyDescent="0.25">
      <c r="A297" s="1">
        <v>42880.085092592592</v>
      </c>
      <c r="B297" s="16">
        <v>290</v>
      </c>
      <c r="C297">
        <f t="shared" si="122"/>
        <v>14.80016871398945</v>
      </c>
      <c r="D297">
        <f t="shared" si="113"/>
        <v>-9.0579672360553687</v>
      </c>
      <c r="E297">
        <f t="shared" si="111"/>
        <v>48.327469073227292</v>
      </c>
      <c r="F297">
        <f t="shared" si="114"/>
        <v>-0.61201783649219998</v>
      </c>
      <c r="G297">
        <v>21.089624000000001</v>
      </c>
      <c r="H297">
        <f t="shared" si="103"/>
        <v>21.089624000000001</v>
      </c>
      <c r="I297">
        <v>21.000582000000001</v>
      </c>
      <c r="J297">
        <f t="shared" si="99"/>
        <v>21.000582000000001</v>
      </c>
      <c r="K297">
        <f t="shared" si="115"/>
        <v>9.3616666666918033E-5</v>
      </c>
      <c r="L297">
        <v>5.9890000000000004E-3</v>
      </c>
      <c r="M297">
        <f t="shared" si="104"/>
        <v>5.9890000000000004E-3</v>
      </c>
      <c r="N297">
        <v>0.35252499999999998</v>
      </c>
      <c r="O297">
        <f t="shared" si="100"/>
        <v>0.35252499999999998</v>
      </c>
      <c r="P297">
        <f t="shared" si="116"/>
        <v>-5.0918333333333323E-4</v>
      </c>
      <c r="Q297">
        <f t="shared" si="105"/>
        <v>78.646892999999992</v>
      </c>
      <c r="R297">
        <f t="shared" si="117"/>
        <v>4.1556666666764386E-4</v>
      </c>
      <c r="S297">
        <f t="shared" si="101"/>
        <v>1</v>
      </c>
      <c r="T297">
        <f t="shared" si="118"/>
        <v>45.16434713595045</v>
      </c>
      <c r="U297">
        <f t="shared" si="119"/>
        <v>32500</v>
      </c>
      <c r="V297">
        <f t="shared" si="102"/>
        <v>45.140489000000002</v>
      </c>
      <c r="W297">
        <v>45.140489000000002</v>
      </c>
      <c r="X297">
        <v>0</v>
      </c>
      <c r="Y297">
        <v>0</v>
      </c>
      <c r="Z297">
        <f t="shared" si="106"/>
        <v>0</v>
      </c>
      <c r="AA297">
        <f t="shared" si="107"/>
        <v>0</v>
      </c>
      <c r="AB297" t="e">
        <f t="shared" si="108"/>
        <v>#DIV/0!</v>
      </c>
      <c r="AC297" s="6" t="e">
        <f t="shared" si="112"/>
        <v>#DIV/0!</v>
      </c>
      <c r="AD297" s="6" t="e">
        <f t="shared" si="112"/>
        <v>#DIV/0!</v>
      </c>
      <c r="AE297">
        <v>0.17288999999999999</v>
      </c>
      <c r="AF297">
        <v>0</v>
      </c>
      <c r="AH297">
        <f t="shared" si="109"/>
        <v>14.8</v>
      </c>
      <c r="AI297">
        <f t="shared" si="110"/>
        <v>-9.1</v>
      </c>
      <c r="AJ297" s="17">
        <f t="shared" si="120"/>
        <v>-1.13994639324493E-5</v>
      </c>
      <c r="AK297" s="17">
        <f t="shared" si="121"/>
        <v>4.6404190751892912E-3</v>
      </c>
      <c r="AM297">
        <v>1.4800000000000001E-2</v>
      </c>
      <c r="AN297">
        <v>-9.1000000000000004E-3</v>
      </c>
      <c r="AT297">
        <v>0.80018599999999995</v>
      </c>
    </row>
    <row r="298" spans="1:46" x14ac:dyDescent="0.25">
      <c r="A298" s="1">
        <v>42880.085787037038</v>
      </c>
      <c r="B298" s="16">
        <v>291</v>
      </c>
      <c r="C298">
        <f t="shared" si="122"/>
        <v>9.7918340112540605</v>
      </c>
      <c r="D298">
        <f t="shared" si="113"/>
        <v>-8.850080855571445</v>
      </c>
      <c r="E298">
        <f t="shared" si="111"/>
        <v>28.819128573801379</v>
      </c>
      <c r="F298">
        <f t="shared" si="114"/>
        <v>-0.90382259803421616</v>
      </c>
      <c r="G298">
        <v>21.089849000000001</v>
      </c>
      <c r="H298">
        <f t="shared" si="103"/>
        <v>21.089849000000001</v>
      </c>
      <c r="I298">
        <v>21.000771</v>
      </c>
      <c r="J298">
        <f t="shared" si="99"/>
        <v>21.000771</v>
      </c>
      <c r="K298">
        <f t="shared" si="115"/>
        <v>1.0486666666669938E-4</v>
      </c>
      <c r="L298">
        <v>5.9579999999999998E-3</v>
      </c>
      <c r="M298">
        <f t="shared" si="104"/>
        <v>5.9579999999999998E-3</v>
      </c>
      <c r="N298">
        <v>0.35202299999999997</v>
      </c>
      <c r="O298">
        <f t="shared" si="100"/>
        <v>0.35202299999999997</v>
      </c>
      <c r="P298">
        <f t="shared" si="116"/>
        <v>-5.0468333333333426E-4</v>
      </c>
      <c r="Q298">
        <f t="shared" si="105"/>
        <v>78.647205999999997</v>
      </c>
      <c r="R298">
        <f t="shared" si="117"/>
        <v>3.9981666666880262E-4</v>
      </c>
      <c r="S298">
        <f t="shared" si="101"/>
        <v>1</v>
      </c>
      <c r="T298">
        <f t="shared" si="118"/>
        <v>44.857938914867532</v>
      </c>
      <c r="U298">
        <f t="shared" si="119"/>
        <v>32500</v>
      </c>
      <c r="V298">
        <f t="shared" si="102"/>
        <v>44.839297000000002</v>
      </c>
      <c r="W298">
        <v>44.839297000000002</v>
      </c>
      <c r="X298">
        <v>0</v>
      </c>
      <c r="Y298">
        <v>0</v>
      </c>
      <c r="Z298">
        <f t="shared" si="106"/>
        <v>0</v>
      </c>
      <c r="AA298">
        <f t="shared" si="107"/>
        <v>0</v>
      </c>
      <c r="AB298" t="e">
        <f t="shared" si="108"/>
        <v>#DIV/0!</v>
      </c>
      <c r="AC298" s="6" t="e">
        <f t="shared" si="112"/>
        <v>#DIV/0!</v>
      </c>
      <c r="AD298" s="6" t="e">
        <f t="shared" si="112"/>
        <v>#DIV/0!</v>
      </c>
      <c r="AE298">
        <v>0.152028</v>
      </c>
      <c r="AF298">
        <v>0</v>
      </c>
      <c r="AH298">
        <f t="shared" si="109"/>
        <v>9.7999999999999989</v>
      </c>
      <c r="AI298">
        <f t="shared" si="110"/>
        <v>-8.9</v>
      </c>
      <c r="AJ298" s="17">
        <f t="shared" si="120"/>
        <v>8.3395906594750375E-4</v>
      </c>
      <c r="AK298" s="17">
        <f t="shared" si="121"/>
        <v>5.6405297582258224E-3</v>
      </c>
      <c r="AM298">
        <v>9.7999999999999997E-3</v>
      </c>
      <c r="AN298">
        <v>-8.8999999999999999E-3</v>
      </c>
      <c r="AT298">
        <v>0.80024399999999996</v>
      </c>
    </row>
    <row r="299" spans="1:46" x14ac:dyDescent="0.25">
      <c r="A299" s="1">
        <v>42880.086481481485</v>
      </c>
      <c r="B299" s="16">
        <v>292</v>
      </c>
      <c r="C299">
        <f t="shared" si="122"/>
        <v>2.9438471464014038</v>
      </c>
      <c r="D299">
        <f t="shared" si="113"/>
        <v>-9.6318475720426022</v>
      </c>
      <c r="E299">
        <f t="shared" si="111"/>
        <v>0.96814188443289773</v>
      </c>
      <c r="F299">
        <f t="shared" si="114"/>
        <v>-3.2718572307046223</v>
      </c>
      <c r="G299">
        <v>21.089877000000001</v>
      </c>
      <c r="H299">
        <f t="shared" si="103"/>
        <v>21.089877000000001</v>
      </c>
      <c r="I299">
        <v>21.000810000000001</v>
      </c>
      <c r="J299">
        <f t="shared" si="99"/>
        <v>21.000810000000001</v>
      </c>
      <c r="K299">
        <f t="shared" si="115"/>
        <v>1.2121666666663108E-4</v>
      </c>
      <c r="L299">
        <v>5.9259999999999998E-3</v>
      </c>
      <c r="M299">
        <f t="shared" si="104"/>
        <v>5.9259999999999998E-3</v>
      </c>
      <c r="N299">
        <v>0.35154000000000002</v>
      </c>
      <c r="O299">
        <f t="shared" si="100"/>
        <v>0.35154000000000002</v>
      </c>
      <c r="P299">
        <f t="shared" si="116"/>
        <v>-5.0348333333333402E-4</v>
      </c>
      <c r="Q299">
        <f t="shared" si="105"/>
        <v>78.647649999999999</v>
      </c>
      <c r="R299">
        <f t="shared" si="117"/>
        <v>3.8226666666905847E-4</v>
      </c>
      <c r="S299">
        <f t="shared" si="101"/>
        <v>1</v>
      </c>
      <c r="T299">
        <f t="shared" si="118"/>
        <v>44.57123969471921</v>
      </c>
      <c r="U299">
        <f t="shared" si="119"/>
        <v>32500</v>
      </c>
      <c r="V299">
        <f t="shared" si="102"/>
        <v>44.558664</v>
      </c>
      <c r="W299">
        <v>44.558664</v>
      </c>
      <c r="X299">
        <v>0</v>
      </c>
      <c r="Y299">
        <v>0</v>
      </c>
      <c r="Z299">
        <f t="shared" si="106"/>
        <v>0</v>
      </c>
      <c r="AA299">
        <f t="shared" si="107"/>
        <v>0</v>
      </c>
      <c r="AB299" t="e">
        <f t="shared" si="108"/>
        <v>#DIV/0!</v>
      </c>
      <c r="AC299" s="6" t="e">
        <f t="shared" si="112"/>
        <v>#DIV/0!</v>
      </c>
      <c r="AD299" s="6" t="e">
        <f t="shared" si="112"/>
        <v>#DIV/0!</v>
      </c>
      <c r="AE299">
        <v>0.14719399999999999</v>
      </c>
      <c r="AF299">
        <v>0</v>
      </c>
      <c r="AH299">
        <f t="shared" si="109"/>
        <v>2.9</v>
      </c>
      <c r="AI299">
        <f t="shared" si="110"/>
        <v>-9.7000000000000011</v>
      </c>
      <c r="AJ299" s="17">
        <f t="shared" si="120"/>
        <v>-1.4894505122320351E-2</v>
      </c>
      <c r="AK299" s="17">
        <f t="shared" si="121"/>
        <v>7.0757378008366803E-3</v>
      </c>
      <c r="AM299">
        <v>2.8999999999999998E-3</v>
      </c>
      <c r="AN299">
        <v>-9.7000000000000003E-3</v>
      </c>
      <c r="AT299">
        <v>0.80021299999999995</v>
      </c>
    </row>
    <row r="300" spans="1:46" x14ac:dyDescent="0.25">
      <c r="A300" s="1">
        <v>42880.087175925924</v>
      </c>
      <c r="B300" s="16">
        <v>293</v>
      </c>
      <c r="C300">
        <f t="shared" si="122"/>
        <v>-3.9988947294362553</v>
      </c>
      <c r="D300">
        <f t="shared" si="113"/>
        <v>-9.9173341125434966</v>
      </c>
      <c r="E300">
        <f t="shared" si="111"/>
        <v>-26.7083809889563</v>
      </c>
      <c r="F300">
        <f t="shared" si="114"/>
        <v>2.4800188010804662</v>
      </c>
      <c r="G300">
        <v>21.089942000000001</v>
      </c>
      <c r="H300">
        <f t="shared" si="103"/>
        <v>21.089942000000001</v>
      </c>
      <c r="I300">
        <v>21.000872000000001</v>
      </c>
      <c r="J300">
        <f t="shared" si="99"/>
        <v>21.000872000000001</v>
      </c>
      <c r="K300">
        <f t="shared" si="115"/>
        <v>1.374499999998354E-4</v>
      </c>
      <c r="L300">
        <v>5.8849999999999996E-3</v>
      </c>
      <c r="M300">
        <f t="shared" si="104"/>
        <v>5.8849999999999996E-3</v>
      </c>
      <c r="N300">
        <v>0.35102800000000001</v>
      </c>
      <c r="O300">
        <f t="shared" si="100"/>
        <v>0.35102800000000001</v>
      </c>
      <c r="P300">
        <f t="shared" si="116"/>
        <v>-5.0056666666666396E-4</v>
      </c>
      <c r="Q300">
        <f t="shared" si="105"/>
        <v>78.648099999999999</v>
      </c>
      <c r="R300">
        <f t="shared" si="117"/>
        <v>3.6311666666838014E-4</v>
      </c>
      <c r="S300">
        <f t="shared" si="101"/>
        <v>1</v>
      </c>
      <c r="T300">
        <f t="shared" si="118"/>
        <v>44.267914439383624</v>
      </c>
      <c r="U300">
        <f t="shared" si="119"/>
        <v>32500</v>
      </c>
      <c r="V300">
        <f t="shared" si="102"/>
        <v>44.261996000000003</v>
      </c>
      <c r="W300">
        <v>44.261996000000003</v>
      </c>
      <c r="X300">
        <v>0</v>
      </c>
      <c r="Y300">
        <v>0</v>
      </c>
      <c r="Z300">
        <f t="shared" si="106"/>
        <v>0</v>
      </c>
      <c r="AA300">
        <f t="shared" si="107"/>
        <v>0</v>
      </c>
      <c r="AB300" t="e">
        <f t="shared" si="108"/>
        <v>#DIV/0!</v>
      </c>
      <c r="AC300" s="6" t="e">
        <f t="shared" si="112"/>
        <v>#DIV/0!</v>
      </c>
      <c r="AD300" s="6" t="e">
        <f t="shared" si="112"/>
        <v>#DIV/0!</v>
      </c>
      <c r="AE300">
        <v>0.156808</v>
      </c>
      <c r="AF300">
        <v>0</v>
      </c>
      <c r="AH300">
        <f t="shared" si="109"/>
        <v>-4</v>
      </c>
      <c r="AI300">
        <f t="shared" si="110"/>
        <v>-9.9</v>
      </c>
      <c r="AJ300" s="17">
        <f t="shared" si="120"/>
        <v>2.763940134779365E-4</v>
      </c>
      <c r="AK300" s="17">
        <f t="shared" si="121"/>
        <v>-1.7478600949394237E-3</v>
      </c>
      <c r="AM300">
        <v>-4.0000000000000001E-3</v>
      </c>
      <c r="AN300">
        <v>-9.9000000000000008E-3</v>
      </c>
      <c r="AT300">
        <v>0.80026600000000003</v>
      </c>
    </row>
    <row r="301" spans="1:46" x14ac:dyDescent="0.25">
      <c r="A301" s="1">
        <v>42880.087870370371</v>
      </c>
      <c r="B301" s="16">
        <v>294</v>
      </c>
      <c r="C301">
        <f t="shared" si="122"/>
        <v>-9.455369663981763</v>
      </c>
      <c r="D301">
        <f t="shared" si="113"/>
        <v>-10.297524107789648</v>
      </c>
      <c r="E301">
        <f t="shared" si="111"/>
        <v>-48.632078460751899</v>
      </c>
      <c r="F301">
        <f t="shared" si="114"/>
        <v>1.0890662632700543</v>
      </c>
      <c r="G301">
        <v>21.089855</v>
      </c>
      <c r="H301">
        <f t="shared" si="103"/>
        <v>21.089855</v>
      </c>
      <c r="I301">
        <v>21.001007000000001</v>
      </c>
      <c r="J301">
        <f t="shared" si="99"/>
        <v>21.001007000000001</v>
      </c>
      <c r="K301">
        <f t="shared" si="115"/>
        <v>1.4978333333299788E-4</v>
      </c>
      <c r="L301">
        <v>5.8469999999999998E-3</v>
      </c>
      <c r="M301">
        <f t="shared" si="104"/>
        <v>5.8469999999999998E-3</v>
      </c>
      <c r="N301">
        <v>0.35050999999999999</v>
      </c>
      <c r="O301">
        <f t="shared" si="100"/>
        <v>0.35050999999999999</v>
      </c>
      <c r="P301">
        <f t="shared" si="116"/>
        <v>-4.9774999999999776E-4</v>
      </c>
      <c r="Q301">
        <f t="shared" si="105"/>
        <v>78.648482999999999</v>
      </c>
      <c r="R301">
        <f t="shared" si="117"/>
        <v>3.4796666666826091E-4</v>
      </c>
      <c r="S301">
        <f t="shared" si="101"/>
        <v>1</v>
      </c>
      <c r="T301">
        <f t="shared" si="118"/>
        <v>43.94848815444422</v>
      </c>
      <c r="U301">
        <f t="shared" si="119"/>
        <v>32500</v>
      </c>
      <c r="V301">
        <f t="shared" si="102"/>
        <v>43.947645999999999</v>
      </c>
      <c r="W301">
        <v>43.947645999999999</v>
      </c>
      <c r="X301">
        <v>0</v>
      </c>
      <c r="Y301">
        <v>0</v>
      </c>
      <c r="Z301">
        <f t="shared" si="106"/>
        <v>0</v>
      </c>
      <c r="AA301">
        <f t="shared" si="107"/>
        <v>0</v>
      </c>
      <c r="AB301" t="e">
        <f t="shared" si="108"/>
        <v>#DIV/0!</v>
      </c>
      <c r="AC301" s="6" t="e">
        <f t="shared" si="112"/>
        <v>#DIV/0!</v>
      </c>
      <c r="AD301" s="6" t="e">
        <f t="shared" si="112"/>
        <v>#DIV/0!</v>
      </c>
      <c r="AE301">
        <v>0.170182</v>
      </c>
      <c r="AF301">
        <v>0</v>
      </c>
      <c r="AH301">
        <f t="shared" si="109"/>
        <v>-9.5</v>
      </c>
      <c r="AI301">
        <f t="shared" si="110"/>
        <v>-10.3</v>
      </c>
      <c r="AJ301" s="17">
        <f t="shared" si="120"/>
        <v>4.7201048297716812E-3</v>
      </c>
      <c r="AK301" s="17">
        <f t="shared" si="121"/>
        <v>2.4043567992031807E-4</v>
      </c>
      <c r="AM301">
        <v>-9.4999999999999998E-3</v>
      </c>
      <c r="AN301">
        <v>-1.03E-2</v>
      </c>
      <c r="AT301">
        <v>0.80024700000000004</v>
      </c>
    </row>
    <row r="302" spans="1:46" x14ac:dyDescent="0.25">
      <c r="A302" s="1">
        <v>42880.088564814818</v>
      </c>
      <c r="B302" s="16">
        <v>295</v>
      </c>
      <c r="C302">
        <f t="shared" si="122"/>
        <v>-9.079964794622617</v>
      </c>
      <c r="D302">
        <f t="shared" si="113"/>
        <v>-10.472976271096233</v>
      </c>
      <c r="E302">
        <f t="shared" si="111"/>
        <v>-47.34630705889797</v>
      </c>
      <c r="F302">
        <f t="shared" si="114"/>
        <v>1.1534159556762369</v>
      </c>
      <c r="G302">
        <v>21.089611000000001</v>
      </c>
      <c r="H302">
        <f t="shared" si="103"/>
        <v>21.089611000000001</v>
      </c>
      <c r="I302">
        <v>21.001207999999998</v>
      </c>
      <c r="J302">
        <f t="shared" si="99"/>
        <v>21.001207999999998</v>
      </c>
      <c r="K302">
        <f t="shared" si="115"/>
        <v>1.4754999999985567E-4</v>
      </c>
      <c r="L302">
        <v>5.8320000000000004E-3</v>
      </c>
      <c r="M302">
        <f t="shared" si="104"/>
        <v>5.8320000000000004E-3</v>
      </c>
      <c r="N302">
        <v>0.35003200000000001</v>
      </c>
      <c r="O302">
        <f t="shared" si="100"/>
        <v>0.35003200000000001</v>
      </c>
      <c r="P302">
        <f t="shared" si="116"/>
        <v>-4.9441666666666753E-4</v>
      </c>
      <c r="Q302">
        <f t="shared" si="105"/>
        <v>78.64876000000001</v>
      </c>
      <c r="R302">
        <f t="shared" si="117"/>
        <v>3.4686666666701172E-4</v>
      </c>
      <c r="S302">
        <f t="shared" si="101"/>
        <v>1</v>
      </c>
      <c r="T302">
        <f t="shared" si="118"/>
        <v>43.642451011476545</v>
      </c>
      <c r="U302">
        <f t="shared" si="119"/>
        <v>32500</v>
      </c>
      <c r="V302">
        <f t="shared" si="102"/>
        <v>43.641058000000001</v>
      </c>
      <c r="W302">
        <v>43.641058000000001</v>
      </c>
      <c r="X302">
        <v>0</v>
      </c>
      <c r="Y302">
        <v>0</v>
      </c>
      <c r="Z302">
        <f t="shared" si="106"/>
        <v>0</v>
      </c>
      <c r="AA302">
        <f t="shared" si="107"/>
        <v>0</v>
      </c>
      <c r="AB302" t="e">
        <f t="shared" si="108"/>
        <v>#DIV/0!</v>
      </c>
      <c r="AC302" s="6" t="e">
        <f t="shared" si="112"/>
        <v>#DIV/0!</v>
      </c>
      <c r="AD302" s="6" t="e">
        <f t="shared" si="112"/>
        <v>#DIV/0!</v>
      </c>
      <c r="AE302">
        <v>0.165078</v>
      </c>
      <c r="AF302">
        <v>0</v>
      </c>
      <c r="AH302">
        <f t="shared" si="109"/>
        <v>-9.1</v>
      </c>
      <c r="AI302">
        <f t="shared" si="110"/>
        <v>-10.5</v>
      </c>
      <c r="AJ302" s="17">
        <f t="shared" si="120"/>
        <v>2.206528971262976E-3</v>
      </c>
      <c r="AK302" s="17">
        <f t="shared" si="121"/>
        <v>2.5803294311234721E-3</v>
      </c>
      <c r="AM302">
        <v>-9.1000000000000004E-3</v>
      </c>
      <c r="AN302">
        <v>-1.0500000000000001E-2</v>
      </c>
      <c r="AT302">
        <v>0.80022599999999999</v>
      </c>
    </row>
    <row r="303" spans="1:46" x14ac:dyDescent="0.25">
      <c r="A303" s="1">
        <v>42880.089259259257</v>
      </c>
      <c r="B303" s="16">
        <v>296</v>
      </c>
      <c r="C303">
        <f t="shared" si="122"/>
        <v>-6.5132081364395678</v>
      </c>
      <c r="D303">
        <f t="shared" si="113"/>
        <v>-10.9224161460501</v>
      </c>
      <c r="E303">
        <f t="shared" si="111"/>
        <v>-37.726900690947645</v>
      </c>
      <c r="F303">
        <f t="shared" si="114"/>
        <v>1.6769640885483537</v>
      </c>
      <c r="G303">
        <v>21.089645999999998</v>
      </c>
      <c r="H303">
        <f t="shared" si="103"/>
        <v>21.089645999999998</v>
      </c>
      <c r="I303">
        <v>21.001429999999999</v>
      </c>
      <c r="J303">
        <f t="shared" si="99"/>
        <v>21.001429999999999</v>
      </c>
      <c r="K303">
        <f t="shared" si="115"/>
        <v>1.4043333333327486E-4</v>
      </c>
      <c r="L303">
        <v>5.8040000000000001E-3</v>
      </c>
      <c r="M303">
        <f t="shared" si="104"/>
        <v>5.8040000000000001E-3</v>
      </c>
      <c r="N303">
        <v>0.349499</v>
      </c>
      <c r="O303">
        <f t="shared" si="100"/>
        <v>0.349499</v>
      </c>
      <c r="P303">
        <f t="shared" si="116"/>
        <v>-4.9151666666666838E-4</v>
      </c>
      <c r="Q303">
        <f t="shared" si="105"/>
        <v>78.649071000000006</v>
      </c>
      <c r="R303">
        <f t="shared" si="117"/>
        <v>3.5108333333345364E-4</v>
      </c>
      <c r="S303">
        <f t="shared" si="101"/>
        <v>1</v>
      </c>
      <c r="T303">
        <f t="shared" si="118"/>
        <v>43.304648208009631</v>
      </c>
      <c r="U303">
        <f t="shared" si="119"/>
        <v>32500</v>
      </c>
      <c r="V303">
        <f t="shared" si="102"/>
        <v>43.300238999999998</v>
      </c>
      <c r="W303">
        <v>43.300238999999998</v>
      </c>
      <c r="X303">
        <v>0</v>
      </c>
      <c r="Y303">
        <v>0</v>
      </c>
      <c r="Z303">
        <f t="shared" si="106"/>
        <v>0</v>
      </c>
      <c r="AA303">
        <f t="shared" si="107"/>
        <v>0</v>
      </c>
      <c r="AB303" t="e">
        <f t="shared" si="108"/>
        <v>#DIV/0!</v>
      </c>
      <c r="AC303" s="6" t="e">
        <f t="shared" si="112"/>
        <v>#DIV/0!</v>
      </c>
      <c r="AD303" s="6" t="e">
        <f t="shared" si="112"/>
        <v>#DIV/0!</v>
      </c>
      <c r="AE303">
        <v>0.14253399999999999</v>
      </c>
      <c r="AF303">
        <v>0</v>
      </c>
      <c r="AH303">
        <f t="shared" si="109"/>
        <v>-6.5</v>
      </c>
      <c r="AI303">
        <f t="shared" si="110"/>
        <v>-10.9</v>
      </c>
      <c r="AJ303" s="17">
        <f t="shared" si="120"/>
        <v>-2.0279002548178899E-3</v>
      </c>
      <c r="AK303" s="17">
        <f t="shared" si="121"/>
        <v>-2.0523065364256598E-3</v>
      </c>
      <c r="AM303">
        <v>-6.4999999999999997E-3</v>
      </c>
      <c r="AN303">
        <v>-1.09E-2</v>
      </c>
      <c r="AT303">
        <v>0.80013599999999996</v>
      </c>
    </row>
    <row r="304" spans="1:46" x14ac:dyDescent="0.25">
      <c r="A304" s="1">
        <v>42880.089953703704</v>
      </c>
      <c r="B304" s="16">
        <v>297</v>
      </c>
      <c r="C304">
        <f t="shared" si="122"/>
        <v>-1.4760138951382018</v>
      </c>
      <c r="D304">
        <f t="shared" si="113"/>
        <v>-10.261489508290591</v>
      </c>
      <c r="E304">
        <f t="shared" si="111"/>
        <v>-17.145655177892465</v>
      </c>
      <c r="F304">
        <f t="shared" si="114"/>
        <v>6.9521632161394997</v>
      </c>
      <c r="G304">
        <v>21.089962</v>
      </c>
      <c r="H304">
        <f t="shared" si="103"/>
        <v>21.089962</v>
      </c>
      <c r="I304">
        <v>21.001628</v>
      </c>
      <c r="J304">
        <f t="shared" si="99"/>
        <v>21.001628</v>
      </c>
      <c r="K304">
        <f t="shared" si="115"/>
        <v>1.2711666666671563E-4</v>
      </c>
      <c r="L304">
        <v>5.7800000000000004E-3</v>
      </c>
      <c r="M304">
        <f t="shared" si="104"/>
        <v>5.7800000000000004E-3</v>
      </c>
      <c r="N304">
        <v>0.34905000000000003</v>
      </c>
      <c r="O304">
        <f t="shared" si="100"/>
        <v>0.34905000000000003</v>
      </c>
      <c r="P304">
        <f t="shared" si="116"/>
        <v>-4.8575000000000056E-4</v>
      </c>
      <c r="Q304">
        <f t="shared" si="105"/>
        <v>78.649321999999998</v>
      </c>
      <c r="R304">
        <f t="shared" si="117"/>
        <v>3.5863333333286583E-4</v>
      </c>
      <c r="S304">
        <f t="shared" si="101"/>
        <v>1</v>
      </c>
      <c r="T304">
        <f t="shared" si="118"/>
        <v>43.009271475613019</v>
      </c>
      <c r="U304">
        <f t="shared" si="119"/>
        <v>32500</v>
      </c>
      <c r="V304">
        <f t="shared" si="102"/>
        <v>43.000486000000002</v>
      </c>
      <c r="W304">
        <v>43.000486000000002</v>
      </c>
      <c r="X304">
        <v>0</v>
      </c>
      <c r="Y304">
        <v>0</v>
      </c>
      <c r="Z304">
        <f t="shared" si="106"/>
        <v>0</v>
      </c>
      <c r="AA304">
        <f t="shared" si="107"/>
        <v>0</v>
      </c>
      <c r="AB304" t="e">
        <f t="shared" si="108"/>
        <v>#DIV/0!</v>
      </c>
      <c r="AC304" s="6" t="e">
        <f t="shared" si="112"/>
        <v>#DIV/0!</v>
      </c>
      <c r="AD304" s="6" t="e">
        <f t="shared" si="112"/>
        <v>#DIV/0!</v>
      </c>
      <c r="AE304">
        <v>0.14088899999999999</v>
      </c>
      <c r="AF304">
        <v>0</v>
      </c>
      <c r="AH304">
        <f t="shared" si="109"/>
        <v>-1.5</v>
      </c>
      <c r="AI304">
        <f t="shared" si="110"/>
        <v>-10.3</v>
      </c>
      <c r="AJ304" s="17">
        <f t="shared" si="120"/>
        <v>1.6250595567430165E-2</v>
      </c>
      <c r="AK304" s="17">
        <f t="shared" si="121"/>
        <v>3.7529143969104875E-3</v>
      </c>
      <c r="AM304">
        <v>-1.5E-3</v>
      </c>
      <c r="AN304">
        <v>-1.03E-2</v>
      </c>
      <c r="AT304">
        <v>0.80021299999999995</v>
      </c>
    </row>
    <row r="305" spans="1:46" x14ac:dyDescent="0.25">
      <c r="A305" s="1">
        <v>42880.090648148151</v>
      </c>
      <c r="B305" s="16">
        <v>298</v>
      </c>
      <c r="C305">
        <f t="shared" si="122"/>
        <v>4.0703187921878481</v>
      </c>
      <c r="D305">
        <f t="shared" si="113"/>
        <v>-9.4432358167284924</v>
      </c>
      <c r="E305">
        <f t="shared" si="111"/>
        <v>5.6157940183440527</v>
      </c>
      <c r="F305">
        <f t="shared" si="114"/>
        <v>-2.3200236391441549</v>
      </c>
      <c r="G305">
        <v>21.090268999999999</v>
      </c>
      <c r="H305">
        <f t="shared" si="103"/>
        <v>21.090268999999999</v>
      </c>
      <c r="I305">
        <v>21.001791999999998</v>
      </c>
      <c r="J305">
        <f t="shared" si="99"/>
        <v>21.001791999999998</v>
      </c>
      <c r="K305">
        <f t="shared" si="115"/>
        <v>1.1238333333345452E-4</v>
      </c>
      <c r="L305">
        <v>5.7390000000000002E-3</v>
      </c>
      <c r="M305">
        <f t="shared" si="104"/>
        <v>5.7390000000000002E-3</v>
      </c>
      <c r="N305">
        <v>0.34855799999999998</v>
      </c>
      <c r="O305">
        <f t="shared" si="100"/>
        <v>0.34855799999999998</v>
      </c>
      <c r="P305">
        <f t="shared" si="116"/>
        <v>-4.7904999999999844E-4</v>
      </c>
      <c r="Q305">
        <f t="shared" si="105"/>
        <v>78.649650000000008</v>
      </c>
      <c r="R305">
        <f t="shared" si="117"/>
        <v>3.6666666666604895E-4</v>
      </c>
      <c r="S305">
        <f t="shared" si="101"/>
        <v>1</v>
      </c>
      <c r="T305">
        <f t="shared" si="118"/>
        <v>42.674156554608764</v>
      </c>
      <c r="U305">
        <f t="shared" si="119"/>
        <v>32500</v>
      </c>
      <c r="V305">
        <f t="shared" si="102"/>
        <v>42.660643</v>
      </c>
      <c r="W305">
        <v>42.660643</v>
      </c>
      <c r="X305">
        <v>0</v>
      </c>
      <c r="Y305">
        <v>0</v>
      </c>
      <c r="Z305">
        <f t="shared" si="106"/>
        <v>0</v>
      </c>
      <c r="AA305">
        <f t="shared" si="107"/>
        <v>0</v>
      </c>
      <c r="AB305" t="e">
        <f t="shared" si="108"/>
        <v>#DIV/0!</v>
      </c>
      <c r="AC305" s="6" t="e">
        <f t="shared" si="112"/>
        <v>#DIV/0!</v>
      </c>
      <c r="AD305" s="6" t="e">
        <f t="shared" si="112"/>
        <v>#DIV/0!</v>
      </c>
      <c r="AE305">
        <v>0.152036</v>
      </c>
      <c r="AF305">
        <v>0</v>
      </c>
      <c r="AH305">
        <f t="shared" si="109"/>
        <v>4.1000000000000005</v>
      </c>
      <c r="AI305">
        <f t="shared" si="110"/>
        <v>-9.5</v>
      </c>
      <c r="AJ305" s="17">
        <f t="shared" si="120"/>
        <v>7.2921088807882829E-3</v>
      </c>
      <c r="AK305" s="17">
        <f t="shared" si="121"/>
        <v>6.011094541444259E-3</v>
      </c>
      <c r="AM305">
        <v>4.1000000000000003E-3</v>
      </c>
      <c r="AN305">
        <v>-9.4999999999999998E-3</v>
      </c>
      <c r="AT305">
        <v>0.80021299999999995</v>
      </c>
    </row>
    <row r="306" spans="1:46" x14ac:dyDescent="0.25">
      <c r="A306" s="1">
        <v>42880.09134259259</v>
      </c>
      <c r="B306" s="16">
        <v>299</v>
      </c>
      <c r="C306">
        <f t="shared" si="122"/>
        <v>8.0612752912132279</v>
      </c>
      <c r="D306">
        <f t="shared" si="113"/>
        <v>-9.5876439020355875</v>
      </c>
      <c r="E306">
        <f t="shared" si="111"/>
        <v>21.184727054824037</v>
      </c>
      <c r="F306">
        <f t="shared" si="114"/>
        <v>-1.1893457989812231</v>
      </c>
      <c r="G306">
        <v>21.090474</v>
      </c>
      <c r="H306">
        <f t="shared" si="103"/>
        <v>21.090474</v>
      </c>
      <c r="I306">
        <v>21.001764000000001</v>
      </c>
      <c r="J306">
        <f t="shared" si="99"/>
        <v>21.001764000000001</v>
      </c>
      <c r="K306">
        <f t="shared" si="115"/>
        <v>1.0218333333344987E-4</v>
      </c>
      <c r="L306">
        <v>5.7099999999999998E-3</v>
      </c>
      <c r="M306">
        <f t="shared" si="104"/>
        <v>5.7099999999999998E-3</v>
      </c>
      <c r="N306">
        <v>0.34808499999999998</v>
      </c>
      <c r="O306">
        <f t="shared" si="100"/>
        <v>0.34808499999999998</v>
      </c>
      <c r="P306">
        <f t="shared" si="116"/>
        <v>-4.7539999999999898E-4</v>
      </c>
      <c r="Q306">
        <f t="shared" si="105"/>
        <v>78.650150999999994</v>
      </c>
      <c r="R306">
        <f t="shared" si="117"/>
        <v>3.732166666658543E-4</v>
      </c>
      <c r="S306">
        <f t="shared" si="101"/>
        <v>1</v>
      </c>
      <c r="T306">
        <f t="shared" si="118"/>
        <v>42.345027919193022</v>
      </c>
      <c r="U306">
        <f t="shared" si="119"/>
        <v>32500</v>
      </c>
      <c r="V306">
        <f t="shared" si="102"/>
        <v>42.327379000000001</v>
      </c>
      <c r="W306">
        <v>42.327379000000001</v>
      </c>
      <c r="X306">
        <v>0</v>
      </c>
      <c r="Y306">
        <v>0</v>
      </c>
      <c r="Z306">
        <f t="shared" si="106"/>
        <v>0</v>
      </c>
      <c r="AA306">
        <f t="shared" si="107"/>
        <v>0</v>
      </c>
      <c r="AB306" t="e">
        <f t="shared" si="108"/>
        <v>#DIV/0!</v>
      </c>
      <c r="AC306" s="6" t="e">
        <f t="shared" si="112"/>
        <v>#DIV/0!</v>
      </c>
      <c r="AD306" s="6" t="e">
        <f t="shared" si="112"/>
        <v>#DIV/0!</v>
      </c>
      <c r="AE306">
        <v>0.158253</v>
      </c>
      <c r="AF306">
        <v>0</v>
      </c>
      <c r="AH306">
        <f t="shared" si="109"/>
        <v>8.1</v>
      </c>
      <c r="AI306">
        <f t="shared" si="110"/>
        <v>-9.6</v>
      </c>
      <c r="AJ306" s="17">
        <f t="shared" si="120"/>
        <v>4.8037943610462659E-3</v>
      </c>
      <c r="AK306" s="17">
        <f t="shared" si="121"/>
        <v>1.2887522826946882E-3</v>
      </c>
      <c r="AM306">
        <v>8.0999999999999996E-3</v>
      </c>
      <c r="AN306">
        <v>-9.5999999999999992E-3</v>
      </c>
      <c r="AT306">
        <v>0.80022199999999999</v>
      </c>
    </row>
    <row r="307" spans="1:46" x14ac:dyDescent="0.25">
      <c r="A307" s="1">
        <v>42880.092037037037</v>
      </c>
      <c r="B307" s="16">
        <v>300</v>
      </c>
      <c r="C307">
        <f t="shared" si="122"/>
        <v>9.5686129309528809</v>
      </c>
      <c r="D307">
        <f t="shared" si="113"/>
        <v>-9.3704476204075249</v>
      </c>
      <c r="E307">
        <f t="shared" si="111"/>
        <v>27.364929387955392</v>
      </c>
      <c r="F307">
        <f t="shared" si="114"/>
        <v>-0.97929006931565554</v>
      </c>
      <c r="G307">
        <v>21.090309000000001</v>
      </c>
      <c r="H307">
        <f t="shared" si="103"/>
        <v>21.090309000000001</v>
      </c>
      <c r="I307">
        <v>21.001750000000001</v>
      </c>
      <c r="J307">
        <f t="shared" si="99"/>
        <v>21.001750000000001</v>
      </c>
      <c r="K307">
        <f t="shared" si="115"/>
        <v>9.7250000000019074E-5</v>
      </c>
      <c r="L307">
        <v>5.6829999999999997E-3</v>
      </c>
      <c r="M307">
        <f t="shared" si="104"/>
        <v>5.6829999999999997E-3</v>
      </c>
      <c r="N307">
        <v>0.34759600000000002</v>
      </c>
      <c r="O307">
        <f t="shared" si="100"/>
        <v>0.34759600000000002</v>
      </c>
      <c r="P307">
        <f t="shared" si="116"/>
        <v>-4.7051666666666586E-4</v>
      </c>
      <c r="Q307">
        <f t="shared" si="105"/>
        <v>78.650654000000003</v>
      </c>
      <c r="R307">
        <f t="shared" si="117"/>
        <v>3.7326666666620176E-4</v>
      </c>
      <c r="S307">
        <f t="shared" si="101"/>
        <v>1</v>
      </c>
      <c r="T307">
        <f t="shared" si="118"/>
        <v>42.002878060551218</v>
      </c>
      <c r="U307">
        <f t="shared" si="119"/>
        <v>32500</v>
      </c>
      <c r="V307">
        <f t="shared" si="102"/>
        <v>41.983938999999999</v>
      </c>
      <c r="W307">
        <v>41.983938999999999</v>
      </c>
      <c r="X307">
        <v>0</v>
      </c>
      <c r="Y307">
        <v>0</v>
      </c>
      <c r="Z307">
        <f t="shared" si="106"/>
        <v>0</v>
      </c>
      <c r="AA307">
        <f t="shared" si="107"/>
        <v>0</v>
      </c>
      <c r="AB307" t="e">
        <f t="shared" si="108"/>
        <v>#DIV/0!</v>
      </c>
      <c r="AC307" s="6" t="e">
        <f t="shared" si="112"/>
        <v>#DIV/0!</v>
      </c>
      <c r="AD307" s="6" t="e">
        <f t="shared" si="112"/>
        <v>#DIV/0!</v>
      </c>
      <c r="AE307">
        <v>0.148678</v>
      </c>
      <c r="AF307">
        <v>0</v>
      </c>
      <c r="AH307">
        <f t="shared" si="109"/>
        <v>9.6</v>
      </c>
      <c r="AI307">
        <f t="shared" si="110"/>
        <v>-9.4</v>
      </c>
      <c r="AJ307" s="17">
        <f t="shared" si="120"/>
        <v>3.2802109640768062E-3</v>
      </c>
      <c r="AK307" s="17">
        <f t="shared" si="121"/>
        <v>3.1537852608144912E-3</v>
      </c>
      <c r="AM307">
        <v>9.5999999999999992E-3</v>
      </c>
      <c r="AN307">
        <v>-9.4000000000000004E-3</v>
      </c>
      <c r="AT307">
        <v>0.80025299999999999</v>
      </c>
    </row>
    <row r="308" spans="1:46" x14ac:dyDescent="0.25">
      <c r="A308" s="1">
        <v>42880.092731481483</v>
      </c>
      <c r="B308" s="16">
        <v>301</v>
      </c>
      <c r="C308">
        <f t="shared" si="122"/>
        <v>6.5204797223256827</v>
      </c>
      <c r="D308">
        <f t="shared" si="113"/>
        <v>-10.630000246447864</v>
      </c>
      <c r="E308">
        <f t="shared" si="111"/>
        <v>13.961690313607072</v>
      </c>
      <c r="F308">
        <f t="shared" si="114"/>
        <v>-1.6302481871159664</v>
      </c>
      <c r="G308">
        <v>21.090282999999999</v>
      </c>
      <c r="H308">
        <f t="shared" si="103"/>
        <v>21.090282999999999</v>
      </c>
      <c r="I308">
        <v>21.001853000000001</v>
      </c>
      <c r="J308">
        <f t="shared" si="99"/>
        <v>21.001853000000001</v>
      </c>
      <c r="K308">
        <f t="shared" si="115"/>
        <v>1.0445000000001888E-4</v>
      </c>
      <c r="L308">
        <v>5.6519999999999999E-3</v>
      </c>
      <c r="M308">
        <f t="shared" si="104"/>
        <v>5.6519999999999999E-3</v>
      </c>
      <c r="N308">
        <v>0.347136</v>
      </c>
      <c r="O308">
        <f t="shared" si="100"/>
        <v>0.347136</v>
      </c>
      <c r="P308">
        <f t="shared" si="116"/>
        <v>-4.7055000000000013E-4</v>
      </c>
      <c r="Q308">
        <f t="shared" si="105"/>
        <v>78.651010999999997</v>
      </c>
      <c r="R308">
        <f t="shared" si="117"/>
        <v>3.6609999999939193E-4</v>
      </c>
      <c r="S308">
        <f t="shared" si="101"/>
        <v>1</v>
      </c>
      <c r="T308">
        <f t="shared" si="118"/>
        <v>41.688127479968578</v>
      </c>
      <c r="U308">
        <f t="shared" si="119"/>
        <v>32500</v>
      </c>
      <c r="V308">
        <f t="shared" si="102"/>
        <v>41.670977000000001</v>
      </c>
      <c r="W308">
        <v>41.670977000000001</v>
      </c>
      <c r="X308">
        <v>0</v>
      </c>
      <c r="Y308">
        <v>0</v>
      </c>
      <c r="Z308">
        <f t="shared" si="106"/>
        <v>0</v>
      </c>
      <c r="AA308">
        <f t="shared" si="107"/>
        <v>0</v>
      </c>
      <c r="AB308" t="e">
        <f t="shared" si="108"/>
        <v>#DIV/0!</v>
      </c>
      <c r="AC308" s="6" t="e">
        <f t="shared" si="112"/>
        <v>#DIV/0!</v>
      </c>
      <c r="AD308" s="6" t="e">
        <f t="shared" si="112"/>
        <v>#DIV/0!</v>
      </c>
      <c r="AE308">
        <v>0.14263899999999999</v>
      </c>
      <c r="AF308">
        <v>0</v>
      </c>
      <c r="AH308">
        <f t="shared" si="109"/>
        <v>6.5</v>
      </c>
      <c r="AI308">
        <f t="shared" si="110"/>
        <v>-10.7</v>
      </c>
      <c r="AJ308" s="17">
        <f t="shared" si="120"/>
        <v>-3.1408306133613988E-3</v>
      </c>
      <c r="AK308" s="17">
        <f t="shared" si="121"/>
        <v>6.5851130695435984E-3</v>
      </c>
      <c r="AM308">
        <v>6.4999999999999997E-3</v>
      </c>
      <c r="AN308">
        <v>-1.0699999999999999E-2</v>
      </c>
      <c r="AT308">
        <v>0.80023500000000003</v>
      </c>
    </row>
    <row r="309" spans="1:46" x14ac:dyDescent="0.25">
      <c r="A309" s="1">
        <v>42880.093425925923</v>
      </c>
      <c r="B309" s="16">
        <v>302</v>
      </c>
      <c r="C309">
        <f t="shared" si="122"/>
        <v>1.1045332556196064</v>
      </c>
      <c r="D309">
        <f t="shared" si="113"/>
        <v>-10.35656534126046</v>
      </c>
      <c r="E309">
        <f t="shared" si="111"/>
        <v>-7.0806825763546799</v>
      </c>
      <c r="F309">
        <f t="shared" si="114"/>
        <v>-9.3764178566545482</v>
      </c>
      <c r="G309">
        <v>21.090145</v>
      </c>
      <c r="H309">
        <f t="shared" si="103"/>
        <v>21.090145</v>
      </c>
      <c r="I309">
        <v>21.002015</v>
      </c>
      <c r="J309">
        <f t="shared" si="99"/>
        <v>21.002015</v>
      </c>
      <c r="K309">
        <f t="shared" si="115"/>
        <v>1.1621666666658351E-4</v>
      </c>
      <c r="L309">
        <v>5.62E-3</v>
      </c>
      <c r="M309">
        <f t="shared" si="104"/>
        <v>5.62E-3</v>
      </c>
      <c r="N309">
        <v>0.34668900000000002</v>
      </c>
      <c r="O309">
        <f t="shared" si="100"/>
        <v>0.34668900000000002</v>
      </c>
      <c r="P309">
        <f t="shared" si="116"/>
        <v>-4.6599999999999788E-4</v>
      </c>
      <c r="Q309">
        <f t="shared" si="105"/>
        <v>78.651296000000002</v>
      </c>
      <c r="R309">
        <f t="shared" si="117"/>
        <v>3.497833333331831E-4</v>
      </c>
      <c r="S309">
        <f t="shared" si="101"/>
        <v>1</v>
      </c>
      <c r="T309">
        <f t="shared" si="118"/>
        <v>41.379653098596805</v>
      </c>
      <c r="U309">
        <f t="shared" si="119"/>
        <v>32500</v>
      </c>
      <c r="V309">
        <f t="shared" si="102"/>
        <v>41.368192000000001</v>
      </c>
      <c r="W309">
        <v>41.368192000000001</v>
      </c>
      <c r="X309">
        <v>0</v>
      </c>
      <c r="Y309">
        <v>0</v>
      </c>
      <c r="Z309">
        <f t="shared" si="106"/>
        <v>0</v>
      </c>
      <c r="AA309">
        <f t="shared" si="107"/>
        <v>0</v>
      </c>
      <c r="AB309" t="e">
        <f t="shared" si="108"/>
        <v>#DIV/0!</v>
      </c>
      <c r="AC309" s="6" t="e">
        <f t="shared" si="112"/>
        <v>#DIV/0!</v>
      </c>
      <c r="AD309" s="6" t="e">
        <f t="shared" si="112"/>
        <v>#DIV/0!</v>
      </c>
      <c r="AE309">
        <v>0.14577399999999999</v>
      </c>
      <c r="AF309">
        <v>0</v>
      </c>
      <c r="AH309">
        <f t="shared" si="109"/>
        <v>1.1000000000000001</v>
      </c>
      <c r="AI309">
        <f t="shared" si="110"/>
        <v>-10.4</v>
      </c>
      <c r="AJ309" s="17">
        <f t="shared" si="120"/>
        <v>-4.1042273707397464E-3</v>
      </c>
      <c r="AK309" s="17">
        <f t="shared" si="121"/>
        <v>4.1939250425522242E-3</v>
      </c>
      <c r="AM309">
        <v>1.1000000000000001E-3</v>
      </c>
      <c r="AN309">
        <v>-1.04E-2</v>
      </c>
      <c r="AT309">
        <v>0.80024700000000004</v>
      </c>
    </row>
    <row r="310" spans="1:46" x14ac:dyDescent="0.25">
      <c r="A310" s="1">
        <v>42880.09412037037</v>
      </c>
      <c r="B310" s="16">
        <v>303</v>
      </c>
      <c r="C310">
        <f t="shared" si="122"/>
        <v>-3.4194401584010681</v>
      </c>
      <c r="D310">
        <f t="shared" si="113"/>
        <v>-10.059553572468758</v>
      </c>
      <c r="E310">
        <f t="shared" si="111"/>
        <v>-24.581760808264118</v>
      </c>
      <c r="F310">
        <f t="shared" si="114"/>
        <v>2.9418715071687673</v>
      </c>
      <c r="G310">
        <v>21.090119000000001</v>
      </c>
      <c r="H310">
        <f t="shared" si="103"/>
        <v>21.090119000000001</v>
      </c>
      <c r="I310">
        <v>21.002199999999998</v>
      </c>
      <c r="J310">
        <f t="shared" si="99"/>
        <v>21.002199999999998</v>
      </c>
      <c r="K310">
        <f t="shared" si="115"/>
        <v>1.2589999999968645E-4</v>
      </c>
      <c r="L310">
        <v>5.5830000000000003E-3</v>
      </c>
      <c r="M310">
        <f t="shared" si="104"/>
        <v>5.5830000000000003E-3</v>
      </c>
      <c r="N310">
        <v>0.34620600000000001</v>
      </c>
      <c r="O310">
        <f t="shared" si="100"/>
        <v>0.34620600000000001</v>
      </c>
      <c r="P310">
        <f t="shared" si="116"/>
        <v>-4.6126666666666724E-4</v>
      </c>
      <c r="Q310">
        <f t="shared" si="105"/>
        <v>78.651594000000003</v>
      </c>
      <c r="R310">
        <f t="shared" si="117"/>
        <v>3.3536666666762472E-4</v>
      </c>
      <c r="S310">
        <f t="shared" si="101"/>
        <v>1</v>
      </c>
      <c r="T310">
        <f t="shared" si="118"/>
        <v>41.064491113414277</v>
      </c>
      <c r="U310">
        <f t="shared" si="119"/>
        <v>32500</v>
      </c>
      <c r="V310">
        <f t="shared" si="102"/>
        <v>41.057850999999999</v>
      </c>
      <c r="W310">
        <v>41.057850999999999</v>
      </c>
      <c r="X310">
        <v>0</v>
      </c>
      <c r="Y310">
        <v>0</v>
      </c>
      <c r="Z310">
        <f t="shared" si="106"/>
        <v>0</v>
      </c>
      <c r="AA310">
        <f t="shared" si="107"/>
        <v>0</v>
      </c>
      <c r="AB310" t="e">
        <f t="shared" si="108"/>
        <v>#DIV/0!</v>
      </c>
      <c r="AC310" s="6" t="e">
        <f t="shared" si="112"/>
        <v>#DIV/0!</v>
      </c>
      <c r="AD310" s="6" t="e">
        <f t="shared" si="112"/>
        <v>#DIV/0!</v>
      </c>
      <c r="AE310">
        <v>0.14884500000000001</v>
      </c>
      <c r="AF310">
        <v>0</v>
      </c>
      <c r="AH310">
        <f t="shared" si="109"/>
        <v>-3.4</v>
      </c>
      <c r="AI310">
        <f t="shared" si="110"/>
        <v>-10.1</v>
      </c>
      <c r="AJ310" s="17">
        <f t="shared" si="120"/>
        <v>-5.6851874869944764E-3</v>
      </c>
      <c r="AK310" s="17">
        <f t="shared" si="121"/>
        <v>4.0206980597962657E-3</v>
      </c>
      <c r="AM310">
        <v>-3.3999999999999998E-3</v>
      </c>
      <c r="AN310">
        <v>-1.01E-2</v>
      </c>
      <c r="AT310">
        <v>0.80024399999999996</v>
      </c>
    </row>
    <row r="311" spans="1:46" x14ac:dyDescent="0.25">
      <c r="A311" s="1">
        <v>42880.094814814816</v>
      </c>
      <c r="B311" s="16">
        <v>304</v>
      </c>
      <c r="C311">
        <f t="shared" si="122"/>
        <v>-2.6458339565747835</v>
      </c>
      <c r="D311">
        <f t="shared" si="113"/>
        <v>-9.685053742449341</v>
      </c>
      <c r="E311">
        <f t="shared" si="111"/>
        <v>-21.119530954525295</v>
      </c>
      <c r="F311">
        <f t="shared" si="114"/>
        <v>3.6604918908015369</v>
      </c>
      <c r="G311">
        <v>21.090282999999999</v>
      </c>
      <c r="H311">
        <f t="shared" si="103"/>
        <v>21.090282999999999</v>
      </c>
      <c r="I311">
        <v>21.002326</v>
      </c>
      <c r="J311">
        <f t="shared" si="99"/>
        <v>21.002326</v>
      </c>
      <c r="K311">
        <f t="shared" si="115"/>
        <v>1.2298333333315981E-4</v>
      </c>
      <c r="L311">
        <v>5.5469999999999998E-3</v>
      </c>
      <c r="M311">
        <f t="shared" si="104"/>
        <v>5.5469999999999998E-3</v>
      </c>
      <c r="N311">
        <v>0.345746</v>
      </c>
      <c r="O311">
        <f t="shared" si="100"/>
        <v>0.345746</v>
      </c>
      <c r="P311">
        <f t="shared" si="116"/>
        <v>-4.5631666666667012E-4</v>
      </c>
      <c r="Q311">
        <f t="shared" si="105"/>
        <v>78.651927999999998</v>
      </c>
      <c r="R311">
        <f t="shared" si="117"/>
        <v>3.333333333342144E-4</v>
      </c>
      <c r="S311">
        <f t="shared" si="101"/>
        <v>1</v>
      </c>
      <c r="T311">
        <f t="shared" si="118"/>
        <v>40.753265219786108</v>
      </c>
      <c r="U311">
        <f t="shared" si="119"/>
        <v>32500</v>
      </c>
      <c r="V311">
        <f t="shared" si="102"/>
        <v>40.746226</v>
      </c>
      <c r="W311">
        <v>40.746226</v>
      </c>
      <c r="X311">
        <v>0</v>
      </c>
      <c r="Y311">
        <v>0</v>
      </c>
      <c r="Z311">
        <f t="shared" si="106"/>
        <v>0</v>
      </c>
      <c r="AA311">
        <f t="shared" si="107"/>
        <v>0</v>
      </c>
      <c r="AB311" t="e">
        <f t="shared" si="108"/>
        <v>#DIV/0!</v>
      </c>
      <c r="AC311" s="6" t="e">
        <f t="shared" si="112"/>
        <v>#DIV/0!</v>
      </c>
      <c r="AD311" s="6" t="e">
        <f t="shared" si="112"/>
        <v>#DIV/0!</v>
      </c>
      <c r="AE311">
        <v>0.148343</v>
      </c>
      <c r="AF311">
        <v>0</v>
      </c>
      <c r="AH311">
        <f t="shared" si="109"/>
        <v>-2.6</v>
      </c>
      <c r="AI311">
        <f t="shared" si="110"/>
        <v>-9.7000000000000011</v>
      </c>
      <c r="AJ311" s="17">
        <f t="shared" si="120"/>
        <v>-1.7323066120943829E-2</v>
      </c>
      <c r="AK311" s="17">
        <f t="shared" si="121"/>
        <v>1.543229180562104E-3</v>
      </c>
      <c r="AM311">
        <v>-2.5999999999999999E-3</v>
      </c>
      <c r="AN311">
        <v>-9.7000000000000003E-3</v>
      </c>
      <c r="AT311">
        <v>0.80022899999999997</v>
      </c>
    </row>
    <row r="312" spans="1:46" x14ac:dyDescent="0.25">
      <c r="A312" s="1">
        <v>42880.095509259256</v>
      </c>
      <c r="B312" s="16">
        <v>305</v>
      </c>
      <c r="C312">
        <f t="shared" si="122"/>
        <v>-2.2221065767659098</v>
      </c>
      <c r="D312">
        <f t="shared" si="113"/>
        <v>-10.008112884435416</v>
      </c>
      <c r="E312">
        <f t="shared" si="111"/>
        <v>-19.806278643451151</v>
      </c>
      <c r="F312">
        <f t="shared" si="114"/>
        <v>4.5038851822316222</v>
      </c>
      <c r="G312">
        <v>21.090344000000002</v>
      </c>
      <c r="H312">
        <f t="shared" si="103"/>
        <v>21.090344000000002</v>
      </c>
      <c r="I312">
        <v>21.002510000000001</v>
      </c>
      <c r="J312">
        <f t="shared" si="99"/>
        <v>21.002510000000001</v>
      </c>
      <c r="K312">
        <f t="shared" si="115"/>
        <v>1.2113333333338972E-4</v>
      </c>
      <c r="L312">
        <v>5.509E-3</v>
      </c>
      <c r="M312">
        <f t="shared" si="104"/>
        <v>5.509E-3</v>
      </c>
      <c r="N312">
        <v>0.34526699999999999</v>
      </c>
      <c r="O312">
        <f t="shared" si="100"/>
        <v>0.34526699999999999</v>
      </c>
      <c r="P312">
        <f t="shared" si="116"/>
        <v>-4.5336666666667046E-4</v>
      </c>
      <c r="Q312">
        <f t="shared" si="105"/>
        <v>78.652222999999992</v>
      </c>
      <c r="R312">
        <f t="shared" si="117"/>
        <v>3.3223333333438633E-4</v>
      </c>
      <c r="S312">
        <f t="shared" si="101"/>
        <v>1</v>
      </c>
      <c r="T312">
        <f t="shared" si="118"/>
        <v>40.429640006308034</v>
      </c>
      <c r="U312">
        <f t="shared" si="119"/>
        <v>32500</v>
      </c>
      <c r="V312">
        <f t="shared" si="102"/>
        <v>40.421854000000003</v>
      </c>
      <c r="W312">
        <v>40.421854000000003</v>
      </c>
      <c r="X312">
        <v>0</v>
      </c>
      <c r="Y312">
        <v>0</v>
      </c>
      <c r="Z312">
        <f t="shared" si="106"/>
        <v>0</v>
      </c>
      <c r="AA312">
        <f t="shared" si="107"/>
        <v>0</v>
      </c>
      <c r="AB312" t="e">
        <f t="shared" si="108"/>
        <v>#DIV/0!</v>
      </c>
      <c r="AC312" s="6" t="e">
        <f t="shared" si="112"/>
        <v>#DIV/0!</v>
      </c>
      <c r="AD312" s="6" t="e">
        <f t="shared" si="112"/>
        <v>#DIV/0!</v>
      </c>
      <c r="AE312">
        <v>0.15307799999999999</v>
      </c>
      <c r="AF312">
        <v>0</v>
      </c>
      <c r="AH312">
        <f t="shared" si="109"/>
        <v>-2.2000000000000002</v>
      </c>
      <c r="AI312">
        <f t="shared" si="110"/>
        <v>-10</v>
      </c>
      <c r="AJ312" s="17">
        <f t="shared" si="120"/>
        <v>-9.9484772679463152E-3</v>
      </c>
      <c r="AK312" s="17">
        <f t="shared" si="121"/>
        <v>-8.1063078815120739E-4</v>
      </c>
      <c r="AM312">
        <v>-2.2000000000000001E-3</v>
      </c>
      <c r="AN312">
        <v>-0.01</v>
      </c>
      <c r="AT312">
        <v>0.80022599999999999</v>
      </c>
    </row>
    <row r="313" spans="1:46" x14ac:dyDescent="0.25">
      <c r="A313" s="1">
        <v>42880.096203703702</v>
      </c>
      <c r="B313" s="16">
        <v>306</v>
      </c>
      <c r="C313">
        <f t="shared" si="122"/>
        <v>-0.53959548055289019</v>
      </c>
      <c r="D313">
        <f t="shared" si="113"/>
        <v>-9.9599501153254089</v>
      </c>
      <c r="E313">
        <f t="shared" si="111"/>
        <v>-13.122330716178194</v>
      </c>
      <c r="F313">
        <f t="shared" si="114"/>
        <v>18.458179273703447</v>
      </c>
      <c r="G313">
        <v>21.090402999999998</v>
      </c>
      <c r="H313">
        <f t="shared" si="103"/>
        <v>21.090402999999998</v>
      </c>
      <c r="I313">
        <v>21.002600999999999</v>
      </c>
      <c r="J313">
        <f t="shared" si="99"/>
        <v>21.002600999999999</v>
      </c>
      <c r="K313">
        <f t="shared" si="115"/>
        <v>1.1618333333345277E-4</v>
      </c>
      <c r="L313">
        <v>5.483E-3</v>
      </c>
      <c r="M313">
        <f t="shared" si="104"/>
        <v>5.483E-3</v>
      </c>
      <c r="N313">
        <v>0.34483900000000001</v>
      </c>
      <c r="O313">
        <f t="shared" si="100"/>
        <v>0.34483900000000001</v>
      </c>
      <c r="P313">
        <f t="shared" si="116"/>
        <v>-4.4965000000000234E-4</v>
      </c>
      <c r="Q313">
        <f t="shared" si="105"/>
        <v>78.652560000000008</v>
      </c>
      <c r="R313">
        <f t="shared" si="117"/>
        <v>3.334666666676848E-4</v>
      </c>
      <c r="S313">
        <f t="shared" si="101"/>
        <v>1</v>
      </c>
      <c r="T313">
        <f t="shared" si="118"/>
        <v>40.137432354635138</v>
      </c>
      <c r="U313">
        <f t="shared" si="119"/>
        <v>32500</v>
      </c>
      <c r="V313">
        <f t="shared" si="102"/>
        <v>40.128011999999998</v>
      </c>
      <c r="W313">
        <v>40.128011999999998</v>
      </c>
      <c r="X313">
        <v>0</v>
      </c>
      <c r="Y313">
        <v>0</v>
      </c>
      <c r="Z313">
        <f t="shared" si="106"/>
        <v>0</v>
      </c>
      <c r="AA313">
        <f t="shared" si="107"/>
        <v>0</v>
      </c>
      <c r="AB313" t="e">
        <f t="shared" si="108"/>
        <v>#DIV/0!</v>
      </c>
      <c r="AC313" s="6" t="e">
        <f t="shared" si="112"/>
        <v>#DIV/0!</v>
      </c>
      <c r="AD313" s="6" t="e">
        <f t="shared" si="112"/>
        <v>#DIV/0!</v>
      </c>
      <c r="AE313">
        <v>0.15525900000000001</v>
      </c>
      <c r="AF313">
        <v>0</v>
      </c>
      <c r="AH313">
        <f t="shared" si="109"/>
        <v>-0.5</v>
      </c>
      <c r="AI313">
        <f t="shared" si="110"/>
        <v>-10</v>
      </c>
      <c r="AJ313" s="17">
        <f t="shared" si="120"/>
        <v>-7.3379933635320943E-2</v>
      </c>
      <c r="AK313" s="17">
        <f t="shared" si="121"/>
        <v>4.0210928981427576E-3</v>
      </c>
      <c r="AM313" s="18">
        <v>-5.0000000000000001E-4</v>
      </c>
      <c r="AN313">
        <v>-0.01</v>
      </c>
      <c r="AT313">
        <v>0.80027800000000004</v>
      </c>
    </row>
    <row r="314" spans="1:46" x14ac:dyDescent="0.25">
      <c r="A314" s="1">
        <v>42880.096898148149</v>
      </c>
      <c r="B314" s="16">
        <v>307</v>
      </c>
      <c r="C314">
        <f t="shared" si="122"/>
        <v>-2.2796657559618927</v>
      </c>
      <c r="D314">
        <f t="shared" si="113"/>
        <v>-9.6520722857933983</v>
      </c>
      <c r="E314">
        <f t="shared" si="111"/>
        <v>-19.640050547761732</v>
      </c>
      <c r="F314">
        <f t="shared" si="114"/>
        <v>4.2339857325798</v>
      </c>
      <c r="G314">
        <v>21.090187</v>
      </c>
      <c r="H314">
        <f t="shared" si="103"/>
        <v>21.090187</v>
      </c>
      <c r="I314">
        <v>21.002607999999999</v>
      </c>
      <c r="J314">
        <f t="shared" si="99"/>
        <v>21.002607999999999</v>
      </c>
      <c r="K314">
        <f t="shared" si="115"/>
        <v>1.1916666666683303E-4</v>
      </c>
      <c r="L314">
        <v>5.4559999999999999E-3</v>
      </c>
      <c r="M314">
        <f t="shared" si="104"/>
        <v>5.4559999999999999E-3</v>
      </c>
      <c r="N314">
        <v>0.34440399999999999</v>
      </c>
      <c r="O314">
        <f t="shared" si="100"/>
        <v>0.34440399999999999</v>
      </c>
      <c r="P314">
        <f t="shared" si="116"/>
        <v>-4.4523333333333268E-4</v>
      </c>
      <c r="Q314">
        <f t="shared" si="105"/>
        <v>78.652988000000008</v>
      </c>
      <c r="R314">
        <f t="shared" si="117"/>
        <v>3.2606666666718334E-4</v>
      </c>
      <c r="S314">
        <f t="shared" si="101"/>
        <v>1</v>
      </c>
      <c r="T314">
        <f t="shared" si="118"/>
        <v>39.850995406530053</v>
      </c>
      <c r="U314">
        <f t="shared" si="119"/>
        <v>32500</v>
      </c>
      <c r="V314">
        <f t="shared" si="102"/>
        <v>39.843623000000001</v>
      </c>
      <c r="W314">
        <v>39.843623000000001</v>
      </c>
      <c r="X314">
        <v>0</v>
      </c>
      <c r="Y314">
        <v>0</v>
      </c>
      <c r="Z314">
        <f t="shared" si="106"/>
        <v>0</v>
      </c>
      <c r="AA314">
        <f t="shared" si="107"/>
        <v>0</v>
      </c>
      <c r="AB314" t="e">
        <f t="shared" si="108"/>
        <v>#DIV/0!</v>
      </c>
      <c r="AC314" s="6" t="e">
        <f t="shared" si="112"/>
        <v>#DIV/0!</v>
      </c>
      <c r="AD314" s="6" t="e">
        <f t="shared" si="112"/>
        <v>#DIV/0!</v>
      </c>
      <c r="AE314">
        <v>0.147841</v>
      </c>
      <c r="AF314">
        <v>0</v>
      </c>
      <c r="AH314">
        <f t="shared" si="109"/>
        <v>-2.2999999999999998</v>
      </c>
      <c r="AI314">
        <f t="shared" si="110"/>
        <v>-9.7000000000000011</v>
      </c>
      <c r="AJ314" s="17">
        <f t="shared" si="120"/>
        <v>8.9198357193057912E-3</v>
      </c>
      <c r="AK314" s="17">
        <f t="shared" si="121"/>
        <v>4.9655361861665913E-3</v>
      </c>
      <c r="AM314">
        <v>-2.3E-3</v>
      </c>
      <c r="AN314">
        <v>-9.7000000000000003E-3</v>
      </c>
      <c r="AT314">
        <v>0.80022599999999999</v>
      </c>
    </row>
    <row r="315" spans="1:46" x14ac:dyDescent="0.25">
      <c r="A315" s="1">
        <v>42880.097592592596</v>
      </c>
      <c r="B315" s="16">
        <v>308</v>
      </c>
      <c r="C315">
        <f t="shared" si="122"/>
        <v>-1.9608269710230619</v>
      </c>
      <c r="D315">
        <f t="shared" si="113"/>
        <v>-9.3860458988648254</v>
      </c>
      <c r="E315">
        <f t="shared" si="111"/>
        <v>-18.089813765148655</v>
      </c>
      <c r="F315">
        <f t="shared" si="114"/>
        <v>4.7867792709764974</v>
      </c>
      <c r="G315">
        <v>21.090375999999999</v>
      </c>
      <c r="H315">
        <f t="shared" si="103"/>
        <v>21.090375999999999</v>
      </c>
      <c r="I315">
        <v>21.002658</v>
      </c>
      <c r="J315">
        <f t="shared" si="99"/>
        <v>21.002658</v>
      </c>
      <c r="K315">
        <f t="shared" si="115"/>
        <v>1.175833333334116E-4</v>
      </c>
      <c r="L315">
        <v>5.4200000000000003E-3</v>
      </c>
      <c r="M315">
        <f t="shared" si="104"/>
        <v>5.4200000000000003E-3</v>
      </c>
      <c r="N315">
        <v>0.34395999999999999</v>
      </c>
      <c r="O315">
        <f t="shared" si="100"/>
        <v>0.34395999999999999</v>
      </c>
      <c r="P315">
        <f t="shared" si="116"/>
        <v>-4.4079999999999673E-4</v>
      </c>
      <c r="Q315">
        <f t="shared" si="105"/>
        <v>78.653382000000008</v>
      </c>
      <c r="R315">
        <f t="shared" si="117"/>
        <v>3.2321666666703666E-4</v>
      </c>
      <c r="S315">
        <f t="shared" si="101"/>
        <v>1</v>
      </c>
      <c r="T315">
        <f t="shared" si="118"/>
        <v>39.552045218927994</v>
      </c>
      <c r="U315">
        <f t="shared" si="119"/>
        <v>32500</v>
      </c>
      <c r="V315">
        <f t="shared" si="102"/>
        <v>39.544620000000002</v>
      </c>
      <c r="W315">
        <v>39.544620000000002</v>
      </c>
      <c r="X315">
        <v>0</v>
      </c>
      <c r="Y315">
        <v>0</v>
      </c>
      <c r="Z315">
        <f t="shared" si="106"/>
        <v>0</v>
      </c>
      <c r="AA315">
        <f t="shared" si="107"/>
        <v>0</v>
      </c>
      <c r="AB315" t="e">
        <f t="shared" si="108"/>
        <v>#DIV/0!</v>
      </c>
      <c r="AC315" s="6" t="e">
        <f t="shared" si="112"/>
        <v>#DIV/0!</v>
      </c>
      <c r="AD315" s="6" t="e">
        <f t="shared" si="112"/>
        <v>#DIV/0!</v>
      </c>
      <c r="AE315">
        <v>0.12692200000000001</v>
      </c>
      <c r="AF315">
        <v>0</v>
      </c>
      <c r="AH315">
        <f t="shared" si="109"/>
        <v>-2</v>
      </c>
      <c r="AI315">
        <f t="shared" si="110"/>
        <v>-9.4</v>
      </c>
      <c r="AJ315" s="17">
        <f t="shared" si="120"/>
        <v>1.9977810156548158E-2</v>
      </c>
      <c r="AK315" s="17">
        <f t="shared" si="121"/>
        <v>1.486685797782277E-3</v>
      </c>
      <c r="AM315">
        <v>-2E-3</v>
      </c>
      <c r="AN315">
        <v>-9.4000000000000004E-3</v>
      </c>
    </row>
    <row r="316" spans="1:46" x14ac:dyDescent="0.25">
      <c r="A316" s="1">
        <v>42880.098287037035</v>
      </c>
      <c r="B316" s="16">
        <v>309</v>
      </c>
      <c r="C316">
        <f t="shared" si="122"/>
        <v>-3.5520534405597681</v>
      </c>
      <c r="D316">
        <f t="shared" si="113"/>
        <v>-9.3162667008878408</v>
      </c>
      <c r="E316">
        <f t="shared" si="111"/>
        <v>-24.283801047026223</v>
      </c>
      <c r="F316">
        <f t="shared" si="114"/>
        <v>2.6227833721498541</v>
      </c>
      <c r="G316">
        <v>21.090720999999998</v>
      </c>
      <c r="H316">
        <f t="shared" si="103"/>
        <v>21.090720999999998</v>
      </c>
      <c r="I316">
        <v>21.002915000000002</v>
      </c>
      <c r="J316">
        <f t="shared" si="99"/>
        <v>21.002915000000002</v>
      </c>
      <c r="K316">
        <f t="shared" si="115"/>
        <v>1.2068333333334161E-4</v>
      </c>
      <c r="L316">
        <v>5.3870000000000003E-3</v>
      </c>
      <c r="M316">
        <f t="shared" si="104"/>
        <v>5.3870000000000003E-3</v>
      </c>
      <c r="N316">
        <v>0.34350999999999998</v>
      </c>
      <c r="O316">
        <f t="shared" si="100"/>
        <v>0.34350999999999998</v>
      </c>
      <c r="P316">
        <f t="shared" si="116"/>
        <v>-4.3689999999999842E-4</v>
      </c>
      <c r="Q316">
        <f t="shared" si="105"/>
        <v>78.653575000000004</v>
      </c>
      <c r="R316">
        <f t="shared" si="117"/>
        <v>3.1621666666718323E-4</v>
      </c>
      <c r="S316">
        <f t="shared" si="101"/>
        <v>1</v>
      </c>
      <c r="T316">
        <f t="shared" si="118"/>
        <v>39.2449002132605</v>
      </c>
      <c r="U316">
        <f t="shared" si="119"/>
        <v>32500</v>
      </c>
      <c r="V316">
        <f t="shared" si="102"/>
        <v>39.239136000000002</v>
      </c>
      <c r="W316">
        <v>39.239136000000002</v>
      </c>
      <c r="X316">
        <v>0</v>
      </c>
      <c r="Y316">
        <v>0</v>
      </c>
      <c r="Z316">
        <f t="shared" si="106"/>
        <v>0</v>
      </c>
      <c r="AA316">
        <f t="shared" si="107"/>
        <v>0</v>
      </c>
      <c r="AB316" t="e">
        <f t="shared" si="108"/>
        <v>#DIV/0!</v>
      </c>
      <c r="AC316" s="6" t="e">
        <f t="shared" si="112"/>
        <v>#DIV/0!</v>
      </c>
      <c r="AD316" s="6" t="e">
        <f t="shared" si="112"/>
        <v>#DIV/0!</v>
      </c>
      <c r="AE316">
        <v>0.117608</v>
      </c>
      <c r="AF316">
        <v>0</v>
      </c>
      <c r="AH316">
        <f t="shared" si="109"/>
        <v>-3.6</v>
      </c>
      <c r="AI316">
        <f t="shared" si="110"/>
        <v>-9.2999999999999989</v>
      </c>
      <c r="AJ316" s="17">
        <f t="shared" si="120"/>
        <v>1.3498265226740525E-2</v>
      </c>
      <c r="AK316" s="17">
        <f t="shared" si="121"/>
        <v>-1.7460535867110439E-3</v>
      </c>
      <c r="AM316">
        <v>-3.5999999999999999E-3</v>
      </c>
      <c r="AN316">
        <v>-9.2999999999999992E-3</v>
      </c>
    </row>
    <row r="317" spans="1:46" x14ac:dyDescent="0.25">
      <c r="A317" s="1">
        <v>42880.098981481482</v>
      </c>
      <c r="B317" s="16">
        <v>310</v>
      </c>
      <c r="C317">
        <f t="shared" si="122"/>
        <v>-1.8508826075765716</v>
      </c>
      <c r="D317">
        <f t="shared" si="113"/>
        <v>-10.223773487046905</v>
      </c>
      <c r="E317">
        <f t="shared" si="111"/>
        <v>-18.581374286159054</v>
      </c>
      <c r="F317">
        <f t="shared" si="114"/>
        <v>5.5237287579428207</v>
      </c>
      <c r="G317">
        <v>21.090910999999998</v>
      </c>
      <c r="H317">
        <f t="shared" si="103"/>
        <v>21.090910999999998</v>
      </c>
      <c r="I317">
        <v>21.003031</v>
      </c>
      <c r="J317">
        <f t="shared" si="99"/>
        <v>21.003031</v>
      </c>
      <c r="K317">
        <f t="shared" si="115"/>
        <v>1.1641666666667068E-4</v>
      </c>
      <c r="L317">
        <v>5.3480000000000003E-3</v>
      </c>
      <c r="M317">
        <f t="shared" si="104"/>
        <v>5.3480000000000003E-3</v>
      </c>
      <c r="N317">
        <v>0.34307500000000002</v>
      </c>
      <c r="O317">
        <f t="shared" si="100"/>
        <v>0.34307500000000002</v>
      </c>
      <c r="P317">
        <f t="shared" si="116"/>
        <v>-4.360833333333314E-4</v>
      </c>
      <c r="Q317">
        <f t="shared" si="105"/>
        <v>78.653894000000008</v>
      </c>
      <c r="R317">
        <f t="shared" si="117"/>
        <v>3.1966666666628877E-4</v>
      </c>
      <c r="S317">
        <f t="shared" si="101"/>
        <v>1</v>
      </c>
      <c r="T317">
        <f t="shared" si="118"/>
        <v>38.946259890879361</v>
      </c>
      <c r="U317">
        <f t="shared" si="119"/>
        <v>32500</v>
      </c>
      <c r="V317">
        <f t="shared" si="102"/>
        <v>38.937887000000003</v>
      </c>
      <c r="W317">
        <v>38.937887000000003</v>
      </c>
      <c r="X317">
        <v>0</v>
      </c>
      <c r="Y317">
        <v>0</v>
      </c>
      <c r="Z317">
        <f t="shared" si="106"/>
        <v>0</v>
      </c>
      <c r="AA317">
        <f t="shared" si="107"/>
        <v>0</v>
      </c>
      <c r="AB317" t="e">
        <f t="shared" si="108"/>
        <v>#DIV/0!</v>
      </c>
      <c r="AC317" s="6" t="e">
        <f t="shared" si="112"/>
        <v>#DIV/0!</v>
      </c>
      <c r="AD317" s="6" t="e">
        <f t="shared" si="112"/>
        <v>#DIV/0!</v>
      </c>
      <c r="AE317">
        <v>0.12968399999999999</v>
      </c>
      <c r="AF317">
        <v>0</v>
      </c>
      <c r="AH317">
        <f t="shared" si="109"/>
        <v>-1.9</v>
      </c>
      <c r="AI317">
        <f t="shared" si="110"/>
        <v>-10.3</v>
      </c>
      <c r="AJ317" s="17">
        <f t="shared" si="120"/>
        <v>2.6537281306964939E-2</v>
      </c>
      <c r="AK317" s="17">
        <f t="shared" si="121"/>
        <v>7.4558100342961477E-3</v>
      </c>
      <c r="AM317">
        <v>-1.9E-3</v>
      </c>
      <c r="AN317">
        <v>-1.03E-2</v>
      </c>
    </row>
    <row r="318" spans="1:46" x14ac:dyDescent="0.25">
      <c r="A318" s="1">
        <v>42880.099675925929</v>
      </c>
      <c r="B318" s="16">
        <v>311</v>
      </c>
      <c r="C318">
        <f t="shared" si="122"/>
        <v>1.2864758024204548</v>
      </c>
      <c r="D318">
        <f t="shared" si="113"/>
        <v>-10.800624862040156</v>
      </c>
      <c r="E318">
        <f t="shared" si="111"/>
        <v>-6.8538887103533215</v>
      </c>
      <c r="F318">
        <f t="shared" si="114"/>
        <v>-8.3955134186894114</v>
      </c>
      <c r="G318">
        <v>21.090871</v>
      </c>
      <c r="H318">
        <f t="shared" si="103"/>
        <v>21.090871</v>
      </c>
      <c r="I318">
        <v>21.003242</v>
      </c>
      <c r="J318">
        <f t="shared" si="99"/>
        <v>21.003242</v>
      </c>
      <c r="K318">
        <f t="shared" si="115"/>
        <v>1.0806666666667298E-4</v>
      </c>
      <c r="L318">
        <v>5.3090000000000004E-3</v>
      </c>
      <c r="M318">
        <f t="shared" si="104"/>
        <v>5.3090000000000004E-3</v>
      </c>
      <c r="N318">
        <v>0.34262900000000002</v>
      </c>
      <c r="O318">
        <f t="shared" si="100"/>
        <v>0.34262900000000002</v>
      </c>
      <c r="P318">
        <f t="shared" si="116"/>
        <v>-4.342666666666643E-4</v>
      </c>
      <c r="Q318">
        <f t="shared" si="105"/>
        <v>78.654128999999998</v>
      </c>
      <c r="R318">
        <f t="shared" si="117"/>
        <v>3.2619999999923267E-4</v>
      </c>
      <c r="S318">
        <f t="shared" si="101"/>
        <v>1</v>
      </c>
      <c r="T318">
        <f t="shared" si="118"/>
        <v>38.650971100664215</v>
      </c>
      <c r="U318">
        <f t="shared" si="119"/>
        <v>32500</v>
      </c>
      <c r="V318">
        <f t="shared" si="102"/>
        <v>38.638883999999997</v>
      </c>
      <c r="W318">
        <v>38.638883999999997</v>
      </c>
      <c r="X318">
        <v>0</v>
      </c>
      <c r="Y318">
        <v>0</v>
      </c>
      <c r="Z318">
        <f t="shared" si="106"/>
        <v>0</v>
      </c>
      <c r="AA318">
        <f t="shared" si="107"/>
        <v>0</v>
      </c>
      <c r="AB318" t="e">
        <f t="shared" si="108"/>
        <v>#DIV/0!</v>
      </c>
      <c r="AC318" s="6" t="e">
        <f t="shared" si="112"/>
        <v>#DIV/0!</v>
      </c>
      <c r="AD318" s="6" t="e">
        <f t="shared" si="112"/>
        <v>#DIV/0!</v>
      </c>
      <c r="AE318">
        <v>0.14976</v>
      </c>
      <c r="AF318">
        <v>0</v>
      </c>
      <c r="AH318">
        <f t="shared" si="109"/>
        <v>1.3</v>
      </c>
      <c r="AI318">
        <f t="shared" si="110"/>
        <v>-10.8</v>
      </c>
      <c r="AJ318" s="17">
        <f t="shared" si="120"/>
        <v>1.0512593827338223E-2</v>
      </c>
      <c r="AK318" s="17">
        <f t="shared" si="121"/>
        <v>-5.7854249002863947E-5</v>
      </c>
      <c r="AM318">
        <v>1.2999999999999999E-3</v>
      </c>
      <c r="AN318">
        <v>-1.0800000000000001E-2</v>
      </c>
    </row>
    <row r="319" spans="1:46" x14ac:dyDescent="0.25">
      <c r="A319" s="1">
        <v>42880.100370370368</v>
      </c>
      <c r="B319" s="16">
        <v>312</v>
      </c>
      <c r="C319">
        <f t="shared" si="122"/>
        <v>11.870840853171956</v>
      </c>
      <c r="D319">
        <f t="shared" si="113"/>
        <v>-10.697579370753285</v>
      </c>
      <c r="E319">
        <f t="shared" si="111"/>
        <v>34.972856177039048</v>
      </c>
      <c r="F319">
        <f t="shared" si="114"/>
        <v>-0.90116441649496393</v>
      </c>
      <c r="G319">
        <v>21.091006</v>
      </c>
      <c r="H319">
        <f t="shared" si="103"/>
        <v>21.091006</v>
      </c>
      <c r="I319">
        <v>21.003249</v>
      </c>
      <c r="J319">
        <f t="shared" si="99"/>
        <v>21.003249</v>
      </c>
      <c r="K319">
        <f t="shared" si="115"/>
        <v>8.1666666666535548E-5</v>
      </c>
      <c r="L319">
        <v>5.2709999999999996E-3</v>
      </c>
      <c r="M319">
        <f t="shared" si="104"/>
        <v>5.2709999999999996E-3</v>
      </c>
      <c r="N319">
        <v>0.34221800000000002</v>
      </c>
      <c r="O319">
        <f t="shared" si="100"/>
        <v>0.34221800000000002</v>
      </c>
      <c r="P319">
        <f t="shared" si="116"/>
        <v>-4.3048333333333316E-4</v>
      </c>
      <c r="Q319">
        <f t="shared" si="105"/>
        <v>78.654533000000001</v>
      </c>
      <c r="R319">
        <f t="shared" si="117"/>
        <v>3.4881666666611484E-4</v>
      </c>
      <c r="S319">
        <f t="shared" si="101"/>
        <v>1</v>
      </c>
      <c r="T319">
        <f t="shared" si="118"/>
        <v>38.370051420223696</v>
      </c>
      <c r="U319">
        <f t="shared" si="119"/>
        <v>32500</v>
      </c>
      <c r="V319">
        <f t="shared" si="102"/>
        <v>38.347482999999997</v>
      </c>
      <c r="W319">
        <v>38.347482999999997</v>
      </c>
      <c r="X319">
        <v>0</v>
      </c>
      <c r="Y319">
        <v>0</v>
      </c>
      <c r="Z319">
        <f t="shared" si="106"/>
        <v>0</v>
      </c>
      <c r="AA319">
        <f t="shared" si="107"/>
        <v>0</v>
      </c>
      <c r="AB319" t="e">
        <f t="shared" si="108"/>
        <v>#DIV/0!</v>
      </c>
      <c r="AC319" s="6" t="e">
        <f t="shared" si="112"/>
        <v>#DIV/0!</v>
      </c>
      <c r="AD319" s="6" t="e">
        <f t="shared" si="112"/>
        <v>#DIV/0!</v>
      </c>
      <c r="AE319">
        <v>0.15413199999999999</v>
      </c>
      <c r="AF319">
        <v>0</v>
      </c>
      <c r="AH319">
        <f t="shared" si="109"/>
        <v>11.9</v>
      </c>
      <c r="AI319">
        <f t="shared" si="110"/>
        <v>-10.8</v>
      </c>
      <c r="AJ319" s="17">
        <f t="shared" si="120"/>
        <v>2.4563674291238837E-3</v>
      </c>
      <c r="AK319" s="17">
        <f t="shared" si="121"/>
        <v>9.5741873649219291E-3</v>
      </c>
      <c r="AM319">
        <v>1.1900000000000001E-2</v>
      </c>
      <c r="AN319">
        <v>-1.0800000000000001E-2</v>
      </c>
    </row>
    <row r="320" spans="1:46" x14ac:dyDescent="0.25">
      <c r="A320" s="1">
        <v>42880.101064814815</v>
      </c>
      <c r="B320" s="16">
        <v>313</v>
      </c>
      <c r="C320">
        <f t="shared" si="122"/>
        <v>21.765677954230426</v>
      </c>
      <c r="D320">
        <f t="shared" si="113"/>
        <v>-10.086888138736381</v>
      </c>
      <c r="E320">
        <f t="shared" si="111"/>
        <v>74.642612312457146</v>
      </c>
      <c r="F320">
        <f t="shared" si="114"/>
        <v>-0.46343091908037121</v>
      </c>
      <c r="G320">
        <v>21.090890999999999</v>
      </c>
      <c r="H320">
        <f t="shared" si="103"/>
        <v>21.090890999999999</v>
      </c>
      <c r="I320">
        <v>21.003423999999999</v>
      </c>
      <c r="J320">
        <f t="shared" si="99"/>
        <v>21.003423999999999</v>
      </c>
      <c r="K320">
        <f t="shared" si="115"/>
        <v>5.6133333333126718E-5</v>
      </c>
      <c r="L320">
        <v>5.241E-3</v>
      </c>
      <c r="M320">
        <f t="shared" si="104"/>
        <v>5.241E-3</v>
      </c>
      <c r="N320">
        <v>0.34178799999999998</v>
      </c>
      <c r="O320">
        <f t="shared" si="100"/>
        <v>0.34178799999999998</v>
      </c>
      <c r="P320">
        <f t="shared" si="116"/>
        <v>-4.2516666666666907E-4</v>
      </c>
      <c r="Q320">
        <f t="shared" si="105"/>
        <v>78.654788000000011</v>
      </c>
      <c r="R320">
        <f t="shared" si="117"/>
        <v>3.6903333333360898E-4</v>
      </c>
      <c r="S320">
        <f t="shared" si="101"/>
        <v>1</v>
      </c>
      <c r="T320">
        <f t="shared" si="118"/>
        <v>38.093088566092995</v>
      </c>
      <c r="U320">
        <f t="shared" si="119"/>
        <v>32500</v>
      </c>
      <c r="V320">
        <f t="shared" si="102"/>
        <v>38.061236000000001</v>
      </c>
      <c r="W320">
        <v>38.061236000000001</v>
      </c>
      <c r="X320">
        <v>0</v>
      </c>
      <c r="Y320">
        <v>0</v>
      </c>
      <c r="Z320">
        <f t="shared" si="106"/>
        <v>0</v>
      </c>
      <c r="AA320">
        <f t="shared" si="107"/>
        <v>0</v>
      </c>
      <c r="AB320" t="e">
        <f t="shared" si="108"/>
        <v>#DIV/0!</v>
      </c>
      <c r="AC320" s="6" t="e">
        <f t="shared" si="112"/>
        <v>#DIV/0!</v>
      </c>
      <c r="AD320" s="6" t="e">
        <f t="shared" si="112"/>
        <v>#DIV/0!</v>
      </c>
      <c r="AE320">
        <v>0.13625100000000001</v>
      </c>
      <c r="AF320">
        <v>0</v>
      </c>
      <c r="AH320">
        <f t="shared" si="109"/>
        <v>21.8</v>
      </c>
      <c r="AI320">
        <f t="shared" si="110"/>
        <v>-10.200000000000001</v>
      </c>
      <c r="AJ320" s="17">
        <f t="shared" si="120"/>
        <v>1.576888431490525E-3</v>
      </c>
      <c r="AK320" s="17">
        <f t="shared" si="121"/>
        <v>1.1213751923077268E-2</v>
      </c>
      <c r="AM320">
        <v>2.18E-2</v>
      </c>
      <c r="AN320">
        <v>-1.0200000000000001E-2</v>
      </c>
    </row>
    <row r="321" spans="1:40" x14ac:dyDescent="0.25">
      <c r="A321" s="1">
        <v>42880.101759259262</v>
      </c>
      <c r="B321" s="16">
        <v>314</v>
      </c>
      <c r="C321">
        <f t="shared" si="122"/>
        <v>24.240337674624861</v>
      </c>
      <c r="D321">
        <f t="shared" si="113"/>
        <v>-9.9234043424004703</v>
      </c>
      <c r="E321">
        <f t="shared" si="111"/>
        <v>84.575732381686464</v>
      </c>
      <c r="F321">
        <f t="shared" si="114"/>
        <v>-0.40937566446479146</v>
      </c>
      <c r="G321">
        <v>21.090907999999999</v>
      </c>
      <c r="H321">
        <f t="shared" si="103"/>
        <v>21.090907999999999</v>
      </c>
      <c r="I321">
        <v>21.003357999999999</v>
      </c>
      <c r="J321">
        <f t="shared" si="99"/>
        <v>21.003357999999999</v>
      </c>
      <c r="K321">
        <f t="shared" si="115"/>
        <v>4.9300000000052081E-5</v>
      </c>
      <c r="L321">
        <v>5.2139999999999999E-3</v>
      </c>
      <c r="M321">
        <f t="shared" si="104"/>
        <v>5.2139999999999999E-3</v>
      </c>
      <c r="N321">
        <v>0.34135100000000002</v>
      </c>
      <c r="O321">
        <f t="shared" si="100"/>
        <v>0.34135100000000002</v>
      </c>
      <c r="P321">
        <f t="shared" si="116"/>
        <v>-4.2105000000000522E-4</v>
      </c>
      <c r="Q321">
        <f t="shared" si="105"/>
        <v>78.655291000000005</v>
      </c>
      <c r="R321">
        <f t="shared" si="117"/>
        <v>3.7174999999957473E-4</v>
      </c>
      <c r="S321">
        <f t="shared" si="101"/>
        <v>1</v>
      </c>
      <c r="T321">
        <f t="shared" si="118"/>
        <v>37.792466742016899</v>
      </c>
      <c r="U321">
        <f t="shared" si="119"/>
        <v>32500</v>
      </c>
      <c r="V321">
        <f t="shared" si="102"/>
        <v>37.758302999999998</v>
      </c>
      <c r="W321">
        <v>37.758302999999998</v>
      </c>
      <c r="X321">
        <v>0</v>
      </c>
      <c r="Y321">
        <v>0</v>
      </c>
      <c r="Z321">
        <f t="shared" si="106"/>
        <v>0</v>
      </c>
      <c r="AA321">
        <f t="shared" si="107"/>
        <v>0</v>
      </c>
      <c r="AB321" t="e">
        <f t="shared" si="108"/>
        <v>#DIV/0!</v>
      </c>
      <c r="AC321" s="6" t="e">
        <f t="shared" si="112"/>
        <v>#DIV/0!</v>
      </c>
      <c r="AD321" s="6" t="e">
        <f t="shared" si="112"/>
        <v>#DIV/0!</v>
      </c>
      <c r="AE321">
        <v>0.118088</v>
      </c>
      <c r="AF321">
        <v>0</v>
      </c>
      <c r="AH321">
        <f t="shared" si="109"/>
        <v>24.2</v>
      </c>
      <c r="AI321">
        <f t="shared" si="110"/>
        <v>-10</v>
      </c>
      <c r="AJ321" s="17">
        <f t="shared" si="120"/>
        <v>-1.6640723065127878E-3</v>
      </c>
      <c r="AK321" s="17">
        <f t="shared" si="121"/>
        <v>7.7186875548599489E-3</v>
      </c>
      <c r="AM321">
        <v>2.4199999999999999E-2</v>
      </c>
      <c r="AN321">
        <v>-0.01</v>
      </c>
    </row>
    <row r="322" spans="1:40" x14ac:dyDescent="0.25">
      <c r="A322" s="1">
        <v>42880.102453703701</v>
      </c>
      <c r="B322" s="16">
        <v>315</v>
      </c>
      <c r="C322">
        <f t="shared" si="122"/>
        <v>24.837486993158706</v>
      </c>
      <c r="D322">
        <f t="shared" si="113"/>
        <v>-9.5173619579668767</v>
      </c>
      <c r="E322">
        <f t="shared" si="111"/>
        <v>87.377368638443031</v>
      </c>
      <c r="F322">
        <f t="shared" si="114"/>
        <v>-0.38318538266727065</v>
      </c>
      <c r="G322">
        <v>21.090668000000001</v>
      </c>
      <c r="H322">
        <f t="shared" si="103"/>
        <v>21.090668000000001</v>
      </c>
      <c r="I322">
        <v>21.003395000000001</v>
      </c>
      <c r="J322">
        <f t="shared" si="99"/>
        <v>21.003395000000001</v>
      </c>
      <c r="K322">
        <f t="shared" si="115"/>
        <v>4.6450000000083E-5</v>
      </c>
      <c r="L322">
        <v>5.1869999999999998E-3</v>
      </c>
      <c r="M322">
        <f t="shared" si="104"/>
        <v>5.1869999999999998E-3</v>
      </c>
      <c r="N322">
        <v>0.340922</v>
      </c>
      <c r="O322">
        <f t="shared" si="100"/>
        <v>0.340922</v>
      </c>
      <c r="P322">
        <f t="shared" si="116"/>
        <v>-4.1620000000000545E-4</v>
      </c>
      <c r="Q322">
        <f t="shared" si="105"/>
        <v>78.655682999999996</v>
      </c>
      <c r="R322">
        <f t="shared" si="117"/>
        <v>3.6975000000012416E-4</v>
      </c>
      <c r="S322">
        <f t="shared" si="101"/>
        <v>1</v>
      </c>
      <c r="T322">
        <f t="shared" si="118"/>
        <v>37.489317848951188</v>
      </c>
      <c r="U322">
        <f t="shared" si="119"/>
        <v>32500</v>
      </c>
      <c r="V322">
        <f t="shared" si="102"/>
        <v>37.454962999999999</v>
      </c>
      <c r="W322">
        <v>37.454962999999999</v>
      </c>
      <c r="X322">
        <v>0</v>
      </c>
      <c r="Y322">
        <v>0</v>
      </c>
      <c r="Z322">
        <f t="shared" si="106"/>
        <v>0</v>
      </c>
      <c r="AA322">
        <f t="shared" si="107"/>
        <v>0</v>
      </c>
      <c r="AB322" t="e">
        <f t="shared" si="108"/>
        <v>#DIV/0!</v>
      </c>
      <c r="AC322" s="6" t="e">
        <f t="shared" si="112"/>
        <v>#DIV/0!</v>
      </c>
      <c r="AD322" s="6" t="e">
        <f t="shared" si="112"/>
        <v>#DIV/0!</v>
      </c>
      <c r="AE322">
        <v>0.116547</v>
      </c>
      <c r="AF322">
        <v>0</v>
      </c>
      <c r="AH322">
        <f t="shared" si="109"/>
        <v>24.8</v>
      </c>
      <c r="AI322">
        <f t="shared" si="110"/>
        <v>-9.6</v>
      </c>
      <c r="AJ322" s="17">
        <f t="shared" si="120"/>
        <v>-1.5092909024584679E-3</v>
      </c>
      <c r="AK322" s="17">
        <f t="shared" si="121"/>
        <v>8.6828726697682854E-3</v>
      </c>
      <c r="AM322">
        <v>2.4799999999999999E-2</v>
      </c>
      <c r="AN322">
        <v>-9.5999999999999992E-3</v>
      </c>
    </row>
    <row r="323" spans="1:40" x14ac:dyDescent="0.25">
      <c r="A323" s="1">
        <v>42880.103148148148</v>
      </c>
      <c r="B323" s="16">
        <v>316</v>
      </c>
      <c r="C323">
        <f t="shared" si="122"/>
        <v>23.367774462162167</v>
      </c>
      <c r="D323">
        <f t="shared" si="113"/>
        <v>-9.4355771214774542</v>
      </c>
      <c r="E323">
        <f t="shared" si="111"/>
        <v>81.675522013269998</v>
      </c>
      <c r="F323">
        <f t="shared" si="114"/>
        <v>-0.40378586915736614</v>
      </c>
      <c r="G323">
        <v>21.090700999999999</v>
      </c>
      <c r="H323">
        <f t="shared" si="103"/>
        <v>21.090700999999999</v>
      </c>
      <c r="I323">
        <v>21.003314</v>
      </c>
      <c r="J323">
        <f t="shared" si="99"/>
        <v>21.003314</v>
      </c>
      <c r="K323">
        <f t="shared" si="115"/>
        <v>4.9283333333545915E-5</v>
      </c>
      <c r="L323">
        <v>5.1659999999999996E-3</v>
      </c>
      <c r="M323">
        <f t="shared" si="104"/>
        <v>5.1659999999999996E-3</v>
      </c>
      <c r="N323">
        <v>0.34051599999999999</v>
      </c>
      <c r="O323">
        <f t="shared" si="100"/>
        <v>0.34051599999999999</v>
      </c>
      <c r="P323">
        <f t="shared" si="116"/>
        <v>-4.1238333333333728E-4</v>
      </c>
      <c r="Q323">
        <f t="shared" si="105"/>
        <v>78.656170000000003</v>
      </c>
      <c r="R323">
        <f t="shared" si="117"/>
        <v>3.6310000000009762E-4</v>
      </c>
      <c r="S323">
        <f t="shared" si="101"/>
        <v>1</v>
      </c>
      <c r="T323">
        <f t="shared" si="118"/>
        <v>37.185241351583734</v>
      </c>
      <c r="U323">
        <f t="shared" si="119"/>
        <v>32500</v>
      </c>
      <c r="V323">
        <f t="shared" si="102"/>
        <v>37.152437999999997</v>
      </c>
      <c r="W323">
        <v>37.152437999999997</v>
      </c>
      <c r="X323">
        <v>0</v>
      </c>
      <c r="Y323">
        <v>0</v>
      </c>
      <c r="Z323">
        <f t="shared" si="106"/>
        <v>0</v>
      </c>
      <c r="AA323">
        <f t="shared" si="107"/>
        <v>0</v>
      </c>
      <c r="AB323" t="e">
        <f t="shared" si="108"/>
        <v>#DIV/0!</v>
      </c>
      <c r="AC323" s="6" t="e">
        <f t="shared" si="112"/>
        <v>#DIV/0!</v>
      </c>
      <c r="AD323" s="6" t="e">
        <f t="shared" si="112"/>
        <v>#DIV/0!</v>
      </c>
      <c r="AE323">
        <v>0.132961</v>
      </c>
      <c r="AF323">
        <v>0</v>
      </c>
      <c r="AH323">
        <f t="shared" si="109"/>
        <v>23.400000000000002</v>
      </c>
      <c r="AI323">
        <f t="shared" si="110"/>
        <v>-9.5</v>
      </c>
      <c r="AJ323" s="17">
        <f t="shared" si="120"/>
        <v>1.3790589210802126E-3</v>
      </c>
      <c r="AK323" s="17">
        <f t="shared" si="121"/>
        <v>6.8276564001480229E-3</v>
      </c>
      <c r="AM323">
        <v>2.3400000000000001E-2</v>
      </c>
      <c r="AN323">
        <v>-9.4999999999999998E-3</v>
      </c>
    </row>
    <row r="324" spans="1:40" x14ac:dyDescent="0.25">
      <c r="A324" s="1">
        <v>42880.103842592594</v>
      </c>
      <c r="B324" s="16">
        <v>317</v>
      </c>
      <c r="C324">
        <f t="shared" si="122"/>
        <v>18.506695972931862</v>
      </c>
      <c r="D324">
        <f t="shared" si="113"/>
        <v>-8.9595011605777586</v>
      </c>
      <c r="E324">
        <f t="shared" si="111"/>
        <v>63.043599548046615</v>
      </c>
      <c r="F324">
        <f t="shared" si="114"/>
        <v>-0.48412213469557414</v>
      </c>
      <c r="G324">
        <v>21.090668000000001</v>
      </c>
      <c r="H324">
        <f t="shared" si="103"/>
        <v>21.090668000000001</v>
      </c>
      <c r="I324">
        <v>21.003440999999999</v>
      </c>
      <c r="J324">
        <f t="shared" si="99"/>
        <v>21.003440999999999</v>
      </c>
      <c r="K324">
        <f t="shared" si="115"/>
        <v>5.9783333333503683E-5</v>
      </c>
      <c r="L324">
        <v>5.1269999999999996E-3</v>
      </c>
      <c r="M324">
        <f t="shared" si="104"/>
        <v>5.1269999999999996E-3</v>
      </c>
      <c r="N324">
        <v>0.34012199999999998</v>
      </c>
      <c r="O324">
        <f t="shared" si="100"/>
        <v>0.34012199999999998</v>
      </c>
      <c r="P324">
        <f t="shared" si="116"/>
        <v>-4.074000000000022E-4</v>
      </c>
      <c r="Q324">
        <f t="shared" si="105"/>
        <v>78.656437000000011</v>
      </c>
      <c r="R324">
        <f t="shared" si="117"/>
        <v>3.4761666666582869E-4</v>
      </c>
      <c r="S324">
        <f t="shared" si="101"/>
        <v>1</v>
      </c>
      <c r="T324">
        <f t="shared" si="118"/>
        <v>36.877839197133298</v>
      </c>
      <c r="U324">
        <f t="shared" si="119"/>
        <v>32500</v>
      </c>
      <c r="V324">
        <f t="shared" si="102"/>
        <v>36.850372999999998</v>
      </c>
      <c r="W324">
        <v>36.850372999999998</v>
      </c>
      <c r="X324">
        <v>0</v>
      </c>
      <c r="Y324">
        <v>0</v>
      </c>
      <c r="Z324">
        <f t="shared" si="106"/>
        <v>0</v>
      </c>
      <c r="AA324">
        <f t="shared" si="107"/>
        <v>0</v>
      </c>
      <c r="AB324" t="e">
        <f t="shared" si="108"/>
        <v>#DIV/0!</v>
      </c>
      <c r="AC324" s="6" t="e">
        <f t="shared" si="112"/>
        <v>#DIV/0!</v>
      </c>
      <c r="AD324" s="6" t="e">
        <f t="shared" si="112"/>
        <v>#DIV/0!</v>
      </c>
      <c r="AE324">
        <v>0.14536099999999999</v>
      </c>
      <c r="AF324">
        <v>0</v>
      </c>
      <c r="AH324">
        <f t="shared" si="109"/>
        <v>18.5</v>
      </c>
      <c r="AI324">
        <f t="shared" si="110"/>
        <v>-9.1</v>
      </c>
      <c r="AJ324" s="17">
        <f t="shared" si="120"/>
        <v>-3.6181352639366195E-4</v>
      </c>
      <c r="AK324" s="17">
        <f t="shared" si="121"/>
        <v>1.5681547097782942E-2</v>
      </c>
      <c r="AM324">
        <v>1.8499999999999999E-2</v>
      </c>
      <c r="AN324">
        <v>-9.1000000000000004E-3</v>
      </c>
    </row>
    <row r="325" spans="1:40" x14ac:dyDescent="0.25">
      <c r="A325" s="1">
        <v>42880.104537037034</v>
      </c>
      <c r="B325" s="16">
        <v>318</v>
      </c>
      <c r="C325">
        <f t="shared" si="122"/>
        <v>4.8623357239996645</v>
      </c>
      <c r="D325">
        <f t="shared" si="113"/>
        <v>-8.4193785624676565</v>
      </c>
      <c r="E325">
        <f t="shared" si="111"/>
        <v>9.8674711553183823</v>
      </c>
      <c r="F325">
        <f t="shared" si="114"/>
        <v>-1.7315502343680285</v>
      </c>
      <c r="G325">
        <v>21.090949999999999</v>
      </c>
      <c r="H325">
        <f t="shared" si="103"/>
        <v>21.090949999999999</v>
      </c>
      <c r="I325">
        <v>21.003596000000002</v>
      </c>
      <c r="J325">
        <f t="shared" si="99"/>
        <v>21.003596000000002</v>
      </c>
      <c r="K325">
        <f t="shared" si="115"/>
        <v>9.1866666666658622E-5</v>
      </c>
      <c r="L325">
        <v>5.0749999999999997E-3</v>
      </c>
      <c r="M325">
        <f t="shared" si="104"/>
        <v>5.0749999999999997E-3</v>
      </c>
      <c r="N325">
        <v>0.33970699999999998</v>
      </c>
      <c r="O325">
        <f t="shared" si="100"/>
        <v>0.33970699999999998</v>
      </c>
      <c r="P325">
        <f t="shared" si="116"/>
        <v>-4.0211666666666962E-4</v>
      </c>
      <c r="Q325">
        <f t="shared" si="105"/>
        <v>78.656696999999994</v>
      </c>
      <c r="R325">
        <f t="shared" si="117"/>
        <v>3.1024999999947528E-4</v>
      </c>
      <c r="S325">
        <f t="shared" si="101"/>
        <v>1</v>
      </c>
      <c r="T325">
        <f t="shared" si="118"/>
        <v>36.551691714286285</v>
      </c>
      <c r="U325">
        <f t="shared" si="119"/>
        <v>32500</v>
      </c>
      <c r="V325">
        <f t="shared" si="102"/>
        <v>36.538409999999999</v>
      </c>
      <c r="W325">
        <v>36.538409999999999</v>
      </c>
      <c r="X325">
        <v>0</v>
      </c>
      <c r="Y325">
        <v>0</v>
      </c>
      <c r="Z325">
        <f t="shared" si="106"/>
        <v>0</v>
      </c>
      <c r="AA325">
        <f t="shared" si="107"/>
        <v>0</v>
      </c>
      <c r="AB325" t="e">
        <f t="shared" si="108"/>
        <v>#DIV/0!</v>
      </c>
      <c r="AC325" s="6" t="e">
        <f t="shared" si="112"/>
        <v>#DIV/0!</v>
      </c>
      <c r="AD325" s="6" t="e">
        <f t="shared" si="112"/>
        <v>#DIV/0!</v>
      </c>
      <c r="AE325">
        <v>0.13012199999999999</v>
      </c>
      <c r="AF325">
        <v>0</v>
      </c>
      <c r="AH325">
        <f t="shared" si="109"/>
        <v>4.8999999999999995</v>
      </c>
      <c r="AI325">
        <f t="shared" si="110"/>
        <v>-8.5</v>
      </c>
      <c r="AJ325" s="17">
        <f t="shared" si="120"/>
        <v>7.7461282268993627E-3</v>
      </c>
      <c r="AK325" s="17">
        <f t="shared" si="121"/>
        <v>9.5756993148807864E-3</v>
      </c>
      <c r="AM325">
        <v>4.8999999999999998E-3</v>
      </c>
      <c r="AN325">
        <v>-8.5000000000000006E-3</v>
      </c>
    </row>
    <row r="326" spans="1:40" x14ac:dyDescent="0.25">
      <c r="A326" s="1">
        <v>42880.105231481481</v>
      </c>
      <c r="B326" s="16">
        <v>319</v>
      </c>
      <c r="C326">
        <f t="shared" si="122"/>
        <v>-4.6553886585448723</v>
      </c>
      <c r="D326">
        <f t="shared" si="113"/>
        <v>-8.4138189048946721</v>
      </c>
      <c r="E326">
        <f t="shared" si="111"/>
        <v>-27.63574277432906</v>
      </c>
      <c r="F326">
        <f t="shared" si="114"/>
        <v>1.8073289948522937</v>
      </c>
      <c r="G326">
        <v>21.090723000000001</v>
      </c>
      <c r="H326">
        <f t="shared" si="103"/>
        <v>21.090723000000001</v>
      </c>
      <c r="I326">
        <v>21.003681</v>
      </c>
      <c r="J326">
        <f t="shared" si="99"/>
        <v>21.003681</v>
      </c>
      <c r="K326">
        <f t="shared" si="115"/>
        <v>1.1379999999991953E-4</v>
      </c>
      <c r="L326">
        <v>5.0330000000000001E-3</v>
      </c>
      <c r="M326">
        <f t="shared" si="104"/>
        <v>5.0330000000000001E-3</v>
      </c>
      <c r="N326">
        <v>0.33931099999999997</v>
      </c>
      <c r="O326">
        <f t="shared" si="100"/>
        <v>0.33931099999999997</v>
      </c>
      <c r="P326">
        <f t="shared" si="116"/>
        <v>-3.985500000000012E-4</v>
      </c>
      <c r="Q326">
        <f t="shared" si="105"/>
        <v>78.657008000000005</v>
      </c>
      <c r="R326">
        <f t="shared" si="117"/>
        <v>2.8474999999896037E-4</v>
      </c>
      <c r="S326">
        <f t="shared" si="101"/>
        <v>1</v>
      </c>
      <c r="T326">
        <f t="shared" si="118"/>
        <v>36.235613430245991</v>
      </c>
      <c r="U326">
        <f t="shared" si="119"/>
        <v>32500</v>
      </c>
      <c r="V326">
        <f t="shared" si="102"/>
        <v>36.231855000000003</v>
      </c>
      <c r="W326">
        <v>36.231855000000003</v>
      </c>
      <c r="X326">
        <v>0</v>
      </c>
      <c r="Y326">
        <v>0</v>
      </c>
      <c r="Z326">
        <f t="shared" si="106"/>
        <v>0</v>
      </c>
      <c r="AA326">
        <f t="shared" si="107"/>
        <v>0</v>
      </c>
      <c r="AB326" t="e">
        <f t="shared" si="108"/>
        <v>#DIV/0!</v>
      </c>
      <c r="AC326" s="6" t="e">
        <f t="shared" si="112"/>
        <v>#DIV/0!</v>
      </c>
      <c r="AD326" s="6" t="e">
        <f t="shared" si="112"/>
        <v>#DIV/0!</v>
      </c>
      <c r="AE326">
        <v>0.10953</v>
      </c>
      <c r="AF326">
        <v>0</v>
      </c>
      <c r="AH326">
        <f t="shared" si="109"/>
        <v>-4.7</v>
      </c>
      <c r="AI326">
        <f t="shared" si="110"/>
        <v>-8.4</v>
      </c>
      <c r="AJ326" s="17">
        <f t="shared" si="120"/>
        <v>9.5827319107384696E-3</v>
      </c>
      <c r="AK326" s="17">
        <f t="shared" si="121"/>
        <v>-1.6424057911007223E-3</v>
      </c>
      <c r="AM326">
        <v>-4.7000000000000002E-3</v>
      </c>
      <c r="AN326">
        <v>-8.3999999999999995E-3</v>
      </c>
    </row>
    <row r="327" spans="1:40" x14ac:dyDescent="0.25">
      <c r="A327" s="1">
        <v>42880.105925925927</v>
      </c>
      <c r="B327" s="16">
        <v>320</v>
      </c>
      <c r="C327">
        <f t="shared" si="122"/>
        <v>-12.880858293815987</v>
      </c>
      <c r="D327">
        <f t="shared" si="113"/>
        <v>-8.1696136650858087</v>
      </c>
      <c r="E327">
        <f t="shared" si="111"/>
        <v>-59.782716022183536</v>
      </c>
      <c r="F327">
        <f t="shared" si="114"/>
        <v>0.63424451063233767</v>
      </c>
      <c r="G327">
        <v>21.090835999999999</v>
      </c>
      <c r="H327">
        <f t="shared" si="103"/>
        <v>21.090835999999999</v>
      </c>
      <c r="I327">
        <v>21.003665000000002</v>
      </c>
      <c r="J327">
        <f t="shared" si="99"/>
        <v>21.003665000000002</v>
      </c>
      <c r="K327">
        <f t="shared" si="115"/>
        <v>1.3298333333337334E-4</v>
      </c>
      <c r="L327">
        <v>5.012E-3</v>
      </c>
      <c r="M327">
        <f t="shared" si="104"/>
        <v>5.012E-3</v>
      </c>
      <c r="N327">
        <v>0.33891199999999999</v>
      </c>
      <c r="O327">
        <f t="shared" si="100"/>
        <v>0.33891199999999999</v>
      </c>
      <c r="P327">
        <f t="shared" si="116"/>
        <v>-3.944166666666665E-4</v>
      </c>
      <c r="Q327">
        <f t="shared" si="105"/>
        <v>78.657423000000009</v>
      </c>
      <c r="R327">
        <f t="shared" si="117"/>
        <v>2.6143333333147705E-4</v>
      </c>
      <c r="S327">
        <f t="shared" si="101"/>
        <v>1</v>
      </c>
      <c r="T327">
        <f t="shared" si="118"/>
        <v>35.938854755370677</v>
      </c>
      <c r="U327">
        <f t="shared" si="119"/>
        <v>32500</v>
      </c>
      <c r="V327">
        <f t="shared" si="102"/>
        <v>35.943565999999997</v>
      </c>
      <c r="W327">
        <v>35.943565999999997</v>
      </c>
      <c r="X327">
        <v>0</v>
      </c>
      <c r="Y327">
        <v>0</v>
      </c>
      <c r="Z327">
        <f t="shared" si="106"/>
        <v>0</v>
      </c>
      <c r="AA327">
        <f t="shared" si="107"/>
        <v>0</v>
      </c>
      <c r="AB327" t="e">
        <f t="shared" si="108"/>
        <v>#DIV/0!</v>
      </c>
      <c r="AC327" s="6" t="e">
        <f t="shared" si="112"/>
        <v>#DIV/0!</v>
      </c>
      <c r="AD327" s="6" t="e">
        <f t="shared" si="112"/>
        <v>#DIV/0!</v>
      </c>
      <c r="AE327">
        <v>0.11049</v>
      </c>
      <c r="AF327">
        <v>0</v>
      </c>
      <c r="AH327">
        <f t="shared" si="109"/>
        <v>-12.9</v>
      </c>
      <c r="AI327">
        <f t="shared" si="110"/>
        <v>-8.2000000000000011</v>
      </c>
      <c r="AJ327" s="17">
        <f t="shared" si="120"/>
        <v>1.4860582848895704E-3</v>
      </c>
      <c r="AK327" s="17">
        <f t="shared" si="121"/>
        <v>3.7194335203454502E-3</v>
      </c>
      <c r="AM327">
        <v>-1.29E-2</v>
      </c>
      <c r="AN327">
        <v>-8.2000000000000007E-3</v>
      </c>
    </row>
    <row r="328" spans="1:40" x14ac:dyDescent="0.25">
      <c r="A328" s="1">
        <v>42880.106620370374</v>
      </c>
      <c r="B328" s="16">
        <v>321</v>
      </c>
      <c r="C328">
        <f t="shared" si="122"/>
        <v>-10.920842484844107</v>
      </c>
      <c r="D328">
        <f t="shared" si="113"/>
        <v>-7.9180080891166504</v>
      </c>
      <c r="E328">
        <f t="shared" si="111"/>
        <v>-51.780521163155406</v>
      </c>
      <c r="F328">
        <f t="shared" si="114"/>
        <v>0.72503637884212913</v>
      </c>
      <c r="G328">
        <v>21.091080000000002</v>
      </c>
      <c r="H328">
        <f t="shared" si="103"/>
        <v>21.091080000000002</v>
      </c>
      <c r="I328">
        <v>21.003876999999999</v>
      </c>
      <c r="J328">
        <f t="shared" ref="J328:J391" si="123">(I328*J$2+J$3+J$4)</f>
        <v>21.003876999999999</v>
      </c>
      <c r="K328">
        <f t="shared" si="115"/>
        <v>1.2735000000005197E-4</v>
      </c>
      <c r="L328">
        <v>4.9940000000000002E-3</v>
      </c>
      <c r="M328">
        <f t="shared" si="104"/>
        <v>4.9940000000000002E-3</v>
      </c>
      <c r="N328">
        <v>0.33851399999999998</v>
      </c>
      <c r="O328">
        <f t="shared" ref="O328:O391" si="124">(N328*O$2+O$3+O$4)</f>
        <v>0.33851399999999998</v>
      </c>
      <c r="P328">
        <f t="shared" si="116"/>
        <v>-3.9036666666666573E-4</v>
      </c>
      <c r="Q328">
        <f t="shared" si="105"/>
        <v>78.657608999999994</v>
      </c>
      <c r="R328">
        <f t="shared" si="117"/>
        <v>2.6301666666578663E-4</v>
      </c>
      <c r="S328">
        <f t="shared" ref="S328:S391" si="125">((W328-Z328/1000+AA328/1000)/(W328+X328+Y328))</f>
        <v>1</v>
      </c>
      <c r="T328">
        <f t="shared" si="118"/>
        <v>35.662327165603998</v>
      </c>
      <c r="U328">
        <f t="shared" si="119"/>
        <v>32500</v>
      </c>
      <c r="V328">
        <f t="shared" ref="V328:V391" si="126">X328+Y328+W328</f>
        <v>35.665329999999997</v>
      </c>
      <c r="W328">
        <v>35.665329999999997</v>
      </c>
      <c r="X328">
        <v>0</v>
      </c>
      <c r="Y328">
        <v>0</v>
      </c>
      <c r="Z328">
        <f t="shared" si="106"/>
        <v>0</v>
      </c>
      <c r="AA328">
        <f t="shared" si="107"/>
        <v>0</v>
      </c>
      <c r="AB328" t="e">
        <f t="shared" si="108"/>
        <v>#DIV/0!</v>
      </c>
      <c r="AC328" s="6" t="e">
        <f t="shared" si="112"/>
        <v>#DIV/0!</v>
      </c>
      <c r="AD328" s="6" t="e">
        <f t="shared" si="112"/>
        <v>#DIV/0!</v>
      </c>
      <c r="AE328">
        <v>0.130968</v>
      </c>
      <c r="AF328">
        <v>0</v>
      </c>
      <c r="AH328">
        <f t="shared" si="109"/>
        <v>-10.9</v>
      </c>
      <c r="AI328">
        <f t="shared" si="110"/>
        <v>-7.9</v>
      </c>
      <c r="AJ328" s="17">
        <f t="shared" si="120"/>
        <v>-1.9085052158779256E-3</v>
      </c>
      <c r="AK328" s="17">
        <f t="shared" si="121"/>
        <v>-2.2743206263456978E-3</v>
      </c>
      <c r="AM328">
        <v>-1.09E-2</v>
      </c>
      <c r="AN328">
        <v>-7.9000000000000008E-3</v>
      </c>
    </row>
    <row r="329" spans="1:40" x14ac:dyDescent="0.25">
      <c r="A329" s="1">
        <v>42880.107314814813</v>
      </c>
      <c r="B329" s="16">
        <v>322</v>
      </c>
      <c r="C329">
        <f t="shared" si="122"/>
        <v>-7.9937411759189336</v>
      </c>
      <c r="D329">
        <f t="shared" si="113"/>
        <v>-7.3929002648295672</v>
      </c>
      <c r="E329">
        <f t="shared" si="111"/>
        <v>-39.665095866668359</v>
      </c>
      <c r="F329">
        <f t="shared" si="114"/>
        <v>0.92483608139585582</v>
      </c>
      <c r="G329">
        <v>21.091322000000002</v>
      </c>
      <c r="H329">
        <f t="shared" ref="H329:H392" si="127">(G329*H$2+H$3+H$4)</f>
        <v>21.091322000000002</v>
      </c>
      <c r="I329">
        <v>21.004138999999999</v>
      </c>
      <c r="J329">
        <f t="shared" si="123"/>
        <v>21.004138999999999</v>
      </c>
      <c r="K329">
        <f t="shared" si="115"/>
        <v>1.1914999999985317E-4</v>
      </c>
      <c r="L329">
        <v>4.9680000000000002E-3</v>
      </c>
      <c r="M329">
        <f t="shared" ref="M329:M392" si="128">(L329*M$2+M$3+M$4)</f>
        <v>4.9680000000000002E-3</v>
      </c>
      <c r="N329">
        <v>0.33812999999999999</v>
      </c>
      <c r="O329">
        <f t="shared" si="124"/>
        <v>0.33812999999999999</v>
      </c>
      <c r="P329">
        <f t="shared" si="116"/>
        <v>-3.8556666666666464E-4</v>
      </c>
      <c r="Q329">
        <f t="shared" ref="Q329:Q392" si="129">100-J329-O329</f>
        <v>78.657730999999998</v>
      </c>
      <c r="R329">
        <f t="shared" si="117"/>
        <v>2.6641666666691319E-4</v>
      </c>
      <c r="S329">
        <f t="shared" si="125"/>
        <v>1</v>
      </c>
      <c r="T329">
        <f t="shared" si="118"/>
        <v>35.39246215908895</v>
      </c>
      <c r="U329">
        <f t="shared" si="119"/>
        <v>32500</v>
      </c>
      <c r="V329">
        <f t="shared" si="126"/>
        <v>35.393062999999998</v>
      </c>
      <c r="W329">
        <v>35.393062999999998</v>
      </c>
      <c r="X329">
        <v>0</v>
      </c>
      <c r="Y329">
        <v>0</v>
      </c>
      <c r="Z329">
        <f t="shared" ref="Z329:Z392" si="130">((Y329*H329)/(100-H329-M329))*1000</f>
        <v>0</v>
      </c>
      <c r="AA329">
        <f t="shared" ref="AA329:AA392" si="131">((X329*(100-H329-M329)-M329*Y329)/(100-H329-M329))*1000</f>
        <v>0</v>
      </c>
      <c r="AB329" t="e">
        <f t="shared" ref="AB329:AB392" si="132">AA329/Z329</f>
        <v>#DIV/0!</v>
      </c>
      <c r="AC329" s="6" t="e">
        <f t="shared" si="112"/>
        <v>#DIV/0!</v>
      </c>
      <c r="AD329" s="6" t="e">
        <f t="shared" si="112"/>
        <v>#DIV/0!</v>
      </c>
      <c r="AE329">
        <v>0.143793</v>
      </c>
      <c r="AF329">
        <v>0</v>
      </c>
      <c r="AH329">
        <f t="shared" ref="AH329:AH392" si="133">AM329*1000</f>
        <v>-8</v>
      </c>
      <c r="AI329">
        <f t="shared" ref="AI329:AI392" si="134">AN329*1000</f>
        <v>-7.4</v>
      </c>
      <c r="AJ329" s="17">
        <f t="shared" si="120"/>
        <v>7.8296556560037464E-4</v>
      </c>
      <c r="AK329" s="17">
        <f t="shared" si="121"/>
        <v>9.6034504945358384E-4</v>
      </c>
      <c r="AM329">
        <v>-8.0000000000000002E-3</v>
      </c>
      <c r="AN329">
        <v>-7.4000000000000003E-3</v>
      </c>
    </row>
    <row r="330" spans="1:40" x14ac:dyDescent="0.25">
      <c r="A330" s="1">
        <v>42880.10800925926</v>
      </c>
      <c r="B330" s="16">
        <v>323</v>
      </c>
      <c r="C330">
        <f t="shared" si="122"/>
        <v>-3.1622294356859726</v>
      </c>
      <c r="D330">
        <f t="shared" si="113"/>
        <v>-7.88786258005576</v>
      </c>
      <c r="E330">
        <f t="shared" si="111"/>
        <v>-21.170546494419977</v>
      </c>
      <c r="F330">
        <f t="shared" si="114"/>
        <v>2.4943992017279641</v>
      </c>
      <c r="G330">
        <v>21.091014999999999</v>
      </c>
      <c r="H330">
        <f t="shared" si="127"/>
        <v>21.091014999999999</v>
      </c>
      <c r="I330">
        <v>21.004248</v>
      </c>
      <c r="J330">
        <f t="shared" si="123"/>
        <v>21.004248</v>
      </c>
      <c r="K330">
        <f t="shared" si="115"/>
        <v>1.0656666666655212E-4</v>
      </c>
      <c r="L330">
        <v>4.9329999999999999E-3</v>
      </c>
      <c r="M330">
        <f t="shared" si="128"/>
        <v>4.9329999999999999E-3</v>
      </c>
      <c r="N330">
        <v>0.33773599999999998</v>
      </c>
      <c r="O330">
        <f t="shared" si="124"/>
        <v>0.33773599999999998</v>
      </c>
      <c r="P330">
        <f t="shared" si="116"/>
        <v>-3.8393333333333152E-4</v>
      </c>
      <c r="Q330">
        <f t="shared" si="129"/>
        <v>78.658015999999989</v>
      </c>
      <c r="R330">
        <f t="shared" si="117"/>
        <v>2.7736666666650458E-4</v>
      </c>
      <c r="S330">
        <f t="shared" si="125"/>
        <v>1</v>
      </c>
      <c r="T330">
        <f t="shared" si="118"/>
        <v>35.127817633144275</v>
      </c>
      <c r="U330">
        <f t="shared" si="119"/>
        <v>32500</v>
      </c>
      <c r="V330">
        <f t="shared" si="126"/>
        <v>35.123092</v>
      </c>
      <c r="W330">
        <v>35.123092</v>
      </c>
      <c r="X330">
        <v>0</v>
      </c>
      <c r="Y330">
        <v>0</v>
      </c>
      <c r="Z330">
        <f t="shared" si="130"/>
        <v>0</v>
      </c>
      <c r="AA330">
        <f t="shared" si="131"/>
        <v>0</v>
      </c>
      <c r="AB330" t="e">
        <f t="shared" si="132"/>
        <v>#DIV/0!</v>
      </c>
      <c r="AC330" s="6" t="e">
        <f t="shared" si="112"/>
        <v>#DIV/0!</v>
      </c>
      <c r="AD330" s="6" t="e">
        <f t="shared" si="112"/>
        <v>#DIV/0!</v>
      </c>
      <c r="AE330">
        <v>0.127638</v>
      </c>
      <c r="AF330">
        <v>0</v>
      </c>
      <c r="AH330">
        <f t="shared" si="133"/>
        <v>-3.2</v>
      </c>
      <c r="AI330">
        <f t="shared" si="134"/>
        <v>-7.9</v>
      </c>
      <c r="AJ330" s="17">
        <f t="shared" si="120"/>
        <v>1.1944283323589433E-2</v>
      </c>
      <c r="AK330" s="17">
        <f t="shared" si="121"/>
        <v>1.5387463740721679E-3</v>
      </c>
      <c r="AM330">
        <v>-3.2000000000000002E-3</v>
      </c>
      <c r="AN330">
        <v>-7.9000000000000008E-3</v>
      </c>
    </row>
    <row r="331" spans="1:40" x14ac:dyDescent="0.25">
      <c r="A331" s="1">
        <v>42880.108703703707</v>
      </c>
      <c r="B331" s="16">
        <v>324</v>
      </c>
      <c r="C331">
        <f t="shared" si="122"/>
        <v>-0.42990560173858938</v>
      </c>
      <c r="D331">
        <f t="shared" si="113"/>
        <v>-7.4708261815707999</v>
      </c>
      <c r="E331">
        <f t="shared" si="111"/>
        <v>-9.9420500809059433</v>
      </c>
      <c r="F331">
        <f t="shared" si="114"/>
        <v>17.377829345228093</v>
      </c>
      <c r="G331">
        <v>21.090926</v>
      </c>
      <c r="H331">
        <f t="shared" si="127"/>
        <v>21.090926</v>
      </c>
      <c r="I331">
        <v>21.004383000000001</v>
      </c>
      <c r="J331">
        <f t="shared" si="123"/>
        <v>21.004383000000001</v>
      </c>
      <c r="K331">
        <f t="shared" si="115"/>
        <v>9.871666666665391E-5</v>
      </c>
      <c r="L331">
        <v>4.8960000000000002E-3</v>
      </c>
      <c r="M331">
        <f t="shared" si="128"/>
        <v>4.8960000000000002E-3</v>
      </c>
      <c r="N331">
        <v>0.33737699999999998</v>
      </c>
      <c r="O331">
        <f t="shared" si="124"/>
        <v>0.33737699999999998</v>
      </c>
      <c r="P331">
        <f t="shared" si="116"/>
        <v>-3.7959999999999752E-4</v>
      </c>
      <c r="Q331">
        <f t="shared" si="129"/>
        <v>78.658239999999992</v>
      </c>
      <c r="R331">
        <f t="shared" si="117"/>
        <v>2.8088333333352956E-4</v>
      </c>
      <c r="S331">
        <f t="shared" si="125"/>
        <v>1</v>
      </c>
      <c r="T331">
        <f t="shared" si="118"/>
        <v>34.866030920579888</v>
      </c>
      <c r="U331">
        <f t="shared" si="119"/>
        <v>32500</v>
      </c>
      <c r="V331">
        <f t="shared" si="126"/>
        <v>34.858989999999999</v>
      </c>
      <c r="W331">
        <v>34.858989999999999</v>
      </c>
      <c r="X331">
        <v>0</v>
      </c>
      <c r="Y331">
        <v>0</v>
      </c>
      <c r="Z331">
        <f t="shared" si="130"/>
        <v>0</v>
      </c>
      <c r="AA331">
        <f t="shared" si="131"/>
        <v>0</v>
      </c>
      <c r="AB331" t="e">
        <f t="shared" si="132"/>
        <v>#DIV/0!</v>
      </c>
      <c r="AC331" s="6" t="e">
        <f t="shared" si="112"/>
        <v>#DIV/0!</v>
      </c>
      <c r="AD331" s="6" t="e">
        <f t="shared" si="112"/>
        <v>#DIV/0!</v>
      </c>
      <c r="AE331">
        <v>0.110225</v>
      </c>
      <c r="AF331">
        <v>0</v>
      </c>
      <c r="AH331">
        <f t="shared" si="133"/>
        <v>-0.4</v>
      </c>
      <c r="AI331">
        <f t="shared" si="134"/>
        <v>-7.5</v>
      </c>
      <c r="AJ331" s="17">
        <f t="shared" si="120"/>
        <v>-6.9563182283849181E-2</v>
      </c>
      <c r="AK331" s="17">
        <f t="shared" si="121"/>
        <v>3.9050324181235411E-3</v>
      </c>
      <c r="AM331" s="18">
        <v>-4.0000000000000002E-4</v>
      </c>
      <c r="AN331">
        <v>-7.4999999999999997E-3</v>
      </c>
    </row>
    <row r="332" spans="1:40" x14ac:dyDescent="0.25">
      <c r="A332" s="1">
        <v>42880.109398148146</v>
      </c>
      <c r="B332" s="16">
        <v>325</v>
      </c>
      <c r="C332">
        <f t="shared" si="122"/>
        <v>2.8896562320709052</v>
      </c>
      <c r="D332">
        <f t="shared" si="113"/>
        <v>-7.4316205118099354</v>
      </c>
      <c r="E332">
        <f t="shared" ref="E332:E395" si="135">3.941*C332+1.104*D332</f>
        <v>3.1836261655532674</v>
      </c>
      <c r="F332">
        <f t="shared" si="114"/>
        <v>-2.5718009046646975</v>
      </c>
      <c r="G332">
        <v>21.091286</v>
      </c>
      <c r="H332">
        <f t="shared" si="127"/>
        <v>21.091286</v>
      </c>
      <c r="I332">
        <v>21.004359000000001</v>
      </c>
      <c r="J332">
        <f t="shared" si="123"/>
        <v>21.004359000000001</v>
      </c>
      <c r="K332">
        <f t="shared" si="115"/>
        <v>9.0333333333347812E-5</v>
      </c>
      <c r="L332">
        <v>4.8570000000000002E-3</v>
      </c>
      <c r="M332">
        <f t="shared" si="128"/>
        <v>4.8570000000000002E-3</v>
      </c>
      <c r="N332">
        <v>0.33699699999999999</v>
      </c>
      <c r="O332">
        <f t="shared" si="124"/>
        <v>0.33699699999999999</v>
      </c>
      <c r="P332">
        <f t="shared" si="116"/>
        <v>-3.7639999999999527E-4</v>
      </c>
      <c r="Q332">
        <f t="shared" si="129"/>
        <v>78.65864400000001</v>
      </c>
      <c r="R332">
        <f t="shared" si="117"/>
        <v>2.8606666666775027E-4</v>
      </c>
      <c r="S332">
        <f t="shared" si="125"/>
        <v>1</v>
      </c>
      <c r="T332">
        <f t="shared" si="118"/>
        <v>34.60383027674424</v>
      </c>
      <c r="U332">
        <f t="shared" si="119"/>
        <v>32500</v>
      </c>
      <c r="V332">
        <f t="shared" si="126"/>
        <v>34.593508999999997</v>
      </c>
      <c r="W332">
        <v>34.593508999999997</v>
      </c>
      <c r="X332">
        <v>0</v>
      </c>
      <c r="Y332">
        <v>0</v>
      </c>
      <c r="Z332">
        <f t="shared" si="130"/>
        <v>0</v>
      </c>
      <c r="AA332">
        <f t="shared" si="131"/>
        <v>0</v>
      </c>
      <c r="AB332" t="e">
        <f t="shared" si="132"/>
        <v>#DIV/0!</v>
      </c>
      <c r="AC332" s="6" t="e">
        <f t="shared" ref="AC332:AD395" si="136">(C332-Z332)/Z332</f>
        <v>#DIV/0!</v>
      </c>
      <c r="AD332" s="6" t="e">
        <f t="shared" si="136"/>
        <v>#DIV/0!</v>
      </c>
      <c r="AE332">
        <v>0.101663</v>
      </c>
      <c r="AF332">
        <v>0</v>
      </c>
      <c r="AH332">
        <f t="shared" si="133"/>
        <v>2.9</v>
      </c>
      <c r="AI332">
        <f t="shared" si="134"/>
        <v>-7.5</v>
      </c>
      <c r="AJ332" s="17">
        <f t="shared" si="120"/>
        <v>3.5795842475289073E-3</v>
      </c>
      <c r="AK332" s="17">
        <f t="shared" si="121"/>
        <v>9.2011544563395734E-3</v>
      </c>
      <c r="AM332">
        <v>2.8999999999999998E-3</v>
      </c>
      <c r="AN332">
        <v>-7.4999999999999997E-3</v>
      </c>
    </row>
    <row r="333" spans="1:40" x14ac:dyDescent="0.25">
      <c r="A333" s="1">
        <v>42880.110092592593</v>
      </c>
      <c r="B333" s="16">
        <v>326</v>
      </c>
      <c r="C333">
        <f t="shared" si="122"/>
        <v>8.795507875461773</v>
      </c>
      <c r="D333">
        <f t="shared" ref="D333:D396" si="137">(V333*O333-T333*M333+P333*U333)*10</f>
        <v>-6.9605878382068198</v>
      </c>
      <c r="E333">
        <f t="shared" si="135"/>
        <v>26.978607563814517</v>
      </c>
      <c r="F333">
        <f t="shared" ref="F333:F396" si="138">D333/C333</f>
        <v>-0.79137986535443605</v>
      </c>
      <c r="G333">
        <v>21.091460000000001</v>
      </c>
      <c r="H333">
        <f t="shared" si="127"/>
        <v>21.091460000000001</v>
      </c>
      <c r="I333">
        <v>21.004422999999999</v>
      </c>
      <c r="J333">
        <f t="shared" si="123"/>
        <v>21.004422999999999</v>
      </c>
      <c r="K333">
        <f t="shared" ref="K333:K396" si="139">SLOPE(J329:J337,B329:B337)</f>
        <v>7.508333333336262E-5</v>
      </c>
      <c r="L333">
        <v>4.8219999999999999E-3</v>
      </c>
      <c r="M333">
        <f t="shared" si="128"/>
        <v>4.8219999999999999E-3</v>
      </c>
      <c r="N333">
        <v>0.336621</v>
      </c>
      <c r="O333">
        <f t="shared" si="124"/>
        <v>0.336621</v>
      </c>
      <c r="P333">
        <f t="shared" ref="P333:P396" si="140">SLOPE(O329:O337,B329:B337)</f>
        <v>-3.718333333333277E-4</v>
      </c>
      <c r="Q333">
        <f t="shared" si="129"/>
        <v>78.658956000000003</v>
      </c>
      <c r="R333">
        <f t="shared" ref="R333:R396" si="141">SLOPE(Q329:Q337,B329:B337)</f>
        <v>2.9675000000016402E-4</v>
      </c>
      <c r="S333">
        <f t="shared" si="125"/>
        <v>1</v>
      </c>
      <c r="T333">
        <f t="shared" ref="T333:T396" si="142">(R333*U333+V333*(100-O333-J333))/(100-M333-H333)</f>
        <v>34.339550095713733</v>
      </c>
      <c r="U333">
        <f t="shared" ref="U333:U396" si="143">$F$1</f>
        <v>32500</v>
      </c>
      <c r="V333">
        <f t="shared" si="126"/>
        <v>34.323793999999999</v>
      </c>
      <c r="W333">
        <v>34.323793999999999</v>
      </c>
      <c r="X333">
        <v>0</v>
      </c>
      <c r="Y333">
        <v>0</v>
      </c>
      <c r="Z333">
        <f t="shared" si="130"/>
        <v>0</v>
      </c>
      <c r="AA333">
        <f t="shared" si="131"/>
        <v>0</v>
      </c>
      <c r="AB333" t="e">
        <f t="shared" si="132"/>
        <v>#DIV/0!</v>
      </c>
      <c r="AC333" s="6" t="e">
        <f t="shared" si="136"/>
        <v>#DIV/0!</v>
      </c>
      <c r="AD333" s="6" t="e">
        <f t="shared" si="136"/>
        <v>#DIV/0!</v>
      </c>
      <c r="AE333">
        <v>0.11737300000000001</v>
      </c>
      <c r="AF333">
        <v>0</v>
      </c>
      <c r="AH333">
        <f t="shared" si="133"/>
        <v>8.8000000000000007</v>
      </c>
      <c r="AI333">
        <f t="shared" si="134"/>
        <v>-7</v>
      </c>
      <c r="AJ333" s="17">
        <f t="shared" ref="AJ333:AJ396" si="144">(AH333-C333)/C333</f>
        <v>5.1072940890202207E-4</v>
      </c>
      <c r="AK333" s="17">
        <f t="shared" ref="AK333:AK396" si="145">(AI333-D333)/D333</f>
        <v>5.6621886986104771E-3</v>
      </c>
      <c r="AM333">
        <v>8.8000000000000005E-3</v>
      </c>
      <c r="AN333">
        <v>-7.0000000000000001E-3</v>
      </c>
    </row>
    <row r="334" spans="1:40" x14ac:dyDescent="0.25">
      <c r="A334" s="1">
        <v>42880.11078703704</v>
      </c>
      <c r="B334" s="16">
        <v>327</v>
      </c>
      <c r="C334">
        <f t="shared" ref="C334:C397" si="146">(T334*H334-V334*J334-K334*U334)*10</f>
        <v>11.02837037641855</v>
      </c>
      <c r="D334">
        <f t="shared" si="137"/>
        <v>-6.4710140840043451</v>
      </c>
      <c r="E334">
        <f t="shared" si="135"/>
        <v>36.31880810472471</v>
      </c>
      <c r="F334">
        <f t="shared" si="138"/>
        <v>-0.58676067842634416</v>
      </c>
      <c r="G334">
        <v>21.091387999999998</v>
      </c>
      <c r="H334">
        <f t="shared" si="127"/>
        <v>21.091387999999998</v>
      </c>
      <c r="I334">
        <v>21.004408999999999</v>
      </c>
      <c r="J334">
        <f t="shared" si="123"/>
        <v>21.004408999999999</v>
      </c>
      <c r="K334">
        <f t="shared" si="139"/>
        <v>6.8549999999945044E-5</v>
      </c>
      <c r="L334">
        <v>4.797E-3</v>
      </c>
      <c r="M334">
        <f t="shared" si="128"/>
        <v>4.797E-3</v>
      </c>
      <c r="N334">
        <v>0.33621699999999999</v>
      </c>
      <c r="O334">
        <f t="shared" si="124"/>
        <v>0.33621699999999999</v>
      </c>
      <c r="P334">
        <f t="shared" si="140"/>
        <v>-3.6713333333332856E-4</v>
      </c>
      <c r="Q334">
        <f t="shared" si="129"/>
        <v>78.659374</v>
      </c>
      <c r="R334">
        <f t="shared" si="141"/>
        <v>2.9858333333313187E-4</v>
      </c>
      <c r="S334">
        <f t="shared" si="125"/>
        <v>1</v>
      </c>
      <c r="T334">
        <f t="shared" si="142"/>
        <v>34.067393384460338</v>
      </c>
      <c r="U334">
        <f t="shared" si="143"/>
        <v>32500</v>
      </c>
      <c r="V334">
        <f t="shared" si="126"/>
        <v>34.049894000000002</v>
      </c>
      <c r="W334">
        <v>34.049894000000002</v>
      </c>
      <c r="X334">
        <v>0</v>
      </c>
      <c r="Y334">
        <v>0</v>
      </c>
      <c r="Z334">
        <f t="shared" si="130"/>
        <v>0</v>
      </c>
      <c r="AA334">
        <f t="shared" si="131"/>
        <v>0</v>
      </c>
      <c r="AB334" t="e">
        <f t="shared" si="132"/>
        <v>#DIV/0!</v>
      </c>
      <c r="AC334" s="6" t="e">
        <f t="shared" si="136"/>
        <v>#DIV/0!</v>
      </c>
      <c r="AD334" s="6" t="e">
        <f t="shared" si="136"/>
        <v>#DIV/0!</v>
      </c>
      <c r="AE334">
        <v>0.13026799999999999</v>
      </c>
      <c r="AF334">
        <v>0</v>
      </c>
      <c r="AH334">
        <f t="shared" si="133"/>
        <v>11</v>
      </c>
      <c r="AI334">
        <f t="shared" si="134"/>
        <v>-6.5</v>
      </c>
      <c r="AJ334" s="17">
        <f t="shared" si="144"/>
        <v>-2.5724903544419751E-3</v>
      </c>
      <c r="AK334" s="17">
        <f t="shared" si="145"/>
        <v>4.4793467637947205E-3</v>
      </c>
      <c r="AM334">
        <v>1.0999999999999999E-2</v>
      </c>
      <c r="AN334">
        <v>-6.4999999999999997E-3</v>
      </c>
    </row>
    <row r="335" spans="1:40" x14ac:dyDescent="0.25">
      <c r="A335" s="1">
        <v>42880.111481481479</v>
      </c>
      <c r="B335" s="16">
        <v>328</v>
      </c>
      <c r="C335">
        <f t="shared" si="146"/>
        <v>10.142911387825464</v>
      </c>
      <c r="D335">
        <f t="shared" si="137"/>
        <v>-6.5241617159410303</v>
      </c>
      <c r="E335">
        <f t="shared" si="135"/>
        <v>32.770539245021254</v>
      </c>
      <c r="F335">
        <f t="shared" si="138"/>
        <v>-0.64322377140866882</v>
      </c>
      <c r="G335">
        <v>21.091170000000002</v>
      </c>
      <c r="H335">
        <f t="shared" si="127"/>
        <v>21.091170000000002</v>
      </c>
      <c r="I335">
        <v>21.004577000000001</v>
      </c>
      <c r="J335">
        <f t="shared" si="123"/>
        <v>21.004577000000001</v>
      </c>
      <c r="K335">
        <f t="shared" si="139"/>
        <v>6.9666666666634569E-5</v>
      </c>
      <c r="L335">
        <v>4.7730000000000003E-3</v>
      </c>
      <c r="M335">
        <f t="shared" si="128"/>
        <v>4.7730000000000003E-3</v>
      </c>
      <c r="N335">
        <v>0.33588000000000001</v>
      </c>
      <c r="O335">
        <f t="shared" si="124"/>
        <v>0.33588000000000001</v>
      </c>
      <c r="P335">
        <f t="shared" si="140"/>
        <v>-3.6443333333332866E-4</v>
      </c>
      <c r="Q335">
        <f t="shared" si="129"/>
        <v>78.659542999999999</v>
      </c>
      <c r="R335">
        <f t="shared" si="141"/>
        <v>2.9476666666568009E-4</v>
      </c>
      <c r="S335">
        <f t="shared" si="125"/>
        <v>1</v>
      </c>
      <c r="T335">
        <f t="shared" si="142"/>
        <v>33.817664073103444</v>
      </c>
      <c r="U335">
        <f t="shared" si="143"/>
        <v>32500</v>
      </c>
      <c r="V335">
        <f t="shared" si="126"/>
        <v>33.800997000000002</v>
      </c>
      <c r="W335">
        <v>33.800997000000002</v>
      </c>
      <c r="X335">
        <v>0</v>
      </c>
      <c r="Y335">
        <v>0</v>
      </c>
      <c r="Z335">
        <f t="shared" si="130"/>
        <v>0</v>
      </c>
      <c r="AA335">
        <f t="shared" si="131"/>
        <v>0</v>
      </c>
      <c r="AB335" t="e">
        <f t="shared" si="132"/>
        <v>#DIV/0!</v>
      </c>
      <c r="AC335" s="6" t="e">
        <f t="shared" si="136"/>
        <v>#DIV/0!</v>
      </c>
      <c r="AD335" s="6" t="e">
        <f t="shared" si="136"/>
        <v>#DIV/0!</v>
      </c>
      <c r="AE335">
        <v>0.13078300000000001</v>
      </c>
      <c r="AF335">
        <v>0</v>
      </c>
      <c r="AH335">
        <f t="shared" si="133"/>
        <v>10.1</v>
      </c>
      <c r="AI335">
        <f t="shared" si="134"/>
        <v>-6.6</v>
      </c>
      <c r="AJ335" s="17">
        <f t="shared" si="144"/>
        <v>-4.2306775820767665E-3</v>
      </c>
      <c r="AK335" s="17">
        <f t="shared" si="145"/>
        <v>1.1624218920519288E-2</v>
      </c>
      <c r="AM335">
        <v>1.01E-2</v>
      </c>
      <c r="AN335">
        <v>-6.6E-3</v>
      </c>
    </row>
    <row r="336" spans="1:40" x14ac:dyDescent="0.25">
      <c r="A336" s="1">
        <v>42880.112175925926</v>
      </c>
      <c r="B336" s="16">
        <v>329</v>
      </c>
      <c r="C336">
        <f t="shared" si="146"/>
        <v>10.168648307720964</v>
      </c>
      <c r="D336">
        <f t="shared" si="137"/>
        <v>-6.5736811042396326</v>
      </c>
      <c r="E336">
        <f t="shared" si="135"/>
        <v>32.817299041647765</v>
      </c>
      <c r="F336">
        <f t="shared" si="138"/>
        <v>-0.6464655778534788</v>
      </c>
      <c r="G336">
        <v>21.091422999999999</v>
      </c>
      <c r="H336">
        <f t="shared" si="127"/>
        <v>21.091422999999999</v>
      </c>
      <c r="I336">
        <v>21.004812999999999</v>
      </c>
      <c r="J336">
        <f t="shared" si="123"/>
        <v>21.004812999999999</v>
      </c>
      <c r="K336">
        <f t="shared" si="139"/>
        <v>6.8899999999949552E-5</v>
      </c>
      <c r="L336">
        <v>4.7390000000000002E-3</v>
      </c>
      <c r="M336">
        <f t="shared" si="128"/>
        <v>4.7390000000000002E-3</v>
      </c>
      <c r="N336">
        <v>0.33550400000000002</v>
      </c>
      <c r="O336">
        <f t="shared" si="124"/>
        <v>0.33550400000000002</v>
      </c>
      <c r="P336">
        <f t="shared" si="140"/>
        <v>-3.613499999999964E-4</v>
      </c>
      <c r="Q336">
        <f t="shared" si="129"/>
        <v>78.659683000000001</v>
      </c>
      <c r="R336">
        <f t="shared" si="141"/>
        <v>2.9244999999823072E-4</v>
      </c>
      <c r="S336">
        <f t="shared" si="125"/>
        <v>1</v>
      </c>
      <c r="T336">
        <f t="shared" si="142"/>
        <v>33.534757329411363</v>
      </c>
      <c r="U336">
        <f t="shared" si="143"/>
        <v>32500</v>
      </c>
      <c r="V336">
        <f t="shared" si="126"/>
        <v>33.518014999999998</v>
      </c>
      <c r="W336">
        <v>33.518014999999998</v>
      </c>
      <c r="X336">
        <v>0</v>
      </c>
      <c r="Y336">
        <v>0</v>
      </c>
      <c r="Z336">
        <f t="shared" si="130"/>
        <v>0</v>
      </c>
      <c r="AA336">
        <f t="shared" si="131"/>
        <v>0</v>
      </c>
      <c r="AB336" t="e">
        <f t="shared" si="132"/>
        <v>#DIV/0!</v>
      </c>
      <c r="AC336" s="6" t="e">
        <f t="shared" si="136"/>
        <v>#DIV/0!</v>
      </c>
      <c r="AD336" s="6" t="e">
        <f t="shared" si="136"/>
        <v>#DIV/0!</v>
      </c>
      <c r="AE336">
        <v>0.108748</v>
      </c>
      <c r="AF336">
        <v>0</v>
      </c>
      <c r="AH336">
        <f t="shared" si="133"/>
        <v>10.200000000000001</v>
      </c>
      <c r="AI336">
        <f t="shared" si="134"/>
        <v>-6.6</v>
      </c>
      <c r="AJ336" s="17">
        <f t="shared" si="144"/>
        <v>3.0831720529887544E-3</v>
      </c>
      <c r="AK336" s="17">
        <f t="shared" si="145"/>
        <v>4.003676987524225E-3</v>
      </c>
      <c r="AM336">
        <v>1.0200000000000001E-2</v>
      </c>
      <c r="AN336">
        <v>-6.6E-3</v>
      </c>
    </row>
    <row r="337" spans="1:40" x14ac:dyDescent="0.25">
      <c r="A337" s="1">
        <v>42880.112870370373</v>
      </c>
      <c r="B337" s="16">
        <v>330</v>
      </c>
      <c r="C337">
        <f t="shared" si="146"/>
        <v>11.414111003950914</v>
      </c>
      <c r="D337">
        <f t="shared" si="137"/>
        <v>-6.8630074266772212</v>
      </c>
      <c r="E337">
        <f t="shared" si="135"/>
        <v>37.406251267518897</v>
      </c>
      <c r="F337">
        <f t="shared" si="138"/>
        <v>-0.60127393401918372</v>
      </c>
      <c r="G337">
        <v>21.091645</v>
      </c>
      <c r="H337">
        <f t="shared" si="127"/>
        <v>21.091645</v>
      </c>
      <c r="I337">
        <v>21.004732000000001</v>
      </c>
      <c r="J337">
        <f t="shared" si="123"/>
        <v>21.004732000000001</v>
      </c>
      <c r="K337">
        <f t="shared" si="139"/>
        <v>6.5633333333299981E-5</v>
      </c>
      <c r="L337">
        <v>4.7099999999999998E-3</v>
      </c>
      <c r="M337">
        <f t="shared" si="128"/>
        <v>4.7099999999999998E-3</v>
      </c>
      <c r="N337">
        <v>0.33517000000000002</v>
      </c>
      <c r="O337">
        <f t="shared" si="124"/>
        <v>0.33517000000000002</v>
      </c>
      <c r="P337">
        <f t="shared" si="140"/>
        <v>-3.590999999999974E-4</v>
      </c>
      <c r="Q337">
        <f t="shared" si="129"/>
        <v>78.660097999999991</v>
      </c>
      <c r="R337">
        <f t="shared" si="141"/>
        <v>2.9346666666635692E-4</v>
      </c>
      <c r="S337">
        <f t="shared" si="125"/>
        <v>1</v>
      </c>
      <c r="T337">
        <f t="shared" si="142"/>
        <v>33.258413118430518</v>
      </c>
      <c r="U337">
        <f t="shared" si="143"/>
        <v>32500</v>
      </c>
      <c r="V337">
        <f t="shared" si="126"/>
        <v>33.240136</v>
      </c>
      <c r="W337">
        <v>33.240136</v>
      </c>
      <c r="X337">
        <v>0</v>
      </c>
      <c r="Y337">
        <v>0</v>
      </c>
      <c r="Z337">
        <f t="shared" si="130"/>
        <v>0</v>
      </c>
      <c r="AA337">
        <f t="shared" si="131"/>
        <v>0</v>
      </c>
      <c r="AB337" t="e">
        <f t="shared" si="132"/>
        <v>#DIV/0!</v>
      </c>
      <c r="AC337" s="6" t="e">
        <f t="shared" si="136"/>
        <v>#DIV/0!</v>
      </c>
      <c r="AD337" s="6" t="e">
        <f t="shared" si="136"/>
        <v>#DIV/0!</v>
      </c>
      <c r="AE337">
        <v>9.9209000000000006E-2</v>
      </c>
      <c r="AF337">
        <v>0</v>
      </c>
      <c r="AH337">
        <f t="shared" si="133"/>
        <v>11.4</v>
      </c>
      <c r="AI337">
        <f t="shared" si="134"/>
        <v>-6.8999999999999995</v>
      </c>
      <c r="AJ337" s="17">
        <f t="shared" si="144"/>
        <v>-1.2362770912276568E-3</v>
      </c>
      <c r="AK337" s="17">
        <f t="shared" si="145"/>
        <v>5.390140360184416E-3</v>
      </c>
      <c r="AM337">
        <v>1.14E-2</v>
      </c>
      <c r="AN337">
        <v>-6.8999999999999999E-3</v>
      </c>
    </row>
    <row r="338" spans="1:40" x14ac:dyDescent="0.25">
      <c r="A338" s="1">
        <v>42880.113564814812</v>
      </c>
      <c r="B338" s="16">
        <v>331</v>
      </c>
      <c r="C338">
        <f t="shared" si="146"/>
        <v>11.439128569177676</v>
      </c>
      <c r="D338">
        <f t="shared" si="137"/>
        <v>-6.8637385236131365</v>
      </c>
      <c r="E338">
        <f t="shared" si="135"/>
        <v>37.504038361060317</v>
      </c>
      <c r="F338">
        <f t="shared" si="138"/>
        <v>-0.60002284982679843</v>
      </c>
      <c r="G338">
        <v>21.091591000000001</v>
      </c>
      <c r="H338">
        <f t="shared" si="127"/>
        <v>21.091591000000001</v>
      </c>
      <c r="I338">
        <v>21.004749</v>
      </c>
      <c r="J338">
        <f t="shared" si="123"/>
        <v>21.004749</v>
      </c>
      <c r="K338">
        <f t="shared" si="139"/>
        <v>6.4750000000065217E-5</v>
      </c>
      <c r="L338">
        <v>4.6649999999999999E-3</v>
      </c>
      <c r="M338">
        <f t="shared" si="128"/>
        <v>4.6649999999999999E-3</v>
      </c>
      <c r="N338">
        <v>0.334816</v>
      </c>
      <c r="O338">
        <f t="shared" si="124"/>
        <v>0.334816</v>
      </c>
      <c r="P338">
        <f t="shared" si="140"/>
        <v>-3.5593333333333311E-4</v>
      </c>
      <c r="Q338">
        <f t="shared" si="129"/>
        <v>78.660434999999993</v>
      </c>
      <c r="R338">
        <f t="shared" si="141"/>
        <v>2.9118333333286726E-4</v>
      </c>
      <c r="S338">
        <f t="shared" si="125"/>
        <v>1</v>
      </c>
      <c r="T338">
        <f t="shared" si="142"/>
        <v>32.977599867092664</v>
      </c>
      <c r="U338">
        <f t="shared" si="143"/>
        <v>32500</v>
      </c>
      <c r="V338">
        <f t="shared" si="126"/>
        <v>32.959296999999999</v>
      </c>
      <c r="W338">
        <v>32.959296999999999</v>
      </c>
      <c r="X338">
        <v>0</v>
      </c>
      <c r="Y338">
        <v>0</v>
      </c>
      <c r="Z338">
        <f t="shared" si="130"/>
        <v>0</v>
      </c>
      <c r="AA338">
        <f t="shared" si="131"/>
        <v>0</v>
      </c>
      <c r="AB338" t="e">
        <f t="shared" si="132"/>
        <v>#DIV/0!</v>
      </c>
      <c r="AC338" s="6" t="e">
        <f t="shared" si="136"/>
        <v>#DIV/0!</v>
      </c>
      <c r="AD338" s="6" t="e">
        <f t="shared" si="136"/>
        <v>#DIV/0!</v>
      </c>
      <c r="AE338">
        <v>0.103838</v>
      </c>
      <c r="AF338">
        <v>0</v>
      </c>
      <c r="AH338">
        <f t="shared" si="133"/>
        <v>11.4</v>
      </c>
      <c r="AI338">
        <f t="shared" si="134"/>
        <v>-6.8999999999999995</v>
      </c>
      <c r="AJ338" s="17">
        <f t="shared" si="144"/>
        <v>-3.4205900336766932E-3</v>
      </c>
      <c r="AK338" s="17">
        <f t="shared" si="145"/>
        <v>5.2830503758430711E-3</v>
      </c>
      <c r="AM338">
        <v>1.14E-2</v>
      </c>
      <c r="AN338">
        <v>-6.8999999999999999E-3</v>
      </c>
    </row>
    <row r="339" spans="1:40" x14ac:dyDescent="0.25">
      <c r="A339" s="1">
        <v>42880.114259259259</v>
      </c>
      <c r="B339" s="16">
        <v>332</v>
      </c>
      <c r="C339">
        <f t="shared" si="146"/>
        <v>10.563068526009204</v>
      </c>
      <c r="D339">
        <f t="shared" si="137"/>
        <v>-7.9922262179268344</v>
      </c>
      <c r="E339">
        <f t="shared" si="135"/>
        <v>32.805635316411042</v>
      </c>
      <c r="F339">
        <f t="shared" si="138"/>
        <v>-0.75661974531811071</v>
      </c>
      <c r="G339">
        <v>21.0916</v>
      </c>
      <c r="H339">
        <f t="shared" si="127"/>
        <v>21.0916</v>
      </c>
      <c r="I339">
        <v>21.00488</v>
      </c>
      <c r="J339">
        <f t="shared" si="123"/>
        <v>21.00488</v>
      </c>
      <c r="K339">
        <f t="shared" si="139"/>
        <v>6.6766666666554877E-5</v>
      </c>
      <c r="L339">
        <v>4.6319999999999998E-3</v>
      </c>
      <c r="M339">
        <f t="shared" si="128"/>
        <v>4.6319999999999998E-3</v>
      </c>
      <c r="N339">
        <v>0.33445000000000003</v>
      </c>
      <c r="O339">
        <f t="shared" si="124"/>
        <v>0.33445000000000003</v>
      </c>
      <c r="P339">
        <f t="shared" si="140"/>
        <v>-3.5633333333333627E-4</v>
      </c>
      <c r="Q339">
        <f t="shared" si="129"/>
        <v>78.660669999999996</v>
      </c>
      <c r="R339">
        <f t="shared" si="141"/>
        <v>2.8956666666720327E-4</v>
      </c>
      <c r="S339">
        <f t="shared" si="125"/>
        <v>1</v>
      </c>
      <c r="T339">
        <f t="shared" si="142"/>
        <v>32.708392294744066</v>
      </c>
      <c r="U339">
        <f t="shared" si="143"/>
        <v>32500</v>
      </c>
      <c r="V339">
        <f t="shared" si="126"/>
        <v>32.689836999999997</v>
      </c>
      <c r="W339">
        <v>32.689836999999997</v>
      </c>
      <c r="X339">
        <v>0</v>
      </c>
      <c r="Y339">
        <v>0</v>
      </c>
      <c r="Z339">
        <f t="shared" si="130"/>
        <v>0</v>
      </c>
      <c r="AA339">
        <f t="shared" si="131"/>
        <v>0</v>
      </c>
      <c r="AB339" t="e">
        <f t="shared" si="132"/>
        <v>#DIV/0!</v>
      </c>
      <c r="AC339" s="6" t="e">
        <f t="shared" si="136"/>
        <v>#DIV/0!</v>
      </c>
      <c r="AD339" s="6" t="e">
        <f t="shared" si="136"/>
        <v>#DIV/0!</v>
      </c>
      <c r="AE339">
        <v>0.119118</v>
      </c>
      <c r="AF339">
        <v>0</v>
      </c>
      <c r="AH339">
        <f t="shared" si="133"/>
        <v>10.6</v>
      </c>
      <c r="AI339">
        <f t="shared" si="134"/>
        <v>-8.1</v>
      </c>
      <c r="AJ339" s="17">
        <f t="shared" si="144"/>
        <v>3.4962827231367916E-3</v>
      </c>
      <c r="AK339" s="17">
        <f t="shared" si="145"/>
        <v>1.3484826271737027E-2</v>
      </c>
      <c r="AM339">
        <v>1.06E-2</v>
      </c>
      <c r="AN339">
        <v>-8.0999999999999996E-3</v>
      </c>
    </row>
    <row r="340" spans="1:40" x14ac:dyDescent="0.25">
      <c r="A340" s="1">
        <v>42880.114953703705</v>
      </c>
      <c r="B340" s="16">
        <v>333</v>
      </c>
      <c r="C340">
        <f t="shared" si="146"/>
        <v>11.682408396692225</v>
      </c>
      <c r="D340">
        <f t="shared" si="137"/>
        <v>-8.8735773152906461</v>
      </c>
      <c r="E340">
        <f t="shared" si="135"/>
        <v>36.243942135283177</v>
      </c>
      <c r="F340">
        <f t="shared" si="138"/>
        <v>-0.75956746365784689</v>
      </c>
      <c r="G340">
        <v>21.091806999999999</v>
      </c>
      <c r="H340">
        <f t="shared" si="127"/>
        <v>21.091806999999999</v>
      </c>
      <c r="I340">
        <v>21.004840999999999</v>
      </c>
      <c r="J340">
        <f t="shared" si="123"/>
        <v>21.004840999999999</v>
      </c>
      <c r="K340">
        <f t="shared" si="139"/>
        <v>6.4250000000084151E-5</v>
      </c>
      <c r="L340">
        <v>4.5979999999999997E-3</v>
      </c>
      <c r="M340">
        <f t="shared" si="128"/>
        <v>4.5979999999999997E-3</v>
      </c>
      <c r="N340">
        <v>0.33408300000000002</v>
      </c>
      <c r="O340">
        <f t="shared" si="124"/>
        <v>0.33408300000000002</v>
      </c>
      <c r="P340">
        <f t="shared" si="140"/>
        <v>-3.5636666666666962E-4</v>
      </c>
      <c r="Q340">
        <f t="shared" si="129"/>
        <v>78.661075999999994</v>
      </c>
      <c r="R340">
        <f t="shared" si="141"/>
        <v>2.9211666666716004E-4</v>
      </c>
      <c r="S340">
        <f t="shared" si="125"/>
        <v>1</v>
      </c>
      <c r="T340">
        <f t="shared" si="142"/>
        <v>32.479251985712175</v>
      </c>
      <c r="U340">
        <f t="shared" si="143"/>
        <v>32500</v>
      </c>
      <c r="V340">
        <f t="shared" si="126"/>
        <v>32.458696000000003</v>
      </c>
      <c r="W340">
        <v>32.458696000000003</v>
      </c>
      <c r="X340">
        <v>0</v>
      </c>
      <c r="Y340">
        <v>0</v>
      </c>
      <c r="Z340">
        <f t="shared" si="130"/>
        <v>0</v>
      </c>
      <c r="AA340">
        <f t="shared" si="131"/>
        <v>0</v>
      </c>
      <c r="AB340" t="e">
        <f t="shared" si="132"/>
        <v>#DIV/0!</v>
      </c>
      <c r="AC340" s="6" t="e">
        <f t="shared" si="136"/>
        <v>#DIV/0!</v>
      </c>
      <c r="AD340" s="6" t="e">
        <f t="shared" si="136"/>
        <v>#DIV/0!</v>
      </c>
      <c r="AE340">
        <v>0.118199</v>
      </c>
      <c r="AF340">
        <v>0</v>
      </c>
      <c r="AH340">
        <f t="shared" si="133"/>
        <v>11.700000000000001</v>
      </c>
      <c r="AI340">
        <f t="shared" si="134"/>
        <v>-8.9</v>
      </c>
      <c r="AJ340" s="17">
        <f t="shared" si="144"/>
        <v>1.5058199226075208E-3</v>
      </c>
      <c r="AK340" s="17">
        <f t="shared" si="145"/>
        <v>2.9776812406675716E-3</v>
      </c>
      <c r="AM340">
        <v>1.17E-2</v>
      </c>
      <c r="AN340">
        <v>-8.8999999999999999E-3</v>
      </c>
    </row>
    <row r="341" spans="1:40" x14ac:dyDescent="0.25">
      <c r="A341" s="1">
        <v>42880.115648148145</v>
      </c>
      <c r="B341" s="16">
        <v>334</v>
      </c>
      <c r="C341">
        <f t="shared" si="146"/>
        <v>10.99704204505489</v>
      </c>
      <c r="D341">
        <f t="shared" si="137"/>
        <v>-9.4547701601627843</v>
      </c>
      <c r="E341">
        <f t="shared" si="135"/>
        <v>32.901276442741604</v>
      </c>
      <c r="F341">
        <f t="shared" si="138"/>
        <v>-0.85975575263116966</v>
      </c>
      <c r="G341">
        <v>21.091957000000001</v>
      </c>
      <c r="H341">
        <f t="shared" si="127"/>
        <v>21.091957000000001</v>
      </c>
      <c r="I341">
        <v>21.004947999999999</v>
      </c>
      <c r="J341">
        <f t="shared" si="123"/>
        <v>21.004947999999999</v>
      </c>
      <c r="K341">
        <f t="shared" si="139"/>
        <v>6.578333333333575E-5</v>
      </c>
      <c r="L341">
        <v>4.5750000000000001E-3</v>
      </c>
      <c r="M341">
        <f t="shared" si="128"/>
        <v>4.5750000000000001E-3</v>
      </c>
      <c r="N341">
        <v>0.33372200000000002</v>
      </c>
      <c r="O341">
        <f t="shared" si="124"/>
        <v>0.33372200000000002</v>
      </c>
      <c r="P341">
        <f t="shared" si="140"/>
        <v>-3.5573333333333658E-4</v>
      </c>
      <c r="Q341">
        <f t="shared" si="129"/>
        <v>78.661330000000007</v>
      </c>
      <c r="R341">
        <f t="shared" si="141"/>
        <v>2.8995000000122675E-4</v>
      </c>
      <c r="S341">
        <f t="shared" si="125"/>
        <v>1</v>
      </c>
      <c r="T341">
        <f t="shared" si="142"/>
        <v>32.273365812205611</v>
      </c>
      <c r="U341">
        <f t="shared" si="143"/>
        <v>32500</v>
      </c>
      <c r="V341">
        <f t="shared" si="126"/>
        <v>32.252913999999997</v>
      </c>
      <c r="W341">
        <v>32.252913999999997</v>
      </c>
      <c r="X341">
        <v>0</v>
      </c>
      <c r="Y341">
        <v>0</v>
      </c>
      <c r="Z341">
        <f t="shared" si="130"/>
        <v>0</v>
      </c>
      <c r="AA341">
        <f t="shared" si="131"/>
        <v>0</v>
      </c>
      <c r="AB341" t="e">
        <f t="shared" si="132"/>
        <v>#DIV/0!</v>
      </c>
      <c r="AC341" s="6" t="e">
        <f t="shared" si="136"/>
        <v>#DIV/0!</v>
      </c>
      <c r="AD341" s="6" t="e">
        <f t="shared" si="136"/>
        <v>#DIV/0!</v>
      </c>
      <c r="AE341">
        <v>0.105161</v>
      </c>
      <c r="AF341">
        <v>0</v>
      </c>
      <c r="AH341">
        <f t="shared" si="133"/>
        <v>11</v>
      </c>
      <c r="AI341">
        <f t="shared" si="134"/>
        <v>-9.5</v>
      </c>
      <c r="AJ341" s="17">
        <f t="shared" si="144"/>
        <v>2.6897732435606148E-4</v>
      </c>
      <c r="AK341" s="17">
        <f t="shared" si="145"/>
        <v>4.783811670831457E-3</v>
      </c>
      <c r="AM341">
        <v>1.0999999999999999E-2</v>
      </c>
      <c r="AN341">
        <v>-9.4999999999999998E-3</v>
      </c>
    </row>
    <row r="342" spans="1:40" x14ac:dyDescent="0.25">
      <c r="A342" s="1">
        <v>42880.116342592592</v>
      </c>
      <c r="B342" s="16">
        <v>335</v>
      </c>
      <c r="C342">
        <f t="shared" si="146"/>
        <v>15.134042825193756</v>
      </c>
      <c r="D342">
        <f t="shared" si="137"/>
        <v>-8.8811930615333523</v>
      </c>
      <c r="E342">
        <f t="shared" si="135"/>
        <v>49.838425634155769</v>
      </c>
      <c r="F342">
        <f t="shared" si="138"/>
        <v>-0.58683546519035634</v>
      </c>
      <c r="G342">
        <v>21.091726000000001</v>
      </c>
      <c r="H342">
        <f t="shared" si="127"/>
        <v>21.091726000000001</v>
      </c>
      <c r="I342">
        <v>21.005051000000002</v>
      </c>
      <c r="J342">
        <f t="shared" si="123"/>
        <v>21.005051000000002</v>
      </c>
      <c r="K342">
        <f t="shared" si="139"/>
        <v>5.4433333333451612E-5</v>
      </c>
      <c r="L342">
        <v>4.5440000000000003E-3</v>
      </c>
      <c r="M342">
        <f t="shared" si="128"/>
        <v>4.5440000000000003E-3</v>
      </c>
      <c r="N342">
        <v>0.33338699999999999</v>
      </c>
      <c r="O342">
        <f t="shared" si="124"/>
        <v>0.33338699999999999</v>
      </c>
      <c r="P342">
        <f t="shared" si="140"/>
        <v>-3.5138333333333737E-4</v>
      </c>
      <c r="Q342">
        <f t="shared" si="129"/>
        <v>78.661561999999989</v>
      </c>
      <c r="R342">
        <f t="shared" si="141"/>
        <v>2.9695000000108017E-4</v>
      </c>
      <c r="S342">
        <f t="shared" si="125"/>
        <v>1</v>
      </c>
      <c r="T342">
        <f t="shared" si="142"/>
        <v>32.051299235887122</v>
      </c>
      <c r="U342">
        <f t="shared" si="143"/>
        <v>32500</v>
      </c>
      <c r="V342">
        <f t="shared" si="126"/>
        <v>32.027284000000002</v>
      </c>
      <c r="W342">
        <v>32.027284000000002</v>
      </c>
      <c r="X342">
        <v>0</v>
      </c>
      <c r="Y342">
        <v>0</v>
      </c>
      <c r="Z342">
        <f t="shared" si="130"/>
        <v>0</v>
      </c>
      <c r="AA342">
        <f t="shared" si="131"/>
        <v>0</v>
      </c>
      <c r="AB342" t="e">
        <f t="shared" si="132"/>
        <v>#DIV/0!</v>
      </c>
      <c r="AC342" s="6" t="e">
        <f t="shared" si="136"/>
        <v>#DIV/0!</v>
      </c>
      <c r="AD342" s="6" t="e">
        <f t="shared" si="136"/>
        <v>#DIV/0!</v>
      </c>
      <c r="AE342">
        <v>0.10370699999999999</v>
      </c>
      <c r="AF342">
        <v>0</v>
      </c>
      <c r="AH342">
        <f t="shared" si="133"/>
        <v>15.100000000000001</v>
      </c>
      <c r="AI342">
        <f t="shared" si="134"/>
        <v>-9</v>
      </c>
      <c r="AJ342" s="17">
        <f t="shared" si="144"/>
        <v>-2.2494204349074007E-3</v>
      </c>
      <c r="AK342" s="17">
        <f t="shared" si="145"/>
        <v>1.33773624380749E-2</v>
      </c>
      <c r="AM342">
        <v>1.5100000000000001E-2</v>
      </c>
      <c r="AN342">
        <v>-8.9999999999999993E-3</v>
      </c>
    </row>
    <row r="343" spans="1:40" x14ac:dyDescent="0.25">
      <c r="A343" s="1">
        <v>42880.117037037038</v>
      </c>
      <c r="B343" s="16">
        <v>336</v>
      </c>
      <c r="C343">
        <f t="shared" si="146"/>
        <v>20.816355684339058</v>
      </c>
      <c r="D343">
        <f t="shared" si="137"/>
        <v>-7.5507760780122268</v>
      </c>
      <c r="E343">
        <f t="shared" si="135"/>
        <v>73.701200961854724</v>
      </c>
      <c r="F343">
        <f t="shared" si="138"/>
        <v>-0.36273285259498927</v>
      </c>
      <c r="G343">
        <v>21.091528</v>
      </c>
      <c r="H343">
        <f t="shared" si="127"/>
        <v>21.091528</v>
      </c>
      <c r="I343">
        <v>21.005268999999998</v>
      </c>
      <c r="J343">
        <f t="shared" si="123"/>
        <v>21.005268999999998</v>
      </c>
      <c r="K343">
        <f t="shared" si="139"/>
        <v>3.8700000000109944E-5</v>
      </c>
      <c r="L343">
        <v>4.5209999999999998E-3</v>
      </c>
      <c r="M343">
        <f t="shared" si="128"/>
        <v>4.5209999999999998E-3</v>
      </c>
      <c r="N343">
        <v>0.33302999999999999</v>
      </c>
      <c r="O343">
        <f t="shared" si="124"/>
        <v>0.33302999999999999</v>
      </c>
      <c r="P343">
        <f t="shared" si="140"/>
        <v>-3.4443333333333918E-4</v>
      </c>
      <c r="Q343">
        <f t="shared" si="129"/>
        <v>78.661701000000008</v>
      </c>
      <c r="R343">
        <f t="shared" si="141"/>
        <v>3.0573333333426452E-4</v>
      </c>
      <c r="S343">
        <f t="shared" si="125"/>
        <v>1</v>
      </c>
      <c r="T343">
        <f t="shared" si="142"/>
        <v>31.805682131762691</v>
      </c>
      <c r="U343">
        <f t="shared" si="143"/>
        <v>32500</v>
      </c>
      <c r="V343">
        <f t="shared" si="126"/>
        <v>31.777315000000002</v>
      </c>
      <c r="W343">
        <v>31.777315000000002</v>
      </c>
      <c r="X343">
        <v>0</v>
      </c>
      <c r="Y343">
        <v>0</v>
      </c>
      <c r="Z343">
        <f t="shared" si="130"/>
        <v>0</v>
      </c>
      <c r="AA343">
        <f t="shared" si="131"/>
        <v>0</v>
      </c>
      <c r="AB343" t="e">
        <f t="shared" si="132"/>
        <v>#DIV/0!</v>
      </c>
      <c r="AC343" s="6" t="e">
        <f t="shared" si="136"/>
        <v>#DIV/0!</v>
      </c>
      <c r="AD343" s="6" t="e">
        <f t="shared" si="136"/>
        <v>#DIV/0!</v>
      </c>
      <c r="AE343">
        <v>0.113146</v>
      </c>
      <c r="AF343">
        <v>0</v>
      </c>
      <c r="AH343">
        <f t="shared" si="133"/>
        <v>20.8</v>
      </c>
      <c r="AI343">
        <f t="shared" si="134"/>
        <v>-7.6</v>
      </c>
      <c r="AJ343" s="17">
        <f t="shared" si="144"/>
        <v>-7.8571314725191439E-4</v>
      </c>
      <c r="AK343" s="17">
        <f t="shared" si="145"/>
        <v>6.5190546612966457E-3</v>
      </c>
      <c r="AM343">
        <v>2.0799999999999999E-2</v>
      </c>
      <c r="AN343">
        <v>-7.6E-3</v>
      </c>
    </row>
    <row r="344" spans="1:40" x14ac:dyDescent="0.25">
      <c r="A344" s="1">
        <v>42880.117731481485</v>
      </c>
      <c r="B344" s="16">
        <v>337</v>
      </c>
      <c r="C344">
        <f t="shared" si="146"/>
        <v>22.190984105197543</v>
      </c>
      <c r="D344">
        <f t="shared" si="137"/>
        <v>-6.7149538112334461</v>
      </c>
      <c r="E344">
        <f t="shared" si="135"/>
        <v>80.041359350981793</v>
      </c>
      <c r="F344">
        <f t="shared" si="138"/>
        <v>-0.30259828853920356</v>
      </c>
      <c r="G344">
        <v>21.091688999999999</v>
      </c>
      <c r="H344">
        <f t="shared" si="127"/>
        <v>21.091688999999999</v>
      </c>
      <c r="I344">
        <v>21.005206000000001</v>
      </c>
      <c r="J344">
        <f t="shared" si="123"/>
        <v>21.005206000000001</v>
      </c>
      <c r="K344">
        <f t="shared" si="139"/>
        <v>3.4283333333403242E-5</v>
      </c>
      <c r="L344">
        <v>4.4850000000000003E-3</v>
      </c>
      <c r="M344">
        <f t="shared" si="128"/>
        <v>4.4850000000000003E-3</v>
      </c>
      <c r="N344">
        <v>0.33266000000000001</v>
      </c>
      <c r="O344">
        <f t="shared" si="124"/>
        <v>0.33266000000000001</v>
      </c>
      <c r="P344">
        <f t="shared" si="140"/>
        <v>-3.3866666666667044E-4</v>
      </c>
      <c r="Q344">
        <f t="shared" si="129"/>
        <v>78.662133999999995</v>
      </c>
      <c r="R344">
        <f t="shared" si="141"/>
        <v>3.0438333333412021E-4</v>
      </c>
      <c r="S344">
        <f t="shared" si="125"/>
        <v>1</v>
      </c>
      <c r="T344">
        <f t="shared" si="142"/>
        <v>31.522166937916708</v>
      </c>
      <c r="U344">
        <f t="shared" si="143"/>
        <v>32500</v>
      </c>
      <c r="V344">
        <f t="shared" si="126"/>
        <v>31.493261</v>
      </c>
      <c r="W344">
        <v>31.493261</v>
      </c>
      <c r="X344">
        <v>0</v>
      </c>
      <c r="Y344">
        <v>0</v>
      </c>
      <c r="Z344">
        <f t="shared" si="130"/>
        <v>0</v>
      </c>
      <c r="AA344">
        <f t="shared" si="131"/>
        <v>0</v>
      </c>
      <c r="AB344" t="e">
        <f t="shared" si="132"/>
        <v>#DIV/0!</v>
      </c>
      <c r="AC344" s="6" t="e">
        <f t="shared" si="136"/>
        <v>#DIV/0!</v>
      </c>
      <c r="AD344" s="6" t="e">
        <f t="shared" si="136"/>
        <v>#DIV/0!</v>
      </c>
      <c r="AE344">
        <v>0.114313</v>
      </c>
      <c r="AF344">
        <v>0</v>
      </c>
      <c r="AH344">
        <f t="shared" si="133"/>
        <v>22.2</v>
      </c>
      <c r="AI344">
        <f t="shared" si="134"/>
        <v>-6.8</v>
      </c>
      <c r="AJ344" s="17">
        <f t="shared" si="144"/>
        <v>4.062863890900725E-4</v>
      </c>
      <c r="AK344" s="17">
        <f t="shared" si="145"/>
        <v>1.2665193411201118E-2</v>
      </c>
      <c r="AM344">
        <v>2.2200000000000001E-2</v>
      </c>
      <c r="AN344">
        <v>-6.7999999999999996E-3</v>
      </c>
    </row>
    <row r="345" spans="1:40" x14ac:dyDescent="0.25">
      <c r="A345" s="1">
        <v>42880.118425925924</v>
      </c>
      <c r="B345" s="16">
        <v>338</v>
      </c>
      <c r="C345">
        <f t="shared" si="146"/>
        <v>21.857594799730514</v>
      </c>
      <c r="D345">
        <f t="shared" si="137"/>
        <v>-5.962990328097586</v>
      </c>
      <c r="E345">
        <f t="shared" si="135"/>
        <v>79.557639783518212</v>
      </c>
      <c r="F345">
        <f t="shared" si="138"/>
        <v>-0.2728109100170118</v>
      </c>
      <c r="G345">
        <v>21.091768999999999</v>
      </c>
      <c r="H345">
        <f t="shared" si="127"/>
        <v>21.091768999999999</v>
      </c>
      <c r="I345">
        <v>21.005129</v>
      </c>
      <c r="J345">
        <f t="shared" si="123"/>
        <v>21.005129</v>
      </c>
      <c r="K345">
        <f t="shared" si="139"/>
        <v>3.4066666666691485E-5</v>
      </c>
      <c r="L345">
        <v>4.4600000000000004E-3</v>
      </c>
      <c r="M345">
        <f t="shared" si="128"/>
        <v>4.4600000000000004E-3</v>
      </c>
      <c r="N345">
        <v>0.33233499999999999</v>
      </c>
      <c r="O345">
        <f t="shared" si="124"/>
        <v>0.33233499999999999</v>
      </c>
      <c r="P345">
        <f t="shared" si="140"/>
        <v>-3.3345000000000271E-4</v>
      </c>
      <c r="Q345">
        <f t="shared" si="129"/>
        <v>78.662536000000003</v>
      </c>
      <c r="R345">
        <f t="shared" si="141"/>
        <v>2.9938333333324373E-4</v>
      </c>
      <c r="S345">
        <f t="shared" si="125"/>
        <v>1</v>
      </c>
      <c r="T345">
        <f t="shared" si="142"/>
        <v>31.262132585127809</v>
      </c>
      <c r="U345">
        <f t="shared" si="143"/>
        <v>32500</v>
      </c>
      <c r="V345">
        <f t="shared" si="126"/>
        <v>31.234311999999999</v>
      </c>
      <c r="W345">
        <v>31.234311999999999</v>
      </c>
      <c r="X345">
        <v>0</v>
      </c>
      <c r="Y345">
        <v>0</v>
      </c>
      <c r="Z345">
        <f t="shared" si="130"/>
        <v>0</v>
      </c>
      <c r="AA345">
        <f t="shared" si="131"/>
        <v>0</v>
      </c>
      <c r="AB345" t="e">
        <f t="shared" si="132"/>
        <v>#DIV/0!</v>
      </c>
      <c r="AC345" s="6" t="e">
        <f t="shared" si="136"/>
        <v>#DIV/0!</v>
      </c>
      <c r="AD345" s="6" t="e">
        <f t="shared" si="136"/>
        <v>#DIV/0!</v>
      </c>
      <c r="AE345">
        <v>0.10732700000000001</v>
      </c>
      <c r="AF345">
        <v>0</v>
      </c>
      <c r="AH345">
        <f t="shared" si="133"/>
        <v>21.9</v>
      </c>
      <c r="AI345">
        <f t="shared" si="134"/>
        <v>-6.1000000000000005</v>
      </c>
      <c r="AJ345" s="17">
        <f t="shared" si="144"/>
        <v>1.9400670868877047E-3</v>
      </c>
      <c r="AK345" s="17">
        <f t="shared" si="145"/>
        <v>2.2976671831383914E-2</v>
      </c>
      <c r="AM345">
        <v>2.1899999999999999E-2</v>
      </c>
      <c r="AN345">
        <v>-6.1000000000000004E-3</v>
      </c>
    </row>
    <row r="346" spans="1:40" x14ac:dyDescent="0.25">
      <c r="A346" s="1">
        <v>42880.119120370371</v>
      </c>
      <c r="B346" s="16">
        <v>339</v>
      </c>
      <c r="C346">
        <f t="shared" si="146"/>
        <v>16.577124021263348</v>
      </c>
      <c r="D346">
        <f t="shared" si="137"/>
        <v>-5.2486828794778262</v>
      </c>
      <c r="E346">
        <f t="shared" si="135"/>
        <v>59.535899868855331</v>
      </c>
      <c r="F346">
        <f t="shared" si="138"/>
        <v>-0.31662204328961896</v>
      </c>
      <c r="G346">
        <v>21.091759</v>
      </c>
      <c r="H346">
        <f t="shared" si="127"/>
        <v>21.091759</v>
      </c>
      <c r="I346">
        <v>21.005116000000001</v>
      </c>
      <c r="J346">
        <f t="shared" si="123"/>
        <v>21.005116000000001</v>
      </c>
      <c r="K346">
        <f t="shared" si="139"/>
        <v>4.5733333333271749E-5</v>
      </c>
      <c r="L346">
        <v>4.4339999999999996E-3</v>
      </c>
      <c r="M346">
        <f t="shared" si="128"/>
        <v>4.4339999999999996E-3</v>
      </c>
      <c r="N346">
        <v>0.33201599999999998</v>
      </c>
      <c r="O346">
        <f t="shared" si="124"/>
        <v>0.33201599999999998</v>
      </c>
      <c r="P346">
        <f t="shared" si="140"/>
        <v>-3.283499999999995E-4</v>
      </c>
      <c r="Q346">
        <f t="shared" si="129"/>
        <v>78.662868000000003</v>
      </c>
      <c r="R346">
        <f t="shared" si="141"/>
        <v>2.826166666676973E-4</v>
      </c>
      <c r="S346">
        <f t="shared" si="125"/>
        <v>1</v>
      </c>
      <c r="T346">
        <f t="shared" si="142"/>
        <v>30.996065806901061</v>
      </c>
      <c r="U346">
        <f t="shared" si="143"/>
        <v>32500</v>
      </c>
      <c r="V346">
        <f t="shared" si="126"/>
        <v>30.974240000000002</v>
      </c>
      <c r="W346">
        <v>30.974240000000002</v>
      </c>
      <c r="X346">
        <v>0</v>
      </c>
      <c r="Y346">
        <v>0</v>
      </c>
      <c r="Z346">
        <f t="shared" si="130"/>
        <v>0</v>
      </c>
      <c r="AA346">
        <f t="shared" si="131"/>
        <v>0</v>
      </c>
      <c r="AB346" t="e">
        <f t="shared" si="132"/>
        <v>#DIV/0!</v>
      </c>
      <c r="AC346" s="6" t="e">
        <f t="shared" si="136"/>
        <v>#DIV/0!</v>
      </c>
      <c r="AD346" s="6" t="e">
        <f t="shared" si="136"/>
        <v>#DIV/0!</v>
      </c>
      <c r="AE346">
        <v>0.107628</v>
      </c>
      <c r="AF346">
        <v>0</v>
      </c>
      <c r="AH346">
        <f t="shared" si="133"/>
        <v>16.600000000000001</v>
      </c>
      <c r="AI346">
        <f t="shared" si="134"/>
        <v>-5.3</v>
      </c>
      <c r="AJ346" s="17">
        <f t="shared" si="144"/>
        <v>1.3799727086140298E-3</v>
      </c>
      <c r="AK346" s="17">
        <f t="shared" si="145"/>
        <v>9.7771425137574697E-3</v>
      </c>
      <c r="AM346">
        <v>1.66E-2</v>
      </c>
      <c r="AN346">
        <v>-5.3E-3</v>
      </c>
    </row>
    <row r="347" spans="1:40" x14ac:dyDescent="0.25">
      <c r="A347" s="1">
        <v>42880.119814814818</v>
      </c>
      <c r="B347" s="16">
        <v>340</v>
      </c>
      <c r="C347">
        <f t="shared" si="146"/>
        <v>10.199236506521434</v>
      </c>
      <c r="D347">
        <f t="shared" si="137"/>
        <v>-4.5013926199925969</v>
      </c>
      <c r="E347">
        <f t="shared" si="135"/>
        <v>35.225653619729144</v>
      </c>
      <c r="F347">
        <f t="shared" si="138"/>
        <v>-0.44134603772688163</v>
      </c>
      <c r="G347">
        <v>21.091643000000001</v>
      </c>
      <c r="H347">
        <f t="shared" si="127"/>
        <v>21.091643000000001</v>
      </c>
      <c r="I347">
        <v>21.005125</v>
      </c>
      <c r="J347">
        <f t="shared" si="123"/>
        <v>21.005125</v>
      </c>
      <c r="K347">
        <f t="shared" si="139"/>
        <v>5.9899999999994219E-5</v>
      </c>
      <c r="L347">
        <v>4.4060000000000002E-3</v>
      </c>
      <c r="M347">
        <f t="shared" si="128"/>
        <v>4.4060000000000002E-3</v>
      </c>
      <c r="N347">
        <v>0.33170899999999998</v>
      </c>
      <c r="O347">
        <f t="shared" si="124"/>
        <v>0.33170899999999998</v>
      </c>
      <c r="P347">
        <f t="shared" si="140"/>
        <v>-3.230833333333331E-4</v>
      </c>
      <c r="Q347">
        <f t="shared" si="129"/>
        <v>78.663166000000004</v>
      </c>
      <c r="R347">
        <f t="shared" si="141"/>
        <v>2.631833333339273E-4</v>
      </c>
      <c r="S347">
        <f t="shared" si="125"/>
        <v>1</v>
      </c>
      <c r="T347">
        <f t="shared" si="142"/>
        <v>30.720602629126706</v>
      </c>
      <c r="U347">
        <f t="shared" si="143"/>
        <v>32500</v>
      </c>
      <c r="V347">
        <f t="shared" si="126"/>
        <v>30.705901999999998</v>
      </c>
      <c r="W347">
        <v>30.705901999999998</v>
      </c>
      <c r="X347">
        <v>0</v>
      </c>
      <c r="Y347">
        <v>0</v>
      </c>
      <c r="Z347">
        <f t="shared" si="130"/>
        <v>0</v>
      </c>
      <c r="AA347">
        <f t="shared" si="131"/>
        <v>0</v>
      </c>
      <c r="AB347" t="e">
        <f t="shared" si="132"/>
        <v>#DIV/0!</v>
      </c>
      <c r="AC347" s="6" t="e">
        <f t="shared" si="136"/>
        <v>#DIV/0!</v>
      </c>
      <c r="AD347" s="6" t="e">
        <f t="shared" si="136"/>
        <v>#DIV/0!</v>
      </c>
      <c r="AE347">
        <v>0.10628700000000001</v>
      </c>
      <c r="AF347">
        <v>0</v>
      </c>
      <c r="AH347">
        <f t="shared" si="133"/>
        <v>10.200000000000001</v>
      </c>
      <c r="AI347">
        <f t="shared" si="134"/>
        <v>-4.5</v>
      </c>
      <c r="AJ347" s="17">
        <f t="shared" si="144"/>
        <v>7.4857905106841193E-5</v>
      </c>
      <c r="AK347" s="17">
        <f t="shared" si="145"/>
        <v>-3.0937536672799001E-4</v>
      </c>
      <c r="AM347">
        <v>1.0200000000000001E-2</v>
      </c>
      <c r="AN347">
        <v>-4.4999999999999997E-3</v>
      </c>
    </row>
    <row r="348" spans="1:40" x14ac:dyDescent="0.25">
      <c r="A348" s="1">
        <v>42880.120509259257</v>
      </c>
      <c r="B348" s="16">
        <v>341</v>
      </c>
      <c r="C348">
        <f t="shared" si="146"/>
        <v>-0.2630089588876805</v>
      </c>
      <c r="D348">
        <f t="shared" si="137"/>
        <v>-4.1144673112639119</v>
      </c>
      <c r="E348">
        <f t="shared" si="135"/>
        <v>-5.5788902186117078</v>
      </c>
      <c r="F348">
        <f t="shared" si="138"/>
        <v>15.643829505522733</v>
      </c>
      <c r="G348">
        <v>21.091688999999999</v>
      </c>
      <c r="H348">
        <f t="shared" si="127"/>
        <v>21.091688999999999</v>
      </c>
      <c r="I348">
        <v>21.005224999999999</v>
      </c>
      <c r="J348">
        <f t="shared" si="123"/>
        <v>21.005224999999999</v>
      </c>
      <c r="K348">
        <f t="shared" si="139"/>
        <v>8.4349999999785061E-5</v>
      </c>
      <c r="L348">
        <v>4.3730000000000002E-3</v>
      </c>
      <c r="M348">
        <f t="shared" si="128"/>
        <v>4.3730000000000002E-3</v>
      </c>
      <c r="N348">
        <v>0.331372</v>
      </c>
      <c r="O348">
        <f t="shared" si="124"/>
        <v>0.331372</v>
      </c>
      <c r="P348">
        <f t="shared" si="140"/>
        <v>-3.1915000000000047E-4</v>
      </c>
      <c r="Q348">
        <f t="shared" si="129"/>
        <v>78.663403000000002</v>
      </c>
      <c r="R348">
        <f t="shared" si="141"/>
        <v>2.3480000000072703E-4</v>
      </c>
      <c r="S348">
        <f t="shared" si="125"/>
        <v>1</v>
      </c>
      <c r="T348">
        <f t="shared" si="142"/>
        <v>30.465550458352542</v>
      </c>
      <c r="U348">
        <f t="shared" si="143"/>
        <v>32500</v>
      </c>
      <c r="V348">
        <f t="shared" si="126"/>
        <v>30.461698999999999</v>
      </c>
      <c r="W348">
        <v>30.461698999999999</v>
      </c>
      <c r="X348">
        <v>0</v>
      </c>
      <c r="Y348">
        <v>0</v>
      </c>
      <c r="Z348">
        <f t="shared" si="130"/>
        <v>0</v>
      </c>
      <c r="AA348">
        <f t="shared" si="131"/>
        <v>0</v>
      </c>
      <c r="AB348" t="e">
        <f t="shared" si="132"/>
        <v>#DIV/0!</v>
      </c>
      <c r="AC348" s="6" t="e">
        <f t="shared" si="136"/>
        <v>#DIV/0!</v>
      </c>
      <c r="AD348" s="6" t="e">
        <f t="shared" si="136"/>
        <v>#DIV/0!</v>
      </c>
      <c r="AE348">
        <v>7.8505000000000005E-2</v>
      </c>
      <c r="AF348">
        <v>0</v>
      </c>
      <c r="AH348">
        <f t="shared" si="133"/>
        <v>-0.3</v>
      </c>
      <c r="AI348">
        <f t="shared" si="134"/>
        <v>-4.1000000000000005</v>
      </c>
      <c r="AJ348" s="17">
        <f t="shared" si="144"/>
        <v>0.14064555545469737</v>
      </c>
      <c r="AK348" s="17">
        <f t="shared" si="145"/>
        <v>-3.5162051778379901E-3</v>
      </c>
      <c r="AM348" s="18">
        <v>-2.9999999999999997E-4</v>
      </c>
      <c r="AN348">
        <v>-4.1000000000000003E-3</v>
      </c>
    </row>
    <row r="349" spans="1:40" x14ac:dyDescent="0.25">
      <c r="A349" s="1">
        <v>42880.121203703704</v>
      </c>
      <c r="B349" s="16">
        <v>342</v>
      </c>
      <c r="C349">
        <f t="shared" si="146"/>
        <v>-5.9775206080324139</v>
      </c>
      <c r="D349">
        <f t="shared" si="137"/>
        <v>-5.5226709121383522</v>
      </c>
      <c r="E349">
        <f t="shared" si="135"/>
        <v>-29.654437403256484</v>
      </c>
      <c r="F349">
        <f t="shared" si="138"/>
        <v>0.92390662856388173</v>
      </c>
      <c r="G349">
        <v>21.091830999999999</v>
      </c>
      <c r="H349">
        <f t="shared" si="127"/>
        <v>21.091830999999999</v>
      </c>
      <c r="I349">
        <v>21.005423</v>
      </c>
      <c r="J349">
        <f t="shared" si="123"/>
        <v>21.005423</v>
      </c>
      <c r="K349">
        <f t="shared" si="139"/>
        <v>9.8216666666495198E-5</v>
      </c>
      <c r="L349">
        <v>4.3350000000000003E-3</v>
      </c>
      <c r="M349">
        <f t="shared" si="128"/>
        <v>4.3350000000000003E-3</v>
      </c>
      <c r="N349">
        <v>0.33105299999999999</v>
      </c>
      <c r="O349">
        <f t="shared" si="124"/>
        <v>0.33105299999999999</v>
      </c>
      <c r="P349">
        <f t="shared" si="140"/>
        <v>-3.1993333333333132E-4</v>
      </c>
      <c r="Q349">
        <f t="shared" si="129"/>
        <v>78.663523999999995</v>
      </c>
      <c r="R349">
        <f t="shared" si="141"/>
        <v>2.2171666666655673E-4</v>
      </c>
      <c r="S349">
        <f t="shared" si="125"/>
        <v>1</v>
      </c>
      <c r="T349">
        <f t="shared" si="142"/>
        <v>30.134292150304013</v>
      </c>
      <c r="U349">
        <f t="shared" si="143"/>
        <v>32500</v>
      </c>
      <c r="V349">
        <f t="shared" si="126"/>
        <v>30.134747000000001</v>
      </c>
      <c r="W349">
        <v>30.134747000000001</v>
      </c>
      <c r="X349">
        <v>0</v>
      </c>
      <c r="Y349">
        <v>0</v>
      </c>
      <c r="Z349">
        <f t="shared" si="130"/>
        <v>0</v>
      </c>
      <c r="AA349">
        <f t="shared" si="131"/>
        <v>0</v>
      </c>
      <c r="AB349" t="e">
        <f t="shared" si="132"/>
        <v>#DIV/0!</v>
      </c>
      <c r="AC349" s="6" t="e">
        <f t="shared" si="136"/>
        <v>#DIV/0!</v>
      </c>
      <c r="AD349" s="6" t="e">
        <f t="shared" si="136"/>
        <v>#DIV/0!</v>
      </c>
      <c r="AE349">
        <v>7.4951000000000004E-2</v>
      </c>
      <c r="AF349">
        <v>0</v>
      </c>
      <c r="AH349">
        <f t="shared" si="133"/>
        <v>-6</v>
      </c>
      <c r="AI349">
        <f t="shared" si="134"/>
        <v>-5.5</v>
      </c>
      <c r="AJ349" s="17">
        <f t="shared" si="144"/>
        <v>3.760654867066279E-3</v>
      </c>
      <c r="AK349" s="17">
        <f t="shared" si="145"/>
        <v>-4.1050630209602838E-3</v>
      </c>
      <c r="AM349">
        <v>-6.0000000000000001E-3</v>
      </c>
      <c r="AN349">
        <v>-5.4999999999999997E-3</v>
      </c>
    </row>
    <row r="350" spans="1:40" x14ac:dyDescent="0.25">
      <c r="A350" s="1">
        <v>42880.121898148151</v>
      </c>
      <c r="B350" s="16">
        <v>343</v>
      </c>
      <c r="C350">
        <f t="shared" si="146"/>
        <v>-6.8119761148004221</v>
      </c>
      <c r="D350">
        <f t="shared" si="137"/>
        <v>-6.4496475129923958</v>
      </c>
      <c r="E350">
        <f t="shared" si="135"/>
        <v>-33.966408722772066</v>
      </c>
      <c r="F350">
        <f t="shared" si="138"/>
        <v>0.94681005985608302</v>
      </c>
      <c r="G350">
        <v>21.092002999999998</v>
      </c>
      <c r="H350">
        <f t="shared" si="127"/>
        <v>21.092002999999998</v>
      </c>
      <c r="I350">
        <v>21.005613</v>
      </c>
      <c r="J350">
        <f t="shared" si="123"/>
        <v>21.005613</v>
      </c>
      <c r="K350">
        <f t="shared" si="139"/>
        <v>1.0029999999983848E-4</v>
      </c>
      <c r="L350">
        <v>4.3059999999999999E-3</v>
      </c>
      <c r="M350">
        <f t="shared" si="128"/>
        <v>4.3059999999999999E-3</v>
      </c>
      <c r="N350">
        <v>0.33074500000000001</v>
      </c>
      <c r="O350">
        <f t="shared" si="124"/>
        <v>0.33074500000000001</v>
      </c>
      <c r="P350">
        <f t="shared" si="140"/>
        <v>-3.2053333333332916E-4</v>
      </c>
      <c r="Q350">
        <f t="shared" si="129"/>
        <v>78.66364200000001</v>
      </c>
      <c r="R350">
        <f t="shared" si="141"/>
        <v>2.2023333333365258E-4</v>
      </c>
      <c r="S350">
        <f t="shared" si="125"/>
        <v>1</v>
      </c>
      <c r="T350">
        <f t="shared" si="142"/>
        <v>29.935910671398243</v>
      </c>
      <c r="U350">
        <f t="shared" si="143"/>
        <v>32500</v>
      </c>
      <c r="V350">
        <f t="shared" si="126"/>
        <v>29.936273</v>
      </c>
      <c r="W350">
        <v>29.936273</v>
      </c>
      <c r="X350">
        <v>0</v>
      </c>
      <c r="Y350">
        <v>0</v>
      </c>
      <c r="Z350">
        <f t="shared" si="130"/>
        <v>0</v>
      </c>
      <c r="AA350">
        <f t="shared" si="131"/>
        <v>0</v>
      </c>
      <c r="AB350" t="e">
        <f t="shared" si="132"/>
        <v>#DIV/0!</v>
      </c>
      <c r="AC350" s="6" t="e">
        <f t="shared" si="136"/>
        <v>#DIV/0!</v>
      </c>
      <c r="AD350" s="6" t="e">
        <f t="shared" si="136"/>
        <v>#DIV/0!</v>
      </c>
      <c r="AE350">
        <v>9.5782999999999993E-2</v>
      </c>
      <c r="AF350">
        <v>0</v>
      </c>
      <c r="AH350">
        <f t="shared" si="133"/>
        <v>-6.8</v>
      </c>
      <c r="AI350">
        <f t="shared" si="134"/>
        <v>-6.4</v>
      </c>
      <c r="AJ350" s="17">
        <f t="shared" si="144"/>
        <v>-1.7580970042454624E-3</v>
      </c>
      <c r="AK350" s="17">
        <f t="shared" si="145"/>
        <v>-7.6977095093001225E-3</v>
      </c>
      <c r="AM350">
        <v>-6.7999999999999996E-3</v>
      </c>
      <c r="AN350">
        <v>-6.4000000000000003E-3</v>
      </c>
    </row>
    <row r="351" spans="1:40" x14ac:dyDescent="0.25">
      <c r="A351" s="1">
        <v>42880.12259259259</v>
      </c>
      <c r="B351" s="16">
        <v>344</v>
      </c>
      <c r="C351">
        <f t="shared" si="146"/>
        <v>-0.35759142717032066</v>
      </c>
      <c r="D351">
        <f t="shared" si="137"/>
        <v>-7.0785443420667349</v>
      </c>
      <c r="E351">
        <f t="shared" si="135"/>
        <v>-9.22398076811991</v>
      </c>
      <c r="F351">
        <f t="shared" si="138"/>
        <v>19.795061638027544</v>
      </c>
      <c r="G351">
        <v>21.092096999999999</v>
      </c>
      <c r="H351">
        <f t="shared" si="127"/>
        <v>21.092096999999999</v>
      </c>
      <c r="I351">
        <v>21.005687999999999</v>
      </c>
      <c r="J351">
        <f t="shared" si="123"/>
        <v>21.005687999999999</v>
      </c>
      <c r="K351">
        <f t="shared" si="139"/>
        <v>8.4466666666630863E-5</v>
      </c>
      <c r="L351">
        <v>4.2880000000000001E-3</v>
      </c>
      <c r="M351">
        <f t="shared" si="128"/>
        <v>4.2880000000000001E-3</v>
      </c>
      <c r="N351">
        <v>0.33042199999999999</v>
      </c>
      <c r="O351">
        <f t="shared" si="124"/>
        <v>0.33042199999999999</v>
      </c>
      <c r="P351">
        <f t="shared" si="140"/>
        <v>-3.1996666666666375E-4</v>
      </c>
      <c r="Q351">
        <f t="shared" si="129"/>
        <v>78.663890000000009</v>
      </c>
      <c r="R351">
        <f t="shared" si="141"/>
        <v>2.3550000000061762E-4</v>
      </c>
      <c r="S351">
        <f t="shared" si="125"/>
        <v>1</v>
      </c>
      <c r="T351">
        <f t="shared" si="142"/>
        <v>29.721779952915089</v>
      </c>
      <c r="U351">
        <f t="shared" si="143"/>
        <v>32500</v>
      </c>
      <c r="V351">
        <f t="shared" si="126"/>
        <v>29.715059</v>
      </c>
      <c r="W351">
        <v>29.715059</v>
      </c>
      <c r="X351">
        <v>0</v>
      </c>
      <c r="Y351">
        <v>0</v>
      </c>
      <c r="Z351">
        <f t="shared" si="130"/>
        <v>0</v>
      </c>
      <c r="AA351">
        <f t="shared" si="131"/>
        <v>0</v>
      </c>
      <c r="AB351" t="e">
        <f t="shared" si="132"/>
        <v>#DIV/0!</v>
      </c>
      <c r="AC351" s="6" t="e">
        <f t="shared" si="136"/>
        <v>#DIV/0!</v>
      </c>
      <c r="AD351" s="6" t="e">
        <f t="shared" si="136"/>
        <v>#DIV/0!</v>
      </c>
      <c r="AE351">
        <v>0.13183300000000001</v>
      </c>
      <c r="AF351">
        <v>0</v>
      </c>
      <c r="AH351">
        <f t="shared" si="133"/>
        <v>-0.4</v>
      </c>
      <c r="AI351">
        <f t="shared" si="134"/>
        <v>-7.1000000000000005</v>
      </c>
      <c r="AJ351" s="17">
        <f t="shared" si="144"/>
        <v>0.11859504900681014</v>
      </c>
      <c r="AK351" s="17">
        <f t="shared" si="145"/>
        <v>3.0310833550561897E-3</v>
      </c>
      <c r="AM351" s="18">
        <v>-4.0000000000000002E-4</v>
      </c>
      <c r="AN351">
        <v>-7.1000000000000004E-3</v>
      </c>
    </row>
    <row r="352" spans="1:40" x14ac:dyDescent="0.25">
      <c r="A352" s="1">
        <v>42880.123287037037</v>
      </c>
      <c r="B352" s="16">
        <v>345</v>
      </c>
      <c r="C352">
        <f t="shared" si="146"/>
        <v>8.0815900545232466</v>
      </c>
      <c r="D352">
        <f t="shared" si="137"/>
        <v>-7.5245340773247271</v>
      </c>
      <c r="E352">
        <f t="shared" si="135"/>
        <v>23.542460783509615</v>
      </c>
      <c r="F352">
        <f t="shared" si="138"/>
        <v>-0.93107099302980156</v>
      </c>
      <c r="G352">
        <v>21.091985000000001</v>
      </c>
      <c r="H352">
        <f t="shared" si="127"/>
        <v>21.091985000000001</v>
      </c>
      <c r="I352">
        <v>21.005728999999999</v>
      </c>
      <c r="J352">
        <f t="shared" si="123"/>
        <v>21.005728999999999</v>
      </c>
      <c r="K352">
        <f t="shared" si="139"/>
        <v>6.358333333338351E-5</v>
      </c>
      <c r="L352">
        <v>4.2680000000000001E-3</v>
      </c>
      <c r="M352">
        <f t="shared" si="128"/>
        <v>4.2680000000000001E-3</v>
      </c>
      <c r="N352">
        <v>0.33010699999999998</v>
      </c>
      <c r="O352">
        <f t="shared" si="124"/>
        <v>0.33010699999999998</v>
      </c>
      <c r="P352">
        <f t="shared" si="140"/>
        <v>-3.19016666666667E-4</v>
      </c>
      <c r="Q352">
        <f t="shared" si="129"/>
        <v>78.664164</v>
      </c>
      <c r="R352">
        <f t="shared" si="141"/>
        <v>2.5543333333359896E-4</v>
      </c>
      <c r="S352">
        <f t="shared" si="125"/>
        <v>1</v>
      </c>
      <c r="T352">
        <f t="shared" si="142"/>
        <v>29.526054124131946</v>
      </c>
      <c r="U352">
        <f t="shared" si="143"/>
        <v>32500</v>
      </c>
      <c r="V352">
        <f t="shared" si="126"/>
        <v>29.510448</v>
      </c>
      <c r="W352">
        <v>29.510448</v>
      </c>
      <c r="X352">
        <v>0</v>
      </c>
      <c r="Y352">
        <v>0</v>
      </c>
      <c r="Z352">
        <f t="shared" si="130"/>
        <v>0</v>
      </c>
      <c r="AA352">
        <f t="shared" si="131"/>
        <v>0</v>
      </c>
      <c r="AB352" t="e">
        <f t="shared" si="132"/>
        <v>#DIV/0!</v>
      </c>
      <c r="AC352" s="6" t="e">
        <f t="shared" si="136"/>
        <v>#DIV/0!</v>
      </c>
      <c r="AD352" s="6" t="e">
        <f t="shared" si="136"/>
        <v>#DIV/0!</v>
      </c>
      <c r="AE352">
        <v>0.110056</v>
      </c>
      <c r="AF352">
        <v>0</v>
      </c>
      <c r="AH352">
        <f t="shared" si="133"/>
        <v>8.1</v>
      </c>
      <c r="AI352">
        <f t="shared" si="134"/>
        <v>-7.6</v>
      </c>
      <c r="AJ352" s="17">
        <f t="shared" si="144"/>
        <v>2.2780103114051183E-3</v>
      </c>
      <c r="AK352" s="17">
        <f t="shared" si="145"/>
        <v>1.0029315024659131E-2</v>
      </c>
      <c r="AM352">
        <v>8.0999999999999996E-3</v>
      </c>
      <c r="AN352">
        <v>-7.6E-3</v>
      </c>
    </row>
    <row r="353" spans="1:40" x14ac:dyDescent="0.25">
      <c r="A353" s="1">
        <v>42880.123981481483</v>
      </c>
      <c r="B353" s="16">
        <v>346</v>
      </c>
      <c r="C353">
        <f t="shared" si="146"/>
        <v>13.376770926048874</v>
      </c>
      <c r="D353">
        <f t="shared" si="137"/>
        <v>-7.8534823027857215</v>
      </c>
      <c r="E353">
        <f t="shared" si="135"/>
        <v>44.047609757283169</v>
      </c>
      <c r="F353">
        <f t="shared" si="138"/>
        <v>-0.58709851175611194</v>
      </c>
      <c r="G353">
        <v>21.091946</v>
      </c>
      <c r="H353">
        <f t="shared" si="127"/>
        <v>21.091946</v>
      </c>
      <c r="I353">
        <v>21.005763999999999</v>
      </c>
      <c r="J353">
        <f t="shared" si="123"/>
        <v>21.005763999999999</v>
      </c>
      <c r="K353">
        <f t="shared" si="139"/>
        <v>5.028333333333042E-5</v>
      </c>
      <c r="L353">
        <v>4.241E-3</v>
      </c>
      <c r="M353">
        <f t="shared" si="128"/>
        <v>4.241E-3</v>
      </c>
      <c r="N353">
        <v>0.32976800000000001</v>
      </c>
      <c r="O353">
        <f t="shared" si="124"/>
        <v>0.32976800000000001</v>
      </c>
      <c r="P353">
        <f t="shared" si="140"/>
        <v>-3.175166666666655E-4</v>
      </c>
      <c r="Q353">
        <f t="shared" si="129"/>
        <v>78.664467999999999</v>
      </c>
      <c r="R353">
        <f t="shared" si="141"/>
        <v>2.6723333333293907E-4</v>
      </c>
      <c r="S353">
        <f t="shared" si="125"/>
        <v>1</v>
      </c>
      <c r="T353">
        <f t="shared" si="142"/>
        <v>29.309226253228701</v>
      </c>
      <c r="U353">
        <f t="shared" si="143"/>
        <v>32500</v>
      </c>
      <c r="V353">
        <f t="shared" si="126"/>
        <v>29.287996</v>
      </c>
      <c r="W353">
        <v>29.287996</v>
      </c>
      <c r="X353">
        <v>0</v>
      </c>
      <c r="Y353">
        <v>0</v>
      </c>
      <c r="Z353">
        <f t="shared" si="130"/>
        <v>0</v>
      </c>
      <c r="AA353">
        <f t="shared" si="131"/>
        <v>0</v>
      </c>
      <c r="AB353" t="e">
        <f t="shared" si="132"/>
        <v>#DIV/0!</v>
      </c>
      <c r="AC353" s="6" t="e">
        <f t="shared" si="136"/>
        <v>#DIV/0!</v>
      </c>
      <c r="AD353" s="6" t="e">
        <f t="shared" si="136"/>
        <v>#DIV/0!</v>
      </c>
      <c r="AE353">
        <v>7.7130000000000004E-2</v>
      </c>
      <c r="AF353">
        <v>0</v>
      </c>
      <c r="AH353">
        <f t="shared" si="133"/>
        <v>13.4</v>
      </c>
      <c r="AI353">
        <f t="shared" si="134"/>
        <v>-7.9</v>
      </c>
      <c r="AJ353" s="17">
        <f t="shared" si="144"/>
        <v>1.7365232670533549E-3</v>
      </c>
      <c r="AK353" s="17">
        <f t="shared" si="145"/>
        <v>5.9231937401550555E-3</v>
      </c>
      <c r="AM353">
        <v>1.34E-2</v>
      </c>
      <c r="AN353">
        <v>-7.9000000000000008E-3</v>
      </c>
    </row>
    <row r="354" spans="1:40" x14ac:dyDescent="0.25">
      <c r="A354" s="1">
        <v>42880.124675925923</v>
      </c>
      <c r="B354" s="16">
        <v>347</v>
      </c>
      <c r="C354">
        <f t="shared" si="146"/>
        <v>11.820315640047692</v>
      </c>
      <c r="D354">
        <f t="shared" si="137"/>
        <v>-7.7397832904805419</v>
      </c>
      <c r="E354">
        <f t="shared" si="135"/>
        <v>38.039143184737426</v>
      </c>
      <c r="F354">
        <f t="shared" si="138"/>
        <v>-0.65478651553583334</v>
      </c>
      <c r="G354">
        <v>21.091978999999998</v>
      </c>
      <c r="H354">
        <f t="shared" si="127"/>
        <v>21.091978999999998</v>
      </c>
      <c r="I354">
        <v>21.005822999999999</v>
      </c>
      <c r="J354">
        <f t="shared" si="123"/>
        <v>21.005822999999999</v>
      </c>
      <c r="K354">
        <f t="shared" si="139"/>
        <v>5.3383333333319646E-5</v>
      </c>
      <c r="L354">
        <v>4.2090000000000001E-3</v>
      </c>
      <c r="M354">
        <f t="shared" si="128"/>
        <v>4.2090000000000001E-3</v>
      </c>
      <c r="N354">
        <v>0.32945400000000002</v>
      </c>
      <c r="O354">
        <f t="shared" si="124"/>
        <v>0.32945400000000002</v>
      </c>
      <c r="P354">
        <f t="shared" si="140"/>
        <v>-3.1471666666666641E-4</v>
      </c>
      <c r="Q354">
        <f t="shared" si="129"/>
        <v>78.664723000000009</v>
      </c>
      <c r="R354">
        <f t="shared" si="141"/>
        <v>2.6133333333291377E-4</v>
      </c>
      <c r="S354">
        <f t="shared" si="125"/>
        <v>1</v>
      </c>
      <c r="T354">
        <f t="shared" si="142"/>
        <v>29.088095098930392</v>
      </c>
      <c r="U354">
        <f t="shared" si="143"/>
        <v>32500</v>
      </c>
      <c r="V354">
        <f t="shared" si="126"/>
        <v>29.068535000000001</v>
      </c>
      <c r="W354">
        <v>29.068535000000001</v>
      </c>
      <c r="X354">
        <v>0</v>
      </c>
      <c r="Y354">
        <v>0</v>
      </c>
      <c r="Z354">
        <f t="shared" si="130"/>
        <v>0</v>
      </c>
      <c r="AA354">
        <f t="shared" si="131"/>
        <v>0</v>
      </c>
      <c r="AB354" t="e">
        <f t="shared" si="132"/>
        <v>#DIV/0!</v>
      </c>
      <c r="AC354" s="6" t="e">
        <f t="shared" si="136"/>
        <v>#DIV/0!</v>
      </c>
      <c r="AD354" s="6" t="e">
        <f t="shared" si="136"/>
        <v>#DIV/0!</v>
      </c>
      <c r="AE354">
        <v>7.6730999999999994E-2</v>
      </c>
      <c r="AF354">
        <v>0</v>
      </c>
      <c r="AH354">
        <f t="shared" si="133"/>
        <v>11.799999999999999</v>
      </c>
      <c r="AI354">
        <f t="shared" si="134"/>
        <v>-7.8</v>
      </c>
      <c r="AJ354" s="17">
        <f t="shared" si="144"/>
        <v>-1.7187053769412864E-3</v>
      </c>
      <c r="AK354" s="17">
        <f t="shared" si="145"/>
        <v>7.7801544642110013E-3</v>
      </c>
      <c r="AM354">
        <v>1.18E-2</v>
      </c>
      <c r="AN354">
        <v>-7.7999999999999996E-3</v>
      </c>
    </row>
    <row r="355" spans="1:40" x14ac:dyDescent="0.25">
      <c r="A355" s="1">
        <v>42880.12537037037</v>
      </c>
      <c r="B355" s="16">
        <v>348</v>
      </c>
      <c r="C355">
        <f t="shared" si="146"/>
        <v>4.1703443518918126</v>
      </c>
      <c r="D355">
        <f t="shared" si="137"/>
        <v>-6.883321265791924</v>
      </c>
      <c r="E355">
        <f t="shared" si="135"/>
        <v>8.8361404133713464</v>
      </c>
      <c r="F355">
        <f t="shared" si="138"/>
        <v>-1.6505402635802511</v>
      </c>
      <c r="G355">
        <v>21.092189999999999</v>
      </c>
      <c r="H355">
        <f t="shared" si="127"/>
        <v>21.092189999999999</v>
      </c>
      <c r="I355">
        <v>21.005744</v>
      </c>
      <c r="J355">
        <f t="shared" si="123"/>
        <v>21.005744</v>
      </c>
      <c r="K355">
        <f t="shared" si="139"/>
        <v>7.1016666666838066E-5</v>
      </c>
      <c r="L355">
        <v>4.1790000000000004E-3</v>
      </c>
      <c r="M355">
        <f t="shared" si="128"/>
        <v>4.1790000000000004E-3</v>
      </c>
      <c r="N355">
        <v>0.32915</v>
      </c>
      <c r="O355">
        <f t="shared" si="124"/>
        <v>0.32915</v>
      </c>
      <c r="P355">
        <f t="shared" si="140"/>
        <v>-3.0941666666666384E-4</v>
      </c>
      <c r="Q355">
        <f t="shared" si="129"/>
        <v>78.665106000000009</v>
      </c>
      <c r="R355">
        <f t="shared" si="141"/>
        <v>2.3839999999992757E-4</v>
      </c>
      <c r="S355">
        <f t="shared" si="125"/>
        <v>1</v>
      </c>
      <c r="T355">
        <f t="shared" si="142"/>
        <v>28.837489665617724</v>
      </c>
      <c r="U355">
        <f t="shared" si="143"/>
        <v>32500</v>
      </c>
      <c r="V355">
        <f t="shared" si="126"/>
        <v>28.826436000000001</v>
      </c>
      <c r="W355">
        <v>28.826436000000001</v>
      </c>
      <c r="X355">
        <v>0</v>
      </c>
      <c r="Y355">
        <v>0</v>
      </c>
      <c r="Z355">
        <f t="shared" si="130"/>
        <v>0</v>
      </c>
      <c r="AA355">
        <f t="shared" si="131"/>
        <v>0</v>
      </c>
      <c r="AB355" t="e">
        <f t="shared" si="132"/>
        <v>#DIV/0!</v>
      </c>
      <c r="AC355" s="6" t="e">
        <f t="shared" si="136"/>
        <v>#DIV/0!</v>
      </c>
      <c r="AD355" s="6" t="e">
        <f t="shared" si="136"/>
        <v>#DIV/0!</v>
      </c>
      <c r="AE355">
        <v>0.100773</v>
      </c>
      <c r="AF355">
        <v>0</v>
      </c>
      <c r="AH355">
        <f t="shared" si="133"/>
        <v>4.2</v>
      </c>
      <c r="AI355">
        <f t="shared" si="134"/>
        <v>-6.8999999999999995</v>
      </c>
      <c r="AJ355" s="17">
        <f t="shared" si="144"/>
        <v>7.1110789915309319E-3</v>
      </c>
      <c r="AK355" s="17">
        <f t="shared" si="145"/>
        <v>2.4230649077740724E-3</v>
      </c>
      <c r="AM355">
        <v>4.1999999999999997E-3</v>
      </c>
      <c r="AN355">
        <v>-6.8999999999999999E-3</v>
      </c>
    </row>
    <row r="356" spans="1:40" x14ac:dyDescent="0.25">
      <c r="A356" s="1">
        <v>42880.126064814816</v>
      </c>
      <c r="B356" s="16">
        <v>349</v>
      </c>
      <c r="C356">
        <f t="shared" si="146"/>
        <v>-0.59171873348366599</v>
      </c>
      <c r="D356">
        <f t="shared" si="137"/>
        <v>-6.2074481319340613</v>
      </c>
      <c r="E356">
        <f t="shared" si="135"/>
        <v>-9.1849862663143327</v>
      </c>
      <c r="F356">
        <f t="shared" si="138"/>
        <v>10.490538461387777</v>
      </c>
      <c r="G356">
        <v>21.092252999999999</v>
      </c>
      <c r="H356">
        <f t="shared" si="127"/>
        <v>21.092252999999999</v>
      </c>
      <c r="I356">
        <v>21.005814000000001</v>
      </c>
      <c r="J356">
        <f t="shared" si="123"/>
        <v>21.005814000000001</v>
      </c>
      <c r="K356">
        <f t="shared" si="139"/>
        <v>8.1416666666929893E-5</v>
      </c>
      <c r="L356">
        <v>4.1460000000000004E-3</v>
      </c>
      <c r="M356">
        <f t="shared" si="128"/>
        <v>4.1460000000000004E-3</v>
      </c>
      <c r="N356">
        <v>0.32882299999999998</v>
      </c>
      <c r="O356">
        <f t="shared" si="124"/>
        <v>0.32882299999999998</v>
      </c>
      <c r="P356">
        <f t="shared" si="140"/>
        <v>-3.0438333333333292E-4</v>
      </c>
      <c r="Q356">
        <f t="shared" si="129"/>
        <v>78.665362999999999</v>
      </c>
      <c r="R356">
        <f t="shared" si="141"/>
        <v>2.229666666660061E-4</v>
      </c>
      <c r="S356">
        <f t="shared" si="125"/>
        <v>1</v>
      </c>
      <c r="T356">
        <f t="shared" si="142"/>
        <v>28.562417729398319</v>
      </c>
      <c r="U356">
        <f t="shared" si="143"/>
        <v>32500</v>
      </c>
      <c r="V356">
        <f t="shared" si="126"/>
        <v>28.556802000000001</v>
      </c>
      <c r="W356">
        <v>28.556802000000001</v>
      </c>
      <c r="X356">
        <v>0</v>
      </c>
      <c r="Y356">
        <v>0</v>
      </c>
      <c r="Z356">
        <f t="shared" si="130"/>
        <v>0</v>
      </c>
      <c r="AA356">
        <f t="shared" si="131"/>
        <v>0</v>
      </c>
      <c r="AB356" t="e">
        <f t="shared" si="132"/>
        <v>#DIV/0!</v>
      </c>
      <c r="AC356" s="6" t="e">
        <f t="shared" si="136"/>
        <v>#DIV/0!</v>
      </c>
      <c r="AD356" s="6" t="e">
        <f t="shared" si="136"/>
        <v>#DIV/0!</v>
      </c>
      <c r="AE356">
        <v>0.11392099999999999</v>
      </c>
      <c r="AF356">
        <v>0</v>
      </c>
      <c r="AH356">
        <f t="shared" si="133"/>
        <v>-0.6</v>
      </c>
      <c r="AI356">
        <f t="shared" si="134"/>
        <v>-6.2</v>
      </c>
      <c r="AJ356" s="17">
        <f t="shared" si="144"/>
        <v>1.3995275200396513E-2</v>
      </c>
      <c r="AK356" s="17">
        <f t="shared" si="145"/>
        <v>-1.1998701842943162E-3</v>
      </c>
      <c r="AM356" s="18">
        <v>-5.9999999999999995E-4</v>
      </c>
      <c r="AN356">
        <v>-6.1999999999999998E-3</v>
      </c>
    </row>
    <row r="357" spans="1:40" x14ac:dyDescent="0.25">
      <c r="A357" s="1">
        <v>42880.126759259256</v>
      </c>
      <c r="B357" s="16">
        <v>350</v>
      </c>
      <c r="C357">
        <f t="shared" si="146"/>
        <v>-0.28452151020527339</v>
      </c>
      <c r="D357">
        <f t="shared" si="137"/>
        <v>-5.1442546283499802</v>
      </c>
      <c r="E357">
        <f t="shared" si="135"/>
        <v>-6.8005563814173602</v>
      </c>
      <c r="F357">
        <f t="shared" si="138"/>
        <v>18.080371584695165</v>
      </c>
      <c r="G357">
        <v>21.092320999999998</v>
      </c>
      <c r="H357">
        <f t="shared" si="127"/>
        <v>21.092320999999998</v>
      </c>
      <c r="I357">
        <v>21.005974999999999</v>
      </c>
      <c r="J357">
        <f t="shared" si="123"/>
        <v>21.005974999999999</v>
      </c>
      <c r="K357">
        <f t="shared" si="139"/>
        <v>7.9200000000234636E-5</v>
      </c>
      <c r="L357">
        <v>4.1219999999999998E-3</v>
      </c>
      <c r="M357">
        <f t="shared" si="128"/>
        <v>4.1219999999999998E-3</v>
      </c>
      <c r="N357">
        <v>0.32853100000000002</v>
      </c>
      <c r="O357">
        <f t="shared" si="124"/>
        <v>0.32853100000000002</v>
      </c>
      <c r="P357">
        <f t="shared" si="140"/>
        <v>-2.9825000000000267E-4</v>
      </c>
      <c r="Q357">
        <f t="shared" si="129"/>
        <v>78.665493999999995</v>
      </c>
      <c r="R357">
        <f t="shared" si="141"/>
        <v>2.1904999999904361E-4</v>
      </c>
      <c r="S357">
        <f t="shared" si="125"/>
        <v>1</v>
      </c>
      <c r="T357">
        <f t="shared" si="142"/>
        <v>28.298524733117905</v>
      </c>
      <c r="U357">
        <f t="shared" si="143"/>
        <v>32500</v>
      </c>
      <c r="V357">
        <f t="shared" si="126"/>
        <v>28.293665000000001</v>
      </c>
      <c r="W357">
        <v>28.293665000000001</v>
      </c>
      <c r="X357">
        <v>0</v>
      </c>
      <c r="Y357">
        <v>0</v>
      </c>
      <c r="Z357">
        <f t="shared" si="130"/>
        <v>0</v>
      </c>
      <c r="AA357">
        <f t="shared" si="131"/>
        <v>0</v>
      </c>
      <c r="AB357" t="e">
        <f t="shared" si="132"/>
        <v>#DIV/0!</v>
      </c>
      <c r="AC357" s="6" t="e">
        <f t="shared" si="136"/>
        <v>#DIV/0!</v>
      </c>
      <c r="AD357" s="6" t="e">
        <f t="shared" si="136"/>
        <v>#DIV/0!</v>
      </c>
      <c r="AE357">
        <v>9.2379000000000003E-2</v>
      </c>
      <c r="AF357">
        <v>0</v>
      </c>
      <c r="AH357">
        <f t="shared" si="133"/>
        <v>-0.3</v>
      </c>
      <c r="AI357">
        <f t="shared" si="134"/>
        <v>-5.2</v>
      </c>
      <c r="AJ357" s="17">
        <f t="shared" si="144"/>
        <v>5.4401826363002767E-2</v>
      </c>
      <c r="AK357" s="17">
        <f t="shared" si="145"/>
        <v>1.0836433201188635E-2</v>
      </c>
      <c r="AM357" s="18">
        <v>-2.9999999999999997E-4</v>
      </c>
      <c r="AN357">
        <v>-5.1999999999999998E-3</v>
      </c>
    </row>
    <row r="358" spans="1:40" x14ac:dyDescent="0.25">
      <c r="A358" s="1">
        <v>42880.127453703702</v>
      </c>
      <c r="B358" s="16">
        <v>351</v>
      </c>
      <c r="C358">
        <f t="shared" si="146"/>
        <v>3.2887706143418338</v>
      </c>
      <c r="D358">
        <f t="shared" si="137"/>
        <v>-5.3408874925013983</v>
      </c>
      <c r="E358">
        <f t="shared" si="135"/>
        <v>7.0647051993996222</v>
      </c>
      <c r="F358">
        <f t="shared" si="138"/>
        <v>-1.6239768955641332</v>
      </c>
      <c r="G358">
        <v>21.092101</v>
      </c>
      <c r="H358">
        <f t="shared" si="127"/>
        <v>21.092101</v>
      </c>
      <c r="I358">
        <v>21.006160999999999</v>
      </c>
      <c r="J358">
        <f t="shared" si="123"/>
        <v>21.006160999999999</v>
      </c>
      <c r="K358">
        <f t="shared" si="139"/>
        <v>6.9600000000077003E-5</v>
      </c>
      <c r="L358">
        <v>4.0829999999999998E-3</v>
      </c>
      <c r="M358">
        <f t="shared" si="128"/>
        <v>4.0829999999999998E-3</v>
      </c>
      <c r="N358">
        <v>0.328239</v>
      </c>
      <c r="O358">
        <f t="shared" si="124"/>
        <v>0.328239</v>
      </c>
      <c r="P358">
        <f t="shared" si="140"/>
        <v>-2.9600000000000275E-4</v>
      </c>
      <c r="Q358">
        <f t="shared" si="129"/>
        <v>78.665600000000012</v>
      </c>
      <c r="R358">
        <f t="shared" si="141"/>
        <v>2.2639999999872392E-4</v>
      </c>
      <c r="S358">
        <f t="shared" si="125"/>
        <v>1</v>
      </c>
      <c r="T358">
        <f t="shared" si="142"/>
        <v>28.03817865810645</v>
      </c>
      <c r="U358">
        <f t="shared" si="143"/>
        <v>32500</v>
      </c>
      <c r="V358">
        <f t="shared" si="126"/>
        <v>28.029548999999999</v>
      </c>
      <c r="W358">
        <v>28.029548999999999</v>
      </c>
      <c r="X358">
        <v>0</v>
      </c>
      <c r="Y358">
        <v>0</v>
      </c>
      <c r="Z358">
        <f t="shared" si="130"/>
        <v>0</v>
      </c>
      <c r="AA358">
        <f t="shared" si="131"/>
        <v>0</v>
      </c>
      <c r="AB358" t="e">
        <f t="shared" si="132"/>
        <v>#DIV/0!</v>
      </c>
      <c r="AC358" s="6" t="e">
        <f t="shared" si="136"/>
        <v>#DIV/0!</v>
      </c>
      <c r="AD358" s="6" t="e">
        <f t="shared" si="136"/>
        <v>#DIV/0!</v>
      </c>
      <c r="AE358">
        <v>7.2785000000000002E-2</v>
      </c>
      <c r="AF358">
        <v>0</v>
      </c>
      <c r="AH358">
        <f t="shared" si="133"/>
        <v>3.3</v>
      </c>
      <c r="AI358">
        <f t="shared" si="134"/>
        <v>-5.4</v>
      </c>
      <c r="AJ358" s="17">
        <f t="shared" si="144"/>
        <v>3.4144630243277962E-3</v>
      </c>
      <c r="AK358" s="17">
        <f t="shared" si="145"/>
        <v>1.1067918502607665E-2</v>
      </c>
      <c r="AM358">
        <v>3.3E-3</v>
      </c>
      <c r="AN358">
        <v>-5.4000000000000003E-3</v>
      </c>
    </row>
    <row r="359" spans="1:40" x14ac:dyDescent="0.25">
      <c r="A359" s="1">
        <v>42880.128148148149</v>
      </c>
      <c r="B359" s="16">
        <v>352</v>
      </c>
      <c r="C359">
        <f t="shared" si="146"/>
        <v>3.8605732846135066</v>
      </c>
      <c r="D359">
        <f t="shared" si="137"/>
        <v>-5.3622252110520385</v>
      </c>
      <c r="E359">
        <f t="shared" si="135"/>
        <v>9.2946226816603783</v>
      </c>
      <c r="F359">
        <f t="shared" si="138"/>
        <v>-1.3889712267407111</v>
      </c>
      <c r="G359">
        <v>21.092255999999999</v>
      </c>
      <c r="H359">
        <f t="shared" si="127"/>
        <v>21.092255999999999</v>
      </c>
      <c r="I359">
        <v>21.006326000000001</v>
      </c>
      <c r="J359">
        <f t="shared" si="123"/>
        <v>21.006326000000001</v>
      </c>
      <c r="K359">
        <f t="shared" si="139"/>
        <v>6.7550000000101321E-5</v>
      </c>
      <c r="L359">
        <v>4.0549999999999996E-3</v>
      </c>
      <c r="M359">
        <f t="shared" si="128"/>
        <v>4.0549999999999996E-3</v>
      </c>
      <c r="N359">
        <v>0.32795800000000003</v>
      </c>
      <c r="O359">
        <f t="shared" si="124"/>
        <v>0.32795800000000003</v>
      </c>
      <c r="P359">
        <f t="shared" si="140"/>
        <v>-2.9333333333333246E-4</v>
      </c>
      <c r="Q359">
        <f t="shared" si="129"/>
        <v>78.665716000000003</v>
      </c>
      <c r="R359">
        <f t="shared" si="141"/>
        <v>2.2578333333290364E-4</v>
      </c>
      <c r="S359">
        <f t="shared" si="125"/>
        <v>1</v>
      </c>
      <c r="T359">
        <f t="shared" si="142"/>
        <v>27.786514798495556</v>
      </c>
      <c r="U359">
        <f t="shared" si="143"/>
        <v>32500</v>
      </c>
      <c r="V359">
        <f t="shared" si="126"/>
        <v>27.777291999999999</v>
      </c>
      <c r="W359">
        <v>27.777291999999999</v>
      </c>
      <c r="X359">
        <v>0</v>
      </c>
      <c r="Y359">
        <v>0</v>
      </c>
      <c r="Z359">
        <f t="shared" si="130"/>
        <v>0</v>
      </c>
      <c r="AA359">
        <f t="shared" si="131"/>
        <v>0</v>
      </c>
      <c r="AB359" t="e">
        <f t="shared" si="132"/>
        <v>#DIV/0!</v>
      </c>
      <c r="AC359" s="6" t="e">
        <f t="shared" si="136"/>
        <v>#DIV/0!</v>
      </c>
      <c r="AD359" s="6" t="e">
        <f t="shared" si="136"/>
        <v>#DIV/0!</v>
      </c>
      <c r="AE359">
        <v>8.6847999999999995E-2</v>
      </c>
      <c r="AF359">
        <v>0</v>
      </c>
      <c r="AH359">
        <f t="shared" si="133"/>
        <v>3.9</v>
      </c>
      <c r="AI359">
        <f t="shared" si="134"/>
        <v>-5.4</v>
      </c>
      <c r="AJ359" s="17">
        <f t="shared" si="144"/>
        <v>1.0212658193442496E-2</v>
      </c>
      <c r="AK359" s="17">
        <f t="shared" si="145"/>
        <v>7.0446106720964486E-3</v>
      </c>
      <c r="AM359">
        <v>3.8999999999999998E-3</v>
      </c>
      <c r="AN359">
        <v>-5.4000000000000003E-3</v>
      </c>
    </row>
    <row r="360" spans="1:40" x14ac:dyDescent="0.25">
      <c r="A360" s="1">
        <v>42880.128842592596</v>
      </c>
      <c r="B360" s="16">
        <v>353</v>
      </c>
      <c r="C360">
        <f t="shared" si="146"/>
        <v>9.0454430847301026</v>
      </c>
      <c r="D360">
        <f t="shared" si="137"/>
        <v>-5.5788443204221494</v>
      </c>
      <c r="E360">
        <f t="shared" si="135"/>
        <v>29.489047067175282</v>
      </c>
      <c r="F360">
        <f t="shared" si="138"/>
        <v>-0.61675743997991339</v>
      </c>
      <c r="G360">
        <v>21.092628999999999</v>
      </c>
      <c r="H360">
        <f t="shared" si="127"/>
        <v>21.092628999999999</v>
      </c>
      <c r="I360">
        <v>21.006302000000002</v>
      </c>
      <c r="J360">
        <f t="shared" si="123"/>
        <v>21.006302000000002</v>
      </c>
      <c r="K360">
        <f t="shared" si="139"/>
        <v>5.4800000000021498E-5</v>
      </c>
      <c r="L360">
        <v>4.0239999999999998E-3</v>
      </c>
      <c r="M360">
        <f t="shared" si="128"/>
        <v>4.0239999999999998E-3</v>
      </c>
      <c r="N360">
        <v>0.32766099999999998</v>
      </c>
      <c r="O360">
        <f t="shared" si="124"/>
        <v>0.32766099999999998</v>
      </c>
      <c r="P360">
        <f t="shared" si="140"/>
        <v>-2.9136666666666755E-4</v>
      </c>
      <c r="Q360">
        <f t="shared" si="129"/>
        <v>78.666036999999989</v>
      </c>
      <c r="R360">
        <f t="shared" si="141"/>
        <v>2.3656666666672284E-4</v>
      </c>
      <c r="S360">
        <f t="shared" si="125"/>
        <v>1</v>
      </c>
      <c r="T360">
        <f t="shared" si="142"/>
        <v>27.550385287405177</v>
      </c>
      <c r="U360">
        <f t="shared" si="143"/>
        <v>32500</v>
      </c>
      <c r="V360">
        <f t="shared" si="126"/>
        <v>27.535761000000001</v>
      </c>
      <c r="W360">
        <v>27.535761000000001</v>
      </c>
      <c r="X360">
        <v>0</v>
      </c>
      <c r="Y360">
        <v>0</v>
      </c>
      <c r="Z360">
        <f t="shared" si="130"/>
        <v>0</v>
      </c>
      <c r="AA360">
        <f t="shared" si="131"/>
        <v>0</v>
      </c>
      <c r="AB360" t="e">
        <f t="shared" si="132"/>
        <v>#DIV/0!</v>
      </c>
      <c r="AC360" s="6" t="e">
        <f t="shared" si="136"/>
        <v>#DIV/0!</v>
      </c>
      <c r="AD360" s="6" t="e">
        <f t="shared" si="136"/>
        <v>#DIV/0!</v>
      </c>
      <c r="AE360">
        <v>0.106962</v>
      </c>
      <c r="AF360">
        <v>0</v>
      </c>
      <c r="AH360">
        <f t="shared" si="133"/>
        <v>9</v>
      </c>
      <c r="AI360">
        <f t="shared" si="134"/>
        <v>-5.6</v>
      </c>
      <c r="AJ360" s="17">
        <f t="shared" si="144"/>
        <v>-5.0238649786892714E-3</v>
      </c>
      <c r="AK360" s="17">
        <f t="shared" si="145"/>
        <v>3.7921258172426303E-3</v>
      </c>
      <c r="AM360">
        <v>8.9999999999999993E-3</v>
      </c>
      <c r="AN360">
        <v>-5.5999999999999999E-3</v>
      </c>
    </row>
    <row r="361" spans="1:40" x14ac:dyDescent="0.25">
      <c r="A361" s="1">
        <v>42880.129537037035</v>
      </c>
      <c r="B361" s="16">
        <v>354</v>
      </c>
      <c r="C361">
        <f t="shared" si="146"/>
        <v>11.641488537973157</v>
      </c>
      <c r="D361">
        <f t="shared" si="137"/>
        <v>-5.9841494789631611</v>
      </c>
      <c r="E361">
        <f t="shared" si="135"/>
        <v>39.272605303376878</v>
      </c>
      <c r="F361">
        <f t="shared" si="138"/>
        <v>-0.514036453280315</v>
      </c>
      <c r="G361">
        <v>21.092963999999998</v>
      </c>
      <c r="H361">
        <f t="shared" si="127"/>
        <v>21.092963999999998</v>
      </c>
      <c r="I361">
        <v>21.006215000000001</v>
      </c>
      <c r="J361">
        <f t="shared" si="123"/>
        <v>21.006215000000001</v>
      </c>
      <c r="K361">
        <f t="shared" si="139"/>
        <v>4.8583333333300041E-5</v>
      </c>
      <c r="L361">
        <v>4.0049999999999999E-3</v>
      </c>
      <c r="M361">
        <f t="shared" si="128"/>
        <v>4.0049999999999999E-3</v>
      </c>
      <c r="N361">
        <v>0.32738099999999998</v>
      </c>
      <c r="O361">
        <f t="shared" si="124"/>
        <v>0.32738099999999998</v>
      </c>
      <c r="P361">
        <f t="shared" si="140"/>
        <v>-2.9040000000000175E-4</v>
      </c>
      <c r="Q361">
        <f t="shared" si="129"/>
        <v>78.666404</v>
      </c>
      <c r="R361">
        <f t="shared" si="141"/>
        <v>2.4181666666602079E-4</v>
      </c>
      <c r="S361">
        <f t="shared" si="125"/>
        <v>1</v>
      </c>
      <c r="T361">
        <f t="shared" si="142"/>
        <v>27.353159638016713</v>
      </c>
      <c r="U361">
        <f t="shared" si="143"/>
        <v>32500</v>
      </c>
      <c r="V361">
        <f t="shared" si="126"/>
        <v>27.335533999999999</v>
      </c>
      <c r="W361">
        <v>27.335533999999999</v>
      </c>
      <c r="X361">
        <v>0</v>
      </c>
      <c r="Y361">
        <v>0</v>
      </c>
      <c r="Z361">
        <f t="shared" si="130"/>
        <v>0</v>
      </c>
      <c r="AA361">
        <f t="shared" si="131"/>
        <v>0</v>
      </c>
      <c r="AB361" t="e">
        <f t="shared" si="132"/>
        <v>#DIV/0!</v>
      </c>
      <c r="AC361" s="6" t="e">
        <f t="shared" si="136"/>
        <v>#DIV/0!</v>
      </c>
      <c r="AD361" s="6" t="e">
        <f t="shared" si="136"/>
        <v>#DIV/0!</v>
      </c>
      <c r="AE361">
        <v>0.108608</v>
      </c>
      <c r="AF361">
        <v>0</v>
      </c>
      <c r="AH361">
        <f t="shared" si="133"/>
        <v>11.6</v>
      </c>
      <c r="AI361">
        <f t="shared" si="134"/>
        <v>-6</v>
      </c>
      <c r="AJ361" s="17">
        <f t="shared" si="144"/>
        <v>-3.5638516361396729E-3</v>
      </c>
      <c r="AK361" s="17">
        <f t="shared" si="145"/>
        <v>2.6487508529926054E-3</v>
      </c>
      <c r="AM361">
        <v>1.1599999999999999E-2</v>
      </c>
      <c r="AN361">
        <v>-6.0000000000000001E-3</v>
      </c>
    </row>
    <row r="362" spans="1:40" x14ac:dyDescent="0.25">
      <c r="A362" s="1">
        <v>42880.130231481482</v>
      </c>
      <c r="B362" s="16">
        <v>355</v>
      </c>
      <c r="C362">
        <f t="shared" si="146"/>
        <v>12.561456433056957</v>
      </c>
      <c r="D362">
        <f t="shared" si="137"/>
        <v>-6.454862257306484</v>
      </c>
      <c r="E362">
        <f t="shared" si="135"/>
        <v>42.378531870611106</v>
      </c>
      <c r="F362">
        <f t="shared" si="138"/>
        <v>-0.51386256774491146</v>
      </c>
      <c r="G362">
        <v>21.092934</v>
      </c>
      <c r="H362">
        <f t="shared" si="127"/>
        <v>21.092934</v>
      </c>
      <c r="I362">
        <v>21.006181999999999</v>
      </c>
      <c r="J362">
        <f t="shared" si="123"/>
        <v>21.006181999999999</v>
      </c>
      <c r="K362">
        <f t="shared" si="139"/>
        <v>4.6116666666525434E-5</v>
      </c>
      <c r="L362">
        <v>3.986E-3</v>
      </c>
      <c r="M362">
        <f t="shared" si="128"/>
        <v>3.986E-3</v>
      </c>
      <c r="N362">
        <v>0.32706499999999999</v>
      </c>
      <c r="O362">
        <f t="shared" si="124"/>
        <v>0.32706499999999999</v>
      </c>
      <c r="P362">
        <f t="shared" si="140"/>
        <v>-2.895833333333338E-4</v>
      </c>
      <c r="Q362">
        <f t="shared" si="129"/>
        <v>78.666753</v>
      </c>
      <c r="R362">
        <f t="shared" si="141"/>
        <v>2.4346666666635503E-4</v>
      </c>
      <c r="S362">
        <f t="shared" si="125"/>
        <v>1</v>
      </c>
      <c r="T362">
        <f t="shared" si="142"/>
        <v>27.151847318690216</v>
      </c>
      <c r="U362">
        <f t="shared" si="143"/>
        <v>32500</v>
      </c>
      <c r="V362">
        <f t="shared" si="126"/>
        <v>27.132830999999999</v>
      </c>
      <c r="W362">
        <v>27.132830999999999</v>
      </c>
      <c r="X362">
        <v>0</v>
      </c>
      <c r="Y362">
        <v>0</v>
      </c>
      <c r="Z362">
        <f t="shared" si="130"/>
        <v>0</v>
      </c>
      <c r="AA362">
        <f t="shared" si="131"/>
        <v>0</v>
      </c>
      <c r="AB362" t="e">
        <f t="shared" si="132"/>
        <v>#DIV/0!</v>
      </c>
      <c r="AC362" s="6" t="e">
        <f t="shared" si="136"/>
        <v>#DIV/0!</v>
      </c>
      <c r="AD362" s="6" t="e">
        <f t="shared" si="136"/>
        <v>#DIV/0!</v>
      </c>
      <c r="AE362">
        <v>8.2926E-2</v>
      </c>
      <c r="AF362">
        <v>0</v>
      </c>
      <c r="AH362">
        <f t="shared" si="133"/>
        <v>12.6</v>
      </c>
      <c r="AI362">
        <f t="shared" si="134"/>
        <v>-6.5</v>
      </c>
      <c r="AJ362" s="17">
        <f t="shared" si="144"/>
        <v>3.0683995242470892E-3</v>
      </c>
      <c r="AK362" s="17">
        <f t="shared" si="145"/>
        <v>6.9928281804035423E-3</v>
      </c>
      <c r="AM362">
        <v>1.26E-2</v>
      </c>
      <c r="AN362">
        <v>-6.4999999999999997E-3</v>
      </c>
    </row>
    <row r="363" spans="1:40" x14ac:dyDescent="0.25">
      <c r="A363" s="1">
        <v>42880.130925925929</v>
      </c>
      <c r="B363" s="16">
        <v>356</v>
      </c>
      <c r="C363">
        <f t="shared" si="146"/>
        <v>8.7937417565867548</v>
      </c>
      <c r="D363">
        <f t="shared" si="137"/>
        <v>-6.6778633945849641</v>
      </c>
      <c r="E363">
        <f t="shared" si="135"/>
        <v>27.283775075086599</v>
      </c>
      <c r="F363">
        <f t="shared" si="138"/>
        <v>-0.75938816256266117</v>
      </c>
      <c r="G363">
        <v>21.093033999999999</v>
      </c>
      <c r="H363">
        <f t="shared" si="127"/>
        <v>21.093033999999999</v>
      </c>
      <c r="I363">
        <v>21.006326000000001</v>
      </c>
      <c r="J363">
        <f t="shared" si="123"/>
        <v>21.006326000000001</v>
      </c>
      <c r="K363">
        <f t="shared" si="139"/>
        <v>5.4866666666342213E-5</v>
      </c>
      <c r="L363">
        <v>3.9529999999999999E-3</v>
      </c>
      <c r="M363">
        <f t="shared" si="128"/>
        <v>3.9529999999999999E-3</v>
      </c>
      <c r="N363">
        <v>0.32678800000000002</v>
      </c>
      <c r="O363">
        <f t="shared" si="124"/>
        <v>0.32678800000000002</v>
      </c>
      <c r="P363">
        <f t="shared" si="140"/>
        <v>-2.8818333333333334E-4</v>
      </c>
      <c r="Q363">
        <f t="shared" si="129"/>
        <v>78.666886000000005</v>
      </c>
      <c r="R363">
        <f t="shared" si="141"/>
        <v>2.3331666666734919E-4</v>
      </c>
      <c r="S363">
        <f t="shared" si="125"/>
        <v>1</v>
      </c>
      <c r="T363">
        <f t="shared" si="142"/>
        <v>26.95874960515129</v>
      </c>
      <c r="U363">
        <f t="shared" si="143"/>
        <v>32500</v>
      </c>
      <c r="V363">
        <f t="shared" si="126"/>
        <v>26.943277999999999</v>
      </c>
      <c r="W363">
        <v>26.943277999999999</v>
      </c>
      <c r="X363">
        <v>0</v>
      </c>
      <c r="Y363">
        <v>0</v>
      </c>
      <c r="Z363">
        <f t="shared" si="130"/>
        <v>0</v>
      </c>
      <c r="AA363">
        <f t="shared" si="131"/>
        <v>0</v>
      </c>
      <c r="AB363" t="e">
        <f t="shared" si="132"/>
        <v>#DIV/0!</v>
      </c>
      <c r="AC363" s="6" t="e">
        <f t="shared" si="136"/>
        <v>#DIV/0!</v>
      </c>
      <c r="AD363" s="6" t="e">
        <f t="shared" si="136"/>
        <v>#DIV/0!</v>
      </c>
      <c r="AE363">
        <v>7.1936E-2</v>
      </c>
      <c r="AF363">
        <v>0</v>
      </c>
      <c r="AH363">
        <f t="shared" si="133"/>
        <v>8.8000000000000007</v>
      </c>
      <c r="AI363">
        <f t="shared" si="134"/>
        <v>-6.7</v>
      </c>
      <c r="AJ363" s="17">
        <f t="shared" si="144"/>
        <v>7.1167013843205962E-4</v>
      </c>
      <c r="AK363" s="17">
        <f t="shared" si="145"/>
        <v>3.3149233680021765E-3</v>
      </c>
      <c r="AM363">
        <v>8.8000000000000005E-3</v>
      </c>
      <c r="AN363">
        <v>-6.7000000000000002E-3</v>
      </c>
    </row>
    <row r="364" spans="1:40" x14ac:dyDescent="0.25">
      <c r="A364" s="1">
        <v>42880.131620370368</v>
      </c>
      <c r="B364" s="16">
        <v>357</v>
      </c>
      <c r="C364">
        <f t="shared" si="146"/>
        <v>-0.8827632310583633</v>
      </c>
      <c r="D364">
        <f t="shared" si="137"/>
        <v>-6.6184189096080992</v>
      </c>
      <c r="E364">
        <f t="shared" si="135"/>
        <v>-10.785704369808352</v>
      </c>
      <c r="F364">
        <f t="shared" si="138"/>
        <v>7.4973885145546202</v>
      </c>
      <c r="G364">
        <v>21.093088000000002</v>
      </c>
      <c r="H364">
        <f t="shared" si="127"/>
        <v>21.093088000000002</v>
      </c>
      <c r="I364">
        <v>21.00639</v>
      </c>
      <c r="J364">
        <f t="shared" si="123"/>
        <v>21.00639</v>
      </c>
      <c r="K364">
        <f t="shared" si="139"/>
        <v>7.7766666666493711E-5</v>
      </c>
      <c r="L364">
        <v>3.9179999999999996E-3</v>
      </c>
      <c r="M364">
        <f t="shared" si="128"/>
        <v>3.9179999999999996E-3</v>
      </c>
      <c r="N364">
        <v>0.32649099999999998</v>
      </c>
      <c r="O364">
        <f t="shared" si="124"/>
        <v>0.32649099999999998</v>
      </c>
      <c r="P364">
        <f t="shared" si="140"/>
        <v>-2.8574999999999575E-4</v>
      </c>
      <c r="Q364">
        <f t="shared" si="129"/>
        <v>78.667119</v>
      </c>
      <c r="R364">
        <f t="shared" si="141"/>
        <v>2.0798333333379068E-4</v>
      </c>
      <c r="S364">
        <f t="shared" si="125"/>
        <v>1</v>
      </c>
      <c r="T364">
        <f t="shared" si="142"/>
        <v>26.74404165567864</v>
      </c>
      <c r="U364">
        <f t="shared" si="143"/>
        <v>32500</v>
      </c>
      <c r="V364">
        <f t="shared" si="126"/>
        <v>26.738306000000001</v>
      </c>
      <c r="W364">
        <v>26.738306000000001</v>
      </c>
      <c r="X364">
        <v>0</v>
      </c>
      <c r="Y364">
        <v>0</v>
      </c>
      <c r="Z364">
        <f t="shared" si="130"/>
        <v>0</v>
      </c>
      <c r="AA364">
        <f t="shared" si="131"/>
        <v>0</v>
      </c>
      <c r="AB364" t="e">
        <f t="shared" si="132"/>
        <v>#DIV/0!</v>
      </c>
      <c r="AC364" s="6" t="e">
        <f t="shared" si="136"/>
        <v>#DIV/0!</v>
      </c>
      <c r="AD364" s="6" t="e">
        <f t="shared" si="136"/>
        <v>#DIV/0!</v>
      </c>
      <c r="AE364">
        <v>8.9976E-2</v>
      </c>
      <c r="AF364">
        <v>0</v>
      </c>
      <c r="AH364">
        <f t="shared" si="133"/>
        <v>-0.9</v>
      </c>
      <c r="AI364">
        <f t="shared" si="134"/>
        <v>-6.6</v>
      </c>
      <c r="AJ364" s="17">
        <f t="shared" si="144"/>
        <v>1.9525925338973626E-2</v>
      </c>
      <c r="AK364" s="17">
        <f t="shared" si="145"/>
        <v>-2.7829773031381303E-3</v>
      </c>
      <c r="AM364" s="18">
        <v>-8.9999999999999998E-4</v>
      </c>
      <c r="AN364">
        <v>-6.6E-3</v>
      </c>
    </row>
    <row r="365" spans="1:40" x14ac:dyDescent="0.25">
      <c r="A365" s="1">
        <v>42880.132314814815</v>
      </c>
      <c r="B365" s="16">
        <v>358</v>
      </c>
      <c r="C365">
        <f t="shared" si="146"/>
        <v>-5.7982679972843698</v>
      </c>
      <c r="D365">
        <f t="shared" si="137"/>
        <v>-6.6402300662530145</v>
      </c>
      <c r="E365">
        <f t="shared" si="135"/>
        <v>-30.181788170441031</v>
      </c>
      <c r="F365">
        <f t="shared" si="138"/>
        <v>1.1452092365104509</v>
      </c>
      <c r="G365">
        <v>21.093036000000001</v>
      </c>
      <c r="H365">
        <f t="shared" si="127"/>
        <v>21.093036000000001</v>
      </c>
      <c r="I365">
        <v>21.006561999999999</v>
      </c>
      <c r="J365">
        <f t="shared" si="123"/>
        <v>21.006561999999999</v>
      </c>
      <c r="K365">
        <f t="shared" si="139"/>
        <v>8.8949999999954349E-5</v>
      </c>
      <c r="L365">
        <v>3.8930000000000002E-3</v>
      </c>
      <c r="M365">
        <f t="shared" si="128"/>
        <v>3.8930000000000002E-3</v>
      </c>
      <c r="N365">
        <v>0.32622000000000001</v>
      </c>
      <c r="O365">
        <f t="shared" si="124"/>
        <v>0.32622000000000001</v>
      </c>
      <c r="P365">
        <f t="shared" si="140"/>
        <v>-2.83449999999999E-4</v>
      </c>
      <c r="Q365">
        <f t="shared" si="129"/>
        <v>78.667217999999991</v>
      </c>
      <c r="R365">
        <f t="shared" si="141"/>
        <v>1.9449999999897235E-4</v>
      </c>
      <c r="S365">
        <f t="shared" si="125"/>
        <v>1</v>
      </c>
      <c r="T365">
        <f t="shared" si="142"/>
        <v>26.520820962068619</v>
      </c>
      <c r="U365">
        <f t="shared" si="143"/>
        <v>32500</v>
      </c>
      <c r="V365">
        <f t="shared" si="126"/>
        <v>26.519978999999999</v>
      </c>
      <c r="W365">
        <v>26.519978999999999</v>
      </c>
      <c r="X365">
        <v>0</v>
      </c>
      <c r="Y365">
        <v>0</v>
      </c>
      <c r="Z365">
        <f t="shared" si="130"/>
        <v>0</v>
      </c>
      <c r="AA365">
        <f t="shared" si="131"/>
        <v>0</v>
      </c>
      <c r="AB365" t="e">
        <f t="shared" si="132"/>
        <v>#DIV/0!</v>
      </c>
      <c r="AC365" s="6" t="e">
        <f t="shared" si="136"/>
        <v>#DIV/0!</v>
      </c>
      <c r="AD365" s="6" t="e">
        <f t="shared" si="136"/>
        <v>#DIV/0!</v>
      </c>
      <c r="AE365">
        <v>0.10259</v>
      </c>
      <c r="AF365">
        <v>0</v>
      </c>
      <c r="AH365">
        <f t="shared" si="133"/>
        <v>-5.8</v>
      </c>
      <c r="AI365">
        <f t="shared" si="134"/>
        <v>-6.6</v>
      </c>
      <c r="AJ365" s="17">
        <f t="shared" si="144"/>
        <v>2.9871035910054465E-4</v>
      </c>
      <c r="AK365" s="17">
        <f t="shared" si="145"/>
        <v>-6.0585349982784685E-3</v>
      </c>
      <c r="AM365">
        <v>-5.7999999999999996E-3</v>
      </c>
      <c r="AN365">
        <v>-6.6E-3</v>
      </c>
    </row>
    <row r="366" spans="1:40" x14ac:dyDescent="0.25">
      <c r="A366" s="1">
        <v>42880.133009259262</v>
      </c>
      <c r="B366" s="16">
        <v>359</v>
      </c>
      <c r="C366">
        <f t="shared" si="146"/>
        <v>-7.9501545313024957</v>
      </c>
      <c r="D366">
        <f t="shared" si="137"/>
        <v>-6.2859625564228594</v>
      </c>
      <c r="E366">
        <f t="shared" si="135"/>
        <v>-38.271261670153976</v>
      </c>
      <c r="F366">
        <f t="shared" si="138"/>
        <v>0.79067174501739057</v>
      </c>
      <c r="G366">
        <v>21.092843999999999</v>
      </c>
      <c r="H366">
        <f t="shared" si="127"/>
        <v>21.092843999999999</v>
      </c>
      <c r="I366">
        <v>21.006603999999999</v>
      </c>
      <c r="J366">
        <f t="shared" si="123"/>
        <v>21.006603999999999</v>
      </c>
      <c r="K366">
        <f t="shared" si="139"/>
        <v>9.3133333333265494E-5</v>
      </c>
      <c r="L366">
        <v>3.8830000000000002E-3</v>
      </c>
      <c r="M366">
        <f t="shared" si="128"/>
        <v>3.8830000000000002E-3</v>
      </c>
      <c r="N366">
        <v>0.325932</v>
      </c>
      <c r="O366">
        <f t="shared" si="124"/>
        <v>0.325932</v>
      </c>
      <c r="P366">
        <f t="shared" si="140"/>
        <v>-2.7981666666666849E-4</v>
      </c>
      <c r="Q366">
        <f t="shared" si="129"/>
        <v>78.66746400000001</v>
      </c>
      <c r="R366">
        <f t="shared" si="141"/>
        <v>1.8668333333238252E-4</v>
      </c>
      <c r="S366">
        <f t="shared" si="125"/>
        <v>1</v>
      </c>
      <c r="T366">
        <f t="shared" si="142"/>
        <v>26.284518808024792</v>
      </c>
      <c r="U366">
        <f t="shared" si="143"/>
        <v>32500</v>
      </c>
      <c r="V366">
        <f t="shared" si="126"/>
        <v>26.286183000000001</v>
      </c>
      <c r="W366">
        <v>26.286183000000001</v>
      </c>
      <c r="X366">
        <v>0</v>
      </c>
      <c r="Y366">
        <v>0</v>
      </c>
      <c r="Z366">
        <f t="shared" si="130"/>
        <v>0</v>
      </c>
      <c r="AA366">
        <f t="shared" si="131"/>
        <v>0</v>
      </c>
      <c r="AB366" t="e">
        <f t="shared" si="132"/>
        <v>#DIV/0!</v>
      </c>
      <c r="AC366" s="6" t="e">
        <f t="shared" si="136"/>
        <v>#DIV/0!</v>
      </c>
      <c r="AD366" s="6" t="e">
        <f t="shared" si="136"/>
        <v>#DIV/0!</v>
      </c>
      <c r="AE366">
        <v>0.10738300000000001</v>
      </c>
      <c r="AF366">
        <v>0</v>
      </c>
      <c r="AH366">
        <f t="shared" si="133"/>
        <v>-7.9</v>
      </c>
      <c r="AI366">
        <f t="shared" si="134"/>
        <v>-6.3</v>
      </c>
      <c r="AJ366" s="17">
        <f t="shared" si="144"/>
        <v>-6.3086234493958202E-3</v>
      </c>
      <c r="AK366" s="17">
        <f t="shared" si="145"/>
        <v>2.2331414562432091E-3</v>
      </c>
      <c r="AM366">
        <v>-7.9000000000000008E-3</v>
      </c>
      <c r="AN366">
        <v>-6.3E-3</v>
      </c>
    </row>
    <row r="367" spans="1:40" x14ac:dyDescent="0.25">
      <c r="A367" s="1">
        <v>42880.133703703701</v>
      </c>
      <c r="B367" s="16">
        <v>360</v>
      </c>
      <c r="C367">
        <f t="shared" si="146"/>
        <v>-4.311141740148714</v>
      </c>
      <c r="D367">
        <f t="shared" si="137"/>
        <v>-6.5744416058017663</v>
      </c>
      <c r="E367">
        <f t="shared" si="135"/>
        <v>-24.248393130731234</v>
      </c>
      <c r="F367">
        <f t="shared" si="138"/>
        <v>1.5249885070062621</v>
      </c>
      <c r="G367">
        <v>21.093053999999999</v>
      </c>
      <c r="H367">
        <f t="shared" si="127"/>
        <v>21.093053999999999</v>
      </c>
      <c r="I367">
        <v>21.006696999999999</v>
      </c>
      <c r="J367">
        <f t="shared" si="123"/>
        <v>21.006696999999999</v>
      </c>
      <c r="K367">
        <f t="shared" si="139"/>
        <v>8.3949999999847569E-5</v>
      </c>
      <c r="L367">
        <v>3.862E-3</v>
      </c>
      <c r="M367">
        <f t="shared" si="128"/>
        <v>3.862E-3</v>
      </c>
      <c r="N367">
        <v>0.325656</v>
      </c>
      <c r="O367">
        <f t="shared" si="124"/>
        <v>0.325656</v>
      </c>
      <c r="P367">
        <f t="shared" si="140"/>
        <v>-2.7815000000000294E-4</v>
      </c>
      <c r="Q367">
        <f t="shared" si="129"/>
        <v>78.667647000000002</v>
      </c>
      <c r="R367">
        <f t="shared" si="141"/>
        <v>1.9419999999925608E-4</v>
      </c>
      <c r="S367">
        <f t="shared" si="125"/>
        <v>1</v>
      </c>
      <c r="T367">
        <f t="shared" si="142"/>
        <v>26.051349299865358</v>
      </c>
      <c r="U367">
        <f t="shared" si="143"/>
        <v>32500</v>
      </c>
      <c r="V367">
        <f t="shared" si="126"/>
        <v>26.049085999999999</v>
      </c>
      <c r="W367">
        <v>26.049085999999999</v>
      </c>
      <c r="X367">
        <v>0</v>
      </c>
      <c r="Y367">
        <v>0</v>
      </c>
      <c r="Z367">
        <f t="shared" si="130"/>
        <v>0</v>
      </c>
      <c r="AA367">
        <f t="shared" si="131"/>
        <v>0</v>
      </c>
      <c r="AB367" t="e">
        <f t="shared" si="132"/>
        <v>#DIV/0!</v>
      </c>
      <c r="AC367" s="6" t="e">
        <f t="shared" si="136"/>
        <v>#DIV/0!</v>
      </c>
      <c r="AD367" s="6" t="e">
        <f t="shared" si="136"/>
        <v>#DIV/0!</v>
      </c>
      <c r="AE367">
        <v>9.3147999999999995E-2</v>
      </c>
      <c r="AF367">
        <v>0</v>
      </c>
      <c r="AH367">
        <f t="shared" si="133"/>
        <v>-4.3</v>
      </c>
      <c r="AI367">
        <f t="shared" si="134"/>
        <v>-6.6</v>
      </c>
      <c r="AJ367" s="17">
        <f t="shared" si="144"/>
        <v>-2.5844058999391251E-3</v>
      </c>
      <c r="AK367" s="17">
        <f t="shared" si="145"/>
        <v>3.8875383995621423E-3</v>
      </c>
      <c r="AM367">
        <v>-4.3E-3</v>
      </c>
      <c r="AN367">
        <v>-6.6E-3</v>
      </c>
    </row>
    <row r="368" spans="1:40" x14ac:dyDescent="0.25">
      <c r="A368" s="1">
        <v>42880.134398148148</v>
      </c>
      <c r="B368" s="16">
        <v>361</v>
      </c>
      <c r="C368">
        <f t="shared" si="146"/>
        <v>-7.1439037813110673</v>
      </c>
      <c r="D368">
        <f t="shared" si="137"/>
        <v>-6.5178392161481469</v>
      </c>
      <c r="E368">
        <f t="shared" si="135"/>
        <v>-35.34981929677447</v>
      </c>
      <c r="F368">
        <f t="shared" si="138"/>
        <v>0.91236380215523794</v>
      </c>
      <c r="G368">
        <v>21.093187</v>
      </c>
      <c r="H368">
        <f t="shared" si="127"/>
        <v>21.093187</v>
      </c>
      <c r="I368">
        <v>21.006837000000001</v>
      </c>
      <c r="J368">
        <f t="shared" si="123"/>
        <v>21.006837000000001</v>
      </c>
      <c r="K368">
        <f t="shared" si="139"/>
        <v>9.0183333333371254E-5</v>
      </c>
      <c r="L368">
        <v>3.8340000000000002E-3</v>
      </c>
      <c r="M368">
        <f t="shared" si="128"/>
        <v>3.8340000000000002E-3</v>
      </c>
      <c r="N368">
        <v>0.32537700000000003</v>
      </c>
      <c r="O368">
        <f t="shared" si="124"/>
        <v>0.32537700000000003</v>
      </c>
      <c r="P368">
        <f t="shared" si="140"/>
        <v>-2.7553333333333409E-4</v>
      </c>
      <c r="Q368">
        <f t="shared" si="129"/>
        <v>78.667785999999992</v>
      </c>
      <c r="R368">
        <f t="shared" si="141"/>
        <v>1.8535000000004706E-4</v>
      </c>
      <c r="S368">
        <f t="shared" si="125"/>
        <v>1</v>
      </c>
      <c r="T368">
        <f t="shared" si="142"/>
        <v>25.821882935434861</v>
      </c>
      <c r="U368">
        <f t="shared" si="143"/>
        <v>32500</v>
      </c>
      <c r="V368">
        <f t="shared" si="126"/>
        <v>25.822509</v>
      </c>
      <c r="W368">
        <v>25.822509</v>
      </c>
      <c r="X368">
        <v>0</v>
      </c>
      <c r="Y368">
        <v>0</v>
      </c>
      <c r="Z368">
        <f t="shared" si="130"/>
        <v>0</v>
      </c>
      <c r="AA368">
        <f t="shared" si="131"/>
        <v>0</v>
      </c>
      <c r="AB368" t="e">
        <f t="shared" si="132"/>
        <v>#DIV/0!</v>
      </c>
      <c r="AC368" s="6" t="e">
        <f t="shared" si="136"/>
        <v>#DIV/0!</v>
      </c>
      <c r="AD368" s="6" t="e">
        <f t="shared" si="136"/>
        <v>#DIV/0!</v>
      </c>
      <c r="AE368">
        <v>8.1920000000000007E-2</v>
      </c>
      <c r="AF368">
        <v>0</v>
      </c>
      <c r="AH368">
        <f t="shared" si="133"/>
        <v>-7.1000000000000005</v>
      </c>
      <c r="AI368">
        <f t="shared" si="134"/>
        <v>-6.5</v>
      </c>
      <c r="AJ368" s="17">
        <f t="shared" si="144"/>
        <v>-6.1456288683397449E-3</v>
      </c>
      <c r="AK368" s="17">
        <f t="shared" si="145"/>
        <v>-2.7369831560050866E-3</v>
      </c>
      <c r="AM368">
        <v>-7.1000000000000004E-3</v>
      </c>
      <c r="AN368">
        <v>-6.4999999999999997E-3</v>
      </c>
    </row>
    <row r="369" spans="1:40" x14ac:dyDescent="0.25">
      <c r="A369" s="1">
        <v>42880.135092592594</v>
      </c>
      <c r="B369" s="16">
        <v>362</v>
      </c>
      <c r="C369">
        <f t="shared" si="146"/>
        <v>-8.6546001532086834</v>
      </c>
      <c r="D369">
        <f t="shared" si="137"/>
        <v>-6.897330415046401</v>
      </c>
      <c r="E369">
        <f t="shared" si="135"/>
        <v>-41.722431982006647</v>
      </c>
      <c r="F369">
        <f t="shared" si="138"/>
        <v>0.79695541018024074</v>
      </c>
      <c r="G369">
        <v>21.093295999999999</v>
      </c>
      <c r="H369">
        <f t="shared" si="127"/>
        <v>21.093295999999999</v>
      </c>
      <c r="I369">
        <v>21.006819</v>
      </c>
      <c r="J369">
        <f t="shared" si="123"/>
        <v>21.006819</v>
      </c>
      <c r="K369">
        <f t="shared" si="139"/>
        <v>9.3600000000056607E-5</v>
      </c>
      <c r="L369">
        <v>3.803E-3</v>
      </c>
      <c r="M369">
        <f t="shared" si="128"/>
        <v>3.803E-3</v>
      </c>
      <c r="N369">
        <v>0.32510099999999997</v>
      </c>
      <c r="O369">
        <f t="shared" si="124"/>
        <v>0.32510099999999997</v>
      </c>
      <c r="P369">
        <f t="shared" si="140"/>
        <v>-2.7428333333333701E-4</v>
      </c>
      <c r="Q369">
        <f t="shared" si="129"/>
        <v>78.668079999999989</v>
      </c>
      <c r="R369">
        <f t="shared" si="141"/>
        <v>1.8068333333355705E-4</v>
      </c>
      <c r="S369">
        <f t="shared" si="125"/>
        <v>1</v>
      </c>
      <c r="T369">
        <f t="shared" si="142"/>
        <v>25.595876730261928</v>
      </c>
      <c r="U369">
        <f t="shared" si="143"/>
        <v>32500</v>
      </c>
      <c r="V369">
        <f t="shared" si="126"/>
        <v>25.597633999999999</v>
      </c>
      <c r="W369">
        <v>25.597633999999999</v>
      </c>
      <c r="X369">
        <v>0</v>
      </c>
      <c r="Y369">
        <v>0</v>
      </c>
      <c r="Z369">
        <f t="shared" si="130"/>
        <v>0</v>
      </c>
      <c r="AA369">
        <f t="shared" si="131"/>
        <v>0</v>
      </c>
      <c r="AB369" t="e">
        <f t="shared" si="132"/>
        <v>#DIV/0!</v>
      </c>
      <c r="AC369" s="6" t="e">
        <f t="shared" si="136"/>
        <v>#DIV/0!</v>
      </c>
      <c r="AD369" s="6" t="e">
        <f t="shared" si="136"/>
        <v>#DIV/0!</v>
      </c>
      <c r="AE369">
        <v>7.2604000000000002E-2</v>
      </c>
      <c r="AF369">
        <v>0</v>
      </c>
      <c r="AH369">
        <f t="shared" si="133"/>
        <v>-8.6999999999999993</v>
      </c>
      <c r="AI369">
        <f t="shared" si="134"/>
        <v>-6.8999999999999995</v>
      </c>
      <c r="AJ369" s="17">
        <f t="shared" si="144"/>
        <v>5.245747462346251E-3</v>
      </c>
      <c r="AK369" s="17">
        <f t="shared" si="145"/>
        <v>3.870461168243919E-4</v>
      </c>
      <c r="AM369">
        <v>-8.6999999999999994E-3</v>
      </c>
      <c r="AN369">
        <v>-6.8999999999999999E-3</v>
      </c>
    </row>
    <row r="370" spans="1:40" x14ac:dyDescent="0.25">
      <c r="A370" s="1">
        <v>42880.135787037034</v>
      </c>
      <c r="B370" s="16">
        <v>363</v>
      </c>
      <c r="C370">
        <f t="shared" si="146"/>
        <v>-8.1560584495423871</v>
      </c>
      <c r="D370">
        <f t="shared" si="137"/>
        <v>-7.0247084877061461</v>
      </c>
      <c r="E370">
        <f t="shared" si="135"/>
        <v>-39.898304520074134</v>
      </c>
      <c r="F370">
        <f t="shared" si="138"/>
        <v>0.86128716844841668</v>
      </c>
      <c r="G370">
        <v>21.093109999999999</v>
      </c>
      <c r="H370">
        <f t="shared" si="127"/>
        <v>21.093109999999999</v>
      </c>
      <c r="I370">
        <v>21.006951999999998</v>
      </c>
      <c r="J370">
        <f t="shared" si="123"/>
        <v>21.006951999999998</v>
      </c>
      <c r="K370">
        <f t="shared" si="139"/>
        <v>9.1616666666756899E-5</v>
      </c>
      <c r="L370">
        <v>3.774E-3</v>
      </c>
      <c r="M370">
        <f t="shared" si="128"/>
        <v>3.774E-3</v>
      </c>
      <c r="N370">
        <v>0.32483099999999998</v>
      </c>
      <c r="O370">
        <f t="shared" si="124"/>
        <v>0.32483099999999998</v>
      </c>
      <c r="P370">
        <f t="shared" si="140"/>
        <v>-2.7223333333333449E-4</v>
      </c>
      <c r="Q370">
        <f t="shared" si="129"/>
        <v>78.668216999999999</v>
      </c>
      <c r="R370">
        <f t="shared" si="141"/>
        <v>1.8061666666611132E-4</v>
      </c>
      <c r="S370">
        <f t="shared" si="125"/>
        <v>1</v>
      </c>
      <c r="T370">
        <f t="shared" si="142"/>
        <v>25.368532650038013</v>
      </c>
      <c r="U370">
        <f t="shared" si="143"/>
        <v>32500</v>
      </c>
      <c r="V370">
        <f t="shared" si="126"/>
        <v>25.369664</v>
      </c>
      <c r="W370">
        <v>25.369664</v>
      </c>
      <c r="X370">
        <v>0</v>
      </c>
      <c r="Y370">
        <v>0</v>
      </c>
      <c r="Z370">
        <f t="shared" si="130"/>
        <v>0</v>
      </c>
      <c r="AA370">
        <f t="shared" si="131"/>
        <v>0</v>
      </c>
      <c r="AB370" t="e">
        <f t="shared" si="132"/>
        <v>#DIV/0!</v>
      </c>
      <c r="AC370" s="6" t="e">
        <f t="shared" si="136"/>
        <v>#DIV/0!</v>
      </c>
      <c r="AD370" s="6" t="e">
        <f t="shared" si="136"/>
        <v>#DIV/0!</v>
      </c>
      <c r="AE370">
        <v>7.1374000000000007E-2</v>
      </c>
      <c r="AF370">
        <v>0</v>
      </c>
      <c r="AH370">
        <f t="shared" si="133"/>
        <v>-8.2000000000000011</v>
      </c>
      <c r="AI370">
        <f t="shared" si="134"/>
        <v>-7</v>
      </c>
      <c r="AJ370" s="17">
        <f t="shared" si="144"/>
        <v>5.3875963162180844E-3</v>
      </c>
      <c r="AK370" s="17">
        <f t="shared" si="145"/>
        <v>-3.5173684074418319E-3</v>
      </c>
      <c r="AM370">
        <v>-8.2000000000000007E-3</v>
      </c>
      <c r="AN370">
        <v>-7.0000000000000001E-3</v>
      </c>
    </row>
    <row r="371" spans="1:40" x14ac:dyDescent="0.25">
      <c r="A371" s="1">
        <v>42880.136481481481</v>
      </c>
      <c r="B371" s="16">
        <v>364</v>
      </c>
      <c r="C371">
        <f t="shared" si="146"/>
        <v>-0.45267421869126245</v>
      </c>
      <c r="D371">
        <f t="shared" si="137"/>
        <v>-6.762780903960568</v>
      </c>
      <c r="E371">
        <f t="shared" si="135"/>
        <v>-9.2500992138347335</v>
      </c>
      <c r="F371">
        <f t="shared" si="138"/>
        <v>14.939620205260661</v>
      </c>
      <c r="G371">
        <v>21.092846000000002</v>
      </c>
      <c r="H371">
        <f t="shared" si="127"/>
        <v>21.092846000000002</v>
      </c>
      <c r="I371">
        <v>21.006976999999999</v>
      </c>
      <c r="J371">
        <f t="shared" si="123"/>
        <v>21.006976999999999</v>
      </c>
      <c r="K371">
        <f t="shared" si="139"/>
        <v>7.1883333333448249E-5</v>
      </c>
      <c r="L371">
        <v>3.7439999999999999E-3</v>
      </c>
      <c r="M371">
        <f t="shared" si="128"/>
        <v>3.7439999999999999E-3</v>
      </c>
      <c r="N371">
        <v>0.32455899999999999</v>
      </c>
      <c r="O371">
        <f t="shared" si="124"/>
        <v>0.32455899999999999</v>
      </c>
      <c r="P371">
        <f t="shared" si="140"/>
        <v>-2.6886666666666538E-4</v>
      </c>
      <c r="Q371">
        <f t="shared" si="129"/>
        <v>78.668464</v>
      </c>
      <c r="R371">
        <f t="shared" si="141"/>
        <v>1.9698333333408868E-4</v>
      </c>
      <c r="S371">
        <f t="shared" si="125"/>
        <v>1</v>
      </c>
      <c r="T371">
        <f t="shared" si="142"/>
        <v>25.135784106685549</v>
      </c>
      <c r="U371">
        <f t="shared" si="143"/>
        <v>32500</v>
      </c>
      <c r="V371">
        <f t="shared" si="126"/>
        <v>25.129473999999998</v>
      </c>
      <c r="W371">
        <v>25.129473999999998</v>
      </c>
      <c r="X371">
        <v>0</v>
      </c>
      <c r="Y371">
        <v>0</v>
      </c>
      <c r="Z371">
        <f t="shared" si="130"/>
        <v>0</v>
      </c>
      <c r="AA371">
        <f t="shared" si="131"/>
        <v>0</v>
      </c>
      <c r="AB371" t="e">
        <f t="shared" si="132"/>
        <v>#DIV/0!</v>
      </c>
      <c r="AC371" s="6" t="e">
        <f t="shared" si="136"/>
        <v>#DIV/0!</v>
      </c>
      <c r="AD371" s="6" t="e">
        <f t="shared" si="136"/>
        <v>#DIV/0!</v>
      </c>
      <c r="AE371">
        <v>8.1947000000000006E-2</v>
      </c>
      <c r="AF371">
        <v>0</v>
      </c>
      <c r="AH371">
        <f t="shared" si="133"/>
        <v>-0.5</v>
      </c>
      <c r="AI371">
        <f t="shared" si="134"/>
        <v>-6.8</v>
      </c>
      <c r="AJ371" s="17">
        <f t="shared" si="144"/>
        <v>0.10454710994048275</v>
      </c>
      <c r="AK371" s="17">
        <f t="shared" si="145"/>
        <v>5.503519420189229E-3</v>
      </c>
      <c r="AM371" s="18">
        <v>-5.0000000000000001E-4</v>
      </c>
      <c r="AN371">
        <v>-6.7999999999999996E-3</v>
      </c>
    </row>
    <row r="372" spans="1:40" x14ac:dyDescent="0.25">
      <c r="A372" s="1">
        <v>42880.137175925927</v>
      </c>
      <c r="B372" s="16">
        <v>365</v>
      </c>
      <c r="C372">
        <f t="shared" si="146"/>
        <v>7.7552886344868917</v>
      </c>
      <c r="D372">
        <f t="shared" si="137"/>
        <v>-5.7341614828424969</v>
      </c>
      <c r="E372">
        <f t="shared" si="135"/>
        <v>24.233078231454719</v>
      </c>
      <c r="F372">
        <f t="shared" si="138"/>
        <v>-0.73938724309283976</v>
      </c>
      <c r="G372">
        <v>21.092822000000002</v>
      </c>
      <c r="H372">
        <f t="shared" si="127"/>
        <v>21.092822000000002</v>
      </c>
      <c r="I372">
        <v>21.007227</v>
      </c>
      <c r="J372">
        <f t="shared" si="123"/>
        <v>21.007227</v>
      </c>
      <c r="K372">
        <f t="shared" si="139"/>
        <v>5.0450000000049995E-5</v>
      </c>
      <c r="L372">
        <v>3.725E-3</v>
      </c>
      <c r="M372">
        <f t="shared" si="128"/>
        <v>3.725E-3</v>
      </c>
      <c r="N372">
        <v>0.324293</v>
      </c>
      <c r="O372">
        <f t="shared" si="124"/>
        <v>0.324293</v>
      </c>
      <c r="P372">
        <f t="shared" si="140"/>
        <v>-2.631666666666634E-4</v>
      </c>
      <c r="Q372">
        <f t="shared" si="129"/>
        <v>78.668480000000002</v>
      </c>
      <c r="R372">
        <f t="shared" si="141"/>
        <v>2.1271666666843695E-4</v>
      </c>
      <c r="S372">
        <f t="shared" si="125"/>
        <v>1</v>
      </c>
      <c r="T372">
        <f t="shared" si="142"/>
        <v>24.905402450117922</v>
      </c>
      <c r="U372">
        <f t="shared" si="143"/>
        <v>32500</v>
      </c>
      <c r="V372">
        <f t="shared" si="126"/>
        <v>24.891912999999999</v>
      </c>
      <c r="W372">
        <v>24.891912999999999</v>
      </c>
      <c r="X372">
        <v>0</v>
      </c>
      <c r="Y372">
        <v>0</v>
      </c>
      <c r="Z372">
        <f t="shared" si="130"/>
        <v>0</v>
      </c>
      <c r="AA372">
        <f t="shared" si="131"/>
        <v>0</v>
      </c>
      <c r="AB372" t="e">
        <f t="shared" si="132"/>
        <v>#DIV/0!</v>
      </c>
      <c r="AC372" s="6" t="e">
        <f t="shared" si="136"/>
        <v>#DIV/0!</v>
      </c>
      <c r="AD372" s="6" t="e">
        <f t="shared" si="136"/>
        <v>#DIV/0!</v>
      </c>
      <c r="AE372">
        <v>8.7416999999999995E-2</v>
      </c>
      <c r="AF372">
        <v>0</v>
      </c>
      <c r="AH372">
        <f t="shared" si="133"/>
        <v>7.8</v>
      </c>
      <c r="AI372">
        <f t="shared" si="134"/>
        <v>-5.8</v>
      </c>
      <c r="AJ372" s="17">
        <f t="shared" si="144"/>
        <v>5.76527420453209E-3</v>
      </c>
      <c r="AK372" s="17">
        <f t="shared" si="145"/>
        <v>1.1481803809415199E-2</v>
      </c>
      <c r="AM372">
        <v>7.7999999999999996E-3</v>
      </c>
      <c r="AN372">
        <v>-5.7999999999999996E-3</v>
      </c>
    </row>
    <row r="373" spans="1:40" x14ac:dyDescent="0.25">
      <c r="A373" s="1">
        <v>42880.137870370374</v>
      </c>
      <c r="B373" s="16">
        <v>366</v>
      </c>
      <c r="C373">
        <f t="shared" si="146"/>
        <v>9.8764289948347646</v>
      </c>
      <c r="D373">
        <f t="shared" si="137"/>
        <v>-4.8358203150712598</v>
      </c>
      <c r="E373">
        <f t="shared" si="135"/>
        <v>33.584261040805139</v>
      </c>
      <c r="F373">
        <f t="shared" si="138"/>
        <v>-0.48963246914449815</v>
      </c>
      <c r="G373">
        <v>21.093164999999999</v>
      </c>
      <c r="H373">
        <f t="shared" si="127"/>
        <v>21.093164999999999</v>
      </c>
      <c r="I373">
        <v>21.00733</v>
      </c>
      <c r="J373">
        <f t="shared" si="123"/>
        <v>21.00733</v>
      </c>
      <c r="K373">
        <f t="shared" si="139"/>
        <v>4.4300000000122948E-5</v>
      </c>
      <c r="L373">
        <v>3.6819999999999999E-3</v>
      </c>
      <c r="M373">
        <f t="shared" si="128"/>
        <v>3.6819999999999999E-3</v>
      </c>
      <c r="N373">
        <v>0.32401999999999997</v>
      </c>
      <c r="O373">
        <f t="shared" si="124"/>
        <v>0.32401999999999997</v>
      </c>
      <c r="P373">
        <f t="shared" si="140"/>
        <v>-2.579833333333281E-4</v>
      </c>
      <c r="Q373">
        <f t="shared" si="129"/>
        <v>78.66865</v>
      </c>
      <c r="R373">
        <f t="shared" si="141"/>
        <v>2.136833333350315E-4</v>
      </c>
      <c r="S373">
        <f t="shared" si="125"/>
        <v>1</v>
      </c>
      <c r="T373">
        <f t="shared" si="142"/>
        <v>24.6790682493105</v>
      </c>
      <c r="U373">
        <f t="shared" si="143"/>
        <v>32500</v>
      </c>
      <c r="V373">
        <f t="shared" si="126"/>
        <v>24.664356000000002</v>
      </c>
      <c r="W373">
        <v>24.664356000000002</v>
      </c>
      <c r="X373">
        <v>0</v>
      </c>
      <c r="Y373">
        <v>0</v>
      </c>
      <c r="Z373">
        <f t="shared" si="130"/>
        <v>0</v>
      </c>
      <c r="AA373">
        <f t="shared" si="131"/>
        <v>0</v>
      </c>
      <c r="AB373" t="e">
        <f t="shared" si="132"/>
        <v>#DIV/0!</v>
      </c>
      <c r="AC373" s="6" t="e">
        <f t="shared" si="136"/>
        <v>#DIV/0!</v>
      </c>
      <c r="AD373" s="6" t="e">
        <f t="shared" si="136"/>
        <v>#DIV/0!</v>
      </c>
      <c r="AE373">
        <v>7.4496999999999994E-2</v>
      </c>
      <c r="AF373">
        <v>0</v>
      </c>
      <c r="AH373">
        <f t="shared" si="133"/>
        <v>9.9</v>
      </c>
      <c r="AI373">
        <f t="shared" si="134"/>
        <v>-4.8999999999999995</v>
      </c>
      <c r="AJ373" s="17">
        <f t="shared" si="144"/>
        <v>2.386591872180027E-3</v>
      </c>
      <c r="AK373" s="17">
        <f t="shared" si="145"/>
        <v>1.3271726562858027E-2</v>
      </c>
      <c r="AM373">
        <v>9.9000000000000008E-3</v>
      </c>
      <c r="AN373">
        <v>-4.8999999999999998E-3</v>
      </c>
    </row>
    <row r="374" spans="1:40" x14ac:dyDescent="0.25">
      <c r="A374" s="1">
        <v>42880.138564814813</v>
      </c>
      <c r="B374" s="16">
        <v>367</v>
      </c>
      <c r="C374">
        <f t="shared" si="146"/>
        <v>11.302516401404315</v>
      </c>
      <c r="D374">
        <f t="shared" si="137"/>
        <v>-4.2659005989154064</v>
      </c>
      <c r="E374">
        <f t="shared" si="135"/>
        <v>39.833662876731793</v>
      </c>
      <c r="F374">
        <f t="shared" si="138"/>
        <v>-0.37742927746474025</v>
      </c>
      <c r="G374">
        <v>21.093191000000001</v>
      </c>
      <c r="H374">
        <f t="shared" si="127"/>
        <v>21.093191000000001</v>
      </c>
      <c r="I374">
        <v>21.007269000000001</v>
      </c>
      <c r="J374">
        <f t="shared" si="123"/>
        <v>21.007269000000001</v>
      </c>
      <c r="K374">
        <f t="shared" si="139"/>
        <v>3.9950000000151438E-5</v>
      </c>
      <c r="L374">
        <v>3.6410000000000001E-3</v>
      </c>
      <c r="M374">
        <f t="shared" si="128"/>
        <v>3.6410000000000001E-3</v>
      </c>
      <c r="N374">
        <v>0.32375300000000001</v>
      </c>
      <c r="O374">
        <f t="shared" si="124"/>
        <v>0.32375300000000001</v>
      </c>
      <c r="P374">
        <f t="shared" si="140"/>
        <v>-2.538833333333305E-4</v>
      </c>
      <c r="Q374">
        <f t="shared" si="129"/>
        <v>78.668977999999996</v>
      </c>
      <c r="R374">
        <f t="shared" si="141"/>
        <v>2.1393333333345291E-4</v>
      </c>
      <c r="S374">
        <f t="shared" si="125"/>
        <v>1</v>
      </c>
      <c r="T374">
        <f t="shared" si="142"/>
        <v>24.459122417000412</v>
      </c>
      <c r="U374">
        <f t="shared" si="143"/>
        <v>32500</v>
      </c>
      <c r="V374">
        <f t="shared" si="126"/>
        <v>24.443553999999999</v>
      </c>
      <c r="W374">
        <v>24.443553999999999</v>
      </c>
      <c r="X374">
        <v>0</v>
      </c>
      <c r="Y374">
        <v>0</v>
      </c>
      <c r="Z374">
        <f t="shared" si="130"/>
        <v>0</v>
      </c>
      <c r="AA374">
        <f t="shared" si="131"/>
        <v>0</v>
      </c>
      <c r="AB374" t="e">
        <f t="shared" si="132"/>
        <v>#DIV/0!</v>
      </c>
      <c r="AC374" s="6" t="e">
        <f t="shared" si="136"/>
        <v>#DIV/0!</v>
      </c>
      <c r="AD374" s="6" t="e">
        <f t="shared" si="136"/>
        <v>#DIV/0!</v>
      </c>
      <c r="AE374">
        <v>6.7816000000000001E-2</v>
      </c>
      <c r="AF374">
        <v>0</v>
      </c>
      <c r="AH374">
        <f t="shared" si="133"/>
        <v>11.299999999999999</v>
      </c>
      <c r="AI374">
        <f t="shared" si="134"/>
        <v>-4.3</v>
      </c>
      <c r="AJ374" s="17">
        <f t="shared" si="144"/>
        <v>-2.2264080979376532E-4</v>
      </c>
      <c r="AK374" s="17">
        <f t="shared" si="145"/>
        <v>7.9934823360073362E-3</v>
      </c>
      <c r="AM374">
        <v>1.1299999999999999E-2</v>
      </c>
      <c r="AN374">
        <v>-4.3E-3</v>
      </c>
    </row>
    <row r="375" spans="1:40" x14ac:dyDescent="0.25">
      <c r="A375" s="1">
        <v>42880.13925925926</v>
      </c>
      <c r="B375" s="16">
        <v>368</v>
      </c>
      <c r="C375">
        <f t="shared" si="146"/>
        <v>10.599648455638331</v>
      </c>
      <c r="D375">
        <f t="shared" si="137"/>
        <v>-3.6758628131199078</v>
      </c>
      <c r="E375">
        <f t="shared" si="135"/>
        <v>37.715062017986284</v>
      </c>
      <c r="F375">
        <f t="shared" si="138"/>
        <v>-0.34679101184384897</v>
      </c>
      <c r="G375">
        <v>21.093404</v>
      </c>
      <c r="H375">
        <f t="shared" si="127"/>
        <v>21.093404</v>
      </c>
      <c r="I375">
        <v>21.007127000000001</v>
      </c>
      <c r="J375">
        <f t="shared" si="123"/>
        <v>21.007127000000001</v>
      </c>
      <c r="K375">
        <f t="shared" si="139"/>
        <v>4.0966666666619743E-5</v>
      </c>
      <c r="L375">
        <v>3.6120000000000002E-3</v>
      </c>
      <c r="M375">
        <f t="shared" si="128"/>
        <v>3.6120000000000002E-3</v>
      </c>
      <c r="N375">
        <v>0.32351600000000003</v>
      </c>
      <c r="O375">
        <f t="shared" si="124"/>
        <v>0.32351600000000003</v>
      </c>
      <c r="P375">
        <f t="shared" si="140"/>
        <v>-2.4978333333333197E-4</v>
      </c>
      <c r="Q375">
        <f t="shared" si="129"/>
        <v>78.669357000000005</v>
      </c>
      <c r="R375">
        <f t="shared" si="141"/>
        <v>2.0881666666620427E-4</v>
      </c>
      <c r="S375">
        <f t="shared" si="125"/>
        <v>1</v>
      </c>
      <c r="T375">
        <f t="shared" si="142"/>
        <v>24.241617511268593</v>
      </c>
      <c r="U375">
        <f t="shared" si="143"/>
        <v>32500</v>
      </c>
      <c r="V375">
        <f t="shared" si="126"/>
        <v>24.227342</v>
      </c>
      <c r="W375">
        <v>24.227342</v>
      </c>
      <c r="X375">
        <v>0</v>
      </c>
      <c r="Y375">
        <v>0</v>
      </c>
      <c r="Z375">
        <f t="shared" si="130"/>
        <v>0</v>
      </c>
      <c r="AA375">
        <f t="shared" si="131"/>
        <v>0</v>
      </c>
      <c r="AB375" t="e">
        <f t="shared" si="132"/>
        <v>#DIV/0!</v>
      </c>
      <c r="AC375" s="6" t="e">
        <f t="shared" si="136"/>
        <v>#DIV/0!</v>
      </c>
      <c r="AD375" s="6" t="e">
        <f t="shared" si="136"/>
        <v>#DIV/0!</v>
      </c>
      <c r="AE375">
        <v>6.7415000000000003E-2</v>
      </c>
      <c r="AF375">
        <v>0</v>
      </c>
      <c r="AH375">
        <f t="shared" si="133"/>
        <v>10.6</v>
      </c>
      <c r="AI375">
        <f t="shared" si="134"/>
        <v>-3.7</v>
      </c>
      <c r="AJ375" s="17">
        <f t="shared" si="144"/>
        <v>3.3165662346268095E-5</v>
      </c>
      <c r="AK375" s="17">
        <f t="shared" si="145"/>
        <v>6.5664003547525763E-3</v>
      </c>
      <c r="AM375">
        <v>1.06E-2</v>
      </c>
      <c r="AN375">
        <v>-3.7000000000000002E-3</v>
      </c>
    </row>
    <row r="376" spans="1:40" x14ac:dyDescent="0.25">
      <c r="A376" s="1">
        <v>42880.139953703707</v>
      </c>
      <c r="B376" s="16">
        <v>369</v>
      </c>
      <c r="C376">
        <f t="shared" si="146"/>
        <v>13.685799628182391</v>
      </c>
      <c r="D376">
        <f t="shared" si="137"/>
        <v>-2.9577337399973036</v>
      </c>
      <c r="E376">
        <f t="shared" si="135"/>
        <v>50.670398285709773</v>
      </c>
      <c r="F376">
        <f t="shared" si="138"/>
        <v>-0.21611698405306259</v>
      </c>
      <c r="G376">
        <v>21.093378000000001</v>
      </c>
      <c r="H376">
        <f t="shared" si="127"/>
        <v>21.093378000000001</v>
      </c>
      <c r="I376">
        <v>21.007116</v>
      </c>
      <c r="J376">
        <f t="shared" si="123"/>
        <v>21.007116</v>
      </c>
      <c r="K376">
        <f t="shared" si="139"/>
        <v>3.2433333333218665E-5</v>
      </c>
      <c r="L376">
        <v>3.5929999999999998E-3</v>
      </c>
      <c r="M376">
        <f t="shared" si="128"/>
        <v>3.5929999999999998E-3</v>
      </c>
      <c r="N376">
        <v>0.32329200000000002</v>
      </c>
      <c r="O376">
        <f t="shared" si="124"/>
        <v>0.32329200000000002</v>
      </c>
      <c r="P376">
        <f t="shared" si="140"/>
        <v>-2.4533333333333351E-4</v>
      </c>
      <c r="Q376">
        <f t="shared" si="129"/>
        <v>78.669592000000009</v>
      </c>
      <c r="R376">
        <f t="shared" si="141"/>
        <v>2.1289999999941263E-4</v>
      </c>
      <c r="S376">
        <f t="shared" si="125"/>
        <v>1</v>
      </c>
      <c r="T376">
        <f t="shared" si="142"/>
        <v>24.03179453336795</v>
      </c>
      <c r="U376">
        <f t="shared" si="143"/>
        <v>32500</v>
      </c>
      <c r="V376">
        <f t="shared" si="126"/>
        <v>24.015150999999999</v>
      </c>
      <c r="W376">
        <v>24.015150999999999</v>
      </c>
      <c r="X376">
        <v>0</v>
      </c>
      <c r="Y376">
        <v>0</v>
      </c>
      <c r="Z376">
        <f t="shared" si="130"/>
        <v>0</v>
      </c>
      <c r="AA376">
        <f t="shared" si="131"/>
        <v>0</v>
      </c>
      <c r="AB376" t="e">
        <f t="shared" si="132"/>
        <v>#DIV/0!</v>
      </c>
      <c r="AC376" s="6" t="e">
        <f t="shared" si="136"/>
        <v>#DIV/0!</v>
      </c>
      <c r="AD376" s="6" t="e">
        <f t="shared" si="136"/>
        <v>#DIV/0!</v>
      </c>
      <c r="AE376">
        <v>7.9554E-2</v>
      </c>
      <c r="AF376">
        <v>0</v>
      </c>
      <c r="AH376">
        <f t="shared" si="133"/>
        <v>13.700000000000001</v>
      </c>
      <c r="AI376">
        <f t="shared" si="134"/>
        <v>-3</v>
      </c>
      <c r="AJ376" s="17">
        <f t="shared" si="144"/>
        <v>1.037598986059114E-3</v>
      </c>
      <c r="AK376" s="17">
        <f t="shared" si="145"/>
        <v>1.4290082785725983E-2</v>
      </c>
      <c r="AM376">
        <v>1.37E-2</v>
      </c>
      <c r="AN376">
        <v>-3.0000000000000001E-3</v>
      </c>
    </row>
    <row r="377" spans="1:40" x14ac:dyDescent="0.25">
      <c r="A377" s="1">
        <v>42880.140648148146</v>
      </c>
      <c r="B377" s="16">
        <v>370</v>
      </c>
      <c r="C377">
        <f t="shared" si="146"/>
        <v>15.06145022517218</v>
      </c>
      <c r="D377">
        <f t="shared" si="137"/>
        <v>-2.4412818404440095</v>
      </c>
      <c r="E377">
        <f t="shared" si="135"/>
        <v>56.662000185553374</v>
      </c>
      <c r="F377">
        <f t="shared" si="138"/>
        <v>-0.16208809934941715</v>
      </c>
      <c r="G377">
        <v>21.093758000000001</v>
      </c>
      <c r="H377">
        <f t="shared" si="127"/>
        <v>21.093758000000001</v>
      </c>
      <c r="I377">
        <v>21.007275</v>
      </c>
      <c r="J377">
        <f t="shared" si="123"/>
        <v>21.007275</v>
      </c>
      <c r="K377">
        <f t="shared" si="139"/>
        <v>2.8333333333267301E-5</v>
      </c>
      <c r="L377">
        <v>3.5739999999999999E-3</v>
      </c>
      <c r="M377">
        <f t="shared" si="128"/>
        <v>3.5739999999999999E-3</v>
      </c>
      <c r="N377">
        <v>0.323042</v>
      </c>
      <c r="O377">
        <f t="shared" si="124"/>
        <v>0.323042</v>
      </c>
      <c r="P377">
        <f t="shared" si="140"/>
        <v>-2.4139999999999996E-4</v>
      </c>
      <c r="Q377">
        <f t="shared" si="129"/>
        <v>78.669683000000006</v>
      </c>
      <c r="R377">
        <f t="shared" si="141"/>
        <v>2.1306666666636904E-4</v>
      </c>
      <c r="S377">
        <f t="shared" si="125"/>
        <v>1</v>
      </c>
      <c r="T377">
        <f t="shared" si="142"/>
        <v>23.811542732065494</v>
      </c>
      <c r="U377">
        <f t="shared" si="143"/>
        <v>32500</v>
      </c>
      <c r="V377">
        <f t="shared" si="126"/>
        <v>23.794039999999999</v>
      </c>
      <c r="W377">
        <v>23.794039999999999</v>
      </c>
      <c r="X377">
        <v>0</v>
      </c>
      <c r="Y377">
        <v>0</v>
      </c>
      <c r="Z377">
        <f t="shared" si="130"/>
        <v>0</v>
      </c>
      <c r="AA377">
        <f t="shared" si="131"/>
        <v>0</v>
      </c>
      <c r="AB377" t="e">
        <f t="shared" si="132"/>
        <v>#DIV/0!</v>
      </c>
      <c r="AC377" s="6" t="e">
        <f t="shared" si="136"/>
        <v>#DIV/0!</v>
      </c>
      <c r="AD377" s="6" t="e">
        <f t="shared" si="136"/>
        <v>#DIV/0!</v>
      </c>
      <c r="AE377">
        <v>7.1229000000000001E-2</v>
      </c>
      <c r="AF377">
        <v>0</v>
      </c>
      <c r="AH377">
        <f t="shared" si="133"/>
        <v>15.100000000000001</v>
      </c>
      <c r="AI377">
        <f t="shared" si="134"/>
        <v>-2.5</v>
      </c>
      <c r="AJ377" s="17">
        <f t="shared" si="144"/>
        <v>2.5594995336765776E-3</v>
      </c>
      <c r="AK377" s="17">
        <f t="shared" si="145"/>
        <v>2.4052183809023488E-2</v>
      </c>
      <c r="AM377">
        <v>1.5100000000000001E-2</v>
      </c>
      <c r="AN377">
        <v>-2.5000000000000001E-3</v>
      </c>
    </row>
    <row r="378" spans="1:40" x14ac:dyDescent="0.25">
      <c r="A378" s="1">
        <v>42880.141342592593</v>
      </c>
      <c r="B378" s="16">
        <v>371</v>
      </c>
      <c r="C378">
        <f t="shared" si="146"/>
        <v>9.7525701067584549</v>
      </c>
      <c r="D378">
        <f t="shared" si="137"/>
        <v>-2.9037766642495821</v>
      </c>
      <c r="E378">
        <f t="shared" si="135"/>
        <v>35.22910935340353</v>
      </c>
      <c r="F378">
        <f t="shared" si="138"/>
        <v>-0.29774476188971843</v>
      </c>
      <c r="G378">
        <v>21.093813999999998</v>
      </c>
      <c r="H378">
        <f t="shared" si="127"/>
        <v>21.093813999999998</v>
      </c>
      <c r="I378">
        <v>21.007434</v>
      </c>
      <c r="J378">
        <f t="shared" si="123"/>
        <v>21.007434</v>
      </c>
      <c r="K378">
        <f t="shared" si="139"/>
        <v>4.0916666666686773E-5</v>
      </c>
      <c r="L378">
        <v>3.5630000000000002E-3</v>
      </c>
      <c r="M378">
        <f t="shared" si="128"/>
        <v>3.5630000000000002E-3</v>
      </c>
      <c r="N378">
        <v>0.32278699999999999</v>
      </c>
      <c r="O378">
        <f t="shared" si="124"/>
        <v>0.32278699999999999</v>
      </c>
      <c r="P378">
        <f t="shared" si="140"/>
        <v>-2.4068333333333581E-4</v>
      </c>
      <c r="Q378">
        <f t="shared" si="129"/>
        <v>78.669778999999991</v>
      </c>
      <c r="R378">
        <f t="shared" si="141"/>
        <v>1.9976666666607912E-4</v>
      </c>
      <c r="S378">
        <f t="shared" si="125"/>
        <v>1</v>
      </c>
      <c r="T378">
        <f t="shared" si="142"/>
        <v>23.606984346770822</v>
      </c>
      <c r="U378">
        <f t="shared" si="143"/>
        <v>32500</v>
      </c>
      <c r="V378">
        <f t="shared" si="126"/>
        <v>23.594328000000001</v>
      </c>
      <c r="W378">
        <v>23.594328000000001</v>
      </c>
      <c r="X378">
        <v>0</v>
      </c>
      <c r="Y378">
        <v>0</v>
      </c>
      <c r="Z378">
        <f t="shared" si="130"/>
        <v>0</v>
      </c>
      <c r="AA378">
        <f t="shared" si="131"/>
        <v>0</v>
      </c>
      <c r="AB378" t="e">
        <f t="shared" si="132"/>
        <v>#DIV/0!</v>
      </c>
      <c r="AC378" s="6" t="e">
        <f t="shared" si="136"/>
        <v>#DIV/0!</v>
      </c>
      <c r="AD378" s="6" t="e">
        <f t="shared" si="136"/>
        <v>#DIV/0!</v>
      </c>
      <c r="AE378">
        <v>6.2663999999999997E-2</v>
      </c>
      <c r="AF378">
        <v>0</v>
      </c>
      <c r="AH378">
        <f t="shared" si="133"/>
        <v>9.7000000000000011</v>
      </c>
      <c r="AI378">
        <f t="shared" si="134"/>
        <v>-2.9</v>
      </c>
      <c r="AJ378" s="17">
        <f t="shared" si="144"/>
        <v>-5.3903849121805531E-3</v>
      </c>
      <c r="AK378" s="17">
        <f t="shared" si="145"/>
        <v>-1.3006042427709313E-3</v>
      </c>
      <c r="AM378">
        <v>9.7000000000000003E-3</v>
      </c>
      <c r="AN378">
        <v>-2.8999999999999998E-3</v>
      </c>
    </row>
    <row r="379" spans="1:40" x14ac:dyDescent="0.25">
      <c r="A379" s="1">
        <v>42880.14203703704</v>
      </c>
      <c r="B379" s="16">
        <v>372</v>
      </c>
      <c r="C379">
        <f t="shared" si="146"/>
        <v>7.3970265857421076</v>
      </c>
      <c r="D379">
        <f t="shared" si="137"/>
        <v>-3.9549396958701699</v>
      </c>
      <c r="E379">
        <f t="shared" si="135"/>
        <v>24.785428350168978</v>
      </c>
      <c r="F379">
        <f t="shared" si="138"/>
        <v>-0.53466614592049488</v>
      </c>
      <c r="G379">
        <v>21.09376</v>
      </c>
      <c r="H379">
        <f t="shared" si="127"/>
        <v>21.09376</v>
      </c>
      <c r="I379">
        <v>21.007501999999999</v>
      </c>
      <c r="J379">
        <f t="shared" si="123"/>
        <v>21.007501999999999</v>
      </c>
      <c r="K379">
        <f t="shared" si="139"/>
        <v>4.6733333333352316E-5</v>
      </c>
      <c r="L379">
        <v>3.552E-3</v>
      </c>
      <c r="M379">
        <f t="shared" si="128"/>
        <v>3.552E-3</v>
      </c>
      <c r="N379">
        <v>0.322546</v>
      </c>
      <c r="O379">
        <f t="shared" si="124"/>
        <v>0.322546</v>
      </c>
      <c r="P379">
        <f t="shared" si="140"/>
        <v>-2.4191666666667036E-4</v>
      </c>
      <c r="Q379">
        <f t="shared" si="129"/>
        <v>78.669951999999995</v>
      </c>
      <c r="R379">
        <f t="shared" si="141"/>
        <v>1.9518333333152783E-4</v>
      </c>
      <c r="S379">
        <f t="shared" si="125"/>
        <v>1</v>
      </c>
      <c r="T379">
        <f t="shared" si="142"/>
        <v>23.41880796628103</v>
      </c>
      <c r="U379">
        <f t="shared" si="143"/>
        <v>32500</v>
      </c>
      <c r="V379">
        <f t="shared" si="126"/>
        <v>23.407456</v>
      </c>
      <c r="W379">
        <v>23.407456</v>
      </c>
      <c r="X379">
        <v>0</v>
      </c>
      <c r="Y379">
        <v>0</v>
      </c>
      <c r="Z379">
        <f t="shared" si="130"/>
        <v>0</v>
      </c>
      <c r="AA379">
        <f t="shared" si="131"/>
        <v>0</v>
      </c>
      <c r="AB379" t="e">
        <f t="shared" si="132"/>
        <v>#DIV/0!</v>
      </c>
      <c r="AC379" s="6" t="e">
        <f t="shared" si="136"/>
        <v>#DIV/0!</v>
      </c>
      <c r="AD379" s="6" t="e">
        <f t="shared" si="136"/>
        <v>#DIV/0!</v>
      </c>
      <c r="AE379">
        <v>6.1013999999999999E-2</v>
      </c>
      <c r="AF379">
        <v>0</v>
      </c>
      <c r="AH379">
        <f t="shared" si="133"/>
        <v>7.4</v>
      </c>
      <c r="AI379">
        <f t="shared" si="134"/>
        <v>-4</v>
      </c>
      <c r="AJ379" s="17">
        <f t="shared" si="144"/>
        <v>4.0197425592927786E-4</v>
      </c>
      <c r="AK379" s="17">
        <f t="shared" si="145"/>
        <v>1.1393423818037729E-2</v>
      </c>
      <c r="AM379">
        <v>7.4000000000000003E-3</v>
      </c>
      <c r="AN379">
        <v>-4.0000000000000001E-3</v>
      </c>
    </row>
    <row r="380" spans="1:40" x14ac:dyDescent="0.25">
      <c r="A380" s="1">
        <v>42880.142731481479</v>
      </c>
      <c r="B380" s="16">
        <v>373</v>
      </c>
      <c r="C380">
        <f t="shared" si="146"/>
        <v>11.933787188428841</v>
      </c>
      <c r="D380">
        <f t="shared" si="137"/>
        <v>-4.7017153619487662</v>
      </c>
      <c r="E380">
        <f t="shared" si="135"/>
        <v>41.840361550006619</v>
      </c>
      <c r="F380">
        <f t="shared" si="138"/>
        <v>-0.39398350982055486</v>
      </c>
      <c r="G380">
        <v>21.093753</v>
      </c>
      <c r="H380">
        <f t="shared" si="127"/>
        <v>21.093753</v>
      </c>
      <c r="I380">
        <v>21.007465</v>
      </c>
      <c r="J380">
        <f t="shared" si="123"/>
        <v>21.007465</v>
      </c>
      <c r="K380">
        <f t="shared" si="139"/>
        <v>3.5766666666840292E-5</v>
      </c>
      <c r="L380">
        <v>3.5170000000000002E-3</v>
      </c>
      <c r="M380">
        <f t="shared" si="128"/>
        <v>3.5170000000000002E-3</v>
      </c>
      <c r="N380">
        <v>0.32232</v>
      </c>
      <c r="O380">
        <f t="shared" si="124"/>
        <v>0.32232</v>
      </c>
      <c r="P380">
        <f t="shared" si="140"/>
        <v>-2.4238333333333567E-4</v>
      </c>
      <c r="Q380">
        <f t="shared" si="129"/>
        <v>78.670214999999999</v>
      </c>
      <c r="R380">
        <f t="shared" si="141"/>
        <v>2.0661666666512701E-4</v>
      </c>
      <c r="S380">
        <f t="shared" si="125"/>
        <v>1</v>
      </c>
      <c r="T380">
        <f t="shared" si="142"/>
        <v>23.251502502549936</v>
      </c>
      <c r="U380">
        <f t="shared" si="143"/>
        <v>32500</v>
      </c>
      <c r="V380">
        <f t="shared" si="126"/>
        <v>23.234867000000001</v>
      </c>
      <c r="W380">
        <v>23.234867000000001</v>
      </c>
      <c r="X380">
        <v>0</v>
      </c>
      <c r="Y380">
        <v>0</v>
      </c>
      <c r="Z380">
        <f t="shared" si="130"/>
        <v>0</v>
      </c>
      <c r="AA380">
        <f t="shared" si="131"/>
        <v>0</v>
      </c>
      <c r="AB380" t="e">
        <f t="shared" si="132"/>
        <v>#DIV/0!</v>
      </c>
      <c r="AC380" s="6" t="e">
        <f t="shared" si="136"/>
        <v>#DIV/0!</v>
      </c>
      <c r="AD380" s="6" t="e">
        <f t="shared" si="136"/>
        <v>#DIV/0!</v>
      </c>
      <c r="AE380">
        <v>8.2848000000000005E-2</v>
      </c>
      <c r="AF380">
        <v>0</v>
      </c>
      <c r="AH380">
        <f t="shared" si="133"/>
        <v>11.9</v>
      </c>
      <c r="AI380">
        <f t="shared" si="134"/>
        <v>-4.8</v>
      </c>
      <c r="AJ380" s="17">
        <f t="shared" si="144"/>
        <v>-2.8312209607358569E-3</v>
      </c>
      <c r="AK380" s="17">
        <f t="shared" si="145"/>
        <v>2.0903995772831443E-2</v>
      </c>
      <c r="AM380">
        <v>1.1900000000000001E-2</v>
      </c>
      <c r="AN380">
        <v>-4.7999999999999996E-3</v>
      </c>
    </row>
    <row r="381" spans="1:40" x14ac:dyDescent="0.25">
      <c r="A381" s="1">
        <v>42880.143425925926</v>
      </c>
      <c r="B381" s="16">
        <v>374</v>
      </c>
      <c r="C381">
        <f t="shared" si="146"/>
        <v>17.097214196475029</v>
      </c>
      <c r="D381">
        <f t="shared" si="137"/>
        <v>-4.89451086231524</v>
      </c>
      <c r="E381">
        <f t="shared" si="135"/>
        <v>61.976581156312065</v>
      </c>
      <c r="F381">
        <f t="shared" si="138"/>
        <v>-0.28627534322663817</v>
      </c>
      <c r="G381">
        <v>21.093651000000001</v>
      </c>
      <c r="H381">
        <f t="shared" si="127"/>
        <v>21.093651000000001</v>
      </c>
      <c r="I381">
        <v>21.007341</v>
      </c>
      <c r="J381">
        <f t="shared" si="123"/>
        <v>21.007341</v>
      </c>
      <c r="K381">
        <f t="shared" si="139"/>
        <v>2.2883333333586127E-5</v>
      </c>
      <c r="L381">
        <v>3.48E-3</v>
      </c>
      <c r="M381">
        <f t="shared" si="128"/>
        <v>3.48E-3</v>
      </c>
      <c r="N381">
        <v>0.32208500000000001</v>
      </c>
      <c r="O381">
        <f t="shared" si="124"/>
        <v>0.32208500000000001</v>
      </c>
      <c r="P381">
        <f t="shared" si="140"/>
        <v>-2.4103333333333292E-4</v>
      </c>
      <c r="Q381">
        <f t="shared" si="129"/>
        <v>78.670574000000002</v>
      </c>
      <c r="R381">
        <f t="shared" si="141"/>
        <v>2.1814999999989482E-4</v>
      </c>
      <c r="S381">
        <f t="shared" si="125"/>
        <v>1</v>
      </c>
      <c r="T381">
        <f t="shared" si="142"/>
        <v>23.073132725058837</v>
      </c>
      <c r="U381">
        <f t="shared" si="143"/>
        <v>32500</v>
      </c>
      <c r="V381">
        <f t="shared" si="126"/>
        <v>23.051141000000001</v>
      </c>
      <c r="W381">
        <v>23.051141000000001</v>
      </c>
      <c r="X381">
        <v>0</v>
      </c>
      <c r="Y381">
        <v>0</v>
      </c>
      <c r="Z381">
        <f t="shared" si="130"/>
        <v>0</v>
      </c>
      <c r="AA381">
        <f t="shared" si="131"/>
        <v>0</v>
      </c>
      <c r="AB381" t="e">
        <f t="shared" si="132"/>
        <v>#DIV/0!</v>
      </c>
      <c r="AC381" s="6" t="e">
        <f t="shared" si="136"/>
        <v>#DIV/0!</v>
      </c>
      <c r="AD381" s="6" t="e">
        <f t="shared" si="136"/>
        <v>#DIV/0!</v>
      </c>
      <c r="AE381">
        <v>8.9785000000000004E-2</v>
      </c>
      <c r="AF381">
        <v>0</v>
      </c>
      <c r="AH381">
        <f t="shared" si="133"/>
        <v>17.100000000000001</v>
      </c>
      <c r="AI381">
        <f t="shared" si="134"/>
        <v>-5</v>
      </c>
      <c r="AJ381" s="17">
        <f t="shared" si="144"/>
        <v>1.6293903164332513E-4</v>
      </c>
      <c r="AK381" s="17">
        <f t="shared" si="145"/>
        <v>2.1552539293959332E-2</v>
      </c>
      <c r="AM381">
        <v>1.7100000000000001E-2</v>
      </c>
      <c r="AN381">
        <v>-5.0000000000000001E-3</v>
      </c>
    </row>
    <row r="382" spans="1:40" x14ac:dyDescent="0.25">
      <c r="A382" s="1">
        <v>42880.144120370373</v>
      </c>
      <c r="B382" s="16">
        <v>375</v>
      </c>
      <c r="C382">
        <f t="shared" si="146"/>
        <v>15.920266422587069</v>
      </c>
      <c r="D382">
        <f t="shared" si="137"/>
        <v>-5.2168506269788839</v>
      </c>
      <c r="E382">
        <f t="shared" si="135"/>
        <v>56.982366879230945</v>
      </c>
      <c r="F382">
        <f t="shared" si="138"/>
        <v>-0.32768613844159128</v>
      </c>
      <c r="G382">
        <v>21.093671000000001</v>
      </c>
      <c r="H382">
        <f t="shared" si="127"/>
        <v>21.093671000000001</v>
      </c>
      <c r="I382">
        <v>21.007491000000002</v>
      </c>
      <c r="J382">
        <f t="shared" si="123"/>
        <v>21.007491000000002</v>
      </c>
      <c r="K382">
        <f t="shared" si="139"/>
        <v>2.5333333333558509E-5</v>
      </c>
      <c r="L382">
        <v>3.4619999999999998E-3</v>
      </c>
      <c r="M382">
        <f t="shared" si="128"/>
        <v>3.4619999999999998E-3</v>
      </c>
      <c r="N382">
        <v>0.321826</v>
      </c>
      <c r="O382">
        <f t="shared" si="124"/>
        <v>0.321826</v>
      </c>
      <c r="P382">
        <f t="shared" si="140"/>
        <v>-2.3991666666666652E-4</v>
      </c>
      <c r="Q382">
        <f t="shared" si="129"/>
        <v>78.670682999999997</v>
      </c>
      <c r="R382">
        <f t="shared" si="141"/>
        <v>2.1458333333418029E-4</v>
      </c>
      <c r="S382">
        <f t="shared" si="125"/>
        <v>1</v>
      </c>
      <c r="T382">
        <f t="shared" si="142"/>
        <v>22.874474117049914</v>
      </c>
      <c r="U382">
        <f t="shared" si="143"/>
        <v>32500</v>
      </c>
      <c r="V382">
        <f t="shared" si="126"/>
        <v>22.853337</v>
      </c>
      <c r="W382">
        <v>22.853337</v>
      </c>
      <c r="X382">
        <v>0</v>
      </c>
      <c r="Y382">
        <v>0</v>
      </c>
      <c r="Z382">
        <f t="shared" si="130"/>
        <v>0</v>
      </c>
      <c r="AA382">
        <f t="shared" si="131"/>
        <v>0</v>
      </c>
      <c r="AB382" t="e">
        <f t="shared" si="132"/>
        <v>#DIV/0!</v>
      </c>
      <c r="AC382" s="6" t="e">
        <f t="shared" si="136"/>
        <v>#DIV/0!</v>
      </c>
      <c r="AD382" s="6" t="e">
        <f t="shared" si="136"/>
        <v>#DIV/0!</v>
      </c>
      <c r="AE382">
        <v>7.0445999999999995E-2</v>
      </c>
      <c r="AF382">
        <v>0</v>
      </c>
      <c r="AH382">
        <f t="shared" si="133"/>
        <v>15.9</v>
      </c>
      <c r="AI382">
        <f t="shared" si="134"/>
        <v>-5.3</v>
      </c>
      <c r="AJ382" s="17">
        <f t="shared" si="144"/>
        <v>-1.2729951904771868E-3</v>
      </c>
      <c r="AK382" s="17">
        <f t="shared" si="145"/>
        <v>1.5938614878315639E-2</v>
      </c>
      <c r="AM382">
        <v>1.5900000000000001E-2</v>
      </c>
      <c r="AN382">
        <v>-5.3E-3</v>
      </c>
    </row>
    <row r="383" spans="1:40" x14ac:dyDescent="0.25">
      <c r="A383" s="1">
        <v>42880.144814814812</v>
      </c>
      <c r="B383" s="16">
        <v>376</v>
      </c>
      <c r="C383">
        <f t="shared" si="146"/>
        <v>11.295073863755754</v>
      </c>
      <c r="D383">
        <f t="shared" si="137"/>
        <v>-5.6250856245674363</v>
      </c>
      <c r="E383">
        <f t="shared" si="135"/>
        <v>38.303791567538973</v>
      </c>
      <c r="F383">
        <f t="shared" si="138"/>
        <v>-0.49801229212121551</v>
      </c>
      <c r="G383">
        <v>21.093651000000001</v>
      </c>
      <c r="H383">
        <f t="shared" si="127"/>
        <v>21.093651000000001</v>
      </c>
      <c r="I383">
        <v>21.007505999999999</v>
      </c>
      <c r="J383">
        <f t="shared" si="123"/>
        <v>21.007505999999999</v>
      </c>
      <c r="K383">
        <f t="shared" si="139"/>
        <v>3.6300000000188958E-5</v>
      </c>
      <c r="L383">
        <v>3.4529999999999999E-3</v>
      </c>
      <c r="M383">
        <f t="shared" si="128"/>
        <v>3.4529999999999999E-3</v>
      </c>
      <c r="N383">
        <v>0.32158199999999998</v>
      </c>
      <c r="O383">
        <f t="shared" si="124"/>
        <v>0.32158199999999998</v>
      </c>
      <c r="P383">
        <f t="shared" si="140"/>
        <v>-2.3915000000000093E-4</v>
      </c>
      <c r="Q383">
        <f t="shared" si="129"/>
        <v>78.670911999999987</v>
      </c>
      <c r="R383">
        <f t="shared" si="141"/>
        <v>2.0284999999991744E-4</v>
      </c>
      <c r="S383">
        <f t="shared" si="125"/>
        <v>1</v>
      </c>
      <c r="T383">
        <f t="shared" si="142"/>
        <v>22.680446159488355</v>
      </c>
      <c r="U383">
        <f t="shared" si="143"/>
        <v>32500</v>
      </c>
      <c r="V383">
        <f t="shared" si="126"/>
        <v>22.663526000000001</v>
      </c>
      <c r="W383">
        <v>22.663526000000001</v>
      </c>
      <c r="X383">
        <v>0</v>
      </c>
      <c r="Y383">
        <v>0</v>
      </c>
      <c r="Z383">
        <f t="shared" si="130"/>
        <v>0</v>
      </c>
      <c r="AA383">
        <f t="shared" si="131"/>
        <v>0</v>
      </c>
      <c r="AB383" t="e">
        <f t="shared" si="132"/>
        <v>#DIV/0!</v>
      </c>
      <c r="AC383" s="6" t="e">
        <f t="shared" si="136"/>
        <v>#DIV/0!</v>
      </c>
      <c r="AD383" s="6" t="e">
        <f t="shared" si="136"/>
        <v>#DIV/0!</v>
      </c>
      <c r="AE383">
        <v>5.1333999999999998E-2</v>
      </c>
      <c r="AF383">
        <v>0</v>
      </c>
      <c r="AH383">
        <f t="shared" si="133"/>
        <v>11.299999999999999</v>
      </c>
      <c r="AI383">
        <f t="shared" si="134"/>
        <v>-5.7</v>
      </c>
      <c r="AJ383" s="17">
        <f t="shared" si="144"/>
        <v>4.3613138821983988E-4</v>
      </c>
      <c r="AK383" s="17">
        <f t="shared" si="145"/>
        <v>1.3317908460873374E-2</v>
      </c>
      <c r="AM383">
        <v>1.1299999999999999E-2</v>
      </c>
      <c r="AN383">
        <v>-5.7000000000000002E-3</v>
      </c>
    </row>
    <row r="384" spans="1:40" x14ac:dyDescent="0.25">
      <c r="A384" s="1">
        <v>42880.145509259259</v>
      </c>
      <c r="B384" s="16">
        <v>377</v>
      </c>
      <c r="C384">
        <f t="shared" si="146"/>
        <v>11.602420125143286</v>
      </c>
      <c r="D384">
        <f t="shared" si="137"/>
        <v>-5.3447343535537684</v>
      </c>
      <c r="E384">
        <f t="shared" si="135"/>
        <v>39.824550986866328</v>
      </c>
      <c r="F384">
        <f t="shared" si="138"/>
        <v>-0.46065685399301659</v>
      </c>
      <c r="G384">
        <v>21.093605</v>
      </c>
      <c r="H384">
        <f t="shared" si="127"/>
        <v>21.093605</v>
      </c>
      <c r="I384">
        <v>21.007491000000002</v>
      </c>
      <c r="J384">
        <f t="shared" si="123"/>
        <v>21.007491000000002</v>
      </c>
      <c r="K384">
        <f t="shared" si="139"/>
        <v>3.4883333333250262E-5</v>
      </c>
      <c r="L384">
        <v>3.4290000000000002E-3</v>
      </c>
      <c r="M384">
        <f t="shared" si="128"/>
        <v>3.4290000000000002E-3</v>
      </c>
      <c r="N384">
        <v>0.32134699999999999</v>
      </c>
      <c r="O384">
        <f t="shared" si="124"/>
        <v>0.32134699999999999</v>
      </c>
      <c r="P384">
        <f t="shared" si="140"/>
        <v>-2.3641666666666673E-4</v>
      </c>
      <c r="Q384">
        <f t="shared" si="129"/>
        <v>78.671161999999995</v>
      </c>
      <c r="R384">
        <f t="shared" si="141"/>
        <v>2.0153333333420656E-4</v>
      </c>
      <c r="S384">
        <f t="shared" si="125"/>
        <v>1</v>
      </c>
      <c r="T384">
        <f t="shared" si="142"/>
        <v>22.504275154478954</v>
      </c>
      <c r="U384">
        <f t="shared" si="143"/>
        <v>32500</v>
      </c>
      <c r="V384">
        <f t="shared" si="126"/>
        <v>22.487328000000002</v>
      </c>
      <c r="W384">
        <v>22.487328000000002</v>
      </c>
      <c r="X384">
        <v>0</v>
      </c>
      <c r="Y384">
        <v>0</v>
      </c>
      <c r="Z384">
        <f t="shared" si="130"/>
        <v>0</v>
      </c>
      <c r="AA384">
        <f t="shared" si="131"/>
        <v>0</v>
      </c>
      <c r="AB384" t="e">
        <f t="shared" si="132"/>
        <v>#DIV/0!</v>
      </c>
      <c r="AC384" s="6" t="e">
        <f t="shared" si="136"/>
        <v>#DIV/0!</v>
      </c>
      <c r="AD384" s="6" t="e">
        <f t="shared" si="136"/>
        <v>#DIV/0!</v>
      </c>
      <c r="AE384">
        <v>5.6707E-2</v>
      </c>
      <c r="AF384">
        <v>0</v>
      </c>
      <c r="AH384">
        <f t="shared" si="133"/>
        <v>11.6</v>
      </c>
      <c r="AI384">
        <f t="shared" si="134"/>
        <v>-5.4</v>
      </c>
      <c r="AJ384" s="17">
        <f t="shared" si="144"/>
        <v>-2.0858795985521366E-4</v>
      </c>
      <c r="AK384" s="17">
        <f t="shared" si="145"/>
        <v>1.0340204543465346E-2</v>
      </c>
      <c r="AM384">
        <v>1.1599999999999999E-2</v>
      </c>
      <c r="AN384">
        <v>-5.4000000000000003E-3</v>
      </c>
    </row>
    <row r="385" spans="1:40" x14ac:dyDescent="0.25">
      <c r="A385" s="1">
        <v>42880.146203703705</v>
      </c>
      <c r="B385" s="16">
        <v>378</v>
      </c>
      <c r="C385">
        <f t="shared" si="146"/>
        <v>10.578332913431154</v>
      </c>
      <c r="D385">
        <f t="shared" si="137"/>
        <v>-3.9796581529241237</v>
      </c>
      <c r="E385">
        <f t="shared" si="135"/>
        <v>37.295667411003947</v>
      </c>
      <c r="F385">
        <f t="shared" si="138"/>
        <v>-0.37620844281344273</v>
      </c>
      <c r="G385">
        <v>21.093827000000001</v>
      </c>
      <c r="H385">
        <f t="shared" si="127"/>
        <v>21.093827000000001</v>
      </c>
      <c r="I385">
        <v>21.007567000000002</v>
      </c>
      <c r="J385">
        <f t="shared" si="123"/>
        <v>21.007567000000002</v>
      </c>
      <c r="K385">
        <f t="shared" si="139"/>
        <v>3.6133333333054905E-5</v>
      </c>
      <c r="L385">
        <v>3.392E-3</v>
      </c>
      <c r="M385">
        <f t="shared" si="128"/>
        <v>3.392E-3</v>
      </c>
      <c r="N385">
        <v>0.32111200000000001</v>
      </c>
      <c r="O385">
        <f t="shared" si="124"/>
        <v>0.32111200000000001</v>
      </c>
      <c r="P385">
        <f t="shared" si="140"/>
        <v>-2.3041666666666813E-4</v>
      </c>
      <c r="Q385">
        <f t="shared" si="129"/>
        <v>78.671321000000006</v>
      </c>
      <c r="R385">
        <f t="shared" si="141"/>
        <v>1.9428333333451064E-4</v>
      </c>
      <c r="S385">
        <f t="shared" si="125"/>
        <v>1</v>
      </c>
      <c r="T385">
        <f t="shared" si="142"/>
        <v>22.331771991066649</v>
      </c>
      <c r="U385">
        <f t="shared" si="143"/>
        <v>32500</v>
      </c>
      <c r="V385">
        <f t="shared" si="126"/>
        <v>22.317214</v>
      </c>
      <c r="W385">
        <v>22.317214</v>
      </c>
      <c r="X385">
        <v>0</v>
      </c>
      <c r="Y385">
        <v>0</v>
      </c>
      <c r="Z385">
        <f t="shared" si="130"/>
        <v>0</v>
      </c>
      <c r="AA385">
        <f t="shared" si="131"/>
        <v>0</v>
      </c>
      <c r="AB385" t="e">
        <f t="shared" si="132"/>
        <v>#DIV/0!</v>
      </c>
      <c r="AC385" s="6" t="e">
        <f t="shared" si="136"/>
        <v>#DIV/0!</v>
      </c>
      <c r="AD385" s="6" t="e">
        <f t="shared" si="136"/>
        <v>#DIV/0!</v>
      </c>
      <c r="AE385">
        <v>8.2754999999999995E-2</v>
      </c>
      <c r="AF385">
        <v>0</v>
      </c>
      <c r="AH385">
        <f t="shared" si="133"/>
        <v>10.6</v>
      </c>
      <c r="AI385">
        <f t="shared" si="134"/>
        <v>-4</v>
      </c>
      <c r="AJ385" s="17">
        <f t="shared" si="144"/>
        <v>2.0482515294385304E-3</v>
      </c>
      <c r="AK385" s="17">
        <f t="shared" si="145"/>
        <v>5.1114558824430041E-3</v>
      </c>
      <c r="AM385">
        <v>1.06E-2</v>
      </c>
      <c r="AN385">
        <v>-4.0000000000000001E-3</v>
      </c>
    </row>
    <row r="386" spans="1:40" x14ac:dyDescent="0.25">
      <c r="A386" s="1">
        <v>42880.146898148145</v>
      </c>
      <c r="B386" s="16">
        <v>379</v>
      </c>
      <c r="C386">
        <f t="shared" si="146"/>
        <v>12.475873747935985</v>
      </c>
      <c r="D386">
        <f t="shared" si="137"/>
        <v>-2.6242484256653231</v>
      </c>
      <c r="E386">
        <f t="shared" si="135"/>
        <v>46.270248178681193</v>
      </c>
      <c r="F386">
        <f t="shared" si="138"/>
        <v>-0.21034586263743493</v>
      </c>
      <c r="G386">
        <v>21.094156999999999</v>
      </c>
      <c r="H386">
        <f t="shared" si="127"/>
        <v>21.094156999999999</v>
      </c>
      <c r="I386">
        <v>21.007711</v>
      </c>
      <c r="J386">
        <f t="shared" si="123"/>
        <v>21.007711</v>
      </c>
      <c r="K386">
        <f t="shared" si="139"/>
        <v>3.0249999999772589E-5</v>
      </c>
      <c r="L386">
        <v>3.3790000000000001E-3</v>
      </c>
      <c r="M386">
        <f t="shared" si="128"/>
        <v>3.3790000000000001E-3</v>
      </c>
      <c r="N386">
        <v>0.32087599999999999</v>
      </c>
      <c r="O386">
        <f t="shared" si="124"/>
        <v>0.32087599999999999</v>
      </c>
      <c r="P386">
        <f t="shared" si="140"/>
        <v>-2.241666666666679E-4</v>
      </c>
      <c r="Q386">
        <f t="shared" si="129"/>
        <v>78.671413000000001</v>
      </c>
      <c r="R386">
        <f t="shared" si="141"/>
        <v>1.9391666666734864E-4</v>
      </c>
      <c r="S386">
        <f t="shared" si="125"/>
        <v>1</v>
      </c>
      <c r="T386">
        <f t="shared" si="142"/>
        <v>22.135129122173748</v>
      </c>
      <c r="U386">
        <f t="shared" si="143"/>
        <v>32500</v>
      </c>
      <c r="V386">
        <f t="shared" si="126"/>
        <v>22.120028999999999</v>
      </c>
      <c r="W386">
        <v>22.120028999999999</v>
      </c>
      <c r="X386">
        <v>0</v>
      </c>
      <c r="Y386">
        <v>0</v>
      </c>
      <c r="Z386">
        <f t="shared" si="130"/>
        <v>0</v>
      </c>
      <c r="AA386">
        <f t="shared" si="131"/>
        <v>0</v>
      </c>
      <c r="AB386" t="e">
        <f t="shared" si="132"/>
        <v>#DIV/0!</v>
      </c>
      <c r="AC386" s="6" t="e">
        <f t="shared" si="136"/>
        <v>#DIV/0!</v>
      </c>
      <c r="AD386" s="6" t="e">
        <f t="shared" si="136"/>
        <v>#DIV/0!</v>
      </c>
      <c r="AE386">
        <v>9.1129000000000002E-2</v>
      </c>
      <c r="AF386">
        <v>0</v>
      </c>
      <c r="AH386">
        <f t="shared" si="133"/>
        <v>12.5</v>
      </c>
      <c r="AI386">
        <f t="shared" si="134"/>
        <v>-2.7</v>
      </c>
      <c r="AJ386" s="17">
        <f t="shared" si="144"/>
        <v>1.933832655849561E-3</v>
      </c>
      <c r="AK386" s="17">
        <f t="shared" si="145"/>
        <v>2.8866007346645101E-2</v>
      </c>
      <c r="AM386">
        <v>1.2500000000000001E-2</v>
      </c>
      <c r="AN386">
        <v>-2.7000000000000001E-3</v>
      </c>
    </row>
    <row r="387" spans="1:40" x14ac:dyDescent="0.25">
      <c r="A387" s="1">
        <v>42880.147592592592</v>
      </c>
      <c r="B387" s="16">
        <v>380</v>
      </c>
      <c r="C387">
        <f t="shared" si="146"/>
        <v>9.4614782221947529</v>
      </c>
      <c r="D387">
        <f t="shared" si="137"/>
        <v>-1.8828359452026078</v>
      </c>
      <c r="E387">
        <f t="shared" si="135"/>
        <v>35.209034790165845</v>
      </c>
      <c r="F387">
        <f t="shared" si="138"/>
        <v>-0.19900018802409203</v>
      </c>
      <c r="G387">
        <v>21.094021000000001</v>
      </c>
      <c r="H387">
        <f t="shared" si="127"/>
        <v>21.094021000000001</v>
      </c>
      <c r="I387">
        <v>21.007749</v>
      </c>
      <c r="J387">
        <f t="shared" si="123"/>
        <v>21.007749</v>
      </c>
      <c r="K387">
        <f t="shared" si="139"/>
        <v>3.6399999999877272E-5</v>
      </c>
      <c r="L387">
        <v>3.362E-3</v>
      </c>
      <c r="M387">
        <f t="shared" si="128"/>
        <v>3.362E-3</v>
      </c>
      <c r="N387">
        <v>0.32064799999999999</v>
      </c>
      <c r="O387">
        <f t="shared" si="124"/>
        <v>0.32064799999999999</v>
      </c>
      <c r="P387">
        <f t="shared" si="140"/>
        <v>-2.1965000000000087E-4</v>
      </c>
      <c r="Q387">
        <f t="shared" si="129"/>
        <v>78.67160299999999</v>
      </c>
      <c r="R387">
        <f t="shared" si="141"/>
        <v>1.8325000000155947E-4</v>
      </c>
      <c r="S387">
        <f t="shared" si="125"/>
        <v>1</v>
      </c>
      <c r="T387">
        <f t="shared" si="142"/>
        <v>21.91706831416786</v>
      </c>
      <c r="U387">
        <f t="shared" si="143"/>
        <v>32500</v>
      </c>
      <c r="V387">
        <f t="shared" si="126"/>
        <v>21.905723999999999</v>
      </c>
      <c r="W387">
        <v>21.905723999999999</v>
      </c>
      <c r="X387">
        <v>0</v>
      </c>
      <c r="Y387">
        <v>0</v>
      </c>
      <c r="Z387">
        <f t="shared" si="130"/>
        <v>0</v>
      </c>
      <c r="AA387">
        <f t="shared" si="131"/>
        <v>0</v>
      </c>
      <c r="AB387" t="e">
        <f t="shared" si="132"/>
        <v>#DIV/0!</v>
      </c>
      <c r="AC387" s="6" t="e">
        <f t="shared" si="136"/>
        <v>#DIV/0!</v>
      </c>
      <c r="AD387" s="6" t="e">
        <f t="shared" si="136"/>
        <v>#DIV/0!</v>
      </c>
      <c r="AE387">
        <v>7.6802999999999996E-2</v>
      </c>
      <c r="AF387">
        <v>0</v>
      </c>
      <c r="AH387">
        <f t="shared" si="133"/>
        <v>9.5</v>
      </c>
      <c r="AI387">
        <f t="shared" si="134"/>
        <v>-1.9</v>
      </c>
      <c r="AJ387" s="17">
        <f t="shared" si="144"/>
        <v>4.0714333321491634E-3</v>
      </c>
      <c r="AK387" s="17">
        <f t="shared" si="145"/>
        <v>9.1160649663214032E-3</v>
      </c>
      <c r="AM387">
        <v>9.4999999999999998E-3</v>
      </c>
      <c r="AN387">
        <v>-1.9E-3</v>
      </c>
    </row>
    <row r="388" spans="1:40" x14ac:dyDescent="0.25">
      <c r="A388" s="1">
        <v>42880.148287037038</v>
      </c>
      <c r="B388" s="16">
        <v>381</v>
      </c>
      <c r="C388">
        <f t="shared" si="146"/>
        <v>7.5303404739094759</v>
      </c>
      <c r="D388">
        <f t="shared" si="137"/>
        <v>-1.5732525796879582</v>
      </c>
      <c r="E388">
        <f t="shared" si="135"/>
        <v>27.940200959701738</v>
      </c>
      <c r="F388">
        <f t="shared" si="138"/>
        <v>-0.20892183894457872</v>
      </c>
      <c r="G388">
        <v>21.094035000000002</v>
      </c>
      <c r="H388">
        <f t="shared" si="127"/>
        <v>21.094035000000002</v>
      </c>
      <c r="I388">
        <v>21.007556999999998</v>
      </c>
      <c r="J388">
        <f t="shared" si="123"/>
        <v>21.007556999999998</v>
      </c>
      <c r="K388">
        <f t="shared" si="139"/>
        <v>4.043333333321186E-5</v>
      </c>
      <c r="L388">
        <v>3.3400000000000001E-3</v>
      </c>
      <c r="M388">
        <f t="shared" si="128"/>
        <v>3.3400000000000001E-3</v>
      </c>
      <c r="N388">
        <v>0.32044400000000001</v>
      </c>
      <c r="O388">
        <f t="shared" si="124"/>
        <v>0.32044400000000001</v>
      </c>
      <c r="P388">
        <f t="shared" si="140"/>
        <v>-2.1639999999999992E-4</v>
      </c>
      <c r="Q388">
        <f t="shared" si="129"/>
        <v>78.671999000000014</v>
      </c>
      <c r="R388">
        <f t="shared" si="141"/>
        <v>1.7596666666648276E-4</v>
      </c>
      <c r="S388">
        <f t="shared" si="125"/>
        <v>1</v>
      </c>
      <c r="T388">
        <f t="shared" si="142"/>
        <v>21.691911593053501</v>
      </c>
      <c r="U388">
        <f t="shared" si="143"/>
        <v>32500</v>
      </c>
      <c r="V388">
        <f t="shared" si="126"/>
        <v>21.682808000000001</v>
      </c>
      <c r="W388">
        <v>21.682808000000001</v>
      </c>
      <c r="X388">
        <v>0</v>
      </c>
      <c r="Y388">
        <v>0</v>
      </c>
      <c r="Z388">
        <f t="shared" si="130"/>
        <v>0</v>
      </c>
      <c r="AA388">
        <f t="shared" si="131"/>
        <v>0</v>
      </c>
      <c r="AB388" t="e">
        <f t="shared" si="132"/>
        <v>#DIV/0!</v>
      </c>
      <c r="AC388" s="6" t="e">
        <f t="shared" si="136"/>
        <v>#DIV/0!</v>
      </c>
      <c r="AD388" s="6" t="e">
        <f t="shared" si="136"/>
        <v>#DIV/0!</v>
      </c>
      <c r="AE388">
        <v>6.0883E-2</v>
      </c>
      <c r="AF388">
        <v>0</v>
      </c>
      <c r="AH388">
        <f t="shared" si="133"/>
        <v>7.5</v>
      </c>
      <c r="AI388">
        <f t="shared" si="134"/>
        <v>-1.6</v>
      </c>
      <c r="AJ388" s="17">
        <f t="shared" si="144"/>
        <v>-4.0290972253641351E-3</v>
      </c>
      <c r="AK388" s="17">
        <f t="shared" si="145"/>
        <v>1.7001351631247316E-2</v>
      </c>
      <c r="AM388">
        <v>7.4999999999999997E-3</v>
      </c>
      <c r="AN388">
        <v>-1.6000000000000001E-3</v>
      </c>
    </row>
    <row r="389" spans="1:40" x14ac:dyDescent="0.25">
      <c r="A389" s="1">
        <v>42880.148981481485</v>
      </c>
      <c r="B389" s="16">
        <v>382</v>
      </c>
      <c r="C389">
        <f t="shared" si="146"/>
        <v>9.3192491972331943</v>
      </c>
      <c r="D389">
        <f t="shared" si="137"/>
        <v>-1.6436276342147593</v>
      </c>
      <c r="E389">
        <f t="shared" si="135"/>
        <v>34.912596178122918</v>
      </c>
      <c r="F389">
        <f t="shared" si="138"/>
        <v>-0.17636910435904413</v>
      </c>
      <c r="G389">
        <v>21.094093000000001</v>
      </c>
      <c r="H389">
        <f t="shared" si="127"/>
        <v>21.094093000000001</v>
      </c>
      <c r="I389">
        <v>21.007656999999998</v>
      </c>
      <c r="J389">
        <f t="shared" si="123"/>
        <v>21.007656999999998</v>
      </c>
      <c r="K389">
        <f t="shared" si="139"/>
        <v>3.5583333333259284E-5</v>
      </c>
      <c r="L389">
        <v>3.3110000000000001E-3</v>
      </c>
      <c r="M389">
        <f t="shared" si="128"/>
        <v>3.3110000000000001E-3</v>
      </c>
      <c r="N389">
        <v>0.32024999999999998</v>
      </c>
      <c r="O389">
        <f t="shared" si="124"/>
        <v>0.32024999999999998</v>
      </c>
      <c r="P389">
        <f t="shared" si="140"/>
        <v>-2.145833333333319E-4</v>
      </c>
      <c r="Q389">
        <f t="shared" si="129"/>
        <v>78.672093000000004</v>
      </c>
      <c r="R389">
        <f t="shared" si="141"/>
        <v>1.7899999999949993E-4</v>
      </c>
      <c r="S389">
        <f t="shared" si="125"/>
        <v>1</v>
      </c>
      <c r="T389">
        <f t="shared" si="142"/>
        <v>21.496585876831261</v>
      </c>
      <c r="U389">
        <f t="shared" si="143"/>
        <v>32500</v>
      </c>
      <c r="V389">
        <f t="shared" si="126"/>
        <v>21.485623</v>
      </c>
      <c r="W389">
        <v>21.485623</v>
      </c>
      <c r="X389">
        <v>0</v>
      </c>
      <c r="Y389">
        <v>0</v>
      </c>
      <c r="Z389">
        <f t="shared" si="130"/>
        <v>0</v>
      </c>
      <c r="AA389">
        <f t="shared" si="131"/>
        <v>0</v>
      </c>
      <c r="AB389" t="e">
        <f t="shared" si="132"/>
        <v>#DIV/0!</v>
      </c>
      <c r="AC389" s="6" t="e">
        <f t="shared" si="136"/>
        <v>#DIV/0!</v>
      </c>
      <c r="AD389" s="6" t="e">
        <f t="shared" si="136"/>
        <v>#DIV/0!</v>
      </c>
      <c r="AE389">
        <v>6.4782999999999993E-2</v>
      </c>
      <c r="AF389">
        <v>0</v>
      </c>
      <c r="AH389">
        <f t="shared" si="133"/>
        <v>9.2999999999999989</v>
      </c>
      <c r="AI389">
        <f t="shared" si="134"/>
        <v>-1.7</v>
      </c>
      <c r="AJ389" s="17">
        <f t="shared" si="144"/>
        <v>-2.0655309055272741E-3</v>
      </c>
      <c r="AK389" s="17">
        <f t="shared" si="145"/>
        <v>3.4297528595746959E-2</v>
      </c>
      <c r="AM389">
        <v>9.2999999999999992E-3</v>
      </c>
      <c r="AN389">
        <v>-1.6999999999999999E-3</v>
      </c>
    </row>
    <row r="390" spans="1:40" x14ac:dyDescent="0.25">
      <c r="A390" s="1">
        <v>42880.149675925924</v>
      </c>
      <c r="B390" s="16">
        <v>383</v>
      </c>
      <c r="C390">
        <f t="shared" si="146"/>
        <v>11.805095359088444</v>
      </c>
      <c r="D390">
        <f t="shared" si="137"/>
        <v>-1.8905198912100918</v>
      </c>
      <c r="E390">
        <f t="shared" si="135"/>
        <v>44.436746850271611</v>
      </c>
      <c r="F390">
        <f t="shared" si="138"/>
        <v>-0.1601443981352195</v>
      </c>
      <c r="G390">
        <v>21.094384000000002</v>
      </c>
      <c r="H390">
        <f t="shared" si="127"/>
        <v>21.094384000000002</v>
      </c>
      <c r="I390">
        <v>21.007753000000001</v>
      </c>
      <c r="J390">
        <f t="shared" si="123"/>
        <v>21.007753000000001</v>
      </c>
      <c r="K390">
        <f t="shared" si="139"/>
        <v>2.9300000000157905E-5</v>
      </c>
      <c r="L390">
        <v>3.2850000000000002E-3</v>
      </c>
      <c r="M390">
        <f t="shared" si="128"/>
        <v>3.2850000000000002E-3</v>
      </c>
      <c r="N390">
        <v>0.32002999999999998</v>
      </c>
      <c r="O390">
        <f t="shared" si="124"/>
        <v>0.32002999999999998</v>
      </c>
      <c r="P390">
        <f t="shared" si="140"/>
        <v>-2.1324999999999724E-4</v>
      </c>
      <c r="Q390">
        <f t="shared" si="129"/>
        <v>78.672216999999989</v>
      </c>
      <c r="R390">
        <f t="shared" si="141"/>
        <v>1.8395000000026585E-4</v>
      </c>
      <c r="S390">
        <f t="shared" si="125"/>
        <v>1</v>
      </c>
      <c r="T390">
        <f t="shared" si="142"/>
        <v>21.297750615250436</v>
      </c>
      <c r="U390">
        <f t="shared" si="143"/>
        <v>32500</v>
      </c>
      <c r="V390">
        <f t="shared" si="126"/>
        <v>21.284054999999999</v>
      </c>
      <c r="W390">
        <v>21.284054999999999</v>
      </c>
      <c r="X390">
        <v>0</v>
      </c>
      <c r="Y390">
        <v>0</v>
      </c>
      <c r="Z390">
        <f t="shared" si="130"/>
        <v>0</v>
      </c>
      <c r="AA390">
        <f t="shared" si="131"/>
        <v>0</v>
      </c>
      <c r="AB390" t="e">
        <f t="shared" si="132"/>
        <v>#DIV/0!</v>
      </c>
      <c r="AC390" s="6" t="e">
        <f t="shared" si="136"/>
        <v>#DIV/0!</v>
      </c>
      <c r="AD390" s="6" t="e">
        <f t="shared" si="136"/>
        <v>#DIV/0!</v>
      </c>
      <c r="AE390">
        <v>7.6726000000000003E-2</v>
      </c>
      <c r="AF390">
        <v>0</v>
      </c>
      <c r="AH390">
        <f t="shared" si="133"/>
        <v>11.799999999999999</v>
      </c>
      <c r="AI390">
        <f t="shared" si="134"/>
        <v>-1.9</v>
      </c>
      <c r="AJ390" s="17">
        <f t="shared" si="144"/>
        <v>-4.3162371276588311E-4</v>
      </c>
      <c r="AK390" s="17">
        <f t="shared" si="145"/>
        <v>5.014551200431993E-3</v>
      </c>
      <c r="AM390">
        <v>1.18E-2</v>
      </c>
      <c r="AN390">
        <v>-1.9E-3</v>
      </c>
    </row>
    <row r="391" spans="1:40" x14ac:dyDescent="0.25">
      <c r="A391" s="1">
        <v>42880.150370370371</v>
      </c>
      <c r="B391" s="16">
        <v>384</v>
      </c>
      <c r="C391">
        <f t="shared" si="146"/>
        <v>10.094182749072342</v>
      </c>
      <c r="D391">
        <f t="shared" si="137"/>
        <v>-2.511653119199968</v>
      </c>
      <c r="E391">
        <f t="shared" si="135"/>
        <v>37.008309170497334</v>
      </c>
      <c r="F391">
        <f t="shared" si="138"/>
        <v>-0.24882183943329039</v>
      </c>
      <c r="G391">
        <v>21.094436000000002</v>
      </c>
      <c r="H391">
        <f t="shared" si="127"/>
        <v>21.094436000000002</v>
      </c>
      <c r="I391">
        <v>21.007849</v>
      </c>
      <c r="J391">
        <f t="shared" si="123"/>
        <v>21.007849</v>
      </c>
      <c r="K391">
        <f t="shared" si="139"/>
        <v>3.3350000000057874E-5</v>
      </c>
      <c r="L391">
        <v>3.2669999999999999E-3</v>
      </c>
      <c r="M391">
        <f t="shared" si="128"/>
        <v>3.2669999999999999E-3</v>
      </c>
      <c r="N391">
        <v>0.31981399999999999</v>
      </c>
      <c r="O391">
        <f t="shared" si="124"/>
        <v>0.31981399999999999</v>
      </c>
      <c r="P391">
        <f t="shared" si="140"/>
        <v>-2.1328333333332967E-4</v>
      </c>
      <c r="Q391">
        <f t="shared" si="129"/>
        <v>78.672337000000013</v>
      </c>
      <c r="R391">
        <f t="shared" si="141"/>
        <v>1.79933333333319E-4</v>
      </c>
      <c r="S391">
        <f t="shared" si="125"/>
        <v>1</v>
      </c>
      <c r="T391">
        <f t="shared" si="142"/>
        <v>21.117162835868285</v>
      </c>
      <c r="U391">
        <f t="shared" si="143"/>
        <v>32500</v>
      </c>
      <c r="V391">
        <f t="shared" si="126"/>
        <v>21.104557</v>
      </c>
      <c r="W391">
        <v>21.104557</v>
      </c>
      <c r="X391">
        <v>0</v>
      </c>
      <c r="Y391">
        <v>0</v>
      </c>
      <c r="Z391">
        <f t="shared" si="130"/>
        <v>0</v>
      </c>
      <c r="AA391">
        <f t="shared" si="131"/>
        <v>0</v>
      </c>
      <c r="AB391" t="e">
        <f t="shared" si="132"/>
        <v>#DIV/0!</v>
      </c>
      <c r="AC391" s="6" t="e">
        <f t="shared" si="136"/>
        <v>#DIV/0!</v>
      </c>
      <c r="AD391" s="6" t="e">
        <f t="shared" si="136"/>
        <v>#DIV/0!</v>
      </c>
      <c r="AE391">
        <v>8.7328000000000003E-2</v>
      </c>
      <c r="AF391">
        <v>0</v>
      </c>
      <c r="AH391">
        <f t="shared" si="133"/>
        <v>10.1</v>
      </c>
      <c r="AI391">
        <f t="shared" si="134"/>
        <v>-2.6</v>
      </c>
      <c r="AJ391" s="17">
        <f t="shared" si="144"/>
        <v>5.7629736574685373E-4</v>
      </c>
      <c r="AK391" s="17">
        <f t="shared" si="145"/>
        <v>3.5174793893582336E-2</v>
      </c>
      <c r="AM391">
        <v>1.01E-2</v>
      </c>
      <c r="AN391">
        <v>-2.5999999999999999E-3</v>
      </c>
    </row>
    <row r="392" spans="1:40" x14ac:dyDescent="0.25">
      <c r="A392" s="1">
        <v>42880.151064814818</v>
      </c>
      <c r="B392" s="16">
        <v>385</v>
      </c>
      <c r="C392">
        <f t="shared" si="146"/>
        <v>6.4123442732625202</v>
      </c>
      <c r="D392">
        <f t="shared" si="137"/>
        <v>-3.4359439042496298</v>
      </c>
      <c r="E392">
        <f t="shared" si="135"/>
        <v>21.477766710635997</v>
      </c>
      <c r="F392">
        <f t="shared" si="138"/>
        <v>-0.53583272479246735</v>
      </c>
      <c r="G392">
        <v>21.094593</v>
      </c>
      <c r="H392">
        <f t="shared" si="127"/>
        <v>21.094593</v>
      </c>
      <c r="I392">
        <v>21.007888000000001</v>
      </c>
      <c r="J392">
        <f t="shared" ref="J392:J455" si="147">(I392*J$2+J$3+J$4)</f>
        <v>21.007888000000001</v>
      </c>
      <c r="K392">
        <f t="shared" si="139"/>
        <v>4.2550000000159592E-5</v>
      </c>
      <c r="L392">
        <v>3.2469999999999999E-3</v>
      </c>
      <c r="M392">
        <f t="shared" si="128"/>
        <v>3.2469999999999999E-3</v>
      </c>
      <c r="N392">
        <v>0.31959700000000002</v>
      </c>
      <c r="O392">
        <f t="shared" ref="O392:O455" si="148">(N392*O$2+O$3+O$4)</f>
        <v>0.31959700000000002</v>
      </c>
      <c r="P392">
        <f t="shared" si="140"/>
        <v>-2.1448333333333087E-4</v>
      </c>
      <c r="Q392">
        <f t="shared" si="129"/>
        <v>78.67251499999999</v>
      </c>
      <c r="R392">
        <f t="shared" si="141"/>
        <v>1.7193333333172708E-4</v>
      </c>
      <c r="S392">
        <f t="shared" ref="S392:S455" si="149">((W392-Z392/1000+AA392/1000)/(W392+X392+Y392))</f>
        <v>1</v>
      </c>
      <c r="T392">
        <f t="shared" si="142"/>
        <v>20.958626288177047</v>
      </c>
      <c r="U392">
        <f t="shared" si="143"/>
        <v>32500</v>
      </c>
      <c r="V392">
        <f t="shared" ref="V392:V455" si="150">X392+Y392+W392</f>
        <v>20.948778000000001</v>
      </c>
      <c r="W392">
        <v>20.948778000000001</v>
      </c>
      <c r="X392">
        <v>0</v>
      </c>
      <c r="Y392">
        <v>0</v>
      </c>
      <c r="Z392">
        <f t="shared" si="130"/>
        <v>0</v>
      </c>
      <c r="AA392">
        <f t="shared" si="131"/>
        <v>0</v>
      </c>
      <c r="AB392" t="e">
        <f t="shared" si="132"/>
        <v>#DIV/0!</v>
      </c>
      <c r="AC392" s="6" t="e">
        <f t="shared" si="136"/>
        <v>#DIV/0!</v>
      </c>
      <c r="AD392" s="6" t="e">
        <f t="shared" si="136"/>
        <v>#DIV/0!</v>
      </c>
      <c r="AE392">
        <v>6.9889999999999994E-2</v>
      </c>
      <c r="AF392">
        <v>0</v>
      </c>
      <c r="AH392">
        <f t="shared" si="133"/>
        <v>6.4</v>
      </c>
      <c r="AI392">
        <f t="shared" si="134"/>
        <v>-3.5</v>
      </c>
      <c r="AJ392" s="17">
        <f t="shared" si="144"/>
        <v>-1.9250796177603304E-3</v>
      </c>
      <c r="AK392" s="17">
        <f t="shared" si="145"/>
        <v>1.8642939912710623E-2</v>
      </c>
      <c r="AM392">
        <v>6.4000000000000003E-3</v>
      </c>
      <c r="AN392">
        <v>-3.5000000000000001E-3</v>
      </c>
    </row>
    <row r="393" spans="1:40" x14ac:dyDescent="0.25">
      <c r="A393" s="1">
        <v>42880.151759259257</v>
      </c>
      <c r="B393" s="16">
        <v>386</v>
      </c>
      <c r="C393">
        <f t="shared" si="146"/>
        <v>8.2368870698324415</v>
      </c>
      <c r="D393">
        <f t="shared" si="137"/>
        <v>-3.7767076136781164</v>
      </c>
      <c r="E393">
        <f t="shared" si="135"/>
        <v>28.29208673670901</v>
      </c>
      <c r="F393">
        <f t="shared" si="138"/>
        <v>-0.45851152039103332</v>
      </c>
      <c r="G393">
        <v>21.094735</v>
      </c>
      <c r="H393">
        <f t="shared" ref="H393:H456" si="151">(G393*H$2+H$3+H$4)</f>
        <v>21.094735</v>
      </c>
      <c r="I393">
        <v>21.007868999999999</v>
      </c>
      <c r="J393">
        <f t="shared" si="147"/>
        <v>21.007868999999999</v>
      </c>
      <c r="K393">
        <f t="shared" si="139"/>
        <v>3.8050000000033891E-5</v>
      </c>
      <c r="L393">
        <v>3.2190000000000001E-3</v>
      </c>
      <c r="M393">
        <f t="shared" ref="M393:M456" si="152">(L393*M$2+M$3+M$4)</f>
        <v>3.2190000000000001E-3</v>
      </c>
      <c r="N393">
        <v>0.31937300000000002</v>
      </c>
      <c r="O393">
        <f t="shared" si="148"/>
        <v>0.31937300000000002</v>
      </c>
      <c r="P393">
        <f t="shared" si="140"/>
        <v>-2.1396666666666231E-4</v>
      </c>
      <c r="Q393">
        <f t="shared" ref="Q393:Q456" si="153">100-J393-O393</f>
        <v>78.672758000000002</v>
      </c>
      <c r="R393">
        <f t="shared" si="141"/>
        <v>1.7591666666637215E-4</v>
      </c>
      <c r="S393">
        <f t="shared" si="149"/>
        <v>1</v>
      </c>
      <c r="T393">
        <f t="shared" si="142"/>
        <v>20.812903594683426</v>
      </c>
      <c r="U393">
        <f t="shared" si="143"/>
        <v>32500</v>
      </c>
      <c r="V393">
        <f t="shared" si="150"/>
        <v>20.800889999999999</v>
      </c>
      <c r="W393">
        <v>20.800889999999999</v>
      </c>
      <c r="X393">
        <v>0</v>
      </c>
      <c r="Y393">
        <v>0</v>
      </c>
      <c r="Z393">
        <f t="shared" ref="Z393:Z456" si="154">((Y393*H393)/(100-H393-M393))*1000</f>
        <v>0</v>
      </c>
      <c r="AA393">
        <f t="shared" ref="AA393:AA456" si="155">((X393*(100-H393-M393)-M393*Y393)/(100-H393-M393))*1000</f>
        <v>0</v>
      </c>
      <c r="AB393" t="e">
        <f t="shared" ref="AB393:AB456" si="156">AA393/Z393</f>
        <v>#DIV/0!</v>
      </c>
      <c r="AC393" s="6" t="e">
        <f t="shared" si="136"/>
        <v>#DIV/0!</v>
      </c>
      <c r="AD393" s="6" t="e">
        <f t="shared" si="136"/>
        <v>#DIV/0!</v>
      </c>
      <c r="AE393">
        <v>5.4309000000000003E-2</v>
      </c>
      <c r="AF393">
        <v>0</v>
      </c>
      <c r="AH393">
        <f t="shared" ref="AH393:AH456" si="157">AM393*1000</f>
        <v>8.2000000000000011</v>
      </c>
      <c r="AI393">
        <f t="shared" ref="AI393:AI456" si="158">AN393*1000</f>
        <v>-3.8</v>
      </c>
      <c r="AJ393" s="17">
        <f t="shared" si="144"/>
        <v>-4.4782779610441793E-3</v>
      </c>
      <c r="AK393" s="17">
        <f t="shared" si="145"/>
        <v>6.1673787606764527E-3</v>
      </c>
      <c r="AM393">
        <v>8.2000000000000007E-3</v>
      </c>
      <c r="AN393">
        <v>-3.8E-3</v>
      </c>
    </row>
    <row r="394" spans="1:40" x14ac:dyDescent="0.25">
      <c r="A394" s="1">
        <v>42880.152453703704</v>
      </c>
      <c r="B394" s="16">
        <v>387</v>
      </c>
      <c r="C394">
        <f t="shared" si="146"/>
        <v>6.2628809137686758</v>
      </c>
      <c r="D394">
        <f t="shared" si="137"/>
        <v>-3.4095614774181637</v>
      </c>
      <c r="E394">
        <f t="shared" si="135"/>
        <v>20.917857810092695</v>
      </c>
      <c r="F394">
        <f t="shared" si="138"/>
        <v>-0.54440784111388552</v>
      </c>
      <c r="G394">
        <v>21.094636000000001</v>
      </c>
      <c r="H394">
        <f t="shared" si="151"/>
        <v>21.094636000000001</v>
      </c>
      <c r="I394">
        <v>21.007847000000002</v>
      </c>
      <c r="J394">
        <f t="shared" si="147"/>
        <v>21.007847000000002</v>
      </c>
      <c r="K394">
        <f t="shared" si="139"/>
        <v>4.2166666666609845E-5</v>
      </c>
      <c r="L394">
        <v>3.2049999999999999E-3</v>
      </c>
      <c r="M394">
        <f t="shared" si="152"/>
        <v>3.2049999999999999E-3</v>
      </c>
      <c r="N394">
        <v>0.31916600000000001</v>
      </c>
      <c r="O394">
        <f t="shared" si="148"/>
        <v>0.31916600000000001</v>
      </c>
      <c r="P394">
        <f t="shared" si="140"/>
        <v>-2.1129999999999852E-4</v>
      </c>
      <c r="Q394">
        <f t="shared" si="153"/>
        <v>78.672987000000006</v>
      </c>
      <c r="R394">
        <f t="shared" si="141"/>
        <v>1.6913333333405943E-4</v>
      </c>
      <c r="S394">
        <f t="shared" si="149"/>
        <v>1</v>
      </c>
      <c r="T394">
        <f t="shared" si="142"/>
        <v>20.665148442391406</v>
      </c>
      <c r="U394">
        <f t="shared" si="143"/>
        <v>32500</v>
      </c>
      <c r="V394">
        <f t="shared" si="150"/>
        <v>20.655476</v>
      </c>
      <c r="W394">
        <v>20.655476</v>
      </c>
      <c r="X394">
        <v>0</v>
      </c>
      <c r="Y394">
        <v>0</v>
      </c>
      <c r="Z394">
        <f t="shared" si="154"/>
        <v>0</v>
      </c>
      <c r="AA394">
        <f t="shared" si="155"/>
        <v>0</v>
      </c>
      <c r="AB394" t="e">
        <f t="shared" si="156"/>
        <v>#DIV/0!</v>
      </c>
      <c r="AC394" s="6" t="e">
        <f t="shared" si="136"/>
        <v>#DIV/0!</v>
      </c>
      <c r="AD394" s="6" t="e">
        <f t="shared" si="136"/>
        <v>#DIV/0!</v>
      </c>
      <c r="AE394">
        <v>5.8201000000000003E-2</v>
      </c>
      <c r="AF394">
        <v>0</v>
      </c>
      <c r="AH394">
        <f t="shared" si="157"/>
        <v>6.3</v>
      </c>
      <c r="AI394">
        <f t="shared" si="158"/>
        <v>-3.4</v>
      </c>
      <c r="AJ394" s="17">
        <f t="shared" si="144"/>
        <v>5.9268389008833395E-3</v>
      </c>
      <c r="AK394" s="17">
        <f t="shared" si="145"/>
        <v>-2.8043129538770184E-3</v>
      </c>
      <c r="AM394">
        <v>6.3E-3</v>
      </c>
      <c r="AN394">
        <v>-3.3999999999999998E-3</v>
      </c>
    </row>
    <row r="395" spans="1:40" x14ac:dyDescent="0.25">
      <c r="A395" s="1">
        <v>42880.153148148151</v>
      </c>
      <c r="B395" s="16">
        <v>388</v>
      </c>
      <c r="C395">
        <f t="shared" si="146"/>
        <v>3.6175124948949144</v>
      </c>
      <c r="D395">
        <f t="shared" si="137"/>
        <v>-3.149153408786356</v>
      </c>
      <c r="E395">
        <f t="shared" si="135"/>
        <v>10.779951379080719</v>
      </c>
      <c r="F395">
        <f t="shared" si="138"/>
        <v>-0.87053007093423629</v>
      </c>
      <c r="G395">
        <v>21.094645</v>
      </c>
      <c r="H395">
        <f t="shared" si="151"/>
        <v>21.094645</v>
      </c>
      <c r="I395">
        <v>21.007891999999998</v>
      </c>
      <c r="J395">
        <f t="shared" si="147"/>
        <v>21.007891999999998</v>
      </c>
      <c r="K395">
        <f t="shared" si="139"/>
        <v>4.7949999999967E-5</v>
      </c>
      <c r="L395">
        <v>3.1830000000000001E-3</v>
      </c>
      <c r="M395">
        <f t="shared" si="152"/>
        <v>3.1830000000000001E-3</v>
      </c>
      <c r="N395">
        <v>0.31895400000000002</v>
      </c>
      <c r="O395">
        <f t="shared" si="148"/>
        <v>0.31895400000000002</v>
      </c>
      <c r="P395">
        <f t="shared" si="140"/>
        <v>-2.0875000000000198E-4</v>
      </c>
      <c r="Q395">
        <f t="shared" si="153"/>
        <v>78.673153999999997</v>
      </c>
      <c r="R395">
        <f t="shared" si="141"/>
        <v>1.6079999999997577E-4</v>
      </c>
      <c r="S395">
        <f t="shared" si="149"/>
        <v>1</v>
      </c>
      <c r="T395">
        <f t="shared" si="142"/>
        <v>20.494655665903661</v>
      </c>
      <c r="U395">
        <f t="shared" si="143"/>
        <v>32500</v>
      </c>
      <c r="V395">
        <f t="shared" si="150"/>
        <v>20.487888999999999</v>
      </c>
      <c r="W395">
        <v>20.487888999999999</v>
      </c>
      <c r="X395">
        <v>0</v>
      </c>
      <c r="Y395">
        <v>0</v>
      </c>
      <c r="Z395">
        <f t="shared" si="154"/>
        <v>0</v>
      </c>
      <c r="AA395">
        <f t="shared" si="155"/>
        <v>0</v>
      </c>
      <c r="AB395" t="e">
        <f t="shared" si="156"/>
        <v>#DIV/0!</v>
      </c>
      <c r="AC395" s="6" t="e">
        <f t="shared" si="136"/>
        <v>#DIV/0!</v>
      </c>
      <c r="AD395" s="6" t="e">
        <f t="shared" si="136"/>
        <v>#DIV/0!</v>
      </c>
      <c r="AE395">
        <v>6.7891000000000007E-2</v>
      </c>
      <c r="AF395">
        <v>0</v>
      </c>
      <c r="AH395">
        <f t="shared" si="157"/>
        <v>3.6</v>
      </c>
      <c r="AI395">
        <f t="shared" si="158"/>
        <v>-3.2</v>
      </c>
      <c r="AJ395" s="17">
        <f t="shared" si="144"/>
        <v>-4.8410323169935801E-3</v>
      </c>
      <c r="AK395" s="17">
        <f t="shared" si="145"/>
        <v>1.6146114403883503E-2</v>
      </c>
      <c r="AM395">
        <v>3.5999999999999999E-3</v>
      </c>
      <c r="AN395">
        <v>-3.2000000000000002E-3</v>
      </c>
    </row>
    <row r="396" spans="1:40" x14ac:dyDescent="0.25">
      <c r="A396" s="1">
        <v>42880.15384259259</v>
      </c>
      <c r="B396" s="16">
        <v>389</v>
      </c>
      <c r="C396">
        <f t="shared" si="146"/>
        <v>-2.0202212395284636</v>
      </c>
      <c r="D396">
        <f t="shared" si="137"/>
        <v>-3.0439689998928809</v>
      </c>
      <c r="E396">
        <f t="shared" ref="E396:E459" si="159">3.941*C396+1.104*D396</f>
        <v>-11.322233680863416</v>
      </c>
      <c r="F396">
        <f t="shared" si="138"/>
        <v>1.5067503203774695</v>
      </c>
      <c r="G396">
        <v>21.094638</v>
      </c>
      <c r="H396">
        <f t="shared" si="151"/>
        <v>21.094638</v>
      </c>
      <c r="I396">
        <v>21.007967000000001</v>
      </c>
      <c r="J396">
        <f t="shared" si="147"/>
        <v>21.007967000000001</v>
      </c>
      <c r="K396">
        <f t="shared" si="139"/>
        <v>6.1049999999932922E-5</v>
      </c>
      <c r="L396">
        <v>3.1670000000000001E-3</v>
      </c>
      <c r="M396">
        <f t="shared" si="152"/>
        <v>3.1670000000000001E-3</v>
      </c>
      <c r="N396">
        <v>0.318741</v>
      </c>
      <c r="O396">
        <f t="shared" si="148"/>
        <v>0.318741</v>
      </c>
      <c r="P396">
        <f t="shared" si="140"/>
        <v>-2.0660000000000399E-4</v>
      </c>
      <c r="Q396">
        <f t="shared" si="153"/>
        <v>78.673291999999989</v>
      </c>
      <c r="R396">
        <f t="shared" si="141"/>
        <v>1.4555000000105641E-4</v>
      </c>
      <c r="S396">
        <f t="shared" si="149"/>
        <v>1</v>
      </c>
      <c r="T396">
        <f t="shared" si="142"/>
        <v>20.313553747760686</v>
      </c>
      <c r="U396">
        <f t="shared" si="143"/>
        <v>32500</v>
      </c>
      <c r="V396">
        <f t="shared" si="150"/>
        <v>20.312529999999999</v>
      </c>
      <c r="W396">
        <v>20.312529999999999</v>
      </c>
      <c r="X396">
        <v>0</v>
      </c>
      <c r="Y396">
        <v>0</v>
      </c>
      <c r="Z396">
        <f t="shared" si="154"/>
        <v>0</v>
      </c>
      <c r="AA396">
        <f t="shared" si="155"/>
        <v>0</v>
      </c>
      <c r="AB396" t="e">
        <f t="shared" si="156"/>
        <v>#DIV/0!</v>
      </c>
      <c r="AC396" s="6" t="e">
        <f t="shared" ref="AC396:AD459" si="160">(C396-Z396)/Z396</f>
        <v>#DIV/0!</v>
      </c>
      <c r="AD396" s="6" t="e">
        <f t="shared" si="160"/>
        <v>#DIV/0!</v>
      </c>
      <c r="AE396">
        <v>6.4031000000000005E-2</v>
      </c>
      <c r="AF396">
        <v>0</v>
      </c>
      <c r="AH396">
        <f t="shared" si="157"/>
        <v>-2</v>
      </c>
      <c r="AI396">
        <f t="shared" si="158"/>
        <v>-3</v>
      </c>
      <c r="AJ396" s="17">
        <f t="shared" si="144"/>
        <v>-1.0009418341321547E-2</v>
      </c>
      <c r="AK396" s="17">
        <f t="shared" si="145"/>
        <v>-1.4444628015077761E-2</v>
      </c>
      <c r="AM396">
        <v>-2E-3</v>
      </c>
      <c r="AN396">
        <v>-3.0000000000000001E-3</v>
      </c>
    </row>
    <row r="397" spans="1:40" x14ac:dyDescent="0.25">
      <c r="A397" s="1">
        <v>42880.154537037037</v>
      </c>
      <c r="B397" s="16">
        <v>390</v>
      </c>
      <c r="C397">
        <f t="shared" si="146"/>
        <v>-7.6258941179768058</v>
      </c>
      <c r="D397">
        <f t="shared" ref="D397:D460" si="161">(V397*O397-T397*M397+P397*U397)*10</f>
        <v>-3.286968528880454</v>
      </c>
      <c r="E397">
        <f t="shared" si="159"/>
        <v>-33.682461974830609</v>
      </c>
      <c r="F397">
        <f t="shared" ref="F397:F460" si="162">D397/C397</f>
        <v>0.4310272970000934</v>
      </c>
      <c r="G397">
        <v>21.094673</v>
      </c>
      <c r="H397">
        <f t="shared" si="151"/>
        <v>21.094673</v>
      </c>
      <c r="I397">
        <v>21.008056</v>
      </c>
      <c r="J397">
        <f t="shared" si="147"/>
        <v>21.008056</v>
      </c>
      <c r="K397">
        <f t="shared" ref="K397:K460" si="163">SLOPE(J393:J401,B393:B401)</f>
        <v>7.433333333342062E-5</v>
      </c>
      <c r="L397">
        <v>3.1440000000000001E-3</v>
      </c>
      <c r="M397">
        <f t="shared" si="152"/>
        <v>3.1440000000000001E-3</v>
      </c>
      <c r="N397">
        <v>0.31854500000000002</v>
      </c>
      <c r="O397">
        <f t="shared" si="148"/>
        <v>0.31854500000000002</v>
      </c>
      <c r="P397">
        <f t="shared" ref="P397:P460" si="164">SLOPE(O393:O401,B393:B401)</f>
        <v>-2.0560000000000299E-4</v>
      </c>
      <c r="Q397">
        <f t="shared" si="153"/>
        <v>78.673399000000003</v>
      </c>
      <c r="R397">
        <f t="shared" ref="R397:R460" si="165">SLOPE(Q393:Q401,B393:B401)</f>
        <v>1.3126666666683681E-4</v>
      </c>
      <c r="S397">
        <f t="shared" si="149"/>
        <v>1</v>
      </c>
      <c r="T397">
        <f t="shared" ref="T397:T460" si="166">(R397*U397+V397*(100-O397-J397))/(100-M397-H397)</f>
        <v>20.139191074410988</v>
      </c>
      <c r="U397">
        <f t="shared" ref="U397:U460" si="167">$F$1</f>
        <v>32500</v>
      </c>
      <c r="V397">
        <f t="shared" si="150"/>
        <v>20.143529999999998</v>
      </c>
      <c r="W397">
        <v>20.143529999999998</v>
      </c>
      <c r="X397">
        <v>0</v>
      </c>
      <c r="Y397">
        <v>0</v>
      </c>
      <c r="Z397">
        <f t="shared" si="154"/>
        <v>0</v>
      </c>
      <c r="AA397">
        <f t="shared" si="155"/>
        <v>0</v>
      </c>
      <c r="AB397" t="e">
        <f t="shared" si="156"/>
        <v>#DIV/0!</v>
      </c>
      <c r="AC397" s="6" t="e">
        <f t="shared" si="160"/>
        <v>#DIV/0!</v>
      </c>
      <c r="AD397" s="6" t="e">
        <f t="shared" si="160"/>
        <v>#DIV/0!</v>
      </c>
      <c r="AE397">
        <v>4.7814000000000002E-2</v>
      </c>
      <c r="AF397">
        <v>0</v>
      </c>
      <c r="AH397">
        <f t="shared" si="157"/>
        <v>-7.6</v>
      </c>
      <c r="AI397">
        <f t="shared" si="158"/>
        <v>-3.3</v>
      </c>
      <c r="AJ397" s="17">
        <f t="shared" ref="AJ397:AJ460" si="168">(AH397-C397)/C397</f>
        <v>-3.3955517315359799E-3</v>
      </c>
      <c r="AK397" s="17">
        <f t="shared" ref="AK397:AK460" si="169">(AI397-D397)/D397</f>
        <v>3.9645865194773778E-3</v>
      </c>
      <c r="AM397">
        <v>-7.6E-3</v>
      </c>
      <c r="AN397">
        <v>-3.3E-3</v>
      </c>
    </row>
    <row r="398" spans="1:40" x14ac:dyDescent="0.25">
      <c r="A398" s="1">
        <v>42880.155231481483</v>
      </c>
      <c r="B398" s="16">
        <v>391</v>
      </c>
      <c r="C398">
        <f t="shared" ref="C398:C461" si="170">(T398*H398-V398*J398-K398*U398)*10</f>
        <v>-12.02213672431261</v>
      </c>
      <c r="D398">
        <f t="shared" si="161"/>
        <v>-4.0615318150868607</v>
      </c>
      <c r="E398">
        <f t="shared" si="159"/>
        <v>-51.863171954371886</v>
      </c>
      <c r="F398">
        <f t="shared" si="162"/>
        <v>0.33783776613296562</v>
      </c>
      <c r="G398">
        <v>21.094715000000001</v>
      </c>
      <c r="H398">
        <f t="shared" si="151"/>
        <v>21.094715000000001</v>
      </c>
      <c r="I398">
        <v>21.008185000000001</v>
      </c>
      <c r="J398">
        <f t="shared" si="147"/>
        <v>21.008185000000001</v>
      </c>
      <c r="K398">
        <f t="shared" si="163"/>
        <v>8.5183333333323699E-5</v>
      </c>
      <c r="L398">
        <v>3.1189999999999998E-3</v>
      </c>
      <c r="M398">
        <f t="shared" si="152"/>
        <v>3.1189999999999998E-3</v>
      </c>
      <c r="N398">
        <v>0.31834499999999999</v>
      </c>
      <c r="O398">
        <f t="shared" si="148"/>
        <v>0.31834499999999999</v>
      </c>
      <c r="P398">
        <f t="shared" si="164"/>
        <v>-2.0688333333333532E-4</v>
      </c>
      <c r="Q398">
        <f t="shared" si="153"/>
        <v>78.673470000000009</v>
      </c>
      <c r="R398">
        <f t="shared" si="165"/>
        <v>1.2169999999992835E-4</v>
      </c>
      <c r="S398">
        <f t="shared" si="149"/>
        <v>1</v>
      </c>
      <c r="T398">
        <f t="shared" si="166"/>
        <v>20.03331239509075</v>
      </c>
      <c r="U398">
        <f t="shared" si="167"/>
        <v>32500</v>
      </c>
      <c r="V398">
        <f t="shared" si="150"/>
        <v>20.041273</v>
      </c>
      <c r="W398">
        <v>20.041273</v>
      </c>
      <c r="X398">
        <v>0</v>
      </c>
      <c r="Y398">
        <v>0</v>
      </c>
      <c r="Z398">
        <f t="shared" si="154"/>
        <v>0</v>
      </c>
      <c r="AA398">
        <f t="shared" si="155"/>
        <v>0</v>
      </c>
      <c r="AB398" t="e">
        <f t="shared" si="156"/>
        <v>#DIV/0!</v>
      </c>
      <c r="AC398" s="6" t="e">
        <f t="shared" si="160"/>
        <v>#DIV/0!</v>
      </c>
      <c r="AD398" s="6" t="e">
        <f t="shared" si="160"/>
        <v>#DIV/0!</v>
      </c>
      <c r="AE398">
        <v>4.1542000000000003E-2</v>
      </c>
      <c r="AF398">
        <v>0</v>
      </c>
      <c r="AH398">
        <f t="shared" si="157"/>
        <v>-12</v>
      </c>
      <c r="AI398">
        <f t="shared" si="158"/>
        <v>-4</v>
      </c>
      <c r="AJ398" s="17">
        <f t="shared" si="168"/>
        <v>-1.8413302743298583E-3</v>
      </c>
      <c r="AK398" s="17">
        <f t="shared" si="169"/>
        <v>-1.5149903506429814E-2</v>
      </c>
      <c r="AM398">
        <v>-1.2E-2</v>
      </c>
      <c r="AN398">
        <v>-4.0000000000000001E-3</v>
      </c>
    </row>
    <row r="399" spans="1:40" x14ac:dyDescent="0.25">
      <c r="A399" s="1">
        <v>42880.155925925923</v>
      </c>
      <c r="B399" s="16">
        <v>392</v>
      </c>
      <c r="C399">
        <f t="shared" si="170"/>
        <v>-15.708468943959225</v>
      </c>
      <c r="D399">
        <f t="shared" si="161"/>
        <v>-4.5799931573303443</v>
      </c>
      <c r="E399">
        <f t="shared" si="159"/>
        <v>-66.963388553836012</v>
      </c>
      <c r="F399">
        <f t="shared" si="162"/>
        <v>0.2915620340638993</v>
      </c>
      <c r="G399">
        <v>21.094764999999999</v>
      </c>
      <c r="H399">
        <f t="shared" si="151"/>
        <v>21.094764999999999</v>
      </c>
      <c r="I399">
        <v>21.008222</v>
      </c>
      <c r="J399">
        <f t="shared" si="147"/>
        <v>21.008222</v>
      </c>
      <c r="K399">
        <f t="shared" si="163"/>
        <v>9.43666666666824E-5</v>
      </c>
      <c r="L399">
        <v>3.091E-3</v>
      </c>
      <c r="M399">
        <f t="shared" si="152"/>
        <v>3.091E-3</v>
      </c>
      <c r="N399">
        <v>0.31814199999999998</v>
      </c>
      <c r="O399">
        <f t="shared" si="148"/>
        <v>0.31814199999999998</v>
      </c>
      <c r="P399">
        <f t="shared" si="164"/>
        <v>-2.0796666666666742E-4</v>
      </c>
      <c r="Q399">
        <f t="shared" si="153"/>
        <v>78.673636000000002</v>
      </c>
      <c r="R399">
        <f t="shared" si="165"/>
        <v>1.1360000000048369E-4</v>
      </c>
      <c r="S399">
        <f t="shared" si="149"/>
        <v>1</v>
      </c>
      <c r="T399">
        <f t="shared" si="166"/>
        <v>19.988436524213533</v>
      </c>
      <c r="U399">
        <f t="shared" si="167"/>
        <v>32500</v>
      </c>
      <c r="V399">
        <f t="shared" si="150"/>
        <v>19.999565</v>
      </c>
      <c r="W399">
        <v>19.999565</v>
      </c>
      <c r="X399">
        <v>0</v>
      </c>
      <c r="Y399">
        <v>0</v>
      </c>
      <c r="Z399">
        <f t="shared" si="154"/>
        <v>0</v>
      </c>
      <c r="AA399">
        <f t="shared" si="155"/>
        <v>0</v>
      </c>
      <c r="AB399" t="e">
        <f t="shared" si="156"/>
        <v>#DIV/0!</v>
      </c>
      <c r="AC399" s="6" t="e">
        <f t="shared" si="160"/>
        <v>#DIV/0!</v>
      </c>
      <c r="AD399" s="6" t="e">
        <f t="shared" si="160"/>
        <v>#DIV/0!</v>
      </c>
      <c r="AE399">
        <v>6.1873999999999998E-2</v>
      </c>
      <c r="AF399">
        <v>0</v>
      </c>
      <c r="AH399">
        <f t="shared" si="157"/>
        <v>-15.7</v>
      </c>
      <c r="AI399">
        <f t="shared" si="158"/>
        <v>-4.5</v>
      </c>
      <c r="AJ399" s="17">
        <f t="shared" si="168"/>
        <v>-5.3913236162222002E-4</v>
      </c>
      <c r="AK399" s="17">
        <f t="shared" si="169"/>
        <v>-1.7465780970068505E-2</v>
      </c>
      <c r="AM399">
        <v>-1.5699999999999999E-2</v>
      </c>
      <c r="AN399">
        <v>-4.4999999999999997E-3</v>
      </c>
    </row>
    <row r="400" spans="1:40" x14ac:dyDescent="0.25">
      <c r="A400" s="1">
        <v>42880.15662037037</v>
      </c>
      <c r="B400" s="16">
        <v>393</v>
      </c>
      <c r="C400">
        <f t="shared" si="170"/>
        <v>-12.872290461171154</v>
      </c>
      <c r="D400">
        <f t="shared" si="161"/>
        <v>-5.0332786915784578</v>
      </c>
      <c r="E400">
        <f t="shared" si="159"/>
        <v>-56.286436382978138</v>
      </c>
      <c r="F400">
        <f t="shared" si="162"/>
        <v>0.39101655659194295</v>
      </c>
      <c r="G400">
        <v>21.094939</v>
      </c>
      <c r="H400">
        <f t="shared" si="151"/>
        <v>21.094939</v>
      </c>
      <c r="I400">
        <v>21.008329</v>
      </c>
      <c r="J400">
        <f t="shared" si="147"/>
        <v>21.008329</v>
      </c>
      <c r="K400">
        <f t="shared" si="163"/>
        <v>8.7816666666462595E-5</v>
      </c>
      <c r="L400">
        <v>3.0660000000000001E-3</v>
      </c>
      <c r="M400">
        <f t="shared" si="152"/>
        <v>3.0660000000000001E-3</v>
      </c>
      <c r="N400">
        <v>0.31793399999999999</v>
      </c>
      <c r="O400">
        <f t="shared" si="148"/>
        <v>0.31793399999999999</v>
      </c>
      <c r="P400">
        <f t="shared" si="164"/>
        <v>-2.0924999999999788E-4</v>
      </c>
      <c r="Q400">
        <f t="shared" si="153"/>
        <v>78.673737000000003</v>
      </c>
      <c r="R400">
        <f t="shared" si="165"/>
        <v>1.2143333333393495E-4</v>
      </c>
      <c r="S400">
        <f t="shared" si="149"/>
        <v>1</v>
      </c>
      <c r="T400">
        <f t="shared" si="166"/>
        <v>19.991884988230538</v>
      </c>
      <c r="U400">
        <f t="shared" si="167"/>
        <v>32500</v>
      </c>
      <c r="V400">
        <f t="shared" si="150"/>
        <v>19.999724000000001</v>
      </c>
      <c r="W400">
        <v>19.999724000000001</v>
      </c>
      <c r="X400">
        <v>0</v>
      </c>
      <c r="Y400">
        <v>0</v>
      </c>
      <c r="Z400">
        <f t="shared" si="154"/>
        <v>0</v>
      </c>
      <c r="AA400">
        <f t="shared" si="155"/>
        <v>0</v>
      </c>
      <c r="AB400" t="e">
        <f t="shared" si="156"/>
        <v>#DIV/0!</v>
      </c>
      <c r="AC400" s="6" t="e">
        <f t="shared" si="160"/>
        <v>#DIV/0!</v>
      </c>
      <c r="AD400" s="6" t="e">
        <f t="shared" si="160"/>
        <v>#DIV/0!</v>
      </c>
      <c r="AE400">
        <v>7.9865000000000005E-2</v>
      </c>
      <c r="AF400">
        <v>0</v>
      </c>
      <c r="AH400">
        <f t="shared" si="157"/>
        <v>-12.9</v>
      </c>
      <c r="AI400">
        <f t="shared" si="158"/>
        <v>-5</v>
      </c>
      <c r="AJ400" s="17">
        <f t="shared" si="168"/>
        <v>2.1526502150049451E-3</v>
      </c>
      <c r="AK400" s="17">
        <f t="shared" si="169"/>
        <v>-6.6117323553211418E-3</v>
      </c>
      <c r="AM400">
        <v>-1.29E-2</v>
      </c>
      <c r="AN400">
        <v>-5.0000000000000001E-3</v>
      </c>
    </row>
    <row r="401" spans="1:40" x14ac:dyDescent="0.25">
      <c r="A401" s="1">
        <v>42880.157314814816</v>
      </c>
      <c r="B401" s="16">
        <v>394</v>
      </c>
      <c r="C401">
        <f t="shared" si="170"/>
        <v>-9.3422206931382803</v>
      </c>
      <c r="D401">
        <f t="shared" si="161"/>
        <v>-5.7092405006281499</v>
      </c>
      <c r="E401">
        <f t="shared" si="159"/>
        <v>-43.120693264351438</v>
      </c>
      <c r="F401">
        <f t="shared" si="162"/>
        <v>0.61112241812286672</v>
      </c>
      <c r="G401">
        <v>21.095144000000001</v>
      </c>
      <c r="H401">
        <f t="shared" si="151"/>
        <v>21.095144000000001</v>
      </c>
      <c r="I401">
        <v>21.008403000000001</v>
      </c>
      <c r="J401">
        <f t="shared" si="147"/>
        <v>21.008403000000001</v>
      </c>
      <c r="K401">
        <f t="shared" si="163"/>
        <v>7.9766666666595634E-5</v>
      </c>
      <c r="L401">
        <v>3.0400000000000002E-3</v>
      </c>
      <c r="M401">
        <f t="shared" si="152"/>
        <v>3.0400000000000002E-3</v>
      </c>
      <c r="N401">
        <v>0.317718</v>
      </c>
      <c r="O401">
        <f t="shared" si="148"/>
        <v>0.317718</v>
      </c>
      <c r="P401">
        <f t="shared" si="164"/>
        <v>-2.1121666666666465E-4</v>
      </c>
      <c r="Q401">
        <f t="shared" si="153"/>
        <v>78.673878999999999</v>
      </c>
      <c r="R401">
        <f t="shared" si="165"/>
        <v>1.3144999999899673E-4</v>
      </c>
      <c r="S401">
        <f t="shared" si="149"/>
        <v>1</v>
      </c>
      <c r="T401">
        <f t="shared" si="166"/>
        <v>19.996515019807141</v>
      </c>
      <c r="U401">
        <f t="shared" si="167"/>
        <v>32500</v>
      </c>
      <c r="V401">
        <f t="shared" si="150"/>
        <v>20.000147999999999</v>
      </c>
      <c r="W401">
        <v>20.000147999999999</v>
      </c>
      <c r="X401">
        <v>0</v>
      </c>
      <c r="Y401">
        <v>0</v>
      </c>
      <c r="Z401">
        <f t="shared" si="154"/>
        <v>0</v>
      </c>
      <c r="AA401">
        <f t="shared" si="155"/>
        <v>0</v>
      </c>
      <c r="AB401" t="e">
        <f t="shared" si="156"/>
        <v>#DIV/0!</v>
      </c>
      <c r="AC401" s="6" t="e">
        <f t="shared" si="160"/>
        <v>#DIV/0!</v>
      </c>
      <c r="AD401" s="6" t="e">
        <f t="shared" si="160"/>
        <v>#DIV/0!</v>
      </c>
      <c r="AE401">
        <v>8.3932999999999994E-2</v>
      </c>
      <c r="AF401">
        <v>0</v>
      </c>
      <c r="AH401">
        <f t="shared" si="157"/>
        <v>-9.2999999999999989</v>
      </c>
      <c r="AI401">
        <f t="shared" si="158"/>
        <v>-5.7</v>
      </c>
      <c r="AJ401" s="17">
        <f t="shared" si="168"/>
        <v>-4.5193422982708837E-3</v>
      </c>
      <c r="AK401" s="17">
        <f t="shared" si="169"/>
        <v>-1.6185166183020436E-3</v>
      </c>
      <c r="AM401">
        <v>-9.2999999999999992E-3</v>
      </c>
      <c r="AN401">
        <v>-5.7000000000000002E-3</v>
      </c>
    </row>
    <row r="402" spans="1:40" x14ac:dyDescent="0.25">
      <c r="A402" s="1">
        <v>42880.158009259256</v>
      </c>
      <c r="B402" s="16">
        <v>395</v>
      </c>
      <c r="C402">
        <f t="shared" si="170"/>
        <v>-5.5629874732429618</v>
      </c>
      <c r="D402">
        <f t="shared" si="161"/>
        <v>-6.1933734071515723</v>
      </c>
      <c r="E402">
        <f t="shared" si="159"/>
        <v>-28.761217873545846</v>
      </c>
      <c r="F402">
        <f t="shared" si="162"/>
        <v>1.1133178776584813</v>
      </c>
      <c r="G402">
        <v>21.095113999999999</v>
      </c>
      <c r="H402">
        <f t="shared" si="151"/>
        <v>21.095113999999999</v>
      </c>
      <c r="I402">
        <v>21.008519</v>
      </c>
      <c r="J402">
        <f t="shared" si="147"/>
        <v>21.008519</v>
      </c>
      <c r="K402">
        <f t="shared" si="163"/>
        <v>7.0816666666691694E-5</v>
      </c>
      <c r="L402">
        <v>3.0209999999999998E-3</v>
      </c>
      <c r="M402">
        <f t="shared" si="152"/>
        <v>3.0209999999999998E-3</v>
      </c>
      <c r="N402">
        <v>0.317494</v>
      </c>
      <c r="O402">
        <f t="shared" si="148"/>
        <v>0.317494</v>
      </c>
      <c r="P402">
        <f t="shared" si="164"/>
        <v>-2.1258333333333082E-4</v>
      </c>
      <c r="Q402">
        <f t="shared" si="153"/>
        <v>78.673986999999997</v>
      </c>
      <c r="R402">
        <f t="shared" si="165"/>
        <v>1.4176666666566954E-4</v>
      </c>
      <c r="S402">
        <f t="shared" si="149"/>
        <v>1</v>
      </c>
      <c r="T402">
        <f t="shared" si="166"/>
        <v>20.001148385933597</v>
      </c>
      <c r="U402">
        <f t="shared" si="167"/>
        <v>32500</v>
      </c>
      <c r="V402">
        <f t="shared" si="150"/>
        <v>20.000518</v>
      </c>
      <c r="W402">
        <v>20.000518</v>
      </c>
      <c r="X402">
        <v>0</v>
      </c>
      <c r="Y402">
        <v>0</v>
      </c>
      <c r="Z402">
        <f t="shared" si="154"/>
        <v>0</v>
      </c>
      <c r="AA402">
        <f t="shared" si="155"/>
        <v>0</v>
      </c>
      <c r="AB402" t="e">
        <f t="shared" si="156"/>
        <v>#DIV/0!</v>
      </c>
      <c r="AC402" s="6" t="e">
        <f t="shared" si="160"/>
        <v>#DIV/0!</v>
      </c>
      <c r="AD402" s="6" t="e">
        <f t="shared" si="160"/>
        <v>#DIV/0!</v>
      </c>
      <c r="AE402">
        <v>5.9048999999999997E-2</v>
      </c>
      <c r="AF402">
        <v>0</v>
      </c>
      <c r="AH402">
        <f t="shared" si="157"/>
        <v>-5.6</v>
      </c>
      <c r="AI402">
        <f t="shared" si="158"/>
        <v>-6.2</v>
      </c>
      <c r="AJ402" s="17">
        <f t="shared" si="168"/>
        <v>6.6533543235647872E-3</v>
      </c>
      <c r="AK402" s="17">
        <f t="shared" si="169"/>
        <v>1.06994886514934E-3</v>
      </c>
      <c r="AM402">
        <v>-5.5999999999999999E-3</v>
      </c>
      <c r="AN402">
        <v>-6.1999999999999998E-3</v>
      </c>
    </row>
    <row r="403" spans="1:40" x14ac:dyDescent="0.25">
      <c r="A403" s="1">
        <v>42880.158703703702</v>
      </c>
      <c r="B403" s="16">
        <v>396</v>
      </c>
      <c r="C403">
        <f t="shared" si="170"/>
        <v>-4.9066917264582077</v>
      </c>
      <c r="D403">
        <f t="shared" si="161"/>
        <v>-6.1188380393877928</v>
      </c>
      <c r="E403">
        <f t="shared" si="159"/>
        <v>-26.09246928945592</v>
      </c>
      <c r="F403">
        <f t="shared" si="162"/>
        <v>1.2470394270733098</v>
      </c>
      <c r="G403">
        <v>21.094942</v>
      </c>
      <c r="H403">
        <f t="shared" si="151"/>
        <v>21.094942</v>
      </c>
      <c r="I403">
        <v>21.008683999999999</v>
      </c>
      <c r="J403">
        <f t="shared" si="147"/>
        <v>21.008683999999999</v>
      </c>
      <c r="K403">
        <f t="shared" si="163"/>
        <v>6.8966666666743962E-5</v>
      </c>
      <c r="L403">
        <v>3.0040000000000002E-3</v>
      </c>
      <c r="M403">
        <f t="shared" si="152"/>
        <v>3.0040000000000002E-3</v>
      </c>
      <c r="N403">
        <v>0.31728600000000001</v>
      </c>
      <c r="O403">
        <f t="shared" si="148"/>
        <v>0.31728600000000001</v>
      </c>
      <c r="P403">
        <f t="shared" si="164"/>
        <v>-2.1223333333333095E-4</v>
      </c>
      <c r="Q403">
        <f t="shared" si="153"/>
        <v>78.674030000000002</v>
      </c>
      <c r="R403">
        <f t="shared" si="165"/>
        <v>1.4326666666638252E-4</v>
      </c>
      <c r="S403">
        <f t="shared" si="149"/>
        <v>1</v>
      </c>
      <c r="T403">
        <f t="shared" si="166"/>
        <v>20.001413146312863</v>
      </c>
      <c r="U403">
        <f t="shared" si="167"/>
        <v>32500</v>
      </c>
      <c r="V403">
        <f t="shared" si="150"/>
        <v>20.000201000000001</v>
      </c>
      <c r="W403">
        <v>20.000201000000001</v>
      </c>
      <c r="X403">
        <v>0</v>
      </c>
      <c r="Y403">
        <v>0</v>
      </c>
      <c r="Z403">
        <f t="shared" si="154"/>
        <v>0</v>
      </c>
      <c r="AA403">
        <f t="shared" si="155"/>
        <v>0</v>
      </c>
      <c r="AB403" t="e">
        <f t="shared" si="156"/>
        <v>#DIV/0!</v>
      </c>
      <c r="AC403" s="6" t="e">
        <f t="shared" si="160"/>
        <v>#DIV/0!</v>
      </c>
      <c r="AD403" s="6" t="e">
        <f t="shared" si="160"/>
        <v>#DIV/0!</v>
      </c>
      <c r="AE403">
        <v>4.5346999999999998E-2</v>
      </c>
      <c r="AF403">
        <v>0</v>
      </c>
      <c r="AH403">
        <f t="shared" si="157"/>
        <v>-4.8999999999999995</v>
      </c>
      <c r="AI403">
        <f t="shared" si="158"/>
        <v>-6.1000000000000005</v>
      </c>
      <c r="AJ403" s="17">
        <f t="shared" si="168"/>
        <v>-1.3637959813380287E-3</v>
      </c>
      <c r="AK403" s="17">
        <f t="shared" si="169"/>
        <v>-3.0786955409718721E-3</v>
      </c>
      <c r="AM403">
        <v>-4.8999999999999998E-3</v>
      </c>
      <c r="AN403">
        <v>-6.1000000000000004E-3</v>
      </c>
    </row>
    <row r="404" spans="1:40" x14ac:dyDescent="0.25">
      <c r="A404" s="1">
        <v>42880.159398148149</v>
      </c>
      <c r="B404" s="16">
        <v>397</v>
      </c>
      <c r="C404">
        <f t="shared" si="170"/>
        <v>0.67808551672490891</v>
      </c>
      <c r="D404">
        <f t="shared" si="161"/>
        <v>-5.7084816100828828</v>
      </c>
      <c r="E404">
        <f t="shared" si="159"/>
        <v>-3.6298286761186369</v>
      </c>
      <c r="F404">
        <f t="shared" si="162"/>
        <v>-8.4185275592587896</v>
      </c>
      <c r="G404">
        <v>21.094763</v>
      </c>
      <c r="H404">
        <f t="shared" si="151"/>
        <v>21.094763</v>
      </c>
      <c r="I404">
        <v>21.008600999999999</v>
      </c>
      <c r="J404">
        <f t="shared" si="147"/>
        <v>21.008600999999999</v>
      </c>
      <c r="K404">
        <f t="shared" si="163"/>
        <v>5.5083333333468447E-5</v>
      </c>
      <c r="L404">
        <v>2.9979999999999998E-3</v>
      </c>
      <c r="M404">
        <f t="shared" si="152"/>
        <v>2.9979999999999998E-3</v>
      </c>
      <c r="N404">
        <v>0.31707800000000003</v>
      </c>
      <c r="O404">
        <f t="shared" si="148"/>
        <v>0.31707800000000003</v>
      </c>
      <c r="P404">
        <f t="shared" si="164"/>
        <v>-2.108500000000013E-4</v>
      </c>
      <c r="Q404">
        <f t="shared" si="153"/>
        <v>78.674321000000006</v>
      </c>
      <c r="R404">
        <f t="shared" si="165"/>
        <v>1.5576666666632376E-4</v>
      </c>
      <c r="S404">
        <f t="shared" si="149"/>
        <v>1</v>
      </c>
      <c r="T404">
        <f t="shared" si="166"/>
        <v>20.007010567126738</v>
      </c>
      <c r="U404">
        <f t="shared" si="167"/>
        <v>32500</v>
      </c>
      <c r="V404">
        <f t="shared" si="150"/>
        <v>20.000623999999998</v>
      </c>
      <c r="W404">
        <v>20.000623999999998</v>
      </c>
      <c r="X404">
        <v>0</v>
      </c>
      <c r="Y404">
        <v>0</v>
      </c>
      <c r="Z404">
        <f t="shared" si="154"/>
        <v>0</v>
      </c>
      <c r="AA404">
        <f t="shared" si="155"/>
        <v>0</v>
      </c>
      <c r="AB404" t="e">
        <f t="shared" si="156"/>
        <v>#DIV/0!</v>
      </c>
      <c r="AC404" s="6" t="e">
        <f t="shared" si="160"/>
        <v>#DIV/0!</v>
      </c>
      <c r="AD404" s="6" t="e">
        <f t="shared" si="160"/>
        <v>#DIV/0!</v>
      </c>
      <c r="AE404">
        <v>5.7972000000000003E-2</v>
      </c>
      <c r="AF404">
        <v>0</v>
      </c>
      <c r="AH404">
        <f t="shared" si="157"/>
        <v>0.7</v>
      </c>
      <c r="AI404">
        <f t="shared" si="158"/>
        <v>-5.7</v>
      </c>
      <c r="AJ404" s="17">
        <f t="shared" si="168"/>
        <v>3.231817039971005E-2</v>
      </c>
      <c r="AK404" s="17">
        <f t="shared" si="169"/>
        <v>-1.4857909094252949E-3</v>
      </c>
      <c r="AM404" s="18">
        <v>6.9999999999999999E-4</v>
      </c>
      <c r="AN404">
        <v>-5.7000000000000002E-3</v>
      </c>
    </row>
    <row r="405" spans="1:40" x14ac:dyDescent="0.25">
      <c r="A405" s="1">
        <v>42880.160092592596</v>
      </c>
      <c r="B405" s="16">
        <v>398</v>
      </c>
      <c r="C405">
        <f t="shared" si="170"/>
        <v>6.4849529292492143</v>
      </c>
      <c r="D405">
        <f t="shared" si="161"/>
        <v>-4.7680755840344258</v>
      </c>
      <c r="E405">
        <f t="shared" si="159"/>
        <v>20.293244049397146</v>
      </c>
      <c r="F405">
        <f t="shared" si="162"/>
        <v>-0.73525215002392352</v>
      </c>
      <c r="G405">
        <v>21.094892999999999</v>
      </c>
      <c r="H405">
        <f t="shared" si="151"/>
        <v>21.094892999999999</v>
      </c>
      <c r="I405">
        <v>21.008662000000001</v>
      </c>
      <c r="J405">
        <f t="shared" si="147"/>
        <v>21.008662000000001</v>
      </c>
      <c r="K405">
        <f t="shared" si="163"/>
        <v>4.0416666666646489E-5</v>
      </c>
      <c r="L405">
        <v>2.9810000000000001E-3</v>
      </c>
      <c r="M405">
        <f t="shared" si="152"/>
        <v>2.9810000000000001E-3</v>
      </c>
      <c r="N405">
        <v>0.31686500000000001</v>
      </c>
      <c r="O405">
        <f t="shared" si="148"/>
        <v>0.31686500000000001</v>
      </c>
      <c r="P405">
        <f t="shared" si="164"/>
        <v>-2.0783333333333672E-4</v>
      </c>
      <c r="Q405">
        <f t="shared" si="153"/>
        <v>78.674472999999992</v>
      </c>
      <c r="R405">
        <f t="shared" si="165"/>
        <v>1.6741666666746368E-4</v>
      </c>
      <c r="S405">
        <f t="shared" si="149"/>
        <v>1</v>
      </c>
      <c r="T405">
        <f t="shared" si="166"/>
        <v>20.011665028513537</v>
      </c>
      <c r="U405">
        <f t="shared" si="167"/>
        <v>32500</v>
      </c>
      <c r="V405">
        <f t="shared" si="150"/>
        <v>20.000412000000001</v>
      </c>
      <c r="W405">
        <v>20.000412000000001</v>
      </c>
      <c r="X405">
        <v>0</v>
      </c>
      <c r="Y405">
        <v>0</v>
      </c>
      <c r="Z405">
        <f t="shared" si="154"/>
        <v>0</v>
      </c>
      <c r="AA405">
        <f t="shared" si="155"/>
        <v>0</v>
      </c>
      <c r="AB405" t="e">
        <f t="shared" si="156"/>
        <v>#DIV/0!</v>
      </c>
      <c r="AC405" s="6" t="e">
        <f t="shared" si="160"/>
        <v>#DIV/0!</v>
      </c>
      <c r="AD405" s="6" t="e">
        <f t="shared" si="160"/>
        <v>#DIV/0!</v>
      </c>
      <c r="AE405">
        <v>7.4840000000000004E-2</v>
      </c>
      <c r="AF405">
        <v>0</v>
      </c>
      <c r="AH405">
        <f t="shared" si="157"/>
        <v>6.5</v>
      </c>
      <c r="AI405">
        <f t="shared" si="158"/>
        <v>-4.8</v>
      </c>
      <c r="AJ405" s="17">
        <f t="shared" si="168"/>
        <v>2.3203053152349956E-3</v>
      </c>
      <c r="AK405" s="17">
        <f t="shared" si="169"/>
        <v>6.6954509010869641E-3</v>
      </c>
      <c r="AM405">
        <v>6.4999999999999997E-3</v>
      </c>
      <c r="AN405">
        <v>-4.7999999999999996E-3</v>
      </c>
    </row>
    <row r="406" spans="1:40" x14ac:dyDescent="0.25">
      <c r="A406" s="1">
        <v>42880.160787037035</v>
      </c>
      <c r="B406" s="16">
        <v>399</v>
      </c>
      <c r="C406">
        <f t="shared" si="170"/>
        <v>11.85963619632421</v>
      </c>
      <c r="D406">
        <f t="shared" si="161"/>
        <v>-4.0895256665832669</v>
      </c>
      <c r="E406">
        <f t="shared" si="159"/>
        <v>42.223989913805781</v>
      </c>
      <c r="F406">
        <f t="shared" si="162"/>
        <v>-0.34482724418231137</v>
      </c>
      <c r="G406">
        <v>21.094974000000001</v>
      </c>
      <c r="H406">
        <f t="shared" si="151"/>
        <v>21.094974000000001</v>
      </c>
      <c r="I406">
        <v>21.008711000000002</v>
      </c>
      <c r="J406">
        <f t="shared" si="147"/>
        <v>21.008711000000002</v>
      </c>
      <c r="K406">
        <f t="shared" si="163"/>
        <v>2.6949999999992259E-5</v>
      </c>
      <c r="L406">
        <v>2.9650000000000002E-3</v>
      </c>
      <c r="M406">
        <f t="shared" si="152"/>
        <v>2.9650000000000002E-3</v>
      </c>
      <c r="N406">
        <v>0.31664999999999999</v>
      </c>
      <c r="O406">
        <f t="shared" si="148"/>
        <v>0.31664999999999999</v>
      </c>
      <c r="P406">
        <f t="shared" si="164"/>
        <v>-2.0563333333333545E-4</v>
      </c>
      <c r="Q406">
        <f t="shared" si="153"/>
        <v>78.674638999999999</v>
      </c>
      <c r="R406">
        <f t="shared" si="165"/>
        <v>1.7868333333339592E-4</v>
      </c>
      <c r="S406">
        <f t="shared" si="149"/>
        <v>1</v>
      </c>
      <c r="T406">
        <f t="shared" si="166"/>
        <v>20.017473161862924</v>
      </c>
      <c r="U406">
        <f t="shared" si="167"/>
        <v>32500</v>
      </c>
      <c r="V406">
        <f t="shared" si="150"/>
        <v>20.001524</v>
      </c>
      <c r="W406">
        <v>20.001524</v>
      </c>
      <c r="X406">
        <v>0</v>
      </c>
      <c r="Y406">
        <v>0</v>
      </c>
      <c r="Z406">
        <f t="shared" si="154"/>
        <v>0</v>
      </c>
      <c r="AA406">
        <f t="shared" si="155"/>
        <v>0</v>
      </c>
      <c r="AB406" t="e">
        <f t="shared" si="156"/>
        <v>#DIV/0!</v>
      </c>
      <c r="AC406" s="6" t="e">
        <f t="shared" si="160"/>
        <v>#DIV/0!</v>
      </c>
      <c r="AD406" s="6" t="e">
        <f t="shared" si="160"/>
        <v>#DIV/0!</v>
      </c>
      <c r="AE406">
        <v>6.7108000000000001E-2</v>
      </c>
      <c r="AF406">
        <v>0</v>
      </c>
      <c r="AH406">
        <f t="shared" si="157"/>
        <v>11.9</v>
      </c>
      <c r="AI406">
        <f t="shared" si="158"/>
        <v>-4.1000000000000005</v>
      </c>
      <c r="AJ406" s="17">
        <f t="shared" si="168"/>
        <v>3.4034605284351364E-3</v>
      </c>
      <c r="AK406" s="17">
        <f t="shared" si="169"/>
        <v>2.5612587548532952E-3</v>
      </c>
      <c r="AM406">
        <v>1.1900000000000001E-2</v>
      </c>
      <c r="AN406">
        <v>-4.1000000000000003E-3</v>
      </c>
    </row>
    <row r="407" spans="1:40" x14ac:dyDescent="0.25">
      <c r="A407" s="1">
        <v>42880.161481481482</v>
      </c>
      <c r="B407" s="16">
        <v>400</v>
      </c>
      <c r="C407">
        <f t="shared" si="170"/>
        <v>10.090541367846708</v>
      </c>
      <c r="D407">
        <f t="shared" si="161"/>
        <v>-3.8974692708582115</v>
      </c>
      <c r="E407">
        <f t="shared" si="159"/>
        <v>35.464017455656403</v>
      </c>
      <c r="F407">
        <f t="shared" si="162"/>
        <v>-0.38624976884564521</v>
      </c>
      <c r="G407">
        <v>21.095022</v>
      </c>
      <c r="H407">
        <f t="shared" si="151"/>
        <v>21.095022</v>
      </c>
      <c r="I407">
        <v>21.00882</v>
      </c>
      <c r="J407">
        <f t="shared" si="147"/>
        <v>21.00882</v>
      </c>
      <c r="K407">
        <f t="shared" si="163"/>
        <v>3.1083333333429645E-5</v>
      </c>
      <c r="L407">
        <v>2.947E-3</v>
      </c>
      <c r="M407">
        <f t="shared" si="152"/>
        <v>2.947E-3</v>
      </c>
      <c r="N407">
        <v>0.31645200000000001</v>
      </c>
      <c r="O407">
        <f t="shared" si="148"/>
        <v>0.31645200000000001</v>
      </c>
      <c r="P407">
        <f t="shared" si="164"/>
        <v>-2.0493333333333752E-4</v>
      </c>
      <c r="Q407">
        <f t="shared" si="153"/>
        <v>78.674728000000002</v>
      </c>
      <c r="R407">
        <f t="shared" si="165"/>
        <v>1.7384999999923897E-4</v>
      </c>
      <c r="S407">
        <f t="shared" si="149"/>
        <v>1</v>
      </c>
      <c r="T407">
        <f t="shared" si="166"/>
        <v>20.015671010638489</v>
      </c>
      <c r="U407">
        <f t="shared" si="167"/>
        <v>32500</v>
      </c>
      <c r="V407">
        <f t="shared" si="150"/>
        <v>20.001683</v>
      </c>
      <c r="W407">
        <v>20.001683</v>
      </c>
      <c r="X407">
        <v>0</v>
      </c>
      <c r="Y407">
        <v>0</v>
      </c>
      <c r="Z407">
        <f t="shared" si="154"/>
        <v>0</v>
      </c>
      <c r="AA407">
        <f t="shared" si="155"/>
        <v>0</v>
      </c>
      <c r="AB407" t="e">
        <f t="shared" si="156"/>
        <v>#DIV/0!</v>
      </c>
      <c r="AC407" s="6" t="e">
        <f t="shared" si="160"/>
        <v>#DIV/0!</v>
      </c>
      <c r="AD407" s="6" t="e">
        <f t="shared" si="160"/>
        <v>#DIV/0!</v>
      </c>
      <c r="AE407">
        <v>5.1756000000000003E-2</v>
      </c>
      <c r="AF407">
        <v>0</v>
      </c>
      <c r="AH407">
        <f t="shared" si="157"/>
        <v>10.1</v>
      </c>
      <c r="AI407">
        <f t="shared" si="158"/>
        <v>-3.9</v>
      </c>
      <c r="AJ407" s="17">
        <f t="shared" si="168"/>
        <v>9.3737608404556257E-4</v>
      </c>
      <c r="AK407" s="17">
        <f t="shared" si="169"/>
        <v>6.4932625914742984E-4</v>
      </c>
      <c r="AM407">
        <v>1.01E-2</v>
      </c>
      <c r="AN407">
        <v>-3.8999999999999998E-3</v>
      </c>
    </row>
    <row r="408" spans="1:40" x14ac:dyDescent="0.25">
      <c r="A408" s="1">
        <v>42880.162175925929</v>
      </c>
      <c r="B408" s="16">
        <v>401</v>
      </c>
      <c r="C408">
        <f t="shared" si="170"/>
        <v>2.6422986666412851</v>
      </c>
      <c r="D408">
        <f t="shared" si="161"/>
        <v>-4.4869649204013395</v>
      </c>
      <c r="E408">
        <f t="shared" si="159"/>
        <v>5.4596897731102247</v>
      </c>
      <c r="F408">
        <f t="shared" si="162"/>
        <v>-1.6981293511777273</v>
      </c>
      <c r="G408">
        <v>21.095037999999999</v>
      </c>
      <c r="H408">
        <f t="shared" si="151"/>
        <v>21.095037999999999</v>
      </c>
      <c r="I408">
        <v>21.008752000000001</v>
      </c>
      <c r="J408">
        <f t="shared" si="147"/>
        <v>21.008752000000001</v>
      </c>
      <c r="K408">
        <f t="shared" si="163"/>
        <v>4.9600000000064408E-5</v>
      </c>
      <c r="L408">
        <v>2.9239999999999999E-3</v>
      </c>
      <c r="M408">
        <f t="shared" si="152"/>
        <v>2.9239999999999999E-3</v>
      </c>
      <c r="N408">
        <v>0.31624799999999997</v>
      </c>
      <c r="O408">
        <f t="shared" si="148"/>
        <v>0.31624799999999997</v>
      </c>
      <c r="P408">
        <f t="shared" si="164"/>
        <v>-2.0663333333333553E-4</v>
      </c>
      <c r="Q408">
        <f t="shared" si="153"/>
        <v>78.674999999999997</v>
      </c>
      <c r="R408">
        <f t="shared" si="165"/>
        <v>1.5703333333263458E-4</v>
      </c>
      <c r="S408">
        <f t="shared" si="149"/>
        <v>1</v>
      </c>
      <c r="T408">
        <f t="shared" si="166"/>
        <v>20.008494263586833</v>
      </c>
      <c r="U408">
        <f t="shared" si="167"/>
        <v>32500</v>
      </c>
      <c r="V408">
        <f t="shared" si="150"/>
        <v>20.001365</v>
      </c>
      <c r="W408">
        <v>20.001365</v>
      </c>
      <c r="X408">
        <v>0</v>
      </c>
      <c r="Y408">
        <v>0</v>
      </c>
      <c r="Z408">
        <f t="shared" si="154"/>
        <v>0</v>
      </c>
      <c r="AA408">
        <f t="shared" si="155"/>
        <v>0</v>
      </c>
      <c r="AB408" t="e">
        <f t="shared" si="156"/>
        <v>#DIV/0!</v>
      </c>
      <c r="AC408" s="6" t="e">
        <f t="shared" si="160"/>
        <v>#DIV/0!</v>
      </c>
      <c r="AD408" s="6" t="e">
        <f t="shared" si="160"/>
        <v>#DIV/0!</v>
      </c>
      <c r="AE408">
        <v>4.9586999999999999E-2</v>
      </c>
      <c r="AF408">
        <v>0</v>
      </c>
      <c r="AH408">
        <f t="shared" si="157"/>
        <v>2.6</v>
      </c>
      <c r="AI408">
        <f t="shared" si="158"/>
        <v>-4.5</v>
      </c>
      <c r="AJ408" s="17">
        <f t="shared" si="168"/>
        <v>-1.6008283686965739E-2</v>
      </c>
      <c r="AK408" s="17">
        <f t="shared" si="169"/>
        <v>2.9050995115634934E-3</v>
      </c>
      <c r="AM408">
        <v>2.5999999999999999E-3</v>
      </c>
      <c r="AN408">
        <v>-4.4999999999999997E-3</v>
      </c>
    </row>
    <row r="409" spans="1:40" x14ac:dyDescent="0.25">
      <c r="A409" s="1">
        <v>42880.162870370368</v>
      </c>
      <c r="B409" s="16">
        <v>402</v>
      </c>
      <c r="C409">
        <f t="shared" si="170"/>
        <v>0.95539562979144677</v>
      </c>
      <c r="D409">
        <f t="shared" si="161"/>
        <v>-5.2506888975443555</v>
      </c>
      <c r="E409">
        <f t="shared" si="159"/>
        <v>-2.0315463658808777</v>
      </c>
      <c r="F409">
        <f t="shared" si="162"/>
        <v>-5.4958267903010274</v>
      </c>
      <c r="G409">
        <v>21.095124999999999</v>
      </c>
      <c r="H409">
        <f t="shared" si="151"/>
        <v>21.095124999999999</v>
      </c>
      <c r="I409">
        <v>21.008738999999998</v>
      </c>
      <c r="J409">
        <f t="shared" si="147"/>
        <v>21.008738999999998</v>
      </c>
      <c r="K409">
        <f t="shared" si="163"/>
        <v>5.4249999999989027E-5</v>
      </c>
      <c r="L409">
        <v>2.908E-3</v>
      </c>
      <c r="M409">
        <f t="shared" si="152"/>
        <v>2.908E-3</v>
      </c>
      <c r="N409">
        <v>0.31605899999999998</v>
      </c>
      <c r="O409">
        <f t="shared" si="148"/>
        <v>0.31605899999999998</v>
      </c>
      <c r="P409">
        <f t="shared" si="164"/>
        <v>-2.0886666666666555E-4</v>
      </c>
      <c r="Q409">
        <f t="shared" si="153"/>
        <v>78.675202000000013</v>
      </c>
      <c r="R409">
        <f t="shared" si="165"/>
        <v>1.5461666666638507E-4</v>
      </c>
      <c r="S409">
        <f t="shared" si="149"/>
        <v>1</v>
      </c>
      <c r="T409">
        <f t="shared" si="166"/>
        <v>20.006512084527241</v>
      </c>
      <c r="U409">
        <f t="shared" si="167"/>
        <v>32500</v>
      </c>
      <c r="V409">
        <f t="shared" si="150"/>
        <v>20.000305999999998</v>
      </c>
      <c r="W409">
        <v>20.000305999999998</v>
      </c>
      <c r="X409">
        <v>0</v>
      </c>
      <c r="Y409">
        <v>0</v>
      </c>
      <c r="Z409">
        <f t="shared" si="154"/>
        <v>0</v>
      </c>
      <c r="AA409">
        <f t="shared" si="155"/>
        <v>0</v>
      </c>
      <c r="AB409" t="e">
        <f t="shared" si="156"/>
        <v>#DIV/0!</v>
      </c>
      <c r="AC409" s="6" t="e">
        <f t="shared" si="160"/>
        <v>#DIV/0!</v>
      </c>
      <c r="AD409" s="6" t="e">
        <f t="shared" si="160"/>
        <v>#DIV/0!</v>
      </c>
      <c r="AE409">
        <v>5.9829E-2</v>
      </c>
      <c r="AF409">
        <v>0</v>
      </c>
      <c r="AH409">
        <f t="shared" si="157"/>
        <v>1</v>
      </c>
      <c r="AI409">
        <f t="shared" si="158"/>
        <v>-5.3</v>
      </c>
      <c r="AJ409" s="17">
        <f t="shared" si="168"/>
        <v>4.6686805777298689E-2</v>
      </c>
      <c r="AK409" s="17">
        <f t="shared" si="169"/>
        <v>9.3913586231905936E-3</v>
      </c>
      <c r="AM409">
        <v>1E-3</v>
      </c>
      <c r="AN409">
        <v>-5.3E-3</v>
      </c>
    </row>
    <row r="410" spans="1:40" x14ac:dyDescent="0.25">
      <c r="A410" s="1">
        <v>42880.163564814815</v>
      </c>
      <c r="B410" s="16">
        <v>403</v>
      </c>
      <c r="C410">
        <f t="shared" si="170"/>
        <v>2.2719549219952961</v>
      </c>
      <c r="D410">
        <f t="shared" si="161"/>
        <v>-5.8218991414548782</v>
      </c>
      <c r="E410">
        <f t="shared" si="159"/>
        <v>2.526397695417276</v>
      </c>
      <c r="F410">
        <f t="shared" si="162"/>
        <v>-2.5625064498823416</v>
      </c>
      <c r="G410">
        <v>21.094975999999999</v>
      </c>
      <c r="H410">
        <f t="shared" si="151"/>
        <v>21.094975999999999</v>
      </c>
      <c r="I410">
        <v>21.008766999999999</v>
      </c>
      <c r="J410">
        <f t="shared" si="147"/>
        <v>21.008766999999999</v>
      </c>
      <c r="K410">
        <f t="shared" si="163"/>
        <v>5.1316666666541742E-5</v>
      </c>
      <c r="L410">
        <v>2.879E-3</v>
      </c>
      <c r="M410">
        <f t="shared" si="152"/>
        <v>2.879E-3</v>
      </c>
      <c r="N410">
        <v>0.31584800000000002</v>
      </c>
      <c r="O410">
        <f t="shared" si="148"/>
        <v>0.31584800000000002</v>
      </c>
      <c r="P410">
        <f t="shared" si="164"/>
        <v>-2.105166666666658E-4</v>
      </c>
      <c r="Q410">
        <f t="shared" si="153"/>
        <v>78.675384999999991</v>
      </c>
      <c r="R410">
        <f t="shared" si="165"/>
        <v>1.5919999999998899E-4</v>
      </c>
      <c r="S410">
        <f t="shared" si="149"/>
        <v>1</v>
      </c>
      <c r="T410">
        <f t="shared" si="166"/>
        <v>20.008876854063406</v>
      </c>
      <c r="U410">
        <f t="shared" si="167"/>
        <v>32500</v>
      </c>
      <c r="V410">
        <f t="shared" si="150"/>
        <v>20.000782999999998</v>
      </c>
      <c r="W410">
        <v>20.000782999999998</v>
      </c>
      <c r="X410">
        <v>0</v>
      </c>
      <c r="Y410">
        <v>0</v>
      </c>
      <c r="Z410">
        <f t="shared" si="154"/>
        <v>0</v>
      </c>
      <c r="AA410">
        <f t="shared" si="155"/>
        <v>0</v>
      </c>
      <c r="AB410" t="e">
        <f t="shared" si="156"/>
        <v>#DIV/0!</v>
      </c>
      <c r="AC410" s="6" t="e">
        <f t="shared" si="160"/>
        <v>#DIV/0!</v>
      </c>
      <c r="AD410" s="6" t="e">
        <f t="shared" si="160"/>
        <v>#DIV/0!</v>
      </c>
      <c r="AE410">
        <v>6.3365000000000005E-2</v>
      </c>
      <c r="AF410">
        <v>0</v>
      </c>
      <c r="AH410">
        <f t="shared" si="157"/>
        <v>2.2999999999999998</v>
      </c>
      <c r="AI410">
        <f t="shared" si="158"/>
        <v>-5.8</v>
      </c>
      <c r="AJ410" s="17">
        <f t="shared" si="168"/>
        <v>1.2344029246880342E-2</v>
      </c>
      <c r="AK410" s="17">
        <f t="shared" si="169"/>
        <v>-3.7615116515752325E-3</v>
      </c>
      <c r="AM410">
        <v>2.3E-3</v>
      </c>
      <c r="AN410">
        <v>-5.7999999999999996E-3</v>
      </c>
    </row>
    <row r="411" spans="1:40" x14ac:dyDescent="0.25">
      <c r="A411" s="1">
        <v>42880.164259259262</v>
      </c>
      <c r="B411" s="16">
        <v>404</v>
      </c>
      <c r="C411">
        <f t="shared" si="170"/>
        <v>7.1816888857891437</v>
      </c>
      <c r="D411">
        <f t="shared" si="161"/>
        <v>-6.1799018300864805</v>
      </c>
      <c r="E411">
        <f t="shared" si="159"/>
        <v>21.480424278479539</v>
      </c>
      <c r="F411">
        <f t="shared" si="162"/>
        <v>-0.86050815182415352</v>
      </c>
      <c r="G411">
        <v>21.094975999999999</v>
      </c>
      <c r="H411">
        <f t="shared" si="151"/>
        <v>21.094975999999999</v>
      </c>
      <c r="I411">
        <v>21.008977000000002</v>
      </c>
      <c r="J411">
        <f t="shared" si="147"/>
        <v>21.008977000000002</v>
      </c>
      <c r="K411">
        <f t="shared" si="163"/>
        <v>3.9500000000044132E-5</v>
      </c>
      <c r="L411">
        <v>2.862E-3</v>
      </c>
      <c r="M411">
        <f t="shared" si="152"/>
        <v>2.862E-3</v>
      </c>
      <c r="N411">
        <v>0.31563799999999997</v>
      </c>
      <c r="O411">
        <f t="shared" si="148"/>
        <v>0.31563799999999997</v>
      </c>
      <c r="P411">
        <f t="shared" si="164"/>
        <v>-2.1150000000000059E-4</v>
      </c>
      <c r="Q411">
        <f t="shared" si="153"/>
        <v>78.675384999999991</v>
      </c>
      <c r="R411">
        <f t="shared" si="165"/>
        <v>1.7199999999940966E-4</v>
      </c>
      <c r="S411">
        <f t="shared" si="149"/>
        <v>1</v>
      </c>
      <c r="T411">
        <f t="shared" si="166"/>
        <v>20.014250590715697</v>
      </c>
      <c r="U411">
        <f t="shared" si="167"/>
        <v>32500</v>
      </c>
      <c r="V411">
        <f t="shared" si="150"/>
        <v>20.000889000000001</v>
      </c>
      <c r="W411">
        <v>20.000889000000001</v>
      </c>
      <c r="X411">
        <v>0</v>
      </c>
      <c r="Y411">
        <v>0</v>
      </c>
      <c r="Z411">
        <f t="shared" si="154"/>
        <v>0</v>
      </c>
      <c r="AA411">
        <f t="shared" si="155"/>
        <v>0</v>
      </c>
      <c r="AB411" t="e">
        <f t="shared" si="156"/>
        <v>#DIV/0!</v>
      </c>
      <c r="AC411" s="6" t="e">
        <f t="shared" si="160"/>
        <v>#DIV/0!</v>
      </c>
      <c r="AD411" s="6" t="e">
        <f t="shared" si="160"/>
        <v>#DIV/0!</v>
      </c>
      <c r="AE411">
        <v>6.1707999999999999E-2</v>
      </c>
      <c r="AF411">
        <v>0</v>
      </c>
      <c r="AH411">
        <f t="shared" si="157"/>
        <v>7.2</v>
      </c>
      <c r="AI411">
        <f t="shared" si="158"/>
        <v>-6.2</v>
      </c>
      <c r="AJ411" s="17">
        <f t="shared" si="168"/>
        <v>2.5496947169474106E-3</v>
      </c>
      <c r="AK411" s="17">
        <f t="shared" si="169"/>
        <v>3.2521827152128722E-3</v>
      </c>
      <c r="AM411">
        <v>7.1999999999999998E-3</v>
      </c>
      <c r="AN411">
        <v>-6.1999999999999998E-3</v>
      </c>
    </row>
    <row r="412" spans="1:40" x14ac:dyDescent="0.25">
      <c r="A412" s="1">
        <v>42880.164953703701</v>
      </c>
      <c r="B412" s="16">
        <v>405</v>
      </c>
      <c r="C412">
        <f t="shared" si="170"/>
        <v>8.5339912627385424</v>
      </c>
      <c r="D412">
        <f t="shared" si="161"/>
        <v>-5.8573915735019977</v>
      </c>
      <c r="E412">
        <f t="shared" si="159"/>
        <v>27.16589926930639</v>
      </c>
      <c r="F412">
        <f t="shared" si="162"/>
        <v>-0.68636015589525823</v>
      </c>
      <c r="G412">
        <v>21.095034999999999</v>
      </c>
      <c r="H412">
        <f t="shared" si="151"/>
        <v>21.095034999999999</v>
      </c>
      <c r="I412">
        <v>21.009101000000001</v>
      </c>
      <c r="J412">
        <f t="shared" si="147"/>
        <v>21.009101000000001</v>
      </c>
      <c r="K412">
        <f t="shared" si="163"/>
        <v>3.596666666669061E-5</v>
      </c>
      <c r="L412">
        <v>2.846E-3</v>
      </c>
      <c r="M412">
        <f t="shared" si="152"/>
        <v>2.846E-3</v>
      </c>
      <c r="N412">
        <v>0.31539800000000001</v>
      </c>
      <c r="O412">
        <f t="shared" si="148"/>
        <v>0.31539800000000001</v>
      </c>
      <c r="P412">
        <f t="shared" si="164"/>
        <v>-2.103666666666661E-4</v>
      </c>
      <c r="Q412">
        <f t="shared" si="153"/>
        <v>78.675500999999997</v>
      </c>
      <c r="R412">
        <f t="shared" si="165"/>
        <v>1.7439999999974514E-4</v>
      </c>
      <c r="S412">
        <f t="shared" si="149"/>
        <v>1</v>
      </c>
      <c r="T412">
        <f t="shared" si="166"/>
        <v>20.014962382836167</v>
      </c>
      <c r="U412">
        <f t="shared" si="167"/>
        <v>32500</v>
      </c>
      <c r="V412">
        <f t="shared" si="150"/>
        <v>20.000571000000001</v>
      </c>
      <c r="W412">
        <v>20.000571000000001</v>
      </c>
      <c r="X412">
        <v>0</v>
      </c>
      <c r="Y412">
        <v>0</v>
      </c>
      <c r="Z412">
        <f t="shared" si="154"/>
        <v>0</v>
      </c>
      <c r="AA412">
        <f t="shared" si="155"/>
        <v>0</v>
      </c>
      <c r="AB412" t="e">
        <f t="shared" si="156"/>
        <v>#DIV/0!</v>
      </c>
      <c r="AC412" s="6" t="e">
        <f t="shared" si="160"/>
        <v>#DIV/0!</v>
      </c>
      <c r="AD412" s="6" t="e">
        <f t="shared" si="160"/>
        <v>#DIV/0!</v>
      </c>
      <c r="AE412">
        <v>6.2765000000000001E-2</v>
      </c>
      <c r="AF412">
        <v>0</v>
      </c>
      <c r="AH412">
        <f t="shared" si="157"/>
        <v>8.5</v>
      </c>
      <c r="AI412">
        <f t="shared" si="158"/>
        <v>-5.8999999999999995</v>
      </c>
      <c r="AJ412" s="17">
        <f t="shared" si="168"/>
        <v>-3.9830440050901373E-3</v>
      </c>
      <c r="AK412" s="17">
        <f t="shared" si="169"/>
        <v>7.2743005078841263E-3</v>
      </c>
      <c r="AM412">
        <v>8.5000000000000006E-3</v>
      </c>
      <c r="AN412">
        <v>-5.8999999999999999E-3</v>
      </c>
    </row>
    <row r="413" spans="1:40" x14ac:dyDescent="0.25">
      <c r="A413" s="1">
        <v>42880.165648148148</v>
      </c>
      <c r="B413" s="16">
        <v>406</v>
      </c>
      <c r="C413">
        <f t="shared" si="170"/>
        <v>7.393487726077197</v>
      </c>
      <c r="D413">
        <f t="shared" si="161"/>
        <v>-5.4352005592699371</v>
      </c>
      <c r="E413">
        <f t="shared" si="159"/>
        <v>23.137273711036222</v>
      </c>
      <c r="F413">
        <f t="shared" si="162"/>
        <v>-0.7351335067615945</v>
      </c>
      <c r="G413">
        <v>21.095343</v>
      </c>
      <c r="H413">
        <f t="shared" si="151"/>
        <v>21.095343</v>
      </c>
      <c r="I413">
        <v>21.009101000000001</v>
      </c>
      <c r="J413">
        <f t="shared" si="147"/>
        <v>21.009101000000001</v>
      </c>
      <c r="K413">
        <f t="shared" si="163"/>
        <v>3.8650000000117755E-5</v>
      </c>
      <c r="L413">
        <v>2.8370000000000001E-3</v>
      </c>
      <c r="M413">
        <f t="shared" si="152"/>
        <v>2.8370000000000001E-3</v>
      </c>
      <c r="N413">
        <v>0.31517800000000001</v>
      </c>
      <c r="O413">
        <f t="shared" si="148"/>
        <v>0.31517800000000001</v>
      </c>
      <c r="P413">
        <f t="shared" si="164"/>
        <v>-2.089333333333332E-4</v>
      </c>
      <c r="Q413">
        <f t="shared" si="153"/>
        <v>78.675720999999996</v>
      </c>
      <c r="R413">
        <f t="shared" si="165"/>
        <v>1.7028333333352446E-4</v>
      </c>
      <c r="S413">
        <f t="shared" si="149"/>
        <v>1</v>
      </c>
      <c r="T413">
        <f t="shared" si="166"/>
        <v>20.012923688285447</v>
      </c>
      <c r="U413">
        <f t="shared" si="167"/>
        <v>32500</v>
      </c>
      <c r="V413">
        <f t="shared" si="150"/>
        <v>20.000095000000002</v>
      </c>
      <c r="W413">
        <v>20.000095000000002</v>
      </c>
      <c r="X413">
        <v>0</v>
      </c>
      <c r="Y413">
        <v>0</v>
      </c>
      <c r="Z413">
        <f t="shared" si="154"/>
        <v>0</v>
      </c>
      <c r="AA413">
        <f t="shared" si="155"/>
        <v>0</v>
      </c>
      <c r="AB413" t="e">
        <f t="shared" si="156"/>
        <v>#DIV/0!</v>
      </c>
      <c r="AC413" s="6" t="e">
        <f t="shared" si="160"/>
        <v>#DIV/0!</v>
      </c>
      <c r="AD413" s="6" t="e">
        <f t="shared" si="160"/>
        <v>#DIV/0!</v>
      </c>
      <c r="AE413">
        <v>6.0601000000000002E-2</v>
      </c>
      <c r="AF413">
        <v>0</v>
      </c>
      <c r="AH413">
        <f t="shared" si="157"/>
        <v>7.4</v>
      </c>
      <c r="AI413">
        <f t="shared" si="158"/>
        <v>-5.5</v>
      </c>
      <c r="AJ413" s="17">
        <f t="shared" si="168"/>
        <v>8.8081216390395694E-4</v>
      </c>
      <c r="AK413" s="17">
        <f t="shared" si="169"/>
        <v>1.1922180244028913E-2</v>
      </c>
      <c r="AM413">
        <v>7.4000000000000003E-3</v>
      </c>
      <c r="AN413">
        <v>-5.4999999999999997E-3</v>
      </c>
    </row>
    <row r="414" spans="1:40" x14ac:dyDescent="0.25">
      <c r="A414" s="1">
        <v>42880.166342592594</v>
      </c>
      <c r="B414" s="16">
        <v>407</v>
      </c>
      <c r="C414">
        <f t="shared" si="170"/>
        <v>6.2737962198787045</v>
      </c>
      <c r="D414">
        <f t="shared" si="161"/>
        <v>-4.0014195886872184</v>
      </c>
      <c r="E414">
        <f t="shared" si="159"/>
        <v>20.307463676631286</v>
      </c>
      <c r="F414">
        <f t="shared" si="162"/>
        <v>-0.63779878218049302</v>
      </c>
      <c r="G414">
        <v>21.095486000000001</v>
      </c>
      <c r="H414">
        <f t="shared" si="151"/>
        <v>21.095486000000001</v>
      </c>
      <c r="I414">
        <v>21.009035999999998</v>
      </c>
      <c r="J414">
        <f t="shared" si="147"/>
        <v>21.009035999999998</v>
      </c>
      <c r="K414">
        <f t="shared" si="163"/>
        <v>4.0566666666563836E-5</v>
      </c>
      <c r="L414">
        <v>2.813E-3</v>
      </c>
      <c r="M414">
        <f t="shared" si="152"/>
        <v>2.813E-3</v>
      </c>
      <c r="N414">
        <v>0.31497799999999998</v>
      </c>
      <c r="O414">
        <f t="shared" si="148"/>
        <v>0.31497799999999998</v>
      </c>
      <c r="P414">
        <f t="shared" si="164"/>
        <v>-2.0441666666666617E-4</v>
      </c>
      <c r="Q414">
        <f t="shared" si="153"/>
        <v>78.675986000000009</v>
      </c>
      <c r="R414">
        <f t="shared" si="165"/>
        <v>1.6385000000222286E-4</v>
      </c>
      <c r="S414">
        <f t="shared" si="149"/>
        <v>1</v>
      </c>
      <c r="T414">
        <f t="shared" si="166"/>
        <v>20.010687215809256</v>
      </c>
      <c r="U414">
        <f t="shared" si="167"/>
        <v>32500</v>
      </c>
      <c r="V414">
        <f t="shared" si="150"/>
        <v>20.000412000000001</v>
      </c>
      <c r="W414">
        <v>20.000412000000001</v>
      </c>
      <c r="X414">
        <v>0</v>
      </c>
      <c r="Y414">
        <v>0</v>
      </c>
      <c r="Z414">
        <f t="shared" si="154"/>
        <v>0</v>
      </c>
      <c r="AA414">
        <f t="shared" si="155"/>
        <v>0</v>
      </c>
      <c r="AB414" t="e">
        <f t="shared" si="156"/>
        <v>#DIV/0!</v>
      </c>
      <c r="AC414" s="6" t="e">
        <f t="shared" si="160"/>
        <v>#DIV/0!</v>
      </c>
      <c r="AD414" s="6" t="e">
        <f t="shared" si="160"/>
        <v>#DIV/0!</v>
      </c>
      <c r="AE414">
        <v>6.1921999999999998E-2</v>
      </c>
      <c r="AF414">
        <v>0</v>
      </c>
      <c r="AH414">
        <f t="shared" si="157"/>
        <v>6.3</v>
      </c>
      <c r="AI414">
        <f t="shared" si="158"/>
        <v>-4</v>
      </c>
      <c r="AJ414" s="17">
        <f t="shared" si="168"/>
        <v>4.1767024625804523E-3</v>
      </c>
      <c r="AK414" s="17">
        <f t="shared" si="169"/>
        <v>-3.5477126448618754E-4</v>
      </c>
      <c r="AM414">
        <v>6.3E-3</v>
      </c>
      <c r="AN414">
        <v>-4.0000000000000001E-3</v>
      </c>
    </row>
    <row r="415" spans="1:40" x14ac:dyDescent="0.25">
      <c r="A415" s="1">
        <v>42880.167037037034</v>
      </c>
      <c r="B415" s="16">
        <v>408</v>
      </c>
      <c r="C415">
        <f t="shared" si="170"/>
        <v>7.8688083059085763</v>
      </c>
      <c r="D415">
        <f t="shared" si="161"/>
        <v>-2.355858033330227</v>
      </c>
      <c r="E415">
        <f t="shared" si="159"/>
        <v>28.410106264789128</v>
      </c>
      <c r="F415">
        <f t="shared" si="162"/>
        <v>-0.29939197166122938</v>
      </c>
      <c r="G415">
        <v>21.095638999999998</v>
      </c>
      <c r="H415">
        <f t="shared" si="151"/>
        <v>21.095638999999998</v>
      </c>
      <c r="I415">
        <v>21.008935000000001</v>
      </c>
      <c r="J415">
        <f t="shared" si="147"/>
        <v>21.008935000000001</v>
      </c>
      <c r="K415">
        <f t="shared" si="163"/>
        <v>3.5783333333109608E-5</v>
      </c>
      <c r="L415">
        <v>2.7929999999999999E-3</v>
      </c>
      <c r="M415">
        <f t="shared" si="152"/>
        <v>2.7929999999999999E-3</v>
      </c>
      <c r="N415">
        <v>0.31478499999999998</v>
      </c>
      <c r="O415">
        <f t="shared" si="148"/>
        <v>0.31478499999999998</v>
      </c>
      <c r="P415">
        <f t="shared" si="164"/>
        <v>-1.9924999999999804E-4</v>
      </c>
      <c r="Q415">
        <f t="shared" si="153"/>
        <v>78.676279999999991</v>
      </c>
      <c r="R415">
        <f t="shared" si="165"/>
        <v>1.6346666666819943E-4</v>
      </c>
      <c r="S415">
        <f t="shared" si="149"/>
        <v>1</v>
      </c>
      <c r="T415">
        <f t="shared" si="166"/>
        <v>20.010954666339664</v>
      </c>
      <c r="U415">
        <f t="shared" si="167"/>
        <v>32500</v>
      </c>
      <c r="V415">
        <f t="shared" si="150"/>
        <v>20.000730000000001</v>
      </c>
      <c r="W415">
        <v>20.000730000000001</v>
      </c>
      <c r="X415">
        <v>0</v>
      </c>
      <c r="Y415">
        <v>0</v>
      </c>
      <c r="Z415">
        <f t="shared" si="154"/>
        <v>0</v>
      </c>
      <c r="AA415">
        <f t="shared" si="155"/>
        <v>0</v>
      </c>
      <c r="AB415" t="e">
        <f t="shared" si="156"/>
        <v>#DIV/0!</v>
      </c>
      <c r="AC415" s="6" t="e">
        <f t="shared" si="160"/>
        <v>#DIV/0!</v>
      </c>
      <c r="AD415" s="6" t="e">
        <f t="shared" si="160"/>
        <v>#DIV/0!</v>
      </c>
      <c r="AE415">
        <v>6.1393000000000003E-2</v>
      </c>
      <c r="AF415">
        <v>0</v>
      </c>
      <c r="AH415">
        <f t="shared" si="157"/>
        <v>7.9</v>
      </c>
      <c r="AI415">
        <f t="shared" si="158"/>
        <v>-2.4</v>
      </c>
      <c r="AJ415" s="17">
        <f t="shared" si="168"/>
        <v>3.9639666997609638E-3</v>
      </c>
      <c r="AK415" s="17">
        <f t="shared" si="169"/>
        <v>1.8737108113163363E-2</v>
      </c>
      <c r="AM415">
        <v>7.9000000000000008E-3</v>
      </c>
      <c r="AN415">
        <v>-2.3999999999999998E-3</v>
      </c>
    </row>
    <row r="416" spans="1:40" x14ac:dyDescent="0.25">
      <c r="A416" s="1">
        <v>42880.167731481481</v>
      </c>
      <c r="B416" s="16">
        <v>409</v>
      </c>
      <c r="C416">
        <f t="shared" si="170"/>
        <v>7.3243582319256468</v>
      </c>
      <c r="D416">
        <f t="shared" si="161"/>
        <v>-0.8137408649864053</v>
      </c>
      <c r="E416">
        <f t="shared" si="159"/>
        <v>27.966925877073983</v>
      </c>
      <c r="F416">
        <f t="shared" si="162"/>
        <v>-0.11110063697314061</v>
      </c>
      <c r="G416">
        <v>21.095839999999999</v>
      </c>
      <c r="H416">
        <f t="shared" si="151"/>
        <v>21.095839999999999</v>
      </c>
      <c r="I416">
        <v>21.008979</v>
      </c>
      <c r="J416">
        <f t="shared" si="147"/>
        <v>21.008979</v>
      </c>
      <c r="K416">
        <f t="shared" si="163"/>
        <v>3.6199999999790104E-5</v>
      </c>
      <c r="L416">
        <v>2.7720000000000002E-3</v>
      </c>
      <c r="M416">
        <f t="shared" si="152"/>
        <v>2.7720000000000002E-3</v>
      </c>
      <c r="N416">
        <v>0.31459799999999999</v>
      </c>
      <c r="O416">
        <f t="shared" si="148"/>
        <v>0.31459799999999999</v>
      </c>
      <c r="P416">
        <f t="shared" si="164"/>
        <v>-1.9439999999999827E-4</v>
      </c>
      <c r="Q416">
        <f t="shared" si="153"/>
        <v>78.676423</v>
      </c>
      <c r="R416">
        <f t="shared" si="165"/>
        <v>1.582000000003821E-4</v>
      </c>
      <c r="S416">
        <f t="shared" si="149"/>
        <v>1</v>
      </c>
      <c r="T416">
        <f t="shared" si="166"/>
        <v>20.008550099096968</v>
      </c>
      <c r="U416">
        <f t="shared" si="167"/>
        <v>32500</v>
      </c>
      <c r="V416">
        <f t="shared" si="150"/>
        <v>20.000412000000001</v>
      </c>
      <c r="W416">
        <v>20.000412000000001</v>
      </c>
      <c r="X416">
        <v>0</v>
      </c>
      <c r="Y416">
        <v>0</v>
      </c>
      <c r="Z416">
        <f t="shared" si="154"/>
        <v>0</v>
      </c>
      <c r="AA416">
        <f t="shared" si="155"/>
        <v>0</v>
      </c>
      <c r="AB416" t="e">
        <f t="shared" si="156"/>
        <v>#DIV/0!</v>
      </c>
      <c r="AC416" s="6" t="e">
        <f t="shared" si="160"/>
        <v>#DIV/0!</v>
      </c>
      <c r="AD416" s="6" t="e">
        <f t="shared" si="160"/>
        <v>#DIV/0!</v>
      </c>
      <c r="AE416">
        <v>6.0565000000000001E-2</v>
      </c>
      <c r="AF416">
        <v>0</v>
      </c>
      <c r="AH416">
        <f t="shared" si="157"/>
        <v>7.3</v>
      </c>
      <c r="AI416">
        <f t="shared" si="158"/>
        <v>-0.8</v>
      </c>
      <c r="AJ416" s="17">
        <f t="shared" si="168"/>
        <v>-3.325647265513799E-3</v>
      </c>
      <c r="AK416" s="17">
        <f t="shared" si="169"/>
        <v>-1.6886045149809226E-2</v>
      </c>
      <c r="AM416">
        <v>7.3000000000000001E-3</v>
      </c>
      <c r="AN416" s="18">
        <v>-8.0000000000000004E-4</v>
      </c>
    </row>
    <row r="417" spans="1:40" x14ac:dyDescent="0.25">
      <c r="A417" s="1">
        <v>42880.168425925927</v>
      </c>
      <c r="B417" s="16">
        <v>410</v>
      </c>
      <c r="C417">
        <f t="shared" si="170"/>
        <v>1.1659436050245731</v>
      </c>
      <c r="D417">
        <f t="shared" si="161"/>
        <v>-1.0132154645351488</v>
      </c>
      <c r="E417">
        <f t="shared" si="159"/>
        <v>3.476393874555038</v>
      </c>
      <c r="F417">
        <f t="shared" si="162"/>
        <v>-0.86900898136818083</v>
      </c>
      <c r="G417">
        <v>21.096115000000001</v>
      </c>
      <c r="H417">
        <f t="shared" si="151"/>
        <v>21.096115000000001</v>
      </c>
      <c r="I417">
        <v>21.009197</v>
      </c>
      <c r="J417">
        <f t="shared" si="147"/>
        <v>21.009197</v>
      </c>
      <c r="K417">
        <f t="shared" si="163"/>
        <v>5.1316666666600953E-5</v>
      </c>
      <c r="L417">
        <v>2.7569999999999999E-3</v>
      </c>
      <c r="M417">
        <f t="shared" si="152"/>
        <v>2.7569999999999999E-3</v>
      </c>
      <c r="N417">
        <v>0.31439400000000001</v>
      </c>
      <c r="O417">
        <f t="shared" si="148"/>
        <v>0.31439400000000001</v>
      </c>
      <c r="P417">
        <f t="shared" si="164"/>
        <v>-1.9489999999999877E-4</v>
      </c>
      <c r="Q417">
        <f t="shared" si="153"/>
        <v>78.676409000000007</v>
      </c>
      <c r="R417">
        <f t="shared" si="165"/>
        <v>1.435833333334339E-4</v>
      </c>
      <c r="S417">
        <f t="shared" si="149"/>
        <v>1</v>
      </c>
      <c r="T417">
        <f t="shared" si="166"/>
        <v>20.002803159069572</v>
      </c>
      <c r="U417">
        <f t="shared" si="167"/>
        <v>32500</v>
      </c>
      <c r="V417">
        <f t="shared" si="150"/>
        <v>20.000623999999998</v>
      </c>
      <c r="W417">
        <v>20.000623999999998</v>
      </c>
      <c r="X417">
        <v>0</v>
      </c>
      <c r="Y417">
        <v>0</v>
      </c>
      <c r="Z417">
        <f t="shared" si="154"/>
        <v>0</v>
      </c>
      <c r="AA417">
        <f t="shared" si="155"/>
        <v>0</v>
      </c>
      <c r="AB417" t="e">
        <f t="shared" si="156"/>
        <v>#DIV/0!</v>
      </c>
      <c r="AC417" s="6" t="e">
        <f t="shared" si="160"/>
        <v>#DIV/0!</v>
      </c>
      <c r="AD417" s="6" t="e">
        <f t="shared" si="160"/>
        <v>#DIV/0!</v>
      </c>
      <c r="AE417">
        <v>5.5028000000000001E-2</v>
      </c>
      <c r="AF417">
        <v>0</v>
      </c>
      <c r="AH417">
        <f t="shared" si="157"/>
        <v>1.2</v>
      </c>
      <c r="AI417">
        <f t="shared" si="158"/>
        <v>-1</v>
      </c>
      <c r="AJ417" s="17">
        <f t="shared" si="168"/>
        <v>2.920929865618083E-2</v>
      </c>
      <c r="AK417" s="17">
        <f t="shared" si="169"/>
        <v>-1.3043093989107111E-2</v>
      </c>
      <c r="AM417">
        <v>1.1999999999999999E-3</v>
      </c>
      <c r="AN417">
        <v>-1E-3</v>
      </c>
    </row>
    <row r="418" spans="1:40" x14ac:dyDescent="0.25">
      <c r="A418" s="1">
        <v>42880.169120370374</v>
      </c>
      <c r="B418" s="16">
        <v>411</v>
      </c>
      <c r="C418">
        <f t="shared" si="170"/>
        <v>-6.5570201372500359</v>
      </c>
      <c r="D418">
        <f t="shared" si="161"/>
        <v>-2.1165792789331661</v>
      </c>
      <c r="E418">
        <f t="shared" si="159"/>
        <v>-28.177919884844606</v>
      </c>
      <c r="F418">
        <f t="shared" si="162"/>
        <v>0.32279590951825921</v>
      </c>
      <c r="G418">
        <v>21.095824</v>
      </c>
      <c r="H418">
        <f t="shared" si="151"/>
        <v>21.095824</v>
      </c>
      <c r="I418">
        <v>21.009312999999999</v>
      </c>
      <c r="J418">
        <f t="shared" si="147"/>
        <v>21.009312999999999</v>
      </c>
      <c r="K418">
        <f t="shared" si="163"/>
        <v>7.0533333333303949E-5</v>
      </c>
      <c r="L418">
        <v>2.7369999999999998E-3</v>
      </c>
      <c r="M418">
        <f t="shared" si="152"/>
        <v>2.7369999999999998E-3</v>
      </c>
      <c r="N418">
        <v>0.31421300000000002</v>
      </c>
      <c r="O418">
        <f t="shared" si="148"/>
        <v>0.31421300000000002</v>
      </c>
      <c r="P418">
        <f t="shared" si="164"/>
        <v>-1.9819999999999837E-4</v>
      </c>
      <c r="Q418">
        <f t="shared" si="153"/>
        <v>78.676474000000013</v>
      </c>
      <c r="R418">
        <f t="shared" si="165"/>
        <v>1.2766666666550464E-4</v>
      </c>
      <c r="S418">
        <f t="shared" si="149"/>
        <v>1</v>
      </c>
      <c r="T418">
        <f t="shared" si="166"/>
        <v>19.996554559141295</v>
      </c>
      <c r="U418">
        <f t="shared" si="167"/>
        <v>32500</v>
      </c>
      <c r="V418">
        <f t="shared" si="150"/>
        <v>20.000995</v>
      </c>
      <c r="W418">
        <v>20.000995</v>
      </c>
      <c r="X418">
        <v>0</v>
      </c>
      <c r="Y418">
        <v>0</v>
      </c>
      <c r="Z418">
        <f t="shared" si="154"/>
        <v>0</v>
      </c>
      <c r="AA418">
        <f t="shared" si="155"/>
        <v>0</v>
      </c>
      <c r="AB418" t="e">
        <f t="shared" si="156"/>
        <v>#DIV/0!</v>
      </c>
      <c r="AC418" s="6" t="e">
        <f t="shared" si="160"/>
        <v>#DIV/0!</v>
      </c>
      <c r="AD418" s="6" t="e">
        <f t="shared" si="160"/>
        <v>#DIV/0!</v>
      </c>
      <c r="AE418">
        <v>4.9940999999999999E-2</v>
      </c>
      <c r="AF418">
        <v>0</v>
      </c>
      <c r="AH418">
        <f t="shared" si="157"/>
        <v>-6.6</v>
      </c>
      <c r="AI418">
        <f t="shared" si="158"/>
        <v>-2.1</v>
      </c>
      <c r="AJ418" s="17">
        <f t="shared" si="168"/>
        <v>6.5547858402626802E-3</v>
      </c>
      <c r="AK418" s="17">
        <f t="shared" si="169"/>
        <v>-7.8330535965194688E-3</v>
      </c>
      <c r="AM418">
        <v>-6.6E-3</v>
      </c>
      <c r="AN418">
        <v>-2.0999999999999999E-3</v>
      </c>
    </row>
    <row r="419" spans="1:40" x14ac:dyDescent="0.25">
      <c r="A419" s="1">
        <v>42880.169814814813</v>
      </c>
      <c r="B419" s="16">
        <v>412</v>
      </c>
      <c r="C419">
        <f t="shared" si="170"/>
        <v>-9.8188208161264612</v>
      </c>
      <c r="D419">
        <f t="shared" si="161"/>
        <v>-3.1883105218755059</v>
      </c>
      <c r="E419">
        <f t="shared" si="159"/>
        <v>-42.21586765250494</v>
      </c>
      <c r="F419">
        <f t="shared" si="162"/>
        <v>0.32471419751738567</v>
      </c>
      <c r="G419">
        <v>21.095642999999999</v>
      </c>
      <c r="H419">
        <f t="shared" si="151"/>
        <v>21.095642999999999</v>
      </c>
      <c r="I419">
        <v>21.009321</v>
      </c>
      <c r="J419">
        <f t="shared" si="147"/>
        <v>21.009321</v>
      </c>
      <c r="K419">
        <f t="shared" si="163"/>
        <v>7.9033333333100583E-5</v>
      </c>
      <c r="L419">
        <v>2.7169999999999998E-3</v>
      </c>
      <c r="M419">
        <f t="shared" si="152"/>
        <v>2.7169999999999998E-3</v>
      </c>
      <c r="N419">
        <v>0.314025</v>
      </c>
      <c r="O419">
        <f t="shared" si="148"/>
        <v>0.314025</v>
      </c>
      <c r="P419">
        <f t="shared" si="164"/>
        <v>-2.0140000000000064E-4</v>
      </c>
      <c r="Q419">
        <f t="shared" si="153"/>
        <v>78.676653999999999</v>
      </c>
      <c r="R419">
        <f t="shared" si="165"/>
        <v>1.2236666666609608E-4</v>
      </c>
      <c r="S419">
        <f t="shared" si="149"/>
        <v>1</v>
      </c>
      <c r="T419">
        <f t="shared" si="166"/>
        <v>19.994946489705487</v>
      </c>
      <c r="U419">
        <f t="shared" si="167"/>
        <v>32500</v>
      </c>
      <c r="V419">
        <f t="shared" si="150"/>
        <v>20.001577000000001</v>
      </c>
      <c r="W419">
        <v>20.001577000000001</v>
      </c>
      <c r="X419">
        <v>0</v>
      </c>
      <c r="Y419">
        <v>0</v>
      </c>
      <c r="Z419">
        <f t="shared" si="154"/>
        <v>0</v>
      </c>
      <c r="AA419">
        <f t="shared" si="155"/>
        <v>0</v>
      </c>
      <c r="AB419" t="e">
        <f t="shared" si="156"/>
        <v>#DIV/0!</v>
      </c>
      <c r="AC419" s="6" t="e">
        <f t="shared" si="160"/>
        <v>#DIV/0!</v>
      </c>
      <c r="AD419" s="6" t="e">
        <f t="shared" si="160"/>
        <v>#DIV/0!</v>
      </c>
      <c r="AE419">
        <v>5.9424999999999999E-2</v>
      </c>
      <c r="AF419">
        <v>0</v>
      </c>
      <c r="AH419">
        <f t="shared" si="157"/>
        <v>-9.7999999999999989</v>
      </c>
      <c r="AI419">
        <f t="shared" si="158"/>
        <v>-3.2</v>
      </c>
      <c r="AJ419" s="17">
        <f t="shared" si="168"/>
        <v>-1.9168102238459105E-3</v>
      </c>
      <c r="AK419" s="17">
        <f t="shared" si="169"/>
        <v>3.6663549689689599E-3</v>
      </c>
      <c r="AM419">
        <v>-9.7999999999999997E-3</v>
      </c>
      <c r="AN419">
        <v>-3.2000000000000002E-3</v>
      </c>
    </row>
    <row r="420" spans="1:40" x14ac:dyDescent="0.25">
      <c r="A420" s="1">
        <v>42880.17050925926</v>
      </c>
      <c r="B420" s="16">
        <v>413</v>
      </c>
      <c r="C420">
        <f t="shared" si="170"/>
        <v>-6.0731148022585657</v>
      </c>
      <c r="D420">
        <f t="shared" si="161"/>
        <v>-3.9432606506982015</v>
      </c>
      <c r="E420">
        <f t="shared" si="159"/>
        <v>-28.287505194071819</v>
      </c>
      <c r="F420">
        <f t="shared" si="162"/>
        <v>0.64929789392944126</v>
      </c>
      <c r="G420">
        <v>21.095500000000001</v>
      </c>
      <c r="H420">
        <f t="shared" si="151"/>
        <v>21.095500000000001</v>
      </c>
      <c r="I420">
        <v>21.009274999999999</v>
      </c>
      <c r="J420">
        <f t="shared" si="147"/>
        <v>21.009274999999999</v>
      </c>
      <c r="K420">
        <f t="shared" si="163"/>
        <v>7.0366666666465966E-5</v>
      </c>
      <c r="L420">
        <v>2.7000000000000001E-3</v>
      </c>
      <c r="M420">
        <f t="shared" si="152"/>
        <v>2.7000000000000001E-3</v>
      </c>
      <c r="N420">
        <v>0.31382700000000002</v>
      </c>
      <c r="O420">
        <f t="shared" si="148"/>
        <v>0.31382700000000002</v>
      </c>
      <c r="P420">
        <f t="shared" si="164"/>
        <v>-2.0360000000000099E-4</v>
      </c>
      <c r="Q420">
        <f t="shared" si="153"/>
        <v>78.676897999999994</v>
      </c>
      <c r="R420">
        <f t="shared" si="165"/>
        <v>1.3323333333185397E-4</v>
      </c>
      <c r="S420">
        <f t="shared" si="149"/>
        <v>1</v>
      </c>
      <c r="T420">
        <f t="shared" si="166"/>
        <v>19.998282145847895</v>
      </c>
      <c r="U420">
        <f t="shared" si="167"/>
        <v>32500</v>
      </c>
      <c r="V420">
        <f t="shared" si="150"/>
        <v>20.000412000000001</v>
      </c>
      <c r="W420">
        <v>20.000412000000001</v>
      </c>
      <c r="X420">
        <v>0</v>
      </c>
      <c r="Y420">
        <v>0</v>
      </c>
      <c r="Z420">
        <f t="shared" si="154"/>
        <v>0</v>
      </c>
      <c r="AA420">
        <f t="shared" si="155"/>
        <v>0</v>
      </c>
      <c r="AB420" t="e">
        <f t="shared" si="156"/>
        <v>#DIV/0!</v>
      </c>
      <c r="AC420" s="6" t="e">
        <f t="shared" si="160"/>
        <v>#DIV/0!</v>
      </c>
      <c r="AD420" s="6" t="e">
        <f t="shared" si="160"/>
        <v>#DIV/0!</v>
      </c>
      <c r="AE420">
        <v>6.5462000000000006E-2</v>
      </c>
      <c r="AF420">
        <v>0</v>
      </c>
      <c r="AH420">
        <f t="shared" si="157"/>
        <v>-6.1000000000000005</v>
      </c>
      <c r="AI420">
        <f t="shared" si="158"/>
        <v>-3.9</v>
      </c>
      <c r="AJ420" s="17">
        <f t="shared" si="168"/>
        <v>4.4269207180862675E-3</v>
      </c>
      <c r="AK420" s="17">
        <f t="shared" si="169"/>
        <v>-1.0970781424388419E-2</v>
      </c>
      <c r="AM420">
        <v>-6.1000000000000004E-3</v>
      </c>
      <c r="AN420">
        <v>-3.8999999999999998E-3</v>
      </c>
    </row>
    <row r="421" spans="1:40" x14ac:dyDescent="0.25">
      <c r="A421" s="1">
        <v>42880.171203703707</v>
      </c>
      <c r="B421" s="16">
        <v>414</v>
      </c>
      <c r="C421">
        <f t="shared" si="170"/>
        <v>3.0585080774527995</v>
      </c>
      <c r="D421">
        <f t="shared" si="161"/>
        <v>-4.2504486852080703</v>
      </c>
      <c r="E421">
        <f t="shared" si="159"/>
        <v>7.3610849847717725</v>
      </c>
      <c r="F421">
        <f t="shared" si="162"/>
        <v>-1.3897130815322052</v>
      </c>
      <c r="G421">
        <v>21.095887999999999</v>
      </c>
      <c r="H421">
        <f t="shared" si="151"/>
        <v>21.095887999999999</v>
      </c>
      <c r="I421">
        <v>21.009415000000001</v>
      </c>
      <c r="J421">
        <f t="shared" si="147"/>
        <v>21.009415000000001</v>
      </c>
      <c r="K421">
        <f t="shared" si="163"/>
        <v>4.8549999999991653E-5</v>
      </c>
      <c r="L421">
        <v>2.6819999999999999E-3</v>
      </c>
      <c r="M421">
        <f t="shared" si="152"/>
        <v>2.6819999999999999E-3</v>
      </c>
      <c r="N421">
        <v>0.31359399999999998</v>
      </c>
      <c r="O421">
        <f t="shared" si="148"/>
        <v>0.31359399999999998</v>
      </c>
      <c r="P421">
        <f t="shared" si="164"/>
        <v>-2.0441666666666988E-4</v>
      </c>
      <c r="Q421">
        <f t="shared" si="153"/>
        <v>78.676991000000001</v>
      </c>
      <c r="R421">
        <f t="shared" si="165"/>
        <v>1.5586666666465022E-4</v>
      </c>
      <c r="S421">
        <f t="shared" si="149"/>
        <v>1</v>
      </c>
      <c r="T421">
        <f t="shared" si="166"/>
        <v>20.008197956762004</v>
      </c>
      <c r="U421">
        <f t="shared" si="167"/>
        <v>32500</v>
      </c>
      <c r="V421">
        <f t="shared" si="150"/>
        <v>20.000889000000001</v>
      </c>
      <c r="W421">
        <v>20.000889000000001</v>
      </c>
      <c r="X421">
        <v>0</v>
      </c>
      <c r="Y421">
        <v>0</v>
      </c>
      <c r="Z421">
        <f t="shared" si="154"/>
        <v>0</v>
      </c>
      <c r="AA421">
        <f t="shared" si="155"/>
        <v>0</v>
      </c>
      <c r="AB421" t="e">
        <f t="shared" si="156"/>
        <v>#DIV/0!</v>
      </c>
      <c r="AC421" s="6" t="e">
        <f t="shared" si="160"/>
        <v>#DIV/0!</v>
      </c>
      <c r="AD421" s="6" t="e">
        <f t="shared" si="160"/>
        <v>#DIV/0!</v>
      </c>
      <c r="AE421">
        <v>6.3975000000000004E-2</v>
      </c>
      <c r="AF421">
        <v>0</v>
      </c>
      <c r="AH421">
        <f t="shared" si="157"/>
        <v>3.1</v>
      </c>
      <c r="AI421">
        <f t="shared" si="158"/>
        <v>-4.3</v>
      </c>
      <c r="AJ421" s="17">
        <f t="shared" si="168"/>
        <v>1.3566066034965671E-2</v>
      </c>
      <c r="AK421" s="17">
        <f t="shared" si="169"/>
        <v>1.1657902132631881E-2</v>
      </c>
      <c r="AM421">
        <v>3.0999999999999999E-3</v>
      </c>
      <c r="AN421">
        <v>-4.3E-3</v>
      </c>
    </row>
    <row r="422" spans="1:40" x14ac:dyDescent="0.25">
      <c r="A422" s="1">
        <v>42880.171898148146</v>
      </c>
      <c r="B422" s="16">
        <v>415</v>
      </c>
      <c r="C422">
        <f t="shared" si="170"/>
        <v>6.2251096676810747</v>
      </c>
      <c r="D422">
        <f t="shared" si="161"/>
        <v>-5.0371632927940535</v>
      </c>
      <c r="E422">
        <f t="shared" si="159"/>
        <v>18.97212892508648</v>
      </c>
      <c r="F422">
        <f t="shared" si="162"/>
        <v>-0.8091686029156262</v>
      </c>
      <c r="G422">
        <v>21.095855</v>
      </c>
      <c r="H422">
        <f t="shared" si="151"/>
        <v>21.095855</v>
      </c>
      <c r="I422">
        <v>21.009554999999999</v>
      </c>
      <c r="J422">
        <f t="shared" si="147"/>
        <v>21.009554999999999</v>
      </c>
      <c r="K422">
        <f t="shared" si="163"/>
        <v>4.1266666666750498E-5</v>
      </c>
      <c r="L422">
        <v>2.6619999999999999E-3</v>
      </c>
      <c r="M422">
        <f t="shared" si="152"/>
        <v>2.6619999999999999E-3</v>
      </c>
      <c r="N422">
        <v>0.31337599999999999</v>
      </c>
      <c r="O422">
        <f t="shared" si="148"/>
        <v>0.31337599999999999</v>
      </c>
      <c r="P422">
        <f t="shared" si="164"/>
        <v>-2.0671666666667032E-4</v>
      </c>
      <c r="Q422">
        <f t="shared" si="153"/>
        <v>78.677068999999989</v>
      </c>
      <c r="R422">
        <f t="shared" si="165"/>
        <v>1.654499999988938E-4</v>
      </c>
      <c r="S422">
        <f t="shared" si="149"/>
        <v>1</v>
      </c>
      <c r="T422">
        <f t="shared" si="166"/>
        <v>20.012309272960138</v>
      </c>
      <c r="U422">
        <f t="shared" si="167"/>
        <v>32500</v>
      </c>
      <c r="V422">
        <f t="shared" si="150"/>
        <v>20.001047</v>
      </c>
      <c r="W422">
        <v>20.001047</v>
      </c>
      <c r="X422">
        <v>0</v>
      </c>
      <c r="Y422">
        <v>0</v>
      </c>
      <c r="Z422">
        <f t="shared" si="154"/>
        <v>0</v>
      </c>
      <c r="AA422">
        <f t="shared" si="155"/>
        <v>0</v>
      </c>
      <c r="AB422" t="e">
        <f t="shared" si="156"/>
        <v>#DIV/0!</v>
      </c>
      <c r="AC422" s="6" t="e">
        <f t="shared" si="160"/>
        <v>#DIV/0!</v>
      </c>
      <c r="AD422" s="6" t="e">
        <f t="shared" si="160"/>
        <v>#DIV/0!</v>
      </c>
      <c r="AE422">
        <v>5.2997000000000002E-2</v>
      </c>
      <c r="AF422">
        <v>0</v>
      </c>
      <c r="AH422">
        <f t="shared" si="157"/>
        <v>6.2</v>
      </c>
      <c r="AI422">
        <f t="shared" si="158"/>
        <v>-5.1000000000000005</v>
      </c>
      <c r="AJ422" s="17">
        <f t="shared" si="168"/>
        <v>-4.0336104938739365E-3</v>
      </c>
      <c r="AK422" s="17">
        <f t="shared" si="169"/>
        <v>1.2474621836428945E-2</v>
      </c>
      <c r="AM422">
        <v>6.1999999999999998E-3</v>
      </c>
      <c r="AN422">
        <v>-5.1000000000000004E-3</v>
      </c>
    </row>
    <row r="423" spans="1:40" x14ac:dyDescent="0.25">
      <c r="A423" s="1">
        <v>42880.172592592593</v>
      </c>
      <c r="B423" s="16">
        <v>416</v>
      </c>
      <c r="C423">
        <f t="shared" si="170"/>
        <v>3.6913904167593481</v>
      </c>
      <c r="D423">
        <f t="shared" si="161"/>
        <v>-5.4850651191387012</v>
      </c>
      <c r="E423">
        <f t="shared" si="159"/>
        <v>8.4922577409194631</v>
      </c>
      <c r="F423">
        <f t="shared" si="162"/>
        <v>-1.485907612003287</v>
      </c>
      <c r="G423">
        <v>21.095739999999999</v>
      </c>
      <c r="H423">
        <f t="shared" si="151"/>
        <v>21.095739999999999</v>
      </c>
      <c r="I423">
        <v>21.009588999999998</v>
      </c>
      <c r="J423">
        <f t="shared" si="147"/>
        <v>21.009588999999998</v>
      </c>
      <c r="K423">
        <f t="shared" si="163"/>
        <v>4.7616666666823924E-5</v>
      </c>
      <c r="L423">
        <v>2.6419999999999998E-3</v>
      </c>
      <c r="M423">
        <f t="shared" si="152"/>
        <v>2.6419999999999998E-3</v>
      </c>
      <c r="N423">
        <v>0.31317699999999998</v>
      </c>
      <c r="O423">
        <f t="shared" si="148"/>
        <v>0.31317699999999998</v>
      </c>
      <c r="P423">
        <f t="shared" si="164"/>
        <v>-2.0798333333333364E-4</v>
      </c>
      <c r="Q423">
        <f t="shared" si="153"/>
        <v>78.677233999999999</v>
      </c>
      <c r="R423">
        <f t="shared" si="165"/>
        <v>1.603666666667891E-4</v>
      </c>
      <c r="S423">
        <f t="shared" si="149"/>
        <v>1</v>
      </c>
      <c r="T423">
        <f t="shared" si="166"/>
        <v>20.010065455535987</v>
      </c>
      <c r="U423">
        <f t="shared" si="167"/>
        <v>32500</v>
      </c>
      <c r="V423">
        <f t="shared" si="150"/>
        <v>20.000889000000001</v>
      </c>
      <c r="W423">
        <v>20.000889000000001</v>
      </c>
      <c r="X423">
        <v>0</v>
      </c>
      <c r="Y423">
        <v>0</v>
      </c>
      <c r="Z423">
        <f t="shared" si="154"/>
        <v>0</v>
      </c>
      <c r="AA423">
        <f t="shared" si="155"/>
        <v>0</v>
      </c>
      <c r="AB423" t="e">
        <f t="shared" si="156"/>
        <v>#DIV/0!</v>
      </c>
      <c r="AC423" s="6" t="e">
        <f t="shared" si="160"/>
        <v>#DIV/0!</v>
      </c>
      <c r="AD423" s="6" t="e">
        <f t="shared" si="160"/>
        <v>#DIV/0!</v>
      </c>
      <c r="AE423">
        <v>5.0604000000000003E-2</v>
      </c>
      <c r="AF423">
        <v>0</v>
      </c>
      <c r="AH423">
        <f t="shared" si="157"/>
        <v>3.7</v>
      </c>
      <c r="AI423">
        <f t="shared" si="158"/>
        <v>-5.5</v>
      </c>
      <c r="AJ423" s="17">
        <f t="shared" si="168"/>
        <v>2.3323415484754911E-3</v>
      </c>
      <c r="AK423" s="17">
        <f t="shared" si="169"/>
        <v>2.7228265365870372E-3</v>
      </c>
      <c r="AM423">
        <v>3.7000000000000002E-3</v>
      </c>
      <c r="AN423">
        <v>-5.4999999999999997E-3</v>
      </c>
    </row>
    <row r="424" spans="1:40" x14ac:dyDescent="0.25">
      <c r="A424" s="1">
        <v>42880.17328703704</v>
      </c>
      <c r="B424" s="16">
        <v>417</v>
      </c>
      <c r="C424">
        <f t="shared" si="170"/>
        <v>-7.2154324326116903E-2</v>
      </c>
      <c r="D424">
        <f t="shared" si="161"/>
        <v>-4.8426468569237802</v>
      </c>
      <c r="E424">
        <f t="shared" si="159"/>
        <v>-5.6306423222130801</v>
      </c>
      <c r="F424">
        <f t="shared" si="162"/>
        <v>67.115129996040181</v>
      </c>
      <c r="G424">
        <v>21.095713</v>
      </c>
      <c r="H424">
        <f t="shared" si="151"/>
        <v>21.095713</v>
      </c>
      <c r="I424">
        <v>21.009595999999998</v>
      </c>
      <c r="J424">
        <f t="shared" si="147"/>
        <v>21.009595999999998</v>
      </c>
      <c r="K424">
        <f t="shared" si="163"/>
        <v>5.6316666666826148E-5</v>
      </c>
      <c r="L424">
        <v>2.6259999999999999E-3</v>
      </c>
      <c r="M424">
        <f t="shared" si="152"/>
        <v>2.6259999999999999E-3</v>
      </c>
      <c r="N424">
        <v>0.31298300000000001</v>
      </c>
      <c r="O424">
        <f t="shared" si="148"/>
        <v>0.31298300000000001</v>
      </c>
      <c r="P424">
        <f t="shared" si="164"/>
        <v>-2.0589999999999961E-4</v>
      </c>
      <c r="Q424">
        <f t="shared" si="153"/>
        <v>78.677420999999995</v>
      </c>
      <c r="R424">
        <f t="shared" si="165"/>
        <v>1.4958333333344362E-4</v>
      </c>
      <c r="S424">
        <f t="shared" si="149"/>
        <v>1</v>
      </c>
      <c r="T424">
        <f t="shared" si="166"/>
        <v>20.005923492532684</v>
      </c>
      <c r="U424">
        <f t="shared" si="167"/>
        <v>32500</v>
      </c>
      <c r="V424">
        <f t="shared" si="150"/>
        <v>20.001152999999999</v>
      </c>
      <c r="W424">
        <v>20.001152999999999</v>
      </c>
      <c r="X424">
        <v>0</v>
      </c>
      <c r="Y424">
        <v>0</v>
      </c>
      <c r="Z424">
        <f t="shared" si="154"/>
        <v>0</v>
      </c>
      <c r="AA424">
        <f t="shared" si="155"/>
        <v>0</v>
      </c>
      <c r="AB424" t="e">
        <f t="shared" si="156"/>
        <v>#DIV/0!</v>
      </c>
      <c r="AC424" s="6" t="e">
        <f t="shared" si="160"/>
        <v>#DIV/0!</v>
      </c>
      <c r="AD424" s="6" t="e">
        <f t="shared" si="160"/>
        <v>#DIV/0!</v>
      </c>
      <c r="AE424">
        <v>5.9458999999999998E-2</v>
      </c>
      <c r="AF424">
        <v>0</v>
      </c>
      <c r="AH424">
        <f t="shared" si="157"/>
        <v>-0.1</v>
      </c>
      <c r="AI424">
        <f t="shared" si="158"/>
        <v>-4.8999999999999995</v>
      </c>
      <c r="AJ424" s="17">
        <f t="shared" si="168"/>
        <v>0.38591832068205106</v>
      </c>
      <c r="AK424" s="17">
        <f t="shared" si="169"/>
        <v>1.1843346163930698E-2</v>
      </c>
      <c r="AM424" s="18">
        <v>-1E-4</v>
      </c>
      <c r="AN424">
        <v>-4.8999999999999998E-3</v>
      </c>
    </row>
    <row r="425" spans="1:40" x14ac:dyDescent="0.25">
      <c r="A425" s="1">
        <v>42880.173981481479</v>
      </c>
      <c r="B425" s="16">
        <v>418</v>
      </c>
      <c r="C425">
        <f t="shared" si="170"/>
        <v>-1.2360762177117124E-2</v>
      </c>
      <c r="D425">
        <f t="shared" si="161"/>
        <v>-3.7725502512520759</v>
      </c>
      <c r="E425">
        <f t="shared" si="159"/>
        <v>-4.2136092411223114</v>
      </c>
      <c r="F425">
        <f t="shared" si="162"/>
        <v>305.20369190793218</v>
      </c>
      <c r="G425">
        <v>21.096015999999999</v>
      </c>
      <c r="H425">
        <f t="shared" si="151"/>
        <v>21.096015999999999</v>
      </c>
      <c r="I425">
        <v>21.009509000000001</v>
      </c>
      <c r="J425">
        <f t="shared" si="147"/>
        <v>21.009509000000001</v>
      </c>
      <c r="K425">
        <f t="shared" si="163"/>
        <v>5.5716666666860706E-5</v>
      </c>
      <c r="L425">
        <v>2.6029999999999998E-3</v>
      </c>
      <c r="M425">
        <f t="shared" si="152"/>
        <v>2.6029999999999998E-3</v>
      </c>
      <c r="N425">
        <v>0.31278699999999998</v>
      </c>
      <c r="O425">
        <f t="shared" si="148"/>
        <v>0.31278699999999998</v>
      </c>
      <c r="P425">
        <f t="shared" si="164"/>
        <v>-2.0249999999999899E-4</v>
      </c>
      <c r="Q425">
        <f t="shared" si="153"/>
        <v>78.677703999999991</v>
      </c>
      <c r="R425">
        <f t="shared" si="165"/>
        <v>1.467833333334075E-4</v>
      </c>
      <c r="S425">
        <f t="shared" si="149"/>
        <v>1</v>
      </c>
      <c r="T425">
        <f t="shared" si="166"/>
        <v>20.00480718948916</v>
      </c>
      <c r="U425">
        <f t="shared" si="167"/>
        <v>32500</v>
      </c>
      <c r="V425">
        <f t="shared" si="150"/>
        <v>20.001047</v>
      </c>
      <c r="W425">
        <v>20.001047</v>
      </c>
      <c r="X425">
        <v>0</v>
      </c>
      <c r="Y425">
        <v>0</v>
      </c>
      <c r="Z425">
        <f t="shared" si="154"/>
        <v>0</v>
      </c>
      <c r="AA425">
        <f t="shared" si="155"/>
        <v>0</v>
      </c>
      <c r="AB425" t="e">
        <f t="shared" si="156"/>
        <v>#DIV/0!</v>
      </c>
      <c r="AC425" s="6" t="e">
        <f t="shared" si="160"/>
        <v>#DIV/0!</v>
      </c>
      <c r="AD425" s="6" t="e">
        <f t="shared" si="160"/>
        <v>#DIV/0!</v>
      </c>
      <c r="AE425">
        <v>6.5138000000000001E-2</v>
      </c>
      <c r="AF425">
        <v>0</v>
      </c>
      <c r="AH425">
        <f t="shared" si="157"/>
        <v>0</v>
      </c>
      <c r="AI425">
        <f t="shared" si="158"/>
        <v>-3.8</v>
      </c>
      <c r="AJ425" s="17">
        <f t="shared" si="168"/>
        <v>-1</v>
      </c>
      <c r="AK425" s="17">
        <f t="shared" si="169"/>
        <v>7.2761784256720275E-3</v>
      </c>
      <c r="AM425">
        <v>0</v>
      </c>
      <c r="AN425">
        <v>-3.8E-3</v>
      </c>
    </row>
    <row r="426" spans="1:40" x14ac:dyDescent="0.25">
      <c r="A426" s="1">
        <v>42880.174675925926</v>
      </c>
      <c r="B426" s="16">
        <v>419</v>
      </c>
      <c r="C426">
        <f t="shared" si="170"/>
        <v>-0.46272264878388203</v>
      </c>
      <c r="D426">
        <f t="shared" si="161"/>
        <v>-3.3669412327326409</v>
      </c>
      <c r="E426">
        <f t="shared" si="159"/>
        <v>-5.5406930797941154</v>
      </c>
      <c r="F426">
        <f t="shared" si="162"/>
        <v>7.2763700708870971</v>
      </c>
      <c r="G426">
        <v>21.096070999999998</v>
      </c>
      <c r="H426">
        <f t="shared" si="151"/>
        <v>21.096070999999998</v>
      </c>
      <c r="I426">
        <v>21.009587</v>
      </c>
      <c r="J426">
        <f t="shared" si="147"/>
        <v>21.009587</v>
      </c>
      <c r="K426">
        <f t="shared" si="163"/>
        <v>5.6533333333478687E-5</v>
      </c>
      <c r="L426">
        <v>2.5799999999999998E-3</v>
      </c>
      <c r="M426">
        <f t="shared" si="152"/>
        <v>2.5799999999999998E-3</v>
      </c>
      <c r="N426">
        <v>0.31256699999999998</v>
      </c>
      <c r="O426">
        <f t="shared" si="148"/>
        <v>0.31256699999999998</v>
      </c>
      <c r="P426">
        <f t="shared" si="164"/>
        <v>-2.0113333333333279E-4</v>
      </c>
      <c r="Q426">
        <f t="shared" si="153"/>
        <v>78.677846000000002</v>
      </c>
      <c r="R426">
        <f t="shared" si="165"/>
        <v>1.4460000000061276E-4</v>
      </c>
      <c r="S426">
        <f t="shared" si="149"/>
        <v>1</v>
      </c>
      <c r="T426">
        <f t="shared" si="166"/>
        <v>20.004216218584194</v>
      </c>
      <c r="U426">
        <f t="shared" si="167"/>
        <v>32500</v>
      </c>
      <c r="V426">
        <f t="shared" si="150"/>
        <v>20.001311999999999</v>
      </c>
      <c r="W426">
        <v>20.001311999999999</v>
      </c>
      <c r="X426">
        <v>0</v>
      </c>
      <c r="Y426">
        <v>0</v>
      </c>
      <c r="Z426">
        <f t="shared" si="154"/>
        <v>0</v>
      </c>
      <c r="AA426">
        <f t="shared" si="155"/>
        <v>0</v>
      </c>
      <c r="AB426" t="e">
        <f t="shared" si="156"/>
        <v>#DIV/0!</v>
      </c>
      <c r="AC426" s="6" t="e">
        <f t="shared" si="160"/>
        <v>#DIV/0!</v>
      </c>
      <c r="AD426" s="6" t="e">
        <f t="shared" si="160"/>
        <v>#DIV/0!</v>
      </c>
      <c r="AE426">
        <v>5.9666999999999998E-2</v>
      </c>
      <c r="AF426">
        <v>0</v>
      </c>
      <c r="AH426">
        <f t="shared" si="157"/>
        <v>-0.5</v>
      </c>
      <c r="AI426">
        <f t="shared" si="158"/>
        <v>-3.4</v>
      </c>
      <c r="AJ426" s="17">
        <f t="shared" si="168"/>
        <v>8.0560896066119783E-2</v>
      </c>
      <c r="AK426" s="17">
        <f t="shared" si="169"/>
        <v>9.8186350703033231E-3</v>
      </c>
      <c r="AM426" s="18">
        <v>-5.0000000000000001E-4</v>
      </c>
      <c r="AN426">
        <v>-3.3999999999999998E-3</v>
      </c>
    </row>
    <row r="427" spans="1:40" x14ac:dyDescent="0.25">
      <c r="A427" s="1">
        <v>42880.175370370373</v>
      </c>
      <c r="B427" s="16">
        <v>420</v>
      </c>
      <c r="C427">
        <f t="shared" si="170"/>
        <v>-7.6360051387006678</v>
      </c>
      <c r="D427">
        <f t="shared" si="161"/>
        <v>-3.9232993033386787</v>
      </c>
      <c r="E427">
        <f t="shared" si="159"/>
        <v>-34.424818682505233</v>
      </c>
      <c r="F427">
        <f t="shared" si="162"/>
        <v>0.5137895053860928</v>
      </c>
      <c r="G427">
        <v>21.095911999999998</v>
      </c>
      <c r="H427">
        <f t="shared" si="151"/>
        <v>21.095911999999998</v>
      </c>
      <c r="I427">
        <v>21.009744000000001</v>
      </c>
      <c r="J427">
        <f t="shared" si="147"/>
        <v>21.009744000000001</v>
      </c>
      <c r="K427">
        <f t="shared" si="163"/>
        <v>7.4116666666768088E-5</v>
      </c>
      <c r="L427">
        <v>2.555E-3</v>
      </c>
      <c r="M427">
        <f t="shared" si="152"/>
        <v>2.555E-3</v>
      </c>
      <c r="N427">
        <v>0.31235200000000002</v>
      </c>
      <c r="O427">
        <f t="shared" si="148"/>
        <v>0.31235200000000002</v>
      </c>
      <c r="P427">
        <f t="shared" si="164"/>
        <v>-2.0273333333333161E-4</v>
      </c>
      <c r="Q427">
        <f t="shared" si="153"/>
        <v>78.677903999999998</v>
      </c>
      <c r="R427">
        <f t="shared" si="165"/>
        <v>1.2861666666665882E-4</v>
      </c>
      <c r="S427">
        <f t="shared" si="149"/>
        <v>1</v>
      </c>
      <c r="T427">
        <f t="shared" si="166"/>
        <v>19.998075294164671</v>
      </c>
      <c r="U427">
        <f t="shared" si="167"/>
        <v>32500</v>
      </c>
      <c r="V427">
        <f t="shared" si="150"/>
        <v>20.001788000000001</v>
      </c>
      <c r="W427">
        <v>20.001788000000001</v>
      </c>
      <c r="X427">
        <v>0</v>
      </c>
      <c r="Y427">
        <v>0</v>
      </c>
      <c r="Z427">
        <f t="shared" si="154"/>
        <v>0</v>
      </c>
      <c r="AA427">
        <f t="shared" si="155"/>
        <v>0</v>
      </c>
      <c r="AB427" t="e">
        <f t="shared" si="156"/>
        <v>#DIV/0!</v>
      </c>
      <c r="AC427" s="6" t="e">
        <f t="shared" si="160"/>
        <v>#DIV/0!</v>
      </c>
      <c r="AD427" s="6" t="e">
        <f t="shared" si="160"/>
        <v>#DIV/0!</v>
      </c>
      <c r="AE427">
        <v>5.3664000000000003E-2</v>
      </c>
      <c r="AF427">
        <v>0</v>
      </c>
      <c r="AH427">
        <f t="shared" si="157"/>
        <v>-7.6</v>
      </c>
      <c r="AI427">
        <f t="shared" si="158"/>
        <v>-3.9</v>
      </c>
      <c r="AJ427" s="17">
        <f t="shared" si="168"/>
        <v>-4.7151799987911885E-3</v>
      </c>
      <c r="AK427" s="17">
        <f t="shared" si="169"/>
        <v>-5.9387014696664579E-3</v>
      </c>
      <c r="AM427">
        <v>-7.6E-3</v>
      </c>
      <c r="AN427">
        <v>-3.8999999999999998E-3</v>
      </c>
    </row>
    <row r="428" spans="1:40" x14ac:dyDescent="0.25">
      <c r="A428" s="1">
        <v>42880.176064814812</v>
      </c>
      <c r="B428" s="16">
        <v>421</v>
      </c>
      <c r="C428">
        <f t="shared" si="170"/>
        <v>-13.574836051073916</v>
      </c>
      <c r="D428">
        <f t="shared" si="161"/>
        <v>-4.0485150832542249</v>
      </c>
      <c r="E428">
        <f t="shared" si="159"/>
        <v>-57.967989529194966</v>
      </c>
      <c r="F428">
        <f t="shared" si="162"/>
        <v>0.29823675718970794</v>
      </c>
      <c r="G428">
        <v>21.095731000000001</v>
      </c>
      <c r="H428">
        <f t="shared" si="151"/>
        <v>21.095731000000001</v>
      </c>
      <c r="I428">
        <v>21.009876999999999</v>
      </c>
      <c r="J428">
        <f t="shared" si="147"/>
        <v>21.009876999999999</v>
      </c>
      <c r="K428">
        <f t="shared" si="163"/>
        <v>8.8483333333340869E-5</v>
      </c>
      <c r="L428">
        <v>2.542E-3</v>
      </c>
      <c r="M428">
        <f t="shared" si="152"/>
        <v>2.542E-3</v>
      </c>
      <c r="N428">
        <v>0.31217200000000001</v>
      </c>
      <c r="O428">
        <f t="shared" si="148"/>
        <v>0.31217200000000001</v>
      </c>
      <c r="P428">
        <f t="shared" si="164"/>
        <v>-2.0323333333333303E-4</v>
      </c>
      <c r="Q428">
        <f t="shared" si="153"/>
        <v>78.677950999999993</v>
      </c>
      <c r="R428">
        <f t="shared" si="165"/>
        <v>1.1475000000042239E-4</v>
      </c>
      <c r="S428">
        <f t="shared" si="149"/>
        <v>0.99856478574195817</v>
      </c>
      <c r="T428">
        <f t="shared" si="166"/>
        <v>20.015043679032321</v>
      </c>
      <c r="U428">
        <f t="shared" si="167"/>
        <v>32500</v>
      </c>
      <c r="V428">
        <f t="shared" si="150"/>
        <v>20.024570000000001</v>
      </c>
      <c r="W428">
        <v>20.001894</v>
      </c>
      <c r="X428">
        <v>0</v>
      </c>
      <c r="Y428">
        <v>2.2676000000000002E-2</v>
      </c>
      <c r="Z428">
        <f t="shared" si="154"/>
        <v>6.0628178158381765</v>
      </c>
      <c r="AA428">
        <f t="shared" si="155"/>
        <v>-7.3055931969651328E-4</v>
      </c>
      <c r="AB428">
        <f t="shared" si="156"/>
        <v>-1.2049831314212341E-4</v>
      </c>
      <c r="AC428" s="6">
        <f t="shared" si="160"/>
        <v>-3.239030837379238</v>
      </c>
      <c r="AD428" s="6">
        <f t="shared" si="160"/>
        <v>5540.6650970054652</v>
      </c>
      <c r="AE428">
        <v>4.9724999999999998E-2</v>
      </c>
      <c r="AF428">
        <v>0</v>
      </c>
      <c r="AH428">
        <f t="shared" si="157"/>
        <v>-13.6</v>
      </c>
      <c r="AI428">
        <f t="shared" si="158"/>
        <v>-4.1000000000000005</v>
      </c>
      <c r="AJ428" s="17">
        <f t="shared" si="168"/>
        <v>1.8537202829858703E-3</v>
      </c>
      <c r="AK428" s="17">
        <f t="shared" si="169"/>
        <v>1.2716987756506433E-2</v>
      </c>
      <c r="AM428">
        <v>-1.3599999999999999E-2</v>
      </c>
      <c r="AN428">
        <v>-4.1000000000000003E-3</v>
      </c>
    </row>
    <row r="429" spans="1:40" x14ac:dyDescent="0.25">
      <c r="A429" s="1">
        <v>42880.176759259259</v>
      </c>
      <c r="B429" s="16">
        <v>422</v>
      </c>
      <c r="C429">
        <f t="shared" si="170"/>
        <v>-13.904876216657094</v>
      </c>
      <c r="D429">
        <f t="shared" si="161"/>
        <v>-3.8589985408527205</v>
      </c>
      <c r="E429">
        <f t="shared" si="159"/>
        <v>-59.059451558947003</v>
      </c>
      <c r="F429">
        <f t="shared" si="162"/>
        <v>0.27752843540094974</v>
      </c>
      <c r="G429">
        <v>21.095904999999998</v>
      </c>
      <c r="H429">
        <f t="shared" si="151"/>
        <v>21.095904999999998</v>
      </c>
      <c r="I429">
        <v>21.009934000000001</v>
      </c>
      <c r="J429">
        <f t="shared" si="147"/>
        <v>21.009934000000001</v>
      </c>
      <c r="K429">
        <f t="shared" si="163"/>
        <v>8.9233333333105236E-5</v>
      </c>
      <c r="L429">
        <v>2.5339999999999998E-3</v>
      </c>
      <c r="M429">
        <f t="shared" si="152"/>
        <v>2.5339999999999998E-3</v>
      </c>
      <c r="N429">
        <v>0.31197599999999998</v>
      </c>
      <c r="O429">
        <f t="shared" si="148"/>
        <v>0.31197599999999998</v>
      </c>
      <c r="P429">
        <f t="shared" si="164"/>
        <v>-2.0253333333333234E-4</v>
      </c>
      <c r="Q429">
        <f t="shared" si="153"/>
        <v>78.678089999999997</v>
      </c>
      <c r="R429">
        <f t="shared" si="165"/>
        <v>1.1330000000076741E-4</v>
      </c>
      <c r="S429">
        <f t="shared" si="149"/>
        <v>0.99858869926581295</v>
      </c>
      <c r="T429">
        <f t="shared" si="166"/>
        <v>20.014411122324368</v>
      </c>
      <c r="U429">
        <f t="shared" si="167"/>
        <v>32500</v>
      </c>
      <c r="V429">
        <f t="shared" si="150"/>
        <v>20.024456999999998</v>
      </c>
      <c r="W429">
        <v>20.002158999999999</v>
      </c>
      <c r="X429">
        <v>0</v>
      </c>
      <c r="Y429">
        <v>2.2297999999999998E-2</v>
      </c>
      <c r="Z429">
        <f t="shared" si="154"/>
        <v>5.9618147439440383</v>
      </c>
      <c r="AA429">
        <f t="shared" si="155"/>
        <v>-7.1612185213927506E-4</v>
      </c>
      <c r="AB429">
        <f t="shared" si="156"/>
        <v>-1.2011809874949665E-4</v>
      </c>
      <c r="AC429" s="6">
        <f t="shared" si="160"/>
        <v>-3.3323227597404887</v>
      </c>
      <c r="AD429" s="6">
        <f t="shared" si="160"/>
        <v>5387.745685283463</v>
      </c>
      <c r="AE429">
        <v>6.0073000000000001E-2</v>
      </c>
      <c r="AF429">
        <v>0</v>
      </c>
      <c r="AH429">
        <f t="shared" si="157"/>
        <v>-13.899999999999999</v>
      </c>
      <c r="AI429">
        <f t="shared" si="158"/>
        <v>-3.9</v>
      </c>
      <c r="AJ429" s="17">
        <f t="shared" si="168"/>
        <v>-3.5068393138616228E-4</v>
      </c>
      <c r="AK429" s="17">
        <f t="shared" si="169"/>
        <v>1.0624896255653755E-2</v>
      </c>
      <c r="AM429">
        <v>-1.3899999999999999E-2</v>
      </c>
      <c r="AN429">
        <v>-3.8999999999999998E-3</v>
      </c>
    </row>
    <row r="430" spans="1:40" x14ac:dyDescent="0.25">
      <c r="A430" s="1">
        <v>42880.177453703705</v>
      </c>
      <c r="B430" s="16">
        <v>423</v>
      </c>
      <c r="C430">
        <f t="shared" si="170"/>
        <v>-4.9198967382441339</v>
      </c>
      <c r="D430">
        <f t="shared" si="161"/>
        <v>-3.3517399945696358</v>
      </c>
      <c r="E430">
        <f t="shared" si="159"/>
        <v>-23.089633999425011</v>
      </c>
      <c r="F430">
        <f t="shared" si="162"/>
        <v>0.68126226481855823</v>
      </c>
      <c r="G430">
        <v>21.096097</v>
      </c>
      <c r="H430">
        <f t="shared" si="151"/>
        <v>21.096097</v>
      </c>
      <c r="I430">
        <v>21.009944999999998</v>
      </c>
      <c r="J430">
        <f t="shared" si="147"/>
        <v>21.009944999999998</v>
      </c>
      <c r="K430">
        <f t="shared" si="163"/>
        <v>6.7199999999800758E-5</v>
      </c>
      <c r="L430">
        <v>2.5200000000000001E-3</v>
      </c>
      <c r="M430">
        <f t="shared" si="152"/>
        <v>2.5200000000000001E-3</v>
      </c>
      <c r="N430">
        <v>0.311774</v>
      </c>
      <c r="O430">
        <f t="shared" si="148"/>
        <v>0.311774</v>
      </c>
      <c r="P430">
        <f t="shared" si="164"/>
        <v>-2.008499999999987E-4</v>
      </c>
      <c r="Q430">
        <f t="shared" si="153"/>
        <v>78.678280999999998</v>
      </c>
      <c r="R430">
        <f t="shared" si="165"/>
        <v>1.3365000000031084E-4</v>
      </c>
      <c r="S430">
        <f t="shared" si="149"/>
        <v>0.99858865132635488</v>
      </c>
      <c r="T430">
        <f t="shared" si="166"/>
        <v>20.022253843256362</v>
      </c>
      <c r="U430">
        <f t="shared" si="167"/>
        <v>32500</v>
      </c>
      <c r="V430">
        <f t="shared" si="150"/>
        <v>20.023821999999999</v>
      </c>
      <c r="W430">
        <v>20.001524</v>
      </c>
      <c r="X430">
        <v>0</v>
      </c>
      <c r="Y430">
        <v>2.2297999999999998E-2</v>
      </c>
      <c r="Z430">
        <f t="shared" si="154"/>
        <v>5.9618824540249182</v>
      </c>
      <c r="AA430">
        <f t="shared" si="155"/>
        <v>-7.12166984449436E-4</v>
      </c>
      <c r="AB430">
        <f t="shared" si="156"/>
        <v>-1.1945337566470233E-4</v>
      </c>
      <c r="AC430" s="6">
        <f t="shared" si="160"/>
        <v>-1.8252253841272348</v>
      </c>
      <c r="AD430" s="6">
        <f t="shared" si="160"/>
        <v>4705.3962072895138</v>
      </c>
      <c r="AE430">
        <v>6.6832000000000003E-2</v>
      </c>
      <c r="AF430">
        <v>0</v>
      </c>
      <c r="AH430">
        <f t="shared" si="157"/>
        <v>-4.8999999999999995</v>
      </c>
      <c r="AI430">
        <f t="shared" si="158"/>
        <v>-3.4</v>
      </c>
      <c r="AJ430" s="17">
        <f t="shared" si="168"/>
        <v>-4.0441373676544622E-3</v>
      </c>
      <c r="AK430" s="17">
        <f t="shared" si="169"/>
        <v>1.4398493173263197E-2</v>
      </c>
      <c r="AM430">
        <v>-4.8999999999999998E-3</v>
      </c>
      <c r="AN430">
        <v>-3.3999999999999998E-3</v>
      </c>
    </row>
    <row r="431" spans="1:40" x14ac:dyDescent="0.25">
      <c r="A431" s="1">
        <v>42880.178148148145</v>
      </c>
      <c r="B431" s="16">
        <v>424</v>
      </c>
      <c r="C431">
        <f t="shared" si="170"/>
        <v>5.5749308677065663</v>
      </c>
      <c r="D431">
        <f t="shared" si="161"/>
        <v>-3.5506543199503326</v>
      </c>
      <c r="E431">
        <f t="shared" si="159"/>
        <v>18.050880180406409</v>
      </c>
      <c r="F431">
        <f t="shared" si="162"/>
        <v>-0.63689656503507686</v>
      </c>
      <c r="G431">
        <v>21.096160000000001</v>
      </c>
      <c r="H431">
        <f t="shared" si="151"/>
        <v>21.096160000000001</v>
      </c>
      <c r="I431">
        <v>21.010154</v>
      </c>
      <c r="J431">
        <f t="shared" si="147"/>
        <v>21.010154</v>
      </c>
      <c r="K431">
        <f t="shared" si="163"/>
        <v>4.1699999999937161E-5</v>
      </c>
      <c r="L431">
        <v>2.5040000000000001E-3</v>
      </c>
      <c r="M431">
        <f t="shared" si="152"/>
        <v>2.5040000000000001E-3</v>
      </c>
      <c r="N431">
        <v>0.31154700000000002</v>
      </c>
      <c r="O431">
        <f t="shared" si="148"/>
        <v>0.31154700000000002</v>
      </c>
      <c r="P431">
        <f t="shared" si="164"/>
        <v>-2.0111666666666842E-4</v>
      </c>
      <c r="Q431">
        <f t="shared" si="153"/>
        <v>78.678298999999996</v>
      </c>
      <c r="R431">
        <f t="shared" si="165"/>
        <v>1.5941666666705601E-4</v>
      </c>
      <c r="S431">
        <f t="shared" si="149"/>
        <v>1</v>
      </c>
      <c r="T431">
        <f t="shared" si="166"/>
        <v>20.010384585187762</v>
      </c>
      <c r="U431">
        <f t="shared" si="167"/>
        <v>32500</v>
      </c>
      <c r="V431">
        <f t="shared" si="150"/>
        <v>20.001259000000001</v>
      </c>
      <c r="W431">
        <v>20.001259000000001</v>
      </c>
      <c r="X431">
        <v>0</v>
      </c>
      <c r="Y431">
        <v>0</v>
      </c>
      <c r="Z431">
        <f t="shared" si="154"/>
        <v>0</v>
      </c>
      <c r="AA431">
        <f t="shared" si="155"/>
        <v>0</v>
      </c>
      <c r="AB431" t="e">
        <f t="shared" si="156"/>
        <v>#DIV/0!</v>
      </c>
      <c r="AC431" s="6" t="e">
        <f t="shared" si="160"/>
        <v>#DIV/0!</v>
      </c>
      <c r="AD431" s="6" t="e">
        <f t="shared" si="160"/>
        <v>#DIV/0!</v>
      </c>
      <c r="AE431">
        <v>7.0290000000000005E-2</v>
      </c>
      <c r="AF431">
        <v>0</v>
      </c>
      <c r="AH431">
        <f t="shared" si="157"/>
        <v>5.6</v>
      </c>
      <c r="AI431">
        <f t="shared" si="158"/>
        <v>-3.6</v>
      </c>
      <c r="AJ431" s="17">
        <f t="shared" si="168"/>
        <v>4.4967611058011831E-3</v>
      </c>
      <c r="AK431" s="17">
        <f t="shared" si="169"/>
        <v>1.3897630014953892E-2</v>
      </c>
      <c r="AM431">
        <v>5.5999999999999999E-3</v>
      </c>
      <c r="AN431">
        <v>-3.5999999999999999E-3</v>
      </c>
    </row>
    <row r="432" spans="1:40" x14ac:dyDescent="0.25">
      <c r="A432" s="1">
        <v>42880.178842592592</v>
      </c>
      <c r="B432" s="16">
        <v>425</v>
      </c>
      <c r="C432">
        <f t="shared" si="170"/>
        <v>11.143453529925807</v>
      </c>
      <c r="D432">
        <f t="shared" si="161"/>
        <v>-3.8811729992222777</v>
      </c>
      <c r="E432">
        <f t="shared" si="159"/>
        <v>39.631535370296206</v>
      </c>
      <c r="F432">
        <f t="shared" si="162"/>
        <v>-0.34829175612384128</v>
      </c>
      <c r="G432">
        <v>21.096336999999998</v>
      </c>
      <c r="H432">
        <f t="shared" si="151"/>
        <v>21.096336999999998</v>
      </c>
      <c r="I432">
        <v>21.010213</v>
      </c>
      <c r="J432">
        <f t="shared" si="147"/>
        <v>21.010213</v>
      </c>
      <c r="K432">
        <f t="shared" si="163"/>
        <v>2.846666666661927E-5</v>
      </c>
      <c r="L432">
        <v>2.4940000000000001E-3</v>
      </c>
      <c r="M432">
        <f t="shared" si="152"/>
        <v>2.4940000000000001E-3</v>
      </c>
      <c r="N432">
        <v>0.31135499999999999</v>
      </c>
      <c r="O432">
        <f t="shared" si="148"/>
        <v>0.31135499999999999</v>
      </c>
      <c r="P432">
        <f t="shared" si="164"/>
        <v>-2.0201666666666654E-4</v>
      </c>
      <c r="Q432">
        <f t="shared" si="153"/>
        <v>78.678432000000001</v>
      </c>
      <c r="R432">
        <f t="shared" si="165"/>
        <v>1.7355000000118063E-4</v>
      </c>
      <c r="S432">
        <f t="shared" si="149"/>
        <v>1</v>
      </c>
      <c r="T432">
        <f t="shared" si="166"/>
        <v>20.015807626529512</v>
      </c>
      <c r="U432">
        <f t="shared" si="167"/>
        <v>32500</v>
      </c>
      <c r="V432">
        <f t="shared" si="150"/>
        <v>20.000782999999998</v>
      </c>
      <c r="W432">
        <v>20.000782999999998</v>
      </c>
      <c r="X432">
        <v>0</v>
      </c>
      <c r="Y432">
        <v>0</v>
      </c>
      <c r="Z432">
        <f t="shared" si="154"/>
        <v>0</v>
      </c>
      <c r="AA432">
        <f t="shared" si="155"/>
        <v>0</v>
      </c>
      <c r="AB432" t="e">
        <f t="shared" si="156"/>
        <v>#DIV/0!</v>
      </c>
      <c r="AC432" s="6" t="e">
        <f t="shared" si="160"/>
        <v>#DIV/0!</v>
      </c>
      <c r="AD432" s="6" t="e">
        <f t="shared" si="160"/>
        <v>#DIV/0!</v>
      </c>
      <c r="AE432">
        <v>5.8458999999999997E-2</v>
      </c>
      <c r="AF432">
        <v>0</v>
      </c>
      <c r="AH432">
        <f t="shared" si="157"/>
        <v>11.1</v>
      </c>
      <c r="AI432">
        <f t="shared" si="158"/>
        <v>-3.9</v>
      </c>
      <c r="AJ432" s="17">
        <f t="shared" si="168"/>
        <v>-3.8994670556226525E-3</v>
      </c>
      <c r="AK432" s="17">
        <f t="shared" si="169"/>
        <v>4.8508532810814858E-3</v>
      </c>
      <c r="AM432">
        <v>1.11E-2</v>
      </c>
      <c r="AN432">
        <v>-3.8999999999999998E-3</v>
      </c>
    </row>
    <row r="433" spans="1:40" x14ac:dyDescent="0.25">
      <c r="A433" s="1">
        <v>42880.179537037038</v>
      </c>
      <c r="B433" s="16">
        <v>426</v>
      </c>
      <c r="C433">
        <f t="shared" si="170"/>
        <v>12.513103019059137</v>
      </c>
      <c r="D433">
        <f t="shared" si="161"/>
        <v>-3.6229763347057098</v>
      </c>
      <c r="E433">
        <f t="shared" si="159"/>
        <v>45.314373124596955</v>
      </c>
      <c r="F433">
        <f t="shared" si="162"/>
        <v>-0.28953460458108832</v>
      </c>
      <c r="G433">
        <v>21.096509000000001</v>
      </c>
      <c r="H433">
        <f t="shared" si="151"/>
        <v>21.096509000000001</v>
      </c>
      <c r="I433">
        <v>21.010155999999998</v>
      </c>
      <c r="J433">
        <f t="shared" si="147"/>
        <v>21.010155999999998</v>
      </c>
      <c r="K433">
        <f t="shared" si="163"/>
        <v>2.5116666666669119E-5</v>
      </c>
      <c r="L433">
        <v>2.4810000000000001E-3</v>
      </c>
      <c r="M433">
        <f t="shared" si="152"/>
        <v>2.4810000000000001E-3</v>
      </c>
      <c r="N433">
        <v>0.31115999999999999</v>
      </c>
      <c r="O433">
        <f t="shared" si="148"/>
        <v>0.31115999999999999</v>
      </c>
      <c r="P433">
        <f t="shared" si="164"/>
        <v>-2.011166666666675E-4</v>
      </c>
      <c r="Q433">
        <f t="shared" si="153"/>
        <v>78.678684000000004</v>
      </c>
      <c r="R433">
        <f t="shared" si="165"/>
        <v>1.7599999999973193E-4</v>
      </c>
      <c r="S433">
        <f t="shared" si="149"/>
        <v>1</v>
      </c>
      <c r="T433">
        <f t="shared" si="166"/>
        <v>20.017607079353677</v>
      </c>
      <c r="U433">
        <f t="shared" si="167"/>
        <v>32500</v>
      </c>
      <c r="V433">
        <f t="shared" si="150"/>
        <v>20.001470999999999</v>
      </c>
      <c r="W433">
        <v>20.001470999999999</v>
      </c>
      <c r="X433">
        <v>0</v>
      </c>
      <c r="Y433">
        <v>0</v>
      </c>
      <c r="Z433">
        <f t="shared" si="154"/>
        <v>0</v>
      </c>
      <c r="AA433">
        <f t="shared" si="155"/>
        <v>0</v>
      </c>
      <c r="AB433" t="e">
        <f t="shared" si="156"/>
        <v>#DIV/0!</v>
      </c>
      <c r="AC433" s="6" t="e">
        <f t="shared" si="160"/>
        <v>#DIV/0!</v>
      </c>
      <c r="AD433" s="6" t="e">
        <f t="shared" si="160"/>
        <v>#DIV/0!</v>
      </c>
      <c r="AE433">
        <v>5.0623000000000001E-2</v>
      </c>
      <c r="AF433">
        <v>0</v>
      </c>
      <c r="AH433">
        <f t="shared" si="157"/>
        <v>12.5</v>
      </c>
      <c r="AI433">
        <f t="shared" si="158"/>
        <v>-3.7</v>
      </c>
      <c r="AJ433" s="17">
        <f t="shared" si="168"/>
        <v>-1.0471438650492854E-3</v>
      </c>
      <c r="AK433" s="17">
        <f t="shared" si="169"/>
        <v>2.1259775990379724E-2</v>
      </c>
      <c r="AM433">
        <v>1.2500000000000001E-2</v>
      </c>
      <c r="AN433">
        <v>-3.7000000000000002E-3</v>
      </c>
    </row>
    <row r="434" spans="1:40" x14ac:dyDescent="0.25">
      <c r="A434" s="1">
        <v>42880.180231481485</v>
      </c>
      <c r="B434" s="16">
        <v>427</v>
      </c>
      <c r="C434">
        <f t="shared" si="170"/>
        <v>16.101226479901115</v>
      </c>
      <c r="D434">
        <f t="shared" si="161"/>
        <v>-3.0839739735077476</v>
      </c>
      <c r="E434">
        <f t="shared" si="159"/>
        <v>60.050226290537736</v>
      </c>
      <c r="F434">
        <f t="shared" si="162"/>
        <v>-0.19153658743682783</v>
      </c>
      <c r="G434">
        <v>21.096516000000001</v>
      </c>
      <c r="H434">
        <f t="shared" si="151"/>
        <v>21.096516000000001</v>
      </c>
      <c r="I434">
        <v>21.010062999999999</v>
      </c>
      <c r="J434">
        <f t="shared" si="147"/>
        <v>21.010062999999999</v>
      </c>
      <c r="K434">
        <f t="shared" si="163"/>
        <v>1.6116666666891413E-5</v>
      </c>
      <c r="L434">
        <v>2.4580000000000001E-3</v>
      </c>
      <c r="M434">
        <f t="shared" si="152"/>
        <v>2.4580000000000001E-3</v>
      </c>
      <c r="N434">
        <v>0.31096400000000002</v>
      </c>
      <c r="O434">
        <f t="shared" si="148"/>
        <v>0.31096400000000002</v>
      </c>
      <c r="P434">
        <f t="shared" si="164"/>
        <v>-1.9935000000000184E-4</v>
      </c>
      <c r="Q434">
        <f t="shared" si="153"/>
        <v>78.678972999999999</v>
      </c>
      <c r="R434">
        <f t="shared" si="165"/>
        <v>1.8323333333304011E-4</v>
      </c>
      <c r="S434">
        <f t="shared" si="149"/>
        <v>1</v>
      </c>
      <c r="T434">
        <f t="shared" si="166"/>
        <v>20.020497200453384</v>
      </c>
      <c r="U434">
        <f t="shared" si="167"/>
        <v>32500</v>
      </c>
      <c r="V434">
        <f t="shared" si="150"/>
        <v>20.001311999999999</v>
      </c>
      <c r="W434">
        <v>20.001311999999999</v>
      </c>
      <c r="X434">
        <v>0</v>
      </c>
      <c r="Y434">
        <v>0</v>
      </c>
      <c r="Z434">
        <f t="shared" si="154"/>
        <v>0</v>
      </c>
      <c r="AA434">
        <f t="shared" si="155"/>
        <v>0</v>
      </c>
      <c r="AB434" t="e">
        <f t="shared" si="156"/>
        <v>#DIV/0!</v>
      </c>
      <c r="AC434" s="6" t="e">
        <f t="shared" si="160"/>
        <v>#DIV/0!</v>
      </c>
      <c r="AD434" s="6" t="e">
        <f t="shared" si="160"/>
        <v>#DIV/0!</v>
      </c>
      <c r="AE434">
        <v>5.2851000000000002E-2</v>
      </c>
      <c r="AF434">
        <v>0</v>
      </c>
      <c r="AH434">
        <f t="shared" si="157"/>
        <v>16.100000000000001</v>
      </c>
      <c r="AI434">
        <f t="shared" si="158"/>
        <v>-3.1</v>
      </c>
      <c r="AJ434" s="17">
        <f t="shared" si="168"/>
        <v>-7.6173073066480862E-5</v>
      </c>
      <c r="AK434" s="17">
        <f t="shared" si="169"/>
        <v>5.1965504994273019E-3</v>
      </c>
      <c r="AM434">
        <v>1.61E-2</v>
      </c>
      <c r="AN434">
        <v>-3.0999999999999999E-3</v>
      </c>
    </row>
    <row r="435" spans="1:40" x14ac:dyDescent="0.25">
      <c r="A435" s="1">
        <v>42880.180925925924</v>
      </c>
      <c r="B435" s="16">
        <v>428</v>
      </c>
      <c r="C435">
        <f t="shared" si="170"/>
        <v>18.653206638896219</v>
      </c>
      <c r="D435">
        <f t="shared" si="161"/>
        <v>-2.3484896883272643</v>
      </c>
      <c r="E435">
        <f t="shared" si="159"/>
        <v>70.91955474797669</v>
      </c>
      <c r="F435">
        <f t="shared" si="162"/>
        <v>-0.12590273263955185</v>
      </c>
      <c r="G435">
        <v>21.096647999999998</v>
      </c>
      <c r="H435">
        <f t="shared" si="151"/>
        <v>21.096647999999998</v>
      </c>
      <c r="I435">
        <v>21.010052000000002</v>
      </c>
      <c r="J435">
        <f t="shared" si="147"/>
        <v>21.010052000000002</v>
      </c>
      <c r="K435">
        <f t="shared" si="163"/>
        <v>9.5333333335408572E-6</v>
      </c>
      <c r="L435">
        <v>2.4260000000000002E-3</v>
      </c>
      <c r="M435">
        <f t="shared" si="152"/>
        <v>2.4260000000000002E-3</v>
      </c>
      <c r="N435">
        <v>0.31075399999999997</v>
      </c>
      <c r="O435">
        <f t="shared" si="148"/>
        <v>0.31075399999999997</v>
      </c>
      <c r="P435">
        <f t="shared" si="164"/>
        <v>-1.9698333333333651E-4</v>
      </c>
      <c r="Q435">
        <f t="shared" si="153"/>
        <v>78.679193999999995</v>
      </c>
      <c r="R435">
        <f t="shared" si="165"/>
        <v>1.8744999999971887E-4</v>
      </c>
      <c r="S435">
        <f t="shared" si="149"/>
        <v>1</v>
      </c>
      <c r="T435">
        <f t="shared" si="166"/>
        <v>20.022948696327198</v>
      </c>
      <c r="U435">
        <f t="shared" si="167"/>
        <v>32500</v>
      </c>
      <c r="V435">
        <f t="shared" si="150"/>
        <v>20.001947000000001</v>
      </c>
      <c r="W435">
        <v>20.001947000000001</v>
      </c>
      <c r="X435">
        <v>0</v>
      </c>
      <c r="Y435">
        <v>0</v>
      </c>
      <c r="Z435">
        <f t="shared" si="154"/>
        <v>0</v>
      </c>
      <c r="AA435">
        <f t="shared" si="155"/>
        <v>0</v>
      </c>
      <c r="AB435" t="e">
        <f t="shared" si="156"/>
        <v>#DIV/0!</v>
      </c>
      <c r="AC435" s="6" t="e">
        <f t="shared" si="160"/>
        <v>#DIV/0!</v>
      </c>
      <c r="AD435" s="6" t="e">
        <f t="shared" si="160"/>
        <v>#DIV/0!</v>
      </c>
      <c r="AE435">
        <v>5.8844E-2</v>
      </c>
      <c r="AF435">
        <v>0</v>
      </c>
      <c r="AH435">
        <f t="shared" si="157"/>
        <v>18.599999999999998</v>
      </c>
      <c r="AI435">
        <f t="shared" si="158"/>
        <v>-2.4</v>
      </c>
      <c r="AJ435" s="17">
        <f t="shared" si="168"/>
        <v>-2.8524124525202343E-3</v>
      </c>
      <c r="AK435" s="17">
        <f t="shared" si="169"/>
        <v>2.1933377833744848E-2</v>
      </c>
      <c r="AM435">
        <v>1.8599999999999998E-2</v>
      </c>
      <c r="AN435">
        <v>-2.3999999999999998E-3</v>
      </c>
    </row>
    <row r="436" spans="1:40" x14ac:dyDescent="0.25">
      <c r="A436" s="1">
        <v>42880.181620370371</v>
      </c>
      <c r="B436" s="16">
        <v>429</v>
      </c>
      <c r="C436">
        <f t="shared" si="170"/>
        <v>17.094338540716027</v>
      </c>
      <c r="D436">
        <f t="shared" si="161"/>
        <v>-2.4453575488682322</v>
      </c>
      <c r="E436">
        <f t="shared" si="159"/>
        <v>64.669113455011328</v>
      </c>
      <c r="F436">
        <f t="shared" si="162"/>
        <v>-0.14305072659253676</v>
      </c>
      <c r="G436">
        <v>21.096786000000002</v>
      </c>
      <c r="H436">
        <f t="shared" si="151"/>
        <v>21.096786000000002</v>
      </c>
      <c r="I436">
        <v>21.010155999999998</v>
      </c>
      <c r="J436">
        <f t="shared" si="147"/>
        <v>21.010155999999998</v>
      </c>
      <c r="K436">
        <f t="shared" si="163"/>
        <v>1.340000000015588E-5</v>
      </c>
      <c r="L436">
        <v>2.408E-3</v>
      </c>
      <c r="M436">
        <f t="shared" si="152"/>
        <v>2.408E-3</v>
      </c>
      <c r="N436">
        <v>0.31056</v>
      </c>
      <c r="O436">
        <f t="shared" si="148"/>
        <v>0.31056</v>
      </c>
      <c r="P436">
        <f t="shared" si="164"/>
        <v>-1.9716666666666586E-4</v>
      </c>
      <c r="Q436">
        <f t="shared" si="153"/>
        <v>78.67928400000001</v>
      </c>
      <c r="R436">
        <f t="shared" si="165"/>
        <v>1.8376666666644799E-4</v>
      </c>
      <c r="S436">
        <f t="shared" si="149"/>
        <v>1</v>
      </c>
      <c r="T436">
        <f t="shared" si="166"/>
        <v>20.020798696089567</v>
      </c>
      <c r="U436">
        <f t="shared" si="167"/>
        <v>32500</v>
      </c>
      <c r="V436">
        <f t="shared" si="150"/>
        <v>20.001259000000001</v>
      </c>
      <c r="W436">
        <v>20.001259000000001</v>
      </c>
      <c r="X436">
        <v>0</v>
      </c>
      <c r="Y436">
        <v>0</v>
      </c>
      <c r="Z436">
        <f t="shared" si="154"/>
        <v>0</v>
      </c>
      <c r="AA436">
        <f t="shared" si="155"/>
        <v>0</v>
      </c>
      <c r="AB436" t="e">
        <f t="shared" si="156"/>
        <v>#DIV/0!</v>
      </c>
      <c r="AC436" s="6" t="e">
        <f t="shared" si="160"/>
        <v>#DIV/0!</v>
      </c>
      <c r="AD436" s="6" t="e">
        <f t="shared" si="160"/>
        <v>#DIV/0!</v>
      </c>
      <c r="AE436">
        <v>6.3574000000000006E-2</v>
      </c>
      <c r="AF436">
        <v>0</v>
      </c>
      <c r="AH436">
        <f t="shared" si="157"/>
        <v>17.100000000000001</v>
      </c>
      <c r="AI436">
        <f t="shared" si="158"/>
        <v>-2.5</v>
      </c>
      <c r="AJ436" s="17">
        <f t="shared" si="168"/>
        <v>3.3118914022263089E-4</v>
      </c>
      <c r="AK436" s="17">
        <f t="shared" si="169"/>
        <v>2.2345383053311605E-2</v>
      </c>
      <c r="AM436">
        <v>1.7100000000000001E-2</v>
      </c>
      <c r="AN436">
        <v>-2.5000000000000001E-3</v>
      </c>
    </row>
    <row r="437" spans="1:40" x14ac:dyDescent="0.25">
      <c r="A437" s="1">
        <v>42880.182314814818</v>
      </c>
      <c r="B437" s="16">
        <v>430</v>
      </c>
      <c r="C437">
        <f t="shared" si="170"/>
        <v>9.6770610920764</v>
      </c>
      <c r="D437">
        <f t="shared" si="161"/>
        <v>-2.9660770026817307</v>
      </c>
      <c r="E437">
        <f t="shared" si="159"/>
        <v>34.862748752912459</v>
      </c>
      <c r="F437">
        <f t="shared" si="162"/>
        <v>-0.30650597061026735</v>
      </c>
      <c r="G437">
        <v>21.096851000000001</v>
      </c>
      <c r="H437">
        <f t="shared" si="151"/>
        <v>21.096851000000001</v>
      </c>
      <c r="I437">
        <v>21.010241000000001</v>
      </c>
      <c r="J437">
        <f t="shared" si="147"/>
        <v>21.010241000000001</v>
      </c>
      <c r="K437">
        <f t="shared" si="163"/>
        <v>3.1733333333505698E-5</v>
      </c>
      <c r="L437">
        <v>2.4060000000000002E-3</v>
      </c>
      <c r="M437">
        <f t="shared" si="152"/>
        <v>2.4060000000000002E-3</v>
      </c>
      <c r="N437">
        <v>0.31036399999999997</v>
      </c>
      <c r="O437">
        <f t="shared" si="148"/>
        <v>0.31036399999999997</v>
      </c>
      <c r="P437">
        <f t="shared" si="164"/>
        <v>-1.9864999999999743E-4</v>
      </c>
      <c r="Q437">
        <f t="shared" si="153"/>
        <v>78.679394999999985</v>
      </c>
      <c r="R437">
        <f t="shared" si="165"/>
        <v>1.6691666666635759E-4</v>
      </c>
      <c r="S437">
        <f t="shared" si="149"/>
        <v>1</v>
      </c>
      <c r="T437">
        <f t="shared" si="166"/>
        <v>20.013902138094714</v>
      </c>
      <c r="U437">
        <f t="shared" si="167"/>
        <v>32500</v>
      </c>
      <c r="V437">
        <f t="shared" si="150"/>
        <v>20.001259000000001</v>
      </c>
      <c r="W437">
        <v>20.001259000000001</v>
      </c>
      <c r="X437">
        <v>0</v>
      </c>
      <c r="Y437">
        <v>0</v>
      </c>
      <c r="Z437">
        <f t="shared" si="154"/>
        <v>0</v>
      </c>
      <c r="AA437">
        <f t="shared" si="155"/>
        <v>0</v>
      </c>
      <c r="AB437" t="e">
        <f t="shared" si="156"/>
        <v>#DIV/0!</v>
      </c>
      <c r="AC437" s="6" t="e">
        <f t="shared" si="160"/>
        <v>#DIV/0!</v>
      </c>
      <c r="AD437" s="6" t="e">
        <f t="shared" si="160"/>
        <v>#DIV/0!</v>
      </c>
      <c r="AE437">
        <v>5.9580000000000001E-2</v>
      </c>
      <c r="AF437">
        <v>0</v>
      </c>
      <c r="AH437">
        <f t="shared" si="157"/>
        <v>9.7000000000000011</v>
      </c>
      <c r="AI437">
        <f t="shared" si="158"/>
        <v>-3</v>
      </c>
      <c r="AJ437" s="17">
        <f t="shared" si="168"/>
        <v>2.3704415736698742E-3</v>
      </c>
      <c r="AK437" s="17">
        <f t="shared" si="169"/>
        <v>1.1436991449513408E-2</v>
      </c>
      <c r="AM437">
        <v>9.7000000000000003E-3</v>
      </c>
      <c r="AN437">
        <v>-3.0000000000000001E-3</v>
      </c>
    </row>
    <row r="438" spans="1:40" x14ac:dyDescent="0.25">
      <c r="A438" s="1">
        <v>42880.183009259257</v>
      </c>
      <c r="B438" s="16">
        <v>431</v>
      </c>
      <c r="C438">
        <f t="shared" si="170"/>
        <v>7.1849180229475103</v>
      </c>
      <c r="D438">
        <f t="shared" si="161"/>
        <v>-3.9346713375872433</v>
      </c>
      <c r="E438">
        <f t="shared" si="159"/>
        <v>23.971884771739816</v>
      </c>
      <c r="F438">
        <f t="shared" si="162"/>
        <v>-0.54762925965480957</v>
      </c>
      <c r="G438">
        <v>21.096765999999999</v>
      </c>
      <c r="H438">
        <f t="shared" si="151"/>
        <v>21.096765999999999</v>
      </c>
      <c r="I438">
        <v>21.010176000000001</v>
      </c>
      <c r="J438">
        <f t="shared" si="147"/>
        <v>21.010176000000001</v>
      </c>
      <c r="K438">
        <f t="shared" si="163"/>
        <v>3.8400000000097617E-5</v>
      </c>
      <c r="L438">
        <v>2.3960000000000001E-3</v>
      </c>
      <c r="M438">
        <f t="shared" si="152"/>
        <v>2.3960000000000001E-3</v>
      </c>
      <c r="N438">
        <v>0.31017</v>
      </c>
      <c r="O438">
        <f t="shared" si="148"/>
        <v>0.31017</v>
      </c>
      <c r="P438">
        <f t="shared" si="164"/>
        <v>-2.0151666666666512E-4</v>
      </c>
      <c r="Q438">
        <f t="shared" si="153"/>
        <v>78.679653999999999</v>
      </c>
      <c r="R438">
        <f t="shared" si="165"/>
        <v>1.6311666666695145E-4</v>
      </c>
      <c r="S438">
        <f t="shared" si="149"/>
        <v>1</v>
      </c>
      <c r="T438">
        <f t="shared" si="166"/>
        <v>20.012325589360664</v>
      </c>
      <c r="U438">
        <f t="shared" si="167"/>
        <v>32500</v>
      </c>
      <c r="V438">
        <f t="shared" si="150"/>
        <v>20.001206</v>
      </c>
      <c r="W438">
        <v>20.001206</v>
      </c>
      <c r="X438">
        <v>0</v>
      </c>
      <c r="Y438">
        <v>0</v>
      </c>
      <c r="Z438">
        <f t="shared" si="154"/>
        <v>0</v>
      </c>
      <c r="AA438">
        <f t="shared" si="155"/>
        <v>0</v>
      </c>
      <c r="AB438" t="e">
        <f t="shared" si="156"/>
        <v>#DIV/0!</v>
      </c>
      <c r="AC438" s="6" t="e">
        <f t="shared" si="160"/>
        <v>#DIV/0!</v>
      </c>
      <c r="AD438" s="6" t="e">
        <f t="shared" si="160"/>
        <v>#DIV/0!</v>
      </c>
      <c r="AE438">
        <v>5.6343999999999998E-2</v>
      </c>
      <c r="AF438">
        <v>0</v>
      </c>
      <c r="AH438">
        <f t="shared" si="157"/>
        <v>7.2</v>
      </c>
      <c r="AI438">
        <f t="shared" si="158"/>
        <v>-4</v>
      </c>
      <c r="AJ438" s="17">
        <f t="shared" si="168"/>
        <v>2.0991160935059298E-3</v>
      </c>
      <c r="AK438" s="17">
        <f t="shared" si="169"/>
        <v>1.6603334003702709E-2</v>
      </c>
      <c r="AM438">
        <v>7.1999999999999998E-3</v>
      </c>
      <c r="AN438">
        <v>-4.0000000000000001E-3</v>
      </c>
    </row>
    <row r="439" spans="1:40" x14ac:dyDescent="0.25">
      <c r="A439" s="1">
        <v>42880.183703703704</v>
      </c>
      <c r="B439" s="16">
        <v>432</v>
      </c>
      <c r="C439">
        <f t="shared" si="170"/>
        <v>2.5469462964476719</v>
      </c>
      <c r="D439">
        <f t="shared" si="161"/>
        <v>-4.5760549461614719</v>
      </c>
      <c r="E439">
        <f t="shared" si="159"/>
        <v>4.9855506937380101</v>
      </c>
      <c r="F439">
        <f t="shared" si="162"/>
        <v>-1.7966829345965714</v>
      </c>
      <c r="G439">
        <v>21.097078</v>
      </c>
      <c r="H439">
        <f t="shared" si="151"/>
        <v>21.097078</v>
      </c>
      <c r="I439">
        <v>21.010259000000001</v>
      </c>
      <c r="J439">
        <f t="shared" si="147"/>
        <v>21.010259000000001</v>
      </c>
      <c r="K439">
        <f t="shared" si="163"/>
        <v>5.021666666671365E-5</v>
      </c>
      <c r="L439">
        <v>2.3760000000000001E-3</v>
      </c>
      <c r="M439">
        <f t="shared" si="152"/>
        <v>2.3760000000000001E-3</v>
      </c>
      <c r="N439">
        <v>0.30997999999999998</v>
      </c>
      <c r="O439">
        <f t="shared" si="148"/>
        <v>0.30997999999999998</v>
      </c>
      <c r="P439">
        <f t="shared" si="164"/>
        <v>-2.0338333333332903E-4</v>
      </c>
      <c r="Q439">
        <f t="shared" si="153"/>
        <v>78.679760999999999</v>
      </c>
      <c r="R439">
        <f t="shared" si="165"/>
        <v>1.5316666666744064E-4</v>
      </c>
      <c r="S439">
        <f t="shared" si="149"/>
        <v>1</v>
      </c>
      <c r="T439">
        <f t="shared" si="166"/>
        <v>20.008065001242873</v>
      </c>
      <c r="U439">
        <f t="shared" si="167"/>
        <v>32500</v>
      </c>
      <c r="V439">
        <f t="shared" si="150"/>
        <v>20.000941999999998</v>
      </c>
      <c r="W439">
        <v>20.000941999999998</v>
      </c>
      <c r="X439">
        <v>0</v>
      </c>
      <c r="Y439">
        <v>0</v>
      </c>
      <c r="Z439">
        <f t="shared" si="154"/>
        <v>0</v>
      </c>
      <c r="AA439">
        <f t="shared" si="155"/>
        <v>0</v>
      </c>
      <c r="AB439" t="e">
        <f t="shared" si="156"/>
        <v>#DIV/0!</v>
      </c>
      <c r="AC439" s="6" t="e">
        <f t="shared" si="160"/>
        <v>#DIV/0!</v>
      </c>
      <c r="AD439" s="6" t="e">
        <f t="shared" si="160"/>
        <v>#DIV/0!</v>
      </c>
      <c r="AE439">
        <v>5.6848000000000003E-2</v>
      </c>
      <c r="AF439">
        <v>0</v>
      </c>
      <c r="AH439">
        <f t="shared" si="157"/>
        <v>2.5</v>
      </c>
      <c r="AI439">
        <f t="shared" si="158"/>
        <v>-4.5999999999999996</v>
      </c>
      <c r="AJ439" s="17">
        <f t="shared" si="168"/>
        <v>-1.8432385682081234E-2</v>
      </c>
      <c r="AK439" s="17">
        <f t="shared" si="169"/>
        <v>5.2326849481153081E-3</v>
      </c>
      <c r="AM439">
        <v>2.5000000000000001E-3</v>
      </c>
      <c r="AN439">
        <v>-4.5999999999999999E-3</v>
      </c>
    </row>
    <row r="440" spans="1:40" x14ac:dyDescent="0.25">
      <c r="A440" s="1">
        <v>42880.184398148151</v>
      </c>
      <c r="B440" s="16">
        <v>433</v>
      </c>
      <c r="C440">
        <f t="shared" si="170"/>
        <v>-2.4164626119126842</v>
      </c>
      <c r="D440">
        <f t="shared" si="161"/>
        <v>-5.0230038365991359</v>
      </c>
      <c r="E440">
        <f t="shared" si="159"/>
        <v>-15.068675389153334</v>
      </c>
      <c r="F440">
        <f t="shared" si="162"/>
        <v>2.0786598608382012</v>
      </c>
      <c r="G440">
        <v>21.097148000000001</v>
      </c>
      <c r="H440">
        <f t="shared" si="151"/>
        <v>21.097148000000001</v>
      </c>
      <c r="I440">
        <v>21.010232999999999</v>
      </c>
      <c r="J440">
        <f t="shared" si="147"/>
        <v>21.010232999999999</v>
      </c>
      <c r="K440">
        <f t="shared" si="163"/>
        <v>6.2616666666788964E-5</v>
      </c>
      <c r="L440">
        <v>2.3540000000000002E-3</v>
      </c>
      <c r="M440">
        <f t="shared" si="152"/>
        <v>2.3540000000000002E-3</v>
      </c>
      <c r="N440">
        <v>0.30977700000000002</v>
      </c>
      <c r="O440">
        <f t="shared" si="148"/>
        <v>0.30977700000000002</v>
      </c>
      <c r="P440">
        <f t="shared" si="164"/>
        <v>-2.0464999999999603E-4</v>
      </c>
      <c r="Q440">
        <f t="shared" si="153"/>
        <v>78.679990000000004</v>
      </c>
      <c r="R440">
        <f t="shared" si="165"/>
        <v>1.4203333333379458E-4</v>
      </c>
      <c r="S440">
        <f t="shared" si="149"/>
        <v>1</v>
      </c>
      <c r="T440">
        <f t="shared" si="166"/>
        <v>20.003812541224878</v>
      </c>
      <c r="U440">
        <f t="shared" si="167"/>
        <v>32500</v>
      </c>
      <c r="V440">
        <f t="shared" si="150"/>
        <v>20.001206</v>
      </c>
      <c r="W440">
        <v>20.001206</v>
      </c>
      <c r="X440">
        <v>0</v>
      </c>
      <c r="Y440">
        <v>0</v>
      </c>
      <c r="Z440">
        <f t="shared" si="154"/>
        <v>0</v>
      </c>
      <c r="AA440">
        <f t="shared" si="155"/>
        <v>0</v>
      </c>
      <c r="AB440" t="e">
        <f t="shared" si="156"/>
        <v>#DIV/0!</v>
      </c>
      <c r="AC440" s="6" t="e">
        <f t="shared" si="160"/>
        <v>#DIV/0!</v>
      </c>
      <c r="AD440" s="6" t="e">
        <f t="shared" si="160"/>
        <v>#DIV/0!</v>
      </c>
      <c r="AE440">
        <v>5.6752999999999998E-2</v>
      </c>
      <c r="AF440">
        <v>0</v>
      </c>
      <c r="AH440">
        <f t="shared" si="157"/>
        <v>-2.4</v>
      </c>
      <c r="AI440">
        <f t="shared" si="158"/>
        <v>-5</v>
      </c>
      <c r="AJ440" s="17">
        <f t="shared" si="168"/>
        <v>-6.8126905136155829E-3</v>
      </c>
      <c r="AK440" s="17">
        <f t="shared" si="169"/>
        <v>-4.5796971986210508E-3</v>
      </c>
      <c r="AM440">
        <v>-2.3999999999999998E-3</v>
      </c>
      <c r="AN440">
        <v>-5.0000000000000001E-3</v>
      </c>
    </row>
    <row r="441" spans="1:40" x14ac:dyDescent="0.25">
      <c r="A441" s="1">
        <v>42880.18509259259</v>
      </c>
      <c r="B441" s="16">
        <v>434</v>
      </c>
      <c r="C441">
        <f t="shared" si="170"/>
        <v>-7.6922243140191782</v>
      </c>
      <c r="D441">
        <f t="shared" si="161"/>
        <v>-5.0800595859524744</v>
      </c>
      <c r="E441">
        <f t="shared" si="159"/>
        <v>-35.923441804441111</v>
      </c>
      <c r="F441">
        <f t="shared" si="162"/>
        <v>0.66041490452820006</v>
      </c>
      <c r="G441">
        <v>21.097346000000002</v>
      </c>
      <c r="H441">
        <f t="shared" si="151"/>
        <v>21.097346000000002</v>
      </c>
      <c r="I441">
        <v>21.010396</v>
      </c>
      <c r="J441">
        <f t="shared" si="147"/>
        <v>21.010396</v>
      </c>
      <c r="K441">
        <f t="shared" si="163"/>
        <v>7.5483333333359323E-5</v>
      </c>
      <c r="L441">
        <v>2.3349999999999998E-3</v>
      </c>
      <c r="M441">
        <f t="shared" si="152"/>
        <v>2.3349999999999998E-3</v>
      </c>
      <c r="N441">
        <v>0.30955500000000002</v>
      </c>
      <c r="O441">
        <f t="shared" si="148"/>
        <v>0.30955500000000002</v>
      </c>
      <c r="P441">
        <f t="shared" si="164"/>
        <v>-2.0469999999999655E-4</v>
      </c>
      <c r="Q441">
        <f t="shared" si="153"/>
        <v>78.680048999999997</v>
      </c>
      <c r="R441">
        <f t="shared" si="165"/>
        <v>1.2921666666798615E-4</v>
      </c>
      <c r="S441">
        <f t="shared" si="149"/>
        <v>1</v>
      </c>
      <c r="T441">
        <f t="shared" si="166"/>
        <v>19.998487835272371</v>
      </c>
      <c r="U441">
        <f t="shared" si="167"/>
        <v>32500</v>
      </c>
      <c r="V441">
        <f t="shared" si="150"/>
        <v>20.001100000000001</v>
      </c>
      <c r="W441">
        <v>20.001100000000001</v>
      </c>
      <c r="X441">
        <v>0</v>
      </c>
      <c r="Y441">
        <v>0</v>
      </c>
      <c r="Z441">
        <f t="shared" si="154"/>
        <v>0</v>
      </c>
      <c r="AA441">
        <f t="shared" si="155"/>
        <v>0</v>
      </c>
      <c r="AB441" t="e">
        <f t="shared" si="156"/>
        <v>#DIV/0!</v>
      </c>
      <c r="AC441" s="6" t="e">
        <f t="shared" si="160"/>
        <v>#DIV/0!</v>
      </c>
      <c r="AD441" s="6" t="e">
        <f t="shared" si="160"/>
        <v>#DIV/0!</v>
      </c>
      <c r="AE441">
        <v>6.1467000000000001E-2</v>
      </c>
      <c r="AF441">
        <v>0</v>
      </c>
      <c r="AH441">
        <f t="shared" si="157"/>
        <v>-7.7</v>
      </c>
      <c r="AI441">
        <f t="shared" si="158"/>
        <v>-5.1000000000000005</v>
      </c>
      <c r="AJ441" s="17">
        <f t="shared" si="168"/>
        <v>1.0108501342908998E-3</v>
      </c>
      <c r="AK441" s="17">
        <f t="shared" si="169"/>
        <v>3.9252323147283379E-3</v>
      </c>
      <c r="AM441">
        <v>-7.7000000000000002E-3</v>
      </c>
      <c r="AN441">
        <v>-5.1000000000000004E-3</v>
      </c>
    </row>
    <row r="442" spans="1:40" x14ac:dyDescent="0.25">
      <c r="A442" s="1">
        <v>42880.185787037037</v>
      </c>
      <c r="B442" s="16">
        <v>435</v>
      </c>
      <c r="C442">
        <f t="shared" si="170"/>
        <v>-10.96495737742552</v>
      </c>
      <c r="D442">
        <f t="shared" si="161"/>
        <v>-4.9394268503538008</v>
      </c>
      <c r="E442">
        <f t="shared" si="159"/>
        <v>-48.666024267224572</v>
      </c>
      <c r="F442">
        <f t="shared" si="162"/>
        <v>0.45047387603375588</v>
      </c>
      <c r="G442">
        <v>21.097173999999999</v>
      </c>
      <c r="H442">
        <f t="shared" si="151"/>
        <v>21.097173999999999</v>
      </c>
      <c r="I442">
        <v>21.010338000000001</v>
      </c>
      <c r="J442">
        <f t="shared" si="147"/>
        <v>21.010338000000001</v>
      </c>
      <c r="K442">
        <f t="shared" si="163"/>
        <v>8.3266666666699979E-5</v>
      </c>
      <c r="L442">
        <v>2.3219999999999998E-3</v>
      </c>
      <c r="M442">
        <f t="shared" si="152"/>
        <v>2.3219999999999998E-3</v>
      </c>
      <c r="N442">
        <v>0.30932799999999999</v>
      </c>
      <c r="O442">
        <f t="shared" si="148"/>
        <v>0.30932799999999999</v>
      </c>
      <c r="P442">
        <f t="shared" si="164"/>
        <v>-2.0413333333333116E-4</v>
      </c>
      <c r="Q442">
        <f t="shared" si="153"/>
        <v>78.680334000000002</v>
      </c>
      <c r="R442">
        <f t="shared" si="165"/>
        <v>1.208666666668042E-4</v>
      </c>
      <c r="S442">
        <f t="shared" si="149"/>
        <v>1</v>
      </c>
      <c r="T442">
        <f t="shared" si="166"/>
        <v>19.994810469472984</v>
      </c>
      <c r="U442">
        <f t="shared" si="167"/>
        <v>32500</v>
      </c>
      <c r="V442">
        <f t="shared" si="150"/>
        <v>20.000836</v>
      </c>
      <c r="W442">
        <v>20.000836</v>
      </c>
      <c r="X442">
        <v>0</v>
      </c>
      <c r="Y442">
        <v>0</v>
      </c>
      <c r="Z442">
        <f t="shared" si="154"/>
        <v>0</v>
      </c>
      <c r="AA442">
        <f t="shared" si="155"/>
        <v>0</v>
      </c>
      <c r="AB442" t="e">
        <f t="shared" si="156"/>
        <v>#DIV/0!</v>
      </c>
      <c r="AC442" s="6" t="e">
        <f t="shared" si="160"/>
        <v>#DIV/0!</v>
      </c>
      <c r="AD442" s="6" t="e">
        <f t="shared" si="160"/>
        <v>#DIV/0!</v>
      </c>
      <c r="AE442">
        <v>6.2931000000000001E-2</v>
      </c>
      <c r="AF442">
        <v>0</v>
      </c>
      <c r="AH442">
        <f t="shared" si="157"/>
        <v>-11</v>
      </c>
      <c r="AI442">
        <f t="shared" si="158"/>
        <v>-4.8999999999999995</v>
      </c>
      <c r="AJ442" s="17">
        <f t="shared" si="168"/>
        <v>3.1958740347340481E-3</v>
      </c>
      <c r="AK442" s="17">
        <f t="shared" si="169"/>
        <v>-7.9820698935904426E-3</v>
      </c>
      <c r="AM442">
        <v>-1.0999999999999999E-2</v>
      </c>
      <c r="AN442">
        <v>-4.8999999999999998E-3</v>
      </c>
    </row>
    <row r="443" spans="1:40" x14ac:dyDescent="0.25">
      <c r="A443" s="1">
        <v>42880.186481481483</v>
      </c>
      <c r="B443" s="16">
        <v>436</v>
      </c>
      <c r="C443">
        <f t="shared" si="170"/>
        <v>-6.3952663176809432</v>
      </c>
      <c r="D443">
        <f t="shared" si="161"/>
        <v>-4.6995165639840852</v>
      </c>
      <c r="E443">
        <f t="shared" si="159"/>
        <v>-30.392010844619026</v>
      </c>
      <c r="F443">
        <f t="shared" si="162"/>
        <v>0.73484298081400745</v>
      </c>
      <c r="G443">
        <v>21.096871</v>
      </c>
      <c r="H443">
        <f t="shared" si="151"/>
        <v>21.096871</v>
      </c>
      <c r="I443">
        <v>21.010577000000001</v>
      </c>
      <c r="J443">
        <f t="shared" si="147"/>
        <v>21.010577000000001</v>
      </c>
      <c r="K443">
        <f t="shared" si="163"/>
        <v>7.1683333333420285E-5</v>
      </c>
      <c r="L443">
        <v>2.3059999999999999E-3</v>
      </c>
      <c r="M443">
        <f t="shared" si="152"/>
        <v>2.3059999999999999E-3</v>
      </c>
      <c r="N443">
        <v>0.30913000000000002</v>
      </c>
      <c r="O443">
        <f t="shared" si="148"/>
        <v>0.30913000000000002</v>
      </c>
      <c r="P443">
        <f t="shared" si="164"/>
        <v>-2.0328333333333355E-4</v>
      </c>
      <c r="Q443">
        <f t="shared" si="153"/>
        <v>78.680293000000006</v>
      </c>
      <c r="R443">
        <f t="shared" si="165"/>
        <v>1.316000000005128E-4</v>
      </c>
      <c r="S443">
        <f t="shared" si="149"/>
        <v>1</v>
      </c>
      <c r="T443">
        <f t="shared" si="166"/>
        <v>19.999193250246499</v>
      </c>
      <c r="U443">
        <f t="shared" si="167"/>
        <v>32500</v>
      </c>
      <c r="V443">
        <f t="shared" si="150"/>
        <v>20.000889000000001</v>
      </c>
      <c r="W443">
        <v>20.000889000000001</v>
      </c>
      <c r="X443">
        <v>0</v>
      </c>
      <c r="Y443">
        <v>0</v>
      </c>
      <c r="Z443">
        <f t="shared" si="154"/>
        <v>0</v>
      </c>
      <c r="AA443">
        <f t="shared" si="155"/>
        <v>0</v>
      </c>
      <c r="AB443" t="e">
        <f t="shared" si="156"/>
        <v>#DIV/0!</v>
      </c>
      <c r="AC443" s="6" t="e">
        <f t="shared" si="160"/>
        <v>#DIV/0!</v>
      </c>
      <c r="AD443" s="6" t="e">
        <f t="shared" si="160"/>
        <v>#DIV/0!</v>
      </c>
      <c r="AE443">
        <v>6.2384000000000002E-2</v>
      </c>
      <c r="AF443">
        <v>0</v>
      </c>
      <c r="AH443">
        <f t="shared" si="157"/>
        <v>-6.4</v>
      </c>
      <c r="AI443">
        <f t="shared" si="158"/>
        <v>-4.7</v>
      </c>
      <c r="AJ443" s="17">
        <f t="shared" si="168"/>
        <v>7.4018533144897436E-4</v>
      </c>
      <c r="AK443" s="17">
        <f t="shared" si="169"/>
        <v>1.0286930779643846E-4</v>
      </c>
      <c r="AM443">
        <v>-6.4000000000000003E-3</v>
      </c>
      <c r="AN443">
        <v>-4.7000000000000002E-3</v>
      </c>
    </row>
    <row r="444" spans="1:40" x14ac:dyDescent="0.25">
      <c r="A444" s="1">
        <v>42880.187175925923</v>
      </c>
      <c r="B444" s="16">
        <v>437</v>
      </c>
      <c r="C444">
        <f t="shared" si="170"/>
        <v>6.2988358922044796E-4</v>
      </c>
      <c r="D444">
        <f t="shared" si="161"/>
        <v>-4.3450101555984144</v>
      </c>
      <c r="E444">
        <f t="shared" si="159"/>
        <v>-4.7944088405555316</v>
      </c>
      <c r="F444">
        <f t="shared" si="162"/>
        <v>-6898.1161439304287</v>
      </c>
      <c r="G444">
        <v>21.096654999999998</v>
      </c>
      <c r="H444">
        <f t="shared" si="151"/>
        <v>21.096654999999998</v>
      </c>
      <c r="I444">
        <v>21.010728</v>
      </c>
      <c r="J444">
        <f t="shared" si="147"/>
        <v>21.010728</v>
      </c>
      <c r="K444">
        <f t="shared" si="163"/>
        <v>5.5700000000176907E-5</v>
      </c>
      <c r="L444">
        <v>2.2989999999999998E-3</v>
      </c>
      <c r="M444">
        <f t="shared" si="152"/>
        <v>2.2989999999999998E-3</v>
      </c>
      <c r="N444">
        <v>0.30894300000000002</v>
      </c>
      <c r="O444">
        <f t="shared" si="148"/>
        <v>0.30894300000000002</v>
      </c>
      <c r="P444">
        <f t="shared" si="164"/>
        <v>-2.0208333333333512E-4</v>
      </c>
      <c r="Q444">
        <f t="shared" si="153"/>
        <v>78.680329</v>
      </c>
      <c r="R444">
        <f t="shared" si="165"/>
        <v>1.4638333333370687E-4</v>
      </c>
      <c r="S444">
        <f t="shared" si="149"/>
        <v>1</v>
      </c>
      <c r="T444">
        <f t="shared" si="166"/>
        <v>20.005445640039365</v>
      </c>
      <c r="U444">
        <f t="shared" si="167"/>
        <v>32500</v>
      </c>
      <c r="V444">
        <f t="shared" si="150"/>
        <v>20.001100000000001</v>
      </c>
      <c r="W444">
        <v>20.001100000000001</v>
      </c>
      <c r="X444">
        <v>0</v>
      </c>
      <c r="Y444">
        <v>0</v>
      </c>
      <c r="Z444">
        <f t="shared" si="154"/>
        <v>0</v>
      </c>
      <c r="AA444">
        <f t="shared" si="155"/>
        <v>0</v>
      </c>
      <c r="AB444" t="e">
        <f t="shared" si="156"/>
        <v>#DIV/0!</v>
      </c>
      <c r="AC444" s="6" t="e">
        <f t="shared" si="160"/>
        <v>#DIV/0!</v>
      </c>
      <c r="AD444" s="6" t="e">
        <f t="shared" si="160"/>
        <v>#DIV/0!</v>
      </c>
      <c r="AE444">
        <v>6.1032000000000003E-2</v>
      </c>
      <c r="AF444">
        <v>0</v>
      </c>
      <c r="AH444">
        <f t="shared" si="157"/>
        <v>-5.4287000000000009E-4</v>
      </c>
      <c r="AI444">
        <f t="shared" si="158"/>
        <v>-4.4000000000000004</v>
      </c>
      <c r="AJ444" s="17">
        <f t="shared" si="168"/>
        <v>-1.8618576659091293</v>
      </c>
      <c r="AK444" s="17">
        <f t="shared" si="169"/>
        <v>1.26558609605856E-2</v>
      </c>
      <c r="AM444" s="18">
        <v>-5.4287000000000004E-7</v>
      </c>
      <c r="AN444">
        <v>-4.4000000000000003E-3</v>
      </c>
    </row>
    <row r="445" spans="1:40" x14ac:dyDescent="0.25">
      <c r="A445" s="1">
        <v>42880.18787037037</v>
      </c>
      <c r="B445" s="16">
        <v>438</v>
      </c>
      <c r="C445">
        <f t="shared" si="170"/>
        <v>5.1357709368810589</v>
      </c>
      <c r="D445">
        <f t="shared" si="161"/>
        <v>-4.2537940792893281</v>
      </c>
      <c r="E445">
        <f t="shared" si="159"/>
        <v>15.543884598712832</v>
      </c>
      <c r="F445">
        <f t="shared" si="162"/>
        <v>-0.82826787478817088</v>
      </c>
      <c r="G445">
        <v>21.096768000000001</v>
      </c>
      <c r="H445">
        <f t="shared" si="151"/>
        <v>21.096768000000001</v>
      </c>
      <c r="I445">
        <v>21.010774000000001</v>
      </c>
      <c r="J445">
        <f t="shared" si="147"/>
        <v>21.010774000000001</v>
      </c>
      <c r="K445">
        <f t="shared" si="163"/>
        <v>4.3216666666623382E-5</v>
      </c>
      <c r="L445">
        <v>2.2829999999999999E-3</v>
      </c>
      <c r="M445">
        <f t="shared" si="152"/>
        <v>2.2829999999999999E-3</v>
      </c>
      <c r="N445">
        <v>0.308751</v>
      </c>
      <c r="O445">
        <f t="shared" si="148"/>
        <v>0.308751</v>
      </c>
      <c r="P445">
        <f t="shared" si="164"/>
        <v>-2.0170000000000002E-4</v>
      </c>
      <c r="Q445">
        <f t="shared" si="153"/>
        <v>78.680475000000001</v>
      </c>
      <c r="R445">
        <f t="shared" si="165"/>
        <v>1.5848333333371063E-4</v>
      </c>
      <c r="S445">
        <f t="shared" si="149"/>
        <v>1</v>
      </c>
      <c r="T445">
        <f t="shared" si="166"/>
        <v>20.011125565016282</v>
      </c>
      <c r="U445">
        <f t="shared" si="167"/>
        <v>32500</v>
      </c>
      <c r="V445">
        <f t="shared" si="150"/>
        <v>20.001736000000001</v>
      </c>
      <c r="W445">
        <v>20.001736000000001</v>
      </c>
      <c r="X445">
        <v>0</v>
      </c>
      <c r="Y445">
        <v>0</v>
      </c>
      <c r="Z445">
        <f t="shared" si="154"/>
        <v>0</v>
      </c>
      <c r="AA445">
        <f t="shared" si="155"/>
        <v>0</v>
      </c>
      <c r="AB445" t="e">
        <f t="shared" si="156"/>
        <v>#DIV/0!</v>
      </c>
      <c r="AC445" s="6" t="e">
        <f t="shared" si="160"/>
        <v>#DIV/0!</v>
      </c>
      <c r="AD445" s="6" t="e">
        <f t="shared" si="160"/>
        <v>#DIV/0!</v>
      </c>
      <c r="AE445">
        <v>6.1696000000000001E-2</v>
      </c>
      <c r="AF445">
        <v>0</v>
      </c>
      <c r="AH445">
        <f t="shared" si="157"/>
        <v>5.1000000000000005</v>
      </c>
      <c r="AI445">
        <f t="shared" si="158"/>
        <v>-4.3</v>
      </c>
      <c r="AJ445" s="17">
        <f t="shared" si="168"/>
        <v>-6.9650569156384477E-3</v>
      </c>
      <c r="AK445" s="17">
        <f t="shared" si="169"/>
        <v>1.0862284315932677E-2</v>
      </c>
      <c r="AM445">
        <v>5.1000000000000004E-3</v>
      </c>
      <c r="AN445">
        <v>-4.3E-3</v>
      </c>
    </row>
    <row r="446" spans="1:40" x14ac:dyDescent="0.25">
      <c r="A446" s="1">
        <v>42880.188564814816</v>
      </c>
      <c r="B446" s="16">
        <v>439</v>
      </c>
      <c r="C446">
        <f t="shared" si="170"/>
        <v>6.2158390761658318</v>
      </c>
      <c r="D446">
        <f t="shared" si="161"/>
        <v>-4.3129377964533244</v>
      </c>
      <c r="E446">
        <f t="shared" si="159"/>
        <v>19.735138471885072</v>
      </c>
      <c r="F446">
        <f t="shared" si="162"/>
        <v>-0.69386252501145995</v>
      </c>
      <c r="G446">
        <v>21.096876999999999</v>
      </c>
      <c r="H446">
        <f t="shared" si="151"/>
        <v>21.096876999999999</v>
      </c>
      <c r="I446">
        <v>21.010746000000001</v>
      </c>
      <c r="J446">
        <f t="shared" si="147"/>
        <v>21.010746000000001</v>
      </c>
      <c r="K446">
        <f t="shared" si="163"/>
        <v>4.0716666666599605E-5</v>
      </c>
      <c r="L446">
        <v>2.2690000000000002E-3</v>
      </c>
      <c r="M446">
        <f t="shared" si="152"/>
        <v>2.2690000000000002E-3</v>
      </c>
      <c r="N446">
        <v>0.30855300000000002</v>
      </c>
      <c r="O446">
        <f t="shared" si="148"/>
        <v>0.30855300000000002</v>
      </c>
      <c r="P446">
        <f t="shared" si="164"/>
        <v>-2.0176666666666491E-4</v>
      </c>
      <c r="Q446">
        <f t="shared" si="153"/>
        <v>78.680700999999999</v>
      </c>
      <c r="R446">
        <f t="shared" si="165"/>
        <v>1.6104999999934458E-4</v>
      </c>
      <c r="S446">
        <f t="shared" si="149"/>
        <v>1</v>
      </c>
      <c r="T446">
        <f t="shared" si="166"/>
        <v>20.012052776872384</v>
      </c>
      <c r="U446">
        <f t="shared" si="167"/>
        <v>32500</v>
      </c>
      <c r="V446">
        <f t="shared" si="150"/>
        <v>20.001524</v>
      </c>
      <c r="W446">
        <v>20.001524</v>
      </c>
      <c r="X446">
        <v>0</v>
      </c>
      <c r="Y446">
        <v>0</v>
      </c>
      <c r="Z446">
        <f t="shared" si="154"/>
        <v>0</v>
      </c>
      <c r="AA446">
        <f t="shared" si="155"/>
        <v>0</v>
      </c>
      <c r="AB446" t="e">
        <f t="shared" si="156"/>
        <v>#DIV/0!</v>
      </c>
      <c r="AC446" s="6" t="e">
        <f t="shared" si="160"/>
        <v>#DIV/0!</v>
      </c>
      <c r="AD446" s="6" t="e">
        <f t="shared" si="160"/>
        <v>#DIV/0!</v>
      </c>
      <c r="AE446">
        <v>5.5288999999999998E-2</v>
      </c>
      <c r="AF446">
        <v>0</v>
      </c>
      <c r="AH446">
        <f t="shared" si="157"/>
        <v>6.2</v>
      </c>
      <c r="AI446">
        <f t="shared" si="158"/>
        <v>-4.3</v>
      </c>
      <c r="AJ446" s="17">
        <f t="shared" si="168"/>
        <v>-2.5481798952236919E-3</v>
      </c>
      <c r="AK446" s="17">
        <f t="shared" si="169"/>
        <v>-2.9997642126820823E-3</v>
      </c>
      <c r="AM446">
        <v>6.1999999999999998E-3</v>
      </c>
      <c r="AN446">
        <v>-4.3E-3</v>
      </c>
    </row>
    <row r="447" spans="1:40" x14ac:dyDescent="0.25">
      <c r="A447" s="1">
        <v>42880.189259259256</v>
      </c>
      <c r="B447" s="16">
        <v>440</v>
      </c>
      <c r="C447">
        <f t="shared" si="170"/>
        <v>10.712447862901101</v>
      </c>
      <c r="D447">
        <f t="shared" si="161"/>
        <v>-5.038279077963681</v>
      </c>
      <c r="E447">
        <f t="shared" si="159"/>
        <v>36.655496925621335</v>
      </c>
      <c r="F447">
        <f t="shared" si="162"/>
        <v>-0.47032005592410275</v>
      </c>
      <c r="G447">
        <v>21.096920999999998</v>
      </c>
      <c r="H447">
        <f t="shared" si="151"/>
        <v>21.096920999999998</v>
      </c>
      <c r="I447">
        <v>21.010663000000001</v>
      </c>
      <c r="J447">
        <f t="shared" si="147"/>
        <v>21.010663000000001</v>
      </c>
      <c r="K447">
        <f t="shared" si="163"/>
        <v>3.0349999999816173E-5</v>
      </c>
      <c r="L447">
        <v>2.2560000000000002E-3</v>
      </c>
      <c r="M447">
        <f t="shared" si="152"/>
        <v>2.2560000000000002E-3</v>
      </c>
      <c r="N447">
        <v>0.30834699999999998</v>
      </c>
      <c r="O447">
        <f t="shared" si="148"/>
        <v>0.30834699999999998</v>
      </c>
      <c r="P447">
        <f t="shared" si="164"/>
        <v>-2.0388333333333508E-4</v>
      </c>
      <c r="Q447">
        <f t="shared" si="153"/>
        <v>78.680990000000008</v>
      </c>
      <c r="R447">
        <f t="shared" si="165"/>
        <v>1.7353333333266127E-4</v>
      </c>
      <c r="S447">
        <f t="shared" si="149"/>
        <v>1</v>
      </c>
      <c r="T447">
        <f t="shared" si="166"/>
        <v>20.01769772694059</v>
      </c>
      <c r="U447">
        <f t="shared" si="167"/>
        <v>32500</v>
      </c>
      <c r="V447">
        <f t="shared" si="150"/>
        <v>20.001947000000001</v>
      </c>
      <c r="W447">
        <v>20.001947000000001</v>
      </c>
      <c r="X447">
        <v>0</v>
      </c>
      <c r="Y447">
        <v>0</v>
      </c>
      <c r="Z447">
        <f t="shared" si="154"/>
        <v>0</v>
      </c>
      <c r="AA447">
        <f t="shared" si="155"/>
        <v>0</v>
      </c>
      <c r="AB447" t="e">
        <f t="shared" si="156"/>
        <v>#DIV/0!</v>
      </c>
      <c r="AC447" s="6" t="e">
        <f t="shared" si="160"/>
        <v>#DIV/0!</v>
      </c>
      <c r="AD447" s="6" t="e">
        <f t="shared" si="160"/>
        <v>#DIV/0!</v>
      </c>
      <c r="AE447">
        <v>5.117E-2</v>
      </c>
      <c r="AF447">
        <v>0</v>
      </c>
      <c r="AH447">
        <f t="shared" si="157"/>
        <v>10.7</v>
      </c>
      <c r="AI447">
        <f t="shared" si="158"/>
        <v>-5.1000000000000005</v>
      </c>
      <c r="AJ447" s="17">
        <f t="shared" si="168"/>
        <v>-1.1619998585207097E-3</v>
      </c>
      <c r="AK447" s="17">
        <f t="shared" si="169"/>
        <v>1.2250397622131173E-2</v>
      </c>
      <c r="AM447">
        <v>1.0699999999999999E-2</v>
      </c>
      <c r="AN447">
        <v>-5.1000000000000004E-3</v>
      </c>
    </row>
    <row r="448" spans="1:40" x14ac:dyDescent="0.25">
      <c r="A448" s="1">
        <v>42880.189953703702</v>
      </c>
      <c r="B448" s="16">
        <v>441</v>
      </c>
      <c r="C448">
        <f t="shared" si="170"/>
        <v>8.8623731943800514</v>
      </c>
      <c r="D448">
        <f t="shared" si="161"/>
        <v>-5.9144654699437016</v>
      </c>
      <c r="E448">
        <f t="shared" si="159"/>
        <v>28.397042880233933</v>
      </c>
      <c r="F448">
        <f t="shared" si="162"/>
        <v>-0.66736813494767699</v>
      </c>
      <c r="G448">
        <v>21.096855999999999</v>
      </c>
      <c r="H448">
        <f t="shared" si="151"/>
        <v>21.096855999999999</v>
      </c>
      <c r="I448">
        <v>21.010615000000001</v>
      </c>
      <c r="J448">
        <f t="shared" si="147"/>
        <v>21.010615000000001</v>
      </c>
      <c r="K448">
        <f t="shared" si="163"/>
        <v>3.5399999999915127E-5</v>
      </c>
      <c r="L448">
        <v>2.2539999999999999E-3</v>
      </c>
      <c r="M448">
        <f t="shared" si="152"/>
        <v>2.2539999999999999E-3</v>
      </c>
      <c r="N448">
        <v>0.30813400000000002</v>
      </c>
      <c r="O448">
        <f t="shared" si="148"/>
        <v>0.30813400000000002</v>
      </c>
      <c r="P448">
        <f t="shared" si="164"/>
        <v>-2.0645000000000063E-4</v>
      </c>
      <c r="Q448">
        <f t="shared" si="153"/>
        <v>78.681251000000003</v>
      </c>
      <c r="R448">
        <f t="shared" si="165"/>
        <v>1.7104999999991341E-4</v>
      </c>
      <c r="S448">
        <f t="shared" si="149"/>
        <v>1</v>
      </c>
      <c r="T448">
        <f t="shared" si="166"/>
        <v>20.016776838664267</v>
      </c>
      <c r="U448">
        <f t="shared" si="167"/>
        <v>32500</v>
      </c>
      <c r="V448">
        <f t="shared" si="150"/>
        <v>20.001999999999999</v>
      </c>
      <c r="W448">
        <v>20.001999999999999</v>
      </c>
      <c r="X448">
        <v>0</v>
      </c>
      <c r="Y448">
        <v>0</v>
      </c>
      <c r="Z448">
        <f t="shared" si="154"/>
        <v>0</v>
      </c>
      <c r="AA448">
        <f t="shared" si="155"/>
        <v>0</v>
      </c>
      <c r="AB448" t="e">
        <f t="shared" si="156"/>
        <v>#DIV/0!</v>
      </c>
      <c r="AC448" s="6" t="e">
        <f t="shared" si="160"/>
        <v>#DIV/0!</v>
      </c>
      <c r="AD448" s="6" t="e">
        <f t="shared" si="160"/>
        <v>#DIV/0!</v>
      </c>
      <c r="AE448">
        <v>6.3643000000000005E-2</v>
      </c>
      <c r="AF448">
        <v>0</v>
      </c>
      <c r="AH448">
        <f t="shared" si="157"/>
        <v>8.9</v>
      </c>
      <c r="AI448">
        <f t="shared" si="158"/>
        <v>-6</v>
      </c>
      <c r="AJ448" s="17">
        <f t="shared" si="168"/>
        <v>4.2456805637353908E-3</v>
      </c>
      <c r="AK448" s="17">
        <f t="shared" si="169"/>
        <v>1.4461920606514691E-2</v>
      </c>
      <c r="AM448">
        <v>8.8999999999999999E-3</v>
      </c>
      <c r="AN448">
        <v>-6.0000000000000001E-3</v>
      </c>
    </row>
    <row r="449" spans="1:40" x14ac:dyDescent="0.25">
      <c r="A449" s="1">
        <v>42880.190648148149</v>
      </c>
      <c r="B449" s="16">
        <v>442</v>
      </c>
      <c r="C449">
        <f t="shared" si="170"/>
        <v>0.53859036993316067</v>
      </c>
      <c r="D449">
        <f t="shared" si="161"/>
        <v>-6.1049312977003289</v>
      </c>
      <c r="E449">
        <f t="shared" si="159"/>
        <v>-4.6172595047545775</v>
      </c>
      <c r="F449">
        <f t="shared" si="162"/>
        <v>-11.335017554171928</v>
      </c>
      <c r="G449">
        <v>21.097090999999999</v>
      </c>
      <c r="H449">
        <f t="shared" si="151"/>
        <v>21.097090999999999</v>
      </c>
      <c r="I449">
        <v>21.010788999999999</v>
      </c>
      <c r="J449">
        <f t="shared" si="147"/>
        <v>21.010788999999999</v>
      </c>
      <c r="K449">
        <f t="shared" si="163"/>
        <v>5.5766666666556833E-5</v>
      </c>
      <c r="L449">
        <v>2.2390000000000001E-3</v>
      </c>
      <c r="M449">
        <f t="shared" si="152"/>
        <v>2.2390000000000001E-3</v>
      </c>
      <c r="N449">
        <v>0.30791400000000002</v>
      </c>
      <c r="O449">
        <f t="shared" si="148"/>
        <v>0.30791400000000002</v>
      </c>
      <c r="P449">
        <f t="shared" si="164"/>
        <v>-2.0690000000000061E-4</v>
      </c>
      <c r="Q449">
        <f t="shared" si="153"/>
        <v>78.681297000000001</v>
      </c>
      <c r="R449">
        <f t="shared" si="165"/>
        <v>1.511333333328461E-4</v>
      </c>
      <c r="S449">
        <f t="shared" si="149"/>
        <v>1</v>
      </c>
      <c r="T449">
        <f t="shared" si="166"/>
        <v>20.007532521667439</v>
      </c>
      <c r="U449">
        <f t="shared" si="167"/>
        <v>32500</v>
      </c>
      <c r="V449">
        <f t="shared" si="150"/>
        <v>20.000889000000001</v>
      </c>
      <c r="W449">
        <v>20.000889000000001</v>
      </c>
      <c r="X449">
        <v>0</v>
      </c>
      <c r="Y449">
        <v>0</v>
      </c>
      <c r="Z449">
        <f t="shared" si="154"/>
        <v>0</v>
      </c>
      <c r="AA449">
        <f t="shared" si="155"/>
        <v>0</v>
      </c>
      <c r="AB449" t="e">
        <f t="shared" si="156"/>
        <v>#DIV/0!</v>
      </c>
      <c r="AC449" s="6" t="e">
        <f t="shared" si="160"/>
        <v>#DIV/0!</v>
      </c>
      <c r="AD449" s="6" t="e">
        <f t="shared" si="160"/>
        <v>#DIV/0!</v>
      </c>
      <c r="AE449">
        <v>8.6182999999999996E-2</v>
      </c>
      <c r="AF449">
        <v>0</v>
      </c>
      <c r="AH449">
        <f t="shared" si="157"/>
        <v>0.5</v>
      </c>
      <c r="AI449">
        <f t="shared" si="158"/>
        <v>-6.1000000000000005</v>
      </c>
      <c r="AJ449" s="17">
        <f t="shared" si="168"/>
        <v>-7.1650686843787711E-2</v>
      </c>
      <c r="AK449" s="17">
        <f t="shared" si="169"/>
        <v>-8.0775646110644716E-4</v>
      </c>
      <c r="AM449" s="18">
        <v>5.0000000000000001E-4</v>
      </c>
      <c r="AN449">
        <v>-6.1000000000000004E-3</v>
      </c>
    </row>
    <row r="450" spans="1:40" x14ac:dyDescent="0.25">
      <c r="A450" s="1">
        <v>42880.191342592596</v>
      </c>
      <c r="B450" s="16">
        <v>443</v>
      </c>
      <c r="C450">
        <f t="shared" si="170"/>
        <v>-6.7349261267203753</v>
      </c>
      <c r="D450">
        <f t="shared" si="161"/>
        <v>-5.7505241716686584</v>
      </c>
      <c r="E450">
        <f t="shared" si="159"/>
        <v>-32.890922550927201</v>
      </c>
      <c r="F450">
        <f t="shared" si="162"/>
        <v>0.85383626538290192</v>
      </c>
      <c r="G450">
        <v>21.09713</v>
      </c>
      <c r="H450">
        <f t="shared" si="151"/>
        <v>21.09713</v>
      </c>
      <c r="I450">
        <v>21.010874000000001</v>
      </c>
      <c r="J450">
        <f t="shared" si="147"/>
        <v>21.010874000000001</v>
      </c>
      <c r="K450">
        <f t="shared" si="163"/>
        <v>7.3166666666561281E-5</v>
      </c>
      <c r="L450">
        <v>2.222E-3</v>
      </c>
      <c r="M450">
        <f t="shared" si="152"/>
        <v>2.222E-3</v>
      </c>
      <c r="N450">
        <v>0.30771900000000002</v>
      </c>
      <c r="O450">
        <f t="shared" si="148"/>
        <v>0.30771900000000002</v>
      </c>
      <c r="P450">
        <f t="shared" si="164"/>
        <v>-2.0570000000000034E-4</v>
      </c>
      <c r="Q450">
        <f t="shared" si="153"/>
        <v>78.681406999999993</v>
      </c>
      <c r="R450">
        <f t="shared" si="165"/>
        <v>1.3253333333243706E-4</v>
      </c>
      <c r="S450">
        <f t="shared" si="149"/>
        <v>1</v>
      </c>
      <c r="T450">
        <f t="shared" si="166"/>
        <v>19.999851598044625</v>
      </c>
      <c r="U450">
        <f t="shared" si="167"/>
        <v>32500</v>
      </c>
      <c r="V450">
        <f t="shared" si="150"/>
        <v>20.000836</v>
      </c>
      <c r="W450">
        <v>20.000836</v>
      </c>
      <c r="X450">
        <v>0</v>
      </c>
      <c r="Y450">
        <v>0</v>
      </c>
      <c r="Z450">
        <f t="shared" si="154"/>
        <v>0</v>
      </c>
      <c r="AA450">
        <f t="shared" si="155"/>
        <v>0</v>
      </c>
      <c r="AB450" t="e">
        <f t="shared" si="156"/>
        <v>#DIV/0!</v>
      </c>
      <c r="AC450" s="6" t="e">
        <f t="shared" si="160"/>
        <v>#DIV/0!</v>
      </c>
      <c r="AD450" s="6" t="e">
        <f t="shared" si="160"/>
        <v>#DIV/0!</v>
      </c>
      <c r="AE450">
        <v>7.0224999999999996E-2</v>
      </c>
      <c r="AF450">
        <v>0</v>
      </c>
      <c r="AH450">
        <f t="shared" si="157"/>
        <v>-6.7</v>
      </c>
      <c r="AI450">
        <f t="shared" si="158"/>
        <v>-5.7</v>
      </c>
      <c r="AJ450" s="17">
        <f t="shared" si="168"/>
        <v>-5.1858217986694745E-3</v>
      </c>
      <c r="AK450" s="17">
        <f t="shared" si="169"/>
        <v>-8.786011528753794E-3</v>
      </c>
      <c r="AM450">
        <v>-6.7000000000000002E-3</v>
      </c>
      <c r="AN450">
        <v>-5.7000000000000002E-3</v>
      </c>
    </row>
    <row r="451" spans="1:40" x14ac:dyDescent="0.25">
      <c r="A451" s="1">
        <v>42880.192037037035</v>
      </c>
      <c r="B451" s="16">
        <v>444</v>
      </c>
      <c r="C451">
        <f t="shared" si="170"/>
        <v>-8.0766025637934149</v>
      </c>
      <c r="D451">
        <f t="shared" si="161"/>
        <v>-4.9047549853751082</v>
      </c>
      <c r="E451">
        <f t="shared" si="159"/>
        <v>-37.244740207763968</v>
      </c>
      <c r="F451">
        <f t="shared" si="162"/>
        <v>0.6072794775568906</v>
      </c>
      <c r="G451">
        <v>21.097054</v>
      </c>
      <c r="H451">
        <f t="shared" si="151"/>
        <v>21.097054</v>
      </c>
      <c r="I451">
        <v>21.010947999999999</v>
      </c>
      <c r="J451">
        <f t="shared" si="147"/>
        <v>21.010947999999999</v>
      </c>
      <c r="K451">
        <f t="shared" si="163"/>
        <v>7.5783333333194017E-5</v>
      </c>
      <c r="L451">
        <v>2.2060000000000001E-3</v>
      </c>
      <c r="M451">
        <f t="shared" si="152"/>
        <v>2.2060000000000001E-3</v>
      </c>
      <c r="N451">
        <v>0.30751299999999998</v>
      </c>
      <c r="O451">
        <f t="shared" si="148"/>
        <v>0.30751299999999998</v>
      </c>
      <c r="P451">
        <f t="shared" si="164"/>
        <v>-2.029833333333314E-4</v>
      </c>
      <c r="Q451">
        <f t="shared" si="153"/>
        <v>78.681539000000001</v>
      </c>
      <c r="R451">
        <f t="shared" si="165"/>
        <v>1.2719999999883196E-4</v>
      </c>
      <c r="S451">
        <f t="shared" si="149"/>
        <v>1</v>
      </c>
      <c r="T451">
        <f t="shared" si="166"/>
        <v>19.99792815242116</v>
      </c>
      <c r="U451">
        <f t="shared" si="167"/>
        <v>32500</v>
      </c>
      <c r="V451">
        <f t="shared" si="150"/>
        <v>20.001100000000001</v>
      </c>
      <c r="W451">
        <v>20.001100000000001</v>
      </c>
      <c r="X451">
        <v>0</v>
      </c>
      <c r="Y451">
        <v>0</v>
      </c>
      <c r="Z451">
        <f t="shared" si="154"/>
        <v>0</v>
      </c>
      <c r="AA451">
        <f t="shared" si="155"/>
        <v>0</v>
      </c>
      <c r="AB451" t="e">
        <f t="shared" si="156"/>
        <v>#DIV/0!</v>
      </c>
      <c r="AC451" s="6" t="e">
        <f t="shared" si="160"/>
        <v>#DIV/0!</v>
      </c>
      <c r="AD451" s="6" t="e">
        <f t="shared" si="160"/>
        <v>#DIV/0!</v>
      </c>
      <c r="AE451">
        <v>4.2130000000000001E-2</v>
      </c>
      <c r="AF451">
        <v>0</v>
      </c>
      <c r="AH451">
        <f t="shared" si="157"/>
        <v>-8.1</v>
      </c>
      <c r="AI451">
        <f t="shared" si="158"/>
        <v>-4.8999999999999995</v>
      </c>
      <c r="AJ451" s="17">
        <f t="shared" si="168"/>
        <v>2.8969403931639599E-3</v>
      </c>
      <c r="AK451" s="17">
        <f t="shared" si="169"/>
        <v>-9.6946440531424686E-4</v>
      </c>
      <c r="AM451">
        <v>-8.0999999999999996E-3</v>
      </c>
      <c r="AN451">
        <v>-4.8999999999999998E-3</v>
      </c>
    </row>
    <row r="452" spans="1:40" x14ac:dyDescent="0.25">
      <c r="A452" s="1">
        <v>42880.192731481482</v>
      </c>
      <c r="B452" s="16">
        <v>445</v>
      </c>
      <c r="C452">
        <f t="shared" si="170"/>
        <v>-1.9836961551772347</v>
      </c>
      <c r="D452">
        <f t="shared" si="161"/>
        <v>-4.1122542898113856</v>
      </c>
      <c r="E452">
        <f t="shared" si="159"/>
        <v>-12.357675283505252</v>
      </c>
      <c r="F452">
        <f t="shared" si="162"/>
        <v>2.0730262944145159</v>
      </c>
      <c r="G452">
        <v>21.096955999999999</v>
      </c>
      <c r="H452">
        <f t="shared" si="151"/>
        <v>21.096955999999999</v>
      </c>
      <c r="I452">
        <v>21.011033000000001</v>
      </c>
      <c r="J452">
        <f t="shared" si="147"/>
        <v>21.011033000000001</v>
      </c>
      <c r="K452">
        <f t="shared" si="163"/>
        <v>6.0366666666489263E-5</v>
      </c>
      <c r="L452">
        <v>2.189E-3</v>
      </c>
      <c r="M452">
        <f t="shared" si="152"/>
        <v>2.189E-3</v>
      </c>
      <c r="N452">
        <v>0.30730000000000002</v>
      </c>
      <c r="O452">
        <f t="shared" si="148"/>
        <v>0.30730000000000002</v>
      </c>
      <c r="P452">
        <f t="shared" si="164"/>
        <v>-2.0043333333333486E-4</v>
      </c>
      <c r="Q452">
        <f t="shared" si="153"/>
        <v>78.681667000000004</v>
      </c>
      <c r="R452">
        <f t="shared" si="165"/>
        <v>1.4006666666617208E-4</v>
      </c>
      <c r="S452">
        <f t="shared" si="149"/>
        <v>1</v>
      </c>
      <c r="T452">
        <f t="shared" si="166"/>
        <v>20.004234558134417</v>
      </c>
      <c r="U452">
        <f t="shared" si="167"/>
        <v>32500</v>
      </c>
      <c r="V452">
        <f t="shared" si="150"/>
        <v>20.002106000000001</v>
      </c>
      <c r="W452">
        <v>20.002106000000001</v>
      </c>
      <c r="X452">
        <v>0</v>
      </c>
      <c r="Y452">
        <v>0</v>
      </c>
      <c r="Z452">
        <f t="shared" si="154"/>
        <v>0</v>
      </c>
      <c r="AA452">
        <f t="shared" si="155"/>
        <v>0</v>
      </c>
      <c r="AB452" t="e">
        <f t="shared" si="156"/>
        <v>#DIV/0!</v>
      </c>
      <c r="AC452" s="6" t="e">
        <f t="shared" si="160"/>
        <v>#DIV/0!</v>
      </c>
      <c r="AD452" s="6" t="e">
        <f t="shared" si="160"/>
        <v>#DIV/0!</v>
      </c>
      <c r="AE452">
        <v>4.1772999999999998E-2</v>
      </c>
      <c r="AF452">
        <v>0</v>
      </c>
      <c r="AH452">
        <f t="shared" si="157"/>
        <v>-2</v>
      </c>
      <c r="AI452">
        <f t="shared" si="158"/>
        <v>-4.1000000000000005</v>
      </c>
      <c r="AJ452" s="17">
        <f t="shared" si="168"/>
        <v>8.2189224293317126E-3</v>
      </c>
      <c r="AK452" s="17">
        <f t="shared" si="169"/>
        <v>-2.9799445627053281E-3</v>
      </c>
      <c r="AM452">
        <v>-2E-3</v>
      </c>
      <c r="AN452">
        <v>-4.1000000000000003E-3</v>
      </c>
    </row>
    <row r="453" spans="1:40" x14ac:dyDescent="0.25">
      <c r="A453" s="1">
        <v>42880.193425925929</v>
      </c>
      <c r="B453" s="16">
        <v>446</v>
      </c>
      <c r="C453">
        <f t="shared" si="170"/>
        <v>5.5068930005628864</v>
      </c>
      <c r="D453">
        <f t="shared" si="161"/>
        <v>-3.5630979380676209</v>
      </c>
      <c r="E453">
        <f t="shared" si="159"/>
        <v>17.769005191591678</v>
      </c>
      <c r="F453">
        <f t="shared" si="162"/>
        <v>-0.64702508977447337</v>
      </c>
      <c r="G453">
        <v>21.097180999999999</v>
      </c>
      <c r="H453">
        <f t="shared" si="151"/>
        <v>21.097180999999999</v>
      </c>
      <c r="I453">
        <v>21.011188000000001</v>
      </c>
      <c r="J453">
        <f t="shared" si="147"/>
        <v>21.011188000000001</v>
      </c>
      <c r="K453">
        <f t="shared" si="163"/>
        <v>4.186666666671594E-5</v>
      </c>
      <c r="L453">
        <v>2.1689999999999999E-3</v>
      </c>
      <c r="M453">
        <f t="shared" si="152"/>
        <v>2.1689999999999999E-3</v>
      </c>
      <c r="N453">
        <v>0.30710799999999999</v>
      </c>
      <c r="O453">
        <f t="shared" si="148"/>
        <v>0.30710799999999999</v>
      </c>
      <c r="P453">
        <f t="shared" si="164"/>
        <v>-1.9863333333333585E-4</v>
      </c>
      <c r="Q453">
        <f t="shared" si="153"/>
        <v>78.681703999999996</v>
      </c>
      <c r="R453">
        <f t="shared" si="165"/>
        <v>1.5676666666735172E-4</v>
      </c>
      <c r="S453">
        <f t="shared" si="149"/>
        <v>1</v>
      </c>
      <c r="T453">
        <f t="shared" si="166"/>
        <v>20.010752990938865</v>
      </c>
      <c r="U453">
        <f t="shared" si="167"/>
        <v>32500</v>
      </c>
      <c r="V453">
        <f t="shared" si="150"/>
        <v>20.001683</v>
      </c>
      <c r="W453">
        <v>20.001683</v>
      </c>
      <c r="X453">
        <v>0</v>
      </c>
      <c r="Y453">
        <v>0</v>
      </c>
      <c r="Z453">
        <f t="shared" si="154"/>
        <v>0</v>
      </c>
      <c r="AA453">
        <f t="shared" si="155"/>
        <v>0</v>
      </c>
      <c r="AB453" t="e">
        <f t="shared" si="156"/>
        <v>#DIV/0!</v>
      </c>
      <c r="AC453" s="6" t="e">
        <f t="shared" si="160"/>
        <v>#DIV/0!</v>
      </c>
      <c r="AD453" s="6" t="e">
        <f t="shared" si="160"/>
        <v>#DIV/0!</v>
      </c>
      <c r="AE453">
        <v>6.4417000000000002E-2</v>
      </c>
      <c r="AF453">
        <v>0</v>
      </c>
      <c r="AH453">
        <f t="shared" si="157"/>
        <v>5.5</v>
      </c>
      <c r="AI453">
        <f t="shared" si="158"/>
        <v>-3.6</v>
      </c>
      <c r="AJ453" s="17">
        <f t="shared" si="168"/>
        <v>-1.2517041028728677E-3</v>
      </c>
      <c r="AK453" s="17">
        <f t="shared" si="169"/>
        <v>1.0356735226984066E-2</v>
      </c>
      <c r="AM453">
        <v>5.4999999999999997E-3</v>
      </c>
      <c r="AN453">
        <v>-3.5999999999999999E-3</v>
      </c>
    </row>
    <row r="454" spans="1:40" x14ac:dyDescent="0.25">
      <c r="A454" s="1">
        <v>42880.194120370368</v>
      </c>
      <c r="B454" s="16">
        <v>447</v>
      </c>
      <c r="C454">
        <f t="shared" si="170"/>
        <v>8.2060686228872974</v>
      </c>
      <c r="D454">
        <f t="shared" si="161"/>
        <v>-3.5777373376995047</v>
      </c>
      <c r="E454">
        <f t="shared" si="159"/>
        <v>28.390294421978584</v>
      </c>
      <c r="F454">
        <f t="shared" si="162"/>
        <v>-0.43598676810000664</v>
      </c>
      <c r="G454">
        <v>21.097455</v>
      </c>
      <c r="H454">
        <f t="shared" si="151"/>
        <v>21.097455</v>
      </c>
      <c r="I454">
        <v>21.011201</v>
      </c>
      <c r="J454">
        <f t="shared" si="147"/>
        <v>21.011201</v>
      </c>
      <c r="K454">
        <f t="shared" si="163"/>
        <v>3.5483333333393337E-5</v>
      </c>
      <c r="L454">
        <v>2.153E-3</v>
      </c>
      <c r="M454">
        <f t="shared" si="152"/>
        <v>2.153E-3</v>
      </c>
      <c r="N454">
        <v>0.30691400000000002</v>
      </c>
      <c r="O454">
        <f t="shared" si="148"/>
        <v>0.30691400000000002</v>
      </c>
      <c r="P454">
        <f t="shared" si="164"/>
        <v>-1.985666666666682E-4</v>
      </c>
      <c r="Q454">
        <f t="shared" si="153"/>
        <v>78.681884999999994</v>
      </c>
      <c r="R454">
        <f t="shared" si="165"/>
        <v>1.6308333333441282E-4</v>
      </c>
      <c r="S454">
        <f t="shared" si="149"/>
        <v>1</v>
      </c>
      <c r="T454">
        <f t="shared" si="166"/>
        <v>20.013254805960955</v>
      </c>
      <c r="U454">
        <f t="shared" si="167"/>
        <v>32500</v>
      </c>
      <c r="V454">
        <f t="shared" si="150"/>
        <v>20.001470999999999</v>
      </c>
      <c r="W454">
        <v>20.001470999999999</v>
      </c>
      <c r="X454">
        <v>0</v>
      </c>
      <c r="Y454">
        <v>0</v>
      </c>
      <c r="Z454">
        <f t="shared" si="154"/>
        <v>0</v>
      </c>
      <c r="AA454">
        <f t="shared" si="155"/>
        <v>0</v>
      </c>
      <c r="AB454" t="e">
        <f t="shared" si="156"/>
        <v>#DIV/0!</v>
      </c>
      <c r="AC454" s="6" t="e">
        <f t="shared" si="160"/>
        <v>#DIV/0!</v>
      </c>
      <c r="AD454" s="6" t="e">
        <f t="shared" si="160"/>
        <v>#DIV/0!</v>
      </c>
      <c r="AE454">
        <v>7.6231999999999994E-2</v>
      </c>
      <c r="AF454">
        <v>0</v>
      </c>
      <c r="AH454">
        <f t="shared" si="157"/>
        <v>8.2000000000000011</v>
      </c>
      <c r="AI454">
        <f t="shared" si="158"/>
        <v>-3.6</v>
      </c>
      <c r="AJ454" s="17">
        <f t="shared" si="168"/>
        <v>-7.3952865448511588E-4</v>
      </c>
      <c r="AK454" s="17">
        <f t="shared" si="169"/>
        <v>6.2225535860076005E-3</v>
      </c>
      <c r="AM454">
        <v>8.2000000000000007E-3</v>
      </c>
      <c r="AN454">
        <v>-3.5999999999999999E-3</v>
      </c>
    </row>
    <row r="455" spans="1:40" x14ac:dyDescent="0.25">
      <c r="A455" s="1">
        <v>42880.194814814815</v>
      </c>
      <c r="B455" s="16">
        <v>448</v>
      </c>
      <c r="C455">
        <f t="shared" si="170"/>
        <v>3.8902663227923884</v>
      </c>
      <c r="D455">
        <f t="shared" si="161"/>
        <v>-3.6089215631323768</v>
      </c>
      <c r="E455">
        <f t="shared" si="159"/>
        <v>11.347290172426659</v>
      </c>
      <c r="F455">
        <f t="shared" si="162"/>
        <v>-0.92767982027048845</v>
      </c>
      <c r="G455">
        <v>21.097352999999998</v>
      </c>
      <c r="H455">
        <f t="shared" si="151"/>
        <v>21.097352999999998</v>
      </c>
      <c r="I455">
        <v>21.011120999999999</v>
      </c>
      <c r="J455">
        <f t="shared" si="147"/>
        <v>21.011120999999999</v>
      </c>
      <c r="K455">
        <f t="shared" si="163"/>
        <v>4.5966666666726516E-5</v>
      </c>
      <c r="L455">
        <v>2.1410000000000001E-3</v>
      </c>
      <c r="M455">
        <f t="shared" si="152"/>
        <v>2.1410000000000001E-3</v>
      </c>
      <c r="N455">
        <v>0.30672500000000003</v>
      </c>
      <c r="O455">
        <f t="shared" si="148"/>
        <v>0.30672500000000003</v>
      </c>
      <c r="P455">
        <f t="shared" si="164"/>
        <v>-1.9854999999999919E-4</v>
      </c>
      <c r="Q455">
        <f t="shared" si="153"/>
        <v>78.682153999999997</v>
      </c>
      <c r="R455">
        <f t="shared" si="165"/>
        <v>1.5258333333344846E-4</v>
      </c>
      <c r="S455">
        <f t="shared" si="149"/>
        <v>1</v>
      </c>
      <c r="T455">
        <f t="shared" si="166"/>
        <v>20.00854618788598</v>
      </c>
      <c r="U455">
        <f t="shared" si="167"/>
        <v>32500</v>
      </c>
      <c r="V455">
        <f t="shared" si="150"/>
        <v>20.001047</v>
      </c>
      <c r="W455">
        <v>20.001047</v>
      </c>
      <c r="X455">
        <v>0</v>
      </c>
      <c r="Y455">
        <v>0</v>
      </c>
      <c r="Z455">
        <f t="shared" si="154"/>
        <v>0</v>
      </c>
      <c r="AA455">
        <f t="shared" si="155"/>
        <v>0</v>
      </c>
      <c r="AB455" t="e">
        <f t="shared" si="156"/>
        <v>#DIV/0!</v>
      </c>
      <c r="AC455" s="6" t="e">
        <f t="shared" si="160"/>
        <v>#DIV/0!</v>
      </c>
      <c r="AD455" s="6" t="e">
        <f t="shared" si="160"/>
        <v>#DIV/0!</v>
      </c>
      <c r="AE455">
        <v>5.8289000000000001E-2</v>
      </c>
      <c r="AF455">
        <v>0</v>
      </c>
      <c r="AH455">
        <f t="shared" si="157"/>
        <v>3.9</v>
      </c>
      <c r="AI455">
        <f t="shared" si="158"/>
        <v>-3.6</v>
      </c>
      <c r="AJ455" s="17">
        <f t="shared" si="168"/>
        <v>2.5020593450334303E-3</v>
      </c>
      <c r="AK455" s="17">
        <f t="shared" si="169"/>
        <v>-2.4720856289913887E-3</v>
      </c>
      <c r="AM455">
        <v>3.8999999999999998E-3</v>
      </c>
      <c r="AN455">
        <v>-3.5999999999999999E-3</v>
      </c>
    </row>
    <row r="456" spans="1:40" x14ac:dyDescent="0.25">
      <c r="A456" s="1">
        <v>42880.195509259262</v>
      </c>
      <c r="B456" s="16">
        <v>449</v>
      </c>
      <c r="C456">
        <f t="shared" si="170"/>
        <v>-3.7114060085604184</v>
      </c>
      <c r="D456">
        <f t="shared" si="161"/>
        <v>-3.4201830486258267</v>
      </c>
      <c r="E456">
        <f t="shared" si="159"/>
        <v>-18.40253316541952</v>
      </c>
      <c r="F456">
        <f t="shared" si="162"/>
        <v>0.9215329825777937</v>
      </c>
      <c r="G456">
        <v>21.097363999999999</v>
      </c>
      <c r="H456">
        <f t="shared" si="151"/>
        <v>21.097363999999999</v>
      </c>
      <c r="I456">
        <v>21.011047999999999</v>
      </c>
      <c r="J456">
        <f t="shared" ref="J456:J519" si="171">(I456*J$2+J$3+J$4)</f>
        <v>21.011047999999999</v>
      </c>
      <c r="K456">
        <f t="shared" si="163"/>
        <v>6.4350000000009303E-5</v>
      </c>
      <c r="L456">
        <v>2.1280000000000001E-3</v>
      </c>
      <c r="M456">
        <f t="shared" si="152"/>
        <v>2.1280000000000001E-3</v>
      </c>
      <c r="N456">
        <v>0.30652299999999999</v>
      </c>
      <c r="O456">
        <f t="shared" ref="O456:O519" si="172">(N456*O$2+O$3+O$4)</f>
        <v>0.30652299999999999</v>
      </c>
      <c r="P456">
        <f t="shared" si="164"/>
        <v>-1.9785000000000126E-4</v>
      </c>
      <c r="Q456">
        <f t="shared" si="153"/>
        <v>78.682428999999999</v>
      </c>
      <c r="R456">
        <f t="shared" si="165"/>
        <v>1.335000000004527E-4</v>
      </c>
      <c r="S456">
        <f t="shared" ref="S456:S519" si="173">((W456-Z456/1000+AA456/1000)/(W456+X456+Y456))</f>
        <v>1</v>
      </c>
      <c r="T456">
        <f t="shared" si="166"/>
        <v>20.000385777040215</v>
      </c>
      <c r="U456">
        <f t="shared" si="167"/>
        <v>32500</v>
      </c>
      <c r="V456">
        <f t="shared" ref="V456:V519" si="174">X456+Y456+W456</f>
        <v>20.000677</v>
      </c>
      <c r="W456">
        <v>20.000677</v>
      </c>
      <c r="X456">
        <v>0</v>
      </c>
      <c r="Y456">
        <v>0</v>
      </c>
      <c r="Z456">
        <f t="shared" si="154"/>
        <v>0</v>
      </c>
      <c r="AA456">
        <f t="shared" si="155"/>
        <v>0</v>
      </c>
      <c r="AB456" t="e">
        <f t="shared" si="156"/>
        <v>#DIV/0!</v>
      </c>
      <c r="AC456" s="6" t="e">
        <f t="shared" si="160"/>
        <v>#DIV/0!</v>
      </c>
      <c r="AD456" s="6" t="e">
        <f t="shared" si="160"/>
        <v>#DIV/0!</v>
      </c>
      <c r="AE456">
        <v>6.2759999999999996E-2</v>
      </c>
      <c r="AF456">
        <v>0</v>
      </c>
      <c r="AH456">
        <f t="shared" si="157"/>
        <v>-3.7</v>
      </c>
      <c r="AI456">
        <f t="shared" si="158"/>
        <v>-3.4</v>
      </c>
      <c r="AJ456" s="17">
        <f t="shared" si="168"/>
        <v>-3.0732311512429614E-3</v>
      </c>
      <c r="AK456" s="17">
        <f t="shared" si="169"/>
        <v>-5.901160358635184E-3</v>
      </c>
      <c r="AM456">
        <v>-3.7000000000000002E-3</v>
      </c>
      <c r="AN456">
        <v>-3.3999999999999998E-3</v>
      </c>
    </row>
    <row r="457" spans="1:40" x14ac:dyDescent="0.25">
      <c r="A457" s="1">
        <v>42880.196203703701</v>
      </c>
      <c r="B457" s="16">
        <v>450</v>
      </c>
      <c r="C457">
        <f t="shared" si="170"/>
        <v>-9.9735844756811574</v>
      </c>
      <c r="D457">
        <f t="shared" si="161"/>
        <v>-3.250360603012723</v>
      </c>
      <c r="E457">
        <f t="shared" si="159"/>
        <v>-42.894294524385487</v>
      </c>
      <c r="F457">
        <f t="shared" si="162"/>
        <v>0.32589693414019394</v>
      </c>
      <c r="G457">
        <v>21.097373999999999</v>
      </c>
      <c r="H457">
        <f t="shared" ref="H457:H520" si="175">(G457*H$2+H$3+H$4)</f>
        <v>21.097373999999999</v>
      </c>
      <c r="I457">
        <v>21.011158000000002</v>
      </c>
      <c r="J457">
        <f t="shared" si="171"/>
        <v>21.011158000000002</v>
      </c>
      <c r="K457">
        <f t="shared" si="163"/>
        <v>7.938333333340116E-5</v>
      </c>
      <c r="L457">
        <v>2.1189999999999998E-3</v>
      </c>
      <c r="M457">
        <f t="shared" ref="M457:M520" si="176">(L457*M$2+M$3+M$4)</f>
        <v>2.1189999999999998E-3</v>
      </c>
      <c r="N457">
        <v>0.30632199999999998</v>
      </c>
      <c r="O457">
        <f t="shared" si="172"/>
        <v>0.30632199999999998</v>
      </c>
      <c r="P457">
        <f t="shared" si="164"/>
        <v>-1.9721666666666637E-4</v>
      </c>
      <c r="Q457">
        <f t="shared" ref="Q457:Q520" si="177">100-J457-O457</f>
        <v>78.682520000000011</v>
      </c>
      <c r="R457">
        <f t="shared" si="165"/>
        <v>1.1783333333426071E-4</v>
      </c>
      <c r="S457">
        <f t="shared" si="173"/>
        <v>1</v>
      </c>
      <c r="T457">
        <f t="shared" si="166"/>
        <v>19.994694776127659</v>
      </c>
      <c r="U457">
        <f t="shared" si="167"/>
        <v>32500</v>
      </c>
      <c r="V457">
        <f t="shared" si="174"/>
        <v>20.001418000000001</v>
      </c>
      <c r="W457">
        <v>20.001418000000001</v>
      </c>
      <c r="X457">
        <v>0</v>
      </c>
      <c r="Y457">
        <v>0</v>
      </c>
      <c r="Z457">
        <f t="shared" ref="Z457:Z520" si="178">((Y457*H457)/(100-H457-M457))*1000</f>
        <v>0</v>
      </c>
      <c r="AA457">
        <f t="shared" ref="AA457:AA520" si="179">((X457*(100-H457-M457)-M457*Y457)/(100-H457-M457))*1000</f>
        <v>0</v>
      </c>
      <c r="AB457" t="e">
        <f t="shared" ref="AB457:AB520" si="180">AA457/Z457</f>
        <v>#DIV/0!</v>
      </c>
      <c r="AC457" s="6" t="e">
        <f t="shared" si="160"/>
        <v>#DIV/0!</v>
      </c>
      <c r="AD457" s="6" t="e">
        <f t="shared" si="160"/>
        <v>#DIV/0!</v>
      </c>
      <c r="AE457">
        <v>5.6149999999999999E-2</v>
      </c>
      <c r="AF457">
        <v>0</v>
      </c>
      <c r="AH457">
        <f t="shared" ref="AH457:AH520" si="181">AM457*1000</f>
        <v>-10</v>
      </c>
      <c r="AI457">
        <f t="shared" ref="AI457:AI520" si="182">AN457*1000</f>
        <v>-3.2</v>
      </c>
      <c r="AJ457" s="17">
        <f t="shared" si="168"/>
        <v>2.6485487121758766E-3</v>
      </c>
      <c r="AK457" s="17">
        <f t="shared" si="169"/>
        <v>-1.5493851041033461E-2</v>
      </c>
      <c r="AM457">
        <v>-0.01</v>
      </c>
      <c r="AN457">
        <v>-3.2000000000000002E-3</v>
      </c>
    </row>
    <row r="458" spans="1:40" x14ac:dyDescent="0.25">
      <c r="A458" s="1">
        <v>42880.196898148148</v>
      </c>
      <c r="B458" s="16">
        <v>451</v>
      </c>
      <c r="C458">
        <f t="shared" si="170"/>
        <v>-12.581209139915721</v>
      </c>
      <c r="D458">
        <f t="shared" si="161"/>
        <v>-2.8613064932527443</v>
      </c>
      <c r="E458">
        <f t="shared" si="159"/>
        <v>-52.741427588958885</v>
      </c>
      <c r="F458">
        <f t="shared" si="162"/>
        <v>0.22742698745662149</v>
      </c>
      <c r="G458">
        <v>21.09751</v>
      </c>
      <c r="H458">
        <f t="shared" si="175"/>
        <v>21.09751</v>
      </c>
      <c r="I458">
        <v>21.011258000000002</v>
      </c>
      <c r="J458">
        <f t="shared" si="171"/>
        <v>21.011258000000002</v>
      </c>
      <c r="K458">
        <f t="shared" si="163"/>
        <v>8.5483333333336026E-5</v>
      </c>
      <c r="L458">
        <v>2.1080000000000001E-3</v>
      </c>
      <c r="M458">
        <f t="shared" si="176"/>
        <v>2.1080000000000001E-3</v>
      </c>
      <c r="N458">
        <v>0.306118</v>
      </c>
      <c r="O458">
        <f t="shared" si="172"/>
        <v>0.306118</v>
      </c>
      <c r="P458">
        <f t="shared" si="164"/>
        <v>-1.9590000000000162E-4</v>
      </c>
      <c r="Q458">
        <f t="shared" si="177"/>
        <v>78.682624000000004</v>
      </c>
      <c r="R458">
        <f t="shared" si="165"/>
        <v>1.1041666666737153E-4</v>
      </c>
      <c r="S458">
        <f t="shared" si="173"/>
        <v>1</v>
      </c>
      <c r="T458">
        <f t="shared" si="166"/>
        <v>19.991592097353568</v>
      </c>
      <c r="U458">
        <f t="shared" si="167"/>
        <v>32500</v>
      </c>
      <c r="V458">
        <f t="shared" si="174"/>
        <v>20.001311999999999</v>
      </c>
      <c r="W458">
        <v>20.001311999999999</v>
      </c>
      <c r="X458">
        <v>0</v>
      </c>
      <c r="Y458">
        <v>0</v>
      </c>
      <c r="Z458">
        <f t="shared" si="178"/>
        <v>0</v>
      </c>
      <c r="AA458">
        <f t="shared" si="179"/>
        <v>0</v>
      </c>
      <c r="AB458" t="e">
        <f t="shared" si="180"/>
        <v>#DIV/0!</v>
      </c>
      <c r="AC458" s="6" t="e">
        <f t="shared" si="160"/>
        <v>#DIV/0!</v>
      </c>
      <c r="AD458" s="6" t="e">
        <f t="shared" si="160"/>
        <v>#DIV/0!</v>
      </c>
      <c r="AE458">
        <v>5.0361999999999997E-2</v>
      </c>
      <c r="AF458">
        <v>0</v>
      </c>
      <c r="AH458">
        <f t="shared" si="181"/>
        <v>-12.6</v>
      </c>
      <c r="AI458">
        <f t="shared" si="182"/>
        <v>-2.8</v>
      </c>
      <c r="AJ458" s="17">
        <f t="shared" si="168"/>
        <v>1.4935655130842555E-3</v>
      </c>
      <c r="AK458" s="17">
        <f t="shared" si="169"/>
        <v>-2.1426049043439262E-2</v>
      </c>
      <c r="AM458">
        <v>-1.26E-2</v>
      </c>
      <c r="AN458">
        <v>-2.8E-3</v>
      </c>
    </row>
    <row r="459" spans="1:40" x14ac:dyDescent="0.25">
      <c r="A459" s="1">
        <v>42880.197592592594</v>
      </c>
      <c r="B459" s="16">
        <v>452</v>
      </c>
      <c r="C459">
        <f t="shared" si="170"/>
        <v>-12.419502936821146</v>
      </c>
      <c r="D459">
        <f t="shared" si="161"/>
        <v>-2.2807554287867937</v>
      </c>
      <c r="E459">
        <f t="shared" si="159"/>
        <v>-51.46321506739276</v>
      </c>
      <c r="F459">
        <f t="shared" si="162"/>
        <v>0.18364305241434792</v>
      </c>
      <c r="G459">
        <v>21.097315999999999</v>
      </c>
      <c r="H459">
        <f t="shared" si="175"/>
        <v>21.097315999999999</v>
      </c>
      <c r="I459">
        <v>21.011521999999999</v>
      </c>
      <c r="J459">
        <f t="shared" si="171"/>
        <v>21.011521999999999</v>
      </c>
      <c r="K459">
        <f t="shared" si="163"/>
        <v>8.4433333333381686E-5</v>
      </c>
      <c r="L459">
        <v>2.0939999999999999E-3</v>
      </c>
      <c r="M459">
        <f t="shared" si="176"/>
        <v>2.0939999999999999E-3</v>
      </c>
      <c r="N459">
        <v>0.30591200000000002</v>
      </c>
      <c r="O459">
        <f t="shared" si="172"/>
        <v>0.30591200000000002</v>
      </c>
      <c r="P459">
        <f t="shared" si="164"/>
        <v>-1.9399999999999881E-4</v>
      </c>
      <c r="Q459">
        <f t="shared" si="177"/>
        <v>78.682565999999994</v>
      </c>
      <c r="R459">
        <f t="shared" si="165"/>
        <v>1.0956666666691224E-4</v>
      </c>
      <c r="S459">
        <f t="shared" si="173"/>
        <v>1</v>
      </c>
      <c r="T459">
        <f t="shared" si="166"/>
        <v>19.991649252492063</v>
      </c>
      <c r="U459">
        <f t="shared" si="167"/>
        <v>32500</v>
      </c>
      <c r="V459">
        <f t="shared" si="174"/>
        <v>20.001788000000001</v>
      </c>
      <c r="W459">
        <v>20.001788000000001</v>
      </c>
      <c r="X459">
        <v>0</v>
      </c>
      <c r="Y459">
        <v>0</v>
      </c>
      <c r="Z459">
        <f t="shared" si="178"/>
        <v>0</v>
      </c>
      <c r="AA459">
        <f t="shared" si="179"/>
        <v>0</v>
      </c>
      <c r="AB459" t="e">
        <f t="shared" si="180"/>
        <v>#DIV/0!</v>
      </c>
      <c r="AC459" s="6" t="e">
        <f t="shared" si="160"/>
        <v>#DIV/0!</v>
      </c>
      <c r="AD459" s="6" t="e">
        <f t="shared" si="160"/>
        <v>#DIV/0!</v>
      </c>
      <c r="AE459">
        <v>5.0982E-2</v>
      </c>
      <c r="AF459">
        <v>0</v>
      </c>
      <c r="AH459">
        <f t="shared" si="181"/>
        <v>-12.4</v>
      </c>
      <c r="AI459">
        <f t="shared" si="182"/>
        <v>-2.2000000000000002</v>
      </c>
      <c r="AJ459" s="17">
        <f t="shared" si="168"/>
        <v>-1.5703476153883843E-3</v>
      </c>
      <c r="AK459" s="17">
        <f t="shared" si="169"/>
        <v>-3.5407316263519721E-2</v>
      </c>
      <c r="AM459">
        <v>-1.24E-2</v>
      </c>
      <c r="AN459">
        <v>-2.2000000000000001E-3</v>
      </c>
    </row>
    <row r="460" spans="1:40" x14ac:dyDescent="0.25">
      <c r="A460" s="1">
        <v>42880.198287037034</v>
      </c>
      <c r="B460" s="16">
        <v>453</v>
      </c>
      <c r="C460">
        <f t="shared" si="170"/>
        <v>-7.0137448664988744</v>
      </c>
      <c r="D460">
        <f t="shared" si="161"/>
        <v>-1.6312370902577911</v>
      </c>
      <c r="E460">
        <f t="shared" ref="E460:E523" si="183">3.941*C460+1.104*D460</f>
        <v>-29.442054266516664</v>
      </c>
      <c r="F460">
        <f t="shared" si="162"/>
        <v>0.23257719254223072</v>
      </c>
      <c r="G460">
        <v>21.097360999999999</v>
      </c>
      <c r="H460">
        <f t="shared" si="175"/>
        <v>21.097360999999999</v>
      </c>
      <c r="I460">
        <v>21.011710000000001</v>
      </c>
      <c r="J460">
        <f t="shared" si="171"/>
        <v>21.011710000000001</v>
      </c>
      <c r="K460">
        <f t="shared" si="163"/>
        <v>7.0800000000067112E-5</v>
      </c>
      <c r="L460">
        <v>2.0760000000000002E-3</v>
      </c>
      <c r="M460">
        <f t="shared" si="176"/>
        <v>2.0760000000000002E-3</v>
      </c>
      <c r="N460">
        <v>0.305728</v>
      </c>
      <c r="O460">
        <f t="shared" si="172"/>
        <v>0.305728</v>
      </c>
      <c r="P460">
        <f t="shared" si="164"/>
        <v>-1.9189999999999762E-4</v>
      </c>
      <c r="Q460">
        <f t="shared" si="177"/>
        <v>78.682562000000004</v>
      </c>
      <c r="R460">
        <f t="shared" si="165"/>
        <v>1.2109999999978526E-4</v>
      </c>
      <c r="S460">
        <f t="shared" si="173"/>
        <v>1</v>
      </c>
      <c r="T460">
        <f t="shared" si="166"/>
        <v>19.996511492223711</v>
      </c>
      <c r="U460">
        <f t="shared" si="167"/>
        <v>32500</v>
      </c>
      <c r="V460">
        <f t="shared" si="174"/>
        <v>20.001894</v>
      </c>
      <c r="W460">
        <v>20.001894</v>
      </c>
      <c r="X460">
        <v>0</v>
      </c>
      <c r="Y460">
        <v>0</v>
      </c>
      <c r="Z460">
        <f t="shared" si="178"/>
        <v>0</v>
      </c>
      <c r="AA460">
        <f t="shared" si="179"/>
        <v>0</v>
      </c>
      <c r="AB460" t="e">
        <f t="shared" si="180"/>
        <v>#DIV/0!</v>
      </c>
      <c r="AC460" s="6" t="e">
        <f t="shared" ref="AC460:AD523" si="184">(C460-Z460)/Z460</f>
        <v>#DIV/0!</v>
      </c>
      <c r="AD460" s="6" t="e">
        <f t="shared" si="184"/>
        <v>#DIV/0!</v>
      </c>
      <c r="AE460">
        <v>6.5348000000000003E-2</v>
      </c>
      <c r="AF460">
        <v>0</v>
      </c>
      <c r="AH460">
        <f t="shared" si="181"/>
        <v>-7</v>
      </c>
      <c r="AI460">
        <f t="shared" si="182"/>
        <v>-1.6</v>
      </c>
      <c r="AJ460" s="17">
        <f t="shared" si="168"/>
        <v>-1.9597043748378574E-3</v>
      </c>
      <c r="AK460" s="17">
        <f t="shared" si="169"/>
        <v>-1.9149325652504906E-2</v>
      </c>
      <c r="AM460">
        <v>-7.0000000000000001E-3</v>
      </c>
      <c r="AN460">
        <v>-1.6000000000000001E-3</v>
      </c>
    </row>
    <row r="461" spans="1:40" x14ac:dyDescent="0.25">
      <c r="A461" s="1">
        <v>42880.198981481481</v>
      </c>
      <c r="B461" s="16">
        <v>454</v>
      </c>
      <c r="C461">
        <f t="shared" si="170"/>
        <v>-0.43726380349680571</v>
      </c>
      <c r="D461">
        <f t="shared" ref="D461:D524" si="185">(V461*O461-T461*M461+P461*U461)*10</f>
        <v>-1.602586854334902</v>
      </c>
      <c r="E461">
        <f t="shared" si="183"/>
        <v>-3.4925125367666432</v>
      </c>
      <c r="F461">
        <f t="shared" ref="F461:F524" si="186">D461/C461</f>
        <v>3.665034337438839</v>
      </c>
      <c r="G461">
        <v>21.097429000000002</v>
      </c>
      <c r="H461">
        <f t="shared" si="175"/>
        <v>21.097429000000002</v>
      </c>
      <c r="I461">
        <v>21.011744</v>
      </c>
      <c r="J461">
        <f t="shared" si="171"/>
        <v>21.011744</v>
      </c>
      <c r="K461">
        <f t="shared" ref="K461:K524" si="187">SLOPE(J457:J465,B457:B465)</f>
        <v>5.4833333333152247E-5</v>
      </c>
      <c r="L461">
        <v>2.0600000000000002E-3</v>
      </c>
      <c r="M461">
        <f t="shared" si="176"/>
        <v>2.0600000000000002E-3</v>
      </c>
      <c r="N461">
        <v>0.30554700000000001</v>
      </c>
      <c r="O461">
        <f t="shared" si="172"/>
        <v>0.30554700000000001</v>
      </c>
      <c r="P461">
        <f t="shared" ref="P461:P524" si="188">SLOPE(O457:O465,B457:B465)</f>
        <v>-1.9170000000000021E-4</v>
      </c>
      <c r="Q461">
        <f t="shared" si="177"/>
        <v>78.682709000000003</v>
      </c>
      <c r="R461">
        <f t="shared" ref="R461:R524" si="189">SLOPE(Q457:Q465,B457:B465)</f>
        <v>1.3686666666548792E-4</v>
      </c>
      <c r="S461">
        <f t="shared" si="173"/>
        <v>1</v>
      </c>
      <c r="T461">
        <f t="shared" ref="T461:T524" si="190">(R461*U461+V461*(100-O461-J461))/(100-M461-H461)</f>
        <v>20.002001323050393</v>
      </c>
      <c r="U461">
        <f t="shared" ref="U461:U524" si="191">$F$1</f>
        <v>32500</v>
      </c>
      <c r="V461">
        <f t="shared" si="174"/>
        <v>20.000836</v>
      </c>
      <c r="W461">
        <v>20.000836</v>
      </c>
      <c r="X461">
        <v>0</v>
      </c>
      <c r="Y461">
        <v>0</v>
      </c>
      <c r="Z461">
        <f t="shared" si="178"/>
        <v>0</v>
      </c>
      <c r="AA461">
        <f t="shared" si="179"/>
        <v>0</v>
      </c>
      <c r="AB461" t="e">
        <f t="shared" si="180"/>
        <v>#DIV/0!</v>
      </c>
      <c r="AC461" s="6" t="e">
        <f t="shared" si="184"/>
        <v>#DIV/0!</v>
      </c>
      <c r="AD461" s="6" t="e">
        <f t="shared" si="184"/>
        <v>#DIV/0!</v>
      </c>
      <c r="AE461">
        <v>8.7411000000000003E-2</v>
      </c>
      <c r="AF461">
        <v>0</v>
      </c>
      <c r="AH461">
        <f t="shared" si="181"/>
        <v>-0.4</v>
      </c>
      <c r="AI461">
        <f t="shared" si="182"/>
        <v>-1.6</v>
      </c>
      <c r="AJ461" s="17">
        <f t="shared" ref="AJ461:AJ524" si="192">(AH461-C461)/C461</f>
        <v>-8.5220416597043824E-2</v>
      </c>
      <c r="AK461" s="17">
        <f t="shared" ref="AK461:AK524" si="193">(AI461-D461)/D461</f>
        <v>-1.6141741883783861E-3</v>
      </c>
      <c r="AM461" s="18">
        <v>-4.0000000000000002E-4</v>
      </c>
      <c r="AN461">
        <v>-1.6000000000000001E-3</v>
      </c>
    </row>
    <row r="462" spans="1:40" x14ac:dyDescent="0.25">
      <c r="A462" s="1">
        <v>42880.199675925927</v>
      </c>
      <c r="B462" s="16">
        <v>455</v>
      </c>
      <c r="C462">
        <f t="shared" ref="C462:C525" si="194">(T462*H462-V462*J462-K462*U462)*10</f>
        <v>9.3794859451129149</v>
      </c>
      <c r="D462">
        <f t="shared" si="185"/>
        <v>-2.2777733792454402</v>
      </c>
      <c r="E462">
        <f t="shared" si="183"/>
        <v>34.449892299003032</v>
      </c>
      <c r="F462">
        <f t="shared" si="186"/>
        <v>-0.24284629163842936</v>
      </c>
      <c r="G462">
        <v>21.097542000000001</v>
      </c>
      <c r="H462">
        <f t="shared" si="175"/>
        <v>21.097542000000001</v>
      </c>
      <c r="I462">
        <v>21.011593999999999</v>
      </c>
      <c r="J462">
        <f t="shared" si="171"/>
        <v>21.011593999999999</v>
      </c>
      <c r="K462">
        <f t="shared" si="187"/>
        <v>3.1599999999857667E-5</v>
      </c>
      <c r="L462">
        <v>2.0470000000000002E-3</v>
      </c>
      <c r="M462">
        <f t="shared" si="176"/>
        <v>2.0470000000000002E-3</v>
      </c>
      <c r="N462">
        <v>0.30535899999999999</v>
      </c>
      <c r="O462">
        <f t="shared" si="172"/>
        <v>0.30535899999999999</v>
      </c>
      <c r="P462">
        <f t="shared" si="188"/>
        <v>-1.9366666666666791E-4</v>
      </c>
      <c r="Q462">
        <f t="shared" si="177"/>
        <v>78.683047000000002</v>
      </c>
      <c r="R462">
        <f t="shared" si="189"/>
        <v>1.6206666666652343E-4</v>
      </c>
      <c r="S462">
        <f t="shared" si="173"/>
        <v>1</v>
      </c>
      <c r="T462">
        <f t="shared" si="190"/>
        <v>20.012228259324267</v>
      </c>
      <c r="U462">
        <f t="shared" si="191"/>
        <v>32500</v>
      </c>
      <c r="V462">
        <f t="shared" si="174"/>
        <v>20.000571000000001</v>
      </c>
      <c r="W462">
        <v>20.000571000000001</v>
      </c>
      <c r="X462">
        <v>0</v>
      </c>
      <c r="Y462">
        <v>0</v>
      </c>
      <c r="Z462">
        <f t="shared" si="178"/>
        <v>0</v>
      </c>
      <c r="AA462">
        <f t="shared" si="179"/>
        <v>0</v>
      </c>
      <c r="AB462" t="e">
        <f t="shared" si="180"/>
        <v>#DIV/0!</v>
      </c>
      <c r="AC462" s="6" t="e">
        <f t="shared" si="184"/>
        <v>#DIV/0!</v>
      </c>
      <c r="AD462" s="6" t="e">
        <f t="shared" si="184"/>
        <v>#DIV/0!</v>
      </c>
      <c r="AE462">
        <v>7.1145E-2</v>
      </c>
      <c r="AF462">
        <v>0</v>
      </c>
      <c r="AH462">
        <f t="shared" si="181"/>
        <v>9.4</v>
      </c>
      <c r="AI462">
        <f t="shared" si="182"/>
        <v>-2.2999999999999998</v>
      </c>
      <c r="AJ462" s="17">
        <f t="shared" si="192"/>
        <v>2.1871193162535845E-3</v>
      </c>
      <c r="AK462" s="17">
        <f t="shared" si="193"/>
        <v>9.7580474673571969E-3</v>
      </c>
      <c r="AM462">
        <v>9.4000000000000004E-3</v>
      </c>
      <c r="AN462">
        <v>-2.3E-3</v>
      </c>
    </row>
    <row r="463" spans="1:40" x14ac:dyDescent="0.25">
      <c r="A463" s="1">
        <v>42880.200370370374</v>
      </c>
      <c r="B463" s="16">
        <v>456</v>
      </c>
      <c r="C463">
        <f t="shared" si="194"/>
        <v>17.507628968541315</v>
      </c>
      <c r="D463">
        <f t="shared" si="185"/>
        <v>-3.2832221376316895</v>
      </c>
      <c r="E463">
        <f t="shared" si="183"/>
        <v>65.372888525075936</v>
      </c>
      <c r="F463">
        <f t="shared" si="186"/>
        <v>-0.18753094114178259</v>
      </c>
      <c r="G463">
        <v>21.097487999999998</v>
      </c>
      <c r="H463">
        <f t="shared" si="175"/>
        <v>21.097487999999998</v>
      </c>
      <c r="I463">
        <v>21.011572000000001</v>
      </c>
      <c r="J463">
        <f t="shared" si="171"/>
        <v>21.011572000000001</v>
      </c>
      <c r="K463">
        <f t="shared" si="187"/>
        <v>1.2499999999941262E-5</v>
      </c>
      <c r="L463">
        <v>2.0409999999999998E-3</v>
      </c>
      <c r="M463">
        <f t="shared" si="176"/>
        <v>2.0409999999999998E-3</v>
      </c>
      <c r="N463">
        <v>0.30517300000000003</v>
      </c>
      <c r="O463">
        <f t="shared" si="172"/>
        <v>0.30517300000000003</v>
      </c>
      <c r="P463">
        <f t="shared" si="188"/>
        <v>-1.9665000000000191E-4</v>
      </c>
      <c r="Q463">
        <f t="shared" si="177"/>
        <v>78.683255000000003</v>
      </c>
      <c r="R463">
        <f t="shared" si="189"/>
        <v>1.8414999999976088E-4</v>
      </c>
      <c r="S463">
        <f t="shared" si="173"/>
        <v>1</v>
      </c>
      <c r="T463">
        <f t="shared" si="190"/>
        <v>20.021467851106078</v>
      </c>
      <c r="U463">
        <f t="shared" si="191"/>
        <v>32500</v>
      </c>
      <c r="V463">
        <f t="shared" si="174"/>
        <v>20.000677</v>
      </c>
      <c r="W463">
        <v>20.000677</v>
      </c>
      <c r="X463">
        <v>0</v>
      </c>
      <c r="Y463">
        <v>0</v>
      </c>
      <c r="Z463">
        <f t="shared" si="178"/>
        <v>0</v>
      </c>
      <c r="AA463">
        <f t="shared" si="179"/>
        <v>0</v>
      </c>
      <c r="AB463" t="e">
        <f t="shared" si="180"/>
        <v>#DIV/0!</v>
      </c>
      <c r="AC463" s="6" t="e">
        <f t="shared" si="184"/>
        <v>#DIV/0!</v>
      </c>
      <c r="AD463" s="6" t="e">
        <f t="shared" si="184"/>
        <v>#DIV/0!</v>
      </c>
      <c r="AE463">
        <v>4.8835999999999997E-2</v>
      </c>
      <c r="AF463">
        <v>0</v>
      </c>
      <c r="AH463">
        <f t="shared" si="181"/>
        <v>17.5</v>
      </c>
      <c r="AI463">
        <f t="shared" si="182"/>
        <v>-3.3</v>
      </c>
      <c r="AJ463" s="17">
        <f t="shared" si="192"/>
        <v>-4.3575109770850606E-4</v>
      </c>
      <c r="AK463" s="17">
        <f t="shared" si="193"/>
        <v>5.1101819081948736E-3</v>
      </c>
      <c r="AM463">
        <v>1.7500000000000002E-2</v>
      </c>
      <c r="AN463">
        <v>-3.3E-3</v>
      </c>
    </row>
    <row r="464" spans="1:40" x14ac:dyDescent="0.25">
      <c r="A464" s="1">
        <v>42880.201064814813</v>
      </c>
      <c r="B464" s="16">
        <v>457</v>
      </c>
      <c r="C464">
        <f t="shared" si="194"/>
        <v>19.029863938027063</v>
      </c>
      <c r="D464">
        <f t="shared" si="185"/>
        <v>-4.3659299640325688</v>
      </c>
      <c r="E464">
        <f t="shared" si="183"/>
        <v>70.176707099472694</v>
      </c>
      <c r="F464">
        <f t="shared" si="186"/>
        <v>-0.22942518024567707</v>
      </c>
      <c r="G464">
        <v>21.097586</v>
      </c>
      <c r="H464">
        <f t="shared" si="175"/>
        <v>21.097586</v>
      </c>
      <c r="I464">
        <v>21.011576000000002</v>
      </c>
      <c r="J464">
        <f t="shared" si="171"/>
        <v>21.011576000000002</v>
      </c>
      <c r="K464">
        <f t="shared" si="187"/>
        <v>9.5666666666716076E-6</v>
      </c>
      <c r="L464">
        <v>2.0400000000000001E-3</v>
      </c>
      <c r="M464">
        <f t="shared" si="176"/>
        <v>2.0400000000000001E-3</v>
      </c>
      <c r="N464">
        <v>0.304977</v>
      </c>
      <c r="O464">
        <f t="shared" si="172"/>
        <v>0.304977</v>
      </c>
      <c r="P464">
        <f t="shared" si="188"/>
        <v>-1.9986666666666763E-4</v>
      </c>
      <c r="Q464">
        <f t="shared" si="177"/>
        <v>78.683447000000001</v>
      </c>
      <c r="R464">
        <f t="shared" si="189"/>
        <v>1.9029999999891817E-4</v>
      </c>
      <c r="S464">
        <f t="shared" si="173"/>
        <v>1</v>
      </c>
      <c r="T464">
        <f t="shared" si="190"/>
        <v>20.024654793901711</v>
      </c>
      <c r="U464">
        <f t="shared" si="191"/>
        <v>32500</v>
      </c>
      <c r="V464">
        <f t="shared" si="174"/>
        <v>20.001259000000001</v>
      </c>
      <c r="W464">
        <v>20.001259000000001</v>
      </c>
      <c r="X464">
        <v>0</v>
      </c>
      <c r="Y464">
        <v>0</v>
      </c>
      <c r="Z464">
        <f t="shared" si="178"/>
        <v>0</v>
      </c>
      <c r="AA464">
        <f t="shared" si="179"/>
        <v>0</v>
      </c>
      <c r="AB464" t="e">
        <f t="shared" si="180"/>
        <v>#DIV/0!</v>
      </c>
      <c r="AC464" s="6" t="e">
        <f t="shared" si="184"/>
        <v>#DIV/0!</v>
      </c>
      <c r="AD464" s="6" t="e">
        <f t="shared" si="184"/>
        <v>#DIV/0!</v>
      </c>
      <c r="AE464">
        <v>4.2275E-2</v>
      </c>
      <c r="AF464">
        <v>0</v>
      </c>
      <c r="AH464">
        <f t="shared" si="181"/>
        <v>19</v>
      </c>
      <c r="AI464">
        <f t="shared" si="182"/>
        <v>-4.4000000000000004</v>
      </c>
      <c r="AJ464" s="17">
        <f t="shared" si="192"/>
        <v>-1.569319577077284E-3</v>
      </c>
      <c r="AK464" s="17">
        <f t="shared" si="193"/>
        <v>7.8036148651278196E-3</v>
      </c>
      <c r="AM464">
        <v>1.9E-2</v>
      </c>
      <c r="AN464">
        <v>-4.4000000000000003E-3</v>
      </c>
    </row>
    <row r="465" spans="1:40" x14ac:dyDescent="0.25">
      <c r="A465" s="1">
        <v>42880.20175925926</v>
      </c>
      <c r="B465" s="16">
        <v>458</v>
      </c>
      <c r="C465">
        <f t="shared" si="194"/>
        <v>9.3164984411517189</v>
      </c>
      <c r="D465">
        <f t="shared" si="185"/>
        <v>-5.2533511652046094</v>
      </c>
      <c r="E465">
        <f t="shared" si="183"/>
        <v>30.916620670193037</v>
      </c>
      <c r="F465">
        <f t="shared" si="186"/>
        <v>-0.56387613848569296</v>
      </c>
      <c r="G465">
        <v>21.097636000000001</v>
      </c>
      <c r="H465">
        <f t="shared" si="175"/>
        <v>21.097636000000001</v>
      </c>
      <c r="I465">
        <v>21.011745999999999</v>
      </c>
      <c r="J465">
        <f t="shared" si="171"/>
        <v>21.011745999999999</v>
      </c>
      <c r="K465">
        <f t="shared" si="187"/>
        <v>3.3650000000010989E-5</v>
      </c>
      <c r="L465">
        <v>2.036E-3</v>
      </c>
      <c r="M465">
        <f t="shared" si="176"/>
        <v>2.036E-3</v>
      </c>
      <c r="N465">
        <v>0.30476399999999998</v>
      </c>
      <c r="O465">
        <f t="shared" si="172"/>
        <v>0.30476399999999998</v>
      </c>
      <c r="P465">
        <f t="shared" si="188"/>
        <v>-2.0246666666666653E-4</v>
      </c>
      <c r="Q465">
        <f t="shared" si="177"/>
        <v>78.683489999999992</v>
      </c>
      <c r="R465">
        <f t="shared" si="189"/>
        <v>1.6881666666606064E-4</v>
      </c>
      <c r="S465">
        <f t="shared" si="173"/>
        <v>1</v>
      </c>
      <c r="T465">
        <f t="shared" si="190"/>
        <v>20.015564849606157</v>
      </c>
      <c r="U465">
        <f t="shared" si="191"/>
        <v>32500</v>
      </c>
      <c r="V465">
        <f t="shared" si="174"/>
        <v>20.000995</v>
      </c>
      <c r="W465">
        <v>20.000995</v>
      </c>
      <c r="X465">
        <v>0</v>
      </c>
      <c r="Y465">
        <v>0</v>
      </c>
      <c r="Z465">
        <f t="shared" si="178"/>
        <v>0</v>
      </c>
      <c r="AA465">
        <f t="shared" si="179"/>
        <v>0</v>
      </c>
      <c r="AB465" t="e">
        <f t="shared" si="180"/>
        <v>#DIV/0!</v>
      </c>
      <c r="AC465" s="6" t="e">
        <f t="shared" si="184"/>
        <v>#DIV/0!</v>
      </c>
      <c r="AD465" s="6" t="e">
        <f t="shared" si="184"/>
        <v>#DIV/0!</v>
      </c>
      <c r="AE465">
        <v>5.9740000000000001E-2</v>
      </c>
      <c r="AF465">
        <v>0</v>
      </c>
      <c r="AH465">
        <f t="shared" si="181"/>
        <v>9.2999999999999989</v>
      </c>
      <c r="AI465">
        <f t="shared" si="182"/>
        <v>-5.3</v>
      </c>
      <c r="AJ465" s="17">
        <f t="shared" si="192"/>
        <v>-1.7708843355616322E-3</v>
      </c>
      <c r="AK465" s="17">
        <f t="shared" si="193"/>
        <v>8.8798241976221475E-3</v>
      </c>
      <c r="AM465">
        <v>9.2999999999999992E-3</v>
      </c>
      <c r="AN465">
        <v>-5.3E-3</v>
      </c>
    </row>
    <row r="466" spans="1:40" x14ac:dyDescent="0.25">
      <c r="A466" s="1">
        <v>42880.202453703707</v>
      </c>
      <c r="B466" s="16">
        <v>459</v>
      </c>
      <c r="C466">
        <f t="shared" si="194"/>
        <v>2.9914327144938579</v>
      </c>
      <c r="D466">
        <f t="shared" si="185"/>
        <v>-5.6729189803916658</v>
      </c>
      <c r="E466">
        <f t="shared" si="183"/>
        <v>5.5263337734678943</v>
      </c>
      <c r="F466">
        <f t="shared" si="186"/>
        <v>-1.8963886277320157</v>
      </c>
      <c r="G466">
        <v>21.097705999999999</v>
      </c>
      <c r="H466">
        <f t="shared" si="175"/>
        <v>21.097705999999999</v>
      </c>
      <c r="I466">
        <v>21.011673999999999</v>
      </c>
      <c r="J466">
        <f t="shared" si="171"/>
        <v>21.011673999999999</v>
      </c>
      <c r="K466">
        <f t="shared" si="187"/>
        <v>4.936666666660964E-5</v>
      </c>
      <c r="L466">
        <v>2.0240000000000002E-3</v>
      </c>
      <c r="M466">
        <f t="shared" si="176"/>
        <v>2.0240000000000002E-3</v>
      </c>
      <c r="N466">
        <v>0.30454300000000001</v>
      </c>
      <c r="O466">
        <f t="shared" si="172"/>
        <v>0.30454300000000001</v>
      </c>
      <c r="P466">
        <f t="shared" si="188"/>
        <v>-2.0363333333333345E-4</v>
      </c>
      <c r="Q466">
        <f t="shared" si="177"/>
        <v>78.683783000000005</v>
      </c>
      <c r="R466">
        <f t="shared" si="189"/>
        <v>1.5426666666655818E-4</v>
      </c>
      <c r="S466">
        <f t="shared" si="173"/>
        <v>1</v>
      </c>
      <c r="T466">
        <f t="shared" si="190"/>
        <v>20.010082351694834</v>
      </c>
      <c r="U466">
        <f t="shared" si="191"/>
        <v>32500</v>
      </c>
      <c r="V466">
        <f t="shared" si="174"/>
        <v>20.001418000000001</v>
      </c>
      <c r="W466">
        <v>20.001418000000001</v>
      </c>
      <c r="X466">
        <v>0</v>
      </c>
      <c r="Y466">
        <v>0</v>
      </c>
      <c r="Z466">
        <f t="shared" si="178"/>
        <v>0</v>
      </c>
      <c r="AA466">
        <f t="shared" si="179"/>
        <v>0</v>
      </c>
      <c r="AB466" t="e">
        <f t="shared" si="180"/>
        <v>#DIV/0!</v>
      </c>
      <c r="AC466" s="6" t="e">
        <f t="shared" si="184"/>
        <v>#DIV/0!</v>
      </c>
      <c r="AD466" s="6" t="e">
        <f t="shared" si="184"/>
        <v>#DIV/0!</v>
      </c>
      <c r="AE466">
        <v>7.1565000000000004E-2</v>
      </c>
      <c r="AF466">
        <v>0</v>
      </c>
      <c r="AH466">
        <f t="shared" si="181"/>
        <v>3</v>
      </c>
      <c r="AI466">
        <f t="shared" si="182"/>
        <v>-5.7</v>
      </c>
      <c r="AJ466" s="17">
        <f t="shared" si="192"/>
        <v>2.8639405675522987E-3</v>
      </c>
      <c r="AK466" s="17">
        <f t="shared" si="193"/>
        <v>4.7737363607587985E-3</v>
      </c>
      <c r="AM466">
        <v>3.0000000000000001E-3</v>
      </c>
      <c r="AN466">
        <v>-5.7000000000000002E-3</v>
      </c>
    </row>
    <row r="467" spans="1:40" x14ac:dyDescent="0.25">
      <c r="A467" s="1">
        <v>42880.203148148146</v>
      </c>
      <c r="B467" s="16">
        <v>460</v>
      </c>
      <c r="C467">
        <f t="shared" si="194"/>
        <v>2.3316877225340815</v>
      </c>
      <c r="D467">
        <f t="shared" si="185"/>
        <v>-5.6133262070434409</v>
      </c>
      <c r="E467">
        <f t="shared" si="183"/>
        <v>2.992069181930856</v>
      </c>
      <c r="F467">
        <f t="shared" si="186"/>
        <v>-2.407409085185245</v>
      </c>
      <c r="G467">
        <v>21.097643000000001</v>
      </c>
      <c r="H467">
        <f t="shared" si="175"/>
        <v>21.097643000000001</v>
      </c>
      <c r="I467">
        <v>21.01174</v>
      </c>
      <c r="J467">
        <f t="shared" si="171"/>
        <v>21.01174</v>
      </c>
      <c r="K467">
        <f t="shared" si="187"/>
        <v>5.0849999999928269E-5</v>
      </c>
      <c r="L467">
        <v>2.0070000000000001E-3</v>
      </c>
      <c r="M467">
        <f t="shared" si="176"/>
        <v>2.0070000000000001E-3</v>
      </c>
      <c r="N467">
        <v>0.304338</v>
      </c>
      <c r="O467">
        <f t="shared" si="172"/>
        <v>0.304338</v>
      </c>
      <c r="P467">
        <f t="shared" si="188"/>
        <v>-2.0333333333333499E-4</v>
      </c>
      <c r="Q467">
        <f t="shared" si="177"/>
        <v>78.683921999999995</v>
      </c>
      <c r="R467">
        <f t="shared" si="189"/>
        <v>1.5248333333322723E-4</v>
      </c>
      <c r="S467">
        <f t="shared" si="173"/>
        <v>1</v>
      </c>
      <c r="T467">
        <f t="shared" si="190"/>
        <v>20.00925701392952</v>
      </c>
      <c r="U467">
        <f t="shared" si="191"/>
        <v>32500</v>
      </c>
      <c r="V467">
        <f t="shared" si="174"/>
        <v>20.001311999999999</v>
      </c>
      <c r="W467">
        <v>20.001311999999999</v>
      </c>
      <c r="X467">
        <v>0</v>
      </c>
      <c r="Y467">
        <v>0</v>
      </c>
      <c r="Z467">
        <f t="shared" si="178"/>
        <v>0</v>
      </c>
      <c r="AA467">
        <f t="shared" si="179"/>
        <v>0</v>
      </c>
      <c r="AB467" t="e">
        <f t="shared" si="180"/>
        <v>#DIV/0!</v>
      </c>
      <c r="AC467" s="6" t="e">
        <f t="shared" si="184"/>
        <v>#DIV/0!</v>
      </c>
      <c r="AD467" s="6" t="e">
        <f t="shared" si="184"/>
        <v>#DIV/0!</v>
      </c>
      <c r="AE467">
        <v>5.8651000000000002E-2</v>
      </c>
      <c r="AF467">
        <v>0</v>
      </c>
      <c r="AH467">
        <f t="shared" si="181"/>
        <v>2.2999999999999998</v>
      </c>
      <c r="AI467">
        <f t="shared" si="182"/>
        <v>-5.6</v>
      </c>
      <c r="AJ467" s="17">
        <f t="shared" si="192"/>
        <v>-1.3590037048204481E-2</v>
      </c>
      <c r="AK467" s="17">
        <f t="shared" si="193"/>
        <v>-2.3740303969364699E-3</v>
      </c>
      <c r="AM467">
        <v>2.3E-3</v>
      </c>
      <c r="AN467">
        <v>-5.5999999999999999E-3</v>
      </c>
    </row>
    <row r="468" spans="1:40" x14ac:dyDescent="0.25">
      <c r="A468" s="1">
        <v>42880.203842592593</v>
      </c>
      <c r="B468" s="16">
        <v>461</v>
      </c>
      <c r="C468">
        <f t="shared" si="194"/>
        <v>5.2780508507180812</v>
      </c>
      <c r="D468">
        <f t="shared" si="185"/>
        <v>-4.8184593523758323</v>
      </c>
      <c r="E468">
        <f t="shared" si="183"/>
        <v>15.481219277657036</v>
      </c>
      <c r="F468">
        <f t="shared" si="186"/>
        <v>-0.91292401090078146</v>
      </c>
      <c r="G468">
        <v>21.097815000000001</v>
      </c>
      <c r="H468">
        <f t="shared" si="175"/>
        <v>21.097815000000001</v>
      </c>
      <c r="I468">
        <v>21.011773000000002</v>
      </c>
      <c r="J468">
        <f t="shared" si="171"/>
        <v>21.011773000000002</v>
      </c>
      <c r="K468">
        <f t="shared" si="187"/>
        <v>4.3266666666674781E-5</v>
      </c>
      <c r="L468">
        <v>1.9859999999999999E-3</v>
      </c>
      <c r="M468">
        <f t="shared" si="176"/>
        <v>1.9859999999999999E-3</v>
      </c>
      <c r="N468">
        <v>0.304147</v>
      </c>
      <c r="O468">
        <f t="shared" si="172"/>
        <v>0.304147</v>
      </c>
      <c r="P468">
        <f t="shared" si="188"/>
        <v>-2.0078333333333292E-4</v>
      </c>
      <c r="Q468">
        <f t="shared" si="177"/>
        <v>78.684079999999994</v>
      </c>
      <c r="R468">
        <f t="shared" si="189"/>
        <v>1.5751666666640555E-4</v>
      </c>
      <c r="S468">
        <f t="shared" si="173"/>
        <v>1</v>
      </c>
      <c r="T468">
        <f t="shared" si="190"/>
        <v>20.011461510203009</v>
      </c>
      <c r="U468">
        <f t="shared" si="191"/>
        <v>32500</v>
      </c>
      <c r="V468">
        <f t="shared" si="174"/>
        <v>20.001365</v>
      </c>
      <c r="W468">
        <v>20.001365</v>
      </c>
      <c r="X468">
        <v>0</v>
      </c>
      <c r="Y468">
        <v>0</v>
      </c>
      <c r="Z468">
        <f t="shared" si="178"/>
        <v>0</v>
      </c>
      <c r="AA468">
        <f t="shared" si="179"/>
        <v>0</v>
      </c>
      <c r="AB468" t="e">
        <f t="shared" si="180"/>
        <v>#DIV/0!</v>
      </c>
      <c r="AC468" s="6" t="e">
        <f t="shared" si="184"/>
        <v>#DIV/0!</v>
      </c>
      <c r="AD468" s="6" t="e">
        <f t="shared" si="184"/>
        <v>#DIV/0!</v>
      </c>
      <c r="AE468">
        <v>4.2632000000000003E-2</v>
      </c>
      <c r="AF468">
        <v>0</v>
      </c>
      <c r="AH468">
        <f t="shared" si="181"/>
        <v>5.3</v>
      </c>
      <c r="AI468">
        <f t="shared" si="182"/>
        <v>-4.8</v>
      </c>
      <c r="AJ468" s="17">
        <f t="shared" si="192"/>
        <v>4.1585710147018402E-3</v>
      </c>
      <c r="AK468" s="17">
        <f t="shared" si="193"/>
        <v>-3.8309656730279949E-3</v>
      </c>
      <c r="AM468">
        <v>5.3E-3</v>
      </c>
      <c r="AN468">
        <v>-4.7999999999999996E-3</v>
      </c>
    </row>
    <row r="469" spans="1:40" x14ac:dyDescent="0.25">
      <c r="A469" s="1">
        <v>42880.20453703704</v>
      </c>
      <c r="B469" s="16">
        <v>462</v>
      </c>
      <c r="C469">
        <f t="shared" si="194"/>
        <v>8.7592018002119332</v>
      </c>
      <c r="D469">
        <f t="shared" si="185"/>
        <v>-4.0489103611685628</v>
      </c>
      <c r="E469">
        <f t="shared" si="183"/>
        <v>30.050017255905132</v>
      </c>
      <c r="F469">
        <f t="shared" si="186"/>
        <v>-0.46224649842758475</v>
      </c>
      <c r="G469">
        <v>21.09759</v>
      </c>
      <c r="H469">
        <f t="shared" si="175"/>
        <v>21.09759</v>
      </c>
      <c r="I469">
        <v>21.012006</v>
      </c>
      <c r="J469">
        <f t="shared" si="171"/>
        <v>21.012006</v>
      </c>
      <c r="K469">
        <f t="shared" si="187"/>
        <v>3.4033333333560736E-5</v>
      </c>
      <c r="L469">
        <v>1.9689999999999998E-3</v>
      </c>
      <c r="M469">
        <f t="shared" si="176"/>
        <v>1.9689999999999998E-3</v>
      </c>
      <c r="N469">
        <v>0.30394500000000002</v>
      </c>
      <c r="O469">
        <f t="shared" si="172"/>
        <v>0.30394500000000002</v>
      </c>
      <c r="P469">
        <f t="shared" si="188"/>
        <v>-1.9830000000000032E-4</v>
      </c>
      <c r="Q469">
        <f t="shared" si="177"/>
        <v>78.684049000000002</v>
      </c>
      <c r="R469">
        <f t="shared" si="189"/>
        <v>1.6426666666689017E-4</v>
      </c>
      <c r="S469">
        <f t="shared" si="173"/>
        <v>1</v>
      </c>
      <c r="T469">
        <f t="shared" si="190"/>
        <v>20.014014112161526</v>
      </c>
      <c r="U469">
        <f t="shared" si="191"/>
        <v>32500</v>
      </c>
      <c r="V469">
        <f t="shared" si="174"/>
        <v>20.001206</v>
      </c>
      <c r="W469">
        <v>20.001206</v>
      </c>
      <c r="X469">
        <v>0</v>
      </c>
      <c r="Y469">
        <v>0</v>
      </c>
      <c r="Z469">
        <f t="shared" si="178"/>
        <v>0</v>
      </c>
      <c r="AA469">
        <f t="shared" si="179"/>
        <v>0</v>
      </c>
      <c r="AB469" t="e">
        <f t="shared" si="180"/>
        <v>#DIV/0!</v>
      </c>
      <c r="AC469" s="6" t="e">
        <f t="shared" si="184"/>
        <v>#DIV/0!</v>
      </c>
      <c r="AD469" s="6" t="e">
        <f t="shared" si="184"/>
        <v>#DIV/0!</v>
      </c>
      <c r="AE469">
        <v>4.5447000000000001E-2</v>
      </c>
      <c r="AF469">
        <v>0</v>
      </c>
      <c r="AH469">
        <f t="shared" si="181"/>
        <v>8.8000000000000007</v>
      </c>
      <c r="AI469">
        <f t="shared" si="182"/>
        <v>-4.1000000000000005</v>
      </c>
      <c r="AJ469" s="17">
        <f t="shared" si="192"/>
        <v>4.6577531513294287E-3</v>
      </c>
      <c r="AK469" s="17">
        <f t="shared" si="193"/>
        <v>1.2618120500127008E-2</v>
      </c>
      <c r="AM469">
        <v>8.8000000000000005E-3</v>
      </c>
      <c r="AN469">
        <v>-4.1000000000000003E-3</v>
      </c>
    </row>
    <row r="470" spans="1:40" x14ac:dyDescent="0.25">
      <c r="A470" s="1">
        <v>42880.205231481479</v>
      </c>
      <c r="B470" s="16">
        <v>463</v>
      </c>
      <c r="C470">
        <f t="shared" si="194"/>
        <v>10.306820164401636</v>
      </c>
      <c r="D470">
        <f t="shared" si="185"/>
        <v>-2.9835358042847826</v>
      </c>
      <c r="E470">
        <f t="shared" si="183"/>
        <v>37.325354739976447</v>
      </c>
      <c r="F470">
        <f t="shared" si="186"/>
        <v>-0.28947199589156625</v>
      </c>
      <c r="G470">
        <v>21.097466000000001</v>
      </c>
      <c r="H470">
        <f t="shared" si="175"/>
        <v>21.097466000000001</v>
      </c>
      <c r="I470">
        <v>21.011911999999999</v>
      </c>
      <c r="J470">
        <f t="shared" si="171"/>
        <v>21.011911999999999</v>
      </c>
      <c r="K470">
        <f t="shared" si="187"/>
        <v>2.9566666666802632E-5</v>
      </c>
      <c r="L470">
        <v>1.946E-3</v>
      </c>
      <c r="M470">
        <f t="shared" si="176"/>
        <v>1.946E-3</v>
      </c>
      <c r="N470">
        <v>0.30374699999999999</v>
      </c>
      <c r="O470">
        <f t="shared" si="172"/>
        <v>0.30374699999999999</v>
      </c>
      <c r="P470">
        <f t="shared" si="188"/>
        <v>-1.9491666666666962E-4</v>
      </c>
      <c r="Q470">
        <f t="shared" si="177"/>
        <v>78.684341000000003</v>
      </c>
      <c r="R470">
        <f t="shared" si="189"/>
        <v>1.6534999999985681E-4</v>
      </c>
      <c r="S470">
        <f t="shared" si="173"/>
        <v>1</v>
      </c>
      <c r="T470">
        <f t="shared" si="190"/>
        <v>20.014761355968684</v>
      </c>
      <c r="U470">
        <f t="shared" si="191"/>
        <v>32500</v>
      </c>
      <c r="V470">
        <f t="shared" si="174"/>
        <v>20.001470999999999</v>
      </c>
      <c r="W470">
        <v>20.001470999999999</v>
      </c>
      <c r="X470">
        <v>0</v>
      </c>
      <c r="Y470">
        <v>0</v>
      </c>
      <c r="Z470">
        <f t="shared" si="178"/>
        <v>0</v>
      </c>
      <c r="AA470">
        <f t="shared" si="179"/>
        <v>0</v>
      </c>
      <c r="AB470" t="e">
        <f t="shared" si="180"/>
        <v>#DIV/0!</v>
      </c>
      <c r="AC470" s="6" t="e">
        <f t="shared" si="184"/>
        <v>#DIV/0!</v>
      </c>
      <c r="AD470" s="6" t="e">
        <f t="shared" si="184"/>
        <v>#DIV/0!</v>
      </c>
      <c r="AE470">
        <v>6.4318E-2</v>
      </c>
      <c r="AF470">
        <v>0</v>
      </c>
      <c r="AH470">
        <f t="shared" si="181"/>
        <v>10.3</v>
      </c>
      <c r="AI470">
        <f t="shared" si="182"/>
        <v>-3</v>
      </c>
      <c r="AJ470" s="17">
        <f t="shared" si="192"/>
        <v>-6.6171372866199074E-4</v>
      </c>
      <c r="AK470" s="17">
        <f t="shared" si="193"/>
        <v>5.5183503048873983E-3</v>
      </c>
      <c r="AM470">
        <v>1.03E-2</v>
      </c>
      <c r="AN470">
        <v>-3.0000000000000001E-3</v>
      </c>
    </row>
    <row r="471" spans="1:40" x14ac:dyDescent="0.25">
      <c r="A471" s="1">
        <v>42880.205925925926</v>
      </c>
      <c r="B471" s="16">
        <v>464</v>
      </c>
      <c r="C471">
        <f t="shared" si="194"/>
        <v>13.731435688687235</v>
      </c>
      <c r="D471">
        <f t="shared" si="185"/>
        <v>-2.6646932009251589</v>
      </c>
      <c r="E471">
        <f t="shared" si="183"/>
        <v>51.173766755295013</v>
      </c>
      <c r="F471">
        <f t="shared" si="186"/>
        <v>-0.19405787285014123</v>
      </c>
      <c r="G471">
        <v>21.097248</v>
      </c>
      <c r="H471">
        <f t="shared" si="175"/>
        <v>21.097248</v>
      </c>
      <c r="I471">
        <v>21.011928000000001</v>
      </c>
      <c r="J471">
        <f t="shared" si="171"/>
        <v>21.011928000000001</v>
      </c>
      <c r="K471">
        <f t="shared" si="187"/>
        <v>2.0899999999990371E-5</v>
      </c>
      <c r="L471">
        <v>1.9380000000000001E-3</v>
      </c>
      <c r="M471">
        <f t="shared" si="176"/>
        <v>1.9380000000000001E-3</v>
      </c>
      <c r="N471">
        <v>0.30355399999999999</v>
      </c>
      <c r="O471">
        <f t="shared" si="172"/>
        <v>0.30355399999999999</v>
      </c>
      <c r="P471">
        <f t="shared" si="188"/>
        <v>-1.9381666666666851E-4</v>
      </c>
      <c r="Q471">
        <f t="shared" si="177"/>
        <v>78.684517999999997</v>
      </c>
      <c r="R471">
        <f t="shared" si="189"/>
        <v>1.7291666666731468E-4</v>
      </c>
      <c r="S471">
        <f t="shared" si="173"/>
        <v>1</v>
      </c>
      <c r="T471">
        <f t="shared" si="190"/>
        <v>20.017338128889815</v>
      </c>
      <c r="U471">
        <f t="shared" si="191"/>
        <v>32500</v>
      </c>
      <c r="V471">
        <f t="shared" si="174"/>
        <v>20.000941999999998</v>
      </c>
      <c r="W471">
        <v>20.000941999999998</v>
      </c>
      <c r="X471">
        <v>0</v>
      </c>
      <c r="Y471">
        <v>0</v>
      </c>
      <c r="Z471">
        <f t="shared" si="178"/>
        <v>0</v>
      </c>
      <c r="AA471">
        <f t="shared" si="179"/>
        <v>0</v>
      </c>
      <c r="AB471" t="e">
        <f t="shared" si="180"/>
        <v>#DIV/0!</v>
      </c>
      <c r="AC471" s="6" t="e">
        <f t="shared" si="184"/>
        <v>#DIV/0!</v>
      </c>
      <c r="AD471" s="6" t="e">
        <f t="shared" si="184"/>
        <v>#DIV/0!</v>
      </c>
      <c r="AE471">
        <v>7.4212E-2</v>
      </c>
      <c r="AF471">
        <v>0</v>
      </c>
      <c r="AH471">
        <f t="shared" si="181"/>
        <v>13.700000000000001</v>
      </c>
      <c r="AI471">
        <f t="shared" si="182"/>
        <v>-2.7</v>
      </c>
      <c r="AJ471" s="17">
        <f t="shared" si="192"/>
        <v>-2.2893227918718024E-3</v>
      </c>
      <c r="AK471" s="17">
        <f t="shared" si="193"/>
        <v>1.3249855203812215E-2</v>
      </c>
      <c r="AM471">
        <v>1.37E-2</v>
      </c>
      <c r="AN471">
        <v>-2.7000000000000001E-3</v>
      </c>
    </row>
    <row r="472" spans="1:40" x14ac:dyDescent="0.25">
      <c r="A472" s="1">
        <v>42880.206620370373</v>
      </c>
      <c r="B472" s="16">
        <v>465</v>
      </c>
      <c r="C472">
        <f t="shared" si="194"/>
        <v>13.697406442738114</v>
      </c>
      <c r="D472">
        <f t="shared" si="185"/>
        <v>-2.6691135426135659</v>
      </c>
      <c r="E472">
        <f t="shared" si="183"/>
        <v>51.034777439785529</v>
      </c>
      <c r="F472">
        <f t="shared" si="186"/>
        <v>-0.19486269563305808</v>
      </c>
      <c r="G472">
        <v>21.09768</v>
      </c>
      <c r="H472">
        <f t="shared" si="175"/>
        <v>21.09768</v>
      </c>
      <c r="I472">
        <v>21.011903</v>
      </c>
      <c r="J472">
        <f t="shared" si="171"/>
        <v>21.011903</v>
      </c>
      <c r="K472">
        <f t="shared" si="187"/>
        <v>2.1266666666619471E-5</v>
      </c>
      <c r="L472">
        <v>1.936E-3</v>
      </c>
      <c r="M472">
        <f t="shared" si="176"/>
        <v>1.936E-3</v>
      </c>
      <c r="N472">
        <v>0.303369</v>
      </c>
      <c r="O472">
        <f t="shared" si="172"/>
        <v>0.303369</v>
      </c>
      <c r="P472">
        <f t="shared" si="188"/>
        <v>-1.9371666666666659E-4</v>
      </c>
      <c r="Q472">
        <f t="shared" si="177"/>
        <v>78.684727999999993</v>
      </c>
      <c r="R472">
        <f t="shared" si="189"/>
        <v>1.7245000000040516E-4</v>
      </c>
      <c r="S472">
        <f t="shared" si="173"/>
        <v>1</v>
      </c>
      <c r="T472">
        <f t="shared" si="190"/>
        <v>20.017202519985464</v>
      </c>
      <c r="U472">
        <f t="shared" si="191"/>
        <v>32500</v>
      </c>
      <c r="V472">
        <f t="shared" si="174"/>
        <v>20.000836</v>
      </c>
      <c r="W472">
        <v>20.000836</v>
      </c>
      <c r="X472">
        <v>0</v>
      </c>
      <c r="Y472">
        <v>0</v>
      </c>
      <c r="Z472">
        <f t="shared" si="178"/>
        <v>0</v>
      </c>
      <c r="AA472">
        <f t="shared" si="179"/>
        <v>0</v>
      </c>
      <c r="AB472" t="e">
        <f t="shared" si="180"/>
        <v>#DIV/0!</v>
      </c>
      <c r="AC472" s="6" t="e">
        <f t="shared" si="184"/>
        <v>#DIV/0!</v>
      </c>
      <c r="AD472" s="6" t="e">
        <f t="shared" si="184"/>
        <v>#DIV/0!</v>
      </c>
      <c r="AE472">
        <v>5.4282999999999998E-2</v>
      </c>
      <c r="AF472">
        <v>0</v>
      </c>
      <c r="AH472">
        <f t="shared" si="181"/>
        <v>13.700000000000001</v>
      </c>
      <c r="AI472">
        <f t="shared" si="182"/>
        <v>-2.7</v>
      </c>
      <c r="AJ472" s="17">
        <f t="shared" si="192"/>
        <v>1.8934659438848606E-4</v>
      </c>
      <c r="AK472" s="17">
        <f t="shared" si="193"/>
        <v>1.1571803482061906E-2</v>
      </c>
      <c r="AM472">
        <v>1.37E-2</v>
      </c>
      <c r="AN472">
        <v>-2.7000000000000001E-3</v>
      </c>
    </row>
    <row r="473" spans="1:40" x14ac:dyDescent="0.25">
      <c r="A473" s="1">
        <v>42880.207314814812</v>
      </c>
      <c r="B473" s="16">
        <v>466</v>
      </c>
      <c r="C473">
        <f t="shared" si="194"/>
        <v>11.44129403441061</v>
      </c>
      <c r="D473">
        <f t="shared" si="185"/>
        <v>-2.4659552435857268</v>
      </c>
      <c r="E473">
        <f t="shared" si="183"/>
        <v>42.36772520069357</v>
      </c>
      <c r="F473">
        <f t="shared" si="186"/>
        <v>-0.21553114850201108</v>
      </c>
      <c r="G473">
        <v>21.098039</v>
      </c>
      <c r="H473">
        <f t="shared" si="175"/>
        <v>21.098039</v>
      </c>
      <c r="I473">
        <v>21.011956000000001</v>
      </c>
      <c r="J473">
        <f t="shared" si="171"/>
        <v>21.011956000000001</v>
      </c>
      <c r="K473">
        <f t="shared" si="187"/>
        <v>2.6800000000074912E-5</v>
      </c>
      <c r="L473">
        <v>1.9289999999999999E-3</v>
      </c>
      <c r="M473">
        <f t="shared" si="176"/>
        <v>1.9289999999999999E-3</v>
      </c>
      <c r="N473">
        <v>0.30316199999999999</v>
      </c>
      <c r="O473">
        <f t="shared" si="172"/>
        <v>0.30316199999999999</v>
      </c>
      <c r="P473">
        <f t="shared" si="188"/>
        <v>-1.9296666666666814E-4</v>
      </c>
      <c r="Q473">
        <f t="shared" si="177"/>
        <v>78.684882000000002</v>
      </c>
      <c r="R473">
        <f t="shared" si="189"/>
        <v>1.6616666666683007E-4</v>
      </c>
      <c r="S473">
        <f t="shared" si="173"/>
        <v>1</v>
      </c>
      <c r="T473">
        <f t="shared" si="190"/>
        <v>20.014531249278072</v>
      </c>
      <c r="U473">
        <f t="shared" si="191"/>
        <v>32500</v>
      </c>
      <c r="V473">
        <f t="shared" si="174"/>
        <v>20.000623999999998</v>
      </c>
      <c r="W473">
        <v>20.000623999999998</v>
      </c>
      <c r="X473">
        <v>0</v>
      </c>
      <c r="Y473">
        <v>0</v>
      </c>
      <c r="Z473">
        <f t="shared" si="178"/>
        <v>0</v>
      </c>
      <c r="AA473">
        <f t="shared" si="179"/>
        <v>0</v>
      </c>
      <c r="AB473" t="e">
        <f t="shared" si="180"/>
        <v>#DIV/0!</v>
      </c>
      <c r="AC473" s="6" t="e">
        <f t="shared" si="184"/>
        <v>#DIV/0!</v>
      </c>
      <c r="AD473" s="6" t="e">
        <f t="shared" si="184"/>
        <v>#DIV/0!</v>
      </c>
      <c r="AE473">
        <v>3.7987E-2</v>
      </c>
      <c r="AF473">
        <v>0</v>
      </c>
      <c r="AH473">
        <f t="shared" si="181"/>
        <v>11.4</v>
      </c>
      <c r="AI473">
        <f t="shared" si="182"/>
        <v>-2.5</v>
      </c>
      <c r="AJ473" s="17">
        <f t="shared" si="192"/>
        <v>-3.6092101371064285E-3</v>
      </c>
      <c r="AK473" s="17">
        <f t="shared" si="193"/>
        <v>1.3805910104341131E-2</v>
      </c>
      <c r="AM473">
        <v>1.14E-2</v>
      </c>
      <c r="AN473">
        <v>-2.5000000000000001E-3</v>
      </c>
    </row>
    <row r="474" spans="1:40" x14ac:dyDescent="0.25">
      <c r="A474" s="1">
        <v>42880.208009259259</v>
      </c>
      <c r="B474" s="16">
        <v>467</v>
      </c>
      <c r="C474">
        <f t="shared" si="194"/>
        <v>-3.2087611664373128E-2</v>
      </c>
      <c r="D474">
        <f t="shared" si="185"/>
        <v>-2.2881547627634724</v>
      </c>
      <c r="E474">
        <f t="shared" si="183"/>
        <v>-2.6525801356601684</v>
      </c>
      <c r="F474">
        <f t="shared" si="186"/>
        <v>71.309600312322729</v>
      </c>
      <c r="G474">
        <v>21.098175000000001</v>
      </c>
      <c r="H474">
        <f t="shared" si="175"/>
        <v>21.098175000000001</v>
      </c>
      <c r="I474">
        <v>21.01191</v>
      </c>
      <c r="J474">
        <f t="shared" si="171"/>
        <v>21.01191</v>
      </c>
      <c r="K474">
        <f t="shared" si="187"/>
        <v>5.465000000004494E-5</v>
      </c>
      <c r="L474">
        <v>1.9170000000000001E-3</v>
      </c>
      <c r="M474">
        <f t="shared" si="176"/>
        <v>1.9170000000000001E-3</v>
      </c>
      <c r="N474">
        <v>0.30298799999999998</v>
      </c>
      <c r="O474">
        <f t="shared" si="172"/>
        <v>0.30298799999999998</v>
      </c>
      <c r="P474">
        <f t="shared" si="188"/>
        <v>-1.9231666666666517E-4</v>
      </c>
      <c r="Q474">
        <f t="shared" si="177"/>
        <v>78.685102000000001</v>
      </c>
      <c r="R474">
        <f t="shared" si="189"/>
        <v>1.3766666666725769E-4</v>
      </c>
      <c r="S474">
        <f t="shared" si="173"/>
        <v>1</v>
      </c>
      <c r="T474">
        <f t="shared" si="190"/>
        <v>20.002457067151308</v>
      </c>
      <c r="U474">
        <f t="shared" si="191"/>
        <v>32500</v>
      </c>
      <c r="V474">
        <f t="shared" si="174"/>
        <v>20.000201000000001</v>
      </c>
      <c r="W474">
        <v>20.000201000000001</v>
      </c>
      <c r="X474">
        <v>0</v>
      </c>
      <c r="Y474">
        <v>0</v>
      </c>
      <c r="Z474">
        <f t="shared" si="178"/>
        <v>0</v>
      </c>
      <c r="AA474">
        <f t="shared" si="179"/>
        <v>0</v>
      </c>
      <c r="AB474" t="e">
        <f t="shared" si="180"/>
        <v>#DIV/0!</v>
      </c>
      <c r="AC474" s="6" t="e">
        <f t="shared" si="184"/>
        <v>#DIV/0!</v>
      </c>
      <c r="AD474" s="6" t="e">
        <f t="shared" si="184"/>
        <v>#DIV/0!</v>
      </c>
      <c r="AE474">
        <v>5.1435000000000002E-2</v>
      </c>
      <c r="AF474">
        <v>0</v>
      </c>
      <c r="AH474">
        <f t="shared" si="181"/>
        <v>0</v>
      </c>
      <c r="AI474">
        <f t="shared" si="182"/>
        <v>-2.2999999999999998</v>
      </c>
      <c r="AJ474" s="17">
        <f t="shared" si="192"/>
        <v>-1</v>
      </c>
      <c r="AK474" s="17">
        <f t="shared" si="193"/>
        <v>5.1767640149574376E-3</v>
      </c>
      <c r="AM474">
        <v>0</v>
      </c>
      <c r="AN474">
        <v>-2.3E-3</v>
      </c>
    </row>
    <row r="475" spans="1:40" x14ac:dyDescent="0.25">
      <c r="A475" s="1">
        <v>42880.208703703705</v>
      </c>
      <c r="B475" s="16">
        <v>468</v>
      </c>
      <c r="C475">
        <f t="shared" si="194"/>
        <v>-8.8676878593195241</v>
      </c>
      <c r="D475">
        <f t="shared" si="185"/>
        <v>-1.9518707492284815</v>
      </c>
      <c r="E475">
        <f t="shared" si="183"/>
        <v>-37.102423160726488</v>
      </c>
      <c r="F475">
        <f t="shared" si="186"/>
        <v>0.22011044820180006</v>
      </c>
      <c r="G475">
        <v>21.098109000000001</v>
      </c>
      <c r="H475">
        <f t="shared" si="175"/>
        <v>21.098109000000001</v>
      </c>
      <c r="I475">
        <v>21.011977999999999</v>
      </c>
      <c r="J475">
        <f t="shared" si="171"/>
        <v>21.011977999999999</v>
      </c>
      <c r="K475">
        <f t="shared" si="187"/>
        <v>7.5799999999937034E-5</v>
      </c>
      <c r="L475">
        <v>1.9040000000000001E-3</v>
      </c>
      <c r="M475">
        <f t="shared" si="176"/>
        <v>1.9040000000000001E-3</v>
      </c>
      <c r="N475">
        <v>0.302786</v>
      </c>
      <c r="O475">
        <f t="shared" si="172"/>
        <v>0.302786</v>
      </c>
      <c r="P475">
        <f t="shared" si="188"/>
        <v>-1.9116666666666541E-4</v>
      </c>
      <c r="Q475">
        <f t="shared" si="177"/>
        <v>78.685236000000003</v>
      </c>
      <c r="R475">
        <f t="shared" si="189"/>
        <v>1.153666666674269E-4</v>
      </c>
      <c r="S475">
        <f t="shared" si="173"/>
        <v>1</v>
      </c>
      <c r="T475">
        <f t="shared" si="190"/>
        <v>19.993338182890135</v>
      </c>
      <c r="U475">
        <f t="shared" si="191"/>
        <v>32500</v>
      </c>
      <c r="V475">
        <f t="shared" si="174"/>
        <v>20.000254000000002</v>
      </c>
      <c r="W475">
        <v>20.000254000000002</v>
      </c>
      <c r="X475">
        <v>0</v>
      </c>
      <c r="Y475">
        <v>0</v>
      </c>
      <c r="Z475">
        <f t="shared" si="178"/>
        <v>0</v>
      </c>
      <c r="AA475">
        <f t="shared" si="179"/>
        <v>0</v>
      </c>
      <c r="AB475" t="e">
        <f t="shared" si="180"/>
        <v>#DIV/0!</v>
      </c>
      <c r="AC475" s="6" t="e">
        <f t="shared" si="184"/>
        <v>#DIV/0!</v>
      </c>
      <c r="AD475" s="6" t="e">
        <f t="shared" si="184"/>
        <v>#DIV/0!</v>
      </c>
      <c r="AE475">
        <v>8.4860000000000005E-2</v>
      </c>
      <c r="AF475">
        <v>0</v>
      </c>
      <c r="AH475">
        <f t="shared" si="181"/>
        <v>-8.9</v>
      </c>
      <c r="AI475">
        <f t="shared" si="182"/>
        <v>-1.9</v>
      </c>
      <c r="AJ475" s="17">
        <f t="shared" si="192"/>
        <v>3.6438067276485979E-3</v>
      </c>
      <c r="AK475" s="17">
        <f t="shared" si="193"/>
        <v>-2.6574889371637225E-2</v>
      </c>
      <c r="AM475">
        <v>-8.8999999999999999E-3</v>
      </c>
      <c r="AN475">
        <v>-1.9E-3</v>
      </c>
    </row>
    <row r="476" spans="1:40" x14ac:dyDescent="0.25">
      <c r="A476" s="1">
        <v>42880.209398148145</v>
      </c>
      <c r="B476" s="16">
        <v>469</v>
      </c>
      <c r="C476">
        <f t="shared" si="194"/>
        <v>-16.277262909705748</v>
      </c>
      <c r="D476">
        <f t="shared" si="185"/>
        <v>-1.9452042892223087</v>
      </c>
      <c r="E476">
        <f t="shared" si="183"/>
        <v>-66.296198662451786</v>
      </c>
      <c r="F476">
        <f t="shared" si="186"/>
        <v>0.11950438473672556</v>
      </c>
      <c r="G476">
        <v>21.097856</v>
      </c>
      <c r="H476">
        <f t="shared" si="175"/>
        <v>21.097856</v>
      </c>
      <c r="I476">
        <v>21.012107</v>
      </c>
      <c r="J476">
        <f t="shared" si="171"/>
        <v>21.012107</v>
      </c>
      <c r="K476">
        <f t="shared" si="187"/>
        <v>9.3549999999886779E-5</v>
      </c>
      <c r="L476">
        <v>1.8940000000000001E-3</v>
      </c>
      <c r="M476">
        <f t="shared" si="176"/>
        <v>1.8940000000000001E-3</v>
      </c>
      <c r="N476">
        <v>0.30258800000000002</v>
      </c>
      <c r="O476">
        <f t="shared" si="172"/>
        <v>0.30258800000000002</v>
      </c>
      <c r="P476">
        <f t="shared" si="188"/>
        <v>-1.9103333333333103E-4</v>
      </c>
      <c r="Q476">
        <f t="shared" si="177"/>
        <v>78.685305</v>
      </c>
      <c r="R476">
        <f t="shared" si="189"/>
        <v>9.7483333333769903E-5</v>
      </c>
      <c r="S476">
        <f t="shared" si="173"/>
        <v>1</v>
      </c>
      <c r="T476">
        <f t="shared" si="190"/>
        <v>19.986185941379624</v>
      </c>
      <c r="U476">
        <f t="shared" si="191"/>
        <v>32500</v>
      </c>
      <c r="V476">
        <f t="shared" si="174"/>
        <v>20.000518</v>
      </c>
      <c r="W476">
        <v>20.000518</v>
      </c>
      <c r="X476">
        <v>0</v>
      </c>
      <c r="Y476">
        <v>0</v>
      </c>
      <c r="Z476">
        <f t="shared" si="178"/>
        <v>0</v>
      </c>
      <c r="AA476">
        <f t="shared" si="179"/>
        <v>0</v>
      </c>
      <c r="AB476" t="e">
        <f t="shared" si="180"/>
        <v>#DIV/0!</v>
      </c>
      <c r="AC476" s="6" t="e">
        <f t="shared" si="184"/>
        <v>#DIV/0!</v>
      </c>
      <c r="AD476" s="6" t="e">
        <f t="shared" si="184"/>
        <v>#DIV/0!</v>
      </c>
      <c r="AE476">
        <v>8.7711999999999998E-2</v>
      </c>
      <c r="AF476">
        <v>0</v>
      </c>
      <c r="AH476">
        <f t="shared" si="181"/>
        <v>-16.299999999999997</v>
      </c>
      <c r="AI476">
        <f t="shared" si="182"/>
        <v>-1.9</v>
      </c>
      <c r="AJ476" s="17">
        <f t="shared" si="192"/>
        <v>1.3968620166902907E-3</v>
      </c>
      <c r="AK476" s="17">
        <f t="shared" si="193"/>
        <v>-2.3238838960395997E-2</v>
      </c>
      <c r="AM476">
        <v>-1.6299999999999999E-2</v>
      </c>
      <c r="AN476">
        <v>-1.9E-3</v>
      </c>
    </row>
    <row r="477" spans="1:40" x14ac:dyDescent="0.25">
      <c r="A477" s="1">
        <v>42880.210092592592</v>
      </c>
      <c r="B477" s="16">
        <v>470</v>
      </c>
      <c r="C477">
        <f t="shared" si="194"/>
        <v>-21.815417354133118</v>
      </c>
      <c r="D477">
        <f t="shared" si="185"/>
        <v>-2.3475665332569662</v>
      </c>
      <c r="E477">
        <f t="shared" si="183"/>
        <v>-88.56627324535431</v>
      </c>
      <c r="F477">
        <f t="shared" si="186"/>
        <v>0.10761043417820286</v>
      </c>
      <c r="G477">
        <v>21.097756</v>
      </c>
      <c r="H477">
        <f t="shared" si="175"/>
        <v>21.097756</v>
      </c>
      <c r="I477">
        <v>21.012235</v>
      </c>
      <c r="J477">
        <f t="shared" si="171"/>
        <v>21.012235</v>
      </c>
      <c r="K477">
        <f t="shared" si="187"/>
        <v>1.0711666666658459E-4</v>
      </c>
      <c r="L477">
        <v>1.8779999999999999E-3</v>
      </c>
      <c r="M477">
        <f t="shared" si="176"/>
        <v>1.8779999999999999E-3</v>
      </c>
      <c r="N477">
        <v>0.30239899999999997</v>
      </c>
      <c r="O477">
        <f t="shared" si="172"/>
        <v>0.30239899999999997</v>
      </c>
      <c r="P477">
        <f t="shared" si="188"/>
        <v>-1.921666666666627E-4</v>
      </c>
      <c r="Q477">
        <f t="shared" si="177"/>
        <v>78.685366000000002</v>
      </c>
      <c r="R477">
        <f t="shared" si="189"/>
        <v>8.5049999999616457E-5</v>
      </c>
      <c r="S477">
        <f t="shared" si="173"/>
        <v>1</v>
      </c>
      <c r="T477">
        <f t="shared" si="190"/>
        <v>19.981209149178977</v>
      </c>
      <c r="U477">
        <f t="shared" si="191"/>
        <v>32500</v>
      </c>
      <c r="V477">
        <f t="shared" si="174"/>
        <v>20.000677</v>
      </c>
      <c r="W477">
        <v>20.000677</v>
      </c>
      <c r="X477">
        <v>0</v>
      </c>
      <c r="Y477">
        <v>0</v>
      </c>
      <c r="Z477">
        <f t="shared" si="178"/>
        <v>0</v>
      </c>
      <c r="AA477">
        <f t="shared" si="179"/>
        <v>0</v>
      </c>
      <c r="AB477" t="e">
        <f t="shared" si="180"/>
        <v>#DIV/0!</v>
      </c>
      <c r="AC477" s="6" t="e">
        <f t="shared" si="184"/>
        <v>#DIV/0!</v>
      </c>
      <c r="AD477" s="6" t="e">
        <f t="shared" si="184"/>
        <v>#DIV/0!</v>
      </c>
      <c r="AE477">
        <v>7.0341000000000001E-2</v>
      </c>
      <c r="AF477">
        <v>0</v>
      </c>
      <c r="AH477">
        <f t="shared" si="181"/>
        <v>-21.8</v>
      </c>
      <c r="AI477">
        <f t="shared" si="182"/>
        <v>-2.2999999999999998</v>
      </c>
      <c r="AJ477" s="17">
        <f t="shared" si="192"/>
        <v>-7.067182755591836E-4</v>
      </c>
      <c r="AK477" s="17">
        <f t="shared" si="193"/>
        <v>-2.0262059704426572E-2</v>
      </c>
      <c r="AM477">
        <v>-2.18E-2</v>
      </c>
      <c r="AN477">
        <v>-2.3E-3</v>
      </c>
    </row>
    <row r="478" spans="1:40" x14ac:dyDescent="0.25">
      <c r="A478" s="1">
        <v>42880.210787037038</v>
      </c>
      <c r="B478" s="16">
        <v>471</v>
      </c>
      <c r="C478">
        <f t="shared" si="194"/>
        <v>-23.154494749115919</v>
      </c>
      <c r="D478">
        <f t="shared" si="185"/>
        <v>-3.5338509914602945</v>
      </c>
      <c r="E478">
        <f t="shared" si="183"/>
        <v>-95.153235300837991</v>
      </c>
      <c r="F478">
        <f t="shared" si="186"/>
        <v>0.15262051838100346</v>
      </c>
      <c r="G478">
        <v>21.097633999999999</v>
      </c>
      <c r="H478">
        <f t="shared" si="175"/>
        <v>21.097633999999999</v>
      </c>
      <c r="I478">
        <v>21.012394</v>
      </c>
      <c r="J478">
        <f t="shared" si="171"/>
        <v>21.012394</v>
      </c>
      <c r="K478">
        <f t="shared" si="187"/>
        <v>1.1096666666663424E-4</v>
      </c>
      <c r="L478">
        <v>1.8649999999999999E-3</v>
      </c>
      <c r="M478">
        <f t="shared" si="176"/>
        <v>1.8649999999999999E-3</v>
      </c>
      <c r="N478">
        <v>0.30221300000000001</v>
      </c>
      <c r="O478">
        <f t="shared" si="172"/>
        <v>0.30221300000000001</v>
      </c>
      <c r="P478">
        <f t="shared" si="188"/>
        <v>-1.957166666666658E-4</v>
      </c>
      <c r="Q478">
        <f t="shared" si="177"/>
        <v>78.685393000000005</v>
      </c>
      <c r="R478">
        <f t="shared" si="189"/>
        <v>8.4749999999663342E-5</v>
      </c>
      <c r="S478">
        <f t="shared" si="173"/>
        <v>1</v>
      </c>
      <c r="T478">
        <f t="shared" si="190"/>
        <v>19.981744356242224</v>
      </c>
      <c r="U478">
        <f t="shared" si="191"/>
        <v>32500</v>
      </c>
      <c r="V478">
        <f t="shared" si="174"/>
        <v>20.001365</v>
      </c>
      <c r="W478">
        <v>20.001365</v>
      </c>
      <c r="X478">
        <v>0</v>
      </c>
      <c r="Y478">
        <v>0</v>
      </c>
      <c r="Z478">
        <f t="shared" si="178"/>
        <v>0</v>
      </c>
      <c r="AA478">
        <f t="shared" si="179"/>
        <v>0</v>
      </c>
      <c r="AB478" t="e">
        <f t="shared" si="180"/>
        <v>#DIV/0!</v>
      </c>
      <c r="AC478" s="6" t="e">
        <f t="shared" si="184"/>
        <v>#DIV/0!</v>
      </c>
      <c r="AD478" s="6" t="e">
        <f t="shared" si="184"/>
        <v>#DIV/0!</v>
      </c>
      <c r="AE478">
        <v>4.2019000000000001E-2</v>
      </c>
      <c r="AF478">
        <v>0</v>
      </c>
      <c r="AH478">
        <f t="shared" si="181"/>
        <v>-23.099999999999998</v>
      </c>
      <c r="AI478">
        <f t="shared" si="182"/>
        <v>-3.5</v>
      </c>
      <c r="AJ478" s="17">
        <f t="shared" si="192"/>
        <v>-2.3535278876254491E-3</v>
      </c>
      <c r="AK478" s="17">
        <f t="shared" si="193"/>
        <v>-9.5790658808469487E-3</v>
      </c>
      <c r="AM478">
        <v>-2.3099999999999999E-2</v>
      </c>
      <c r="AN478">
        <v>-3.5000000000000001E-3</v>
      </c>
    </row>
    <row r="479" spans="1:40" x14ac:dyDescent="0.25">
      <c r="A479" s="1">
        <v>42880.211481481485</v>
      </c>
      <c r="B479" s="16">
        <v>472</v>
      </c>
      <c r="C479">
        <f t="shared" si="194"/>
        <v>-16.539340111241962</v>
      </c>
      <c r="D479">
        <f t="shared" si="185"/>
        <v>-4.21416276924508</v>
      </c>
      <c r="E479">
        <f t="shared" si="183"/>
        <v>-69.833975075651139</v>
      </c>
      <c r="F479">
        <f t="shared" si="186"/>
        <v>0.25479630631579248</v>
      </c>
      <c r="G479">
        <v>21.097505000000002</v>
      </c>
      <c r="H479">
        <f t="shared" si="175"/>
        <v>21.097505000000002</v>
      </c>
      <c r="I479">
        <v>21.012508</v>
      </c>
      <c r="J479">
        <f t="shared" si="171"/>
        <v>21.012508</v>
      </c>
      <c r="K479">
        <f t="shared" si="187"/>
        <v>9.5199999999984181E-5</v>
      </c>
      <c r="L479">
        <v>1.8450000000000001E-3</v>
      </c>
      <c r="M479">
        <f t="shared" si="176"/>
        <v>1.8450000000000001E-3</v>
      </c>
      <c r="N479">
        <v>0.302035</v>
      </c>
      <c r="O479">
        <f t="shared" si="172"/>
        <v>0.302035</v>
      </c>
      <c r="P479">
        <f t="shared" si="188"/>
        <v>-1.977166666666678E-4</v>
      </c>
      <c r="Q479">
        <f t="shared" si="177"/>
        <v>78.685457</v>
      </c>
      <c r="R479">
        <f t="shared" si="189"/>
        <v>1.0251666666623767E-4</v>
      </c>
      <c r="S479">
        <f t="shared" si="173"/>
        <v>1</v>
      </c>
      <c r="T479">
        <f t="shared" si="190"/>
        <v>19.989515822657857</v>
      </c>
      <c r="U479">
        <f t="shared" si="191"/>
        <v>32500</v>
      </c>
      <c r="V479">
        <f t="shared" si="174"/>
        <v>20.001840999999999</v>
      </c>
      <c r="W479">
        <v>20.001840999999999</v>
      </c>
      <c r="X479">
        <v>0</v>
      </c>
      <c r="Y479">
        <v>0</v>
      </c>
      <c r="Z479">
        <f t="shared" si="178"/>
        <v>0</v>
      </c>
      <c r="AA479">
        <f t="shared" si="179"/>
        <v>0</v>
      </c>
      <c r="AB479" t="e">
        <f t="shared" si="180"/>
        <v>#DIV/0!</v>
      </c>
      <c r="AC479" s="6" t="e">
        <f t="shared" si="184"/>
        <v>#DIV/0!</v>
      </c>
      <c r="AD479" s="6" t="e">
        <f t="shared" si="184"/>
        <v>#DIV/0!</v>
      </c>
      <c r="AE479">
        <v>3.6589000000000003E-2</v>
      </c>
      <c r="AF479">
        <v>0</v>
      </c>
      <c r="AH479">
        <f t="shared" si="181"/>
        <v>-16.5</v>
      </c>
      <c r="AI479">
        <f t="shared" si="182"/>
        <v>-4.2</v>
      </c>
      <c r="AJ479" s="17">
        <f t="shared" si="192"/>
        <v>-2.378578043462724E-3</v>
      </c>
      <c r="AK479" s="17">
        <f t="shared" si="193"/>
        <v>-3.3607551536546289E-3</v>
      </c>
      <c r="AM479">
        <v>-1.6500000000000001E-2</v>
      </c>
      <c r="AN479">
        <v>-4.1999999999999997E-3</v>
      </c>
    </row>
    <row r="480" spans="1:40" x14ac:dyDescent="0.25">
      <c r="A480" s="1">
        <v>42880.212175925924</v>
      </c>
      <c r="B480" s="16">
        <v>473</v>
      </c>
      <c r="C480">
        <f t="shared" si="194"/>
        <v>-4.8162547118964483</v>
      </c>
      <c r="D480">
        <f t="shared" si="185"/>
        <v>-4.9526283538997529</v>
      </c>
      <c r="E480">
        <f t="shared" si="183"/>
        <v>-24.448561522289229</v>
      </c>
      <c r="F480">
        <f t="shared" si="186"/>
        <v>1.0283152885719382</v>
      </c>
      <c r="G480">
        <v>21.097688000000002</v>
      </c>
      <c r="H480">
        <f t="shared" si="175"/>
        <v>21.097688000000002</v>
      </c>
      <c r="I480">
        <v>21.012585999999999</v>
      </c>
      <c r="J480">
        <f t="shared" si="171"/>
        <v>21.012585999999999</v>
      </c>
      <c r="K480">
        <f t="shared" si="187"/>
        <v>6.7283333333278961E-5</v>
      </c>
      <c r="L480">
        <v>1.8420000000000001E-3</v>
      </c>
      <c r="M480">
        <f t="shared" si="176"/>
        <v>1.8420000000000001E-3</v>
      </c>
      <c r="N480">
        <v>0.30183300000000002</v>
      </c>
      <c r="O480">
        <f t="shared" si="172"/>
        <v>0.30183300000000002</v>
      </c>
      <c r="P480">
        <f t="shared" si="188"/>
        <v>-1.9986666666666855E-4</v>
      </c>
      <c r="Q480">
        <f t="shared" si="177"/>
        <v>78.685580999999999</v>
      </c>
      <c r="R480">
        <f t="shared" si="189"/>
        <v>1.3258333333302137E-4</v>
      </c>
      <c r="S480">
        <f t="shared" si="173"/>
        <v>1</v>
      </c>
      <c r="T480">
        <f t="shared" si="190"/>
        <v>20.002083373641884</v>
      </c>
      <c r="U480">
        <f t="shared" si="191"/>
        <v>32500</v>
      </c>
      <c r="V480">
        <f t="shared" si="174"/>
        <v>20.001947000000001</v>
      </c>
      <c r="W480">
        <v>20.001947000000001</v>
      </c>
      <c r="X480">
        <v>0</v>
      </c>
      <c r="Y480">
        <v>0</v>
      </c>
      <c r="Z480">
        <f t="shared" si="178"/>
        <v>0</v>
      </c>
      <c r="AA480">
        <f t="shared" si="179"/>
        <v>0</v>
      </c>
      <c r="AB480" t="e">
        <f t="shared" si="180"/>
        <v>#DIV/0!</v>
      </c>
      <c r="AC480" s="6" t="e">
        <f t="shared" si="184"/>
        <v>#DIV/0!</v>
      </c>
      <c r="AD480" s="6" t="e">
        <f t="shared" si="184"/>
        <v>#DIV/0!</v>
      </c>
      <c r="AE480">
        <v>4.8173000000000001E-2</v>
      </c>
      <c r="AF480">
        <v>0</v>
      </c>
      <c r="AH480">
        <f t="shared" si="181"/>
        <v>-4.8</v>
      </c>
      <c r="AI480">
        <f t="shared" si="182"/>
        <v>-5</v>
      </c>
      <c r="AJ480" s="17">
        <f t="shared" si="192"/>
        <v>-3.3749693213480383E-3</v>
      </c>
      <c r="AK480" s="17">
        <f t="shared" si="193"/>
        <v>9.5649507120691164E-3</v>
      </c>
      <c r="AM480">
        <v>-4.7999999999999996E-3</v>
      </c>
      <c r="AN480">
        <v>-5.0000000000000001E-3</v>
      </c>
    </row>
    <row r="481" spans="1:40" x14ac:dyDescent="0.25">
      <c r="A481" s="1">
        <v>42880.212870370371</v>
      </c>
      <c r="B481" s="16">
        <v>474</v>
      </c>
      <c r="C481">
        <f t="shared" si="194"/>
        <v>8.7827073846046488</v>
      </c>
      <c r="D481">
        <f t="shared" si="185"/>
        <v>-5.6194791255178433</v>
      </c>
      <c r="E481">
        <f t="shared" si="183"/>
        <v>28.408744848155223</v>
      </c>
      <c r="F481">
        <f t="shared" si="186"/>
        <v>-0.63983449287725558</v>
      </c>
      <c r="G481">
        <v>21.097902000000001</v>
      </c>
      <c r="H481">
        <f t="shared" si="175"/>
        <v>21.097902000000001</v>
      </c>
      <c r="I481">
        <v>21.012719000000001</v>
      </c>
      <c r="J481">
        <f t="shared" si="171"/>
        <v>21.012719000000001</v>
      </c>
      <c r="K481">
        <f t="shared" si="187"/>
        <v>3.4750000000016715E-5</v>
      </c>
      <c r="L481">
        <v>1.836E-3</v>
      </c>
      <c r="M481">
        <f t="shared" si="176"/>
        <v>1.836E-3</v>
      </c>
      <c r="N481">
        <v>0.30161500000000002</v>
      </c>
      <c r="O481">
        <f t="shared" si="172"/>
        <v>0.30161500000000002</v>
      </c>
      <c r="P481">
        <f t="shared" si="188"/>
        <v>-2.0178333333333392E-4</v>
      </c>
      <c r="Q481">
        <f t="shared" si="177"/>
        <v>78.685665999999998</v>
      </c>
      <c r="R481">
        <f t="shared" si="189"/>
        <v>1.67033333332256E-4</v>
      </c>
      <c r="S481">
        <f t="shared" si="173"/>
        <v>1</v>
      </c>
      <c r="T481">
        <f t="shared" si="190"/>
        <v>20.015926186509777</v>
      </c>
      <c r="U481">
        <f t="shared" si="191"/>
        <v>32500</v>
      </c>
      <c r="V481">
        <f t="shared" si="174"/>
        <v>20.001524</v>
      </c>
      <c r="W481">
        <v>20.001524</v>
      </c>
      <c r="X481">
        <v>0</v>
      </c>
      <c r="Y481">
        <v>0</v>
      </c>
      <c r="Z481">
        <f t="shared" si="178"/>
        <v>0</v>
      </c>
      <c r="AA481">
        <f t="shared" si="179"/>
        <v>0</v>
      </c>
      <c r="AB481" t="e">
        <f t="shared" si="180"/>
        <v>#DIV/0!</v>
      </c>
      <c r="AC481" s="6" t="e">
        <f t="shared" si="184"/>
        <v>#DIV/0!</v>
      </c>
      <c r="AD481" s="6" t="e">
        <f t="shared" si="184"/>
        <v>#DIV/0!</v>
      </c>
      <c r="AE481">
        <v>7.0490999999999998E-2</v>
      </c>
      <c r="AF481">
        <v>0</v>
      </c>
      <c r="AH481">
        <f t="shared" si="181"/>
        <v>8.8000000000000007</v>
      </c>
      <c r="AI481">
        <f t="shared" si="182"/>
        <v>-5.7</v>
      </c>
      <c r="AJ481" s="17">
        <f t="shared" si="192"/>
        <v>1.968939034182601E-3</v>
      </c>
      <c r="AK481" s="17">
        <f t="shared" si="193"/>
        <v>1.4328885771016493E-2</v>
      </c>
      <c r="AM481">
        <v>8.8000000000000005E-3</v>
      </c>
      <c r="AN481">
        <v>-5.7000000000000002E-3</v>
      </c>
    </row>
    <row r="482" spans="1:40" x14ac:dyDescent="0.25">
      <c r="A482" s="1">
        <v>42880.213564814818</v>
      </c>
      <c r="B482" s="16">
        <v>475</v>
      </c>
      <c r="C482">
        <f t="shared" si="194"/>
        <v>18.394135405040117</v>
      </c>
      <c r="D482">
        <f t="shared" si="185"/>
        <v>-5.8538238004005372</v>
      </c>
      <c r="E482">
        <f t="shared" si="183"/>
        <v>66.028666155620911</v>
      </c>
      <c r="F482">
        <f t="shared" si="186"/>
        <v>-0.31824403112725536</v>
      </c>
      <c r="G482">
        <v>21.098247000000001</v>
      </c>
      <c r="H482">
        <f t="shared" si="175"/>
        <v>21.098247000000001</v>
      </c>
      <c r="I482">
        <v>21.012710999999999</v>
      </c>
      <c r="J482">
        <f t="shared" si="171"/>
        <v>21.012710999999999</v>
      </c>
      <c r="K482">
        <f t="shared" si="187"/>
        <v>1.1783333333426071E-5</v>
      </c>
      <c r="L482">
        <v>1.8309999999999999E-3</v>
      </c>
      <c r="M482">
        <f t="shared" si="176"/>
        <v>1.8309999999999999E-3</v>
      </c>
      <c r="N482">
        <v>0.30139899999999997</v>
      </c>
      <c r="O482">
        <f t="shared" si="172"/>
        <v>0.30139899999999997</v>
      </c>
      <c r="P482">
        <f t="shared" si="188"/>
        <v>-2.0236666666666921E-4</v>
      </c>
      <c r="Q482">
        <f t="shared" si="177"/>
        <v>78.685890000000001</v>
      </c>
      <c r="R482">
        <f t="shared" si="189"/>
        <v>1.9058333333295727E-4</v>
      </c>
      <c r="S482">
        <f t="shared" si="173"/>
        <v>1</v>
      </c>
      <c r="T482">
        <f t="shared" si="190"/>
        <v>20.024977959205348</v>
      </c>
      <c r="U482">
        <f t="shared" si="191"/>
        <v>32500</v>
      </c>
      <c r="V482">
        <f t="shared" si="174"/>
        <v>20.000730000000001</v>
      </c>
      <c r="W482">
        <v>20.000730000000001</v>
      </c>
      <c r="X482">
        <v>0</v>
      </c>
      <c r="Y482">
        <v>0</v>
      </c>
      <c r="Z482">
        <f t="shared" si="178"/>
        <v>0</v>
      </c>
      <c r="AA482">
        <f t="shared" si="179"/>
        <v>0</v>
      </c>
      <c r="AB482" t="e">
        <f t="shared" si="180"/>
        <v>#DIV/0!</v>
      </c>
      <c r="AC482" s="6" t="e">
        <f t="shared" si="184"/>
        <v>#DIV/0!</v>
      </c>
      <c r="AD482" s="6" t="e">
        <f t="shared" si="184"/>
        <v>#DIV/0!</v>
      </c>
      <c r="AE482">
        <v>7.2227E-2</v>
      </c>
      <c r="AF482">
        <v>0</v>
      </c>
      <c r="AH482">
        <f t="shared" si="181"/>
        <v>18.399999999999999</v>
      </c>
      <c r="AI482">
        <f t="shared" si="182"/>
        <v>-5.8999999999999995</v>
      </c>
      <c r="AJ482" s="17">
        <f t="shared" si="192"/>
        <v>3.1882960686884431E-4</v>
      </c>
      <c r="AK482" s="17">
        <f t="shared" si="193"/>
        <v>7.8882113937735476E-3</v>
      </c>
      <c r="AM482">
        <v>1.84E-2</v>
      </c>
      <c r="AN482">
        <v>-5.8999999999999999E-3</v>
      </c>
    </row>
    <row r="483" spans="1:40" x14ac:dyDescent="0.25">
      <c r="A483" s="1">
        <v>42880.214259259257</v>
      </c>
      <c r="B483" s="16">
        <v>476</v>
      </c>
      <c r="C483">
        <f t="shared" si="194"/>
        <v>22.504921561441101</v>
      </c>
      <c r="D483">
        <f t="shared" si="185"/>
        <v>-5.7590996174903086</v>
      </c>
      <c r="E483">
        <f t="shared" si="183"/>
        <v>82.333849895930086</v>
      </c>
      <c r="F483">
        <f t="shared" si="186"/>
        <v>-0.25590400756418036</v>
      </c>
      <c r="G483">
        <v>21.098157</v>
      </c>
      <c r="H483">
        <f t="shared" si="175"/>
        <v>21.098157</v>
      </c>
      <c r="I483">
        <v>21.012663</v>
      </c>
      <c r="J483">
        <f t="shared" si="171"/>
        <v>21.012663</v>
      </c>
      <c r="K483">
        <f t="shared" si="187"/>
        <v>1.716666666832604E-6</v>
      </c>
      <c r="L483">
        <v>1.8109999999999999E-3</v>
      </c>
      <c r="M483">
        <f t="shared" si="176"/>
        <v>1.8109999999999999E-3</v>
      </c>
      <c r="N483">
        <v>0.30119899999999999</v>
      </c>
      <c r="O483">
        <f t="shared" si="172"/>
        <v>0.30119899999999999</v>
      </c>
      <c r="P483">
        <f t="shared" si="188"/>
        <v>-2.0196666666666695E-4</v>
      </c>
      <c r="Q483">
        <f t="shared" si="177"/>
        <v>78.686138</v>
      </c>
      <c r="R483">
        <f t="shared" si="189"/>
        <v>2.0025000000008694E-4</v>
      </c>
      <c r="S483">
        <f t="shared" si="173"/>
        <v>1</v>
      </c>
      <c r="T483">
        <f t="shared" si="190"/>
        <v>20.029259021179012</v>
      </c>
      <c r="U483">
        <f t="shared" si="191"/>
        <v>32500</v>
      </c>
      <c r="V483">
        <f t="shared" si="174"/>
        <v>20.000995</v>
      </c>
      <c r="W483">
        <v>20.000995</v>
      </c>
      <c r="X483">
        <v>0</v>
      </c>
      <c r="Y483">
        <v>0</v>
      </c>
      <c r="Z483">
        <f t="shared" si="178"/>
        <v>0</v>
      </c>
      <c r="AA483">
        <f t="shared" si="179"/>
        <v>0</v>
      </c>
      <c r="AB483" t="e">
        <f t="shared" si="180"/>
        <v>#DIV/0!</v>
      </c>
      <c r="AC483" s="6" t="e">
        <f t="shared" si="184"/>
        <v>#DIV/0!</v>
      </c>
      <c r="AD483" s="6" t="e">
        <f t="shared" si="184"/>
        <v>#DIV/0!</v>
      </c>
      <c r="AE483">
        <v>5.3684000000000003E-2</v>
      </c>
      <c r="AF483">
        <v>0</v>
      </c>
      <c r="AH483">
        <f t="shared" si="181"/>
        <v>22.5</v>
      </c>
      <c r="AI483">
        <f t="shared" si="182"/>
        <v>-5.8</v>
      </c>
      <c r="AJ483" s="17">
        <f t="shared" si="192"/>
        <v>-2.1868822904646317E-4</v>
      </c>
      <c r="AK483" s="17">
        <f t="shared" si="193"/>
        <v>7.1018709913399092E-3</v>
      </c>
      <c r="AM483">
        <v>2.2499999999999999E-2</v>
      </c>
      <c r="AN483">
        <v>-5.7999999999999996E-3</v>
      </c>
    </row>
    <row r="484" spans="1:40" x14ac:dyDescent="0.25">
      <c r="A484" s="1">
        <v>42880.214953703704</v>
      </c>
      <c r="B484" s="16">
        <v>477</v>
      </c>
      <c r="C484">
        <f t="shared" si="194"/>
        <v>21.112857619136541</v>
      </c>
      <c r="D484">
        <f t="shared" si="185"/>
        <v>-4.8485323296775817</v>
      </c>
      <c r="E484">
        <f t="shared" si="183"/>
        <v>77.852992185053054</v>
      </c>
      <c r="F484">
        <f t="shared" si="186"/>
        <v>-0.22964832222820028</v>
      </c>
      <c r="G484">
        <v>21.098125</v>
      </c>
      <c r="H484">
        <f t="shared" si="175"/>
        <v>21.098125</v>
      </c>
      <c r="I484">
        <v>21.012584</v>
      </c>
      <c r="J484">
        <f t="shared" si="171"/>
        <v>21.012584</v>
      </c>
      <c r="K484">
        <f t="shared" si="187"/>
        <v>4.5333333334932984E-6</v>
      </c>
      <c r="L484">
        <v>1.797E-3</v>
      </c>
      <c r="M484">
        <f t="shared" si="176"/>
        <v>1.797E-3</v>
      </c>
      <c r="N484">
        <v>0.30100199999999999</v>
      </c>
      <c r="O484">
        <f t="shared" si="172"/>
        <v>0.30100199999999999</v>
      </c>
      <c r="P484">
        <f t="shared" si="188"/>
        <v>-1.9905000000000061E-4</v>
      </c>
      <c r="Q484">
        <f t="shared" si="177"/>
        <v>78.686413999999999</v>
      </c>
      <c r="R484">
        <f t="shared" si="189"/>
        <v>1.9451666666772856E-4</v>
      </c>
      <c r="S484">
        <f t="shared" si="173"/>
        <v>1</v>
      </c>
      <c r="T484">
        <f t="shared" si="190"/>
        <v>20.02669138994921</v>
      </c>
      <c r="U484">
        <f t="shared" si="191"/>
        <v>32500</v>
      </c>
      <c r="V484">
        <f t="shared" si="174"/>
        <v>20.000730000000001</v>
      </c>
      <c r="W484">
        <v>20.000730000000001</v>
      </c>
      <c r="X484">
        <v>0</v>
      </c>
      <c r="Y484">
        <v>0</v>
      </c>
      <c r="Z484">
        <f t="shared" si="178"/>
        <v>0</v>
      </c>
      <c r="AA484">
        <f t="shared" si="179"/>
        <v>0</v>
      </c>
      <c r="AB484" t="e">
        <f t="shared" si="180"/>
        <v>#DIV/0!</v>
      </c>
      <c r="AC484" s="6" t="e">
        <f t="shared" si="184"/>
        <v>#DIV/0!</v>
      </c>
      <c r="AD484" s="6" t="e">
        <f t="shared" si="184"/>
        <v>#DIV/0!</v>
      </c>
      <c r="AE484">
        <v>3.9989999999999998E-2</v>
      </c>
      <c r="AF484">
        <v>0</v>
      </c>
      <c r="AH484">
        <f t="shared" si="181"/>
        <v>21.1</v>
      </c>
      <c r="AI484">
        <f t="shared" si="182"/>
        <v>-4.8999999999999995</v>
      </c>
      <c r="AJ484" s="17">
        <f t="shared" si="192"/>
        <v>-6.08994735269074E-4</v>
      </c>
      <c r="AK484" s="17">
        <f t="shared" si="193"/>
        <v>1.0615103050336932E-2</v>
      </c>
      <c r="AM484">
        <v>2.1100000000000001E-2</v>
      </c>
      <c r="AN484">
        <v>-4.8999999999999998E-3</v>
      </c>
    </row>
    <row r="485" spans="1:40" x14ac:dyDescent="0.25">
      <c r="A485" s="1">
        <v>42880.215648148151</v>
      </c>
      <c r="B485" s="16">
        <v>478</v>
      </c>
      <c r="C485">
        <f t="shared" si="194"/>
        <v>17.814263535705784</v>
      </c>
      <c r="D485">
        <f t="shared" si="185"/>
        <v>-3.541451267951734</v>
      </c>
      <c r="E485">
        <f t="shared" si="183"/>
        <v>66.296250394397774</v>
      </c>
      <c r="F485">
        <f t="shared" si="186"/>
        <v>-0.19879863463642339</v>
      </c>
      <c r="G485">
        <v>21.098217999999999</v>
      </c>
      <c r="H485">
        <f t="shared" si="175"/>
        <v>21.098217999999999</v>
      </c>
      <c r="I485">
        <v>21.012505000000001</v>
      </c>
      <c r="J485">
        <f t="shared" si="171"/>
        <v>21.012505000000001</v>
      </c>
      <c r="K485">
        <f t="shared" si="187"/>
        <v>1.1799999999932235E-5</v>
      </c>
      <c r="L485">
        <v>1.7899999999999999E-3</v>
      </c>
      <c r="M485">
        <f t="shared" si="176"/>
        <v>1.7899999999999999E-3</v>
      </c>
      <c r="N485">
        <v>0.30080699999999999</v>
      </c>
      <c r="O485">
        <f t="shared" si="172"/>
        <v>0.30080699999999999</v>
      </c>
      <c r="P485">
        <f t="shared" si="188"/>
        <v>-1.9491666666666686E-4</v>
      </c>
      <c r="Q485">
        <f t="shared" si="177"/>
        <v>78.68668799999999</v>
      </c>
      <c r="R485">
        <f t="shared" si="189"/>
        <v>1.8311666666761539E-4</v>
      </c>
      <c r="S485">
        <f t="shared" si="173"/>
        <v>1</v>
      </c>
      <c r="T485">
        <f t="shared" si="190"/>
        <v>20.022508714803941</v>
      </c>
      <c r="U485">
        <f t="shared" si="191"/>
        <v>32500</v>
      </c>
      <c r="V485">
        <f t="shared" si="174"/>
        <v>20.001152999999999</v>
      </c>
      <c r="W485">
        <v>20.001152999999999</v>
      </c>
      <c r="X485">
        <v>0</v>
      </c>
      <c r="Y485">
        <v>0</v>
      </c>
      <c r="Z485">
        <f t="shared" si="178"/>
        <v>0</v>
      </c>
      <c r="AA485">
        <f t="shared" si="179"/>
        <v>0</v>
      </c>
      <c r="AB485" t="e">
        <f t="shared" si="180"/>
        <v>#DIV/0!</v>
      </c>
      <c r="AC485" s="6" t="e">
        <f t="shared" si="184"/>
        <v>#DIV/0!</v>
      </c>
      <c r="AD485" s="6" t="e">
        <f t="shared" si="184"/>
        <v>#DIV/0!</v>
      </c>
      <c r="AE485">
        <v>5.2442000000000003E-2</v>
      </c>
      <c r="AF485">
        <v>0</v>
      </c>
      <c r="AH485">
        <f t="shared" si="181"/>
        <v>17.8</v>
      </c>
      <c r="AI485">
        <f t="shared" si="182"/>
        <v>-3.6</v>
      </c>
      <c r="AJ485" s="17">
        <f t="shared" si="192"/>
        <v>-8.0068062747553367E-4</v>
      </c>
      <c r="AK485" s="17">
        <f t="shared" si="193"/>
        <v>1.6532412171840736E-2</v>
      </c>
      <c r="AM485">
        <v>1.78E-2</v>
      </c>
      <c r="AN485">
        <v>-3.5999999999999999E-3</v>
      </c>
    </row>
    <row r="486" spans="1:40" x14ac:dyDescent="0.25">
      <c r="A486" s="1">
        <v>42880.21634259259</v>
      </c>
      <c r="B486" s="16">
        <v>479</v>
      </c>
      <c r="C486">
        <f t="shared" si="194"/>
        <v>10.524346401604028</v>
      </c>
      <c r="D486">
        <f t="shared" si="185"/>
        <v>-2.8241920018427447</v>
      </c>
      <c r="E486">
        <f t="shared" si="183"/>
        <v>38.358541198687085</v>
      </c>
      <c r="F486">
        <f t="shared" si="186"/>
        <v>-0.26834844598162472</v>
      </c>
      <c r="G486">
        <v>21.098140000000001</v>
      </c>
      <c r="H486">
        <f t="shared" si="175"/>
        <v>21.098140000000001</v>
      </c>
      <c r="I486">
        <v>21.012588000000001</v>
      </c>
      <c r="J486">
        <f t="shared" si="171"/>
        <v>21.012588000000001</v>
      </c>
      <c r="K486">
        <f t="shared" si="187"/>
        <v>2.8933333333291954E-5</v>
      </c>
      <c r="L486">
        <v>1.7799999999999999E-3</v>
      </c>
      <c r="M486">
        <f t="shared" si="176"/>
        <v>1.7799999999999999E-3</v>
      </c>
      <c r="N486">
        <v>0.300618</v>
      </c>
      <c r="O486">
        <f t="shared" si="172"/>
        <v>0.300618</v>
      </c>
      <c r="P486">
        <f t="shared" si="188"/>
        <v>-1.9259999999999739E-4</v>
      </c>
      <c r="Q486">
        <f t="shared" si="177"/>
        <v>78.686794000000006</v>
      </c>
      <c r="R486">
        <f t="shared" si="189"/>
        <v>1.6366666666745762E-4</v>
      </c>
      <c r="S486">
        <f t="shared" si="173"/>
        <v>1</v>
      </c>
      <c r="T486">
        <f t="shared" si="190"/>
        <v>20.014501538403685</v>
      </c>
      <c r="U486">
        <f t="shared" si="191"/>
        <v>32500</v>
      </c>
      <c r="V486">
        <f t="shared" si="174"/>
        <v>20.001152999999999</v>
      </c>
      <c r="W486">
        <v>20.001152999999999</v>
      </c>
      <c r="X486">
        <v>0</v>
      </c>
      <c r="Y486">
        <v>0</v>
      </c>
      <c r="Z486">
        <f t="shared" si="178"/>
        <v>0</v>
      </c>
      <c r="AA486">
        <f t="shared" si="179"/>
        <v>0</v>
      </c>
      <c r="AB486" t="e">
        <f t="shared" si="180"/>
        <v>#DIV/0!</v>
      </c>
      <c r="AC486" s="6" t="e">
        <f t="shared" si="184"/>
        <v>#DIV/0!</v>
      </c>
      <c r="AD486" s="6" t="e">
        <f t="shared" si="184"/>
        <v>#DIV/0!</v>
      </c>
      <c r="AE486">
        <v>7.0523000000000002E-2</v>
      </c>
      <c r="AF486">
        <v>0</v>
      </c>
      <c r="AH486">
        <f t="shared" si="181"/>
        <v>10.5</v>
      </c>
      <c r="AI486">
        <f t="shared" si="182"/>
        <v>-2.9</v>
      </c>
      <c r="AJ486" s="17">
        <f t="shared" si="192"/>
        <v>-2.3133409596169437E-3</v>
      </c>
      <c r="AK486" s="17">
        <f t="shared" si="193"/>
        <v>2.684236698772308E-2</v>
      </c>
      <c r="AM486">
        <v>1.0500000000000001E-2</v>
      </c>
      <c r="AN486">
        <v>-2.8999999999999998E-3</v>
      </c>
    </row>
    <row r="487" spans="1:40" x14ac:dyDescent="0.25">
      <c r="A487" s="1">
        <v>42880.217037037037</v>
      </c>
      <c r="B487" s="16">
        <v>480</v>
      </c>
      <c r="C487">
        <f t="shared" si="194"/>
        <v>2.7665634264216976</v>
      </c>
      <c r="D487">
        <f t="shared" si="185"/>
        <v>-2.9159403141870399</v>
      </c>
      <c r="E487">
        <f t="shared" si="183"/>
        <v>7.6838283566654173</v>
      </c>
      <c r="F487">
        <f t="shared" si="186"/>
        <v>-1.0539936609942639</v>
      </c>
      <c r="G487">
        <v>21.097881999999998</v>
      </c>
      <c r="H487">
        <f t="shared" si="175"/>
        <v>21.097881999999998</v>
      </c>
      <c r="I487">
        <v>21.012671000000001</v>
      </c>
      <c r="J487">
        <f t="shared" si="171"/>
        <v>21.012671000000001</v>
      </c>
      <c r="K487">
        <f t="shared" si="187"/>
        <v>4.7616666666527863E-5</v>
      </c>
      <c r="L487">
        <v>1.769E-3</v>
      </c>
      <c r="M487">
        <f t="shared" si="176"/>
        <v>1.769E-3</v>
      </c>
      <c r="N487">
        <v>0.30042000000000002</v>
      </c>
      <c r="O487">
        <f t="shared" si="172"/>
        <v>0.30042000000000002</v>
      </c>
      <c r="P487">
        <f t="shared" si="188"/>
        <v>-1.9276666666666423E-4</v>
      </c>
      <c r="Q487">
        <f t="shared" si="177"/>
        <v>78.686909</v>
      </c>
      <c r="R487">
        <f t="shared" si="189"/>
        <v>1.4515000000064521E-4</v>
      </c>
      <c r="S487">
        <f t="shared" si="173"/>
        <v>1</v>
      </c>
      <c r="T487">
        <f t="shared" si="190"/>
        <v>20.006729503740772</v>
      </c>
      <c r="U487">
        <f t="shared" si="191"/>
        <v>32500</v>
      </c>
      <c r="V487">
        <f t="shared" si="174"/>
        <v>20.001047</v>
      </c>
      <c r="W487">
        <v>20.001047</v>
      </c>
      <c r="X487">
        <v>0</v>
      </c>
      <c r="Y487">
        <v>0</v>
      </c>
      <c r="Z487">
        <f t="shared" si="178"/>
        <v>0</v>
      </c>
      <c r="AA487">
        <f t="shared" si="179"/>
        <v>0</v>
      </c>
      <c r="AB487" t="e">
        <f t="shared" si="180"/>
        <v>#DIV/0!</v>
      </c>
      <c r="AC487" s="6" t="e">
        <f t="shared" si="184"/>
        <v>#DIV/0!</v>
      </c>
      <c r="AD487" s="6" t="e">
        <f t="shared" si="184"/>
        <v>#DIV/0!</v>
      </c>
      <c r="AE487">
        <v>8.1266000000000005E-2</v>
      </c>
      <c r="AF487">
        <v>0</v>
      </c>
      <c r="AH487">
        <f t="shared" si="181"/>
        <v>2.8</v>
      </c>
      <c r="AI487">
        <f t="shared" si="182"/>
        <v>-2.9</v>
      </c>
      <c r="AJ487" s="17">
        <f t="shared" si="192"/>
        <v>1.2085959518936252E-2</v>
      </c>
      <c r="AK487" s="17">
        <f t="shared" si="193"/>
        <v>-5.4666119568651536E-3</v>
      </c>
      <c r="AM487">
        <v>2.8E-3</v>
      </c>
      <c r="AN487">
        <v>-2.8999999999999998E-3</v>
      </c>
    </row>
    <row r="488" spans="1:40" x14ac:dyDescent="0.25">
      <c r="A488" s="1">
        <v>42880.217731481483</v>
      </c>
      <c r="B488" s="16">
        <v>481</v>
      </c>
      <c r="C488">
        <f t="shared" si="194"/>
        <v>-1.6360986085024121</v>
      </c>
      <c r="D488">
        <f t="shared" si="185"/>
        <v>-3.1836691073959855</v>
      </c>
      <c r="E488">
        <f t="shared" si="183"/>
        <v>-9.9626353106731749</v>
      </c>
      <c r="F488">
        <f t="shared" si="186"/>
        <v>1.9458907249546089</v>
      </c>
      <c r="G488">
        <v>21.097846000000001</v>
      </c>
      <c r="H488">
        <f t="shared" si="175"/>
        <v>21.097846000000001</v>
      </c>
      <c r="I488">
        <v>21.012791</v>
      </c>
      <c r="J488">
        <f t="shared" si="171"/>
        <v>21.012791</v>
      </c>
      <c r="K488">
        <f t="shared" si="187"/>
        <v>5.8383333333130358E-5</v>
      </c>
      <c r="L488">
        <v>1.7570000000000001E-3</v>
      </c>
      <c r="M488">
        <f t="shared" si="176"/>
        <v>1.7570000000000001E-3</v>
      </c>
      <c r="N488">
        <v>0.300232</v>
      </c>
      <c r="O488">
        <f t="shared" si="172"/>
        <v>0.300232</v>
      </c>
      <c r="P488">
        <f t="shared" si="188"/>
        <v>-1.9348333333333022E-4</v>
      </c>
      <c r="Q488">
        <f t="shared" si="177"/>
        <v>78.686977000000013</v>
      </c>
      <c r="R488">
        <f t="shared" si="189"/>
        <v>1.3510000000043949E-4</v>
      </c>
      <c r="S488">
        <f t="shared" si="173"/>
        <v>1</v>
      </c>
      <c r="T488">
        <f t="shared" si="190"/>
        <v>20.002700570498973</v>
      </c>
      <c r="U488">
        <f t="shared" si="191"/>
        <v>32500</v>
      </c>
      <c r="V488">
        <f t="shared" si="174"/>
        <v>20.001152999999999</v>
      </c>
      <c r="W488">
        <v>20.001152999999999</v>
      </c>
      <c r="X488">
        <v>0</v>
      </c>
      <c r="Y488">
        <v>0</v>
      </c>
      <c r="Z488">
        <f t="shared" si="178"/>
        <v>0</v>
      </c>
      <c r="AA488">
        <f t="shared" si="179"/>
        <v>0</v>
      </c>
      <c r="AB488" t="e">
        <f t="shared" si="180"/>
        <v>#DIV/0!</v>
      </c>
      <c r="AC488" s="6" t="e">
        <f t="shared" si="184"/>
        <v>#DIV/0!</v>
      </c>
      <c r="AD488" s="6" t="e">
        <f t="shared" si="184"/>
        <v>#DIV/0!</v>
      </c>
      <c r="AE488">
        <v>7.4828000000000006E-2</v>
      </c>
      <c r="AF488">
        <v>0</v>
      </c>
      <c r="AH488">
        <f t="shared" si="181"/>
        <v>-1.6</v>
      </c>
      <c r="AI488">
        <f t="shared" si="182"/>
        <v>-3.2</v>
      </c>
      <c r="AJ488" s="17">
        <f t="shared" si="192"/>
        <v>-2.2063834242518249E-2</v>
      </c>
      <c r="AK488" s="17">
        <f t="shared" si="193"/>
        <v>5.1295822691109268E-3</v>
      </c>
      <c r="AM488">
        <v>-1.6000000000000001E-3</v>
      </c>
      <c r="AN488">
        <v>-3.2000000000000002E-3</v>
      </c>
    </row>
    <row r="489" spans="1:40" x14ac:dyDescent="0.25">
      <c r="A489" s="1">
        <v>42880.218425925923</v>
      </c>
      <c r="B489" s="16">
        <v>482</v>
      </c>
      <c r="C489">
        <f t="shared" si="194"/>
        <v>-4.6550592007166713</v>
      </c>
      <c r="D489">
        <f t="shared" si="185"/>
        <v>-3.0864259674231675</v>
      </c>
      <c r="E489">
        <f t="shared" si="183"/>
        <v>-21.753002578059579</v>
      </c>
      <c r="F489">
        <f t="shared" si="186"/>
        <v>0.66302614732547238</v>
      </c>
      <c r="G489">
        <v>21.097994</v>
      </c>
      <c r="H489">
        <f t="shared" si="175"/>
        <v>21.097994</v>
      </c>
      <c r="I489">
        <v>21.012830999999998</v>
      </c>
      <c r="J489">
        <f t="shared" si="171"/>
        <v>21.012830999999998</v>
      </c>
      <c r="K489">
        <f t="shared" si="187"/>
        <v>6.5716666666482129E-5</v>
      </c>
      <c r="L489">
        <v>1.745E-3</v>
      </c>
      <c r="M489">
        <f t="shared" si="176"/>
        <v>1.745E-3</v>
      </c>
      <c r="N489">
        <v>0.30005199999999999</v>
      </c>
      <c r="O489">
        <f t="shared" si="172"/>
        <v>0.30005199999999999</v>
      </c>
      <c r="P489">
        <f t="shared" si="188"/>
        <v>-1.930833333333326E-4</v>
      </c>
      <c r="Q489">
        <f t="shared" si="177"/>
        <v>78.687117000000001</v>
      </c>
      <c r="R489">
        <f t="shared" si="189"/>
        <v>1.2736666666673575E-4</v>
      </c>
      <c r="S489">
        <f t="shared" si="173"/>
        <v>1</v>
      </c>
      <c r="T489">
        <f t="shared" si="190"/>
        <v>19.999849366766668</v>
      </c>
      <c r="U489">
        <f t="shared" si="191"/>
        <v>32500</v>
      </c>
      <c r="V489">
        <f t="shared" si="174"/>
        <v>20.001418000000001</v>
      </c>
      <c r="W489">
        <v>20.001418000000001</v>
      </c>
      <c r="X489">
        <v>0</v>
      </c>
      <c r="Y489">
        <v>0</v>
      </c>
      <c r="Z489">
        <f t="shared" si="178"/>
        <v>0</v>
      </c>
      <c r="AA489">
        <f t="shared" si="179"/>
        <v>0</v>
      </c>
      <c r="AB489" t="e">
        <f t="shared" si="180"/>
        <v>#DIV/0!</v>
      </c>
      <c r="AC489" s="6" t="e">
        <f t="shared" si="184"/>
        <v>#DIV/0!</v>
      </c>
      <c r="AD489" s="6" t="e">
        <f t="shared" si="184"/>
        <v>#DIV/0!</v>
      </c>
      <c r="AE489">
        <v>5.5543000000000002E-2</v>
      </c>
      <c r="AF489">
        <v>0</v>
      </c>
      <c r="AH489">
        <f t="shared" si="181"/>
        <v>-4.7</v>
      </c>
      <c r="AI489">
        <f t="shared" si="182"/>
        <v>-3.1</v>
      </c>
      <c r="AJ489" s="17">
        <f t="shared" si="192"/>
        <v>9.6541842639530692E-3</v>
      </c>
      <c r="AK489" s="17">
        <f t="shared" si="193"/>
        <v>4.3979776998070656E-3</v>
      </c>
      <c r="AM489">
        <v>-4.7000000000000002E-3</v>
      </c>
      <c r="AN489">
        <v>-3.0999999999999999E-3</v>
      </c>
    </row>
    <row r="490" spans="1:40" x14ac:dyDescent="0.25">
      <c r="A490" s="1">
        <v>42880.21912037037</v>
      </c>
      <c r="B490" s="16">
        <v>483</v>
      </c>
      <c r="C490">
        <f t="shared" si="194"/>
        <v>0.1263878500601967</v>
      </c>
      <c r="D490">
        <f t="shared" si="185"/>
        <v>-2.8705567059683013</v>
      </c>
      <c r="E490">
        <f t="shared" si="183"/>
        <v>-2.6710000863017695</v>
      </c>
      <c r="F490">
        <f t="shared" si="186"/>
        <v>-22.712283693417497</v>
      </c>
      <c r="G490">
        <v>21.097981000000001</v>
      </c>
      <c r="H490">
        <f t="shared" si="175"/>
        <v>21.097981000000001</v>
      </c>
      <c r="I490">
        <v>21.012874</v>
      </c>
      <c r="J490">
        <f t="shared" si="171"/>
        <v>21.012874</v>
      </c>
      <c r="K490">
        <f t="shared" si="187"/>
        <v>5.39333333332929E-5</v>
      </c>
      <c r="L490">
        <v>1.735E-3</v>
      </c>
      <c r="M490">
        <f t="shared" si="176"/>
        <v>1.735E-3</v>
      </c>
      <c r="N490">
        <v>0.29985200000000001</v>
      </c>
      <c r="O490">
        <f t="shared" si="172"/>
        <v>0.29985200000000001</v>
      </c>
      <c r="P490">
        <f t="shared" si="188"/>
        <v>-1.923000000000008E-4</v>
      </c>
      <c r="Q490">
        <f t="shared" si="177"/>
        <v>78.687274000000002</v>
      </c>
      <c r="R490">
        <f t="shared" si="189"/>
        <v>1.3836666666596406E-4</v>
      </c>
      <c r="S490">
        <f t="shared" si="173"/>
        <v>1</v>
      </c>
      <c r="T490">
        <f t="shared" si="190"/>
        <v>20.004202944555786</v>
      </c>
      <c r="U490">
        <f t="shared" si="191"/>
        <v>32500</v>
      </c>
      <c r="V490">
        <f t="shared" si="174"/>
        <v>20.001206</v>
      </c>
      <c r="W490">
        <v>20.001206</v>
      </c>
      <c r="X490">
        <v>0</v>
      </c>
      <c r="Y490">
        <v>0</v>
      </c>
      <c r="Z490">
        <f t="shared" si="178"/>
        <v>0</v>
      </c>
      <c r="AA490">
        <f t="shared" si="179"/>
        <v>0</v>
      </c>
      <c r="AB490" t="e">
        <f t="shared" si="180"/>
        <v>#DIV/0!</v>
      </c>
      <c r="AC490" s="6" t="e">
        <f t="shared" si="184"/>
        <v>#DIV/0!</v>
      </c>
      <c r="AD490" s="6" t="e">
        <f t="shared" si="184"/>
        <v>#DIV/0!</v>
      </c>
      <c r="AE490">
        <v>4.3399E-2</v>
      </c>
      <c r="AF490">
        <v>0</v>
      </c>
      <c r="AH490">
        <f t="shared" si="181"/>
        <v>0.1</v>
      </c>
      <c r="AI490">
        <f t="shared" si="182"/>
        <v>-2.9</v>
      </c>
      <c r="AJ490" s="17">
        <f t="shared" si="192"/>
        <v>-0.20878470555222317</v>
      </c>
      <c r="AK490" s="17">
        <f t="shared" si="193"/>
        <v>1.0256997874482605E-2</v>
      </c>
      <c r="AM490" s="18">
        <v>1E-4</v>
      </c>
      <c r="AN490">
        <v>-2.8999999999999998E-3</v>
      </c>
    </row>
    <row r="491" spans="1:40" x14ac:dyDescent="0.25">
      <c r="A491" s="1">
        <v>42880.219814814816</v>
      </c>
      <c r="B491" s="16">
        <v>484</v>
      </c>
      <c r="C491">
        <f t="shared" si="194"/>
        <v>5.2862203699346688</v>
      </c>
      <c r="D491">
        <f t="shared" si="185"/>
        <v>-2.7571719985374887</v>
      </c>
      <c r="E491">
        <f t="shared" si="183"/>
        <v>17.789076591527142</v>
      </c>
      <c r="F491">
        <f t="shared" si="186"/>
        <v>-0.52157719610383246</v>
      </c>
      <c r="G491">
        <v>21.097861000000002</v>
      </c>
      <c r="H491">
        <f t="shared" si="175"/>
        <v>21.097861000000002</v>
      </c>
      <c r="I491">
        <v>21.012945999999999</v>
      </c>
      <c r="J491">
        <f t="shared" si="171"/>
        <v>21.012945999999999</v>
      </c>
      <c r="K491">
        <f t="shared" si="187"/>
        <v>4.1216666666639888E-5</v>
      </c>
      <c r="L491">
        <v>1.7290000000000001E-3</v>
      </c>
      <c r="M491">
        <f t="shared" si="176"/>
        <v>1.7290000000000001E-3</v>
      </c>
      <c r="N491">
        <v>0.29964400000000002</v>
      </c>
      <c r="O491">
        <f t="shared" si="172"/>
        <v>0.29964400000000002</v>
      </c>
      <c r="P491">
        <f t="shared" si="188"/>
        <v>-1.9183333333333368E-4</v>
      </c>
      <c r="Q491">
        <f t="shared" si="177"/>
        <v>78.68741</v>
      </c>
      <c r="R491">
        <f t="shared" si="189"/>
        <v>1.506166666660628E-4</v>
      </c>
      <c r="S491">
        <f t="shared" si="173"/>
        <v>1</v>
      </c>
      <c r="T491">
        <f t="shared" si="190"/>
        <v>20.00999039236827</v>
      </c>
      <c r="U491">
        <f t="shared" si="191"/>
        <v>32500</v>
      </c>
      <c r="V491">
        <f t="shared" si="174"/>
        <v>20.001947000000001</v>
      </c>
      <c r="W491">
        <v>20.001947000000001</v>
      </c>
      <c r="X491">
        <v>0</v>
      </c>
      <c r="Y491">
        <v>0</v>
      </c>
      <c r="Z491">
        <f t="shared" si="178"/>
        <v>0</v>
      </c>
      <c r="AA491">
        <f t="shared" si="179"/>
        <v>0</v>
      </c>
      <c r="AB491" t="e">
        <f t="shared" si="180"/>
        <v>#DIV/0!</v>
      </c>
      <c r="AC491" s="6" t="e">
        <f t="shared" si="184"/>
        <v>#DIV/0!</v>
      </c>
      <c r="AD491" s="6" t="e">
        <f t="shared" si="184"/>
        <v>#DIV/0!</v>
      </c>
      <c r="AE491">
        <v>5.9576999999999998E-2</v>
      </c>
      <c r="AF491">
        <v>0</v>
      </c>
      <c r="AH491">
        <f t="shared" si="181"/>
        <v>5.3</v>
      </c>
      <c r="AI491">
        <f t="shared" si="182"/>
        <v>-2.8</v>
      </c>
      <c r="AJ491" s="17">
        <f t="shared" si="192"/>
        <v>2.6067074584522672E-3</v>
      </c>
      <c r="AK491" s="17">
        <f t="shared" si="193"/>
        <v>1.5533307855015475E-2</v>
      </c>
      <c r="AM491">
        <v>5.3E-3</v>
      </c>
      <c r="AN491">
        <v>-2.8E-3</v>
      </c>
    </row>
    <row r="492" spans="1:40" x14ac:dyDescent="0.25">
      <c r="A492" s="1">
        <v>42880.220509259256</v>
      </c>
      <c r="B492" s="16">
        <v>485</v>
      </c>
      <c r="C492">
        <f t="shared" si="194"/>
        <v>12.19177273719821</v>
      </c>
      <c r="D492">
        <f t="shared" si="185"/>
        <v>-2.8772196669518824</v>
      </c>
      <c r="E492">
        <f t="shared" si="183"/>
        <v>44.871325844983268</v>
      </c>
      <c r="F492">
        <f t="shared" si="186"/>
        <v>-0.23599682580804865</v>
      </c>
      <c r="G492">
        <v>21.097975999999999</v>
      </c>
      <c r="H492">
        <f t="shared" si="175"/>
        <v>21.097975999999999</v>
      </c>
      <c r="I492">
        <v>21.012945999999999</v>
      </c>
      <c r="J492">
        <f t="shared" si="171"/>
        <v>21.012945999999999</v>
      </c>
      <c r="K492">
        <f t="shared" si="187"/>
        <v>2.4600000000004247E-5</v>
      </c>
      <c r="L492">
        <v>1.7229999999999999E-3</v>
      </c>
      <c r="M492">
        <f t="shared" si="176"/>
        <v>1.7229999999999999E-3</v>
      </c>
      <c r="N492">
        <v>0.29944700000000002</v>
      </c>
      <c r="O492">
        <f t="shared" si="172"/>
        <v>0.29944700000000002</v>
      </c>
      <c r="P492">
        <f t="shared" si="188"/>
        <v>-1.920833333333316E-4</v>
      </c>
      <c r="Q492">
        <f t="shared" si="177"/>
        <v>78.687607</v>
      </c>
      <c r="R492">
        <f t="shared" si="189"/>
        <v>1.674833333323041E-4</v>
      </c>
      <c r="S492">
        <f t="shared" si="173"/>
        <v>1</v>
      </c>
      <c r="T492">
        <f t="shared" si="190"/>
        <v>20.01685699240382</v>
      </c>
      <c r="U492">
        <f t="shared" si="191"/>
        <v>32500</v>
      </c>
      <c r="V492">
        <f t="shared" si="174"/>
        <v>20.001788000000001</v>
      </c>
      <c r="W492">
        <v>20.001788000000001</v>
      </c>
      <c r="X492">
        <v>0</v>
      </c>
      <c r="Y492">
        <v>0</v>
      </c>
      <c r="Z492">
        <f t="shared" si="178"/>
        <v>0</v>
      </c>
      <c r="AA492">
        <f t="shared" si="179"/>
        <v>0</v>
      </c>
      <c r="AB492" t="e">
        <f t="shared" si="180"/>
        <v>#DIV/0!</v>
      </c>
      <c r="AC492" s="6" t="e">
        <f t="shared" si="184"/>
        <v>#DIV/0!</v>
      </c>
      <c r="AD492" s="6" t="e">
        <f t="shared" si="184"/>
        <v>#DIV/0!</v>
      </c>
      <c r="AE492">
        <v>7.7218999999999996E-2</v>
      </c>
      <c r="AF492">
        <v>0</v>
      </c>
      <c r="AH492">
        <f t="shared" si="181"/>
        <v>12.200000000000001</v>
      </c>
      <c r="AI492">
        <f t="shared" si="182"/>
        <v>-2.9</v>
      </c>
      <c r="AJ492" s="17">
        <f t="shared" si="192"/>
        <v>6.7482087955007797E-4</v>
      </c>
      <c r="AK492" s="17">
        <f t="shared" si="193"/>
        <v>7.9174813483222726E-3</v>
      </c>
      <c r="AM492">
        <v>1.2200000000000001E-2</v>
      </c>
      <c r="AN492">
        <v>-2.8999999999999998E-3</v>
      </c>
    </row>
    <row r="493" spans="1:40" x14ac:dyDescent="0.25">
      <c r="A493" s="1">
        <v>42880.221203703702</v>
      </c>
      <c r="B493" s="16">
        <v>486</v>
      </c>
      <c r="C493">
        <f t="shared" si="194"/>
        <v>11.876199681580907</v>
      </c>
      <c r="D493">
        <f t="shared" si="185"/>
        <v>-3.0149089783818184</v>
      </c>
      <c r="E493">
        <f t="shared" si="183"/>
        <v>43.475643432976824</v>
      </c>
      <c r="F493">
        <f t="shared" si="186"/>
        <v>-0.25386142530574957</v>
      </c>
      <c r="G493">
        <v>21.098438999999999</v>
      </c>
      <c r="H493">
        <f t="shared" si="175"/>
        <v>21.098438999999999</v>
      </c>
      <c r="I493">
        <v>21.013064</v>
      </c>
      <c r="J493">
        <f t="shared" si="171"/>
        <v>21.013064</v>
      </c>
      <c r="K493">
        <f t="shared" si="187"/>
        <v>2.5666666666642376E-5</v>
      </c>
      <c r="L493">
        <v>1.714E-3</v>
      </c>
      <c r="M493">
        <f t="shared" si="176"/>
        <v>1.714E-3</v>
      </c>
      <c r="N493">
        <v>0.29927199999999998</v>
      </c>
      <c r="O493">
        <f t="shared" si="172"/>
        <v>0.29927199999999998</v>
      </c>
      <c r="P493">
        <f t="shared" si="188"/>
        <v>-1.9239999999999812E-4</v>
      </c>
      <c r="Q493">
        <f t="shared" si="177"/>
        <v>78.687663999999998</v>
      </c>
      <c r="R493">
        <f t="shared" si="189"/>
        <v>1.6673333333253973E-4</v>
      </c>
      <c r="S493">
        <f t="shared" si="173"/>
        <v>1</v>
      </c>
      <c r="T493">
        <f t="shared" si="190"/>
        <v>20.016150108659698</v>
      </c>
      <c r="U493">
        <f t="shared" si="191"/>
        <v>32500</v>
      </c>
      <c r="V493">
        <f t="shared" si="174"/>
        <v>20.001259000000001</v>
      </c>
      <c r="W493">
        <v>20.001259000000001</v>
      </c>
      <c r="X493">
        <v>0</v>
      </c>
      <c r="Y493">
        <v>0</v>
      </c>
      <c r="Z493">
        <f t="shared" si="178"/>
        <v>0</v>
      </c>
      <c r="AA493">
        <f t="shared" si="179"/>
        <v>0</v>
      </c>
      <c r="AB493" t="e">
        <f t="shared" si="180"/>
        <v>#DIV/0!</v>
      </c>
      <c r="AC493" s="6" t="e">
        <f t="shared" si="184"/>
        <v>#DIV/0!</v>
      </c>
      <c r="AD493" s="6" t="e">
        <f t="shared" si="184"/>
        <v>#DIV/0!</v>
      </c>
      <c r="AE493">
        <v>7.4161000000000005E-2</v>
      </c>
      <c r="AF493">
        <v>0</v>
      </c>
      <c r="AH493">
        <f t="shared" si="181"/>
        <v>11.9</v>
      </c>
      <c r="AI493">
        <f t="shared" si="182"/>
        <v>-3.1</v>
      </c>
      <c r="AJ493" s="17">
        <f t="shared" si="192"/>
        <v>2.0040348812933703E-3</v>
      </c>
      <c r="AK493" s="17">
        <f t="shared" si="193"/>
        <v>2.8223413120701351E-2</v>
      </c>
      <c r="AM493">
        <v>1.1900000000000001E-2</v>
      </c>
      <c r="AN493">
        <v>-3.0999999999999999E-3</v>
      </c>
    </row>
    <row r="494" spans="1:40" x14ac:dyDescent="0.25">
      <c r="A494" s="1">
        <v>42880.221898148149</v>
      </c>
      <c r="B494" s="16">
        <v>487</v>
      </c>
      <c r="C494">
        <f t="shared" si="194"/>
        <v>8.6400296953128226</v>
      </c>
      <c r="D494">
        <f t="shared" si="185"/>
        <v>-2.4943117064409392</v>
      </c>
      <c r="E494">
        <f t="shared" si="183"/>
        <v>31.296636905317037</v>
      </c>
      <c r="F494">
        <f t="shared" si="186"/>
        <v>-0.28869249231794797</v>
      </c>
      <c r="G494">
        <v>21.098445000000002</v>
      </c>
      <c r="H494">
        <f t="shared" si="175"/>
        <v>21.098445000000002</v>
      </c>
      <c r="I494">
        <v>21.012996000000001</v>
      </c>
      <c r="J494">
        <f t="shared" si="171"/>
        <v>21.012996000000001</v>
      </c>
      <c r="K494">
        <f t="shared" si="187"/>
        <v>3.3233333333152853E-5</v>
      </c>
      <c r="L494">
        <v>1.7049999999999999E-3</v>
      </c>
      <c r="M494">
        <f t="shared" si="176"/>
        <v>1.7049999999999999E-3</v>
      </c>
      <c r="N494">
        <v>0.29908899999999999</v>
      </c>
      <c r="O494">
        <f t="shared" si="172"/>
        <v>0.29908899999999999</v>
      </c>
      <c r="P494">
        <f t="shared" si="188"/>
        <v>-1.9070000000000014E-4</v>
      </c>
      <c r="Q494">
        <f t="shared" si="177"/>
        <v>78.687915000000004</v>
      </c>
      <c r="R494">
        <f t="shared" si="189"/>
        <v>1.5746666666605809E-4</v>
      </c>
      <c r="S494">
        <f t="shared" si="173"/>
        <v>1</v>
      </c>
      <c r="T494">
        <f t="shared" si="190"/>
        <v>20.013346341401498</v>
      </c>
      <c r="U494">
        <f t="shared" si="191"/>
        <v>32500</v>
      </c>
      <c r="V494">
        <f t="shared" si="174"/>
        <v>20.002212</v>
      </c>
      <c r="W494">
        <v>20.002212</v>
      </c>
      <c r="X494">
        <v>0</v>
      </c>
      <c r="Y494">
        <v>0</v>
      </c>
      <c r="Z494">
        <f t="shared" si="178"/>
        <v>0</v>
      </c>
      <c r="AA494">
        <f t="shared" si="179"/>
        <v>0</v>
      </c>
      <c r="AB494" t="e">
        <f t="shared" si="180"/>
        <v>#DIV/0!</v>
      </c>
      <c r="AC494" s="6" t="e">
        <f t="shared" si="184"/>
        <v>#DIV/0!</v>
      </c>
      <c r="AD494" s="6" t="e">
        <f t="shared" si="184"/>
        <v>#DIV/0!</v>
      </c>
      <c r="AE494">
        <v>5.4753999999999997E-2</v>
      </c>
      <c r="AF494">
        <v>0</v>
      </c>
      <c r="AH494">
        <f t="shared" si="181"/>
        <v>8.6</v>
      </c>
      <c r="AI494">
        <f t="shared" si="182"/>
        <v>-2.5</v>
      </c>
      <c r="AJ494" s="17">
        <f t="shared" si="192"/>
        <v>-4.6330506635340494E-3</v>
      </c>
      <c r="AK494" s="17">
        <f t="shared" si="193"/>
        <v>2.2805062993418788E-3</v>
      </c>
      <c r="AM494">
        <v>8.6E-3</v>
      </c>
      <c r="AN494">
        <v>-2.5000000000000001E-3</v>
      </c>
    </row>
    <row r="495" spans="1:40" x14ac:dyDescent="0.25">
      <c r="A495" s="1">
        <v>42880.222592592596</v>
      </c>
      <c r="B495" s="16">
        <v>488</v>
      </c>
      <c r="C495">
        <f t="shared" si="194"/>
        <v>2.3064169740613849</v>
      </c>
      <c r="D495">
        <f t="shared" si="185"/>
        <v>-2.0951804329086521</v>
      </c>
      <c r="E495">
        <f t="shared" si="183"/>
        <v>6.7765100968447651</v>
      </c>
      <c r="F495">
        <f t="shared" si="186"/>
        <v>-0.90841355074630548</v>
      </c>
      <c r="G495">
        <v>21.098261999999998</v>
      </c>
      <c r="H495">
        <f t="shared" si="175"/>
        <v>21.098261999999998</v>
      </c>
      <c r="I495">
        <v>21.013000999999999</v>
      </c>
      <c r="J495">
        <f t="shared" si="171"/>
        <v>21.013000999999999</v>
      </c>
      <c r="K495">
        <f t="shared" si="187"/>
        <v>4.8233333333236315E-5</v>
      </c>
      <c r="L495">
        <v>1.6969999999999999E-3</v>
      </c>
      <c r="M495">
        <f t="shared" si="176"/>
        <v>1.6969999999999999E-3</v>
      </c>
      <c r="N495">
        <v>0.29889100000000002</v>
      </c>
      <c r="O495">
        <f t="shared" si="172"/>
        <v>0.29889100000000002</v>
      </c>
      <c r="P495">
        <f t="shared" si="188"/>
        <v>-1.8935000000000203E-4</v>
      </c>
      <c r="Q495">
        <f t="shared" si="177"/>
        <v>78.688108</v>
      </c>
      <c r="R495">
        <f t="shared" si="189"/>
        <v>1.4111666666612641E-4</v>
      </c>
      <c r="S495">
        <f t="shared" si="173"/>
        <v>1</v>
      </c>
      <c r="T495">
        <f t="shared" si="190"/>
        <v>20.006031597406757</v>
      </c>
      <c r="U495">
        <f t="shared" si="191"/>
        <v>32500</v>
      </c>
      <c r="V495">
        <f t="shared" si="174"/>
        <v>20.001629999999999</v>
      </c>
      <c r="W495">
        <v>20.001629999999999</v>
      </c>
      <c r="X495">
        <v>0</v>
      </c>
      <c r="Y495">
        <v>0</v>
      </c>
      <c r="Z495">
        <f t="shared" si="178"/>
        <v>0</v>
      </c>
      <c r="AA495">
        <f t="shared" si="179"/>
        <v>0</v>
      </c>
      <c r="AB495" t="e">
        <f t="shared" si="180"/>
        <v>#DIV/0!</v>
      </c>
      <c r="AC495" s="6" t="e">
        <f t="shared" si="184"/>
        <v>#DIV/0!</v>
      </c>
      <c r="AD495" s="6" t="e">
        <f t="shared" si="184"/>
        <v>#DIV/0!</v>
      </c>
      <c r="AE495">
        <v>4.9917999999999997E-2</v>
      </c>
      <c r="AF495">
        <v>0</v>
      </c>
      <c r="AH495">
        <f t="shared" si="181"/>
        <v>2.2999999999999998</v>
      </c>
      <c r="AI495">
        <f t="shared" si="182"/>
        <v>-2.1</v>
      </c>
      <c r="AJ495" s="17">
        <f t="shared" si="192"/>
        <v>-2.782226342223536E-3</v>
      </c>
      <c r="AK495" s="17">
        <f t="shared" si="193"/>
        <v>2.300311236038609E-3</v>
      </c>
      <c r="AM495">
        <v>2.3E-3</v>
      </c>
      <c r="AN495">
        <v>-2.0999999999999999E-3</v>
      </c>
    </row>
    <row r="496" spans="1:40" x14ac:dyDescent="0.25">
      <c r="A496" s="1">
        <v>42880.223287037035</v>
      </c>
      <c r="B496" s="16">
        <v>489</v>
      </c>
      <c r="C496">
        <f t="shared" si="194"/>
        <v>-5.0354029954276669</v>
      </c>
      <c r="D496">
        <f t="shared" si="185"/>
        <v>-2.4135044839317388</v>
      </c>
      <c r="E496">
        <f t="shared" si="183"/>
        <v>-22.509032155241073</v>
      </c>
      <c r="F496">
        <f t="shared" si="186"/>
        <v>0.47930711526431757</v>
      </c>
      <c r="G496">
        <v>21.098098</v>
      </c>
      <c r="H496">
        <f t="shared" si="175"/>
        <v>21.098098</v>
      </c>
      <c r="I496">
        <v>21.012941999999999</v>
      </c>
      <c r="J496">
        <f t="shared" si="171"/>
        <v>21.012941999999999</v>
      </c>
      <c r="K496">
        <f t="shared" si="187"/>
        <v>6.6200000000016246E-5</v>
      </c>
      <c r="L496">
        <v>1.689E-3</v>
      </c>
      <c r="M496">
        <f t="shared" si="176"/>
        <v>1.689E-3</v>
      </c>
      <c r="N496">
        <v>0.29869600000000002</v>
      </c>
      <c r="O496">
        <f t="shared" si="172"/>
        <v>0.29869600000000002</v>
      </c>
      <c r="P496">
        <f t="shared" si="188"/>
        <v>-1.9021666666666954E-4</v>
      </c>
      <c r="Q496">
        <f t="shared" si="177"/>
        <v>78.688361999999998</v>
      </c>
      <c r="R496">
        <f t="shared" si="189"/>
        <v>1.2401666666714088E-4</v>
      </c>
      <c r="S496">
        <f t="shared" si="173"/>
        <v>1</v>
      </c>
      <c r="T496">
        <f t="shared" si="190"/>
        <v>19.999219101488659</v>
      </c>
      <c r="U496">
        <f t="shared" si="191"/>
        <v>32500</v>
      </c>
      <c r="V496">
        <f t="shared" si="174"/>
        <v>20.001840999999999</v>
      </c>
      <c r="W496">
        <v>20.001840999999999</v>
      </c>
      <c r="X496">
        <v>0</v>
      </c>
      <c r="Y496">
        <v>0</v>
      </c>
      <c r="Z496">
        <f t="shared" si="178"/>
        <v>0</v>
      </c>
      <c r="AA496">
        <f t="shared" si="179"/>
        <v>0</v>
      </c>
      <c r="AB496" t="e">
        <f t="shared" si="180"/>
        <v>#DIV/0!</v>
      </c>
      <c r="AC496" s="6" t="e">
        <f t="shared" si="184"/>
        <v>#DIV/0!</v>
      </c>
      <c r="AD496" s="6" t="e">
        <f t="shared" si="184"/>
        <v>#DIV/0!</v>
      </c>
      <c r="AE496">
        <v>6.3631999999999994E-2</v>
      </c>
      <c r="AF496">
        <v>0</v>
      </c>
      <c r="AH496">
        <f t="shared" si="181"/>
        <v>-5</v>
      </c>
      <c r="AI496">
        <f t="shared" si="182"/>
        <v>-2.4</v>
      </c>
      <c r="AJ496" s="17">
        <f t="shared" si="192"/>
        <v>-7.0308166912984183E-3</v>
      </c>
      <c r="AK496" s="17">
        <f t="shared" si="193"/>
        <v>-5.5953838170374045E-3</v>
      </c>
      <c r="AM496">
        <v>-5.0000000000000001E-3</v>
      </c>
      <c r="AN496">
        <v>-2.3999999999999998E-3</v>
      </c>
    </row>
    <row r="497" spans="1:40" x14ac:dyDescent="0.25">
      <c r="A497" s="1">
        <v>42880.223981481482</v>
      </c>
      <c r="B497" s="16">
        <v>490</v>
      </c>
      <c r="C497">
        <f t="shared" si="194"/>
        <v>-8.7043905186839865</v>
      </c>
      <c r="D497">
        <f t="shared" si="185"/>
        <v>-3.6800349965120116</v>
      </c>
      <c r="E497">
        <f t="shared" si="183"/>
        <v>-38.366761670282848</v>
      </c>
      <c r="F497">
        <f t="shared" si="186"/>
        <v>0.42277916973196589</v>
      </c>
      <c r="G497">
        <v>21.098206999999999</v>
      </c>
      <c r="H497">
        <f t="shared" si="175"/>
        <v>21.098206999999999</v>
      </c>
      <c r="I497">
        <v>21.013124999999999</v>
      </c>
      <c r="J497">
        <f t="shared" si="171"/>
        <v>21.013124999999999</v>
      </c>
      <c r="K497">
        <f t="shared" si="187"/>
        <v>7.5883333333415237E-5</v>
      </c>
      <c r="L497">
        <v>1.673E-3</v>
      </c>
      <c r="M497">
        <f t="shared" si="176"/>
        <v>1.673E-3</v>
      </c>
      <c r="N497">
        <v>0.29849900000000001</v>
      </c>
      <c r="O497">
        <f t="shared" si="172"/>
        <v>0.29849900000000001</v>
      </c>
      <c r="P497">
        <f t="shared" si="188"/>
        <v>-1.9399999999999973E-4</v>
      </c>
      <c r="Q497">
        <f t="shared" si="177"/>
        <v>78.688375999999991</v>
      </c>
      <c r="R497">
        <f t="shared" si="189"/>
        <v>1.181166666668787E-4</v>
      </c>
      <c r="S497">
        <f t="shared" si="173"/>
        <v>1</v>
      </c>
      <c r="T497">
        <f t="shared" si="190"/>
        <v>19.996552644477923</v>
      </c>
      <c r="U497">
        <f t="shared" si="191"/>
        <v>32500</v>
      </c>
      <c r="V497">
        <f t="shared" si="174"/>
        <v>20.001577000000001</v>
      </c>
      <c r="W497">
        <v>20.001577000000001</v>
      </c>
      <c r="X497">
        <v>0</v>
      </c>
      <c r="Y497">
        <v>0</v>
      </c>
      <c r="Z497">
        <f t="shared" si="178"/>
        <v>0</v>
      </c>
      <c r="AA497">
        <f t="shared" si="179"/>
        <v>0</v>
      </c>
      <c r="AB497" t="e">
        <f t="shared" si="180"/>
        <v>#DIV/0!</v>
      </c>
      <c r="AC497" s="6" t="e">
        <f t="shared" si="184"/>
        <v>#DIV/0!</v>
      </c>
      <c r="AD497" s="6" t="e">
        <f t="shared" si="184"/>
        <v>#DIV/0!</v>
      </c>
      <c r="AE497">
        <v>6.6236000000000003E-2</v>
      </c>
      <c r="AF497">
        <v>0</v>
      </c>
      <c r="AH497">
        <f t="shared" si="181"/>
        <v>-8.6999999999999993</v>
      </c>
      <c r="AI497">
        <f t="shared" si="182"/>
        <v>-3.7</v>
      </c>
      <c r="AJ497" s="17">
        <f t="shared" si="192"/>
        <v>-5.0440276944870011E-4</v>
      </c>
      <c r="AK497" s="17">
        <f t="shared" si="193"/>
        <v>5.4252210935253828E-3</v>
      </c>
      <c r="AM497">
        <v>-8.6999999999999994E-3</v>
      </c>
      <c r="AN497">
        <v>-3.7000000000000002E-3</v>
      </c>
    </row>
    <row r="498" spans="1:40" x14ac:dyDescent="0.25">
      <c r="A498" s="1">
        <v>42880.224675925929</v>
      </c>
      <c r="B498" s="16">
        <v>491</v>
      </c>
      <c r="C498">
        <f t="shared" si="194"/>
        <v>-12.936180107168092</v>
      </c>
      <c r="D498">
        <f t="shared" si="185"/>
        <v>-4.5746065705212313</v>
      </c>
      <c r="E498">
        <f t="shared" si="183"/>
        <v>-56.03185145620489</v>
      </c>
      <c r="F498">
        <f t="shared" si="186"/>
        <v>0.35362885586189291</v>
      </c>
      <c r="G498">
        <v>21.098058999999999</v>
      </c>
      <c r="H498">
        <f t="shared" si="175"/>
        <v>21.098058999999999</v>
      </c>
      <c r="I498">
        <v>21.013255999999998</v>
      </c>
      <c r="J498">
        <f t="shared" si="171"/>
        <v>21.013255999999998</v>
      </c>
      <c r="K498">
        <f t="shared" si="187"/>
        <v>8.6566666666776373E-5</v>
      </c>
      <c r="L498">
        <v>1.665E-3</v>
      </c>
      <c r="M498">
        <f t="shared" si="176"/>
        <v>1.665E-3</v>
      </c>
      <c r="N498">
        <v>0.298321</v>
      </c>
      <c r="O498">
        <f t="shared" si="172"/>
        <v>0.298321</v>
      </c>
      <c r="P498">
        <f t="shared" si="188"/>
        <v>-1.9665000000000191E-4</v>
      </c>
      <c r="Q498">
        <f t="shared" si="177"/>
        <v>78.688423</v>
      </c>
      <c r="R498">
        <f t="shared" si="189"/>
        <v>1.10083333332985E-4</v>
      </c>
      <c r="S498">
        <f t="shared" si="173"/>
        <v>1</v>
      </c>
      <c r="T498">
        <f t="shared" si="190"/>
        <v>19.99342642646328</v>
      </c>
      <c r="U498">
        <f t="shared" si="191"/>
        <v>32500</v>
      </c>
      <c r="V498">
        <f t="shared" si="174"/>
        <v>20.001788000000001</v>
      </c>
      <c r="W498">
        <v>20.001788000000001</v>
      </c>
      <c r="X498">
        <v>0</v>
      </c>
      <c r="Y498">
        <v>0</v>
      </c>
      <c r="Z498">
        <f t="shared" si="178"/>
        <v>0</v>
      </c>
      <c r="AA498">
        <f t="shared" si="179"/>
        <v>0</v>
      </c>
      <c r="AB498" t="e">
        <f t="shared" si="180"/>
        <v>#DIV/0!</v>
      </c>
      <c r="AC498" s="6" t="e">
        <f t="shared" si="184"/>
        <v>#DIV/0!</v>
      </c>
      <c r="AD498" s="6" t="e">
        <f t="shared" si="184"/>
        <v>#DIV/0!</v>
      </c>
      <c r="AE498">
        <v>4.9271000000000002E-2</v>
      </c>
      <c r="AF498">
        <v>0</v>
      </c>
      <c r="AH498">
        <f t="shared" si="181"/>
        <v>-12.9</v>
      </c>
      <c r="AI498">
        <f t="shared" si="182"/>
        <v>-4.5</v>
      </c>
      <c r="AJ498" s="17">
        <f t="shared" si="192"/>
        <v>-2.7968153557202981E-3</v>
      </c>
      <c r="AK498" s="17">
        <f t="shared" si="193"/>
        <v>-1.6308849596377559E-2</v>
      </c>
      <c r="AM498">
        <v>-1.29E-2</v>
      </c>
      <c r="AN498">
        <v>-4.4999999999999997E-3</v>
      </c>
    </row>
    <row r="499" spans="1:40" x14ac:dyDescent="0.25">
      <c r="A499" s="1">
        <v>42880.225370370368</v>
      </c>
      <c r="B499" s="16">
        <v>492</v>
      </c>
      <c r="C499">
        <f t="shared" si="194"/>
        <v>-11.00874832330549</v>
      </c>
      <c r="D499">
        <f t="shared" si="185"/>
        <v>-4.9713285003297258</v>
      </c>
      <c r="E499">
        <f t="shared" si="183"/>
        <v>-48.873823806510948</v>
      </c>
      <c r="F499">
        <f t="shared" si="186"/>
        <v>0.4515798121940382</v>
      </c>
      <c r="G499">
        <v>21.098046</v>
      </c>
      <c r="H499">
        <f t="shared" si="175"/>
        <v>21.098046</v>
      </c>
      <c r="I499">
        <v>21.01342</v>
      </c>
      <c r="J499">
        <f t="shared" si="171"/>
        <v>21.01342</v>
      </c>
      <c r="K499">
        <f t="shared" si="187"/>
        <v>8.2033333333579128E-5</v>
      </c>
      <c r="L499">
        <v>1.658E-3</v>
      </c>
      <c r="M499">
        <f t="shared" si="176"/>
        <v>1.658E-3</v>
      </c>
      <c r="N499">
        <v>0.29813299999999998</v>
      </c>
      <c r="O499">
        <f t="shared" si="172"/>
        <v>0.29813299999999998</v>
      </c>
      <c r="P499">
        <f t="shared" si="188"/>
        <v>-1.9775000000000117E-4</v>
      </c>
      <c r="Q499">
        <f t="shared" si="177"/>
        <v>78.688446999999996</v>
      </c>
      <c r="R499">
        <f t="shared" si="189"/>
        <v>1.1571666666630639E-4</v>
      </c>
      <c r="S499">
        <f t="shared" si="173"/>
        <v>1</v>
      </c>
      <c r="T499">
        <f t="shared" si="190"/>
        <v>19.994745580176986</v>
      </c>
      <c r="U499">
        <f t="shared" si="191"/>
        <v>32500</v>
      </c>
      <c r="V499">
        <f t="shared" si="174"/>
        <v>20.000782999999998</v>
      </c>
      <c r="W499">
        <v>20.000782999999998</v>
      </c>
      <c r="X499">
        <v>0</v>
      </c>
      <c r="Y499">
        <v>0</v>
      </c>
      <c r="Z499">
        <f t="shared" si="178"/>
        <v>0</v>
      </c>
      <c r="AA499">
        <f t="shared" si="179"/>
        <v>0</v>
      </c>
      <c r="AB499" t="e">
        <f t="shared" si="180"/>
        <v>#DIV/0!</v>
      </c>
      <c r="AC499" s="6" t="e">
        <f t="shared" si="184"/>
        <v>#DIV/0!</v>
      </c>
      <c r="AD499" s="6" t="e">
        <f t="shared" si="184"/>
        <v>#DIV/0!</v>
      </c>
      <c r="AE499">
        <v>4.4107E-2</v>
      </c>
      <c r="AF499">
        <v>0</v>
      </c>
      <c r="AH499">
        <f t="shared" si="181"/>
        <v>-11</v>
      </c>
      <c r="AI499">
        <f t="shared" si="182"/>
        <v>-5</v>
      </c>
      <c r="AJ499" s="17">
        <f t="shared" si="192"/>
        <v>-7.9467011585408992E-4</v>
      </c>
      <c r="AK499" s="17">
        <f t="shared" si="193"/>
        <v>5.7673717736360626E-3</v>
      </c>
      <c r="AM499">
        <v>-1.0999999999999999E-2</v>
      </c>
      <c r="AN499">
        <v>-5.0000000000000001E-3</v>
      </c>
    </row>
    <row r="500" spans="1:40" x14ac:dyDescent="0.25">
      <c r="A500" s="1">
        <v>42880.226064814815</v>
      </c>
      <c r="B500" s="16">
        <v>493</v>
      </c>
      <c r="C500">
        <f t="shared" si="194"/>
        <v>-6.3799321442283974</v>
      </c>
      <c r="D500">
        <f t="shared" si="185"/>
        <v>-4.9114415756801399</v>
      </c>
      <c r="E500">
        <f t="shared" si="183"/>
        <v>-30.565544079954989</v>
      </c>
      <c r="F500">
        <f t="shared" si="186"/>
        <v>0.76982661643561101</v>
      </c>
      <c r="G500">
        <v>21.098047999999999</v>
      </c>
      <c r="H500">
        <f t="shared" si="175"/>
        <v>21.098047999999999</v>
      </c>
      <c r="I500">
        <v>21.013511000000001</v>
      </c>
      <c r="J500">
        <f t="shared" si="171"/>
        <v>21.013511000000001</v>
      </c>
      <c r="K500">
        <f t="shared" si="187"/>
        <v>7.0700000000319579E-5</v>
      </c>
      <c r="L500">
        <v>1.658E-3</v>
      </c>
      <c r="M500">
        <f t="shared" si="176"/>
        <v>1.658E-3</v>
      </c>
      <c r="N500">
        <v>0.29792999999999997</v>
      </c>
      <c r="O500">
        <f t="shared" si="172"/>
        <v>0.29792999999999997</v>
      </c>
      <c r="P500">
        <f t="shared" si="188"/>
        <v>-1.9743333333333465E-4</v>
      </c>
      <c r="Q500">
        <f t="shared" si="177"/>
        <v>78.688559000000012</v>
      </c>
      <c r="R500">
        <f t="shared" si="189"/>
        <v>1.2673333333263297E-4</v>
      </c>
      <c r="S500">
        <f t="shared" si="173"/>
        <v>1</v>
      </c>
      <c r="T500">
        <f t="shared" si="190"/>
        <v>19.998520509431327</v>
      </c>
      <c r="U500">
        <f t="shared" si="191"/>
        <v>32500</v>
      </c>
      <c r="V500">
        <f t="shared" si="174"/>
        <v>19.999988999999999</v>
      </c>
      <c r="W500">
        <v>19.999988999999999</v>
      </c>
      <c r="X500">
        <v>0</v>
      </c>
      <c r="Y500">
        <v>0</v>
      </c>
      <c r="Z500">
        <f t="shared" si="178"/>
        <v>0</v>
      </c>
      <c r="AA500">
        <f t="shared" si="179"/>
        <v>0</v>
      </c>
      <c r="AB500" t="e">
        <f t="shared" si="180"/>
        <v>#DIV/0!</v>
      </c>
      <c r="AC500" s="6" t="e">
        <f t="shared" si="184"/>
        <v>#DIV/0!</v>
      </c>
      <c r="AD500" s="6" t="e">
        <f t="shared" si="184"/>
        <v>#DIV/0!</v>
      </c>
      <c r="AE500">
        <v>6.0476000000000002E-2</v>
      </c>
      <c r="AF500">
        <v>0</v>
      </c>
      <c r="AH500">
        <f t="shared" si="181"/>
        <v>-6.4</v>
      </c>
      <c r="AI500">
        <f t="shared" si="182"/>
        <v>-4.8999999999999995</v>
      </c>
      <c r="AJ500" s="17">
        <f t="shared" si="192"/>
        <v>3.1454653933517692E-3</v>
      </c>
      <c r="AK500" s="17">
        <f t="shared" si="193"/>
        <v>-2.3295758493382963E-3</v>
      </c>
      <c r="AM500">
        <v>-6.4000000000000003E-3</v>
      </c>
      <c r="AN500">
        <v>-4.8999999999999998E-3</v>
      </c>
    </row>
    <row r="501" spans="1:40" x14ac:dyDescent="0.25">
      <c r="A501" s="1">
        <v>42880.226759259262</v>
      </c>
      <c r="B501" s="16">
        <v>494</v>
      </c>
      <c r="C501">
        <f t="shared" si="194"/>
        <v>-0.21663121325901757</v>
      </c>
      <c r="D501">
        <f t="shared" si="185"/>
        <v>-5.0609715868427596</v>
      </c>
      <c r="E501">
        <f t="shared" si="183"/>
        <v>-6.4410562433281946</v>
      </c>
      <c r="F501">
        <f t="shared" si="186"/>
        <v>23.36215317592092</v>
      </c>
      <c r="G501">
        <v>21.098358000000001</v>
      </c>
      <c r="H501">
        <f t="shared" si="175"/>
        <v>21.098358000000001</v>
      </c>
      <c r="I501">
        <v>21.013528000000001</v>
      </c>
      <c r="J501">
        <f t="shared" si="171"/>
        <v>21.013528000000001</v>
      </c>
      <c r="K501">
        <f t="shared" si="187"/>
        <v>5.6016666666932244E-5</v>
      </c>
      <c r="L501">
        <v>1.65E-3</v>
      </c>
      <c r="M501">
        <f t="shared" si="176"/>
        <v>1.65E-3</v>
      </c>
      <c r="N501">
        <v>0.29770400000000002</v>
      </c>
      <c r="O501">
        <f t="shared" si="172"/>
        <v>0.29770400000000002</v>
      </c>
      <c r="P501">
        <f t="shared" si="188"/>
        <v>-1.9776666666666647E-4</v>
      </c>
      <c r="Q501">
        <f t="shared" si="177"/>
        <v>78.688767999999996</v>
      </c>
      <c r="R501">
        <f t="shared" si="189"/>
        <v>1.4174999999880811E-4</v>
      </c>
      <c r="S501">
        <f t="shared" si="173"/>
        <v>1</v>
      </c>
      <c r="T501">
        <f t="shared" si="190"/>
        <v>20.005680340373285</v>
      </c>
      <c r="U501">
        <f t="shared" si="191"/>
        <v>32500</v>
      </c>
      <c r="V501">
        <f t="shared" si="174"/>
        <v>20.000836</v>
      </c>
      <c r="W501">
        <v>20.000836</v>
      </c>
      <c r="X501">
        <v>0</v>
      </c>
      <c r="Y501">
        <v>0</v>
      </c>
      <c r="Z501">
        <f t="shared" si="178"/>
        <v>0</v>
      </c>
      <c r="AA501">
        <f t="shared" si="179"/>
        <v>0</v>
      </c>
      <c r="AB501" t="e">
        <f t="shared" si="180"/>
        <v>#DIV/0!</v>
      </c>
      <c r="AC501" s="6" t="e">
        <f t="shared" si="184"/>
        <v>#DIV/0!</v>
      </c>
      <c r="AD501" s="6" t="e">
        <f t="shared" si="184"/>
        <v>#DIV/0!</v>
      </c>
      <c r="AE501">
        <v>7.7445E-2</v>
      </c>
      <c r="AF501">
        <v>0</v>
      </c>
      <c r="AH501">
        <f t="shared" si="181"/>
        <v>-0.2</v>
      </c>
      <c r="AI501">
        <f t="shared" si="182"/>
        <v>-5.1000000000000005</v>
      </c>
      <c r="AJ501" s="17">
        <f t="shared" si="192"/>
        <v>-7.6772008099923544E-2</v>
      </c>
      <c r="AK501" s="17">
        <f t="shared" si="193"/>
        <v>7.7116443922951245E-3</v>
      </c>
      <c r="AM501" s="18">
        <v>-2.0000000000000001E-4</v>
      </c>
      <c r="AN501">
        <v>-5.1000000000000004E-3</v>
      </c>
    </row>
    <row r="502" spans="1:40" x14ac:dyDescent="0.25">
      <c r="A502" s="1">
        <v>42880.227453703701</v>
      </c>
      <c r="B502" s="16">
        <v>495</v>
      </c>
      <c r="C502">
        <f t="shared" si="194"/>
        <v>-8.0285426312975972E-2</v>
      </c>
      <c r="D502">
        <f t="shared" si="185"/>
        <v>-5.7031731764357296</v>
      </c>
      <c r="E502">
        <f t="shared" si="183"/>
        <v>-6.6127080518844847</v>
      </c>
      <c r="F502">
        <f t="shared" si="186"/>
        <v>71.036219627247164</v>
      </c>
      <c r="G502">
        <v>21.098310000000001</v>
      </c>
      <c r="H502">
        <f t="shared" si="175"/>
        <v>21.098310000000001</v>
      </c>
      <c r="I502">
        <v>21.013541</v>
      </c>
      <c r="J502">
        <f t="shared" si="171"/>
        <v>21.013541</v>
      </c>
      <c r="K502">
        <f t="shared" si="187"/>
        <v>5.6066666666687581E-5</v>
      </c>
      <c r="L502">
        <v>1.637E-3</v>
      </c>
      <c r="M502">
        <f t="shared" si="176"/>
        <v>1.637E-3</v>
      </c>
      <c r="N502">
        <v>0.29750399999999999</v>
      </c>
      <c r="O502">
        <f t="shared" si="172"/>
        <v>0.29750399999999999</v>
      </c>
      <c r="P502">
        <f t="shared" si="188"/>
        <v>-1.9963333333333314E-4</v>
      </c>
      <c r="Q502">
        <f t="shared" si="177"/>
        <v>78.688954999999993</v>
      </c>
      <c r="R502">
        <f t="shared" si="189"/>
        <v>1.4356666666515139E-4</v>
      </c>
      <c r="S502">
        <f t="shared" si="173"/>
        <v>1</v>
      </c>
      <c r="T502">
        <f t="shared" si="190"/>
        <v>20.007093887749633</v>
      </c>
      <c r="U502">
        <f t="shared" si="191"/>
        <v>32500</v>
      </c>
      <c r="V502">
        <f t="shared" si="174"/>
        <v>20.001470999999999</v>
      </c>
      <c r="W502">
        <v>20.001470999999999</v>
      </c>
      <c r="X502">
        <v>0</v>
      </c>
      <c r="Y502">
        <v>0</v>
      </c>
      <c r="Z502">
        <f t="shared" si="178"/>
        <v>0</v>
      </c>
      <c r="AA502">
        <f t="shared" si="179"/>
        <v>0</v>
      </c>
      <c r="AB502" t="e">
        <f t="shared" si="180"/>
        <v>#DIV/0!</v>
      </c>
      <c r="AC502" s="6" t="e">
        <f t="shared" si="184"/>
        <v>#DIV/0!</v>
      </c>
      <c r="AD502" s="6" t="e">
        <f t="shared" si="184"/>
        <v>#DIV/0!</v>
      </c>
      <c r="AE502">
        <v>6.7264000000000004E-2</v>
      </c>
      <c r="AF502">
        <v>0</v>
      </c>
      <c r="AH502">
        <f t="shared" si="181"/>
        <v>-0.1</v>
      </c>
      <c r="AI502">
        <f t="shared" si="182"/>
        <v>-5.7</v>
      </c>
      <c r="AJ502" s="17">
        <f t="shared" si="192"/>
        <v>0.24555606904509525</v>
      </c>
      <c r="AK502" s="17">
        <f t="shared" si="193"/>
        <v>-5.5638788049437574E-4</v>
      </c>
      <c r="AM502" s="18">
        <v>-1E-4</v>
      </c>
      <c r="AN502">
        <v>-5.7000000000000002E-3</v>
      </c>
    </row>
    <row r="503" spans="1:40" x14ac:dyDescent="0.25">
      <c r="A503" s="1">
        <v>42880.228148148148</v>
      </c>
      <c r="B503" s="16">
        <v>496</v>
      </c>
      <c r="C503">
        <f t="shared" si="194"/>
        <v>-1.2003838873220118</v>
      </c>
      <c r="D503">
        <f t="shared" si="185"/>
        <v>-5.9824847905557554</v>
      </c>
      <c r="E503">
        <f t="shared" si="183"/>
        <v>-11.335376108709603</v>
      </c>
      <c r="F503">
        <f t="shared" si="186"/>
        <v>4.9838096410160411</v>
      </c>
      <c r="G503">
        <v>21.098257</v>
      </c>
      <c r="H503">
        <f t="shared" si="175"/>
        <v>21.098257</v>
      </c>
      <c r="I503">
        <v>21.013517</v>
      </c>
      <c r="J503">
        <f t="shared" si="171"/>
        <v>21.013517</v>
      </c>
      <c r="K503">
        <f t="shared" si="187"/>
        <v>5.8949999999846622E-5</v>
      </c>
      <c r="L503">
        <v>1.6280000000000001E-3</v>
      </c>
      <c r="M503">
        <f t="shared" si="176"/>
        <v>1.6280000000000001E-3</v>
      </c>
      <c r="N503">
        <v>0.29731400000000002</v>
      </c>
      <c r="O503">
        <f t="shared" si="172"/>
        <v>0.29731400000000002</v>
      </c>
      <c r="P503">
        <f t="shared" si="188"/>
        <v>-2.003833333333325E-4</v>
      </c>
      <c r="Q503">
        <f t="shared" si="177"/>
        <v>78.689168999999993</v>
      </c>
      <c r="R503">
        <f t="shared" si="189"/>
        <v>1.4143333333151986E-4</v>
      </c>
      <c r="S503">
        <f t="shared" si="173"/>
        <v>1</v>
      </c>
      <c r="T503">
        <f t="shared" si="190"/>
        <v>20.006465100902592</v>
      </c>
      <c r="U503">
        <f t="shared" si="191"/>
        <v>32500</v>
      </c>
      <c r="V503">
        <f t="shared" si="174"/>
        <v>20.001683</v>
      </c>
      <c r="W503">
        <v>20.001683</v>
      </c>
      <c r="X503">
        <v>0</v>
      </c>
      <c r="Y503">
        <v>0</v>
      </c>
      <c r="Z503">
        <f t="shared" si="178"/>
        <v>0</v>
      </c>
      <c r="AA503">
        <f t="shared" si="179"/>
        <v>0</v>
      </c>
      <c r="AB503" t="e">
        <f t="shared" si="180"/>
        <v>#DIV/0!</v>
      </c>
      <c r="AC503" s="6" t="e">
        <f t="shared" si="184"/>
        <v>#DIV/0!</v>
      </c>
      <c r="AD503" s="6" t="e">
        <f t="shared" si="184"/>
        <v>#DIV/0!</v>
      </c>
      <c r="AE503">
        <v>5.2359999999999997E-2</v>
      </c>
      <c r="AF503">
        <v>0</v>
      </c>
      <c r="AH503">
        <f t="shared" si="181"/>
        <v>-1.2</v>
      </c>
      <c r="AI503">
        <f t="shared" si="182"/>
        <v>-6</v>
      </c>
      <c r="AJ503" s="17">
        <f t="shared" si="192"/>
        <v>-3.1980379449137689E-4</v>
      </c>
      <c r="AK503" s="17">
        <f t="shared" si="193"/>
        <v>2.9277482613737577E-3</v>
      </c>
      <c r="AM503">
        <v>-1.1999999999999999E-3</v>
      </c>
      <c r="AN503">
        <v>-6.0000000000000001E-3</v>
      </c>
    </row>
    <row r="504" spans="1:40" x14ac:dyDescent="0.25">
      <c r="A504" s="1">
        <v>42880.228842592594</v>
      </c>
      <c r="B504" s="16">
        <v>497</v>
      </c>
      <c r="C504">
        <f t="shared" si="194"/>
        <v>-1.5351009998718479</v>
      </c>
      <c r="D504">
        <f t="shared" si="185"/>
        <v>-5.4744332911529359</v>
      </c>
      <c r="E504">
        <f t="shared" si="183"/>
        <v>-12.093607393927794</v>
      </c>
      <c r="F504">
        <f t="shared" si="186"/>
        <v>3.5661714060572876</v>
      </c>
      <c r="G504">
        <v>21.098362000000002</v>
      </c>
      <c r="H504">
        <f t="shared" si="175"/>
        <v>21.098362000000002</v>
      </c>
      <c r="I504">
        <v>21.013539000000002</v>
      </c>
      <c r="J504">
        <f t="shared" si="171"/>
        <v>21.013539000000002</v>
      </c>
      <c r="K504">
        <f t="shared" si="187"/>
        <v>5.9483333333195294E-5</v>
      </c>
      <c r="L504">
        <v>1.6180000000000001E-3</v>
      </c>
      <c r="M504">
        <f t="shared" si="176"/>
        <v>1.6180000000000001E-3</v>
      </c>
      <c r="N504">
        <v>0.29713899999999999</v>
      </c>
      <c r="O504">
        <f t="shared" si="172"/>
        <v>0.29713899999999999</v>
      </c>
      <c r="P504">
        <f t="shared" si="188"/>
        <v>-1.9871666666666603E-4</v>
      </c>
      <c r="Q504">
        <f t="shared" si="177"/>
        <v>78.68932199999999</v>
      </c>
      <c r="R504">
        <f t="shared" si="189"/>
        <v>1.3923333333186368E-4</v>
      </c>
      <c r="S504">
        <f t="shared" si="173"/>
        <v>1</v>
      </c>
      <c r="T504">
        <f t="shared" si="190"/>
        <v>20.005410332290754</v>
      </c>
      <c r="U504">
        <f t="shared" si="191"/>
        <v>32500</v>
      </c>
      <c r="V504">
        <f t="shared" si="174"/>
        <v>20.001470999999999</v>
      </c>
      <c r="W504">
        <v>20.001470999999999</v>
      </c>
      <c r="X504">
        <v>0</v>
      </c>
      <c r="Y504">
        <v>0</v>
      </c>
      <c r="Z504">
        <f t="shared" si="178"/>
        <v>0</v>
      </c>
      <c r="AA504">
        <f t="shared" si="179"/>
        <v>0</v>
      </c>
      <c r="AB504" t="e">
        <f t="shared" si="180"/>
        <v>#DIV/0!</v>
      </c>
      <c r="AC504" s="6" t="e">
        <f t="shared" si="184"/>
        <v>#DIV/0!</v>
      </c>
      <c r="AD504" s="6" t="e">
        <f t="shared" si="184"/>
        <v>#DIV/0!</v>
      </c>
      <c r="AE504">
        <v>4.9674000000000003E-2</v>
      </c>
      <c r="AF504">
        <v>0</v>
      </c>
      <c r="AH504">
        <f t="shared" si="181"/>
        <v>-1.5</v>
      </c>
      <c r="AI504">
        <f t="shared" si="182"/>
        <v>-5.5</v>
      </c>
      <c r="AJ504" s="17">
        <f t="shared" si="192"/>
        <v>-2.2865596384067346E-2</v>
      </c>
      <c r="AK504" s="17">
        <f t="shared" si="193"/>
        <v>4.6702019163119063E-3</v>
      </c>
      <c r="AM504">
        <v>-1.5E-3</v>
      </c>
      <c r="AN504">
        <v>-5.4999999999999997E-3</v>
      </c>
    </row>
    <row r="505" spans="1:40" x14ac:dyDescent="0.25">
      <c r="A505" s="1">
        <v>42880.229537037034</v>
      </c>
      <c r="B505" s="16">
        <v>498</v>
      </c>
      <c r="C505">
        <f t="shared" si="194"/>
        <v>1.4813377905087433</v>
      </c>
      <c r="D505">
        <f t="shared" si="185"/>
        <v>-4.4142664200139503</v>
      </c>
      <c r="E505">
        <f t="shared" si="183"/>
        <v>0.96460210469955587</v>
      </c>
      <c r="F505">
        <f t="shared" si="186"/>
        <v>-2.9799188600311997</v>
      </c>
      <c r="G505">
        <v>21.098701999999999</v>
      </c>
      <c r="H505">
        <f t="shared" si="175"/>
        <v>21.098701999999999</v>
      </c>
      <c r="I505">
        <v>21.013697000000001</v>
      </c>
      <c r="J505">
        <f t="shared" si="171"/>
        <v>21.013697000000001</v>
      </c>
      <c r="K505">
        <f t="shared" si="187"/>
        <v>5.1583333333186469E-5</v>
      </c>
      <c r="L505">
        <v>1.6069999999999999E-3</v>
      </c>
      <c r="M505">
        <f t="shared" si="176"/>
        <v>1.6069999999999999E-3</v>
      </c>
      <c r="N505">
        <v>0.296935</v>
      </c>
      <c r="O505">
        <f t="shared" si="172"/>
        <v>0.296935</v>
      </c>
      <c r="P505">
        <f t="shared" si="188"/>
        <v>-1.9533333333333626E-4</v>
      </c>
      <c r="Q505">
        <f t="shared" si="177"/>
        <v>78.689367999999988</v>
      </c>
      <c r="R505">
        <f t="shared" si="189"/>
        <v>1.4375000000039034E-4</v>
      </c>
      <c r="S505">
        <f t="shared" si="173"/>
        <v>1</v>
      </c>
      <c r="T505">
        <f t="shared" si="190"/>
        <v>20.007101604210604</v>
      </c>
      <c r="U505">
        <f t="shared" si="191"/>
        <v>32500</v>
      </c>
      <c r="V505">
        <f t="shared" si="174"/>
        <v>20.001206</v>
      </c>
      <c r="W505">
        <v>20.001206</v>
      </c>
      <c r="X505">
        <v>0</v>
      </c>
      <c r="Y505">
        <v>0</v>
      </c>
      <c r="Z505">
        <f t="shared" si="178"/>
        <v>0</v>
      </c>
      <c r="AA505">
        <f t="shared" si="179"/>
        <v>0</v>
      </c>
      <c r="AB505" t="e">
        <f t="shared" si="180"/>
        <v>#DIV/0!</v>
      </c>
      <c r="AC505" s="6" t="e">
        <f t="shared" si="184"/>
        <v>#DIV/0!</v>
      </c>
      <c r="AD505" s="6" t="e">
        <f t="shared" si="184"/>
        <v>#DIV/0!</v>
      </c>
      <c r="AE505">
        <v>6.2608999999999998E-2</v>
      </c>
      <c r="AF505">
        <v>0</v>
      </c>
      <c r="AH505">
        <f t="shared" si="181"/>
        <v>1.5</v>
      </c>
      <c r="AI505">
        <f t="shared" si="182"/>
        <v>-4.4000000000000004</v>
      </c>
      <c r="AJ505" s="17">
        <f t="shared" si="192"/>
        <v>1.2598213325029322E-2</v>
      </c>
      <c r="AK505" s="17">
        <f t="shared" si="193"/>
        <v>-3.2318892102359488E-3</v>
      </c>
      <c r="AM505">
        <v>1.5E-3</v>
      </c>
      <c r="AN505">
        <v>-4.4000000000000003E-3</v>
      </c>
    </row>
    <row r="506" spans="1:40" x14ac:dyDescent="0.25">
      <c r="A506" s="1">
        <v>42880.230231481481</v>
      </c>
      <c r="B506" s="16">
        <v>499</v>
      </c>
      <c r="C506">
        <f t="shared" si="194"/>
        <v>2.4703816209796758</v>
      </c>
      <c r="D506">
        <f t="shared" si="185"/>
        <v>-3.8087732726094536</v>
      </c>
      <c r="E506">
        <f t="shared" si="183"/>
        <v>5.5308882753200654</v>
      </c>
      <c r="F506">
        <f t="shared" si="186"/>
        <v>-1.5417752626814856</v>
      </c>
      <c r="G506">
        <v>21.098844</v>
      </c>
      <c r="H506">
        <f t="shared" si="175"/>
        <v>21.098844</v>
      </c>
      <c r="I506">
        <v>21.013877999999998</v>
      </c>
      <c r="J506">
        <f t="shared" si="171"/>
        <v>21.013877999999998</v>
      </c>
      <c r="K506">
        <f t="shared" si="187"/>
        <v>4.8766666666584987E-5</v>
      </c>
      <c r="L506">
        <v>1.5939999999999999E-3</v>
      </c>
      <c r="M506">
        <f t="shared" si="176"/>
        <v>1.5939999999999999E-3</v>
      </c>
      <c r="N506">
        <v>0.29671799999999998</v>
      </c>
      <c r="O506">
        <f t="shared" si="172"/>
        <v>0.29671799999999998</v>
      </c>
      <c r="P506">
        <f t="shared" si="188"/>
        <v>-1.9335000000000139E-4</v>
      </c>
      <c r="Q506">
        <f t="shared" si="177"/>
        <v>78.689403999999996</v>
      </c>
      <c r="R506">
        <f t="shared" si="189"/>
        <v>1.4458333333375133E-4</v>
      </c>
      <c r="S506">
        <f t="shared" si="173"/>
        <v>1</v>
      </c>
      <c r="T506">
        <f t="shared" si="190"/>
        <v>20.008067154893698</v>
      </c>
      <c r="U506">
        <f t="shared" si="191"/>
        <v>32500</v>
      </c>
      <c r="V506">
        <f t="shared" si="174"/>
        <v>20.001788000000001</v>
      </c>
      <c r="W506">
        <v>20.001788000000001</v>
      </c>
      <c r="X506">
        <v>0</v>
      </c>
      <c r="Y506">
        <v>0</v>
      </c>
      <c r="Z506">
        <f t="shared" si="178"/>
        <v>0</v>
      </c>
      <c r="AA506">
        <f t="shared" si="179"/>
        <v>0</v>
      </c>
      <c r="AB506" t="e">
        <f t="shared" si="180"/>
        <v>#DIV/0!</v>
      </c>
      <c r="AC506" s="6" t="e">
        <f t="shared" si="184"/>
        <v>#DIV/0!</v>
      </c>
      <c r="AD506" s="6" t="e">
        <f t="shared" si="184"/>
        <v>#DIV/0!</v>
      </c>
      <c r="AE506">
        <v>6.2850000000000003E-2</v>
      </c>
      <c r="AF506">
        <v>0</v>
      </c>
      <c r="AH506">
        <f t="shared" si="181"/>
        <v>2.5</v>
      </c>
      <c r="AI506">
        <f t="shared" si="182"/>
        <v>-3.8</v>
      </c>
      <c r="AJ506" s="17">
        <f t="shared" si="192"/>
        <v>1.1989394176507207E-2</v>
      </c>
      <c r="AK506" s="17">
        <f t="shared" si="193"/>
        <v>-2.3034378739596397E-3</v>
      </c>
      <c r="AM506">
        <v>2.5000000000000001E-3</v>
      </c>
      <c r="AN506">
        <v>-3.8E-3</v>
      </c>
    </row>
    <row r="507" spans="1:40" x14ac:dyDescent="0.25">
      <c r="A507" s="1">
        <v>42880.230925925927</v>
      </c>
      <c r="B507" s="16">
        <v>500</v>
      </c>
      <c r="C507">
        <f t="shared" si="194"/>
        <v>2.6220518685926675</v>
      </c>
      <c r="D507">
        <f t="shared" si="185"/>
        <v>-3.5435218425722148</v>
      </c>
      <c r="E507">
        <f t="shared" si="183"/>
        <v>6.4214582999239767</v>
      </c>
      <c r="F507">
        <f t="shared" si="186"/>
        <v>-1.3514308717600341</v>
      </c>
      <c r="G507">
        <v>21.098541000000001</v>
      </c>
      <c r="H507">
        <f t="shared" si="175"/>
        <v>21.098541000000001</v>
      </c>
      <c r="I507">
        <v>21.013945</v>
      </c>
      <c r="J507">
        <f t="shared" si="171"/>
        <v>21.013945</v>
      </c>
      <c r="K507">
        <f t="shared" si="187"/>
        <v>4.7999999999840766E-5</v>
      </c>
      <c r="L507">
        <v>1.5870000000000001E-3</v>
      </c>
      <c r="M507">
        <f t="shared" si="176"/>
        <v>1.5870000000000001E-3</v>
      </c>
      <c r="N507">
        <v>0.296512</v>
      </c>
      <c r="O507">
        <f t="shared" si="172"/>
        <v>0.296512</v>
      </c>
      <c r="P507">
        <f t="shared" si="188"/>
        <v>-1.9241666666666897E-4</v>
      </c>
      <c r="Q507">
        <f t="shared" si="177"/>
        <v>78.689542999999986</v>
      </c>
      <c r="R507">
        <f t="shared" si="189"/>
        <v>1.4441666666750546E-4</v>
      </c>
      <c r="S507">
        <f t="shared" si="173"/>
        <v>1</v>
      </c>
      <c r="T507">
        <f t="shared" si="190"/>
        <v>20.008536573711382</v>
      </c>
      <c r="U507">
        <f t="shared" si="191"/>
        <v>32500</v>
      </c>
      <c r="V507">
        <f t="shared" si="174"/>
        <v>20.002371</v>
      </c>
      <c r="W507">
        <v>20.002371</v>
      </c>
      <c r="X507">
        <v>0</v>
      </c>
      <c r="Y507">
        <v>0</v>
      </c>
      <c r="Z507">
        <f t="shared" si="178"/>
        <v>0</v>
      </c>
      <c r="AA507">
        <f t="shared" si="179"/>
        <v>0</v>
      </c>
      <c r="AB507" t="e">
        <f t="shared" si="180"/>
        <v>#DIV/0!</v>
      </c>
      <c r="AC507" s="6" t="e">
        <f t="shared" si="184"/>
        <v>#DIV/0!</v>
      </c>
      <c r="AD507" s="6" t="e">
        <f t="shared" si="184"/>
        <v>#DIV/0!</v>
      </c>
      <c r="AE507">
        <v>5.7388000000000002E-2</v>
      </c>
      <c r="AF507">
        <v>0</v>
      </c>
      <c r="AH507">
        <f t="shared" si="181"/>
        <v>2.6</v>
      </c>
      <c r="AI507">
        <f t="shared" si="182"/>
        <v>-3.6</v>
      </c>
      <c r="AJ507" s="17">
        <f t="shared" si="192"/>
        <v>-8.410157272938798E-3</v>
      </c>
      <c r="AK507" s="17">
        <f t="shared" si="193"/>
        <v>1.5938425085814691E-2</v>
      </c>
      <c r="AM507">
        <v>2.5999999999999999E-3</v>
      </c>
      <c r="AN507">
        <v>-3.5999999999999999E-3</v>
      </c>
    </row>
    <row r="508" spans="1:40" x14ac:dyDescent="0.25">
      <c r="A508" s="1">
        <v>42880.231620370374</v>
      </c>
      <c r="B508" s="16">
        <v>501</v>
      </c>
      <c r="C508">
        <f t="shared" si="194"/>
        <v>2.2382707830722381</v>
      </c>
      <c r="D508">
        <f t="shared" si="185"/>
        <v>-3.3415643461013911</v>
      </c>
      <c r="E508">
        <f t="shared" si="183"/>
        <v>5.1319381179917549</v>
      </c>
      <c r="F508">
        <f t="shared" si="186"/>
        <v>-1.4929222913390212</v>
      </c>
      <c r="G508">
        <v>21.098419</v>
      </c>
      <c r="H508">
        <f t="shared" si="175"/>
        <v>21.098419</v>
      </c>
      <c r="I508">
        <v>21.013877000000001</v>
      </c>
      <c r="J508">
        <f t="shared" si="171"/>
        <v>21.013877000000001</v>
      </c>
      <c r="K508">
        <f t="shared" si="187"/>
        <v>4.8766666666466565E-5</v>
      </c>
      <c r="L508">
        <v>1.5839999999999999E-3</v>
      </c>
      <c r="M508">
        <f t="shared" si="176"/>
        <v>1.5839999999999999E-3</v>
      </c>
      <c r="N508">
        <v>0.29633100000000001</v>
      </c>
      <c r="O508">
        <f t="shared" si="172"/>
        <v>0.29633100000000001</v>
      </c>
      <c r="P508">
        <f t="shared" si="188"/>
        <v>-1.9168333333333213E-4</v>
      </c>
      <c r="Q508">
        <f t="shared" si="177"/>
        <v>78.689791999999997</v>
      </c>
      <c r="R508">
        <f t="shared" si="189"/>
        <v>1.4291666666821357E-4</v>
      </c>
      <c r="S508">
        <f t="shared" si="173"/>
        <v>1</v>
      </c>
      <c r="T508">
        <f t="shared" si="190"/>
        <v>20.00768583512961</v>
      </c>
      <c r="U508">
        <f t="shared" si="191"/>
        <v>32500</v>
      </c>
      <c r="V508">
        <f t="shared" si="174"/>
        <v>20.002106000000001</v>
      </c>
      <c r="W508">
        <v>20.002106000000001</v>
      </c>
      <c r="X508">
        <v>0</v>
      </c>
      <c r="Y508">
        <v>0</v>
      </c>
      <c r="Z508">
        <f t="shared" si="178"/>
        <v>0</v>
      </c>
      <c r="AA508">
        <f t="shared" si="179"/>
        <v>0</v>
      </c>
      <c r="AB508" t="e">
        <f t="shared" si="180"/>
        <v>#DIV/0!</v>
      </c>
      <c r="AC508" s="6" t="e">
        <f t="shared" si="184"/>
        <v>#DIV/0!</v>
      </c>
      <c r="AD508" s="6" t="e">
        <f t="shared" si="184"/>
        <v>#DIV/0!</v>
      </c>
      <c r="AE508">
        <v>4.8235E-2</v>
      </c>
      <c r="AF508">
        <v>0</v>
      </c>
      <c r="AH508">
        <f t="shared" si="181"/>
        <v>2.2000000000000002</v>
      </c>
      <c r="AI508">
        <f t="shared" si="182"/>
        <v>-3.4</v>
      </c>
      <c r="AJ508" s="17">
        <f t="shared" si="192"/>
        <v>-1.7098370474955538E-2</v>
      </c>
      <c r="AK508" s="17">
        <f t="shared" si="193"/>
        <v>1.7487514183824056E-2</v>
      </c>
      <c r="AM508">
        <v>2.2000000000000001E-3</v>
      </c>
      <c r="AN508">
        <v>-3.3999999999999998E-3</v>
      </c>
    </row>
    <row r="509" spans="1:40" x14ac:dyDescent="0.25">
      <c r="A509" s="1">
        <v>42880.232314814813</v>
      </c>
      <c r="B509" s="16">
        <v>502</v>
      </c>
      <c r="C509">
        <f t="shared" si="194"/>
        <v>5.6655752595851432</v>
      </c>
      <c r="D509">
        <f t="shared" si="185"/>
        <v>-2.5464835365409755</v>
      </c>
      <c r="E509">
        <f t="shared" si="183"/>
        <v>19.51671427368381</v>
      </c>
      <c r="F509">
        <f t="shared" si="186"/>
        <v>-0.44946601534112168</v>
      </c>
      <c r="G509">
        <v>21.098489000000001</v>
      </c>
      <c r="H509">
        <f t="shared" si="175"/>
        <v>21.098489000000001</v>
      </c>
      <c r="I509">
        <v>21.013750999999999</v>
      </c>
      <c r="J509">
        <f t="shared" si="171"/>
        <v>21.013750999999999</v>
      </c>
      <c r="K509">
        <f t="shared" si="187"/>
        <v>4.0050000000076597E-5</v>
      </c>
      <c r="L509">
        <v>1.578E-3</v>
      </c>
      <c r="M509">
        <f t="shared" si="176"/>
        <v>1.578E-3</v>
      </c>
      <c r="N509">
        <v>0.29615999999999998</v>
      </c>
      <c r="O509">
        <f t="shared" si="172"/>
        <v>0.29615999999999998</v>
      </c>
      <c r="P509">
        <f t="shared" si="188"/>
        <v>-1.8913333333333283E-4</v>
      </c>
      <c r="Q509">
        <f t="shared" si="177"/>
        <v>78.690089</v>
      </c>
      <c r="R509">
        <f t="shared" si="189"/>
        <v>1.4908333333494284E-4</v>
      </c>
      <c r="S509">
        <f t="shared" si="173"/>
        <v>1</v>
      </c>
      <c r="T509">
        <f t="shared" si="190"/>
        <v>20.010106058796673</v>
      </c>
      <c r="U509">
        <f t="shared" si="191"/>
        <v>32500</v>
      </c>
      <c r="V509">
        <f t="shared" si="174"/>
        <v>20.001894</v>
      </c>
      <c r="W509">
        <v>20.001894</v>
      </c>
      <c r="X509">
        <v>0</v>
      </c>
      <c r="Y509">
        <v>0</v>
      </c>
      <c r="Z509">
        <f t="shared" si="178"/>
        <v>0</v>
      </c>
      <c r="AA509">
        <f t="shared" si="179"/>
        <v>0</v>
      </c>
      <c r="AB509" t="e">
        <f t="shared" si="180"/>
        <v>#DIV/0!</v>
      </c>
      <c r="AC509" s="6" t="e">
        <f t="shared" si="184"/>
        <v>#DIV/0!</v>
      </c>
      <c r="AD509" s="6" t="e">
        <f t="shared" si="184"/>
        <v>#DIV/0!</v>
      </c>
      <c r="AE509">
        <v>6.8342E-2</v>
      </c>
      <c r="AF509">
        <v>0</v>
      </c>
      <c r="AH509">
        <f t="shared" si="181"/>
        <v>5.7</v>
      </c>
      <c r="AI509">
        <f t="shared" si="182"/>
        <v>-2.6</v>
      </c>
      <c r="AJ509" s="17">
        <f t="shared" si="192"/>
        <v>6.0761244600213314E-3</v>
      </c>
      <c r="AK509" s="17">
        <f t="shared" si="193"/>
        <v>2.101582935490676E-2</v>
      </c>
      <c r="AM509">
        <v>5.7000000000000002E-3</v>
      </c>
      <c r="AN509">
        <v>-2.5999999999999999E-3</v>
      </c>
    </row>
    <row r="510" spans="1:40" x14ac:dyDescent="0.25">
      <c r="A510" s="1">
        <v>42880.23300925926</v>
      </c>
      <c r="B510" s="16">
        <v>503</v>
      </c>
      <c r="C510">
        <f t="shared" si="194"/>
        <v>11.681602493138676</v>
      </c>
      <c r="D510">
        <f t="shared" si="185"/>
        <v>-2.3017357844308695</v>
      </c>
      <c r="E510">
        <f t="shared" si="183"/>
        <v>43.496079119447842</v>
      </c>
      <c r="F510">
        <f t="shared" si="186"/>
        <v>-0.19703938614439417</v>
      </c>
      <c r="G510">
        <v>21.098656999999999</v>
      </c>
      <c r="H510">
        <f t="shared" si="175"/>
        <v>21.098656999999999</v>
      </c>
      <c r="I510">
        <v>21.013866</v>
      </c>
      <c r="J510">
        <f t="shared" si="171"/>
        <v>21.013866</v>
      </c>
      <c r="K510">
        <f t="shared" si="187"/>
        <v>2.5316666666874709E-5</v>
      </c>
      <c r="L510">
        <v>1.5709999999999999E-3</v>
      </c>
      <c r="M510">
        <f t="shared" si="176"/>
        <v>1.5709999999999999E-3</v>
      </c>
      <c r="N510">
        <v>0.29597899999999999</v>
      </c>
      <c r="O510">
        <f t="shared" si="172"/>
        <v>0.29597899999999999</v>
      </c>
      <c r="P510">
        <f t="shared" si="188"/>
        <v>-1.8826666666666621E-4</v>
      </c>
      <c r="Q510">
        <f t="shared" si="177"/>
        <v>78.69015499999999</v>
      </c>
      <c r="R510">
        <f t="shared" si="189"/>
        <v>1.6295000000094245E-4</v>
      </c>
      <c r="S510">
        <f t="shared" si="173"/>
        <v>1</v>
      </c>
      <c r="T510">
        <f t="shared" si="190"/>
        <v>20.015189338277946</v>
      </c>
      <c r="U510">
        <f t="shared" si="191"/>
        <v>32500</v>
      </c>
      <c r="V510">
        <f t="shared" si="174"/>
        <v>20.001206</v>
      </c>
      <c r="W510">
        <v>20.001206</v>
      </c>
      <c r="X510">
        <v>0</v>
      </c>
      <c r="Y510">
        <v>0</v>
      </c>
      <c r="Z510">
        <f t="shared" si="178"/>
        <v>0</v>
      </c>
      <c r="AA510">
        <f t="shared" si="179"/>
        <v>0</v>
      </c>
      <c r="AB510" t="e">
        <f t="shared" si="180"/>
        <v>#DIV/0!</v>
      </c>
      <c r="AC510" s="6" t="e">
        <f t="shared" si="184"/>
        <v>#DIV/0!</v>
      </c>
      <c r="AD510" s="6" t="e">
        <f t="shared" si="184"/>
        <v>#DIV/0!</v>
      </c>
      <c r="AE510">
        <v>8.0379999999999993E-2</v>
      </c>
      <c r="AF510">
        <v>0</v>
      </c>
      <c r="AH510">
        <f t="shared" si="181"/>
        <v>11.700000000000001</v>
      </c>
      <c r="AI510">
        <f t="shared" si="182"/>
        <v>-2.2999999999999998</v>
      </c>
      <c r="AJ510" s="17">
        <f t="shared" si="192"/>
        <v>1.5749129344309288E-3</v>
      </c>
      <c r="AK510" s="17">
        <f t="shared" si="193"/>
        <v>-7.5411975718960651E-4</v>
      </c>
      <c r="AM510">
        <v>1.17E-2</v>
      </c>
      <c r="AN510">
        <v>-2.3E-3</v>
      </c>
    </row>
    <row r="511" spans="1:40" x14ac:dyDescent="0.25">
      <c r="A511" s="1">
        <v>42880.233703703707</v>
      </c>
      <c r="B511" s="16">
        <v>504</v>
      </c>
      <c r="C511">
        <f t="shared" si="194"/>
        <v>12.516393556428817</v>
      </c>
      <c r="D511">
        <f t="shared" si="185"/>
        <v>-2.6680126853544994</v>
      </c>
      <c r="E511">
        <f t="shared" si="183"/>
        <v>46.381621001254594</v>
      </c>
      <c r="F511">
        <f t="shared" si="186"/>
        <v>-0.21316145687861687</v>
      </c>
      <c r="G511">
        <v>21.098465000000001</v>
      </c>
      <c r="H511">
        <f t="shared" si="175"/>
        <v>21.098465000000001</v>
      </c>
      <c r="I511">
        <v>21.013964999999999</v>
      </c>
      <c r="J511">
        <f t="shared" si="171"/>
        <v>21.013964999999999</v>
      </c>
      <c r="K511">
        <f t="shared" si="187"/>
        <v>2.3350000000140389E-5</v>
      </c>
      <c r="L511">
        <v>1.5610000000000001E-3</v>
      </c>
      <c r="M511">
        <f t="shared" si="176"/>
        <v>1.5610000000000001E-3</v>
      </c>
      <c r="N511">
        <v>0.29578199999999999</v>
      </c>
      <c r="O511">
        <f t="shared" si="172"/>
        <v>0.29578199999999999</v>
      </c>
      <c r="P511">
        <f t="shared" si="188"/>
        <v>-1.892833333333325E-4</v>
      </c>
      <c r="Q511">
        <f t="shared" si="177"/>
        <v>78.690252999999998</v>
      </c>
      <c r="R511">
        <f t="shared" si="189"/>
        <v>1.6593333333455955E-4</v>
      </c>
      <c r="S511">
        <f t="shared" si="173"/>
        <v>1</v>
      </c>
      <c r="T511">
        <f t="shared" si="190"/>
        <v>20.016920406242228</v>
      </c>
      <c r="U511">
        <f t="shared" si="191"/>
        <v>32500</v>
      </c>
      <c r="V511">
        <f t="shared" si="174"/>
        <v>20.001736000000001</v>
      </c>
      <c r="W511">
        <v>20.001736000000001</v>
      </c>
      <c r="X511">
        <v>0</v>
      </c>
      <c r="Y511">
        <v>0</v>
      </c>
      <c r="Z511">
        <f t="shared" si="178"/>
        <v>0</v>
      </c>
      <c r="AA511">
        <f t="shared" si="179"/>
        <v>0</v>
      </c>
      <c r="AB511" t="e">
        <f t="shared" si="180"/>
        <v>#DIV/0!</v>
      </c>
      <c r="AC511" s="6" t="e">
        <f t="shared" si="184"/>
        <v>#DIV/0!</v>
      </c>
      <c r="AD511" s="6" t="e">
        <f t="shared" si="184"/>
        <v>#DIV/0!</v>
      </c>
      <c r="AE511">
        <v>8.3489999999999995E-2</v>
      </c>
      <c r="AF511">
        <v>0</v>
      </c>
      <c r="AH511">
        <f t="shared" si="181"/>
        <v>12.5</v>
      </c>
      <c r="AI511">
        <f t="shared" si="182"/>
        <v>-2.7</v>
      </c>
      <c r="AJ511" s="17">
        <f t="shared" si="192"/>
        <v>-1.3097667754619644E-3</v>
      </c>
      <c r="AK511" s="17">
        <f t="shared" si="193"/>
        <v>1.1989191363702452E-2</v>
      </c>
      <c r="AM511">
        <v>1.2500000000000001E-2</v>
      </c>
      <c r="AN511">
        <v>-2.7000000000000001E-3</v>
      </c>
    </row>
    <row r="512" spans="1:40" x14ac:dyDescent="0.25">
      <c r="A512" s="1">
        <v>42880.234398148146</v>
      </c>
      <c r="B512" s="16">
        <v>505</v>
      </c>
      <c r="C512">
        <f t="shared" si="194"/>
        <v>12.032506792887716</v>
      </c>
      <c r="D512">
        <f t="shared" si="185"/>
        <v>-3.1406392513186798</v>
      </c>
      <c r="E512">
        <f t="shared" si="183"/>
        <v>43.952843537314664</v>
      </c>
      <c r="F512">
        <f t="shared" si="186"/>
        <v>-0.26101287997402817</v>
      </c>
      <c r="G512">
        <v>21.098493000000001</v>
      </c>
      <c r="H512">
        <f t="shared" si="175"/>
        <v>21.098493000000001</v>
      </c>
      <c r="I512">
        <v>21.014123999999999</v>
      </c>
      <c r="J512">
        <f t="shared" si="171"/>
        <v>21.014123999999999</v>
      </c>
      <c r="K512">
        <f t="shared" si="187"/>
        <v>2.4750000000040019E-5</v>
      </c>
      <c r="L512">
        <v>1.5560000000000001E-3</v>
      </c>
      <c r="M512">
        <f t="shared" si="176"/>
        <v>1.5560000000000001E-3</v>
      </c>
      <c r="N512">
        <v>0.29558600000000002</v>
      </c>
      <c r="O512">
        <f t="shared" si="172"/>
        <v>0.29558600000000002</v>
      </c>
      <c r="P512">
        <f t="shared" si="188"/>
        <v>-1.9061666666666532E-4</v>
      </c>
      <c r="Q512">
        <f t="shared" si="177"/>
        <v>78.690290000000005</v>
      </c>
      <c r="R512">
        <f t="shared" si="189"/>
        <v>1.6586666666711379E-4</v>
      </c>
      <c r="S512">
        <f t="shared" si="173"/>
        <v>1</v>
      </c>
      <c r="T512">
        <f t="shared" si="190"/>
        <v>20.016538146044365</v>
      </c>
      <c r="U512">
        <f t="shared" si="191"/>
        <v>32500</v>
      </c>
      <c r="V512">
        <f t="shared" si="174"/>
        <v>20.001365</v>
      </c>
      <c r="W512">
        <v>20.001365</v>
      </c>
      <c r="X512">
        <v>0</v>
      </c>
      <c r="Y512">
        <v>0</v>
      </c>
      <c r="Z512">
        <f t="shared" si="178"/>
        <v>0</v>
      </c>
      <c r="AA512">
        <f t="shared" si="179"/>
        <v>0</v>
      </c>
      <c r="AB512" t="e">
        <f t="shared" si="180"/>
        <v>#DIV/0!</v>
      </c>
      <c r="AC512" s="6" t="e">
        <f t="shared" si="184"/>
        <v>#DIV/0!</v>
      </c>
      <c r="AD512" s="6" t="e">
        <f t="shared" si="184"/>
        <v>#DIV/0!</v>
      </c>
      <c r="AE512">
        <v>4.2574000000000001E-2</v>
      </c>
      <c r="AF512">
        <v>0</v>
      </c>
      <c r="AH512">
        <f t="shared" si="181"/>
        <v>12</v>
      </c>
      <c r="AI512">
        <f t="shared" si="182"/>
        <v>-3.2</v>
      </c>
      <c r="AJ512" s="17">
        <f t="shared" si="192"/>
        <v>-2.7015810958802436E-3</v>
      </c>
      <c r="AK512" s="17">
        <f t="shared" si="193"/>
        <v>1.8900849136492256E-2</v>
      </c>
      <c r="AM512">
        <v>1.2E-2</v>
      </c>
      <c r="AN512">
        <v>-3.2000000000000002E-3</v>
      </c>
    </row>
    <row r="513" spans="1:40" x14ac:dyDescent="0.25">
      <c r="A513" s="1">
        <v>42880.235092592593</v>
      </c>
      <c r="B513" s="16">
        <v>506</v>
      </c>
      <c r="C513">
        <f t="shared" si="194"/>
        <v>10.554882831640228</v>
      </c>
      <c r="D513">
        <f t="shared" si="185"/>
        <v>-3.0241707203291757</v>
      </c>
      <c r="E513">
        <f t="shared" si="183"/>
        <v>38.258108764250721</v>
      </c>
      <c r="F513">
        <f t="shared" si="186"/>
        <v>-0.2865186443627456</v>
      </c>
      <c r="G513">
        <v>21.098482000000001</v>
      </c>
      <c r="H513">
        <f t="shared" si="175"/>
        <v>21.098482000000001</v>
      </c>
      <c r="I513">
        <v>21.014106000000002</v>
      </c>
      <c r="J513">
        <f t="shared" si="171"/>
        <v>21.014106000000002</v>
      </c>
      <c r="K513">
        <f t="shared" si="187"/>
        <v>2.8266666666650527E-5</v>
      </c>
      <c r="L513">
        <v>1.5499999999999999E-3</v>
      </c>
      <c r="M513">
        <f t="shared" si="176"/>
        <v>1.5499999999999999E-3</v>
      </c>
      <c r="N513">
        <v>0.2954</v>
      </c>
      <c r="O513">
        <f t="shared" si="172"/>
        <v>0.2954</v>
      </c>
      <c r="P513">
        <f t="shared" si="188"/>
        <v>-1.9014999999999728E-4</v>
      </c>
      <c r="Q513">
        <f t="shared" si="177"/>
        <v>78.690494000000001</v>
      </c>
      <c r="R513">
        <f t="shared" si="189"/>
        <v>1.6188333333436351E-4</v>
      </c>
      <c r="S513">
        <f t="shared" si="173"/>
        <v>1</v>
      </c>
      <c r="T513">
        <f t="shared" si="190"/>
        <v>20.015209053552297</v>
      </c>
      <c r="U513">
        <f t="shared" si="191"/>
        <v>32500</v>
      </c>
      <c r="V513">
        <f t="shared" si="174"/>
        <v>20.001629999999999</v>
      </c>
      <c r="W513">
        <v>20.001629999999999</v>
      </c>
      <c r="X513">
        <v>0</v>
      </c>
      <c r="Y513">
        <v>0</v>
      </c>
      <c r="Z513">
        <f t="shared" si="178"/>
        <v>0</v>
      </c>
      <c r="AA513">
        <f t="shared" si="179"/>
        <v>0</v>
      </c>
      <c r="AB513" t="e">
        <f t="shared" si="180"/>
        <v>#DIV/0!</v>
      </c>
      <c r="AC513" s="6" t="e">
        <f t="shared" si="184"/>
        <v>#DIV/0!</v>
      </c>
      <c r="AD513" s="6" t="e">
        <f t="shared" si="184"/>
        <v>#DIV/0!</v>
      </c>
      <c r="AE513">
        <v>4.1839000000000001E-2</v>
      </c>
      <c r="AF513">
        <v>0</v>
      </c>
      <c r="AH513">
        <f t="shared" si="181"/>
        <v>10.6</v>
      </c>
      <c r="AI513">
        <f t="shared" si="182"/>
        <v>-3.1</v>
      </c>
      <c r="AJ513" s="17">
        <f t="shared" si="192"/>
        <v>4.2745304783985512E-3</v>
      </c>
      <c r="AK513" s="17">
        <f t="shared" si="193"/>
        <v>2.5074404418071523E-2</v>
      </c>
      <c r="AM513">
        <v>1.06E-2</v>
      </c>
      <c r="AN513">
        <v>-3.0999999999999999E-3</v>
      </c>
    </row>
    <row r="514" spans="1:40" x14ac:dyDescent="0.25">
      <c r="A514" s="1">
        <v>42880.23578703704</v>
      </c>
      <c r="B514" s="16">
        <v>507</v>
      </c>
      <c r="C514">
        <f t="shared" si="194"/>
        <v>16.592064612959319</v>
      </c>
      <c r="D514">
        <f t="shared" si="185"/>
        <v>-2.7526904495322313</v>
      </c>
      <c r="E514">
        <f t="shared" si="183"/>
        <v>62.350356383389091</v>
      </c>
      <c r="F514">
        <f t="shared" si="186"/>
        <v>-0.16590403387063885</v>
      </c>
      <c r="G514">
        <v>21.098524000000001</v>
      </c>
      <c r="H514">
        <f t="shared" si="175"/>
        <v>21.098524000000001</v>
      </c>
      <c r="I514">
        <v>21.013960000000001</v>
      </c>
      <c r="J514">
        <f t="shared" si="171"/>
        <v>21.013960000000001</v>
      </c>
      <c r="K514">
        <f t="shared" si="187"/>
        <v>1.3549999999954801E-5</v>
      </c>
      <c r="L514">
        <v>1.534E-3</v>
      </c>
      <c r="M514">
        <f t="shared" si="176"/>
        <v>1.534E-3</v>
      </c>
      <c r="N514">
        <v>0.29519499999999999</v>
      </c>
      <c r="O514">
        <f t="shared" si="172"/>
        <v>0.29519499999999999</v>
      </c>
      <c r="P514">
        <f t="shared" si="188"/>
        <v>-1.8919999999999864E-4</v>
      </c>
      <c r="Q514">
        <f t="shared" si="177"/>
        <v>78.690844999999996</v>
      </c>
      <c r="R514">
        <f t="shared" si="189"/>
        <v>1.7565000000156297E-4</v>
      </c>
      <c r="S514">
        <f t="shared" si="173"/>
        <v>1</v>
      </c>
      <c r="T514">
        <f t="shared" si="190"/>
        <v>20.021185755062984</v>
      </c>
      <c r="U514">
        <f t="shared" si="191"/>
        <v>32500</v>
      </c>
      <c r="V514">
        <f t="shared" si="174"/>
        <v>20.001840999999999</v>
      </c>
      <c r="W514">
        <v>20.001840999999999</v>
      </c>
      <c r="X514">
        <v>0</v>
      </c>
      <c r="Y514">
        <v>0</v>
      </c>
      <c r="Z514">
        <f t="shared" si="178"/>
        <v>0</v>
      </c>
      <c r="AA514">
        <f t="shared" si="179"/>
        <v>0</v>
      </c>
      <c r="AB514" t="e">
        <f t="shared" si="180"/>
        <v>#DIV/0!</v>
      </c>
      <c r="AC514" s="6" t="e">
        <f t="shared" si="184"/>
        <v>#DIV/0!</v>
      </c>
      <c r="AD514" s="6" t="e">
        <f t="shared" si="184"/>
        <v>#DIV/0!</v>
      </c>
      <c r="AE514">
        <v>6.3213000000000005E-2</v>
      </c>
      <c r="AF514">
        <v>0</v>
      </c>
      <c r="AH514">
        <f t="shared" si="181"/>
        <v>16.600000000000001</v>
      </c>
      <c r="AI514">
        <f t="shared" si="182"/>
        <v>-2.8</v>
      </c>
      <c r="AJ514" s="17">
        <f t="shared" si="192"/>
        <v>4.7826399099747948E-4</v>
      </c>
      <c r="AK514" s="17">
        <f t="shared" si="193"/>
        <v>1.7186658411158403E-2</v>
      </c>
      <c r="AM514">
        <v>1.66E-2</v>
      </c>
      <c r="AN514">
        <v>-2.8E-3</v>
      </c>
    </row>
    <row r="515" spans="1:40" x14ac:dyDescent="0.25">
      <c r="A515" s="1">
        <v>42880.236481481479</v>
      </c>
      <c r="B515" s="16">
        <v>508</v>
      </c>
      <c r="C515">
        <f t="shared" si="194"/>
        <v>14.98695948936669</v>
      </c>
      <c r="D515">
        <f t="shared" si="185"/>
        <v>-2.6472761390276389</v>
      </c>
      <c r="E515">
        <f t="shared" si="183"/>
        <v>56.141014490107608</v>
      </c>
      <c r="F515">
        <f t="shared" si="186"/>
        <v>-0.1766386398058854</v>
      </c>
      <c r="G515">
        <v>21.098157</v>
      </c>
      <c r="H515">
        <f t="shared" si="175"/>
        <v>21.098157</v>
      </c>
      <c r="I515">
        <v>21.013991000000001</v>
      </c>
      <c r="J515">
        <f t="shared" si="171"/>
        <v>21.013991000000001</v>
      </c>
      <c r="K515">
        <f t="shared" si="187"/>
        <v>1.7133333333300507E-5</v>
      </c>
      <c r="L515">
        <v>1.5200000000000001E-3</v>
      </c>
      <c r="M515">
        <f t="shared" si="176"/>
        <v>1.5200000000000001E-3</v>
      </c>
      <c r="N515">
        <v>0.29500300000000002</v>
      </c>
      <c r="O515">
        <f t="shared" si="172"/>
        <v>0.29500300000000002</v>
      </c>
      <c r="P515">
        <f t="shared" si="188"/>
        <v>-1.8876666666666487E-4</v>
      </c>
      <c r="Q515">
        <f t="shared" si="177"/>
        <v>78.691006000000002</v>
      </c>
      <c r="R515">
        <f t="shared" si="189"/>
        <v>1.7163333333366875E-4</v>
      </c>
      <c r="S515">
        <f t="shared" si="173"/>
        <v>1</v>
      </c>
      <c r="T515">
        <f t="shared" si="190"/>
        <v>20.019528235628492</v>
      </c>
      <c r="U515">
        <f t="shared" si="191"/>
        <v>32500</v>
      </c>
      <c r="V515">
        <f t="shared" si="174"/>
        <v>20.001894</v>
      </c>
      <c r="W515">
        <v>20.001894</v>
      </c>
      <c r="X515">
        <v>0</v>
      </c>
      <c r="Y515">
        <v>0</v>
      </c>
      <c r="Z515">
        <f t="shared" si="178"/>
        <v>0</v>
      </c>
      <c r="AA515">
        <f t="shared" si="179"/>
        <v>0</v>
      </c>
      <c r="AB515" t="e">
        <f t="shared" si="180"/>
        <v>#DIV/0!</v>
      </c>
      <c r="AC515" s="6" t="e">
        <f t="shared" si="184"/>
        <v>#DIV/0!</v>
      </c>
      <c r="AD515" s="6" t="e">
        <f t="shared" si="184"/>
        <v>#DIV/0!</v>
      </c>
      <c r="AE515">
        <v>9.4792000000000001E-2</v>
      </c>
      <c r="AF515">
        <v>0</v>
      </c>
      <c r="AH515">
        <f t="shared" si="181"/>
        <v>15</v>
      </c>
      <c r="AI515">
        <f t="shared" si="182"/>
        <v>-2.7</v>
      </c>
      <c r="AJ515" s="17">
        <f t="shared" si="192"/>
        <v>8.7012383282695312E-4</v>
      </c>
      <c r="AK515" s="17">
        <f t="shared" si="193"/>
        <v>1.9916267968828918E-2</v>
      </c>
      <c r="AM515">
        <v>1.4999999999999999E-2</v>
      </c>
      <c r="AN515">
        <v>-2.7000000000000001E-3</v>
      </c>
    </row>
    <row r="516" spans="1:40" x14ac:dyDescent="0.25">
      <c r="A516" s="1">
        <v>42880.237175925926</v>
      </c>
      <c r="B516" s="16">
        <v>509</v>
      </c>
      <c r="C516">
        <f t="shared" si="194"/>
        <v>9.557447821310026</v>
      </c>
      <c r="D516">
        <f t="shared" si="185"/>
        <v>-2.9839340952404747</v>
      </c>
      <c r="E516">
        <f t="shared" si="183"/>
        <v>34.371638622637327</v>
      </c>
      <c r="F516">
        <f t="shared" si="186"/>
        <v>-0.31221034642608919</v>
      </c>
      <c r="G516">
        <v>21.098178999999998</v>
      </c>
      <c r="H516">
        <f t="shared" si="175"/>
        <v>21.098178999999998</v>
      </c>
      <c r="I516">
        <v>21.013985999999999</v>
      </c>
      <c r="J516">
        <f t="shared" si="171"/>
        <v>21.013985999999999</v>
      </c>
      <c r="K516">
        <f t="shared" si="187"/>
        <v>3.0549999999784919E-5</v>
      </c>
      <c r="L516">
        <v>1.511E-3</v>
      </c>
      <c r="M516">
        <f t="shared" si="176"/>
        <v>1.511E-3</v>
      </c>
      <c r="N516">
        <v>0.29482700000000001</v>
      </c>
      <c r="O516">
        <f t="shared" si="172"/>
        <v>0.29482700000000001</v>
      </c>
      <c r="P516">
        <f t="shared" si="188"/>
        <v>-1.8969999999999914E-4</v>
      </c>
      <c r="Q516">
        <f t="shared" si="177"/>
        <v>78.691186999999999</v>
      </c>
      <c r="R516">
        <f t="shared" si="189"/>
        <v>1.5915000000011522E-4</v>
      </c>
      <c r="S516">
        <f t="shared" si="173"/>
        <v>1</v>
      </c>
      <c r="T516">
        <f t="shared" si="190"/>
        <v>20.014435381916517</v>
      </c>
      <c r="U516">
        <f t="shared" si="191"/>
        <v>32500</v>
      </c>
      <c r="V516">
        <f t="shared" si="174"/>
        <v>20.001894</v>
      </c>
      <c r="W516">
        <v>20.001894</v>
      </c>
      <c r="X516">
        <v>0</v>
      </c>
      <c r="Y516">
        <v>0</v>
      </c>
      <c r="Z516">
        <f t="shared" si="178"/>
        <v>0</v>
      </c>
      <c r="AA516">
        <f t="shared" si="179"/>
        <v>0</v>
      </c>
      <c r="AB516" t="e">
        <f t="shared" si="180"/>
        <v>#DIV/0!</v>
      </c>
      <c r="AC516" s="6" t="e">
        <f t="shared" si="184"/>
        <v>#DIV/0!</v>
      </c>
      <c r="AD516" s="6" t="e">
        <f t="shared" si="184"/>
        <v>#DIV/0!</v>
      </c>
      <c r="AE516">
        <v>7.7438000000000007E-2</v>
      </c>
      <c r="AF516">
        <v>0</v>
      </c>
      <c r="AH516">
        <f t="shared" si="181"/>
        <v>9.6</v>
      </c>
      <c r="AI516">
        <f t="shared" si="182"/>
        <v>-3</v>
      </c>
      <c r="AJ516" s="17">
        <f t="shared" si="192"/>
        <v>4.4522533092041577E-3</v>
      </c>
      <c r="AK516" s="17">
        <f t="shared" si="193"/>
        <v>5.3841352545792561E-3</v>
      </c>
      <c r="AM516">
        <v>9.5999999999999992E-3</v>
      </c>
      <c r="AN516">
        <v>-3.0000000000000001E-3</v>
      </c>
    </row>
    <row r="517" spans="1:40" x14ac:dyDescent="0.25">
      <c r="A517" s="1">
        <v>42880.237870370373</v>
      </c>
      <c r="B517" s="16">
        <v>510</v>
      </c>
      <c r="C517">
        <f t="shared" si="194"/>
        <v>3.0475133675027877</v>
      </c>
      <c r="D517">
        <f t="shared" si="185"/>
        <v>-3.9548659379431683</v>
      </c>
      <c r="E517">
        <f t="shared" si="183"/>
        <v>7.644078185839227</v>
      </c>
      <c r="F517">
        <f t="shared" si="186"/>
        <v>-1.297735386533805</v>
      </c>
      <c r="G517">
        <v>21.098331999999999</v>
      </c>
      <c r="H517">
        <f t="shared" si="175"/>
        <v>21.098331999999999</v>
      </c>
      <c r="I517">
        <v>21.014112999999998</v>
      </c>
      <c r="J517">
        <f t="shared" si="171"/>
        <v>21.014112999999998</v>
      </c>
      <c r="K517">
        <f t="shared" si="187"/>
        <v>4.699999999964177E-5</v>
      </c>
      <c r="L517">
        <v>1.508E-3</v>
      </c>
      <c r="M517">
        <f t="shared" si="176"/>
        <v>1.508E-3</v>
      </c>
      <c r="N517">
        <v>0.294659</v>
      </c>
      <c r="O517">
        <f t="shared" si="172"/>
        <v>0.294659</v>
      </c>
      <c r="P517">
        <f t="shared" si="188"/>
        <v>-1.9258333333333305E-4</v>
      </c>
      <c r="Q517">
        <f t="shared" si="177"/>
        <v>78.69122800000001</v>
      </c>
      <c r="R517">
        <f t="shared" si="189"/>
        <v>1.4558333333359504E-4</v>
      </c>
      <c r="S517">
        <f t="shared" si="173"/>
        <v>1</v>
      </c>
      <c r="T517">
        <f t="shared" si="190"/>
        <v>20.008579379305417</v>
      </c>
      <c r="U517">
        <f t="shared" si="191"/>
        <v>32500</v>
      </c>
      <c r="V517">
        <f t="shared" si="174"/>
        <v>20.001577000000001</v>
      </c>
      <c r="W517">
        <v>20.001577000000001</v>
      </c>
      <c r="X517">
        <v>0</v>
      </c>
      <c r="Y517">
        <v>0</v>
      </c>
      <c r="Z517">
        <f t="shared" si="178"/>
        <v>0</v>
      </c>
      <c r="AA517">
        <f t="shared" si="179"/>
        <v>0</v>
      </c>
      <c r="AB517" t="e">
        <f t="shared" si="180"/>
        <v>#DIV/0!</v>
      </c>
      <c r="AC517" s="6" t="e">
        <f t="shared" si="184"/>
        <v>#DIV/0!</v>
      </c>
      <c r="AD517" s="6" t="e">
        <f t="shared" si="184"/>
        <v>#DIV/0!</v>
      </c>
      <c r="AE517">
        <v>5.1267E-2</v>
      </c>
      <c r="AF517">
        <v>0</v>
      </c>
      <c r="AH517">
        <f t="shared" si="181"/>
        <v>3</v>
      </c>
      <c r="AI517">
        <f t="shared" si="182"/>
        <v>-4</v>
      </c>
      <c r="AJ517" s="17">
        <f t="shared" si="192"/>
        <v>-1.5590864345156712E-2</v>
      </c>
      <c r="AK517" s="17">
        <f t="shared" si="193"/>
        <v>1.1412286222856099E-2</v>
      </c>
      <c r="AM517">
        <v>3.0000000000000001E-3</v>
      </c>
      <c r="AN517">
        <v>-4.0000000000000001E-3</v>
      </c>
    </row>
    <row r="518" spans="1:40" x14ac:dyDescent="0.25">
      <c r="A518" s="1">
        <v>42880.238564814812</v>
      </c>
      <c r="B518" s="16">
        <v>511</v>
      </c>
      <c r="C518">
        <f t="shared" si="194"/>
        <v>-3.8475483284824108</v>
      </c>
      <c r="D518">
        <f t="shared" si="185"/>
        <v>-4.6816241404877701</v>
      </c>
      <c r="E518">
        <f t="shared" si="183"/>
        <v>-20.331701013647681</v>
      </c>
      <c r="F518">
        <f t="shared" si="186"/>
        <v>1.2167811137889837</v>
      </c>
      <c r="G518">
        <v>21.098230999999998</v>
      </c>
      <c r="H518">
        <f t="shared" si="175"/>
        <v>21.098230999999998</v>
      </c>
      <c r="I518">
        <v>21.014056</v>
      </c>
      <c r="J518">
        <f t="shared" si="171"/>
        <v>21.014056</v>
      </c>
      <c r="K518">
        <f t="shared" si="187"/>
        <v>6.4183333333112108E-5</v>
      </c>
      <c r="L518">
        <v>1.5009999999999999E-3</v>
      </c>
      <c r="M518">
        <f t="shared" si="176"/>
        <v>1.5009999999999999E-3</v>
      </c>
      <c r="N518">
        <v>0.294462</v>
      </c>
      <c r="O518">
        <f t="shared" si="172"/>
        <v>0.294462</v>
      </c>
      <c r="P518">
        <f t="shared" si="188"/>
        <v>-1.946999999999995E-4</v>
      </c>
      <c r="Q518">
        <f t="shared" si="177"/>
        <v>78.691482000000008</v>
      </c>
      <c r="R518">
        <f t="shared" si="189"/>
        <v>1.305166666668356E-4</v>
      </c>
      <c r="S518">
        <f t="shared" si="173"/>
        <v>1</v>
      </c>
      <c r="T518">
        <f t="shared" si="190"/>
        <v>20.002093075811995</v>
      </c>
      <c r="U518">
        <f t="shared" si="191"/>
        <v>32500</v>
      </c>
      <c r="V518">
        <f t="shared" si="174"/>
        <v>20.001259000000001</v>
      </c>
      <c r="W518">
        <v>20.001259000000001</v>
      </c>
      <c r="X518">
        <v>0</v>
      </c>
      <c r="Y518">
        <v>0</v>
      </c>
      <c r="Z518">
        <f t="shared" si="178"/>
        <v>0</v>
      </c>
      <c r="AA518">
        <f t="shared" si="179"/>
        <v>0</v>
      </c>
      <c r="AB518" t="e">
        <f t="shared" si="180"/>
        <v>#DIV/0!</v>
      </c>
      <c r="AC518" s="6" t="e">
        <f t="shared" si="184"/>
        <v>#DIV/0!</v>
      </c>
      <c r="AD518" s="6" t="e">
        <f t="shared" si="184"/>
        <v>#DIV/0!</v>
      </c>
      <c r="AE518">
        <v>4.6496000000000003E-2</v>
      </c>
      <c r="AF518">
        <v>0</v>
      </c>
      <c r="AH518">
        <f t="shared" si="181"/>
        <v>-3.8</v>
      </c>
      <c r="AI518">
        <f t="shared" si="182"/>
        <v>-4.7</v>
      </c>
      <c r="AJ518" s="17">
        <f t="shared" si="192"/>
        <v>-1.2358084791404159E-2</v>
      </c>
      <c r="AK518" s="17">
        <f t="shared" si="193"/>
        <v>3.9251035454365927E-3</v>
      </c>
      <c r="AM518">
        <v>-3.8E-3</v>
      </c>
      <c r="AN518">
        <v>-4.7000000000000002E-3</v>
      </c>
    </row>
    <row r="519" spans="1:40" x14ac:dyDescent="0.25">
      <c r="A519" s="1">
        <v>42880.239259259259</v>
      </c>
      <c r="B519" s="16">
        <v>512</v>
      </c>
      <c r="C519">
        <f t="shared" si="194"/>
        <v>-5.3912270984790478</v>
      </c>
      <c r="D519">
        <f t="shared" si="185"/>
        <v>-5.6087300200370471</v>
      </c>
      <c r="E519">
        <f t="shared" si="183"/>
        <v>-27.438863937226827</v>
      </c>
      <c r="F519">
        <f t="shared" si="186"/>
        <v>1.0403438619047156</v>
      </c>
      <c r="G519">
        <v>21.098140000000001</v>
      </c>
      <c r="H519">
        <f t="shared" si="175"/>
        <v>21.098140000000001</v>
      </c>
      <c r="I519">
        <v>21.014263</v>
      </c>
      <c r="J519">
        <f t="shared" si="171"/>
        <v>21.014263</v>
      </c>
      <c r="K519">
        <f t="shared" si="187"/>
        <v>6.8349999999976305E-5</v>
      </c>
      <c r="L519">
        <v>1.4920000000000001E-3</v>
      </c>
      <c r="M519">
        <f t="shared" si="176"/>
        <v>1.4920000000000001E-3</v>
      </c>
      <c r="N519">
        <v>0.29425600000000002</v>
      </c>
      <c r="O519">
        <f t="shared" si="172"/>
        <v>0.29425600000000002</v>
      </c>
      <c r="P519">
        <f t="shared" si="188"/>
        <v>-1.9743333333333373E-4</v>
      </c>
      <c r="Q519">
        <f t="shared" si="177"/>
        <v>78.691480999999996</v>
      </c>
      <c r="R519">
        <f t="shared" si="189"/>
        <v>1.2908333333262097E-4</v>
      </c>
      <c r="S519">
        <f t="shared" si="173"/>
        <v>1</v>
      </c>
      <c r="T519">
        <f t="shared" si="190"/>
        <v>20.001688502921315</v>
      </c>
      <c r="U519">
        <f t="shared" si="191"/>
        <v>32500</v>
      </c>
      <c r="V519">
        <f t="shared" si="174"/>
        <v>20.001470999999999</v>
      </c>
      <c r="W519">
        <v>20.001470999999999</v>
      </c>
      <c r="X519">
        <v>0</v>
      </c>
      <c r="Y519">
        <v>0</v>
      </c>
      <c r="Z519">
        <f t="shared" si="178"/>
        <v>0</v>
      </c>
      <c r="AA519">
        <f t="shared" si="179"/>
        <v>0</v>
      </c>
      <c r="AB519" t="e">
        <f t="shared" si="180"/>
        <v>#DIV/0!</v>
      </c>
      <c r="AC519" s="6" t="e">
        <f t="shared" si="184"/>
        <v>#DIV/0!</v>
      </c>
      <c r="AD519" s="6" t="e">
        <f t="shared" si="184"/>
        <v>#DIV/0!</v>
      </c>
      <c r="AE519">
        <v>6.3019000000000006E-2</v>
      </c>
      <c r="AF519">
        <v>0</v>
      </c>
      <c r="AH519">
        <f t="shared" si="181"/>
        <v>-5.4</v>
      </c>
      <c r="AI519">
        <f t="shared" si="182"/>
        <v>-5.6</v>
      </c>
      <c r="AJ519" s="17">
        <f t="shared" si="192"/>
        <v>1.6272550498619388E-3</v>
      </c>
      <c r="AK519" s="17">
        <f t="shared" si="193"/>
        <v>-1.5565056627542607E-3</v>
      </c>
      <c r="AM519">
        <v>-5.4000000000000003E-3</v>
      </c>
      <c r="AN519">
        <v>-5.5999999999999999E-3</v>
      </c>
    </row>
    <row r="520" spans="1:40" x14ac:dyDescent="0.25">
      <c r="A520" s="1">
        <v>42880.239953703705</v>
      </c>
      <c r="B520" s="16">
        <v>513</v>
      </c>
      <c r="C520">
        <f t="shared" si="194"/>
        <v>-7.1682268537118299</v>
      </c>
      <c r="D520">
        <f t="shared" si="185"/>
        <v>-6.1236781286404618</v>
      </c>
      <c r="E520">
        <f t="shared" si="183"/>
        <v>-35.010522684497388</v>
      </c>
      <c r="F520">
        <f t="shared" si="186"/>
        <v>0.85428073826507278</v>
      </c>
      <c r="G520">
        <v>21.098209000000001</v>
      </c>
      <c r="H520">
        <f t="shared" si="175"/>
        <v>21.098209000000001</v>
      </c>
      <c r="I520">
        <v>21.014385999999998</v>
      </c>
      <c r="J520">
        <f t="shared" ref="J520:J583" si="195">(I520*J$2+J$3+J$4)</f>
        <v>21.014385999999998</v>
      </c>
      <c r="K520">
        <f t="shared" si="187"/>
        <v>7.2966666666888597E-5</v>
      </c>
      <c r="L520">
        <v>1.487E-3</v>
      </c>
      <c r="M520">
        <f t="shared" si="176"/>
        <v>1.487E-3</v>
      </c>
      <c r="N520">
        <v>0.29405100000000001</v>
      </c>
      <c r="O520">
        <f t="shared" ref="O520:O583" si="196">(N520*O$2+O$3+O$4)</f>
        <v>0.29405100000000001</v>
      </c>
      <c r="P520">
        <f t="shared" si="188"/>
        <v>-1.9890000000000001E-4</v>
      </c>
      <c r="Q520">
        <f t="shared" si="177"/>
        <v>78.691563000000002</v>
      </c>
      <c r="R520">
        <f t="shared" si="189"/>
        <v>1.2593333333252115E-4</v>
      </c>
      <c r="S520">
        <f t="shared" ref="S520:S583" si="197">((W520-Z520/1000+AA520/1000)/(W520+X520+Y520))</f>
        <v>1</v>
      </c>
      <c r="T520">
        <f t="shared" si="190"/>
        <v>20.001008451274735</v>
      </c>
      <c r="U520">
        <f t="shared" si="191"/>
        <v>32500</v>
      </c>
      <c r="V520">
        <f t="shared" ref="V520:V583" si="198">X520+Y520+W520</f>
        <v>20.002053</v>
      </c>
      <c r="W520">
        <v>20.002053</v>
      </c>
      <c r="X520">
        <v>0</v>
      </c>
      <c r="Y520">
        <v>0</v>
      </c>
      <c r="Z520">
        <f t="shared" si="178"/>
        <v>0</v>
      </c>
      <c r="AA520">
        <f t="shared" si="179"/>
        <v>0</v>
      </c>
      <c r="AB520" t="e">
        <f t="shared" si="180"/>
        <v>#DIV/0!</v>
      </c>
      <c r="AC520" s="6" t="e">
        <f t="shared" si="184"/>
        <v>#DIV/0!</v>
      </c>
      <c r="AD520" s="6" t="e">
        <f t="shared" si="184"/>
        <v>#DIV/0!</v>
      </c>
      <c r="AE520">
        <v>7.0052000000000003E-2</v>
      </c>
      <c r="AF520">
        <v>0</v>
      </c>
      <c r="AH520">
        <f t="shared" si="181"/>
        <v>-7.2</v>
      </c>
      <c r="AI520">
        <f t="shared" si="182"/>
        <v>-6.1000000000000005</v>
      </c>
      <c r="AJ520" s="17">
        <f t="shared" si="192"/>
        <v>4.432497315806575E-3</v>
      </c>
      <c r="AK520" s="17">
        <f t="shared" si="193"/>
        <v>-3.8666514050956693E-3</v>
      </c>
      <c r="AM520">
        <v>-7.1999999999999998E-3</v>
      </c>
      <c r="AN520">
        <v>-6.1000000000000004E-3</v>
      </c>
    </row>
    <row r="521" spans="1:40" x14ac:dyDescent="0.25">
      <c r="A521" s="1">
        <v>42880.240648148145</v>
      </c>
      <c r="B521" s="16">
        <v>514</v>
      </c>
      <c r="C521">
        <f t="shared" si="194"/>
        <v>0.35214576907118156</v>
      </c>
      <c r="D521">
        <f t="shared" si="185"/>
        <v>-6.1972388248674015</v>
      </c>
      <c r="E521">
        <f t="shared" si="183"/>
        <v>-5.4539451867440851</v>
      </c>
      <c r="F521">
        <f t="shared" si="186"/>
        <v>-17.598504281943288</v>
      </c>
      <c r="G521">
        <v>21.098445000000002</v>
      </c>
      <c r="H521">
        <f t="shared" ref="H521:H584" si="199">(G521*H$2+H$3+H$4)</f>
        <v>21.098445000000002</v>
      </c>
      <c r="I521">
        <v>21.014337999999999</v>
      </c>
      <c r="J521">
        <f t="shared" si="195"/>
        <v>21.014337999999999</v>
      </c>
      <c r="K521">
        <f t="shared" si="187"/>
        <v>5.4933333333669529E-5</v>
      </c>
      <c r="L521">
        <v>1.4840000000000001E-3</v>
      </c>
      <c r="M521">
        <f t="shared" ref="M521:M584" si="200">(L521*M$2+M$3+M$4)</f>
        <v>1.4840000000000001E-3</v>
      </c>
      <c r="N521">
        <v>0.29383399999999998</v>
      </c>
      <c r="O521">
        <f t="shared" si="196"/>
        <v>0.29383399999999998</v>
      </c>
      <c r="P521">
        <f t="shared" si="188"/>
        <v>-1.9900000000000009E-4</v>
      </c>
      <c r="Q521">
        <f t="shared" ref="Q521:Q584" si="201">100-J521-O521</f>
        <v>78.691828000000001</v>
      </c>
      <c r="R521">
        <f t="shared" si="189"/>
        <v>1.4406666666578379E-4</v>
      </c>
      <c r="S521">
        <f t="shared" si="197"/>
        <v>1</v>
      </c>
      <c r="T521">
        <f t="shared" si="190"/>
        <v>20.00923738459376</v>
      </c>
      <c r="U521">
        <f t="shared" si="191"/>
        <v>32500</v>
      </c>
      <c r="V521">
        <f t="shared" si="198"/>
        <v>20.002687999999999</v>
      </c>
      <c r="W521">
        <v>20.002687999999999</v>
      </c>
      <c r="X521">
        <v>0</v>
      </c>
      <c r="Y521">
        <v>0</v>
      </c>
      <c r="Z521">
        <f t="shared" ref="Z521:Z584" si="202">((Y521*H521)/(100-H521-M521))*1000</f>
        <v>0</v>
      </c>
      <c r="AA521">
        <f t="shared" ref="AA521:AA584" si="203">((X521*(100-H521-M521)-M521*Y521)/(100-H521-M521))*1000</f>
        <v>0</v>
      </c>
      <c r="AB521" t="e">
        <f t="shared" ref="AB521:AB584" si="204">AA521/Z521</f>
        <v>#DIV/0!</v>
      </c>
      <c r="AC521" s="6" t="e">
        <f t="shared" si="184"/>
        <v>#DIV/0!</v>
      </c>
      <c r="AD521" s="6" t="e">
        <f t="shared" si="184"/>
        <v>#DIV/0!</v>
      </c>
      <c r="AE521">
        <v>5.5419000000000003E-2</v>
      </c>
      <c r="AF521">
        <v>0</v>
      </c>
      <c r="AH521">
        <f t="shared" ref="AH521:AH584" si="205">AM521*1000</f>
        <v>0.4</v>
      </c>
      <c r="AI521">
        <f t="shared" ref="AI521:AI584" si="206">AN521*1000</f>
        <v>-6.2</v>
      </c>
      <c r="AJ521" s="17">
        <f t="shared" si="192"/>
        <v>0.13589324402516212</v>
      </c>
      <c r="AK521" s="17">
        <f t="shared" si="193"/>
        <v>4.455492535674124E-4</v>
      </c>
      <c r="AM521" s="18">
        <v>4.0000000000000002E-4</v>
      </c>
      <c r="AN521">
        <v>-6.1999999999999998E-3</v>
      </c>
    </row>
    <row r="522" spans="1:40" x14ac:dyDescent="0.25">
      <c r="A522" s="1">
        <v>42880.241342592592</v>
      </c>
      <c r="B522" s="16">
        <v>515</v>
      </c>
      <c r="C522">
        <f t="shared" si="194"/>
        <v>6.3010754739556667</v>
      </c>
      <c r="D522">
        <f t="shared" si="185"/>
        <v>-5.277248812473383</v>
      </c>
      <c r="E522">
        <f t="shared" si="183"/>
        <v>19.006455753888666</v>
      </c>
      <c r="F522">
        <f t="shared" si="186"/>
        <v>-0.83751556925256931</v>
      </c>
      <c r="G522">
        <v>21.098192000000001</v>
      </c>
      <c r="H522">
        <f t="shared" si="199"/>
        <v>21.098192000000001</v>
      </c>
      <c r="I522">
        <v>21.014424999999999</v>
      </c>
      <c r="J522">
        <f t="shared" si="195"/>
        <v>21.014424999999999</v>
      </c>
      <c r="K522">
        <f t="shared" si="187"/>
        <v>3.9683333333625133E-5</v>
      </c>
      <c r="L522">
        <v>1.4779999999999999E-3</v>
      </c>
      <c r="M522">
        <f t="shared" si="200"/>
        <v>1.4779999999999999E-3</v>
      </c>
      <c r="N522">
        <v>0.29364000000000001</v>
      </c>
      <c r="O522">
        <f t="shared" si="196"/>
        <v>0.29364000000000001</v>
      </c>
      <c r="P522">
        <f t="shared" si="188"/>
        <v>-1.9605000000000132E-4</v>
      </c>
      <c r="Q522">
        <f t="shared" si="201"/>
        <v>78.691935000000001</v>
      </c>
      <c r="R522">
        <f t="shared" si="189"/>
        <v>1.5636666666622999E-4</v>
      </c>
      <c r="S522">
        <f t="shared" si="197"/>
        <v>1</v>
      </c>
      <c r="T522">
        <f t="shared" si="190"/>
        <v>20.013896324286382</v>
      </c>
      <c r="U522">
        <f t="shared" si="191"/>
        <v>32500</v>
      </c>
      <c r="V522">
        <f t="shared" si="198"/>
        <v>20.002317999999999</v>
      </c>
      <c r="W522">
        <v>20.002317999999999</v>
      </c>
      <c r="X522">
        <v>0</v>
      </c>
      <c r="Y522">
        <v>0</v>
      </c>
      <c r="Z522">
        <f t="shared" si="202"/>
        <v>0</v>
      </c>
      <c r="AA522">
        <f t="shared" si="203"/>
        <v>0</v>
      </c>
      <c r="AB522" t="e">
        <f t="shared" si="204"/>
        <v>#DIV/0!</v>
      </c>
      <c r="AC522" s="6" t="e">
        <f t="shared" si="184"/>
        <v>#DIV/0!</v>
      </c>
      <c r="AD522" s="6" t="e">
        <f t="shared" si="184"/>
        <v>#DIV/0!</v>
      </c>
      <c r="AE522">
        <v>5.3226999999999997E-2</v>
      </c>
      <c r="AF522">
        <v>0</v>
      </c>
      <c r="AH522">
        <f t="shared" si="205"/>
        <v>6.3</v>
      </c>
      <c r="AI522">
        <f t="shared" si="206"/>
        <v>-5.3</v>
      </c>
      <c r="AJ522" s="17">
        <f t="shared" si="192"/>
        <v>-1.7068101471124186E-4</v>
      </c>
      <c r="AK522" s="17">
        <f t="shared" si="193"/>
        <v>4.3111834092116001E-3</v>
      </c>
      <c r="AM522">
        <v>6.3E-3</v>
      </c>
      <c r="AN522">
        <v>-5.3E-3</v>
      </c>
    </row>
    <row r="523" spans="1:40" x14ac:dyDescent="0.25">
      <c r="A523" s="1">
        <v>42880.242037037038</v>
      </c>
      <c r="B523" s="16">
        <v>516</v>
      </c>
      <c r="C523">
        <f t="shared" si="194"/>
        <v>16.021863164023078</v>
      </c>
      <c r="D523">
        <f t="shared" si="185"/>
        <v>-4.2070547079961162</v>
      </c>
      <c r="E523">
        <f t="shared" si="183"/>
        <v>58.497574331787234</v>
      </c>
      <c r="F523">
        <f t="shared" si="186"/>
        <v>-0.26258211450981633</v>
      </c>
      <c r="G523">
        <v>21.098146</v>
      </c>
      <c r="H523">
        <f t="shared" si="199"/>
        <v>21.098146</v>
      </c>
      <c r="I523">
        <v>21.014492000000001</v>
      </c>
      <c r="J523">
        <f t="shared" si="195"/>
        <v>21.014492000000001</v>
      </c>
      <c r="K523">
        <f t="shared" si="187"/>
        <v>1.5316666666957228E-5</v>
      </c>
      <c r="L523">
        <v>1.47E-3</v>
      </c>
      <c r="M523">
        <f t="shared" si="200"/>
        <v>1.47E-3</v>
      </c>
      <c r="N523">
        <v>0.29344700000000001</v>
      </c>
      <c r="O523">
        <f t="shared" si="196"/>
        <v>0.29344700000000001</v>
      </c>
      <c r="P523">
        <f t="shared" si="188"/>
        <v>-1.9263333333333353E-4</v>
      </c>
      <c r="Q523">
        <f t="shared" si="201"/>
        <v>78.692060999999995</v>
      </c>
      <c r="R523">
        <f t="shared" si="189"/>
        <v>1.7731666666733758E-4</v>
      </c>
      <c r="S523">
        <f t="shared" si="197"/>
        <v>1</v>
      </c>
      <c r="T523">
        <f t="shared" si="190"/>
        <v>20.021487917872332</v>
      </c>
      <c r="U523">
        <f t="shared" si="191"/>
        <v>32500</v>
      </c>
      <c r="V523">
        <f t="shared" si="198"/>
        <v>20.001259000000001</v>
      </c>
      <c r="W523">
        <v>20.001259000000001</v>
      </c>
      <c r="X523">
        <v>0</v>
      </c>
      <c r="Y523">
        <v>0</v>
      </c>
      <c r="Z523">
        <f t="shared" si="202"/>
        <v>0</v>
      </c>
      <c r="AA523">
        <f t="shared" si="203"/>
        <v>0</v>
      </c>
      <c r="AB523" t="e">
        <f t="shared" si="204"/>
        <v>#DIV/0!</v>
      </c>
      <c r="AC523" s="6" t="e">
        <f t="shared" si="184"/>
        <v>#DIV/0!</v>
      </c>
      <c r="AD523" s="6" t="e">
        <f t="shared" si="184"/>
        <v>#DIV/0!</v>
      </c>
      <c r="AE523">
        <v>6.5666000000000002E-2</v>
      </c>
      <c r="AF523">
        <v>0</v>
      </c>
      <c r="AH523">
        <f t="shared" si="205"/>
        <v>16</v>
      </c>
      <c r="AI523">
        <f t="shared" si="206"/>
        <v>-4.3</v>
      </c>
      <c r="AJ523" s="17">
        <f t="shared" si="192"/>
        <v>-1.3645831199064933E-3</v>
      </c>
      <c r="AK523" s="17">
        <f t="shared" si="193"/>
        <v>2.2092722451939498E-2</v>
      </c>
      <c r="AM523">
        <v>1.6E-2</v>
      </c>
      <c r="AN523">
        <v>-4.3E-3</v>
      </c>
    </row>
    <row r="524" spans="1:40" x14ac:dyDescent="0.25">
      <c r="A524" s="1">
        <v>42880.242731481485</v>
      </c>
      <c r="B524" s="16">
        <v>517</v>
      </c>
      <c r="C524">
        <f t="shared" si="194"/>
        <v>18.73679227107414</v>
      </c>
      <c r="D524">
        <f t="shared" si="185"/>
        <v>-3.5559772835378656</v>
      </c>
      <c r="E524">
        <f t="shared" ref="E524:E587" si="207">3.941*C524+1.104*D524</f>
        <v>69.91589941927738</v>
      </c>
      <c r="F524">
        <f t="shared" si="186"/>
        <v>-0.18978580922987459</v>
      </c>
      <c r="G524">
        <v>21.098164000000001</v>
      </c>
      <c r="H524">
        <f t="shared" si="199"/>
        <v>21.098164000000001</v>
      </c>
      <c r="I524">
        <v>21.014593000000001</v>
      </c>
      <c r="J524">
        <f t="shared" si="195"/>
        <v>21.014593000000001</v>
      </c>
      <c r="K524">
        <f t="shared" si="187"/>
        <v>8.2500000003686107E-6</v>
      </c>
      <c r="L524">
        <v>1.4660000000000001E-3</v>
      </c>
      <c r="M524">
        <f t="shared" si="200"/>
        <v>1.4660000000000001E-3</v>
      </c>
      <c r="N524">
        <v>0.293269</v>
      </c>
      <c r="O524">
        <f t="shared" si="196"/>
        <v>0.293269</v>
      </c>
      <c r="P524">
        <f t="shared" si="188"/>
        <v>-1.9051666666666524E-4</v>
      </c>
      <c r="Q524">
        <f t="shared" si="201"/>
        <v>78.692138</v>
      </c>
      <c r="R524">
        <f t="shared" si="189"/>
        <v>1.8226666666644556E-4</v>
      </c>
      <c r="S524">
        <f t="shared" si="197"/>
        <v>1</v>
      </c>
      <c r="T524">
        <f t="shared" si="190"/>
        <v>20.022863769554661</v>
      </c>
      <c r="U524">
        <f t="shared" si="191"/>
        <v>32500</v>
      </c>
      <c r="V524">
        <f t="shared" si="198"/>
        <v>20.000571000000001</v>
      </c>
      <c r="W524">
        <v>20.000571000000001</v>
      </c>
      <c r="X524">
        <v>0</v>
      </c>
      <c r="Y524">
        <v>0</v>
      </c>
      <c r="Z524">
        <f t="shared" si="202"/>
        <v>0</v>
      </c>
      <c r="AA524">
        <f t="shared" si="203"/>
        <v>0</v>
      </c>
      <c r="AB524" t="e">
        <f t="shared" si="204"/>
        <v>#DIV/0!</v>
      </c>
      <c r="AC524" s="6" t="e">
        <f t="shared" ref="AC524:AD587" si="208">(C524-Z524)/Z524</f>
        <v>#DIV/0!</v>
      </c>
      <c r="AD524" s="6" t="e">
        <f t="shared" si="208"/>
        <v>#DIV/0!</v>
      </c>
      <c r="AE524">
        <v>7.2708999999999996E-2</v>
      </c>
      <c r="AF524">
        <v>0</v>
      </c>
      <c r="AH524">
        <f t="shared" si="205"/>
        <v>18.700000000000003</v>
      </c>
      <c r="AI524">
        <f t="shared" si="206"/>
        <v>-3.6</v>
      </c>
      <c r="AJ524" s="17">
        <f t="shared" si="192"/>
        <v>-1.9636376676352135E-3</v>
      </c>
      <c r="AK524" s="17">
        <f t="shared" si="193"/>
        <v>1.2379920610273421E-2</v>
      </c>
      <c r="AM524">
        <v>1.8700000000000001E-2</v>
      </c>
      <c r="AN524">
        <v>-3.5999999999999999E-3</v>
      </c>
    </row>
    <row r="525" spans="1:40" x14ac:dyDescent="0.25">
      <c r="A525" s="1">
        <v>42880.243425925924</v>
      </c>
      <c r="B525" s="16">
        <v>518</v>
      </c>
      <c r="C525">
        <f t="shared" si="194"/>
        <v>16.683268876663757</v>
      </c>
      <c r="D525">
        <f t="shared" ref="D525:D588" si="209">(V525*O525-T525*M525+P525*U525)*10</f>
        <v>-2.9817646297219458</v>
      </c>
      <c r="E525">
        <f t="shared" si="207"/>
        <v>62.456894491718835</v>
      </c>
      <c r="F525">
        <f t="shared" ref="F525:F588" si="210">D525/C525</f>
        <v>-0.17872784115424659</v>
      </c>
      <c r="G525">
        <v>21.098420999999998</v>
      </c>
      <c r="H525">
        <f t="shared" si="199"/>
        <v>21.098420999999998</v>
      </c>
      <c r="I525">
        <v>21.014410000000002</v>
      </c>
      <c r="J525">
        <f t="shared" si="195"/>
        <v>21.014410000000002</v>
      </c>
      <c r="K525">
        <f t="shared" ref="K525:K588" si="211">SLOPE(J521:J529,B521:B529)</f>
        <v>1.3133333333629575E-5</v>
      </c>
      <c r="L525">
        <v>1.4610000000000001E-3</v>
      </c>
      <c r="M525">
        <f t="shared" si="200"/>
        <v>1.4610000000000001E-3</v>
      </c>
      <c r="N525">
        <v>0.293076</v>
      </c>
      <c r="O525">
        <f t="shared" si="196"/>
        <v>0.293076</v>
      </c>
      <c r="P525">
        <f t="shared" ref="P525:P588" si="212">SLOPE(O521:O529,B521:B529)</f>
        <v>-1.8863333333333048E-4</v>
      </c>
      <c r="Q525">
        <f t="shared" si="201"/>
        <v>78.692514000000003</v>
      </c>
      <c r="R525">
        <f t="shared" ref="R525:R588" si="213">SLOPE(Q521:Q529,B521:B529)</f>
        <v>1.7549999999933637E-4</v>
      </c>
      <c r="S525">
        <f t="shared" si="197"/>
        <v>1</v>
      </c>
      <c r="T525">
        <f t="shared" ref="T525:T588" si="214">(R525*U525+V525*(100-O525-J525))/(100-M525-H525)</f>
        <v>20.02013003350627</v>
      </c>
      <c r="U525">
        <f t="shared" ref="U525:U588" si="215">$F$1</f>
        <v>32500</v>
      </c>
      <c r="V525">
        <f t="shared" si="198"/>
        <v>20.000464999999998</v>
      </c>
      <c r="W525">
        <v>20.000464999999998</v>
      </c>
      <c r="X525">
        <v>0</v>
      </c>
      <c r="Y525">
        <v>0</v>
      </c>
      <c r="Z525">
        <f t="shared" si="202"/>
        <v>0</v>
      </c>
      <c r="AA525">
        <f t="shared" si="203"/>
        <v>0</v>
      </c>
      <c r="AB525" t="e">
        <f t="shared" si="204"/>
        <v>#DIV/0!</v>
      </c>
      <c r="AC525" s="6" t="e">
        <f t="shared" si="208"/>
        <v>#DIV/0!</v>
      </c>
      <c r="AD525" s="6" t="e">
        <f t="shared" si="208"/>
        <v>#DIV/0!</v>
      </c>
      <c r="AE525">
        <v>6.1941000000000003E-2</v>
      </c>
      <c r="AF525">
        <v>0</v>
      </c>
      <c r="AH525">
        <f t="shared" si="205"/>
        <v>16.7</v>
      </c>
      <c r="AI525">
        <f t="shared" si="206"/>
        <v>-3</v>
      </c>
      <c r="AJ525" s="17">
        <f t="shared" ref="AJ525:AJ588" si="216">(AH525-C525)/C525</f>
        <v>1.0028684102577634E-3</v>
      </c>
      <c r="AK525" s="17">
        <f t="shared" ref="AK525:AK588" si="217">(AI525-D525)/D525</f>
        <v>6.1156303540144605E-3</v>
      </c>
      <c r="AM525">
        <v>1.67E-2</v>
      </c>
      <c r="AN525">
        <v>-3.0000000000000001E-3</v>
      </c>
    </row>
    <row r="526" spans="1:40" x14ac:dyDescent="0.25">
      <c r="A526" s="1">
        <v>42880.244120370371</v>
      </c>
      <c r="B526" s="16">
        <v>519</v>
      </c>
      <c r="C526">
        <f t="shared" ref="C526:C589" si="218">(T526*H526-V526*J526-K526*U526)*10</f>
        <v>17.029140918778886</v>
      </c>
      <c r="D526">
        <f t="shared" si="209"/>
        <v>-2.6765786484469078</v>
      </c>
      <c r="E526">
        <f t="shared" si="207"/>
        <v>64.156901533022193</v>
      </c>
      <c r="F526">
        <f t="shared" si="210"/>
        <v>-0.15717637555605113</v>
      </c>
      <c r="G526">
        <v>21.098445000000002</v>
      </c>
      <c r="H526">
        <f t="shared" si="199"/>
        <v>21.098445000000002</v>
      </c>
      <c r="I526">
        <v>21.014399000000001</v>
      </c>
      <c r="J526">
        <f t="shared" si="195"/>
        <v>21.014399000000001</v>
      </c>
      <c r="K526">
        <f t="shared" si="211"/>
        <v>1.2116666666746786E-5</v>
      </c>
      <c r="L526">
        <v>1.457E-3</v>
      </c>
      <c r="M526">
        <f t="shared" si="200"/>
        <v>1.457E-3</v>
      </c>
      <c r="N526">
        <v>0.29289399999999999</v>
      </c>
      <c r="O526">
        <f t="shared" si="196"/>
        <v>0.29289399999999999</v>
      </c>
      <c r="P526">
        <f t="shared" si="212"/>
        <v>-1.8758333333333173E-4</v>
      </c>
      <c r="Q526">
        <f t="shared" si="201"/>
        <v>78.692706999999999</v>
      </c>
      <c r="R526">
        <f t="shared" si="213"/>
        <v>1.7546666666608721E-4</v>
      </c>
      <c r="S526">
        <f t="shared" si="197"/>
        <v>1</v>
      </c>
      <c r="T526">
        <f t="shared" si="214"/>
        <v>20.020011719567062</v>
      </c>
      <c r="U526">
        <f t="shared" si="215"/>
        <v>32500</v>
      </c>
      <c r="V526">
        <f t="shared" si="198"/>
        <v>20.000305999999998</v>
      </c>
      <c r="W526">
        <v>20.000305999999998</v>
      </c>
      <c r="X526">
        <v>0</v>
      </c>
      <c r="Y526">
        <v>0</v>
      </c>
      <c r="Z526">
        <f t="shared" si="202"/>
        <v>0</v>
      </c>
      <c r="AA526">
        <f t="shared" si="203"/>
        <v>0</v>
      </c>
      <c r="AB526" t="e">
        <f t="shared" si="204"/>
        <v>#DIV/0!</v>
      </c>
      <c r="AC526" s="6" t="e">
        <f t="shared" si="208"/>
        <v>#DIV/0!</v>
      </c>
      <c r="AD526" s="6" t="e">
        <f t="shared" si="208"/>
        <v>#DIV/0!</v>
      </c>
      <c r="AE526">
        <v>5.2465999999999999E-2</v>
      </c>
      <c r="AF526">
        <v>0</v>
      </c>
      <c r="AH526">
        <f t="shared" si="205"/>
        <v>17</v>
      </c>
      <c r="AI526">
        <f t="shared" si="206"/>
        <v>-2.7</v>
      </c>
      <c r="AJ526" s="17">
        <f t="shared" si="216"/>
        <v>-1.7112383365593419E-3</v>
      </c>
      <c r="AK526" s="17">
        <f t="shared" si="217"/>
        <v>8.7504813530073673E-3</v>
      </c>
      <c r="AM526">
        <v>1.7000000000000001E-2</v>
      </c>
      <c r="AN526">
        <v>-2.7000000000000001E-3</v>
      </c>
    </row>
    <row r="527" spans="1:40" x14ac:dyDescent="0.25">
      <c r="A527" s="1">
        <v>42880.244814814818</v>
      </c>
      <c r="B527" s="16">
        <v>520</v>
      </c>
      <c r="C527">
        <f t="shared" si="218"/>
        <v>14.7276287378021</v>
      </c>
      <c r="D527">
        <f t="shared" si="209"/>
        <v>-2.1205758886310377</v>
      </c>
      <c r="E527">
        <f t="shared" si="207"/>
        <v>55.70046907462941</v>
      </c>
      <c r="F527">
        <f t="shared" si="210"/>
        <v>-0.14398624017375286</v>
      </c>
      <c r="G527">
        <v>21.098541000000001</v>
      </c>
      <c r="H527">
        <f t="shared" si="199"/>
        <v>21.098541000000001</v>
      </c>
      <c r="I527">
        <v>21.014405</v>
      </c>
      <c r="J527">
        <f t="shared" si="195"/>
        <v>21.014405</v>
      </c>
      <c r="K527">
        <f t="shared" si="211"/>
        <v>1.7400000000004448E-5</v>
      </c>
      <c r="L527">
        <v>1.449E-3</v>
      </c>
      <c r="M527">
        <f t="shared" si="200"/>
        <v>1.449E-3</v>
      </c>
      <c r="N527">
        <v>0.29270600000000002</v>
      </c>
      <c r="O527">
        <f t="shared" si="196"/>
        <v>0.29270600000000002</v>
      </c>
      <c r="P527">
        <f t="shared" si="212"/>
        <v>-1.8576666666666463E-4</v>
      </c>
      <c r="Q527">
        <f t="shared" si="201"/>
        <v>78.692889000000008</v>
      </c>
      <c r="R527">
        <f t="shared" si="213"/>
        <v>1.6836666666624939E-4</v>
      </c>
      <c r="S527">
        <f t="shared" si="197"/>
        <v>1</v>
      </c>
      <c r="T527">
        <f t="shared" si="214"/>
        <v>20.017684204626299</v>
      </c>
      <c r="U527">
        <f t="shared" si="215"/>
        <v>32500</v>
      </c>
      <c r="V527">
        <f t="shared" si="198"/>
        <v>20.000836</v>
      </c>
      <c r="W527">
        <v>20.000836</v>
      </c>
      <c r="X527">
        <v>0</v>
      </c>
      <c r="Y527">
        <v>0</v>
      </c>
      <c r="Z527">
        <f t="shared" si="202"/>
        <v>0</v>
      </c>
      <c r="AA527">
        <f t="shared" si="203"/>
        <v>0</v>
      </c>
      <c r="AB527" t="e">
        <f t="shared" si="204"/>
        <v>#DIV/0!</v>
      </c>
      <c r="AC527" s="6" t="e">
        <f t="shared" si="208"/>
        <v>#DIV/0!</v>
      </c>
      <c r="AD527" s="6" t="e">
        <f t="shared" si="208"/>
        <v>#DIV/0!</v>
      </c>
      <c r="AE527">
        <v>5.7077999999999997E-2</v>
      </c>
      <c r="AF527">
        <v>0</v>
      </c>
      <c r="AH527">
        <f t="shared" si="205"/>
        <v>14.7</v>
      </c>
      <c r="AI527">
        <f t="shared" si="206"/>
        <v>-2.2000000000000002</v>
      </c>
      <c r="AJ527" s="17">
        <f t="shared" si="216"/>
        <v>-1.8759800572093663E-3</v>
      </c>
      <c r="AK527" s="17">
        <f t="shared" si="217"/>
        <v>3.7454029254400126E-2</v>
      </c>
      <c r="AM527">
        <v>1.47E-2</v>
      </c>
      <c r="AN527">
        <v>-2.2000000000000001E-3</v>
      </c>
    </row>
    <row r="528" spans="1:40" x14ac:dyDescent="0.25">
      <c r="A528" s="1">
        <v>42880.245509259257</v>
      </c>
      <c r="B528" s="16">
        <v>521</v>
      </c>
      <c r="C528">
        <f t="shared" si="218"/>
        <v>8.3451255852535056</v>
      </c>
      <c r="D528">
        <f t="shared" si="209"/>
        <v>-1.8688151971700151</v>
      </c>
      <c r="E528">
        <f t="shared" si="207"/>
        <v>30.824967953808365</v>
      </c>
      <c r="F528">
        <f t="shared" si="210"/>
        <v>-0.22394093151484248</v>
      </c>
      <c r="G528">
        <v>21.098417000000001</v>
      </c>
      <c r="H528">
        <f t="shared" si="199"/>
        <v>21.098417000000001</v>
      </c>
      <c r="I528">
        <v>21.014493000000002</v>
      </c>
      <c r="J528">
        <f t="shared" si="195"/>
        <v>21.014493000000002</v>
      </c>
      <c r="K528">
        <f t="shared" si="211"/>
        <v>3.2599999999938234E-5</v>
      </c>
      <c r="L528">
        <v>1.446E-3</v>
      </c>
      <c r="M528">
        <f t="shared" si="200"/>
        <v>1.446E-3</v>
      </c>
      <c r="N528">
        <v>0.29250500000000001</v>
      </c>
      <c r="O528">
        <f t="shared" si="196"/>
        <v>0.29250500000000001</v>
      </c>
      <c r="P528">
        <f t="shared" si="212"/>
        <v>-1.8486666666666559E-4</v>
      </c>
      <c r="Q528">
        <f t="shared" si="201"/>
        <v>78.693001999999993</v>
      </c>
      <c r="R528">
        <f t="shared" si="213"/>
        <v>1.5226666666592336E-4</v>
      </c>
      <c r="S528">
        <f t="shared" si="197"/>
        <v>1</v>
      </c>
      <c r="T528">
        <f t="shared" si="214"/>
        <v>20.010625940782163</v>
      </c>
      <c r="U528">
        <f t="shared" si="215"/>
        <v>32500</v>
      </c>
      <c r="V528">
        <f t="shared" si="198"/>
        <v>20.000412000000001</v>
      </c>
      <c r="W528">
        <v>20.000412000000001</v>
      </c>
      <c r="X528">
        <v>0</v>
      </c>
      <c r="Y528">
        <v>0</v>
      </c>
      <c r="Z528">
        <f t="shared" si="202"/>
        <v>0</v>
      </c>
      <c r="AA528">
        <f t="shared" si="203"/>
        <v>0</v>
      </c>
      <c r="AB528" t="e">
        <f t="shared" si="204"/>
        <v>#DIV/0!</v>
      </c>
      <c r="AC528" s="6" t="e">
        <f t="shared" si="208"/>
        <v>#DIV/0!</v>
      </c>
      <c r="AD528" s="6" t="e">
        <f t="shared" si="208"/>
        <v>#DIV/0!</v>
      </c>
      <c r="AE528">
        <v>7.0759000000000002E-2</v>
      </c>
      <c r="AF528">
        <v>0</v>
      </c>
      <c r="AH528">
        <f t="shared" si="205"/>
        <v>8.3000000000000007</v>
      </c>
      <c r="AI528">
        <f t="shared" si="206"/>
        <v>-1.9</v>
      </c>
      <c r="AJ528" s="17">
        <f t="shared" si="216"/>
        <v>-5.4074183536848529E-3</v>
      </c>
      <c r="AK528" s="17">
        <f t="shared" si="217"/>
        <v>1.6686937733173722E-2</v>
      </c>
      <c r="AM528">
        <v>8.3000000000000001E-3</v>
      </c>
      <c r="AN528">
        <v>-1.9E-3</v>
      </c>
    </row>
    <row r="529" spans="1:40" x14ac:dyDescent="0.25">
      <c r="A529" s="1">
        <v>42880.246203703704</v>
      </c>
      <c r="B529" s="16">
        <v>522</v>
      </c>
      <c r="C529">
        <f t="shared" si="218"/>
        <v>-0.84049567624184363</v>
      </c>
      <c r="D529">
        <f t="shared" si="209"/>
        <v>-1.2681368225010559</v>
      </c>
      <c r="E529">
        <f t="shared" si="207"/>
        <v>-4.7124165121102717</v>
      </c>
      <c r="F529">
        <f t="shared" si="210"/>
        <v>1.5087963666527691</v>
      </c>
      <c r="G529">
        <v>21.098427000000001</v>
      </c>
      <c r="H529">
        <f t="shared" si="199"/>
        <v>21.098427000000001</v>
      </c>
      <c r="I529">
        <v>21.014576000000002</v>
      </c>
      <c r="J529">
        <f t="shared" si="195"/>
        <v>21.014576000000002</v>
      </c>
      <c r="K529">
        <f t="shared" si="211"/>
        <v>5.4466666666641572E-5</v>
      </c>
      <c r="L529">
        <v>1.4339999999999999E-3</v>
      </c>
      <c r="M529">
        <f t="shared" si="200"/>
        <v>1.4339999999999999E-3</v>
      </c>
      <c r="N529">
        <v>0.29232000000000002</v>
      </c>
      <c r="O529">
        <f t="shared" si="196"/>
        <v>0.29232000000000002</v>
      </c>
      <c r="P529">
        <f t="shared" si="212"/>
        <v>-1.8291666666666779E-4</v>
      </c>
      <c r="Q529">
        <f t="shared" si="201"/>
        <v>78.693103999999991</v>
      </c>
      <c r="R529">
        <f t="shared" si="213"/>
        <v>1.2844999999946557E-4</v>
      </c>
      <c r="S529">
        <f t="shared" si="197"/>
        <v>1</v>
      </c>
      <c r="T529">
        <f t="shared" si="214"/>
        <v>20.001316641146076</v>
      </c>
      <c r="U529">
        <f t="shared" si="215"/>
        <v>32500</v>
      </c>
      <c r="V529">
        <f t="shared" si="198"/>
        <v>20.000889000000001</v>
      </c>
      <c r="W529">
        <v>20.000889000000001</v>
      </c>
      <c r="X529">
        <v>0</v>
      </c>
      <c r="Y529">
        <v>0</v>
      </c>
      <c r="Z529">
        <f t="shared" si="202"/>
        <v>0</v>
      </c>
      <c r="AA529">
        <f t="shared" si="203"/>
        <v>0</v>
      </c>
      <c r="AB529" t="e">
        <f t="shared" si="204"/>
        <v>#DIV/0!</v>
      </c>
      <c r="AC529" s="6" t="e">
        <f t="shared" si="208"/>
        <v>#DIV/0!</v>
      </c>
      <c r="AD529" s="6" t="e">
        <f t="shared" si="208"/>
        <v>#DIV/0!</v>
      </c>
      <c r="AE529">
        <v>6.7014000000000004E-2</v>
      </c>
      <c r="AF529">
        <v>0</v>
      </c>
      <c r="AH529">
        <f t="shared" si="205"/>
        <v>-0.8</v>
      </c>
      <c r="AI529">
        <f t="shared" si="206"/>
        <v>-1.3</v>
      </c>
      <c r="AJ529" s="17">
        <f t="shared" si="216"/>
        <v>-4.8180707392706898E-2</v>
      </c>
      <c r="AK529" s="17">
        <f t="shared" si="217"/>
        <v>2.512597768125896E-2</v>
      </c>
      <c r="AM529" s="18">
        <v>-8.0000000000000004E-4</v>
      </c>
      <c r="AN529">
        <v>-1.2999999999999999E-3</v>
      </c>
    </row>
    <row r="530" spans="1:40" x14ac:dyDescent="0.25">
      <c r="A530" s="1">
        <v>42880.246898148151</v>
      </c>
      <c r="B530" s="16">
        <v>523</v>
      </c>
      <c r="C530">
        <f t="shared" si="218"/>
        <v>-1.2907143522834619</v>
      </c>
      <c r="D530">
        <f t="shared" si="209"/>
        <v>-0.9604774678641359</v>
      </c>
      <c r="E530">
        <f t="shared" si="207"/>
        <v>-6.1470723868711294</v>
      </c>
      <c r="F530">
        <f t="shared" si="210"/>
        <v>0.7441440983164952</v>
      </c>
      <c r="G530">
        <v>21.098158999999999</v>
      </c>
      <c r="H530">
        <f t="shared" si="199"/>
        <v>21.098158999999999</v>
      </c>
      <c r="I530">
        <v>21.014595</v>
      </c>
      <c r="J530">
        <f t="shared" si="195"/>
        <v>21.014595</v>
      </c>
      <c r="K530">
        <f t="shared" si="211"/>
        <v>5.5183333333334401E-5</v>
      </c>
      <c r="L530">
        <v>1.428E-3</v>
      </c>
      <c r="M530">
        <f t="shared" si="200"/>
        <v>1.428E-3</v>
      </c>
      <c r="N530">
        <v>0.29214600000000002</v>
      </c>
      <c r="O530">
        <f t="shared" si="196"/>
        <v>0.29214600000000002</v>
      </c>
      <c r="P530">
        <f t="shared" si="212"/>
        <v>-1.8186666666666722E-4</v>
      </c>
      <c r="Q530">
        <f t="shared" si="201"/>
        <v>78.693258999999998</v>
      </c>
      <c r="R530">
        <f t="shared" si="213"/>
        <v>1.2668333333394345E-4</v>
      </c>
      <c r="S530">
        <f t="shared" si="197"/>
        <v>1</v>
      </c>
      <c r="T530">
        <f t="shared" si="214"/>
        <v>20.00055876311578</v>
      </c>
      <c r="U530">
        <f t="shared" si="215"/>
        <v>32500</v>
      </c>
      <c r="V530">
        <f t="shared" si="198"/>
        <v>20.000889000000001</v>
      </c>
      <c r="W530">
        <v>20.000889000000001</v>
      </c>
      <c r="X530">
        <v>0</v>
      </c>
      <c r="Y530">
        <v>0</v>
      </c>
      <c r="Z530">
        <f t="shared" si="202"/>
        <v>0</v>
      </c>
      <c r="AA530">
        <f t="shared" si="203"/>
        <v>0</v>
      </c>
      <c r="AB530" t="e">
        <f t="shared" si="204"/>
        <v>#DIV/0!</v>
      </c>
      <c r="AC530" s="6" t="e">
        <f t="shared" si="208"/>
        <v>#DIV/0!</v>
      </c>
      <c r="AD530" s="6" t="e">
        <f t="shared" si="208"/>
        <v>#DIV/0!</v>
      </c>
      <c r="AE530">
        <v>4.6546999999999998E-2</v>
      </c>
      <c r="AF530">
        <v>0</v>
      </c>
      <c r="AH530">
        <f t="shared" si="205"/>
        <v>-1.3</v>
      </c>
      <c r="AI530">
        <f t="shared" si="206"/>
        <v>-1</v>
      </c>
      <c r="AJ530" s="17">
        <f t="shared" si="216"/>
        <v>7.1941926578181345E-3</v>
      </c>
      <c r="AK530" s="17">
        <f t="shared" si="217"/>
        <v>4.1148838424864276E-2</v>
      </c>
      <c r="AM530">
        <v>-1.2999999999999999E-3</v>
      </c>
      <c r="AN530">
        <v>-1E-3</v>
      </c>
    </row>
    <row r="531" spans="1:40" x14ac:dyDescent="0.25">
      <c r="A531" s="1">
        <v>42880.24759259259</v>
      </c>
      <c r="B531" s="16">
        <v>524</v>
      </c>
      <c r="C531">
        <f t="shared" si="218"/>
        <v>0.4736438473624216</v>
      </c>
      <c r="D531">
        <f t="shared" si="209"/>
        <v>-0.53049811842586614</v>
      </c>
      <c r="E531">
        <f t="shared" si="207"/>
        <v>1.2809604797131473</v>
      </c>
      <c r="F531">
        <f t="shared" si="210"/>
        <v>-1.1200359117510945</v>
      </c>
      <c r="G531">
        <v>21.098092000000001</v>
      </c>
      <c r="H531">
        <f t="shared" si="199"/>
        <v>21.098092000000001</v>
      </c>
      <c r="I531">
        <v>21.014645000000002</v>
      </c>
      <c r="J531">
        <f t="shared" si="195"/>
        <v>21.014645000000002</v>
      </c>
      <c r="K531">
        <f t="shared" si="211"/>
        <v>5.0549999999975154E-5</v>
      </c>
      <c r="L531">
        <v>1.4189999999999999E-3</v>
      </c>
      <c r="M531">
        <f t="shared" si="200"/>
        <v>1.4189999999999999E-3</v>
      </c>
      <c r="N531">
        <v>0.29197800000000002</v>
      </c>
      <c r="O531">
        <f t="shared" si="196"/>
        <v>0.29197800000000002</v>
      </c>
      <c r="P531">
        <f t="shared" si="212"/>
        <v>-1.8045000000000422E-4</v>
      </c>
      <c r="Q531">
        <f t="shared" si="201"/>
        <v>78.693376999999998</v>
      </c>
      <c r="R531">
        <f t="shared" si="213"/>
        <v>1.2990000000077847E-4</v>
      </c>
      <c r="S531">
        <f t="shared" si="197"/>
        <v>1</v>
      </c>
      <c r="T531">
        <f t="shared" si="214"/>
        <v>20.002369141966035</v>
      </c>
      <c r="U531">
        <f t="shared" si="215"/>
        <v>32500</v>
      </c>
      <c r="V531">
        <f t="shared" si="198"/>
        <v>20.001365</v>
      </c>
      <c r="W531">
        <v>20.001365</v>
      </c>
      <c r="X531">
        <v>0</v>
      </c>
      <c r="Y531">
        <v>0</v>
      </c>
      <c r="Z531">
        <f t="shared" si="202"/>
        <v>0</v>
      </c>
      <c r="AA531">
        <f t="shared" si="203"/>
        <v>0</v>
      </c>
      <c r="AB531" t="e">
        <f t="shared" si="204"/>
        <v>#DIV/0!</v>
      </c>
      <c r="AC531" s="6" t="e">
        <f t="shared" si="208"/>
        <v>#DIV/0!</v>
      </c>
      <c r="AD531" s="6" t="e">
        <f t="shared" si="208"/>
        <v>#DIV/0!</v>
      </c>
      <c r="AE531">
        <v>4.6817999999999999E-2</v>
      </c>
      <c r="AF531">
        <v>0</v>
      </c>
      <c r="AH531">
        <f t="shared" si="205"/>
        <v>0.5</v>
      </c>
      <c r="AI531">
        <f t="shared" si="206"/>
        <v>-0.5</v>
      </c>
      <c r="AJ531" s="17">
        <f t="shared" si="216"/>
        <v>5.5645508295627172E-2</v>
      </c>
      <c r="AK531" s="17">
        <f t="shared" si="217"/>
        <v>-5.7489588306858554E-2</v>
      </c>
      <c r="AM531" s="18">
        <v>5.0000000000000001E-4</v>
      </c>
      <c r="AN531" s="18">
        <v>-5.0000000000000001E-4</v>
      </c>
    </row>
    <row r="532" spans="1:40" x14ac:dyDescent="0.25">
      <c r="A532" s="1">
        <v>42880.248287037037</v>
      </c>
      <c r="B532" s="16">
        <v>525</v>
      </c>
      <c r="C532">
        <f t="shared" si="218"/>
        <v>4.0602264976249707</v>
      </c>
      <c r="D532">
        <f t="shared" si="209"/>
        <v>-0.66674330547358274</v>
      </c>
      <c r="E532">
        <f t="shared" si="207"/>
        <v>15.265268017897172</v>
      </c>
      <c r="F532">
        <f t="shared" si="210"/>
        <v>-0.16421332796670191</v>
      </c>
      <c r="G532">
        <v>21.098217999999999</v>
      </c>
      <c r="H532">
        <f t="shared" si="199"/>
        <v>21.098217999999999</v>
      </c>
      <c r="I532">
        <v>21.014765000000001</v>
      </c>
      <c r="J532">
        <f t="shared" si="195"/>
        <v>21.014765000000001</v>
      </c>
      <c r="K532">
        <f t="shared" si="211"/>
        <v>4.1933333333273499E-5</v>
      </c>
      <c r="L532">
        <v>1.4159999999999999E-3</v>
      </c>
      <c r="M532">
        <f t="shared" si="200"/>
        <v>1.4159999999999999E-3</v>
      </c>
      <c r="N532">
        <v>0.29178999999999999</v>
      </c>
      <c r="O532">
        <f t="shared" si="196"/>
        <v>0.29178999999999999</v>
      </c>
      <c r="P532">
        <f t="shared" si="212"/>
        <v>-1.8075000000000358E-4</v>
      </c>
      <c r="Q532">
        <f t="shared" si="201"/>
        <v>78.693444999999997</v>
      </c>
      <c r="R532">
        <f t="shared" si="213"/>
        <v>1.3881666666814378E-4</v>
      </c>
      <c r="S532">
        <f t="shared" si="197"/>
        <v>1</v>
      </c>
      <c r="T532">
        <f t="shared" si="214"/>
        <v>20.005509969803558</v>
      </c>
      <c r="U532">
        <f t="shared" si="215"/>
        <v>32500</v>
      </c>
      <c r="V532">
        <f t="shared" si="198"/>
        <v>20.000782999999998</v>
      </c>
      <c r="W532">
        <v>20.000782999999998</v>
      </c>
      <c r="X532">
        <v>0</v>
      </c>
      <c r="Y532">
        <v>0</v>
      </c>
      <c r="Z532">
        <f t="shared" si="202"/>
        <v>0</v>
      </c>
      <c r="AA532">
        <f t="shared" si="203"/>
        <v>0</v>
      </c>
      <c r="AB532" t="e">
        <f t="shared" si="204"/>
        <v>#DIV/0!</v>
      </c>
      <c r="AC532" s="6" t="e">
        <f t="shared" si="208"/>
        <v>#DIV/0!</v>
      </c>
      <c r="AD532" s="6" t="e">
        <f t="shared" si="208"/>
        <v>#DIV/0!</v>
      </c>
      <c r="AE532">
        <v>5.9082000000000003E-2</v>
      </c>
      <c r="AF532">
        <v>0</v>
      </c>
      <c r="AH532">
        <f t="shared" si="205"/>
        <v>4.1000000000000005</v>
      </c>
      <c r="AI532">
        <f t="shared" si="206"/>
        <v>-0.7</v>
      </c>
      <c r="AJ532" s="17">
        <f t="shared" si="216"/>
        <v>9.7958826677022482E-3</v>
      </c>
      <c r="AK532" s="17">
        <f t="shared" si="217"/>
        <v>4.9879307753671769E-2</v>
      </c>
      <c r="AM532">
        <v>4.1000000000000003E-3</v>
      </c>
      <c r="AN532" s="18">
        <v>-6.9999999999999999E-4</v>
      </c>
    </row>
    <row r="533" spans="1:40" x14ac:dyDescent="0.25">
      <c r="A533" s="1">
        <v>42880.248981481483</v>
      </c>
      <c r="B533" s="16">
        <v>526</v>
      </c>
      <c r="C533">
        <f t="shared" si="218"/>
        <v>2.7495001735951408</v>
      </c>
      <c r="D533">
        <f t="shared" si="209"/>
        <v>-1.7835210361133225</v>
      </c>
      <c r="E533">
        <f t="shared" si="207"/>
        <v>8.8667729602693424</v>
      </c>
      <c r="F533">
        <f t="shared" si="210"/>
        <v>-0.64867100327593685</v>
      </c>
      <c r="G533">
        <v>21.098519</v>
      </c>
      <c r="H533">
        <f t="shared" si="199"/>
        <v>21.098519</v>
      </c>
      <c r="I533">
        <v>21.014807000000001</v>
      </c>
      <c r="J533">
        <f t="shared" si="195"/>
        <v>21.014807000000001</v>
      </c>
      <c r="K533">
        <f t="shared" si="211"/>
        <v>4.5999999999975687E-5</v>
      </c>
      <c r="L533">
        <v>1.408E-3</v>
      </c>
      <c r="M533">
        <f t="shared" si="200"/>
        <v>1.408E-3</v>
      </c>
      <c r="N533">
        <v>0.29161399999999998</v>
      </c>
      <c r="O533">
        <f t="shared" si="196"/>
        <v>0.29161399999999998</v>
      </c>
      <c r="P533">
        <f t="shared" si="212"/>
        <v>-1.8408333333333747E-4</v>
      </c>
      <c r="Q533">
        <f t="shared" si="201"/>
        <v>78.693579</v>
      </c>
      <c r="R533">
        <f t="shared" si="213"/>
        <v>1.3808333333429346E-4</v>
      </c>
      <c r="S533">
        <f t="shared" si="197"/>
        <v>1</v>
      </c>
      <c r="T533">
        <f t="shared" si="214"/>
        <v>20.005369021210008</v>
      </c>
      <c r="U533">
        <f t="shared" si="215"/>
        <v>32500</v>
      </c>
      <c r="V533">
        <f t="shared" si="198"/>
        <v>20.000836</v>
      </c>
      <c r="W533">
        <v>20.000836</v>
      </c>
      <c r="X533">
        <v>0</v>
      </c>
      <c r="Y533">
        <v>0</v>
      </c>
      <c r="Z533">
        <f t="shared" si="202"/>
        <v>0</v>
      </c>
      <c r="AA533">
        <f t="shared" si="203"/>
        <v>0</v>
      </c>
      <c r="AB533" t="e">
        <f t="shared" si="204"/>
        <v>#DIV/0!</v>
      </c>
      <c r="AC533" s="6" t="e">
        <f t="shared" si="208"/>
        <v>#DIV/0!</v>
      </c>
      <c r="AD533" s="6" t="e">
        <f t="shared" si="208"/>
        <v>#DIV/0!</v>
      </c>
      <c r="AE533">
        <v>6.8726999999999996E-2</v>
      </c>
      <c r="AF533">
        <v>0</v>
      </c>
      <c r="AH533">
        <f t="shared" si="205"/>
        <v>2.7</v>
      </c>
      <c r="AI533">
        <f t="shared" si="206"/>
        <v>-1.8</v>
      </c>
      <c r="AJ533" s="17">
        <f t="shared" si="216"/>
        <v>-1.8003335322731063E-2</v>
      </c>
      <c r="AK533" s="17">
        <f t="shared" si="217"/>
        <v>9.2395679966796457E-3</v>
      </c>
      <c r="AM533">
        <v>2.7000000000000001E-3</v>
      </c>
      <c r="AN533">
        <v>-1.8E-3</v>
      </c>
    </row>
    <row r="534" spans="1:40" x14ac:dyDescent="0.25">
      <c r="A534" s="1">
        <v>42880.249675925923</v>
      </c>
      <c r="B534" s="16">
        <v>527</v>
      </c>
      <c r="C534">
        <f t="shared" si="218"/>
        <v>1.3974795891196368</v>
      </c>
      <c r="D534">
        <f t="shared" si="209"/>
        <v>-3.2819926810569733</v>
      </c>
      <c r="E534">
        <f t="shared" si="207"/>
        <v>1.8841471408335897</v>
      </c>
      <c r="F534">
        <f t="shared" si="210"/>
        <v>-2.3485084910073812</v>
      </c>
      <c r="G534">
        <v>21.098558000000001</v>
      </c>
      <c r="H534">
        <f t="shared" si="199"/>
        <v>21.098558000000001</v>
      </c>
      <c r="I534">
        <v>21.014772000000001</v>
      </c>
      <c r="J534">
        <f t="shared" si="195"/>
        <v>21.014772000000001</v>
      </c>
      <c r="K534">
        <f t="shared" si="211"/>
        <v>5.0299999999955009E-5</v>
      </c>
      <c r="L534">
        <v>1.3979999999999999E-3</v>
      </c>
      <c r="M534">
        <f t="shared" si="200"/>
        <v>1.3979999999999999E-3</v>
      </c>
      <c r="N534">
        <v>0.29142800000000002</v>
      </c>
      <c r="O534">
        <f t="shared" si="196"/>
        <v>0.29142800000000002</v>
      </c>
      <c r="P534">
        <f t="shared" si="212"/>
        <v>-1.8858333333333737E-4</v>
      </c>
      <c r="Q534">
        <f t="shared" si="201"/>
        <v>78.69380000000001</v>
      </c>
      <c r="R534">
        <f t="shared" si="213"/>
        <v>1.382833333337885E-4</v>
      </c>
      <c r="S534">
        <f t="shared" si="197"/>
        <v>1</v>
      </c>
      <c r="T534">
        <f t="shared" si="214"/>
        <v>20.005250472270308</v>
      </c>
      <c r="U534">
        <f t="shared" si="215"/>
        <v>32500</v>
      </c>
      <c r="V534">
        <f t="shared" si="198"/>
        <v>20.000571000000001</v>
      </c>
      <c r="W534">
        <v>20.000571000000001</v>
      </c>
      <c r="X534">
        <v>0</v>
      </c>
      <c r="Y534">
        <v>0</v>
      </c>
      <c r="Z534">
        <f t="shared" si="202"/>
        <v>0</v>
      </c>
      <c r="AA534">
        <f t="shared" si="203"/>
        <v>0</v>
      </c>
      <c r="AB534" t="e">
        <f t="shared" si="204"/>
        <v>#DIV/0!</v>
      </c>
      <c r="AC534" s="6" t="e">
        <f t="shared" si="208"/>
        <v>#DIV/0!</v>
      </c>
      <c r="AD534" s="6" t="e">
        <f t="shared" si="208"/>
        <v>#DIV/0!</v>
      </c>
      <c r="AE534">
        <v>6.7995E-2</v>
      </c>
      <c r="AF534">
        <v>0</v>
      </c>
      <c r="AH534">
        <f t="shared" si="205"/>
        <v>1.4</v>
      </c>
      <c r="AI534">
        <f t="shared" si="206"/>
        <v>-3.3</v>
      </c>
      <c r="AJ534" s="17">
        <f t="shared" si="216"/>
        <v>1.8035403879858559E-3</v>
      </c>
      <c r="AK534" s="17">
        <f t="shared" si="217"/>
        <v>5.4867029554822901E-3</v>
      </c>
      <c r="AM534">
        <v>1.4E-3</v>
      </c>
      <c r="AN534">
        <v>-3.3E-3</v>
      </c>
    </row>
    <row r="535" spans="1:40" x14ac:dyDescent="0.25">
      <c r="A535" s="1">
        <v>42880.25037037037</v>
      </c>
      <c r="B535" s="16">
        <v>528</v>
      </c>
      <c r="C535">
        <f t="shared" si="218"/>
        <v>4.2506536613384078</v>
      </c>
      <c r="D535">
        <f t="shared" si="209"/>
        <v>-4.95515823886163</v>
      </c>
      <c r="E535">
        <f t="shared" si="207"/>
        <v>11.281331383631425</v>
      </c>
      <c r="F535">
        <f t="shared" si="210"/>
        <v>-1.1657402916476132</v>
      </c>
      <c r="G535">
        <v>21.098347</v>
      </c>
      <c r="H535">
        <f t="shared" si="199"/>
        <v>21.098347</v>
      </c>
      <c r="I535">
        <v>21.014796</v>
      </c>
      <c r="J535">
        <f t="shared" si="195"/>
        <v>21.014796</v>
      </c>
      <c r="K535">
        <f t="shared" si="211"/>
        <v>4.4316666666569897E-5</v>
      </c>
      <c r="L535">
        <v>1.389E-3</v>
      </c>
      <c r="M535">
        <f t="shared" si="200"/>
        <v>1.389E-3</v>
      </c>
      <c r="N535">
        <v>0.29124899999999998</v>
      </c>
      <c r="O535">
        <f t="shared" si="196"/>
        <v>0.29124899999999998</v>
      </c>
      <c r="P535">
        <f t="shared" si="212"/>
        <v>-1.936333333333364E-4</v>
      </c>
      <c r="Q535">
        <f t="shared" si="201"/>
        <v>78.693955000000003</v>
      </c>
      <c r="R535">
        <f t="shared" si="213"/>
        <v>1.4931666666650282E-4</v>
      </c>
      <c r="S535">
        <f t="shared" si="197"/>
        <v>1</v>
      </c>
      <c r="T535">
        <f t="shared" si="214"/>
        <v>20.010517811900115</v>
      </c>
      <c r="U535">
        <f t="shared" si="215"/>
        <v>32500</v>
      </c>
      <c r="V535">
        <f t="shared" si="198"/>
        <v>20.001311999999999</v>
      </c>
      <c r="W535">
        <v>20.001311999999999</v>
      </c>
      <c r="X535">
        <v>0</v>
      </c>
      <c r="Y535">
        <v>0</v>
      </c>
      <c r="Z535">
        <f t="shared" si="202"/>
        <v>0</v>
      </c>
      <c r="AA535">
        <f t="shared" si="203"/>
        <v>0</v>
      </c>
      <c r="AB535" t="e">
        <f t="shared" si="204"/>
        <v>#DIV/0!</v>
      </c>
      <c r="AC535" s="6" t="e">
        <f t="shared" si="208"/>
        <v>#DIV/0!</v>
      </c>
      <c r="AD535" s="6" t="e">
        <f t="shared" si="208"/>
        <v>#DIV/0!</v>
      </c>
      <c r="AE535">
        <v>6.6029000000000004E-2</v>
      </c>
      <c r="AF535">
        <v>0</v>
      </c>
      <c r="AH535">
        <f t="shared" si="205"/>
        <v>4.2</v>
      </c>
      <c r="AI535">
        <f t="shared" si="206"/>
        <v>-5</v>
      </c>
      <c r="AJ535" s="17">
        <f t="shared" si="216"/>
        <v>-1.1916675733693692E-2</v>
      </c>
      <c r="AK535" s="17">
        <f t="shared" si="217"/>
        <v>9.0495114336997858E-3</v>
      </c>
      <c r="AM535">
        <v>4.1999999999999997E-3</v>
      </c>
      <c r="AN535">
        <v>-5.0000000000000001E-3</v>
      </c>
    </row>
    <row r="536" spans="1:40" x14ac:dyDescent="0.25">
      <c r="A536" s="1">
        <v>42880.251064814816</v>
      </c>
      <c r="B536" s="16">
        <v>529</v>
      </c>
      <c r="C536">
        <f t="shared" si="218"/>
        <v>5.5098015450085818</v>
      </c>
      <c r="D536">
        <f t="shared" si="209"/>
        <v>-6.0793520812649593</v>
      </c>
      <c r="E536">
        <f t="shared" si="207"/>
        <v>15.002523191162304</v>
      </c>
      <c r="F536">
        <f t="shared" si="210"/>
        <v>-1.103370426612251</v>
      </c>
      <c r="G536">
        <v>21.098127000000002</v>
      </c>
      <c r="H536">
        <f t="shared" si="199"/>
        <v>21.098127000000002</v>
      </c>
      <c r="I536">
        <v>21.014828000000001</v>
      </c>
      <c r="J536">
        <f t="shared" si="195"/>
        <v>21.014828000000001</v>
      </c>
      <c r="K536">
        <f t="shared" si="211"/>
        <v>4.1833333333348341E-5</v>
      </c>
      <c r="L536">
        <v>1.3849999999999999E-3</v>
      </c>
      <c r="M536">
        <f t="shared" si="200"/>
        <v>1.3849999999999999E-3</v>
      </c>
      <c r="N536">
        <v>0.291047</v>
      </c>
      <c r="O536">
        <f t="shared" si="196"/>
        <v>0.291047</v>
      </c>
      <c r="P536">
        <f t="shared" si="212"/>
        <v>-1.9696666666666843E-4</v>
      </c>
      <c r="Q536">
        <f t="shared" si="201"/>
        <v>78.694125</v>
      </c>
      <c r="R536">
        <f t="shared" si="213"/>
        <v>1.5513333333245783E-4</v>
      </c>
      <c r="S536">
        <f t="shared" si="197"/>
        <v>1</v>
      </c>
      <c r="T536">
        <f t="shared" si="214"/>
        <v>20.012478153625992</v>
      </c>
      <c r="U536">
        <f t="shared" si="215"/>
        <v>32500</v>
      </c>
      <c r="V536">
        <f t="shared" si="198"/>
        <v>20.000889000000001</v>
      </c>
      <c r="W536">
        <v>20.000889000000001</v>
      </c>
      <c r="X536">
        <v>0</v>
      </c>
      <c r="Y536">
        <v>0</v>
      </c>
      <c r="Z536">
        <f t="shared" si="202"/>
        <v>0</v>
      </c>
      <c r="AA536">
        <f t="shared" si="203"/>
        <v>0</v>
      </c>
      <c r="AB536" t="e">
        <f t="shared" si="204"/>
        <v>#DIV/0!</v>
      </c>
      <c r="AC536" s="6" t="e">
        <f t="shared" si="208"/>
        <v>#DIV/0!</v>
      </c>
      <c r="AD536" s="6" t="e">
        <f t="shared" si="208"/>
        <v>#DIV/0!</v>
      </c>
      <c r="AE536">
        <v>6.8398E-2</v>
      </c>
      <c r="AF536">
        <v>0</v>
      </c>
      <c r="AH536">
        <f t="shared" si="205"/>
        <v>5.5</v>
      </c>
      <c r="AI536">
        <f t="shared" si="206"/>
        <v>-6.1000000000000005</v>
      </c>
      <c r="AJ536" s="17">
        <f t="shared" si="216"/>
        <v>-1.7789288649536111E-3</v>
      </c>
      <c r="AK536" s="17">
        <f t="shared" si="217"/>
        <v>3.3964012051009435E-3</v>
      </c>
      <c r="AM536">
        <v>5.4999999999999997E-3</v>
      </c>
      <c r="AN536">
        <v>-6.1000000000000004E-3</v>
      </c>
    </row>
    <row r="537" spans="1:40" x14ac:dyDescent="0.25">
      <c r="A537" s="1">
        <v>42880.251759259256</v>
      </c>
      <c r="B537" s="16">
        <v>530</v>
      </c>
      <c r="C537">
        <f t="shared" si="218"/>
        <v>1.3905380918289367</v>
      </c>
      <c r="D537">
        <f t="shared" si="209"/>
        <v>-6.566130700029591</v>
      </c>
      <c r="E537">
        <f t="shared" si="207"/>
        <v>-1.7688976729348296</v>
      </c>
      <c r="F537">
        <f t="shared" si="210"/>
        <v>-4.7220070695031007</v>
      </c>
      <c r="G537">
        <v>21.098395</v>
      </c>
      <c r="H537">
        <f t="shared" si="199"/>
        <v>21.098395</v>
      </c>
      <c r="I537">
        <v>21.015014000000001</v>
      </c>
      <c r="J537">
        <f t="shared" si="195"/>
        <v>21.015014000000001</v>
      </c>
      <c r="K537">
        <f t="shared" si="211"/>
        <v>5.2199999999835711E-5</v>
      </c>
      <c r="L537">
        <v>1.387E-3</v>
      </c>
      <c r="M537">
        <f t="shared" si="200"/>
        <v>1.387E-3</v>
      </c>
      <c r="N537">
        <v>0.29083799999999999</v>
      </c>
      <c r="O537">
        <f t="shared" si="196"/>
        <v>0.29083799999999999</v>
      </c>
      <c r="P537">
        <f t="shared" si="212"/>
        <v>-1.983333333333337E-4</v>
      </c>
      <c r="Q537">
        <f t="shared" si="201"/>
        <v>78.694147999999998</v>
      </c>
      <c r="R537">
        <f t="shared" si="213"/>
        <v>1.4613333333244328E-4</v>
      </c>
      <c r="S537">
        <f t="shared" si="197"/>
        <v>1</v>
      </c>
      <c r="T537">
        <f t="shared" si="214"/>
        <v>20.008686668791515</v>
      </c>
      <c r="U537">
        <f t="shared" si="215"/>
        <v>32500</v>
      </c>
      <c r="V537">
        <f t="shared" si="198"/>
        <v>20.000730000000001</v>
      </c>
      <c r="W537">
        <v>20.000730000000001</v>
      </c>
      <c r="X537">
        <v>0</v>
      </c>
      <c r="Y537">
        <v>0</v>
      </c>
      <c r="Z537">
        <f t="shared" si="202"/>
        <v>0</v>
      </c>
      <c r="AA537">
        <f t="shared" si="203"/>
        <v>0</v>
      </c>
      <c r="AB537" t="e">
        <f t="shared" si="204"/>
        <v>#DIV/0!</v>
      </c>
      <c r="AC537" s="6" t="e">
        <f t="shared" si="208"/>
        <v>#DIV/0!</v>
      </c>
      <c r="AD537" s="6" t="e">
        <f t="shared" si="208"/>
        <v>#DIV/0!</v>
      </c>
      <c r="AE537">
        <v>5.4060999999999998E-2</v>
      </c>
      <c r="AF537">
        <v>0</v>
      </c>
      <c r="AH537">
        <f t="shared" si="205"/>
        <v>1.4</v>
      </c>
      <c r="AI537">
        <f t="shared" si="206"/>
        <v>-6.6</v>
      </c>
      <c r="AJ537" s="17">
        <f t="shared" si="216"/>
        <v>6.8044940492196036E-3</v>
      </c>
      <c r="AK537" s="17">
        <f t="shared" si="217"/>
        <v>5.1581824239739895E-3</v>
      </c>
      <c r="AM537">
        <v>1.4E-3</v>
      </c>
      <c r="AN537">
        <v>-6.6E-3</v>
      </c>
    </row>
    <row r="538" spans="1:40" x14ac:dyDescent="0.25">
      <c r="A538" s="1">
        <v>42880.252453703702</v>
      </c>
      <c r="B538" s="16">
        <v>531</v>
      </c>
      <c r="C538">
        <f t="shared" si="218"/>
        <v>0.86190776049858586</v>
      </c>
      <c r="D538">
        <f t="shared" si="209"/>
        <v>-5.9281256069207</v>
      </c>
      <c r="E538">
        <f t="shared" si="207"/>
        <v>-3.1478721859155265</v>
      </c>
      <c r="F538">
        <f t="shared" si="210"/>
        <v>-6.8779118585629977</v>
      </c>
      <c r="G538">
        <v>21.098258000000001</v>
      </c>
      <c r="H538">
        <f t="shared" si="199"/>
        <v>21.098258000000001</v>
      </c>
      <c r="I538">
        <v>21.015044</v>
      </c>
      <c r="J538">
        <f t="shared" si="195"/>
        <v>21.015044</v>
      </c>
      <c r="K538">
        <f t="shared" si="211"/>
        <v>5.29666666664023E-5</v>
      </c>
      <c r="L538">
        <v>1.3810000000000001E-3</v>
      </c>
      <c r="M538">
        <f t="shared" si="200"/>
        <v>1.3810000000000001E-3</v>
      </c>
      <c r="N538">
        <v>0.29063499999999998</v>
      </c>
      <c r="O538">
        <f t="shared" si="196"/>
        <v>0.29063499999999998</v>
      </c>
      <c r="P538">
        <f t="shared" si="212"/>
        <v>-1.9624999999999967E-4</v>
      </c>
      <c r="Q538">
        <f t="shared" si="201"/>
        <v>78.694321000000002</v>
      </c>
      <c r="R538">
        <f t="shared" si="213"/>
        <v>1.432833333320597E-4</v>
      </c>
      <c r="S538">
        <f t="shared" si="197"/>
        <v>1</v>
      </c>
      <c r="T538">
        <f t="shared" si="214"/>
        <v>20.007626033366918</v>
      </c>
      <c r="U538">
        <f t="shared" si="215"/>
        <v>32500</v>
      </c>
      <c r="V538">
        <f t="shared" si="198"/>
        <v>20.000836</v>
      </c>
      <c r="W538">
        <v>20.000836</v>
      </c>
      <c r="X538">
        <v>0</v>
      </c>
      <c r="Y538">
        <v>0</v>
      </c>
      <c r="Z538">
        <f t="shared" si="202"/>
        <v>0</v>
      </c>
      <c r="AA538">
        <f t="shared" si="203"/>
        <v>0</v>
      </c>
      <c r="AB538" t="e">
        <f t="shared" si="204"/>
        <v>#DIV/0!</v>
      </c>
      <c r="AC538" s="6" t="e">
        <f t="shared" si="208"/>
        <v>#DIV/0!</v>
      </c>
      <c r="AD538" s="6" t="e">
        <f t="shared" si="208"/>
        <v>#DIV/0!</v>
      </c>
      <c r="AE538">
        <v>4.5288000000000002E-2</v>
      </c>
      <c r="AF538">
        <v>0</v>
      </c>
      <c r="AH538">
        <f t="shared" si="205"/>
        <v>0.9</v>
      </c>
      <c r="AI538">
        <f t="shared" si="206"/>
        <v>-5.8999999999999995</v>
      </c>
      <c r="AJ538" s="17">
        <f t="shared" si="216"/>
        <v>4.4195262239406022E-2</v>
      </c>
      <c r="AK538" s="17">
        <f t="shared" si="217"/>
        <v>-4.7444350517583042E-3</v>
      </c>
      <c r="AM538" s="18">
        <v>8.9999999999999998E-4</v>
      </c>
      <c r="AN538">
        <v>-5.8999999999999999E-3</v>
      </c>
    </row>
    <row r="539" spans="1:40" x14ac:dyDescent="0.25">
      <c r="A539" s="1">
        <v>42880.253148148149</v>
      </c>
      <c r="B539" s="16">
        <v>532</v>
      </c>
      <c r="C539">
        <f t="shared" si="218"/>
        <v>1.2158849322572141</v>
      </c>
      <c r="D539">
        <f t="shared" si="209"/>
        <v>-4.9492558568502876</v>
      </c>
      <c r="E539">
        <f t="shared" si="207"/>
        <v>-0.6721759479370375</v>
      </c>
      <c r="F539">
        <f t="shared" si="210"/>
        <v>-4.0704969076821316</v>
      </c>
      <c r="G539">
        <v>21.098403000000001</v>
      </c>
      <c r="H539">
        <f t="shared" si="199"/>
        <v>21.098403000000001</v>
      </c>
      <c r="I539">
        <v>21.014983000000001</v>
      </c>
      <c r="J539">
        <f t="shared" si="195"/>
        <v>21.014983000000001</v>
      </c>
      <c r="K539">
        <f t="shared" si="211"/>
        <v>5.1599999999692629E-5</v>
      </c>
      <c r="L539">
        <v>1.374E-3</v>
      </c>
      <c r="M539">
        <f t="shared" si="200"/>
        <v>1.374E-3</v>
      </c>
      <c r="N539">
        <v>0.29042299999999999</v>
      </c>
      <c r="O539">
        <f t="shared" si="196"/>
        <v>0.29042299999999999</v>
      </c>
      <c r="P539">
        <f t="shared" si="212"/>
        <v>-1.9311666666666413E-4</v>
      </c>
      <c r="Q539">
        <f t="shared" si="201"/>
        <v>78.694593999999995</v>
      </c>
      <c r="R539">
        <f t="shared" si="213"/>
        <v>1.4151666666630073E-4</v>
      </c>
      <c r="S539">
        <f t="shared" si="197"/>
        <v>1</v>
      </c>
      <c r="T539">
        <f t="shared" si="214"/>
        <v>20.007530140788891</v>
      </c>
      <c r="U539">
        <f t="shared" si="215"/>
        <v>32500</v>
      </c>
      <c r="V539">
        <f t="shared" si="198"/>
        <v>20.001365</v>
      </c>
      <c r="W539">
        <v>20.001365</v>
      </c>
      <c r="X539">
        <v>0</v>
      </c>
      <c r="Y539">
        <v>0</v>
      </c>
      <c r="Z539">
        <f t="shared" si="202"/>
        <v>0</v>
      </c>
      <c r="AA539">
        <f t="shared" si="203"/>
        <v>0</v>
      </c>
      <c r="AB539" t="e">
        <f t="shared" si="204"/>
        <v>#DIV/0!</v>
      </c>
      <c r="AC539" s="6" t="e">
        <f t="shared" si="208"/>
        <v>#DIV/0!</v>
      </c>
      <c r="AD539" s="6" t="e">
        <f t="shared" si="208"/>
        <v>#DIV/0!</v>
      </c>
      <c r="AE539">
        <v>5.3599000000000001E-2</v>
      </c>
      <c r="AF539">
        <v>0</v>
      </c>
      <c r="AH539">
        <f t="shared" si="205"/>
        <v>1.2</v>
      </c>
      <c r="AI539">
        <f t="shared" si="206"/>
        <v>-5</v>
      </c>
      <c r="AJ539" s="17">
        <f t="shared" si="216"/>
        <v>-1.3064502927694581E-2</v>
      </c>
      <c r="AK539" s="17">
        <f t="shared" si="217"/>
        <v>1.0252883386393781E-2</v>
      </c>
      <c r="AM539">
        <v>1.1999999999999999E-3</v>
      </c>
      <c r="AN539">
        <v>-5.0000000000000001E-3</v>
      </c>
    </row>
    <row r="540" spans="1:40" x14ac:dyDescent="0.25">
      <c r="A540" s="1">
        <v>42880.253842592596</v>
      </c>
      <c r="B540" s="16">
        <v>533</v>
      </c>
      <c r="C540">
        <f t="shared" si="218"/>
        <v>-1.455791777844837</v>
      </c>
      <c r="D540">
        <f t="shared" si="209"/>
        <v>-3.6536567147651056</v>
      </c>
      <c r="E540">
        <f t="shared" si="207"/>
        <v>-9.7709124095871793</v>
      </c>
      <c r="F540">
        <f t="shared" si="210"/>
        <v>2.509738528798398</v>
      </c>
      <c r="G540">
        <v>21.098417000000001</v>
      </c>
      <c r="H540">
        <f t="shared" si="199"/>
        <v>21.098417000000001</v>
      </c>
      <c r="I540">
        <v>21.015070000000001</v>
      </c>
      <c r="J540">
        <f t="shared" si="195"/>
        <v>21.015070000000001</v>
      </c>
      <c r="K540">
        <f t="shared" si="211"/>
        <v>5.7199999999824056E-5</v>
      </c>
      <c r="L540">
        <v>1.3630000000000001E-3</v>
      </c>
      <c r="M540">
        <f t="shared" si="200"/>
        <v>1.3630000000000001E-3</v>
      </c>
      <c r="N540">
        <v>0.29022799999999999</v>
      </c>
      <c r="O540">
        <f t="shared" si="196"/>
        <v>0.29022799999999999</v>
      </c>
      <c r="P540">
        <f t="shared" si="212"/>
        <v>-1.8901666666666466E-4</v>
      </c>
      <c r="Q540">
        <f t="shared" si="201"/>
        <v>78.694701999999992</v>
      </c>
      <c r="R540">
        <f t="shared" si="213"/>
        <v>1.3181666666639558E-4</v>
      </c>
      <c r="S540">
        <f t="shared" si="197"/>
        <v>1</v>
      </c>
      <c r="T540">
        <f t="shared" si="214"/>
        <v>20.003509864936774</v>
      </c>
      <c r="U540">
        <f t="shared" si="215"/>
        <v>32500</v>
      </c>
      <c r="V540">
        <f t="shared" si="198"/>
        <v>20.001311999999999</v>
      </c>
      <c r="W540">
        <v>20.001311999999999</v>
      </c>
      <c r="X540">
        <v>0</v>
      </c>
      <c r="Y540">
        <v>0</v>
      </c>
      <c r="Z540">
        <f t="shared" si="202"/>
        <v>0</v>
      </c>
      <c r="AA540">
        <f t="shared" si="203"/>
        <v>0</v>
      </c>
      <c r="AB540" t="e">
        <f t="shared" si="204"/>
        <v>#DIV/0!</v>
      </c>
      <c r="AC540" s="6" t="e">
        <f t="shared" si="208"/>
        <v>#DIV/0!</v>
      </c>
      <c r="AD540" s="6" t="e">
        <f t="shared" si="208"/>
        <v>#DIV/0!</v>
      </c>
      <c r="AE540">
        <v>7.6899999999999996E-2</v>
      </c>
      <c r="AF540">
        <v>0</v>
      </c>
      <c r="AH540">
        <f t="shared" si="205"/>
        <v>-1.5</v>
      </c>
      <c r="AI540">
        <f t="shared" si="206"/>
        <v>-3.7</v>
      </c>
      <c r="AJ540" s="17">
        <f t="shared" si="216"/>
        <v>3.0367132736942009E-2</v>
      </c>
      <c r="AK540" s="17">
        <f t="shared" si="217"/>
        <v>1.2684083057834304E-2</v>
      </c>
      <c r="AM540">
        <v>-1.5E-3</v>
      </c>
      <c r="AN540">
        <v>-3.7000000000000002E-3</v>
      </c>
    </row>
    <row r="541" spans="1:40" x14ac:dyDescent="0.25">
      <c r="A541" s="1">
        <v>42880.254537037035</v>
      </c>
      <c r="B541" s="16">
        <v>534</v>
      </c>
      <c r="C541">
        <f t="shared" si="218"/>
        <v>-7.7966558229719496</v>
      </c>
      <c r="D541">
        <f t="shared" si="209"/>
        <v>-2.4019724073216242</v>
      </c>
      <c r="E541">
        <f t="shared" si="207"/>
        <v>-33.378398136015527</v>
      </c>
      <c r="F541">
        <f t="shared" si="210"/>
        <v>0.30807726567132654</v>
      </c>
      <c r="G541">
        <v>21.098403999999999</v>
      </c>
      <c r="H541">
        <f t="shared" si="199"/>
        <v>21.098403999999999</v>
      </c>
      <c r="I541">
        <v>21.015218999999998</v>
      </c>
      <c r="J541">
        <f t="shared" si="195"/>
        <v>21.015218999999998</v>
      </c>
      <c r="K541">
        <f t="shared" si="211"/>
        <v>7.1683333333361074E-5</v>
      </c>
      <c r="L541">
        <v>1.3600000000000001E-3</v>
      </c>
      <c r="M541">
        <f t="shared" si="200"/>
        <v>1.3600000000000001E-3</v>
      </c>
      <c r="N541">
        <v>0.29005500000000001</v>
      </c>
      <c r="O541">
        <f t="shared" si="196"/>
        <v>0.29005500000000001</v>
      </c>
      <c r="P541">
        <f t="shared" si="212"/>
        <v>-1.8506666666666486E-4</v>
      </c>
      <c r="Q541">
        <f t="shared" si="201"/>
        <v>78.694726000000003</v>
      </c>
      <c r="R541">
        <f t="shared" si="213"/>
        <v>1.1338333333294296E-4</v>
      </c>
      <c r="S541">
        <f t="shared" si="197"/>
        <v>1</v>
      </c>
      <c r="T541">
        <f t="shared" si="214"/>
        <v>19.996552316584236</v>
      </c>
      <c r="U541">
        <f t="shared" si="215"/>
        <v>32500</v>
      </c>
      <c r="V541">
        <f t="shared" si="198"/>
        <v>20.001947000000001</v>
      </c>
      <c r="W541">
        <v>20.001947000000001</v>
      </c>
      <c r="X541">
        <v>0</v>
      </c>
      <c r="Y541">
        <v>0</v>
      </c>
      <c r="Z541">
        <f t="shared" si="202"/>
        <v>0</v>
      </c>
      <c r="AA541">
        <f t="shared" si="203"/>
        <v>0</v>
      </c>
      <c r="AB541" t="e">
        <f t="shared" si="204"/>
        <v>#DIV/0!</v>
      </c>
      <c r="AC541" s="6" t="e">
        <f t="shared" si="208"/>
        <v>#DIV/0!</v>
      </c>
      <c r="AD541" s="6" t="e">
        <f t="shared" si="208"/>
        <v>#DIV/0!</v>
      </c>
      <c r="AE541">
        <v>7.9689999999999997E-2</v>
      </c>
      <c r="AF541">
        <v>0</v>
      </c>
      <c r="AH541">
        <f t="shared" si="205"/>
        <v>-7.8</v>
      </c>
      <c r="AI541">
        <f t="shared" si="206"/>
        <v>-2.4</v>
      </c>
      <c r="AJ541" s="17">
        <f t="shared" si="216"/>
        <v>4.2892454200645866E-4</v>
      </c>
      <c r="AK541" s="17">
        <f t="shared" si="217"/>
        <v>-8.2116152359288394E-4</v>
      </c>
      <c r="AM541">
        <v>-7.7999999999999996E-3</v>
      </c>
      <c r="AN541">
        <v>-2.3999999999999998E-3</v>
      </c>
    </row>
    <row r="542" spans="1:40" x14ac:dyDescent="0.25">
      <c r="A542" s="1">
        <v>42880.255231481482</v>
      </c>
      <c r="B542" s="16">
        <v>535</v>
      </c>
      <c r="C542">
        <f t="shared" si="218"/>
        <v>-12.811557768364906</v>
      </c>
      <c r="D542">
        <f t="shared" si="209"/>
        <v>-1.6484427400521895</v>
      </c>
      <c r="E542">
        <f t="shared" si="207"/>
        <v>-52.310229950143707</v>
      </c>
      <c r="F542">
        <f t="shared" si="210"/>
        <v>0.12866840784362901</v>
      </c>
      <c r="G542">
        <v>21.098264</v>
      </c>
      <c r="H542">
        <f t="shared" si="199"/>
        <v>21.098264</v>
      </c>
      <c r="I542">
        <v>21.015135999999998</v>
      </c>
      <c r="J542">
        <f t="shared" si="195"/>
        <v>21.015135999999998</v>
      </c>
      <c r="K542">
        <f t="shared" si="211"/>
        <v>8.3333333333316756E-5</v>
      </c>
      <c r="L542">
        <v>1.354E-3</v>
      </c>
      <c r="M542">
        <f t="shared" si="200"/>
        <v>1.354E-3</v>
      </c>
      <c r="N542">
        <v>0.28989300000000001</v>
      </c>
      <c r="O542">
        <f t="shared" si="196"/>
        <v>0.28989300000000001</v>
      </c>
      <c r="P542">
        <f t="shared" si="212"/>
        <v>-1.8264999999999902E-4</v>
      </c>
      <c r="Q542">
        <f t="shared" si="201"/>
        <v>78.694970999999995</v>
      </c>
      <c r="R542">
        <f t="shared" si="213"/>
        <v>9.9316666666974618E-5</v>
      </c>
      <c r="S542">
        <f t="shared" si="197"/>
        <v>1</v>
      </c>
      <c r="T542">
        <f t="shared" si="214"/>
        <v>19.990519884971782</v>
      </c>
      <c r="U542">
        <f t="shared" si="215"/>
        <v>32500</v>
      </c>
      <c r="V542">
        <f t="shared" si="198"/>
        <v>20.001683</v>
      </c>
      <c r="W542">
        <v>20.001683</v>
      </c>
      <c r="X542">
        <v>0</v>
      </c>
      <c r="Y542">
        <v>0</v>
      </c>
      <c r="Z542">
        <f t="shared" si="202"/>
        <v>0</v>
      </c>
      <c r="AA542">
        <f t="shared" si="203"/>
        <v>0</v>
      </c>
      <c r="AB542" t="e">
        <f t="shared" si="204"/>
        <v>#DIV/0!</v>
      </c>
      <c r="AC542" s="6" t="e">
        <f t="shared" si="208"/>
        <v>#DIV/0!</v>
      </c>
      <c r="AD542" s="6" t="e">
        <f t="shared" si="208"/>
        <v>#DIV/0!</v>
      </c>
      <c r="AE542">
        <v>6.7981E-2</v>
      </c>
      <c r="AF542">
        <v>0</v>
      </c>
      <c r="AH542">
        <f t="shared" si="205"/>
        <v>-12.8</v>
      </c>
      <c r="AI542">
        <f t="shared" si="206"/>
        <v>-1.6</v>
      </c>
      <c r="AJ542" s="17">
        <f t="shared" si="216"/>
        <v>-9.0213606915506394E-4</v>
      </c>
      <c r="AK542" s="17">
        <f t="shared" si="217"/>
        <v>-2.9386971640067833E-2</v>
      </c>
      <c r="AM542">
        <v>-1.2800000000000001E-2</v>
      </c>
      <c r="AN542">
        <v>-1.6000000000000001E-3</v>
      </c>
    </row>
    <row r="543" spans="1:40" x14ac:dyDescent="0.25">
      <c r="A543" s="1">
        <v>42880.255925925929</v>
      </c>
      <c r="B543" s="16">
        <v>536</v>
      </c>
      <c r="C543">
        <f t="shared" si="218"/>
        <v>-13.038757276553525</v>
      </c>
      <c r="D543">
        <f t="shared" si="209"/>
        <v>-1.4516293540347025</v>
      </c>
      <c r="E543">
        <f t="shared" si="207"/>
        <v>-52.988341233751754</v>
      </c>
      <c r="F543">
        <f t="shared" si="210"/>
        <v>0.11133187950703266</v>
      </c>
      <c r="G543">
        <v>21.098102999999998</v>
      </c>
      <c r="H543">
        <f t="shared" si="199"/>
        <v>21.098102999999998</v>
      </c>
      <c r="I543">
        <v>21.015229999999999</v>
      </c>
      <c r="J543">
        <f t="shared" si="195"/>
        <v>21.015229999999999</v>
      </c>
      <c r="K543">
        <f t="shared" si="211"/>
        <v>8.3599999999961483E-5</v>
      </c>
      <c r="L543">
        <v>1.351E-3</v>
      </c>
      <c r="M543">
        <f t="shared" si="200"/>
        <v>1.351E-3</v>
      </c>
      <c r="N543">
        <v>0.289711</v>
      </c>
      <c r="O543">
        <f t="shared" si="196"/>
        <v>0.289711</v>
      </c>
      <c r="P543">
        <f t="shared" si="212"/>
        <v>-1.8193333333333211E-4</v>
      </c>
      <c r="Q543">
        <f t="shared" si="201"/>
        <v>78.695059000000001</v>
      </c>
      <c r="R543">
        <f t="shared" si="213"/>
        <v>9.8333333334229192E-5</v>
      </c>
      <c r="S543">
        <f t="shared" si="197"/>
        <v>1</v>
      </c>
      <c r="T543">
        <f t="shared" si="214"/>
        <v>19.989989872077761</v>
      </c>
      <c r="U543">
        <f t="shared" si="215"/>
        <v>32500</v>
      </c>
      <c r="V543">
        <f t="shared" si="198"/>
        <v>20.001577000000001</v>
      </c>
      <c r="W543">
        <v>20.001577000000001</v>
      </c>
      <c r="X543">
        <v>0</v>
      </c>
      <c r="Y543">
        <v>0</v>
      </c>
      <c r="Z543">
        <f t="shared" si="202"/>
        <v>0</v>
      </c>
      <c r="AA543">
        <f t="shared" si="203"/>
        <v>0</v>
      </c>
      <c r="AB543" t="e">
        <f t="shared" si="204"/>
        <v>#DIV/0!</v>
      </c>
      <c r="AC543" s="6" t="e">
        <f t="shared" si="208"/>
        <v>#DIV/0!</v>
      </c>
      <c r="AD543" s="6" t="e">
        <f t="shared" si="208"/>
        <v>#DIV/0!</v>
      </c>
      <c r="AE543">
        <v>6.4533999999999994E-2</v>
      </c>
      <c r="AF543">
        <v>0</v>
      </c>
      <c r="AH543">
        <f t="shared" si="205"/>
        <v>-13</v>
      </c>
      <c r="AI543">
        <f t="shared" si="206"/>
        <v>-1.4</v>
      </c>
      <c r="AJ543" s="17">
        <f t="shared" si="216"/>
        <v>-2.9724670634999257E-3</v>
      </c>
      <c r="AK543" s="17">
        <f t="shared" si="217"/>
        <v>-3.5566485267883571E-2</v>
      </c>
      <c r="AM543">
        <v>-1.2999999999999999E-2</v>
      </c>
      <c r="AN543">
        <v>-1.4E-3</v>
      </c>
    </row>
    <row r="544" spans="1:40" x14ac:dyDescent="0.25">
      <c r="A544" s="1">
        <v>42880.256620370368</v>
      </c>
      <c r="B544" s="16">
        <v>537</v>
      </c>
      <c r="C544">
        <f t="shared" si="218"/>
        <v>-6.5156674719748953</v>
      </c>
      <c r="D544">
        <f t="shared" si="209"/>
        <v>-2.0977638346128025</v>
      </c>
      <c r="E544">
        <f t="shared" si="207"/>
        <v>-27.994176780465594</v>
      </c>
      <c r="F544">
        <f t="shared" si="210"/>
        <v>0.3219568591607348</v>
      </c>
      <c r="G544">
        <v>21.098234000000001</v>
      </c>
      <c r="H544">
        <f t="shared" si="199"/>
        <v>21.098234000000001</v>
      </c>
      <c r="I544">
        <v>21.015419000000001</v>
      </c>
      <c r="J544">
        <f t="shared" si="195"/>
        <v>21.015419000000001</v>
      </c>
      <c r="K544">
        <f t="shared" si="211"/>
        <v>6.8150000000007552E-5</v>
      </c>
      <c r="L544">
        <v>1.3450000000000001E-3</v>
      </c>
      <c r="M544">
        <f t="shared" si="200"/>
        <v>1.3450000000000001E-3</v>
      </c>
      <c r="N544">
        <v>0.28952</v>
      </c>
      <c r="O544">
        <f t="shared" si="196"/>
        <v>0.28952</v>
      </c>
      <c r="P544">
        <f t="shared" si="212"/>
        <v>-1.8381666666666686E-4</v>
      </c>
      <c r="Q544">
        <f t="shared" si="201"/>
        <v>78.695060999999995</v>
      </c>
      <c r="R544">
        <f t="shared" si="213"/>
        <v>1.1566666666785371E-4</v>
      </c>
      <c r="S544">
        <f t="shared" si="197"/>
        <v>1</v>
      </c>
      <c r="T544">
        <f t="shared" si="214"/>
        <v>19.998217096363032</v>
      </c>
      <c r="U544">
        <f t="shared" si="215"/>
        <v>32500</v>
      </c>
      <c r="V544">
        <f t="shared" si="198"/>
        <v>20.002635000000001</v>
      </c>
      <c r="W544">
        <v>20.002635000000001</v>
      </c>
      <c r="X544">
        <v>0</v>
      </c>
      <c r="Y544">
        <v>0</v>
      </c>
      <c r="Z544">
        <f t="shared" si="202"/>
        <v>0</v>
      </c>
      <c r="AA544">
        <f t="shared" si="203"/>
        <v>0</v>
      </c>
      <c r="AB544" t="e">
        <f t="shared" si="204"/>
        <v>#DIV/0!</v>
      </c>
      <c r="AC544" s="6" t="e">
        <f t="shared" si="208"/>
        <v>#DIV/0!</v>
      </c>
      <c r="AD544" s="6" t="e">
        <f t="shared" si="208"/>
        <v>#DIV/0!</v>
      </c>
      <c r="AE544">
        <v>6.1761999999999997E-2</v>
      </c>
      <c r="AF544">
        <v>0</v>
      </c>
      <c r="AH544">
        <f t="shared" si="205"/>
        <v>-6.5</v>
      </c>
      <c r="AI544">
        <f t="shared" si="206"/>
        <v>-2.1</v>
      </c>
      <c r="AJ544" s="17">
        <f t="shared" si="216"/>
        <v>-2.4045843410953663E-3</v>
      </c>
      <c r="AK544" s="17">
        <f t="shared" si="217"/>
        <v>1.0659757548972916E-3</v>
      </c>
      <c r="AM544">
        <v>-6.4999999999999997E-3</v>
      </c>
      <c r="AN544">
        <v>-2.0999999999999999E-3</v>
      </c>
    </row>
    <row r="545" spans="1:40" x14ac:dyDescent="0.25">
      <c r="A545" s="1">
        <v>42880.257314814815</v>
      </c>
      <c r="B545" s="16">
        <v>538</v>
      </c>
      <c r="C545">
        <f t="shared" si="218"/>
        <v>-1.5897775865486352</v>
      </c>
      <c r="D545">
        <f t="shared" si="209"/>
        <v>-3.4012650643692499</v>
      </c>
      <c r="E545">
        <f t="shared" si="207"/>
        <v>-10.020310099651823</v>
      </c>
      <c r="F545">
        <f t="shared" si="210"/>
        <v>2.1394596911844164</v>
      </c>
      <c r="G545">
        <v>21.098234000000001</v>
      </c>
      <c r="H545">
        <f t="shared" si="199"/>
        <v>21.098234000000001</v>
      </c>
      <c r="I545">
        <v>21.015668000000002</v>
      </c>
      <c r="J545">
        <f t="shared" si="195"/>
        <v>21.015668000000002</v>
      </c>
      <c r="K545">
        <f t="shared" si="211"/>
        <v>5.6883333333601624E-5</v>
      </c>
      <c r="L545">
        <v>1.338E-3</v>
      </c>
      <c r="M545">
        <f t="shared" si="200"/>
        <v>1.338E-3</v>
      </c>
      <c r="N545">
        <v>0.28933799999999998</v>
      </c>
      <c r="O545">
        <f t="shared" si="196"/>
        <v>0.28933799999999998</v>
      </c>
      <c r="P545">
        <f t="shared" si="212"/>
        <v>-1.8771666666666704E-4</v>
      </c>
      <c r="Q545">
        <f t="shared" si="201"/>
        <v>78.694993999999994</v>
      </c>
      <c r="R545">
        <f t="shared" si="213"/>
        <v>1.3083333333365014E-4</v>
      </c>
      <c r="S545">
        <f t="shared" si="197"/>
        <v>1</v>
      </c>
      <c r="T545">
        <f t="shared" si="214"/>
        <v>20.004129487478011</v>
      </c>
      <c r="U545">
        <f t="shared" si="215"/>
        <v>32500</v>
      </c>
      <c r="V545">
        <f t="shared" si="198"/>
        <v>20.002317999999999</v>
      </c>
      <c r="W545">
        <v>20.002317999999999</v>
      </c>
      <c r="X545">
        <v>0</v>
      </c>
      <c r="Y545">
        <v>0</v>
      </c>
      <c r="Z545">
        <f t="shared" si="202"/>
        <v>0</v>
      </c>
      <c r="AA545">
        <f t="shared" si="203"/>
        <v>0</v>
      </c>
      <c r="AB545" t="e">
        <f t="shared" si="204"/>
        <v>#DIV/0!</v>
      </c>
      <c r="AC545" s="6" t="e">
        <f t="shared" si="208"/>
        <v>#DIV/0!</v>
      </c>
      <c r="AD545" s="6" t="e">
        <f t="shared" si="208"/>
        <v>#DIV/0!</v>
      </c>
      <c r="AE545">
        <v>7.6160000000000005E-2</v>
      </c>
      <c r="AF545">
        <v>0</v>
      </c>
      <c r="AH545">
        <f t="shared" si="205"/>
        <v>-1.6</v>
      </c>
      <c r="AI545">
        <f t="shared" si="206"/>
        <v>-3.4</v>
      </c>
      <c r="AJ545" s="17">
        <f t="shared" si="216"/>
        <v>6.4300903081401864E-3</v>
      </c>
      <c r="AK545" s="17">
        <f t="shared" si="217"/>
        <v>-3.7193936529748313E-4</v>
      </c>
      <c r="AM545">
        <v>-1.6000000000000001E-3</v>
      </c>
      <c r="AN545">
        <v>-3.3999999999999998E-3</v>
      </c>
    </row>
    <row r="546" spans="1:40" x14ac:dyDescent="0.25">
      <c r="A546" s="1">
        <v>42880.258009259262</v>
      </c>
      <c r="B546" s="16">
        <v>539</v>
      </c>
      <c r="C546">
        <f t="shared" si="218"/>
        <v>0.80128325425993463</v>
      </c>
      <c r="D546">
        <f t="shared" si="209"/>
        <v>-4.4251755181318853</v>
      </c>
      <c r="E546">
        <f t="shared" si="207"/>
        <v>-1.727536466979199</v>
      </c>
      <c r="F546">
        <f t="shared" si="210"/>
        <v>-5.5226107554425035</v>
      </c>
      <c r="G546">
        <v>21.098264</v>
      </c>
      <c r="H546">
        <f t="shared" si="199"/>
        <v>21.098264</v>
      </c>
      <c r="I546">
        <v>21.015602999999999</v>
      </c>
      <c r="J546">
        <f t="shared" si="195"/>
        <v>21.015602999999999</v>
      </c>
      <c r="K546">
        <f t="shared" si="211"/>
        <v>5.1800000000194281E-5</v>
      </c>
      <c r="L546">
        <v>1.33E-3</v>
      </c>
      <c r="M546">
        <f t="shared" si="200"/>
        <v>1.33E-3</v>
      </c>
      <c r="N546">
        <v>0.28914899999999999</v>
      </c>
      <c r="O546">
        <f t="shared" si="196"/>
        <v>0.28914899999999999</v>
      </c>
      <c r="P546">
        <f t="shared" si="212"/>
        <v>-1.9075000000000065E-4</v>
      </c>
      <c r="Q546">
        <f t="shared" si="201"/>
        <v>78.695248000000007</v>
      </c>
      <c r="R546">
        <f t="shared" si="213"/>
        <v>1.3895000000042993E-4</v>
      </c>
      <c r="S546">
        <f t="shared" si="197"/>
        <v>1</v>
      </c>
      <c r="T546">
        <f t="shared" si="214"/>
        <v>20.006909458772594</v>
      </c>
      <c r="U546">
        <f t="shared" si="215"/>
        <v>32500</v>
      </c>
      <c r="V546">
        <f t="shared" si="198"/>
        <v>20.001683</v>
      </c>
      <c r="W546">
        <v>20.001683</v>
      </c>
      <c r="X546">
        <v>0</v>
      </c>
      <c r="Y546">
        <v>0</v>
      </c>
      <c r="Z546">
        <f t="shared" si="202"/>
        <v>0</v>
      </c>
      <c r="AA546">
        <f t="shared" si="203"/>
        <v>0</v>
      </c>
      <c r="AB546" t="e">
        <f t="shared" si="204"/>
        <v>#DIV/0!</v>
      </c>
      <c r="AC546" s="6" t="e">
        <f t="shared" si="208"/>
        <v>#DIV/0!</v>
      </c>
      <c r="AD546" s="6" t="e">
        <f t="shared" si="208"/>
        <v>#DIV/0!</v>
      </c>
      <c r="AE546">
        <v>8.3168000000000006E-2</v>
      </c>
      <c r="AF546">
        <v>0</v>
      </c>
      <c r="AH546">
        <f t="shared" si="205"/>
        <v>0.8</v>
      </c>
      <c r="AI546">
        <f t="shared" si="206"/>
        <v>-4.4000000000000004</v>
      </c>
      <c r="AJ546" s="17">
        <f t="shared" si="216"/>
        <v>-1.6014989120417837E-3</v>
      </c>
      <c r="AK546" s="17">
        <f t="shared" si="217"/>
        <v>-5.689156967611738E-3</v>
      </c>
      <c r="AM546" s="18">
        <v>8.0000000000000004E-4</v>
      </c>
      <c r="AN546">
        <v>-4.4000000000000003E-3</v>
      </c>
    </row>
    <row r="547" spans="1:40" x14ac:dyDescent="0.25">
      <c r="A547" s="1">
        <v>42880.258703703701</v>
      </c>
      <c r="B547" s="16">
        <v>540</v>
      </c>
      <c r="C547">
        <f t="shared" si="218"/>
        <v>7.6881908770069778</v>
      </c>
      <c r="D547">
        <f t="shared" si="209"/>
        <v>-4.2264012262097683</v>
      </c>
      <c r="E547">
        <f t="shared" si="207"/>
        <v>25.633213292548913</v>
      </c>
      <c r="F547">
        <f t="shared" si="210"/>
        <v>-0.54972636525578977</v>
      </c>
      <c r="G547">
        <v>21.098013000000002</v>
      </c>
      <c r="H547">
        <f t="shared" si="199"/>
        <v>21.098013000000002</v>
      </c>
      <c r="I547">
        <v>21.015542</v>
      </c>
      <c r="J547">
        <f t="shared" si="195"/>
        <v>21.015542</v>
      </c>
      <c r="K547">
        <f t="shared" si="211"/>
        <v>3.4833333333435707E-5</v>
      </c>
      <c r="L547">
        <v>1.328E-3</v>
      </c>
      <c r="M547">
        <f t="shared" si="200"/>
        <v>1.328E-3</v>
      </c>
      <c r="N547">
        <v>0.28895500000000002</v>
      </c>
      <c r="O547">
        <f t="shared" si="196"/>
        <v>0.28895500000000002</v>
      </c>
      <c r="P547">
        <f t="shared" si="212"/>
        <v>-1.9001666666666658E-4</v>
      </c>
      <c r="Q547">
        <f t="shared" si="201"/>
        <v>78.695503000000002</v>
      </c>
      <c r="R547">
        <f t="shared" si="213"/>
        <v>1.5518333333351583E-4</v>
      </c>
      <c r="S547">
        <f t="shared" si="197"/>
        <v>1</v>
      </c>
      <c r="T547">
        <f t="shared" si="214"/>
        <v>20.013226592103308</v>
      </c>
      <c r="U547">
        <f t="shared" si="215"/>
        <v>32500</v>
      </c>
      <c r="V547">
        <f t="shared" si="198"/>
        <v>20.001311999999999</v>
      </c>
      <c r="W547">
        <v>20.001311999999999</v>
      </c>
      <c r="X547">
        <v>0</v>
      </c>
      <c r="Y547">
        <v>0</v>
      </c>
      <c r="Z547">
        <f t="shared" si="202"/>
        <v>0</v>
      </c>
      <c r="AA547">
        <f t="shared" si="203"/>
        <v>0</v>
      </c>
      <c r="AB547" t="e">
        <f t="shared" si="204"/>
        <v>#DIV/0!</v>
      </c>
      <c r="AC547" s="6" t="e">
        <f t="shared" si="208"/>
        <v>#DIV/0!</v>
      </c>
      <c r="AD547" s="6" t="e">
        <f t="shared" si="208"/>
        <v>#DIV/0!</v>
      </c>
      <c r="AE547">
        <v>7.5546000000000002E-2</v>
      </c>
      <c r="AF547">
        <v>0</v>
      </c>
      <c r="AH547">
        <f t="shared" si="205"/>
        <v>7.7</v>
      </c>
      <c r="AI547">
        <f t="shared" si="206"/>
        <v>-4.3</v>
      </c>
      <c r="AJ547" s="17">
        <f t="shared" si="216"/>
        <v>1.5360080390745578E-3</v>
      </c>
      <c r="AK547" s="17">
        <f t="shared" si="217"/>
        <v>1.7414052725002353E-2</v>
      </c>
      <c r="AM547">
        <v>7.7000000000000002E-3</v>
      </c>
      <c r="AN547">
        <v>-4.3E-3</v>
      </c>
    </row>
    <row r="548" spans="1:40" x14ac:dyDescent="0.25">
      <c r="A548" s="1">
        <v>42880.259398148148</v>
      </c>
      <c r="B548" s="16">
        <v>541</v>
      </c>
      <c r="C548">
        <f t="shared" si="218"/>
        <v>15.791523713775771</v>
      </c>
      <c r="D548">
        <f t="shared" si="209"/>
        <v>-3.7563386832510215</v>
      </c>
      <c r="E548">
        <f t="shared" si="207"/>
        <v>58.087397049681186</v>
      </c>
      <c r="F548">
        <f t="shared" si="210"/>
        <v>-0.23787056596534578</v>
      </c>
      <c r="G548">
        <v>21.098240000000001</v>
      </c>
      <c r="H548">
        <f t="shared" si="199"/>
        <v>21.098240000000001</v>
      </c>
      <c r="I548">
        <v>21.015506999999999</v>
      </c>
      <c r="J548">
        <f t="shared" si="195"/>
        <v>21.015506999999999</v>
      </c>
      <c r="K548">
        <f t="shared" si="211"/>
        <v>1.5016666666530416E-5</v>
      </c>
      <c r="L548">
        <v>1.3290000000000001E-3</v>
      </c>
      <c r="M548">
        <f t="shared" si="200"/>
        <v>1.3290000000000001E-3</v>
      </c>
      <c r="N548">
        <v>0.28876099999999999</v>
      </c>
      <c r="O548">
        <f t="shared" si="196"/>
        <v>0.28876099999999999</v>
      </c>
      <c r="P548">
        <f t="shared" si="212"/>
        <v>-1.8844999999999927E-4</v>
      </c>
      <c r="Q548">
        <f t="shared" si="201"/>
        <v>78.695732000000007</v>
      </c>
      <c r="R548">
        <f t="shared" si="213"/>
        <v>1.7343333333409797E-4</v>
      </c>
      <c r="S548">
        <f t="shared" si="197"/>
        <v>1</v>
      </c>
      <c r="T548">
        <f t="shared" si="214"/>
        <v>20.020859862397231</v>
      </c>
      <c r="U548">
        <f t="shared" si="215"/>
        <v>32500</v>
      </c>
      <c r="V548">
        <f t="shared" si="198"/>
        <v>20.001311999999999</v>
      </c>
      <c r="W548">
        <v>20.001311999999999</v>
      </c>
      <c r="X548">
        <v>0</v>
      </c>
      <c r="Y548">
        <v>0</v>
      </c>
      <c r="Z548">
        <f t="shared" si="202"/>
        <v>0</v>
      </c>
      <c r="AA548">
        <f t="shared" si="203"/>
        <v>0</v>
      </c>
      <c r="AB548" t="e">
        <f t="shared" si="204"/>
        <v>#DIV/0!</v>
      </c>
      <c r="AC548" s="6" t="e">
        <f t="shared" si="208"/>
        <v>#DIV/0!</v>
      </c>
      <c r="AD548" s="6" t="e">
        <f t="shared" si="208"/>
        <v>#DIV/0!</v>
      </c>
      <c r="AE548">
        <v>5.2547999999999997E-2</v>
      </c>
      <c r="AF548">
        <v>0</v>
      </c>
      <c r="AH548">
        <f t="shared" si="205"/>
        <v>15.8</v>
      </c>
      <c r="AI548">
        <f t="shared" si="206"/>
        <v>-3.8</v>
      </c>
      <c r="AJ548" s="17">
        <f t="shared" si="216"/>
        <v>5.3676177029299049E-4</v>
      </c>
      <c r="AK548" s="17">
        <f t="shared" si="217"/>
        <v>1.1623370635789023E-2</v>
      </c>
      <c r="AM548">
        <v>1.5800000000000002E-2</v>
      </c>
      <c r="AN548">
        <v>-3.8E-3</v>
      </c>
    </row>
    <row r="549" spans="1:40" x14ac:dyDescent="0.25">
      <c r="A549" s="1">
        <v>42880.260092592594</v>
      </c>
      <c r="B549" s="16">
        <v>542</v>
      </c>
      <c r="C549">
        <f t="shared" si="218"/>
        <v>19.052777093713118</v>
      </c>
      <c r="D549">
        <f t="shared" si="209"/>
        <v>-3.2855613884443713</v>
      </c>
      <c r="E549">
        <f t="shared" si="207"/>
        <v>71.459734753480802</v>
      </c>
      <c r="F549">
        <f t="shared" si="210"/>
        <v>-0.17244527515773617</v>
      </c>
      <c r="G549">
        <v>21.098552000000002</v>
      </c>
      <c r="H549">
        <f t="shared" si="199"/>
        <v>21.098552000000002</v>
      </c>
      <c r="I549">
        <v>21.015592000000002</v>
      </c>
      <c r="J549">
        <f t="shared" si="195"/>
        <v>21.015592000000002</v>
      </c>
      <c r="K549">
        <f t="shared" si="211"/>
        <v>6.9333333332366465E-6</v>
      </c>
      <c r="L549">
        <v>1.3179999999999999E-3</v>
      </c>
      <c r="M549">
        <f t="shared" si="200"/>
        <v>1.3179999999999999E-3</v>
      </c>
      <c r="N549">
        <v>0.28855900000000001</v>
      </c>
      <c r="O549">
        <f t="shared" si="196"/>
        <v>0.28855900000000001</v>
      </c>
      <c r="P549">
        <f t="shared" si="212"/>
        <v>-1.8688333333333288E-4</v>
      </c>
      <c r="Q549">
        <f t="shared" si="201"/>
        <v>78.695848999999995</v>
      </c>
      <c r="R549">
        <f t="shared" si="213"/>
        <v>1.7995000000041727E-4</v>
      </c>
      <c r="S549">
        <f t="shared" si="197"/>
        <v>1</v>
      </c>
      <c r="T549">
        <f t="shared" si="214"/>
        <v>20.023597338482258</v>
      </c>
      <c r="U549">
        <f t="shared" si="215"/>
        <v>32500</v>
      </c>
      <c r="V549">
        <f t="shared" si="198"/>
        <v>20.001259000000001</v>
      </c>
      <c r="W549">
        <v>20.001259000000001</v>
      </c>
      <c r="X549">
        <v>0</v>
      </c>
      <c r="Y549">
        <v>0</v>
      </c>
      <c r="Z549">
        <f t="shared" si="202"/>
        <v>0</v>
      </c>
      <c r="AA549">
        <f t="shared" si="203"/>
        <v>0</v>
      </c>
      <c r="AB549" t="e">
        <f t="shared" si="204"/>
        <v>#DIV/0!</v>
      </c>
      <c r="AC549" s="6" t="e">
        <f t="shared" si="208"/>
        <v>#DIV/0!</v>
      </c>
      <c r="AD549" s="6" t="e">
        <f t="shared" si="208"/>
        <v>#DIV/0!</v>
      </c>
      <c r="AE549">
        <v>4.3601000000000001E-2</v>
      </c>
      <c r="AF549">
        <v>0</v>
      </c>
      <c r="AH549">
        <f t="shared" si="205"/>
        <v>19</v>
      </c>
      <c r="AI549">
        <f t="shared" si="206"/>
        <v>-3.3</v>
      </c>
      <c r="AJ549" s="17">
        <f t="shared" si="216"/>
        <v>-2.7700472982772136E-3</v>
      </c>
      <c r="AK549" s="17">
        <f t="shared" si="217"/>
        <v>4.3945645351234309E-3</v>
      </c>
      <c r="AM549">
        <v>1.9E-2</v>
      </c>
      <c r="AN549">
        <v>-3.3E-3</v>
      </c>
    </row>
    <row r="550" spans="1:40" x14ac:dyDescent="0.25">
      <c r="A550" s="1">
        <v>42880.260787037034</v>
      </c>
      <c r="B550" s="16">
        <v>543</v>
      </c>
      <c r="C550">
        <f t="shared" si="218"/>
        <v>15.607907729643859</v>
      </c>
      <c r="D550">
        <f t="shared" si="209"/>
        <v>-3.1591672263558568</v>
      </c>
      <c r="E550">
        <f t="shared" si="207"/>
        <v>58.023043744629575</v>
      </c>
      <c r="F550">
        <f t="shared" si="210"/>
        <v>-0.20240811780016479</v>
      </c>
      <c r="G550">
        <v>21.098268000000001</v>
      </c>
      <c r="H550">
        <f t="shared" si="199"/>
        <v>21.098268000000001</v>
      </c>
      <c r="I550">
        <v>21.015629000000001</v>
      </c>
      <c r="J550">
        <f t="shared" si="195"/>
        <v>21.015629000000001</v>
      </c>
      <c r="K550">
        <f t="shared" si="211"/>
        <v>1.5016666666648841E-5</v>
      </c>
      <c r="L550">
        <v>1.31E-3</v>
      </c>
      <c r="M550">
        <f t="shared" si="200"/>
        <v>1.31E-3</v>
      </c>
      <c r="N550">
        <v>0.28837099999999999</v>
      </c>
      <c r="O550">
        <f t="shared" si="196"/>
        <v>0.28837099999999999</v>
      </c>
      <c r="P550">
        <f t="shared" si="212"/>
        <v>-1.8638333333333517E-4</v>
      </c>
      <c r="Q550">
        <f t="shared" si="201"/>
        <v>78.695999999999998</v>
      </c>
      <c r="R550">
        <f t="shared" si="213"/>
        <v>1.7136666666649111E-4</v>
      </c>
      <c r="S550">
        <f t="shared" si="197"/>
        <v>1</v>
      </c>
      <c r="T550">
        <f t="shared" si="214"/>
        <v>20.019973074955939</v>
      </c>
      <c r="U550">
        <f t="shared" si="215"/>
        <v>32500</v>
      </c>
      <c r="V550">
        <f t="shared" si="198"/>
        <v>20.001206</v>
      </c>
      <c r="W550">
        <v>20.001206</v>
      </c>
      <c r="X550">
        <v>0</v>
      </c>
      <c r="Y550">
        <v>0</v>
      </c>
      <c r="Z550">
        <f t="shared" si="202"/>
        <v>0</v>
      </c>
      <c r="AA550">
        <f t="shared" si="203"/>
        <v>0</v>
      </c>
      <c r="AB550" t="e">
        <f t="shared" si="204"/>
        <v>#DIV/0!</v>
      </c>
      <c r="AC550" s="6" t="e">
        <f t="shared" si="208"/>
        <v>#DIV/0!</v>
      </c>
      <c r="AD550" s="6" t="e">
        <f t="shared" si="208"/>
        <v>#DIV/0!</v>
      </c>
      <c r="AE550">
        <v>3.7929999999999998E-2</v>
      </c>
      <c r="AF550">
        <v>0</v>
      </c>
      <c r="AH550">
        <f t="shared" si="205"/>
        <v>15.6</v>
      </c>
      <c r="AI550">
        <f t="shared" si="206"/>
        <v>-3.2</v>
      </c>
      <c r="AJ550" s="17">
        <f t="shared" si="216"/>
        <v>-5.066489231506931E-4</v>
      </c>
      <c r="AK550" s="17">
        <f t="shared" si="217"/>
        <v>1.2925170058580458E-2</v>
      </c>
      <c r="AM550">
        <v>1.5599999999999999E-2</v>
      </c>
      <c r="AN550">
        <v>-3.2000000000000002E-3</v>
      </c>
    </row>
    <row r="551" spans="1:40" x14ac:dyDescent="0.25">
      <c r="A551" s="1">
        <v>42880.261481481481</v>
      </c>
      <c r="B551" s="16">
        <v>544</v>
      </c>
      <c r="C551">
        <f t="shared" si="218"/>
        <v>11.482922666408108</v>
      </c>
      <c r="D551">
        <f t="shared" si="209"/>
        <v>-3.01646696030895</v>
      </c>
      <c r="E551">
        <f t="shared" si="207"/>
        <v>41.924018704133267</v>
      </c>
      <c r="F551">
        <f t="shared" si="210"/>
        <v>-0.26269156798671622</v>
      </c>
      <c r="G551">
        <v>21.098123999999999</v>
      </c>
      <c r="H551">
        <f t="shared" si="199"/>
        <v>21.098123999999999</v>
      </c>
      <c r="I551">
        <v>21.015657000000001</v>
      </c>
      <c r="J551">
        <f t="shared" si="195"/>
        <v>21.015657000000001</v>
      </c>
      <c r="K551">
        <f t="shared" si="211"/>
        <v>2.4833333333281378E-5</v>
      </c>
      <c r="L551">
        <v>1.3060000000000001E-3</v>
      </c>
      <c r="M551">
        <f t="shared" si="200"/>
        <v>1.3060000000000001E-3</v>
      </c>
      <c r="N551">
        <v>0.28820899999999999</v>
      </c>
      <c r="O551">
        <f t="shared" si="196"/>
        <v>0.28820899999999999</v>
      </c>
      <c r="P551">
        <f t="shared" si="212"/>
        <v>-1.8585000000000129E-4</v>
      </c>
      <c r="Q551">
        <f t="shared" si="201"/>
        <v>78.696134000000001</v>
      </c>
      <c r="R551">
        <f t="shared" si="213"/>
        <v>1.6101666666609542E-4</v>
      </c>
      <c r="S551">
        <f t="shared" si="197"/>
        <v>1</v>
      </c>
      <c r="T551">
        <f t="shared" si="214"/>
        <v>20.016023389626515</v>
      </c>
      <c r="U551">
        <f t="shared" si="215"/>
        <v>32500</v>
      </c>
      <c r="V551">
        <f t="shared" si="198"/>
        <v>20.001524</v>
      </c>
      <c r="W551">
        <v>20.001524</v>
      </c>
      <c r="X551">
        <v>0</v>
      </c>
      <c r="Y551">
        <v>0</v>
      </c>
      <c r="Z551">
        <f t="shared" si="202"/>
        <v>0</v>
      </c>
      <c r="AA551">
        <f t="shared" si="203"/>
        <v>0</v>
      </c>
      <c r="AB551" t="e">
        <f t="shared" si="204"/>
        <v>#DIV/0!</v>
      </c>
      <c r="AC551" s="6" t="e">
        <f t="shared" si="208"/>
        <v>#DIV/0!</v>
      </c>
      <c r="AD551" s="6" t="e">
        <f t="shared" si="208"/>
        <v>#DIV/0!</v>
      </c>
      <c r="AE551">
        <v>5.3226999999999997E-2</v>
      </c>
      <c r="AF551">
        <v>0</v>
      </c>
      <c r="AH551">
        <f t="shared" si="205"/>
        <v>11.5</v>
      </c>
      <c r="AI551">
        <f t="shared" si="206"/>
        <v>-3.1</v>
      </c>
      <c r="AJ551" s="17">
        <f t="shared" si="216"/>
        <v>1.4871939912867306E-3</v>
      </c>
      <c r="AK551" s="17">
        <f t="shared" si="217"/>
        <v>2.7692343655736421E-2</v>
      </c>
      <c r="AM551">
        <v>1.15E-2</v>
      </c>
      <c r="AN551">
        <v>-3.0999999999999999E-3</v>
      </c>
    </row>
    <row r="552" spans="1:40" x14ac:dyDescent="0.25">
      <c r="A552" s="1">
        <v>42880.262175925927</v>
      </c>
      <c r="B552" s="16">
        <v>545</v>
      </c>
      <c r="C552">
        <f t="shared" si="218"/>
        <v>9.5243026357410798</v>
      </c>
      <c r="D552">
        <f t="shared" si="209"/>
        <v>-2.9671971123250707</v>
      </c>
      <c r="E552">
        <f t="shared" si="207"/>
        <v>34.259491075448715</v>
      </c>
      <c r="F552">
        <f t="shared" si="210"/>
        <v>-0.31153956628701718</v>
      </c>
      <c r="G552">
        <v>21.097978000000001</v>
      </c>
      <c r="H552">
        <f t="shared" si="199"/>
        <v>21.097978000000001</v>
      </c>
      <c r="I552">
        <v>21.015626999999999</v>
      </c>
      <c r="J552">
        <f t="shared" si="195"/>
        <v>21.015626999999999</v>
      </c>
      <c r="K552">
        <f t="shared" si="211"/>
        <v>2.9483333333146789E-5</v>
      </c>
      <c r="L552">
        <v>1.3029999999999999E-3</v>
      </c>
      <c r="M552">
        <f t="shared" si="200"/>
        <v>1.3029999999999999E-3</v>
      </c>
      <c r="N552">
        <v>0.28802800000000001</v>
      </c>
      <c r="O552">
        <f t="shared" si="196"/>
        <v>0.28802800000000001</v>
      </c>
      <c r="P552">
        <f t="shared" si="212"/>
        <v>-1.8558333333333344E-4</v>
      </c>
      <c r="Q552">
        <f t="shared" si="201"/>
        <v>78.696345000000008</v>
      </c>
      <c r="R552">
        <f t="shared" si="213"/>
        <v>1.5609999999881551E-4</v>
      </c>
      <c r="S552">
        <f t="shared" si="197"/>
        <v>1</v>
      </c>
      <c r="T552">
        <f t="shared" si="214"/>
        <v>20.013380499747623</v>
      </c>
      <c r="U552">
        <f t="shared" si="215"/>
        <v>32500</v>
      </c>
      <c r="V552">
        <f t="shared" si="198"/>
        <v>20.000889000000001</v>
      </c>
      <c r="W552">
        <v>20.000889000000001</v>
      </c>
      <c r="X552">
        <v>0</v>
      </c>
      <c r="Y552">
        <v>0</v>
      </c>
      <c r="Z552">
        <f t="shared" si="202"/>
        <v>0</v>
      </c>
      <c r="AA552">
        <f t="shared" si="203"/>
        <v>0</v>
      </c>
      <c r="AB552" t="e">
        <f t="shared" si="204"/>
        <v>#DIV/0!</v>
      </c>
      <c r="AC552" s="6" t="e">
        <f t="shared" si="208"/>
        <v>#DIV/0!</v>
      </c>
      <c r="AD552" s="6" t="e">
        <f t="shared" si="208"/>
        <v>#DIV/0!</v>
      </c>
      <c r="AE552">
        <v>6.8279999999999993E-2</v>
      </c>
      <c r="AF552">
        <v>0</v>
      </c>
      <c r="AH552">
        <f t="shared" si="205"/>
        <v>9.5</v>
      </c>
      <c r="AI552">
        <f t="shared" si="206"/>
        <v>-3</v>
      </c>
      <c r="AJ552" s="17">
        <f t="shared" si="216"/>
        <v>-2.5516446369397471E-3</v>
      </c>
      <c r="AK552" s="17">
        <f t="shared" si="217"/>
        <v>1.1055176462215302E-2</v>
      </c>
      <c r="AM552">
        <v>9.4999999999999998E-3</v>
      </c>
      <c r="AN552">
        <v>-3.0000000000000001E-3</v>
      </c>
    </row>
    <row r="553" spans="1:40" x14ac:dyDescent="0.25">
      <c r="A553" s="1">
        <v>42880.262870370374</v>
      </c>
      <c r="B553" s="16">
        <v>546</v>
      </c>
      <c r="C553">
        <f t="shared" si="218"/>
        <v>7.9127242651488894</v>
      </c>
      <c r="D553">
        <f t="shared" si="209"/>
        <v>-3.3947613988473613</v>
      </c>
      <c r="E553">
        <f t="shared" si="207"/>
        <v>27.436229744624285</v>
      </c>
      <c r="F553">
        <f t="shared" si="210"/>
        <v>-0.42902561558973823</v>
      </c>
      <c r="G553">
        <v>21.098117999999999</v>
      </c>
      <c r="H553">
        <f t="shared" si="199"/>
        <v>21.098117999999999</v>
      </c>
      <c r="I553">
        <v>21.015666</v>
      </c>
      <c r="J553">
        <f t="shared" si="195"/>
        <v>21.015666</v>
      </c>
      <c r="K553">
        <f t="shared" si="211"/>
        <v>3.3733333333193137E-5</v>
      </c>
      <c r="L553">
        <v>1.2960000000000001E-3</v>
      </c>
      <c r="M553">
        <f t="shared" si="200"/>
        <v>1.2960000000000001E-3</v>
      </c>
      <c r="N553">
        <v>0.28784599999999999</v>
      </c>
      <c r="O553">
        <f t="shared" si="196"/>
        <v>0.28784599999999999</v>
      </c>
      <c r="P553">
        <f t="shared" si="212"/>
        <v>-1.867833333333328E-4</v>
      </c>
      <c r="Q553">
        <f t="shared" si="201"/>
        <v>78.696488000000002</v>
      </c>
      <c r="R553">
        <f t="shared" si="213"/>
        <v>1.5304999999917376E-4</v>
      </c>
      <c r="S553">
        <f t="shared" si="197"/>
        <v>1</v>
      </c>
      <c r="T553">
        <f t="shared" si="214"/>
        <v>20.011296485663681</v>
      </c>
      <c r="U553">
        <f t="shared" si="215"/>
        <v>32500</v>
      </c>
      <c r="V553">
        <f t="shared" si="198"/>
        <v>19.999988999999999</v>
      </c>
      <c r="W553">
        <v>19.999988999999999</v>
      </c>
      <c r="X553">
        <v>0</v>
      </c>
      <c r="Y553">
        <v>0</v>
      </c>
      <c r="Z553">
        <f t="shared" si="202"/>
        <v>0</v>
      </c>
      <c r="AA553">
        <f t="shared" si="203"/>
        <v>0</v>
      </c>
      <c r="AB553" t="e">
        <f t="shared" si="204"/>
        <v>#DIV/0!</v>
      </c>
      <c r="AC553" s="6" t="e">
        <f t="shared" si="208"/>
        <v>#DIV/0!</v>
      </c>
      <c r="AD553" s="6" t="e">
        <f t="shared" si="208"/>
        <v>#DIV/0!</v>
      </c>
      <c r="AE553">
        <v>7.7951000000000006E-2</v>
      </c>
      <c r="AF553">
        <v>0</v>
      </c>
      <c r="AH553">
        <f t="shared" si="205"/>
        <v>7.9</v>
      </c>
      <c r="AI553">
        <f t="shared" si="206"/>
        <v>-3.4</v>
      </c>
      <c r="AJ553" s="17">
        <f t="shared" si="216"/>
        <v>-1.6080763997972573E-3</v>
      </c>
      <c r="AK553" s="17">
        <f t="shared" si="217"/>
        <v>1.5431426651714962E-3</v>
      </c>
      <c r="AM553">
        <v>7.9000000000000008E-3</v>
      </c>
      <c r="AN553">
        <v>-3.3999999999999998E-3</v>
      </c>
    </row>
    <row r="554" spans="1:40" x14ac:dyDescent="0.25">
      <c r="A554" s="1">
        <v>42880.263564814813</v>
      </c>
      <c r="B554" s="16">
        <v>547</v>
      </c>
      <c r="C554">
        <f t="shared" si="218"/>
        <v>3.777518345734272</v>
      </c>
      <c r="D554">
        <f t="shared" si="209"/>
        <v>-4.0628423262418956</v>
      </c>
      <c r="E554">
        <f t="shared" si="207"/>
        <v>10.401821872367712</v>
      </c>
      <c r="F554">
        <f t="shared" si="210"/>
        <v>-1.075532123048409</v>
      </c>
      <c r="G554">
        <v>21.098127000000002</v>
      </c>
      <c r="H554">
        <f t="shared" si="199"/>
        <v>21.098127000000002</v>
      </c>
      <c r="I554">
        <v>21.015658999999999</v>
      </c>
      <c r="J554">
        <f t="shared" si="195"/>
        <v>21.015658999999999</v>
      </c>
      <c r="K554">
        <f t="shared" si="211"/>
        <v>4.421666666676316E-5</v>
      </c>
      <c r="L554">
        <v>1.291E-3</v>
      </c>
      <c r="M554">
        <f t="shared" si="200"/>
        <v>1.291E-3</v>
      </c>
      <c r="N554">
        <v>0.28763899999999998</v>
      </c>
      <c r="O554">
        <f t="shared" si="196"/>
        <v>0.28763899999999998</v>
      </c>
      <c r="P554">
        <f t="shared" si="212"/>
        <v>-1.8871666666666343E-4</v>
      </c>
      <c r="Q554">
        <f t="shared" si="201"/>
        <v>78.696702000000002</v>
      </c>
      <c r="R554">
        <f t="shared" si="213"/>
        <v>1.4449999999873361E-4</v>
      </c>
      <c r="S554">
        <f t="shared" si="197"/>
        <v>1</v>
      </c>
      <c r="T554">
        <f t="shared" si="214"/>
        <v>20.008041360671598</v>
      </c>
      <c r="U554">
        <f t="shared" si="215"/>
        <v>32500</v>
      </c>
      <c r="V554">
        <f t="shared" si="198"/>
        <v>20.000201000000001</v>
      </c>
      <c r="W554">
        <v>20.000201000000001</v>
      </c>
      <c r="X554">
        <v>0</v>
      </c>
      <c r="Y554">
        <v>0</v>
      </c>
      <c r="Z554">
        <f t="shared" si="202"/>
        <v>0</v>
      </c>
      <c r="AA554">
        <f t="shared" si="203"/>
        <v>0</v>
      </c>
      <c r="AB554" t="e">
        <f t="shared" si="204"/>
        <v>#DIV/0!</v>
      </c>
      <c r="AC554" s="6" t="e">
        <f t="shared" si="208"/>
        <v>#DIV/0!</v>
      </c>
      <c r="AD554" s="6" t="e">
        <f t="shared" si="208"/>
        <v>#DIV/0!</v>
      </c>
      <c r="AE554">
        <v>6.8566000000000002E-2</v>
      </c>
      <c r="AF554">
        <v>0</v>
      </c>
      <c r="AH554">
        <f t="shared" si="205"/>
        <v>3.8</v>
      </c>
      <c r="AI554">
        <f t="shared" si="206"/>
        <v>-4.1000000000000005</v>
      </c>
      <c r="AJ554" s="17">
        <f t="shared" si="216"/>
        <v>5.9514348331663278E-3</v>
      </c>
      <c r="AK554" s="17">
        <f t="shared" si="217"/>
        <v>9.1457336451635299E-3</v>
      </c>
      <c r="AM554">
        <v>3.8E-3</v>
      </c>
      <c r="AN554">
        <v>-4.1000000000000003E-3</v>
      </c>
    </row>
    <row r="555" spans="1:40" x14ac:dyDescent="0.25">
      <c r="A555" s="1">
        <v>42880.26425925926</v>
      </c>
      <c r="B555" s="16">
        <v>548</v>
      </c>
      <c r="C555">
        <f t="shared" si="218"/>
        <v>1.4293240598709289</v>
      </c>
      <c r="D555">
        <f t="shared" si="209"/>
        <v>-4.429119931960237</v>
      </c>
      <c r="E555">
        <f t="shared" si="207"/>
        <v>0.74321771506722811</v>
      </c>
      <c r="F555">
        <f t="shared" si="210"/>
        <v>-3.0987514002669179</v>
      </c>
      <c r="G555">
        <v>21.098140000000001</v>
      </c>
      <c r="H555">
        <f t="shared" si="199"/>
        <v>21.098140000000001</v>
      </c>
      <c r="I555">
        <v>21.015764000000001</v>
      </c>
      <c r="J555">
        <f t="shared" si="195"/>
        <v>21.015764000000001</v>
      </c>
      <c r="K555">
        <f t="shared" si="211"/>
        <v>5.0100000000163902E-5</v>
      </c>
      <c r="L555">
        <v>1.2899999999999999E-3</v>
      </c>
      <c r="M555">
        <f t="shared" si="200"/>
        <v>1.2899999999999999E-3</v>
      </c>
      <c r="N555">
        <v>0.28745100000000001</v>
      </c>
      <c r="O555">
        <f t="shared" si="196"/>
        <v>0.28745100000000001</v>
      </c>
      <c r="P555">
        <f t="shared" si="212"/>
        <v>-1.8973333333333157E-4</v>
      </c>
      <c r="Q555">
        <f t="shared" si="201"/>
        <v>78.696784999999991</v>
      </c>
      <c r="R555">
        <f t="shared" si="213"/>
        <v>1.3963333333180116E-4</v>
      </c>
      <c r="S555">
        <f t="shared" si="197"/>
        <v>1</v>
      </c>
      <c r="T555">
        <f t="shared" si="214"/>
        <v>20.006588443991387</v>
      </c>
      <c r="U555">
        <f t="shared" si="215"/>
        <v>32500</v>
      </c>
      <c r="V555">
        <f t="shared" si="198"/>
        <v>20.000730000000001</v>
      </c>
      <c r="W555">
        <v>20.000730000000001</v>
      </c>
      <c r="X555">
        <v>0</v>
      </c>
      <c r="Y555">
        <v>0</v>
      </c>
      <c r="Z555">
        <f t="shared" si="202"/>
        <v>0</v>
      </c>
      <c r="AA555">
        <f t="shared" si="203"/>
        <v>0</v>
      </c>
      <c r="AB555" t="e">
        <f t="shared" si="204"/>
        <v>#DIV/0!</v>
      </c>
      <c r="AC555" s="6" t="e">
        <f t="shared" si="208"/>
        <v>#DIV/0!</v>
      </c>
      <c r="AD555" s="6" t="e">
        <f t="shared" si="208"/>
        <v>#DIV/0!</v>
      </c>
      <c r="AE555">
        <v>4.7835000000000003E-2</v>
      </c>
      <c r="AF555">
        <v>0</v>
      </c>
      <c r="AH555">
        <f t="shared" si="205"/>
        <v>1.4</v>
      </c>
      <c r="AI555">
        <f t="shared" si="206"/>
        <v>-4.4000000000000004</v>
      </c>
      <c r="AJ555" s="17">
        <f t="shared" si="216"/>
        <v>-2.0516033203538907E-2</v>
      </c>
      <c r="AK555" s="17">
        <f t="shared" si="217"/>
        <v>-6.5746541993837535E-3</v>
      </c>
      <c r="AM555">
        <v>1.4E-3</v>
      </c>
      <c r="AN555">
        <v>-4.4000000000000003E-3</v>
      </c>
    </row>
    <row r="556" spans="1:40" x14ac:dyDescent="0.25">
      <c r="A556" s="1">
        <v>42880.264953703707</v>
      </c>
      <c r="B556" s="16">
        <v>549</v>
      </c>
      <c r="C556">
        <f t="shared" si="218"/>
        <v>-3.6406499830932493</v>
      </c>
      <c r="D556">
        <f t="shared" si="209"/>
        <v>-4.2321207965839314</v>
      </c>
      <c r="E556">
        <f t="shared" si="207"/>
        <v>-19.020062942799157</v>
      </c>
      <c r="F556">
        <f t="shared" si="210"/>
        <v>1.1624629712379391</v>
      </c>
      <c r="G556">
        <v>21.098316000000001</v>
      </c>
      <c r="H556">
        <f t="shared" si="199"/>
        <v>21.098316000000001</v>
      </c>
      <c r="I556">
        <v>21.015802999999998</v>
      </c>
      <c r="J556">
        <f t="shared" si="195"/>
        <v>21.015802999999998</v>
      </c>
      <c r="K556">
        <f t="shared" si="211"/>
        <v>6.2366666666887241E-5</v>
      </c>
      <c r="L556">
        <v>1.2930000000000001E-3</v>
      </c>
      <c r="M556">
        <f t="shared" si="200"/>
        <v>1.2930000000000001E-3</v>
      </c>
      <c r="N556">
        <v>0.28726499999999999</v>
      </c>
      <c r="O556">
        <f t="shared" si="196"/>
        <v>0.28726499999999999</v>
      </c>
      <c r="P556">
        <f t="shared" si="212"/>
        <v>-1.8901666666666558E-4</v>
      </c>
      <c r="Q556">
        <f t="shared" si="201"/>
        <v>78.69693199999999</v>
      </c>
      <c r="R556">
        <f t="shared" si="213"/>
        <v>1.2664999999856263E-4</v>
      </c>
      <c r="S556">
        <f t="shared" si="197"/>
        <v>1</v>
      </c>
      <c r="T556">
        <f t="shared" si="214"/>
        <v>20.001956470813095</v>
      </c>
      <c r="U556">
        <f t="shared" si="215"/>
        <v>32500</v>
      </c>
      <c r="V556">
        <f t="shared" si="198"/>
        <v>20.001365</v>
      </c>
      <c r="W556">
        <v>20.001365</v>
      </c>
      <c r="X556">
        <v>0</v>
      </c>
      <c r="Y556">
        <v>0</v>
      </c>
      <c r="Z556">
        <f t="shared" si="202"/>
        <v>0</v>
      </c>
      <c r="AA556">
        <f t="shared" si="203"/>
        <v>0</v>
      </c>
      <c r="AB556" t="e">
        <f t="shared" si="204"/>
        <v>#DIV/0!</v>
      </c>
      <c r="AC556" s="6" t="e">
        <f t="shared" si="208"/>
        <v>#DIV/0!</v>
      </c>
      <c r="AD556" s="6" t="e">
        <f t="shared" si="208"/>
        <v>#DIV/0!</v>
      </c>
      <c r="AE556">
        <v>4.3708999999999998E-2</v>
      </c>
      <c r="AF556">
        <v>0</v>
      </c>
      <c r="AH556">
        <f t="shared" si="205"/>
        <v>-3.6</v>
      </c>
      <c r="AI556">
        <f t="shared" si="206"/>
        <v>-4.2</v>
      </c>
      <c r="AJ556" s="17">
        <f t="shared" si="216"/>
        <v>-1.1165583970451138E-2</v>
      </c>
      <c r="AK556" s="17">
        <f t="shared" si="217"/>
        <v>-7.5897636499077112E-3</v>
      </c>
      <c r="AM556">
        <v>-3.5999999999999999E-3</v>
      </c>
      <c r="AN556">
        <v>-4.1999999999999997E-3</v>
      </c>
    </row>
    <row r="557" spans="1:40" x14ac:dyDescent="0.25">
      <c r="A557" s="1">
        <v>42880.265648148146</v>
      </c>
      <c r="B557" s="16">
        <v>550</v>
      </c>
      <c r="C557">
        <f t="shared" si="218"/>
        <v>-6.3321913530454799</v>
      </c>
      <c r="D557">
        <f t="shared" si="209"/>
        <v>-3.9407654481838161</v>
      </c>
      <c r="E557">
        <f t="shared" si="207"/>
        <v>-29.305771177147168</v>
      </c>
      <c r="F557">
        <f t="shared" si="210"/>
        <v>0.62233833888934786</v>
      </c>
      <c r="G557">
        <v>21.098642999999999</v>
      </c>
      <c r="H557">
        <f t="shared" si="199"/>
        <v>21.098642999999999</v>
      </c>
      <c r="I557">
        <v>21.015906000000001</v>
      </c>
      <c r="J557">
        <f t="shared" si="195"/>
        <v>21.015906000000001</v>
      </c>
      <c r="K557">
        <f t="shared" si="211"/>
        <v>6.8850000000016581E-5</v>
      </c>
      <c r="L557">
        <v>1.2880000000000001E-3</v>
      </c>
      <c r="M557">
        <f t="shared" si="200"/>
        <v>1.2880000000000001E-3</v>
      </c>
      <c r="N557">
        <v>0.28706300000000001</v>
      </c>
      <c r="O557">
        <f t="shared" si="196"/>
        <v>0.28706300000000001</v>
      </c>
      <c r="P557">
        <f t="shared" si="212"/>
        <v>-1.8799999999999836E-4</v>
      </c>
      <c r="Q557">
        <f t="shared" si="201"/>
        <v>78.697030999999996</v>
      </c>
      <c r="R557">
        <f t="shared" si="213"/>
        <v>1.191499999994979E-4</v>
      </c>
      <c r="S557">
        <f t="shared" si="197"/>
        <v>1</v>
      </c>
      <c r="T557">
        <f t="shared" si="214"/>
        <v>19.999079574094978</v>
      </c>
      <c r="U557">
        <f t="shared" si="215"/>
        <v>32500</v>
      </c>
      <c r="V557">
        <f t="shared" si="198"/>
        <v>20.001470999999999</v>
      </c>
      <c r="W557">
        <v>20.001470999999999</v>
      </c>
      <c r="X557">
        <v>0</v>
      </c>
      <c r="Y557">
        <v>0</v>
      </c>
      <c r="Z557">
        <f t="shared" si="202"/>
        <v>0</v>
      </c>
      <c r="AA557">
        <f t="shared" si="203"/>
        <v>0</v>
      </c>
      <c r="AB557" t="e">
        <f t="shared" si="204"/>
        <v>#DIV/0!</v>
      </c>
      <c r="AC557" s="6" t="e">
        <f t="shared" si="208"/>
        <v>#DIV/0!</v>
      </c>
      <c r="AD557" s="6" t="e">
        <f t="shared" si="208"/>
        <v>#DIV/0!</v>
      </c>
      <c r="AE557">
        <v>6.0899000000000002E-2</v>
      </c>
      <c r="AF557">
        <v>0</v>
      </c>
      <c r="AH557">
        <f t="shared" si="205"/>
        <v>-6.3</v>
      </c>
      <c r="AI557">
        <f t="shared" si="206"/>
        <v>-3.9</v>
      </c>
      <c r="AJ557" s="17">
        <f t="shared" si="216"/>
        <v>-5.0837618844221354E-3</v>
      </c>
      <c r="AK557" s="17">
        <f t="shared" si="217"/>
        <v>-1.0344550752850269E-2</v>
      </c>
      <c r="AM557">
        <v>-6.3E-3</v>
      </c>
      <c r="AN557">
        <v>-3.8999999999999998E-3</v>
      </c>
    </row>
    <row r="558" spans="1:40" x14ac:dyDescent="0.25">
      <c r="A558" s="1">
        <v>42880.266342592593</v>
      </c>
      <c r="B558" s="16">
        <v>551</v>
      </c>
      <c r="C558">
        <f t="shared" si="218"/>
        <v>-8.3202583656729487</v>
      </c>
      <c r="D558">
        <f t="shared" si="209"/>
        <v>-3.3034680487903856</v>
      </c>
      <c r="E558">
        <f t="shared" si="207"/>
        <v>-36.437166944981676</v>
      </c>
      <c r="F558">
        <f t="shared" si="210"/>
        <v>0.39703911869126179</v>
      </c>
      <c r="G558">
        <v>21.098628000000001</v>
      </c>
      <c r="H558">
        <f t="shared" si="199"/>
        <v>21.098628000000001</v>
      </c>
      <c r="I558">
        <v>21.015993000000002</v>
      </c>
      <c r="J558">
        <f t="shared" si="195"/>
        <v>21.015993000000002</v>
      </c>
      <c r="K558">
        <f t="shared" si="211"/>
        <v>7.3200000000047302E-5</v>
      </c>
      <c r="L558">
        <v>1.2769999999999999E-3</v>
      </c>
      <c r="M558">
        <f t="shared" si="200"/>
        <v>1.2769999999999999E-3</v>
      </c>
      <c r="N558">
        <v>0.28688000000000002</v>
      </c>
      <c r="O558">
        <f t="shared" si="196"/>
        <v>0.28688000000000002</v>
      </c>
      <c r="P558">
        <f t="shared" si="212"/>
        <v>-1.8593333333333147E-4</v>
      </c>
      <c r="Q558">
        <f t="shared" si="201"/>
        <v>78.697126999999995</v>
      </c>
      <c r="R558">
        <f t="shared" si="213"/>
        <v>1.1273333333316297E-4</v>
      </c>
      <c r="S558">
        <f t="shared" si="197"/>
        <v>1</v>
      </c>
      <c r="T558">
        <f t="shared" si="214"/>
        <v>19.996454209683076</v>
      </c>
      <c r="U558">
        <f t="shared" si="215"/>
        <v>32500</v>
      </c>
      <c r="V558">
        <f t="shared" si="198"/>
        <v>20.001470999999999</v>
      </c>
      <c r="W558">
        <v>20.001470999999999</v>
      </c>
      <c r="X558">
        <v>0</v>
      </c>
      <c r="Y558">
        <v>0</v>
      </c>
      <c r="Z558">
        <f t="shared" si="202"/>
        <v>0</v>
      </c>
      <c r="AA558">
        <f t="shared" si="203"/>
        <v>0</v>
      </c>
      <c r="AB558" t="e">
        <f t="shared" si="204"/>
        <v>#DIV/0!</v>
      </c>
      <c r="AC558" s="6" t="e">
        <f t="shared" si="208"/>
        <v>#DIV/0!</v>
      </c>
      <c r="AD558" s="6" t="e">
        <f t="shared" si="208"/>
        <v>#DIV/0!</v>
      </c>
      <c r="AE558">
        <v>7.4699000000000002E-2</v>
      </c>
      <c r="AF558">
        <v>0</v>
      </c>
      <c r="AH558">
        <f t="shared" si="205"/>
        <v>-8.3000000000000007</v>
      </c>
      <c r="AI558">
        <f t="shared" si="206"/>
        <v>-3.3</v>
      </c>
      <c r="AJ558" s="17">
        <f t="shared" si="216"/>
        <v>-2.4348241103339247E-3</v>
      </c>
      <c r="AK558" s="17">
        <f t="shared" si="217"/>
        <v>-1.0498205943464888E-3</v>
      </c>
      <c r="AM558">
        <v>-8.3000000000000001E-3</v>
      </c>
      <c r="AN558">
        <v>-3.3E-3</v>
      </c>
    </row>
    <row r="559" spans="1:40" x14ac:dyDescent="0.25">
      <c r="A559" s="1">
        <v>42880.26703703704</v>
      </c>
      <c r="B559" s="16">
        <v>552</v>
      </c>
      <c r="C559">
        <f t="shared" si="218"/>
        <v>-7.8765631170254835</v>
      </c>
      <c r="D559">
        <f t="shared" si="209"/>
        <v>-3.1150392764112578</v>
      </c>
      <c r="E559">
        <f t="shared" si="207"/>
        <v>-34.480538605355456</v>
      </c>
      <c r="F559">
        <f t="shared" si="210"/>
        <v>0.3954820433899634</v>
      </c>
      <c r="G559">
        <v>21.098313999999998</v>
      </c>
      <c r="H559">
        <f t="shared" si="199"/>
        <v>21.098313999999998</v>
      </c>
      <c r="I559">
        <v>21.015978</v>
      </c>
      <c r="J559">
        <f t="shared" si="195"/>
        <v>21.015978</v>
      </c>
      <c r="K559">
        <f t="shared" si="211"/>
        <v>7.1816666666535417E-5</v>
      </c>
      <c r="L559">
        <v>1.2750000000000001E-3</v>
      </c>
      <c r="M559">
        <f t="shared" si="200"/>
        <v>1.2750000000000001E-3</v>
      </c>
      <c r="N559">
        <v>0.28670899999999999</v>
      </c>
      <c r="O559">
        <f t="shared" si="196"/>
        <v>0.28670899999999999</v>
      </c>
      <c r="P559">
        <f t="shared" si="212"/>
        <v>-1.8525000000000068E-4</v>
      </c>
      <c r="Q559">
        <f t="shared" si="201"/>
        <v>78.697312999999994</v>
      </c>
      <c r="R559">
        <f t="shared" si="213"/>
        <v>1.1343333333400097E-4</v>
      </c>
      <c r="S559">
        <f t="shared" si="197"/>
        <v>1</v>
      </c>
      <c r="T559">
        <f t="shared" si="214"/>
        <v>19.99676247615956</v>
      </c>
      <c r="U559">
        <f t="shared" si="215"/>
        <v>32500</v>
      </c>
      <c r="V559">
        <f t="shared" si="198"/>
        <v>20.001524</v>
      </c>
      <c r="W559">
        <v>20.001524</v>
      </c>
      <c r="X559">
        <v>0</v>
      </c>
      <c r="Y559">
        <v>0</v>
      </c>
      <c r="Z559">
        <f t="shared" si="202"/>
        <v>0</v>
      </c>
      <c r="AA559">
        <f t="shared" si="203"/>
        <v>0</v>
      </c>
      <c r="AB559" t="e">
        <f t="shared" si="204"/>
        <v>#DIV/0!</v>
      </c>
      <c r="AC559" s="6" t="e">
        <f t="shared" si="208"/>
        <v>#DIV/0!</v>
      </c>
      <c r="AD559" s="6" t="e">
        <f t="shared" si="208"/>
        <v>#DIV/0!</v>
      </c>
      <c r="AE559">
        <v>5.7616000000000001E-2</v>
      </c>
      <c r="AF559">
        <v>0</v>
      </c>
      <c r="AH559">
        <f t="shared" si="205"/>
        <v>-7.9</v>
      </c>
      <c r="AI559">
        <f t="shared" si="206"/>
        <v>-3.1</v>
      </c>
      <c r="AJ559" s="17">
        <f t="shared" si="216"/>
        <v>2.9755215093569373E-3</v>
      </c>
      <c r="AK559" s="17">
        <f t="shared" si="217"/>
        <v>-4.8279572348069967E-3</v>
      </c>
      <c r="AM559">
        <v>-7.9000000000000008E-3</v>
      </c>
      <c r="AN559">
        <v>-3.0999999999999999E-3</v>
      </c>
    </row>
    <row r="560" spans="1:40" x14ac:dyDescent="0.25">
      <c r="A560" s="1">
        <v>42880.267731481479</v>
      </c>
      <c r="B560" s="16">
        <v>553</v>
      </c>
      <c r="C560">
        <f t="shared" si="218"/>
        <v>-8.4444952019090138</v>
      </c>
      <c r="D560">
        <f t="shared" si="209"/>
        <v>-2.8269288898050871</v>
      </c>
      <c r="E560">
        <f t="shared" si="207"/>
        <v>-36.40068508506824</v>
      </c>
      <c r="F560">
        <f t="shared" si="210"/>
        <v>0.33476588265051227</v>
      </c>
      <c r="G560">
        <v>21.098475000000001</v>
      </c>
      <c r="H560">
        <f t="shared" si="199"/>
        <v>21.098475000000001</v>
      </c>
      <c r="I560">
        <v>21.016126</v>
      </c>
      <c r="J560">
        <f t="shared" si="195"/>
        <v>21.016126</v>
      </c>
      <c r="K560">
        <f t="shared" si="211"/>
        <v>7.3016666666584723E-5</v>
      </c>
      <c r="L560">
        <v>1.274E-3</v>
      </c>
      <c r="M560">
        <f t="shared" si="200"/>
        <v>1.274E-3</v>
      </c>
      <c r="N560">
        <v>0.286522</v>
      </c>
      <c r="O560">
        <f t="shared" si="196"/>
        <v>0.286522</v>
      </c>
      <c r="P560">
        <f t="shared" si="212"/>
        <v>-1.8424999999999968E-4</v>
      </c>
      <c r="Q560">
        <f t="shared" si="201"/>
        <v>78.697351999999995</v>
      </c>
      <c r="R560">
        <f t="shared" si="213"/>
        <v>1.1123333333339739E-4</v>
      </c>
      <c r="S560">
        <f t="shared" si="197"/>
        <v>1</v>
      </c>
      <c r="T560">
        <f t="shared" si="214"/>
        <v>19.996012433687888</v>
      </c>
      <c r="U560">
        <f t="shared" si="215"/>
        <v>32500</v>
      </c>
      <c r="V560">
        <f t="shared" si="198"/>
        <v>20.001629999999999</v>
      </c>
      <c r="W560">
        <v>20.001629999999999</v>
      </c>
      <c r="X560">
        <v>0</v>
      </c>
      <c r="Y560">
        <v>0</v>
      </c>
      <c r="Z560">
        <f t="shared" si="202"/>
        <v>0</v>
      </c>
      <c r="AA560">
        <f t="shared" si="203"/>
        <v>0</v>
      </c>
      <c r="AB560" t="e">
        <f t="shared" si="204"/>
        <v>#DIV/0!</v>
      </c>
      <c r="AC560" s="6" t="e">
        <f t="shared" si="208"/>
        <v>#DIV/0!</v>
      </c>
      <c r="AD560" s="6" t="e">
        <f t="shared" si="208"/>
        <v>#DIV/0!</v>
      </c>
      <c r="AE560">
        <v>4.3529999999999999E-2</v>
      </c>
      <c r="AF560">
        <v>0</v>
      </c>
      <c r="AH560">
        <f t="shared" si="205"/>
        <v>-8.4</v>
      </c>
      <c r="AI560">
        <f t="shared" si="206"/>
        <v>-2.8</v>
      </c>
      <c r="AJ560" s="17">
        <f t="shared" si="216"/>
        <v>-5.2691369756423809E-3</v>
      </c>
      <c r="AK560" s="17">
        <f t="shared" si="217"/>
        <v>-9.5258461937979422E-3</v>
      </c>
      <c r="AM560">
        <v>-8.3999999999999995E-3</v>
      </c>
      <c r="AN560">
        <v>-2.8E-3</v>
      </c>
    </row>
    <row r="561" spans="1:40" x14ac:dyDescent="0.25">
      <c r="A561" s="1">
        <v>42880.268425925926</v>
      </c>
      <c r="B561" s="16">
        <v>554</v>
      </c>
      <c r="C561">
        <f t="shared" si="218"/>
        <v>-7.9932987616112428</v>
      </c>
      <c r="D561">
        <f t="shared" si="209"/>
        <v>-2.5179694670111452</v>
      </c>
      <c r="E561">
        <f t="shared" si="207"/>
        <v>-34.281428711090214</v>
      </c>
      <c r="F561">
        <f t="shared" si="210"/>
        <v>0.31501005305894353</v>
      </c>
      <c r="G561">
        <v>21.098265999999999</v>
      </c>
      <c r="H561">
        <f t="shared" si="199"/>
        <v>21.098265999999999</v>
      </c>
      <c r="I561">
        <v>21.016193999999999</v>
      </c>
      <c r="J561">
        <f t="shared" si="195"/>
        <v>21.016193999999999</v>
      </c>
      <c r="K561">
        <f t="shared" si="211"/>
        <v>7.1549999999831465E-5</v>
      </c>
      <c r="L561">
        <v>1.2700000000000001E-3</v>
      </c>
      <c r="M561">
        <f t="shared" si="200"/>
        <v>1.2700000000000001E-3</v>
      </c>
      <c r="N561">
        <v>0.286331</v>
      </c>
      <c r="O561">
        <f t="shared" si="196"/>
        <v>0.286331</v>
      </c>
      <c r="P561">
        <f t="shared" si="212"/>
        <v>-1.8318333333333287E-4</v>
      </c>
      <c r="Q561">
        <f t="shared" si="201"/>
        <v>78.697474999999997</v>
      </c>
      <c r="R561">
        <f t="shared" si="213"/>
        <v>1.1163333333357173E-4</v>
      </c>
      <c r="S561">
        <f t="shared" si="197"/>
        <v>1</v>
      </c>
      <c r="T561">
        <f t="shared" si="214"/>
        <v>19.99604867070542</v>
      </c>
      <c r="U561">
        <f t="shared" si="215"/>
        <v>32500</v>
      </c>
      <c r="V561">
        <f t="shared" si="198"/>
        <v>20.001524</v>
      </c>
      <c r="W561">
        <v>20.001524</v>
      </c>
      <c r="X561">
        <v>0</v>
      </c>
      <c r="Y561">
        <v>0</v>
      </c>
      <c r="Z561">
        <f t="shared" si="202"/>
        <v>0</v>
      </c>
      <c r="AA561">
        <f t="shared" si="203"/>
        <v>0</v>
      </c>
      <c r="AB561" t="e">
        <f t="shared" si="204"/>
        <v>#DIV/0!</v>
      </c>
      <c r="AC561" s="6" t="e">
        <f t="shared" si="208"/>
        <v>#DIV/0!</v>
      </c>
      <c r="AD561" s="6" t="e">
        <f t="shared" si="208"/>
        <v>#DIV/0!</v>
      </c>
      <c r="AE561">
        <v>4.7426000000000003E-2</v>
      </c>
      <c r="AF561">
        <v>0</v>
      </c>
      <c r="AH561">
        <f t="shared" si="205"/>
        <v>-8</v>
      </c>
      <c r="AI561">
        <f t="shared" si="206"/>
        <v>-2.5</v>
      </c>
      <c r="AJ561" s="17">
        <f t="shared" si="216"/>
        <v>8.3835705240253649E-4</v>
      </c>
      <c r="AK561" s="17">
        <f t="shared" si="217"/>
        <v>-7.1364912269866196E-3</v>
      </c>
      <c r="AM561">
        <v>-8.0000000000000002E-3</v>
      </c>
      <c r="AN561">
        <v>-2.5000000000000001E-3</v>
      </c>
    </row>
    <row r="562" spans="1:40" x14ac:dyDescent="0.25">
      <c r="A562" s="1">
        <v>42880.269120370373</v>
      </c>
      <c r="B562" s="16">
        <v>555</v>
      </c>
      <c r="C562">
        <f t="shared" si="218"/>
        <v>-10.998832465984712</v>
      </c>
      <c r="D562">
        <f t="shared" si="209"/>
        <v>-2.50393542525293</v>
      </c>
      <c r="E562">
        <f t="shared" si="207"/>
        <v>-46.110743457924983</v>
      </c>
      <c r="F562">
        <f t="shared" si="210"/>
        <v>0.22765465634617751</v>
      </c>
      <c r="G562">
        <v>21.098212</v>
      </c>
      <c r="H562">
        <f t="shared" si="199"/>
        <v>21.098212</v>
      </c>
      <c r="I562">
        <v>21.016255000000001</v>
      </c>
      <c r="J562">
        <f t="shared" si="195"/>
        <v>21.016255000000001</v>
      </c>
      <c r="K562">
        <f t="shared" si="211"/>
        <v>7.8766666666515067E-5</v>
      </c>
      <c r="L562">
        <v>1.2620000000000001E-3</v>
      </c>
      <c r="M562">
        <f t="shared" si="200"/>
        <v>1.2620000000000001E-3</v>
      </c>
      <c r="N562">
        <v>0.28615000000000002</v>
      </c>
      <c r="O562">
        <f t="shared" si="196"/>
        <v>0.28615000000000002</v>
      </c>
      <c r="P562">
        <f t="shared" si="212"/>
        <v>-1.8303333333333411E-4</v>
      </c>
      <c r="Q562">
        <f t="shared" si="201"/>
        <v>78.697594999999993</v>
      </c>
      <c r="R562">
        <f t="shared" si="213"/>
        <v>1.0426666666679315E-4</v>
      </c>
      <c r="S562">
        <f t="shared" si="197"/>
        <v>1</v>
      </c>
      <c r="T562">
        <f t="shared" si="214"/>
        <v>19.992976102959258</v>
      </c>
      <c r="U562">
        <f t="shared" si="215"/>
        <v>32500</v>
      </c>
      <c r="V562">
        <f t="shared" si="198"/>
        <v>20.001470999999999</v>
      </c>
      <c r="W562">
        <v>20.001470999999999</v>
      </c>
      <c r="X562">
        <v>0</v>
      </c>
      <c r="Y562">
        <v>0</v>
      </c>
      <c r="Z562">
        <f t="shared" si="202"/>
        <v>0</v>
      </c>
      <c r="AA562">
        <f t="shared" si="203"/>
        <v>0</v>
      </c>
      <c r="AB562" t="e">
        <f t="shared" si="204"/>
        <v>#DIV/0!</v>
      </c>
      <c r="AC562" s="6" t="e">
        <f t="shared" si="208"/>
        <v>#DIV/0!</v>
      </c>
      <c r="AD562" s="6" t="e">
        <f t="shared" si="208"/>
        <v>#DIV/0!</v>
      </c>
      <c r="AE562">
        <v>6.4426999999999998E-2</v>
      </c>
      <c r="AF562">
        <v>0</v>
      </c>
      <c r="AH562">
        <f t="shared" si="205"/>
        <v>-11</v>
      </c>
      <c r="AI562">
        <f t="shared" si="206"/>
        <v>-2.5</v>
      </c>
      <c r="AJ562" s="17">
        <f t="shared" si="216"/>
        <v>1.0615072271520027E-4</v>
      </c>
      <c r="AK562" s="17">
        <f t="shared" si="217"/>
        <v>-1.5716959843453126E-3</v>
      </c>
      <c r="AM562">
        <v>-1.0999999999999999E-2</v>
      </c>
      <c r="AN562">
        <v>-2.5000000000000001E-3</v>
      </c>
    </row>
    <row r="563" spans="1:40" x14ac:dyDescent="0.25">
      <c r="A563" s="1">
        <v>42880.269814814812</v>
      </c>
      <c r="B563" s="16">
        <v>556</v>
      </c>
      <c r="C563">
        <f t="shared" si="218"/>
        <v>-13.285990002625319</v>
      </c>
      <c r="D563">
        <f t="shared" si="209"/>
        <v>-2.8224858951480591</v>
      </c>
      <c r="E563">
        <f t="shared" si="207"/>
        <v>-55.476111028589834</v>
      </c>
      <c r="F563">
        <f t="shared" si="210"/>
        <v>0.21244076614466326</v>
      </c>
      <c r="G563">
        <v>21.098268000000001</v>
      </c>
      <c r="H563">
        <f t="shared" si="199"/>
        <v>21.098268000000001</v>
      </c>
      <c r="I563">
        <v>21.016324999999998</v>
      </c>
      <c r="J563">
        <f t="shared" si="195"/>
        <v>21.016324999999998</v>
      </c>
      <c r="K563">
        <f t="shared" si="211"/>
        <v>8.4516666666623058E-5</v>
      </c>
      <c r="L563">
        <v>1.256E-3</v>
      </c>
      <c r="M563">
        <f t="shared" si="200"/>
        <v>1.256E-3</v>
      </c>
      <c r="N563">
        <v>0.285964</v>
      </c>
      <c r="O563">
        <f t="shared" si="196"/>
        <v>0.285964</v>
      </c>
      <c r="P563">
        <f t="shared" si="212"/>
        <v>-1.8389999999999889E-4</v>
      </c>
      <c r="Q563">
        <f t="shared" si="201"/>
        <v>78.697710999999998</v>
      </c>
      <c r="R563">
        <f t="shared" si="213"/>
        <v>9.9383333333709817E-5</v>
      </c>
      <c r="S563">
        <f t="shared" si="197"/>
        <v>1</v>
      </c>
      <c r="T563">
        <f t="shared" si="214"/>
        <v>19.990689495892632</v>
      </c>
      <c r="U563">
        <f t="shared" si="215"/>
        <v>32500</v>
      </c>
      <c r="V563">
        <f t="shared" si="198"/>
        <v>20.001152999999999</v>
      </c>
      <c r="W563">
        <v>20.001152999999999</v>
      </c>
      <c r="X563">
        <v>0</v>
      </c>
      <c r="Y563">
        <v>0</v>
      </c>
      <c r="Z563">
        <f t="shared" si="202"/>
        <v>0</v>
      </c>
      <c r="AA563">
        <f t="shared" si="203"/>
        <v>0</v>
      </c>
      <c r="AB563" t="e">
        <f t="shared" si="204"/>
        <v>#DIV/0!</v>
      </c>
      <c r="AC563" s="6" t="e">
        <f t="shared" si="208"/>
        <v>#DIV/0!</v>
      </c>
      <c r="AD563" s="6" t="e">
        <f t="shared" si="208"/>
        <v>#DIV/0!</v>
      </c>
      <c r="AE563">
        <v>7.4838000000000002E-2</v>
      </c>
      <c r="AF563">
        <v>0</v>
      </c>
      <c r="AH563">
        <f t="shared" si="205"/>
        <v>-13.299999999999999</v>
      </c>
      <c r="AI563">
        <f t="shared" si="206"/>
        <v>-2.8</v>
      </c>
      <c r="AJ563" s="17">
        <f t="shared" si="216"/>
        <v>1.0544940476330297E-3</v>
      </c>
      <c r="AK563" s="17">
        <f t="shared" si="217"/>
        <v>-7.9666988546207695E-3</v>
      </c>
      <c r="AM563">
        <v>-1.3299999999999999E-2</v>
      </c>
      <c r="AN563">
        <v>-2.8E-3</v>
      </c>
    </row>
    <row r="564" spans="1:40" x14ac:dyDescent="0.25">
      <c r="A564" s="1">
        <v>42880.270509259259</v>
      </c>
      <c r="B564" s="16">
        <v>557</v>
      </c>
      <c r="C564">
        <f t="shared" si="218"/>
        <v>-10.889025968641178</v>
      </c>
      <c r="D564">
        <f t="shared" si="209"/>
        <v>-2.8363533833054611</v>
      </c>
      <c r="E564">
        <f t="shared" si="207"/>
        <v>-46.044985477584106</v>
      </c>
      <c r="F564">
        <f t="shared" si="210"/>
        <v>0.26047815401246621</v>
      </c>
      <c r="G564">
        <v>21.09863</v>
      </c>
      <c r="H564">
        <f t="shared" si="199"/>
        <v>21.09863</v>
      </c>
      <c r="I564">
        <v>21.016399</v>
      </c>
      <c r="J564">
        <f t="shared" si="195"/>
        <v>21.016399</v>
      </c>
      <c r="K564">
        <f t="shared" si="211"/>
        <v>7.8883333333420094E-5</v>
      </c>
      <c r="L564">
        <v>1.253E-3</v>
      </c>
      <c r="M564">
        <f t="shared" si="200"/>
        <v>1.253E-3</v>
      </c>
      <c r="N564">
        <v>0.28578500000000001</v>
      </c>
      <c r="O564">
        <f t="shared" si="196"/>
        <v>0.28578500000000001</v>
      </c>
      <c r="P564">
        <f t="shared" si="212"/>
        <v>-1.8383333333333215E-4</v>
      </c>
      <c r="Q564">
        <f t="shared" si="201"/>
        <v>78.697815999999989</v>
      </c>
      <c r="R564">
        <f t="shared" si="213"/>
        <v>1.0495000000053286E-4</v>
      </c>
      <c r="S564">
        <f t="shared" si="197"/>
        <v>1</v>
      </c>
      <c r="T564">
        <f t="shared" si="214"/>
        <v>19.992994327414863</v>
      </c>
      <c r="U564">
        <f t="shared" si="215"/>
        <v>32500</v>
      </c>
      <c r="V564">
        <f t="shared" si="198"/>
        <v>20.001047</v>
      </c>
      <c r="W564">
        <v>20.001047</v>
      </c>
      <c r="X564">
        <v>0</v>
      </c>
      <c r="Y564">
        <v>0</v>
      </c>
      <c r="Z564">
        <f t="shared" si="202"/>
        <v>0</v>
      </c>
      <c r="AA564">
        <f t="shared" si="203"/>
        <v>0</v>
      </c>
      <c r="AB564" t="e">
        <f t="shared" si="204"/>
        <v>#DIV/0!</v>
      </c>
      <c r="AC564" s="6" t="e">
        <f t="shared" si="208"/>
        <v>#DIV/0!</v>
      </c>
      <c r="AD564" s="6" t="e">
        <f t="shared" si="208"/>
        <v>#DIV/0!</v>
      </c>
      <c r="AE564">
        <v>6.8849999999999995E-2</v>
      </c>
      <c r="AF564">
        <v>0</v>
      </c>
      <c r="AH564">
        <f t="shared" si="205"/>
        <v>-10.9</v>
      </c>
      <c r="AI564">
        <f t="shared" si="206"/>
        <v>-2.8</v>
      </c>
      <c r="AJ564" s="17">
        <f t="shared" si="216"/>
        <v>1.007806519189675E-3</v>
      </c>
      <c r="AK564" s="17">
        <f t="shared" si="217"/>
        <v>-1.2816944291721265E-2</v>
      </c>
      <c r="AM564">
        <v>-1.09E-2</v>
      </c>
      <c r="AN564">
        <v>-2.8E-3</v>
      </c>
    </row>
    <row r="565" spans="1:40" x14ac:dyDescent="0.25">
      <c r="A565" s="1">
        <v>42880.271203703705</v>
      </c>
      <c r="B565" s="16">
        <v>558</v>
      </c>
      <c r="C565">
        <f t="shared" si="218"/>
        <v>-4.6800132083555379</v>
      </c>
      <c r="D565">
        <f t="shared" si="209"/>
        <v>-2.8622000946165826</v>
      </c>
      <c r="E565">
        <f t="shared" si="207"/>
        <v>-21.603800958585882</v>
      </c>
      <c r="F565">
        <f t="shared" si="210"/>
        <v>0.6115794907387242</v>
      </c>
      <c r="G565">
        <v>21.098604000000002</v>
      </c>
      <c r="H565">
        <f t="shared" si="199"/>
        <v>21.098604000000002</v>
      </c>
      <c r="I565">
        <v>21.016469000000001</v>
      </c>
      <c r="J565">
        <f t="shared" si="195"/>
        <v>21.016469000000001</v>
      </c>
      <c r="K565">
        <f t="shared" si="211"/>
        <v>6.3766666666668456E-5</v>
      </c>
      <c r="L565">
        <v>1.25E-3</v>
      </c>
      <c r="M565">
        <f t="shared" si="200"/>
        <v>1.25E-3</v>
      </c>
      <c r="N565">
        <v>0.28560200000000002</v>
      </c>
      <c r="O565">
        <f t="shared" si="196"/>
        <v>0.28560200000000002</v>
      </c>
      <c r="P565">
        <f t="shared" si="212"/>
        <v>-1.8380000000000157E-4</v>
      </c>
      <c r="Q565">
        <f t="shared" si="201"/>
        <v>78.697929000000002</v>
      </c>
      <c r="R565">
        <f t="shared" si="213"/>
        <v>1.200333333339169E-4</v>
      </c>
      <c r="S565">
        <f t="shared" si="197"/>
        <v>1</v>
      </c>
      <c r="T565">
        <f t="shared" si="214"/>
        <v>19.999018186886449</v>
      </c>
      <c r="U565">
        <f t="shared" si="215"/>
        <v>32500</v>
      </c>
      <c r="V565">
        <f t="shared" si="198"/>
        <v>20.000836</v>
      </c>
      <c r="W565">
        <v>20.000836</v>
      </c>
      <c r="X565">
        <v>0</v>
      </c>
      <c r="Y565">
        <v>0</v>
      </c>
      <c r="Z565">
        <f t="shared" si="202"/>
        <v>0</v>
      </c>
      <c r="AA565">
        <f t="shared" si="203"/>
        <v>0</v>
      </c>
      <c r="AB565" t="e">
        <f t="shared" si="204"/>
        <v>#DIV/0!</v>
      </c>
      <c r="AC565" s="6" t="e">
        <f t="shared" si="208"/>
        <v>#DIV/0!</v>
      </c>
      <c r="AD565" s="6" t="e">
        <f t="shared" si="208"/>
        <v>#DIV/0!</v>
      </c>
      <c r="AE565">
        <v>5.0688999999999998E-2</v>
      </c>
      <c r="AF565">
        <v>0</v>
      </c>
      <c r="AH565">
        <f t="shared" si="205"/>
        <v>-4.7</v>
      </c>
      <c r="AI565">
        <f t="shared" si="206"/>
        <v>-2.9</v>
      </c>
      <c r="AJ565" s="17">
        <f t="shared" si="216"/>
        <v>4.2706699222084506E-3</v>
      </c>
      <c r="AK565" s="17">
        <f t="shared" si="217"/>
        <v>1.3206590781166507E-2</v>
      </c>
      <c r="AM565">
        <v>-4.7000000000000002E-3</v>
      </c>
      <c r="AN565">
        <v>-2.8999999999999998E-3</v>
      </c>
    </row>
    <row r="566" spans="1:40" x14ac:dyDescent="0.25">
      <c r="A566" s="1">
        <v>42880.271898148145</v>
      </c>
      <c r="B566" s="16">
        <v>559</v>
      </c>
      <c r="C566">
        <f t="shared" si="218"/>
        <v>-0.26489613509468768</v>
      </c>
      <c r="D566">
        <f t="shared" si="209"/>
        <v>-3.4157132051644812</v>
      </c>
      <c r="E566">
        <f t="shared" si="207"/>
        <v>-4.8149030469097518</v>
      </c>
      <c r="F566">
        <f t="shared" si="210"/>
        <v>12.894537717371858</v>
      </c>
      <c r="G566">
        <v>21.098379999999999</v>
      </c>
      <c r="H566">
        <f t="shared" si="199"/>
        <v>21.098379999999999</v>
      </c>
      <c r="I566">
        <v>21.016636999999999</v>
      </c>
      <c r="J566">
        <f t="shared" si="195"/>
        <v>21.016636999999999</v>
      </c>
      <c r="K566">
        <f t="shared" si="211"/>
        <v>5.3166666666726312E-5</v>
      </c>
      <c r="L566">
        <v>1.2440000000000001E-3</v>
      </c>
      <c r="M566">
        <f t="shared" si="200"/>
        <v>1.2440000000000001E-3</v>
      </c>
      <c r="N566">
        <v>0.28542499999999998</v>
      </c>
      <c r="O566">
        <f t="shared" si="196"/>
        <v>0.28542499999999998</v>
      </c>
      <c r="P566">
        <f t="shared" si="212"/>
        <v>-1.8540000000000039E-4</v>
      </c>
      <c r="Q566">
        <f t="shared" si="201"/>
        <v>78.697937999999994</v>
      </c>
      <c r="R566">
        <f t="shared" si="213"/>
        <v>1.3223333333390504E-4</v>
      </c>
      <c r="S566">
        <f t="shared" si="197"/>
        <v>1</v>
      </c>
      <c r="T566">
        <f t="shared" si="214"/>
        <v>20.004250817070275</v>
      </c>
      <c r="U566">
        <f t="shared" si="215"/>
        <v>32500</v>
      </c>
      <c r="V566">
        <f t="shared" si="198"/>
        <v>20.001100000000001</v>
      </c>
      <c r="W566">
        <v>20.001100000000001</v>
      </c>
      <c r="X566">
        <v>0</v>
      </c>
      <c r="Y566">
        <v>0</v>
      </c>
      <c r="Z566">
        <f t="shared" si="202"/>
        <v>0</v>
      </c>
      <c r="AA566">
        <f t="shared" si="203"/>
        <v>0</v>
      </c>
      <c r="AB566" t="e">
        <f t="shared" si="204"/>
        <v>#DIV/0!</v>
      </c>
      <c r="AC566" s="6" t="e">
        <f t="shared" si="208"/>
        <v>#DIV/0!</v>
      </c>
      <c r="AD566" s="6" t="e">
        <f t="shared" si="208"/>
        <v>#DIV/0!</v>
      </c>
      <c r="AE566">
        <v>4.0785000000000002E-2</v>
      </c>
      <c r="AF566">
        <v>0</v>
      </c>
      <c r="AH566">
        <f t="shared" si="205"/>
        <v>-0.3</v>
      </c>
      <c r="AI566">
        <f t="shared" si="206"/>
        <v>-3.4</v>
      </c>
      <c r="AJ566" s="17">
        <f t="shared" si="216"/>
        <v>0.13251935477565333</v>
      </c>
      <c r="AK566" s="17">
        <f t="shared" si="217"/>
        <v>-4.6002706376879823E-3</v>
      </c>
      <c r="AM566" s="18">
        <v>-2.9999999999999997E-4</v>
      </c>
      <c r="AN566">
        <v>-3.3999999999999998E-3</v>
      </c>
    </row>
    <row r="567" spans="1:40" x14ac:dyDescent="0.25">
      <c r="A567" s="1">
        <v>42880.272592592592</v>
      </c>
      <c r="B567" s="16">
        <v>560</v>
      </c>
      <c r="C567">
        <f t="shared" si="218"/>
        <v>5.8626002492319991</v>
      </c>
      <c r="D567">
        <f t="shared" si="209"/>
        <v>-3.7689649434309747</v>
      </c>
      <c r="E567">
        <f t="shared" si="207"/>
        <v>18.943570284675509</v>
      </c>
      <c r="F567">
        <f t="shared" si="210"/>
        <v>-0.64288281363286015</v>
      </c>
      <c r="G567">
        <v>21.098375000000001</v>
      </c>
      <c r="H567">
        <f t="shared" si="199"/>
        <v>21.098375000000001</v>
      </c>
      <c r="I567">
        <v>21.016689</v>
      </c>
      <c r="J567">
        <f t="shared" si="195"/>
        <v>21.016689</v>
      </c>
      <c r="K567">
        <f t="shared" si="211"/>
        <v>3.8483333333575827E-5</v>
      </c>
      <c r="L567">
        <v>1.2340000000000001E-3</v>
      </c>
      <c r="M567">
        <f t="shared" si="200"/>
        <v>1.2340000000000001E-3</v>
      </c>
      <c r="N567">
        <v>0.28522900000000001</v>
      </c>
      <c r="O567">
        <f t="shared" si="196"/>
        <v>0.28522900000000001</v>
      </c>
      <c r="P567">
        <f t="shared" si="212"/>
        <v>-1.8636666666666616E-4</v>
      </c>
      <c r="Q567">
        <f t="shared" si="201"/>
        <v>78.698081999999999</v>
      </c>
      <c r="R567">
        <f t="shared" si="213"/>
        <v>1.4788333333347244E-4</v>
      </c>
      <c r="S567">
        <f t="shared" si="197"/>
        <v>1</v>
      </c>
      <c r="T567">
        <f t="shared" si="214"/>
        <v>20.010096565192786</v>
      </c>
      <c r="U567">
        <f t="shared" si="215"/>
        <v>32500</v>
      </c>
      <c r="V567">
        <f t="shared" si="198"/>
        <v>20.000464999999998</v>
      </c>
      <c r="W567">
        <v>20.000464999999998</v>
      </c>
      <c r="X567">
        <v>0</v>
      </c>
      <c r="Y567">
        <v>0</v>
      </c>
      <c r="Z567">
        <f t="shared" si="202"/>
        <v>0</v>
      </c>
      <c r="AA567">
        <f t="shared" si="203"/>
        <v>0</v>
      </c>
      <c r="AB567" t="e">
        <f t="shared" si="204"/>
        <v>#DIV/0!</v>
      </c>
      <c r="AC567" s="6" t="e">
        <f t="shared" si="208"/>
        <v>#DIV/0!</v>
      </c>
      <c r="AD567" s="6" t="e">
        <f t="shared" si="208"/>
        <v>#DIV/0!</v>
      </c>
      <c r="AE567">
        <v>5.0356999999999999E-2</v>
      </c>
      <c r="AF567">
        <v>0</v>
      </c>
      <c r="AH567">
        <f t="shared" si="205"/>
        <v>5.8999999999999995</v>
      </c>
      <c r="AI567">
        <f t="shared" si="206"/>
        <v>-3.8</v>
      </c>
      <c r="AJ567" s="17">
        <f t="shared" si="216"/>
        <v>6.3793793160125088E-3</v>
      </c>
      <c r="AK567" s="17">
        <f t="shared" si="217"/>
        <v>8.234371249092395E-3</v>
      </c>
      <c r="AM567">
        <v>5.8999999999999999E-3</v>
      </c>
      <c r="AN567">
        <v>-3.8E-3</v>
      </c>
    </row>
    <row r="568" spans="1:40" x14ac:dyDescent="0.25">
      <c r="A568" s="1">
        <v>42880.273287037038</v>
      </c>
      <c r="B568" s="16">
        <v>561</v>
      </c>
      <c r="C568">
        <f t="shared" si="218"/>
        <v>9.3266695802465698</v>
      </c>
      <c r="D568">
        <f t="shared" si="209"/>
        <v>-3.9989590145535825</v>
      </c>
      <c r="E568">
        <f t="shared" si="207"/>
        <v>32.341554063684576</v>
      </c>
      <c r="F568">
        <f t="shared" si="210"/>
        <v>-0.42876602201317199</v>
      </c>
      <c r="G568">
        <v>21.09863</v>
      </c>
      <c r="H568">
        <f t="shared" si="199"/>
        <v>21.09863</v>
      </c>
      <c r="I568">
        <v>21.016711000000001</v>
      </c>
      <c r="J568">
        <f t="shared" si="195"/>
        <v>21.016711000000001</v>
      </c>
      <c r="K568">
        <f t="shared" si="211"/>
        <v>3.0366666666855242E-5</v>
      </c>
      <c r="L568">
        <v>1.2260000000000001E-3</v>
      </c>
      <c r="M568">
        <f t="shared" si="200"/>
        <v>1.2260000000000001E-3</v>
      </c>
      <c r="N568">
        <v>0.28504400000000002</v>
      </c>
      <c r="O568">
        <f t="shared" si="196"/>
        <v>0.28504400000000002</v>
      </c>
      <c r="P568">
        <f t="shared" si="212"/>
        <v>-1.869666666666677E-4</v>
      </c>
      <c r="Q568">
        <f t="shared" si="201"/>
        <v>78.698245</v>
      </c>
      <c r="R568">
        <f t="shared" si="213"/>
        <v>1.5660000000015847E-4</v>
      </c>
      <c r="S568">
        <f t="shared" si="197"/>
        <v>1</v>
      </c>
      <c r="T568">
        <f t="shared" si="214"/>
        <v>20.013949628594911</v>
      </c>
      <c r="U568">
        <f t="shared" si="215"/>
        <v>32500</v>
      </c>
      <c r="V568">
        <f t="shared" si="198"/>
        <v>20.000623999999998</v>
      </c>
      <c r="W568">
        <v>20.000623999999998</v>
      </c>
      <c r="X568">
        <v>0</v>
      </c>
      <c r="Y568">
        <v>0</v>
      </c>
      <c r="Z568">
        <f t="shared" si="202"/>
        <v>0</v>
      </c>
      <c r="AA568">
        <f t="shared" si="203"/>
        <v>0</v>
      </c>
      <c r="AB568" t="e">
        <f t="shared" si="204"/>
        <v>#DIV/0!</v>
      </c>
      <c r="AC568" s="6" t="e">
        <f t="shared" si="208"/>
        <v>#DIV/0!</v>
      </c>
      <c r="AD568" s="6" t="e">
        <f t="shared" si="208"/>
        <v>#DIV/0!</v>
      </c>
      <c r="AE568">
        <v>6.7685999999999996E-2</v>
      </c>
      <c r="AF568">
        <v>0</v>
      </c>
      <c r="AH568">
        <f t="shared" si="205"/>
        <v>9.2999999999999989</v>
      </c>
      <c r="AI568">
        <f t="shared" si="206"/>
        <v>-4</v>
      </c>
      <c r="AJ568" s="17">
        <f t="shared" si="216"/>
        <v>-2.8594966313651459E-3</v>
      </c>
      <c r="AK568" s="17">
        <f t="shared" si="217"/>
        <v>2.6031410740370322E-4</v>
      </c>
      <c r="AM568">
        <v>9.2999999999999992E-3</v>
      </c>
      <c r="AN568">
        <v>-4.0000000000000001E-3</v>
      </c>
    </row>
    <row r="569" spans="1:40" x14ac:dyDescent="0.25">
      <c r="A569" s="1">
        <v>42880.273981481485</v>
      </c>
      <c r="B569" s="16">
        <v>562</v>
      </c>
      <c r="C569">
        <f t="shared" si="218"/>
        <v>11.667203843276276</v>
      </c>
      <c r="D569">
        <f t="shared" si="209"/>
        <v>-3.9969205270155239</v>
      </c>
      <c r="E569">
        <f t="shared" si="207"/>
        <v>41.567850084526661</v>
      </c>
      <c r="F569">
        <f t="shared" si="210"/>
        <v>-0.34257741449498375</v>
      </c>
      <c r="G569">
        <v>21.098783000000001</v>
      </c>
      <c r="H569">
        <f t="shared" si="199"/>
        <v>21.098783000000001</v>
      </c>
      <c r="I569">
        <v>21.016566999999998</v>
      </c>
      <c r="J569">
        <f t="shared" si="195"/>
        <v>21.016566999999998</v>
      </c>
      <c r="K569">
        <f t="shared" si="211"/>
        <v>2.4866666666885825E-5</v>
      </c>
      <c r="L569">
        <v>1.2260000000000001E-3</v>
      </c>
      <c r="M569">
        <f t="shared" si="200"/>
        <v>1.2260000000000001E-3</v>
      </c>
      <c r="N569">
        <v>0.28486099999999998</v>
      </c>
      <c r="O569">
        <f t="shared" si="196"/>
        <v>0.28486099999999998</v>
      </c>
      <c r="P569">
        <f t="shared" si="212"/>
        <v>-1.8685000000000229E-4</v>
      </c>
      <c r="Q569">
        <f t="shared" si="201"/>
        <v>78.698571999999999</v>
      </c>
      <c r="R569">
        <f t="shared" si="213"/>
        <v>1.6198333333363734E-4</v>
      </c>
      <c r="S569">
        <f t="shared" si="197"/>
        <v>1</v>
      </c>
      <c r="T569">
        <f t="shared" si="214"/>
        <v>20.016553124370461</v>
      </c>
      <c r="U569">
        <f t="shared" si="215"/>
        <v>32500</v>
      </c>
      <c r="V569">
        <f t="shared" si="198"/>
        <v>20.000889000000001</v>
      </c>
      <c r="W569">
        <v>20.000889000000001</v>
      </c>
      <c r="X569">
        <v>0</v>
      </c>
      <c r="Y569">
        <v>0</v>
      </c>
      <c r="Z569">
        <f t="shared" si="202"/>
        <v>0</v>
      </c>
      <c r="AA569">
        <f t="shared" si="203"/>
        <v>0</v>
      </c>
      <c r="AB569" t="e">
        <f t="shared" si="204"/>
        <v>#DIV/0!</v>
      </c>
      <c r="AC569" s="6" t="e">
        <f t="shared" si="208"/>
        <v>#DIV/0!</v>
      </c>
      <c r="AD569" s="6" t="e">
        <f t="shared" si="208"/>
        <v>#DIV/0!</v>
      </c>
      <c r="AE569">
        <v>7.3460999999999999E-2</v>
      </c>
      <c r="AF569">
        <v>0</v>
      </c>
      <c r="AH569">
        <f t="shared" si="205"/>
        <v>11.700000000000001</v>
      </c>
      <c r="AI569">
        <f t="shared" si="206"/>
        <v>-4</v>
      </c>
      <c r="AJ569" s="17">
        <f t="shared" si="216"/>
        <v>2.8109697202749325E-3</v>
      </c>
      <c r="AK569" s="17">
        <f t="shared" si="217"/>
        <v>7.704613998856533E-4</v>
      </c>
      <c r="AM569">
        <v>1.17E-2</v>
      </c>
      <c r="AN569">
        <v>-4.0000000000000001E-3</v>
      </c>
    </row>
    <row r="570" spans="1:40" x14ac:dyDescent="0.25">
      <c r="A570" s="1">
        <v>42880.274675925924</v>
      </c>
      <c r="B570" s="16">
        <v>563</v>
      </c>
      <c r="C570">
        <f t="shared" si="218"/>
        <v>15.39541618792067</v>
      </c>
      <c r="D570">
        <f t="shared" si="209"/>
        <v>-4.0089861444958075</v>
      </c>
      <c r="E570">
        <f t="shared" si="207"/>
        <v>56.247414493071986</v>
      </c>
      <c r="F570">
        <f t="shared" si="210"/>
        <v>-0.26040128409398122</v>
      </c>
      <c r="G570">
        <v>21.098538999999999</v>
      </c>
      <c r="H570">
        <f t="shared" si="199"/>
        <v>21.098538999999999</v>
      </c>
      <c r="I570">
        <v>21.016660000000002</v>
      </c>
      <c r="J570">
        <f t="shared" si="195"/>
        <v>21.016660000000002</v>
      </c>
      <c r="K570">
        <f t="shared" si="211"/>
        <v>1.5616666666791918E-5</v>
      </c>
      <c r="L570">
        <v>1.225E-3</v>
      </c>
      <c r="M570">
        <f t="shared" si="200"/>
        <v>1.225E-3</v>
      </c>
      <c r="N570">
        <v>0.28466000000000002</v>
      </c>
      <c r="O570">
        <f t="shared" si="196"/>
        <v>0.28466000000000002</v>
      </c>
      <c r="P570">
        <f t="shared" si="212"/>
        <v>-1.8676666666666842E-4</v>
      </c>
      <c r="Q570">
        <f t="shared" si="201"/>
        <v>78.698679999999996</v>
      </c>
      <c r="R570">
        <f t="shared" si="213"/>
        <v>1.7115000000084518E-4</v>
      </c>
      <c r="S570">
        <f t="shared" si="197"/>
        <v>1</v>
      </c>
      <c r="T570">
        <f t="shared" si="214"/>
        <v>20.020610402332732</v>
      </c>
      <c r="U570">
        <f t="shared" si="215"/>
        <v>32500</v>
      </c>
      <c r="V570">
        <f t="shared" si="198"/>
        <v>20.001206</v>
      </c>
      <c r="W570">
        <v>20.001206</v>
      </c>
      <c r="X570">
        <v>0</v>
      </c>
      <c r="Y570">
        <v>0</v>
      </c>
      <c r="Z570">
        <f t="shared" si="202"/>
        <v>0</v>
      </c>
      <c r="AA570">
        <f t="shared" si="203"/>
        <v>0</v>
      </c>
      <c r="AB570" t="e">
        <f t="shared" si="204"/>
        <v>#DIV/0!</v>
      </c>
      <c r="AC570" s="6" t="e">
        <f t="shared" si="208"/>
        <v>#DIV/0!</v>
      </c>
      <c r="AD570" s="6" t="e">
        <f t="shared" si="208"/>
        <v>#DIV/0!</v>
      </c>
      <c r="AE570">
        <v>5.5966000000000002E-2</v>
      </c>
      <c r="AF570">
        <v>0</v>
      </c>
      <c r="AH570">
        <f t="shared" si="205"/>
        <v>15.4</v>
      </c>
      <c r="AI570">
        <f t="shared" si="206"/>
        <v>-4.1000000000000005</v>
      </c>
      <c r="AJ570" s="17">
        <f t="shared" si="216"/>
        <v>2.9773875700266642E-4</v>
      </c>
      <c r="AK570" s="17">
        <f t="shared" si="217"/>
        <v>2.2702461975118517E-2</v>
      </c>
      <c r="AM570">
        <v>1.54E-2</v>
      </c>
      <c r="AN570">
        <v>-4.1000000000000003E-3</v>
      </c>
    </row>
    <row r="571" spans="1:40" x14ac:dyDescent="0.25">
      <c r="A571" s="1">
        <v>42880.275370370371</v>
      </c>
      <c r="B571" s="16">
        <v>564</v>
      </c>
      <c r="C571">
        <f t="shared" si="218"/>
        <v>14.728399717685257</v>
      </c>
      <c r="D571">
        <f t="shared" si="209"/>
        <v>-4.0292805411605492</v>
      </c>
      <c r="E571">
        <f t="shared" si="207"/>
        <v>53.596297569956349</v>
      </c>
      <c r="F571">
        <f t="shared" si="210"/>
        <v>-0.27357218831604324</v>
      </c>
      <c r="G571">
        <v>21.098248999999999</v>
      </c>
      <c r="H571">
        <f t="shared" si="199"/>
        <v>21.098248999999999</v>
      </c>
      <c r="I571">
        <v>21.016639000000001</v>
      </c>
      <c r="J571">
        <f t="shared" si="195"/>
        <v>21.016639000000001</v>
      </c>
      <c r="K571">
        <f t="shared" si="211"/>
        <v>1.7083333333367533E-5</v>
      </c>
      <c r="L571">
        <v>1.225E-3</v>
      </c>
      <c r="M571">
        <f t="shared" si="200"/>
        <v>1.225E-3</v>
      </c>
      <c r="N571">
        <v>0.28447800000000001</v>
      </c>
      <c r="O571">
        <f t="shared" si="196"/>
        <v>0.28447800000000001</v>
      </c>
      <c r="P571">
        <f t="shared" si="212"/>
        <v>-1.8671666666666883E-4</v>
      </c>
      <c r="Q571">
        <f t="shared" si="201"/>
        <v>78.698882999999995</v>
      </c>
      <c r="R571">
        <f t="shared" si="213"/>
        <v>1.6963333333469183E-4</v>
      </c>
      <c r="S571">
        <f t="shared" si="197"/>
        <v>1</v>
      </c>
      <c r="T571">
        <f t="shared" si="214"/>
        <v>20.019910680259294</v>
      </c>
      <c r="U571">
        <f t="shared" si="215"/>
        <v>32500</v>
      </c>
      <c r="V571">
        <f t="shared" si="198"/>
        <v>20.001152999999999</v>
      </c>
      <c r="W571">
        <v>20.001152999999999</v>
      </c>
      <c r="X571">
        <v>0</v>
      </c>
      <c r="Y571">
        <v>0</v>
      </c>
      <c r="Z571">
        <f t="shared" si="202"/>
        <v>0</v>
      </c>
      <c r="AA571">
        <f t="shared" si="203"/>
        <v>0</v>
      </c>
      <c r="AB571" t="e">
        <f t="shared" si="204"/>
        <v>#DIV/0!</v>
      </c>
      <c r="AC571" s="6" t="e">
        <f t="shared" si="208"/>
        <v>#DIV/0!</v>
      </c>
      <c r="AD571" s="6" t="e">
        <f t="shared" si="208"/>
        <v>#DIV/0!</v>
      </c>
      <c r="AE571">
        <v>4.8686E-2</v>
      </c>
      <c r="AF571">
        <v>0</v>
      </c>
      <c r="AH571">
        <f t="shared" si="205"/>
        <v>14.7</v>
      </c>
      <c r="AI571">
        <f t="shared" si="206"/>
        <v>-4.1000000000000005</v>
      </c>
      <c r="AJ571" s="17">
        <f t="shared" si="216"/>
        <v>-1.9282283363857972E-3</v>
      </c>
      <c r="AK571" s="17">
        <f t="shared" si="217"/>
        <v>1.7551386188434041E-2</v>
      </c>
      <c r="AM571">
        <v>1.47E-2</v>
      </c>
      <c r="AN571">
        <v>-4.1000000000000003E-3</v>
      </c>
    </row>
    <row r="572" spans="1:40" x14ac:dyDescent="0.25">
      <c r="A572" s="1">
        <v>42880.276064814818</v>
      </c>
      <c r="B572" s="16">
        <v>565</v>
      </c>
      <c r="C572">
        <f t="shared" si="218"/>
        <v>14.274396393751278</v>
      </c>
      <c r="D572">
        <f t="shared" si="209"/>
        <v>-4.4813147631193662</v>
      </c>
      <c r="E572">
        <f t="shared" si="207"/>
        <v>51.308024689290001</v>
      </c>
      <c r="F572">
        <f t="shared" si="210"/>
        <v>-0.31394075374571317</v>
      </c>
      <c r="G572">
        <v>21.098282000000001</v>
      </c>
      <c r="H572">
        <f t="shared" si="199"/>
        <v>21.098282000000001</v>
      </c>
      <c r="I572">
        <v>21.016746000000001</v>
      </c>
      <c r="J572">
        <f t="shared" si="195"/>
        <v>21.016746000000001</v>
      </c>
      <c r="K572">
        <f t="shared" si="211"/>
        <v>1.8433333333215767E-5</v>
      </c>
      <c r="L572">
        <v>1.219E-3</v>
      </c>
      <c r="M572">
        <f t="shared" si="200"/>
        <v>1.219E-3</v>
      </c>
      <c r="N572">
        <v>0.284298</v>
      </c>
      <c r="O572">
        <f t="shared" si="196"/>
        <v>0.284298</v>
      </c>
      <c r="P572">
        <f t="shared" si="212"/>
        <v>-1.8800000000000113E-4</v>
      </c>
      <c r="Q572">
        <f t="shared" si="201"/>
        <v>78.698955999999995</v>
      </c>
      <c r="R572">
        <f t="shared" si="213"/>
        <v>1.6956666666771979E-4</v>
      </c>
      <c r="S572">
        <f t="shared" si="197"/>
        <v>1</v>
      </c>
      <c r="T572">
        <f t="shared" si="214"/>
        <v>20.019855711157177</v>
      </c>
      <c r="U572">
        <f t="shared" si="215"/>
        <v>32500</v>
      </c>
      <c r="V572">
        <f t="shared" si="198"/>
        <v>20.001100000000001</v>
      </c>
      <c r="W572">
        <v>20.001100000000001</v>
      </c>
      <c r="X572">
        <v>0</v>
      </c>
      <c r="Y572">
        <v>0</v>
      </c>
      <c r="Z572">
        <f t="shared" si="202"/>
        <v>0</v>
      </c>
      <c r="AA572">
        <f t="shared" si="203"/>
        <v>0</v>
      </c>
      <c r="AB572" t="e">
        <f t="shared" si="204"/>
        <v>#DIV/0!</v>
      </c>
      <c r="AC572" s="6" t="e">
        <f t="shared" si="208"/>
        <v>#DIV/0!</v>
      </c>
      <c r="AD572" s="6" t="e">
        <f t="shared" si="208"/>
        <v>#DIV/0!</v>
      </c>
      <c r="AE572">
        <v>5.6312000000000001E-2</v>
      </c>
      <c r="AF572">
        <v>0</v>
      </c>
      <c r="AH572">
        <f t="shared" si="205"/>
        <v>14.3</v>
      </c>
      <c r="AI572">
        <f t="shared" si="206"/>
        <v>-4.5</v>
      </c>
      <c r="AJ572" s="17">
        <f t="shared" si="216"/>
        <v>1.7936734795967111E-3</v>
      </c>
      <c r="AK572" s="17">
        <f t="shared" si="217"/>
        <v>4.1695881383764632E-3</v>
      </c>
      <c r="AM572">
        <v>1.43E-2</v>
      </c>
      <c r="AN572">
        <v>-4.4999999999999997E-3</v>
      </c>
    </row>
    <row r="573" spans="1:40" x14ac:dyDescent="0.25">
      <c r="A573" s="1">
        <v>42880.276759259257</v>
      </c>
      <c r="B573" s="16">
        <v>566</v>
      </c>
      <c r="C573">
        <f t="shared" si="218"/>
        <v>10.43676511613242</v>
      </c>
      <c r="D573">
        <f t="shared" si="209"/>
        <v>-4.7064554124622582</v>
      </c>
      <c r="E573">
        <f t="shared" si="207"/>
        <v>35.935364547319537</v>
      </c>
      <c r="F573">
        <f t="shared" si="210"/>
        <v>-0.4509496343064528</v>
      </c>
      <c r="G573">
        <v>21.09834</v>
      </c>
      <c r="H573">
        <f t="shared" si="199"/>
        <v>21.09834</v>
      </c>
      <c r="I573">
        <v>21.016798000000001</v>
      </c>
      <c r="J573">
        <f t="shared" si="195"/>
        <v>21.016798000000001</v>
      </c>
      <c r="K573">
        <f t="shared" si="211"/>
        <v>2.7899999999903002E-5</v>
      </c>
      <c r="L573">
        <v>1.2149999999999999E-3</v>
      </c>
      <c r="M573">
        <f t="shared" si="200"/>
        <v>1.2149999999999999E-3</v>
      </c>
      <c r="N573">
        <v>0.28411599999999998</v>
      </c>
      <c r="O573">
        <f t="shared" si="196"/>
        <v>0.28411599999999998</v>
      </c>
      <c r="P573">
        <f t="shared" si="212"/>
        <v>-1.8858333333333181E-4</v>
      </c>
      <c r="Q573">
        <f t="shared" si="201"/>
        <v>78.699086000000008</v>
      </c>
      <c r="R573">
        <f t="shared" si="213"/>
        <v>1.6068333333384052E-4</v>
      </c>
      <c r="S573">
        <f t="shared" si="197"/>
        <v>1</v>
      </c>
      <c r="T573">
        <f t="shared" si="214"/>
        <v>20.016243220528729</v>
      </c>
      <c r="U573">
        <f t="shared" si="215"/>
        <v>32500</v>
      </c>
      <c r="V573">
        <f t="shared" si="198"/>
        <v>20.001100000000001</v>
      </c>
      <c r="W573">
        <v>20.001100000000001</v>
      </c>
      <c r="X573">
        <v>0</v>
      </c>
      <c r="Y573">
        <v>0</v>
      </c>
      <c r="Z573">
        <f t="shared" si="202"/>
        <v>0</v>
      </c>
      <c r="AA573">
        <f t="shared" si="203"/>
        <v>0</v>
      </c>
      <c r="AB573" t="e">
        <f t="shared" si="204"/>
        <v>#DIV/0!</v>
      </c>
      <c r="AC573" s="6" t="e">
        <f t="shared" si="208"/>
        <v>#DIV/0!</v>
      </c>
      <c r="AD573" s="6" t="e">
        <f t="shared" si="208"/>
        <v>#DIV/0!</v>
      </c>
      <c r="AE573">
        <v>6.7849999999999994E-2</v>
      </c>
      <c r="AF573">
        <v>0</v>
      </c>
      <c r="AH573">
        <f t="shared" si="205"/>
        <v>10.4</v>
      </c>
      <c r="AI573">
        <f t="shared" si="206"/>
        <v>-4.7</v>
      </c>
      <c r="AJ573" s="17">
        <f t="shared" si="216"/>
        <v>-3.5226543592124268E-3</v>
      </c>
      <c r="AK573" s="17">
        <f t="shared" si="217"/>
        <v>-1.371608120447645E-3</v>
      </c>
      <c r="AM573">
        <v>1.04E-2</v>
      </c>
      <c r="AN573">
        <v>-4.7000000000000002E-3</v>
      </c>
    </row>
    <row r="574" spans="1:40" x14ac:dyDescent="0.25">
      <c r="A574" s="1">
        <v>42880.277453703704</v>
      </c>
      <c r="B574" s="16">
        <v>567</v>
      </c>
      <c r="C574">
        <f t="shared" si="218"/>
        <v>11.338679551876147</v>
      </c>
      <c r="D574">
        <f t="shared" si="209"/>
        <v>-4.2944759722731973</v>
      </c>
      <c r="E574">
        <f t="shared" si="207"/>
        <v>39.944634640554284</v>
      </c>
      <c r="F574">
        <f t="shared" si="210"/>
        <v>-0.3787456866229732</v>
      </c>
      <c r="G574">
        <v>21.098146</v>
      </c>
      <c r="H574">
        <f t="shared" si="199"/>
        <v>21.098146</v>
      </c>
      <c r="I574">
        <v>21.016753999999999</v>
      </c>
      <c r="J574">
        <f t="shared" si="195"/>
        <v>21.016753999999999</v>
      </c>
      <c r="K574">
        <f t="shared" si="211"/>
        <v>2.5349999999768614E-5</v>
      </c>
      <c r="L574">
        <v>1.2110000000000001E-3</v>
      </c>
      <c r="M574">
        <f t="shared" si="200"/>
        <v>1.2110000000000001E-3</v>
      </c>
      <c r="N574">
        <v>0.28392699999999998</v>
      </c>
      <c r="O574">
        <f t="shared" si="196"/>
        <v>0.28392699999999998</v>
      </c>
      <c r="P574">
        <f t="shared" si="212"/>
        <v>-1.871999999999994E-4</v>
      </c>
      <c r="Q574">
        <f t="shared" si="201"/>
        <v>78.699319000000003</v>
      </c>
      <c r="R574">
        <f t="shared" si="213"/>
        <v>1.6185000000064066E-4</v>
      </c>
      <c r="S574">
        <f t="shared" si="197"/>
        <v>1</v>
      </c>
      <c r="T574">
        <f t="shared" si="214"/>
        <v>20.016522155524285</v>
      </c>
      <c r="U574">
        <f t="shared" si="215"/>
        <v>32500</v>
      </c>
      <c r="V574">
        <f t="shared" si="198"/>
        <v>20.000889000000001</v>
      </c>
      <c r="W574">
        <v>20.000889000000001</v>
      </c>
      <c r="X574">
        <v>0</v>
      </c>
      <c r="Y574">
        <v>0</v>
      </c>
      <c r="Z574">
        <f t="shared" si="202"/>
        <v>0</v>
      </c>
      <c r="AA574">
        <f t="shared" si="203"/>
        <v>0</v>
      </c>
      <c r="AB574" t="e">
        <f t="shared" si="204"/>
        <v>#DIV/0!</v>
      </c>
      <c r="AC574" s="6" t="e">
        <f t="shared" si="208"/>
        <v>#DIV/0!</v>
      </c>
      <c r="AD574" s="6" t="e">
        <f t="shared" si="208"/>
        <v>#DIV/0!</v>
      </c>
      <c r="AE574">
        <v>7.0971000000000006E-2</v>
      </c>
      <c r="AF574">
        <v>0</v>
      </c>
      <c r="AH574">
        <f t="shared" si="205"/>
        <v>11.299999999999999</v>
      </c>
      <c r="AI574">
        <f t="shared" si="206"/>
        <v>-4.3</v>
      </c>
      <c r="AJ574" s="17">
        <f t="shared" si="216"/>
        <v>-3.4112924436380584E-3</v>
      </c>
      <c r="AK574" s="17">
        <f t="shared" si="217"/>
        <v>1.286310078917139E-3</v>
      </c>
      <c r="AM574">
        <v>1.1299999999999999E-2</v>
      </c>
      <c r="AN574">
        <v>-4.3E-3</v>
      </c>
    </row>
    <row r="575" spans="1:40" x14ac:dyDescent="0.25">
      <c r="A575" s="1">
        <v>42880.278148148151</v>
      </c>
      <c r="B575" s="16">
        <v>568</v>
      </c>
      <c r="C575">
        <f t="shared" si="218"/>
        <v>8.6235466288378255</v>
      </c>
      <c r="D575">
        <f t="shared" si="209"/>
        <v>-3.8670098215876259</v>
      </c>
      <c r="E575">
        <f t="shared" si="207"/>
        <v>29.716218421217128</v>
      </c>
      <c r="F575">
        <f t="shared" si="210"/>
        <v>-0.44842452740454114</v>
      </c>
      <c r="G575">
        <v>21.098089999999999</v>
      </c>
      <c r="H575">
        <f t="shared" si="199"/>
        <v>21.098089999999999</v>
      </c>
      <c r="I575">
        <v>21.016776</v>
      </c>
      <c r="J575">
        <f t="shared" si="195"/>
        <v>21.016776</v>
      </c>
      <c r="K575">
        <f t="shared" si="211"/>
        <v>3.1616666666482256E-5</v>
      </c>
      <c r="L575">
        <v>1.2080000000000001E-3</v>
      </c>
      <c r="M575">
        <f t="shared" si="200"/>
        <v>1.2080000000000001E-3</v>
      </c>
      <c r="N575">
        <v>0.28372900000000001</v>
      </c>
      <c r="O575">
        <f t="shared" si="196"/>
        <v>0.28372900000000001</v>
      </c>
      <c r="P575">
        <f t="shared" si="212"/>
        <v>-1.8576666666666371E-4</v>
      </c>
      <c r="Q575">
        <f t="shared" si="201"/>
        <v>78.699495000000013</v>
      </c>
      <c r="R575">
        <f t="shared" si="213"/>
        <v>1.5415000000065977E-4</v>
      </c>
      <c r="S575">
        <f t="shared" si="197"/>
        <v>1</v>
      </c>
      <c r="T575">
        <f t="shared" si="214"/>
        <v>20.013590556450584</v>
      </c>
      <c r="U575">
        <f t="shared" si="215"/>
        <v>32500</v>
      </c>
      <c r="V575">
        <f t="shared" si="198"/>
        <v>20.001100000000001</v>
      </c>
      <c r="W575">
        <v>20.001100000000001</v>
      </c>
      <c r="X575">
        <v>0</v>
      </c>
      <c r="Y575">
        <v>0</v>
      </c>
      <c r="Z575">
        <f t="shared" si="202"/>
        <v>0</v>
      </c>
      <c r="AA575">
        <f t="shared" si="203"/>
        <v>0</v>
      </c>
      <c r="AB575" t="e">
        <f t="shared" si="204"/>
        <v>#DIV/0!</v>
      </c>
      <c r="AC575" s="6" t="e">
        <f t="shared" si="208"/>
        <v>#DIV/0!</v>
      </c>
      <c r="AD575" s="6" t="e">
        <f t="shared" si="208"/>
        <v>#DIV/0!</v>
      </c>
      <c r="AE575">
        <v>6.3966999999999996E-2</v>
      </c>
      <c r="AF575">
        <v>0</v>
      </c>
      <c r="AH575">
        <f t="shared" si="205"/>
        <v>8.6</v>
      </c>
      <c r="AI575">
        <f t="shared" si="206"/>
        <v>-3.9</v>
      </c>
      <c r="AJ575" s="17">
        <f t="shared" si="216"/>
        <v>-2.7305040317268164E-3</v>
      </c>
      <c r="AK575" s="17">
        <f t="shared" si="217"/>
        <v>8.5311855760505234E-3</v>
      </c>
      <c r="AM575">
        <v>8.6E-3</v>
      </c>
      <c r="AN575">
        <v>-3.8999999999999998E-3</v>
      </c>
    </row>
    <row r="576" spans="1:40" x14ac:dyDescent="0.25">
      <c r="A576" s="1">
        <v>42880.27884259259</v>
      </c>
      <c r="B576" s="16">
        <v>569</v>
      </c>
      <c r="C576">
        <f t="shared" si="218"/>
        <v>8.4607965721458669</v>
      </c>
      <c r="D576">
        <f t="shared" si="209"/>
        <v>-3.2601189552493537</v>
      </c>
      <c r="E576">
        <f t="shared" si="207"/>
        <v>29.744827964231572</v>
      </c>
      <c r="F576">
        <f t="shared" si="210"/>
        <v>-0.38532056969459877</v>
      </c>
      <c r="G576">
        <v>21.098164000000001</v>
      </c>
      <c r="H576">
        <f t="shared" si="199"/>
        <v>21.098164000000001</v>
      </c>
      <c r="I576">
        <v>21.016743999999999</v>
      </c>
      <c r="J576">
        <f t="shared" si="195"/>
        <v>21.016743999999999</v>
      </c>
      <c r="K576">
        <f t="shared" si="211"/>
        <v>3.1683333333217455E-5</v>
      </c>
      <c r="L576">
        <v>1.199E-3</v>
      </c>
      <c r="M576">
        <f t="shared" si="200"/>
        <v>1.199E-3</v>
      </c>
      <c r="N576">
        <v>0.28353</v>
      </c>
      <c r="O576">
        <f t="shared" si="196"/>
        <v>0.28353</v>
      </c>
      <c r="P576">
        <f t="shared" si="212"/>
        <v>-1.837833333333298E-4</v>
      </c>
      <c r="Q576">
        <f t="shared" si="201"/>
        <v>78.699725999999998</v>
      </c>
      <c r="R576">
        <f t="shared" si="213"/>
        <v>1.5209999999967749E-4</v>
      </c>
      <c r="S576">
        <f t="shared" si="197"/>
        <v>1</v>
      </c>
      <c r="T576">
        <f t="shared" si="214"/>
        <v>20.012926915527252</v>
      </c>
      <c r="U576">
        <f t="shared" si="215"/>
        <v>32500</v>
      </c>
      <c r="V576">
        <f t="shared" si="198"/>
        <v>20.001206</v>
      </c>
      <c r="W576">
        <v>20.001206</v>
      </c>
      <c r="X576">
        <v>0</v>
      </c>
      <c r="Y576">
        <v>0</v>
      </c>
      <c r="Z576">
        <f t="shared" si="202"/>
        <v>0</v>
      </c>
      <c r="AA576">
        <f t="shared" si="203"/>
        <v>0</v>
      </c>
      <c r="AB576" t="e">
        <f t="shared" si="204"/>
        <v>#DIV/0!</v>
      </c>
      <c r="AC576" s="6" t="e">
        <f t="shared" si="208"/>
        <v>#DIV/0!</v>
      </c>
      <c r="AD576" s="6" t="e">
        <f t="shared" si="208"/>
        <v>#DIV/0!</v>
      </c>
      <c r="AE576">
        <v>4.9371999999999999E-2</v>
      </c>
      <c r="AF576">
        <v>0</v>
      </c>
      <c r="AH576">
        <f t="shared" si="205"/>
        <v>8.5</v>
      </c>
      <c r="AI576">
        <f t="shared" si="206"/>
        <v>-3.3</v>
      </c>
      <c r="AJ576" s="17">
        <f t="shared" si="216"/>
        <v>4.6335386414083409E-3</v>
      </c>
      <c r="AK576" s="17">
        <f t="shared" si="217"/>
        <v>1.2233002935807227E-2</v>
      </c>
      <c r="AM576">
        <v>8.5000000000000006E-3</v>
      </c>
      <c r="AN576">
        <v>-3.3E-3</v>
      </c>
    </row>
    <row r="577" spans="1:40" x14ac:dyDescent="0.25">
      <c r="A577" s="1">
        <v>42880.279537037037</v>
      </c>
      <c r="B577" s="16">
        <v>570</v>
      </c>
      <c r="C577">
        <f t="shared" si="218"/>
        <v>3.5866895777907959</v>
      </c>
      <c r="D577">
        <f t="shared" si="209"/>
        <v>-2.8406573106747768</v>
      </c>
      <c r="E577">
        <f t="shared" si="207"/>
        <v>10.999057955088572</v>
      </c>
      <c r="F577">
        <f t="shared" si="210"/>
        <v>-0.79199976721276943</v>
      </c>
      <c r="G577">
        <v>21.098471</v>
      </c>
      <c r="H577">
        <f t="shared" si="199"/>
        <v>21.098471</v>
      </c>
      <c r="I577">
        <v>21.016852</v>
      </c>
      <c r="J577">
        <f t="shared" si="195"/>
        <v>21.016852</v>
      </c>
      <c r="K577">
        <f t="shared" si="211"/>
        <v>4.3366666666540729E-5</v>
      </c>
      <c r="L577">
        <v>1.194E-3</v>
      </c>
      <c r="M577">
        <f t="shared" si="200"/>
        <v>1.194E-3</v>
      </c>
      <c r="N577">
        <v>0.28334700000000002</v>
      </c>
      <c r="O577">
        <f t="shared" si="196"/>
        <v>0.28334700000000002</v>
      </c>
      <c r="P577">
        <f t="shared" si="212"/>
        <v>-1.8238333333333209E-4</v>
      </c>
      <c r="Q577">
        <f t="shared" si="201"/>
        <v>78.699800999999994</v>
      </c>
      <c r="R577">
        <f t="shared" si="213"/>
        <v>1.3901666666598088E-4</v>
      </c>
      <c r="S577">
        <f t="shared" si="197"/>
        <v>1</v>
      </c>
      <c r="T577">
        <f t="shared" si="214"/>
        <v>20.007633346888202</v>
      </c>
      <c r="U577">
        <f t="shared" si="215"/>
        <v>32500</v>
      </c>
      <c r="V577">
        <f t="shared" si="198"/>
        <v>20.001206</v>
      </c>
      <c r="W577">
        <v>20.001206</v>
      </c>
      <c r="X577">
        <v>0</v>
      </c>
      <c r="Y577">
        <v>0</v>
      </c>
      <c r="Z577">
        <f t="shared" si="202"/>
        <v>0</v>
      </c>
      <c r="AA577">
        <f t="shared" si="203"/>
        <v>0</v>
      </c>
      <c r="AB577" t="e">
        <f t="shared" si="204"/>
        <v>#DIV/0!</v>
      </c>
      <c r="AC577" s="6" t="e">
        <f t="shared" si="208"/>
        <v>#DIV/0!</v>
      </c>
      <c r="AD577" s="6" t="e">
        <f t="shared" si="208"/>
        <v>#DIV/0!</v>
      </c>
      <c r="AE577">
        <v>4.7687E-2</v>
      </c>
      <c r="AF577">
        <v>0</v>
      </c>
      <c r="AH577">
        <f t="shared" si="205"/>
        <v>3.6</v>
      </c>
      <c r="AI577">
        <f t="shared" si="206"/>
        <v>-2.9</v>
      </c>
      <c r="AJ577" s="17">
        <f t="shared" si="216"/>
        <v>3.7110605533369543E-3</v>
      </c>
      <c r="AK577" s="17">
        <f t="shared" si="217"/>
        <v>2.0890478095411912E-2</v>
      </c>
      <c r="AM577">
        <v>3.5999999999999999E-3</v>
      </c>
      <c r="AN577">
        <v>-2.8999999999999998E-3</v>
      </c>
    </row>
    <row r="578" spans="1:40" x14ac:dyDescent="0.25">
      <c r="A578" s="1">
        <v>42880.280231481483</v>
      </c>
      <c r="B578" s="16">
        <v>571</v>
      </c>
      <c r="C578">
        <f t="shared" si="218"/>
        <v>0.78291484665825806</v>
      </c>
      <c r="D578">
        <f t="shared" si="209"/>
        <v>-2.4127556548156281</v>
      </c>
      <c r="E578">
        <f t="shared" si="207"/>
        <v>0.42178516776374098</v>
      </c>
      <c r="F578">
        <f t="shared" si="210"/>
        <v>-3.0817599961401609</v>
      </c>
      <c r="G578">
        <v>21.098403999999999</v>
      </c>
      <c r="H578">
        <f t="shared" si="199"/>
        <v>21.098403999999999</v>
      </c>
      <c r="I578">
        <v>21.016887000000001</v>
      </c>
      <c r="J578">
        <f t="shared" si="195"/>
        <v>21.016887000000001</v>
      </c>
      <c r="K578">
        <f t="shared" si="211"/>
        <v>4.9833333333282324E-5</v>
      </c>
      <c r="L578">
        <v>1.193E-3</v>
      </c>
      <c r="M578">
        <f t="shared" si="200"/>
        <v>1.193E-3</v>
      </c>
      <c r="N578">
        <v>0.28318100000000002</v>
      </c>
      <c r="O578">
        <f t="shared" si="196"/>
        <v>0.28318100000000002</v>
      </c>
      <c r="P578">
        <f t="shared" si="212"/>
        <v>-1.809666666666663E-4</v>
      </c>
      <c r="Q578">
        <f t="shared" si="201"/>
        <v>78.699932000000004</v>
      </c>
      <c r="R578">
        <f t="shared" si="213"/>
        <v>1.3113333333360325E-4</v>
      </c>
      <c r="S578">
        <f t="shared" si="197"/>
        <v>1</v>
      </c>
      <c r="T578">
        <f t="shared" si="214"/>
        <v>20.004560670501547</v>
      </c>
      <c r="U578">
        <f t="shared" si="215"/>
        <v>32500</v>
      </c>
      <c r="V578">
        <f t="shared" si="198"/>
        <v>20.001365</v>
      </c>
      <c r="W578">
        <v>20.001365</v>
      </c>
      <c r="X578">
        <v>0</v>
      </c>
      <c r="Y578">
        <v>0</v>
      </c>
      <c r="Z578">
        <f t="shared" si="202"/>
        <v>0</v>
      </c>
      <c r="AA578">
        <f t="shared" si="203"/>
        <v>0</v>
      </c>
      <c r="AB578" t="e">
        <f t="shared" si="204"/>
        <v>#DIV/0!</v>
      </c>
      <c r="AC578" s="6" t="e">
        <f t="shared" si="208"/>
        <v>#DIV/0!</v>
      </c>
      <c r="AD578" s="6" t="e">
        <f t="shared" si="208"/>
        <v>#DIV/0!</v>
      </c>
      <c r="AE578">
        <v>5.9908999999999997E-2</v>
      </c>
      <c r="AF578">
        <v>0</v>
      </c>
      <c r="AH578">
        <f t="shared" si="205"/>
        <v>0.8</v>
      </c>
      <c r="AI578">
        <f t="shared" si="206"/>
        <v>-2.4</v>
      </c>
      <c r="AJ578" s="17">
        <f t="shared" si="216"/>
        <v>2.1822492464751597E-2</v>
      </c>
      <c r="AK578" s="17">
        <f t="shared" si="217"/>
        <v>-5.2867578157652128E-3</v>
      </c>
      <c r="AM578" s="18">
        <v>8.0000000000000004E-4</v>
      </c>
      <c r="AN578">
        <v>-2.3999999999999998E-3</v>
      </c>
    </row>
    <row r="579" spans="1:40" x14ac:dyDescent="0.25">
      <c r="A579" s="1">
        <v>42880.280925925923</v>
      </c>
      <c r="B579" s="16">
        <v>572</v>
      </c>
      <c r="C579">
        <f t="shared" si="218"/>
        <v>-0.61356897133888255</v>
      </c>
      <c r="D579">
        <f t="shared" si="209"/>
        <v>-1.7138347510669938</v>
      </c>
      <c r="E579">
        <f t="shared" si="207"/>
        <v>-4.3101488812244977</v>
      </c>
      <c r="F579">
        <f t="shared" si="210"/>
        <v>2.7932226548666512</v>
      </c>
      <c r="G579">
        <v>21.098466999999999</v>
      </c>
      <c r="H579">
        <f t="shared" si="199"/>
        <v>21.098466999999999</v>
      </c>
      <c r="I579">
        <v>21.016983</v>
      </c>
      <c r="J579">
        <f t="shared" si="195"/>
        <v>21.016983</v>
      </c>
      <c r="K579">
        <f t="shared" si="211"/>
        <v>5.2749999999808965E-5</v>
      </c>
      <c r="L579">
        <v>1.189E-3</v>
      </c>
      <c r="M579">
        <f t="shared" si="200"/>
        <v>1.189E-3</v>
      </c>
      <c r="N579">
        <v>0.28301300000000001</v>
      </c>
      <c r="O579">
        <f t="shared" si="196"/>
        <v>0.28301300000000001</v>
      </c>
      <c r="P579">
        <f t="shared" si="212"/>
        <v>-1.7871666666666731E-4</v>
      </c>
      <c r="Q579">
        <f t="shared" si="201"/>
        <v>78.700004000000007</v>
      </c>
      <c r="R579">
        <f t="shared" si="213"/>
        <v>1.2596666666671771E-4</v>
      </c>
      <c r="S579">
        <f t="shared" si="197"/>
        <v>1</v>
      </c>
      <c r="T579">
        <f t="shared" si="214"/>
        <v>20.002624265779684</v>
      </c>
      <c r="U579">
        <f t="shared" si="215"/>
        <v>32500</v>
      </c>
      <c r="V579">
        <f t="shared" si="198"/>
        <v>20.001524</v>
      </c>
      <c r="W579">
        <v>20.001524</v>
      </c>
      <c r="X579">
        <v>0</v>
      </c>
      <c r="Y579">
        <v>0</v>
      </c>
      <c r="Z579">
        <f t="shared" si="202"/>
        <v>0</v>
      </c>
      <c r="AA579">
        <f t="shared" si="203"/>
        <v>0</v>
      </c>
      <c r="AB579" t="e">
        <f t="shared" si="204"/>
        <v>#DIV/0!</v>
      </c>
      <c r="AC579" s="6" t="e">
        <f t="shared" si="208"/>
        <v>#DIV/0!</v>
      </c>
      <c r="AD579" s="6" t="e">
        <f t="shared" si="208"/>
        <v>#DIV/0!</v>
      </c>
      <c r="AE579">
        <v>7.5243000000000004E-2</v>
      </c>
      <c r="AF579">
        <v>0</v>
      </c>
      <c r="AH579">
        <f t="shared" si="205"/>
        <v>-0.6</v>
      </c>
      <c r="AI579">
        <f t="shared" si="206"/>
        <v>-1.7</v>
      </c>
      <c r="AJ579" s="17">
        <f t="shared" si="216"/>
        <v>-2.2114826486863276E-2</v>
      </c>
      <c r="AK579" s="17">
        <f t="shared" si="217"/>
        <v>-8.0723949951304452E-3</v>
      </c>
      <c r="AM579" s="18">
        <v>-5.9999999999999995E-4</v>
      </c>
      <c r="AN579">
        <v>-1.6999999999999999E-3</v>
      </c>
    </row>
    <row r="580" spans="1:40" x14ac:dyDescent="0.25">
      <c r="A580" s="1">
        <v>42880.28162037037</v>
      </c>
      <c r="B580" s="16">
        <v>573</v>
      </c>
      <c r="C580">
        <f t="shared" si="218"/>
        <v>1.4871143722023561</v>
      </c>
      <c r="D580">
        <f t="shared" si="209"/>
        <v>-1.4377681880271087</v>
      </c>
      <c r="E580">
        <f t="shared" si="207"/>
        <v>4.2734216612675571</v>
      </c>
      <c r="F580">
        <f t="shared" si="210"/>
        <v>-0.96681749225369418</v>
      </c>
      <c r="G580">
        <v>21.098390999999999</v>
      </c>
      <c r="H580">
        <f t="shared" si="199"/>
        <v>21.098390999999999</v>
      </c>
      <c r="I580">
        <v>21.016997</v>
      </c>
      <c r="J580">
        <f t="shared" si="195"/>
        <v>21.016997</v>
      </c>
      <c r="K580">
        <f t="shared" si="211"/>
        <v>4.7416666666677545E-5</v>
      </c>
      <c r="L580">
        <v>1.183E-3</v>
      </c>
      <c r="M580">
        <f t="shared" si="200"/>
        <v>1.183E-3</v>
      </c>
      <c r="N580">
        <v>0.28283700000000001</v>
      </c>
      <c r="O580">
        <f t="shared" si="196"/>
        <v>0.28283700000000001</v>
      </c>
      <c r="P580">
        <f t="shared" si="212"/>
        <v>-1.777666666666659E-4</v>
      </c>
      <c r="Q580">
        <f t="shared" si="201"/>
        <v>78.700165999999996</v>
      </c>
      <c r="R580">
        <f t="shared" si="213"/>
        <v>1.3035000000035288E-4</v>
      </c>
      <c r="S580">
        <f t="shared" si="197"/>
        <v>1</v>
      </c>
      <c r="T580">
        <f t="shared" si="214"/>
        <v>20.004924882560346</v>
      </c>
      <c r="U580">
        <f t="shared" si="215"/>
        <v>32500</v>
      </c>
      <c r="V580">
        <f t="shared" si="198"/>
        <v>20.001999999999999</v>
      </c>
      <c r="W580">
        <v>20.001999999999999</v>
      </c>
      <c r="X580">
        <v>0</v>
      </c>
      <c r="Y580">
        <v>0</v>
      </c>
      <c r="Z580">
        <f t="shared" si="202"/>
        <v>0</v>
      </c>
      <c r="AA580">
        <f t="shared" si="203"/>
        <v>0</v>
      </c>
      <c r="AB580" t="e">
        <f t="shared" si="204"/>
        <v>#DIV/0!</v>
      </c>
      <c r="AC580" s="6" t="e">
        <f t="shared" si="208"/>
        <v>#DIV/0!</v>
      </c>
      <c r="AD580" s="6" t="e">
        <f t="shared" si="208"/>
        <v>#DIV/0!</v>
      </c>
      <c r="AE580">
        <v>6.4140000000000003E-2</v>
      </c>
      <c r="AF580">
        <v>0</v>
      </c>
      <c r="AH580">
        <f t="shared" si="205"/>
        <v>1.5</v>
      </c>
      <c r="AI580">
        <f t="shared" si="206"/>
        <v>-1.4</v>
      </c>
      <c r="AJ580" s="17">
        <f t="shared" si="216"/>
        <v>8.6648532476764472E-3</v>
      </c>
      <c r="AK580" s="17">
        <f t="shared" si="217"/>
        <v>-2.6268621285141892E-2</v>
      </c>
      <c r="AM580">
        <v>1.5E-3</v>
      </c>
      <c r="AN580">
        <v>-1.4E-3</v>
      </c>
    </row>
    <row r="581" spans="1:40" x14ac:dyDescent="0.25">
      <c r="A581" s="1">
        <v>42880.282314814816</v>
      </c>
      <c r="B581" s="16">
        <v>574</v>
      </c>
      <c r="C581">
        <f t="shared" si="218"/>
        <v>1.6924549225045737</v>
      </c>
      <c r="D581">
        <f t="shared" si="209"/>
        <v>-1.7316499858056833</v>
      </c>
      <c r="E581">
        <f t="shared" si="207"/>
        <v>4.7582232652610505</v>
      </c>
      <c r="F581">
        <f t="shared" si="210"/>
        <v>-1.0231587044239305</v>
      </c>
      <c r="G581">
        <v>21.098292000000001</v>
      </c>
      <c r="H581">
        <f t="shared" si="199"/>
        <v>21.098292000000001</v>
      </c>
      <c r="I581">
        <v>21.017126999999999</v>
      </c>
      <c r="J581">
        <f t="shared" si="195"/>
        <v>21.017126999999999</v>
      </c>
      <c r="K581">
        <f t="shared" si="211"/>
        <v>4.6966666666570232E-5</v>
      </c>
      <c r="L581">
        <v>1.178E-3</v>
      </c>
      <c r="M581">
        <f t="shared" si="200"/>
        <v>1.178E-3</v>
      </c>
      <c r="N581">
        <v>0.28264299999999998</v>
      </c>
      <c r="O581">
        <f t="shared" si="196"/>
        <v>0.28264299999999998</v>
      </c>
      <c r="P581">
        <f t="shared" si="212"/>
        <v>-1.7854999999999954E-4</v>
      </c>
      <c r="Q581">
        <f t="shared" si="201"/>
        <v>78.700230000000005</v>
      </c>
      <c r="R581">
        <f t="shared" si="213"/>
        <v>1.3158333333412504E-4</v>
      </c>
      <c r="S581">
        <f t="shared" si="197"/>
        <v>1</v>
      </c>
      <c r="T581">
        <f t="shared" si="214"/>
        <v>20.004895104908535</v>
      </c>
      <c r="U581">
        <f t="shared" si="215"/>
        <v>32500</v>
      </c>
      <c r="V581">
        <f t="shared" si="198"/>
        <v>20.001470999999999</v>
      </c>
      <c r="W581">
        <v>20.001470999999999</v>
      </c>
      <c r="X581">
        <v>0</v>
      </c>
      <c r="Y581">
        <v>0</v>
      </c>
      <c r="Z581">
        <f t="shared" si="202"/>
        <v>0</v>
      </c>
      <c r="AA581">
        <f t="shared" si="203"/>
        <v>0</v>
      </c>
      <c r="AB581" t="e">
        <f t="shared" si="204"/>
        <v>#DIV/0!</v>
      </c>
      <c r="AC581" s="6" t="e">
        <f t="shared" si="208"/>
        <v>#DIV/0!</v>
      </c>
      <c r="AD581" s="6" t="e">
        <f t="shared" si="208"/>
        <v>#DIV/0!</v>
      </c>
      <c r="AE581">
        <v>4.9761E-2</v>
      </c>
      <c r="AF581">
        <v>0</v>
      </c>
      <c r="AH581">
        <f t="shared" si="205"/>
        <v>1.7</v>
      </c>
      <c r="AI581">
        <f t="shared" si="206"/>
        <v>-1.7</v>
      </c>
      <c r="AJ581" s="17">
        <f t="shared" si="216"/>
        <v>4.4580670333367895E-3</v>
      </c>
      <c r="AK581" s="17">
        <f t="shared" si="217"/>
        <v>-1.8277357471266104E-2</v>
      </c>
      <c r="AM581">
        <v>1.6999999999999999E-3</v>
      </c>
      <c r="AN581">
        <v>-1.6999999999999999E-3</v>
      </c>
    </row>
    <row r="582" spans="1:40" x14ac:dyDescent="0.25">
      <c r="A582" s="1">
        <v>42880.283009259256</v>
      </c>
      <c r="B582" s="16">
        <v>575</v>
      </c>
      <c r="C582">
        <f t="shared" si="218"/>
        <v>-0.15746191773027052</v>
      </c>
      <c r="D582">
        <f t="shared" si="209"/>
        <v>-2.3548818166059338</v>
      </c>
      <c r="E582">
        <f t="shared" si="207"/>
        <v>-3.2203469433079475</v>
      </c>
      <c r="F582">
        <f t="shared" si="210"/>
        <v>14.955246643444319</v>
      </c>
      <c r="G582">
        <v>21.098089999999999</v>
      </c>
      <c r="H582">
        <f t="shared" si="199"/>
        <v>21.098089999999999</v>
      </c>
      <c r="I582">
        <v>21.017078999999999</v>
      </c>
      <c r="J582">
        <f t="shared" si="195"/>
        <v>21.017078999999999</v>
      </c>
      <c r="K582">
        <f t="shared" si="211"/>
        <v>5.1766666666649049E-5</v>
      </c>
      <c r="L582">
        <v>1.178E-3</v>
      </c>
      <c r="M582">
        <f t="shared" si="200"/>
        <v>1.178E-3</v>
      </c>
      <c r="N582">
        <v>0.28245700000000001</v>
      </c>
      <c r="O582">
        <f t="shared" si="196"/>
        <v>0.28245700000000001</v>
      </c>
      <c r="P582">
        <f t="shared" si="212"/>
        <v>-1.8034999999999856E-4</v>
      </c>
      <c r="Q582">
        <f t="shared" si="201"/>
        <v>78.700464000000011</v>
      </c>
      <c r="R582">
        <f t="shared" si="213"/>
        <v>1.2858333333317282E-4</v>
      </c>
      <c r="S582">
        <f t="shared" si="197"/>
        <v>1</v>
      </c>
      <c r="T582">
        <f t="shared" si="214"/>
        <v>20.003297419898821</v>
      </c>
      <c r="U582">
        <f t="shared" si="215"/>
        <v>32500</v>
      </c>
      <c r="V582">
        <f t="shared" si="198"/>
        <v>20.001100000000001</v>
      </c>
      <c r="W582">
        <v>20.001100000000001</v>
      </c>
      <c r="X582">
        <v>0</v>
      </c>
      <c r="Y582">
        <v>0</v>
      </c>
      <c r="Z582">
        <f t="shared" si="202"/>
        <v>0</v>
      </c>
      <c r="AA582">
        <f t="shared" si="203"/>
        <v>0</v>
      </c>
      <c r="AB582" t="e">
        <f t="shared" si="204"/>
        <v>#DIV/0!</v>
      </c>
      <c r="AC582" s="6" t="e">
        <f t="shared" si="208"/>
        <v>#DIV/0!</v>
      </c>
      <c r="AD582" s="6" t="e">
        <f t="shared" si="208"/>
        <v>#DIV/0!</v>
      </c>
      <c r="AE582">
        <v>5.0365E-2</v>
      </c>
      <c r="AF582">
        <v>0</v>
      </c>
      <c r="AH582">
        <f t="shared" si="205"/>
        <v>-0.2</v>
      </c>
      <c r="AI582">
        <f t="shared" si="206"/>
        <v>-2.4</v>
      </c>
      <c r="AJ582" s="17">
        <f t="shared" si="216"/>
        <v>0.27014838179855322</v>
      </c>
      <c r="AK582" s="17">
        <f t="shared" si="217"/>
        <v>1.9159425783453757E-2</v>
      </c>
      <c r="AM582" s="18">
        <v>-2.0000000000000001E-4</v>
      </c>
      <c r="AN582">
        <v>-2.3999999999999998E-3</v>
      </c>
    </row>
    <row r="583" spans="1:40" x14ac:dyDescent="0.25">
      <c r="A583" s="1">
        <v>42880.283703703702</v>
      </c>
      <c r="B583" s="16">
        <v>576</v>
      </c>
      <c r="C583">
        <f t="shared" si="218"/>
        <v>1.8994262978828291</v>
      </c>
      <c r="D583">
        <f t="shared" si="209"/>
        <v>-2.8864474679260255</v>
      </c>
      <c r="E583">
        <f t="shared" si="207"/>
        <v>4.2990010353658974</v>
      </c>
      <c r="F583">
        <f t="shared" si="210"/>
        <v>-1.5196417313708706</v>
      </c>
      <c r="G583">
        <v>21.097943000000001</v>
      </c>
      <c r="H583">
        <f t="shared" si="199"/>
        <v>21.097943000000001</v>
      </c>
      <c r="I583">
        <v>21.017150999999998</v>
      </c>
      <c r="J583">
        <f t="shared" si="195"/>
        <v>21.017150999999998</v>
      </c>
      <c r="K583">
        <f t="shared" si="211"/>
        <v>4.6983333333313243E-5</v>
      </c>
      <c r="L583">
        <v>1.178E-3</v>
      </c>
      <c r="M583">
        <f t="shared" si="200"/>
        <v>1.178E-3</v>
      </c>
      <c r="N583">
        <v>0.28229100000000001</v>
      </c>
      <c r="O583">
        <f t="shared" si="196"/>
        <v>0.28229100000000001</v>
      </c>
      <c r="P583">
        <f t="shared" si="212"/>
        <v>-1.8188333333333251E-4</v>
      </c>
      <c r="Q583">
        <f t="shared" si="201"/>
        <v>78.700558000000001</v>
      </c>
      <c r="R583">
        <f t="shared" si="213"/>
        <v>1.349000000007076E-4</v>
      </c>
      <c r="S583">
        <f t="shared" si="197"/>
        <v>1</v>
      </c>
      <c r="T583">
        <f t="shared" si="214"/>
        <v>20.005885873766033</v>
      </c>
      <c r="U583">
        <f t="shared" si="215"/>
        <v>32500</v>
      </c>
      <c r="V583">
        <f t="shared" si="198"/>
        <v>20.001100000000001</v>
      </c>
      <c r="W583">
        <v>20.001100000000001</v>
      </c>
      <c r="X583">
        <v>0</v>
      </c>
      <c r="Y583">
        <v>0</v>
      </c>
      <c r="Z583">
        <f t="shared" si="202"/>
        <v>0</v>
      </c>
      <c r="AA583">
        <f t="shared" si="203"/>
        <v>0</v>
      </c>
      <c r="AB583" t="e">
        <f t="shared" si="204"/>
        <v>#DIV/0!</v>
      </c>
      <c r="AC583" s="6" t="e">
        <f t="shared" si="208"/>
        <v>#DIV/0!</v>
      </c>
      <c r="AD583" s="6" t="e">
        <f t="shared" si="208"/>
        <v>#DIV/0!</v>
      </c>
      <c r="AE583">
        <v>6.2425000000000001E-2</v>
      </c>
      <c r="AF583">
        <v>0</v>
      </c>
      <c r="AH583">
        <f t="shared" si="205"/>
        <v>1.9</v>
      </c>
      <c r="AI583">
        <f t="shared" si="206"/>
        <v>-2.9</v>
      </c>
      <c r="AJ583" s="17">
        <f t="shared" si="216"/>
        <v>3.0203968314551188E-4</v>
      </c>
      <c r="AK583" s="17">
        <f t="shared" si="217"/>
        <v>4.695229074690983E-3</v>
      </c>
      <c r="AM583">
        <v>1.9E-3</v>
      </c>
      <c r="AN583">
        <v>-2.8999999999999998E-3</v>
      </c>
    </row>
    <row r="584" spans="1:40" x14ac:dyDescent="0.25">
      <c r="A584" s="1">
        <v>42880.284398148149</v>
      </c>
      <c r="B584" s="16">
        <v>577</v>
      </c>
      <c r="C584">
        <f t="shared" si="218"/>
        <v>3.3445856217560532</v>
      </c>
      <c r="D584">
        <f t="shared" si="209"/>
        <v>-3.1495228225193728</v>
      </c>
      <c r="E584">
        <f t="shared" si="207"/>
        <v>9.7039387392792165</v>
      </c>
      <c r="F584">
        <f t="shared" si="210"/>
        <v>-0.94167803689407004</v>
      </c>
      <c r="G584">
        <v>21.098087</v>
      </c>
      <c r="H584">
        <f t="shared" si="199"/>
        <v>21.098087</v>
      </c>
      <c r="I584">
        <v>21.017099000000002</v>
      </c>
      <c r="J584">
        <f t="shared" ref="J584:J647" si="219">(I584*J$2+J$3+J$4)</f>
        <v>21.017099000000002</v>
      </c>
      <c r="K584">
        <f t="shared" si="211"/>
        <v>4.3766666666655854E-5</v>
      </c>
      <c r="L584">
        <v>1.1770000000000001E-3</v>
      </c>
      <c r="M584">
        <f t="shared" si="200"/>
        <v>1.1770000000000001E-3</v>
      </c>
      <c r="N584">
        <v>0.28211000000000003</v>
      </c>
      <c r="O584">
        <f t="shared" ref="O584:O647" si="220">(N584*O$2+O$3+O$4)</f>
        <v>0.28211000000000003</v>
      </c>
      <c r="P584">
        <f t="shared" si="212"/>
        <v>-1.8258333333333229E-4</v>
      </c>
      <c r="Q584">
        <f t="shared" si="201"/>
        <v>78.700790999999995</v>
      </c>
      <c r="R584">
        <f t="shared" si="213"/>
        <v>1.3881666666743325E-4</v>
      </c>
      <c r="S584">
        <f t="shared" ref="S584:S647" si="221">((W584-Z584/1000+AA584/1000)/(W584+X584+Y584))</f>
        <v>1</v>
      </c>
      <c r="T584">
        <f t="shared" si="214"/>
        <v>20.007753108444522</v>
      </c>
      <c r="U584">
        <f t="shared" si="215"/>
        <v>32500</v>
      </c>
      <c r="V584">
        <f t="shared" ref="V584:V647" si="222">X584+Y584+W584</f>
        <v>20.001259000000001</v>
      </c>
      <c r="W584">
        <v>20.001259000000001</v>
      </c>
      <c r="X584">
        <v>0</v>
      </c>
      <c r="Y584">
        <v>0</v>
      </c>
      <c r="Z584">
        <f t="shared" si="202"/>
        <v>0</v>
      </c>
      <c r="AA584">
        <f t="shared" si="203"/>
        <v>0</v>
      </c>
      <c r="AB584" t="e">
        <f t="shared" si="204"/>
        <v>#DIV/0!</v>
      </c>
      <c r="AC584" s="6" t="e">
        <f t="shared" si="208"/>
        <v>#DIV/0!</v>
      </c>
      <c r="AD584" s="6" t="e">
        <f t="shared" si="208"/>
        <v>#DIV/0!</v>
      </c>
      <c r="AE584">
        <v>6.5480999999999998E-2</v>
      </c>
      <c r="AF584">
        <v>0</v>
      </c>
      <c r="AH584">
        <f t="shared" si="205"/>
        <v>3.3</v>
      </c>
      <c r="AI584">
        <f t="shared" si="206"/>
        <v>-3.2</v>
      </c>
      <c r="AJ584" s="17">
        <f t="shared" si="216"/>
        <v>-1.33306863086507E-2</v>
      </c>
      <c r="AK584" s="17">
        <f t="shared" si="217"/>
        <v>1.602692862541304E-2</v>
      </c>
      <c r="AM584">
        <v>3.3E-3</v>
      </c>
      <c r="AN584">
        <v>-3.2000000000000002E-3</v>
      </c>
    </row>
    <row r="585" spans="1:40" x14ac:dyDescent="0.25">
      <c r="A585" s="1">
        <v>42880.285092592596</v>
      </c>
      <c r="B585" s="16">
        <v>578</v>
      </c>
      <c r="C585">
        <f t="shared" si="218"/>
        <v>8.64762247016413</v>
      </c>
      <c r="D585">
        <f t="shared" si="209"/>
        <v>-3.4803753985648811</v>
      </c>
      <c r="E585">
        <f t="shared" si="207"/>
        <v>30.237945714901205</v>
      </c>
      <c r="F585">
        <f t="shared" si="210"/>
        <v>-0.40246615882837267</v>
      </c>
      <c r="G585">
        <v>21.098375000000001</v>
      </c>
      <c r="H585">
        <f t="shared" ref="H585:H648" si="223">(G585*H$2+H$3+H$4)</f>
        <v>21.098375000000001</v>
      </c>
      <c r="I585">
        <v>21.017292999999999</v>
      </c>
      <c r="J585">
        <f t="shared" si="219"/>
        <v>21.017292999999999</v>
      </c>
      <c r="K585">
        <f t="shared" si="211"/>
        <v>3.1166666666730215E-5</v>
      </c>
      <c r="L585">
        <v>1.1689999999999999E-3</v>
      </c>
      <c r="M585">
        <f t="shared" ref="M585:M648" si="224">(L585*M$2+M$3+M$4)</f>
        <v>1.1689999999999999E-3</v>
      </c>
      <c r="N585">
        <v>0.28192800000000001</v>
      </c>
      <c r="O585">
        <f t="shared" si="220"/>
        <v>0.28192800000000001</v>
      </c>
      <c r="P585">
        <f t="shared" si="212"/>
        <v>-1.8349999999999939E-4</v>
      </c>
      <c r="Q585">
        <f t="shared" ref="Q585:Q648" si="225">100-J585-O585</f>
        <v>78.700779000000011</v>
      </c>
      <c r="R585">
        <f t="shared" si="213"/>
        <v>1.523333333328954E-4</v>
      </c>
      <c r="S585">
        <f t="shared" si="221"/>
        <v>1</v>
      </c>
      <c r="T585">
        <f t="shared" si="214"/>
        <v>20.014074997868612</v>
      </c>
      <c r="U585">
        <f t="shared" si="215"/>
        <v>32500</v>
      </c>
      <c r="V585">
        <f t="shared" si="222"/>
        <v>20.001947000000001</v>
      </c>
      <c r="W585">
        <v>20.001947000000001</v>
      </c>
      <c r="X585">
        <v>0</v>
      </c>
      <c r="Y585">
        <v>0</v>
      </c>
      <c r="Z585">
        <f t="shared" ref="Z585:Z648" si="226">((Y585*H585)/(100-H585-M585))*1000</f>
        <v>0</v>
      </c>
      <c r="AA585">
        <f t="shared" ref="AA585:AA648" si="227">((X585*(100-H585-M585)-M585*Y585)/(100-H585-M585))*1000</f>
        <v>0</v>
      </c>
      <c r="AB585" t="e">
        <f t="shared" ref="AB585:AB648" si="228">AA585/Z585</f>
        <v>#DIV/0!</v>
      </c>
      <c r="AC585" s="6" t="e">
        <f t="shared" si="208"/>
        <v>#DIV/0!</v>
      </c>
      <c r="AD585" s="6" t="e">
        <f t="shared" si="208"/>
        <v>#DIV/0!</v>
      </c>
      <c r="AE585">
        <v>5.4648000000000002E-2</v>
      </c>
      <c r="AF585">
        <v>0</v>
      </c>
      <c r="AH585">
        <f t="shared" ref="AH585:AH648" si="229">AM585*1000</f>
        <v>8.6</v>
      </c>
      <c r="AI585">
        <f t="shared" ref="AI585:AI648" si="230">AN585*1000</f>
        <v>-3.5</v>
      </c>
      <c r="AJ585" s="17">
        <f t="shared" si="216"/>
        <v>-5.5070015288521826E-3</v>
      </c>
      <c r="AK585" s="17">
        <f t="shared" si="217"/>
        <v>5.6386450275481862E-3</v>
      </c>
      <c r="AM585">
        <v>8.6E-3</v>
      </c>
      <c r="AN585">
        <v>-3.5000000000000001E-3</v>
      </c>
    </row>
    <row r="586" spans="1:40" x14ac:dyDescent="0.25">
      <c r="A586" s="1">
        <v>42880.285787037035</v>
      </c>
      <c r="B586" s="16">
        <v>579</v>
      </c>
      <c r="C586">
        <f t="shared" si="218"/>
        <v>11.558870955529486</v>
      </c>
      <c r="D586">
        <f t="shared" si="209"/>
        <v>-4.2694006338822543</v>
      </c>
      <c r="E586">
        <f t="shared" si="207"/>
        <v>40.840092135935691</v>
      </c>
      <c r="F586">
        <f t="shared" si="210"/>
        <v>-0.36936138921421868</v>
      </c>
      <c r="G586">
        <v>21.098462999999999</v>
      </c>
      <c r="H586">
        <f t="shared" si="223"/>
        <v>21.098462999999999</v>
      </c>
      <c r="I586">
        <v>21.017374</v>
      </c>
      <c r="J586">
        <f t="shared" si="219"/>
        <v>21.017374</v>
      </c>
      <c r="K586">
        <f t="shared" si="211"/>
        <v>2.4616666666688047E-5</v>
      </c>
      <c r="L586">
        <v>1.1689999999999999E-3</v>
      </c>
      <c r="M586">
        <f t="shared" si="224"/>
        <v>1.1689999999999999E-3</v>
      </c>
      <c r="N586">
        <v>0.28174100000000002</v>
      </c>
      <c r="O586">
        <f t="shared" si="220"/>
        <v>0.28174100000000002</v>
      </c>
      <c r="P586">
        <f t="shared" si="212"/>
        <v>-1.8581666666666886E-4</v>
      </c>
      <c r="Q586">
        <f t="shared" si="225"/>
        <v>78.700885</v>
      </c>
      <c r="R586">
        <f t="shared" si="213"/>
        <v>1.6120000000015012E-4</v>
      </c>
      <c r="S586">
        <f t="shared" si="221"/>
        <v>1</v>
      </c>
      <c r="T586">
        <f t="shared" si="214"/>
        <v>20.018252271589468</v>
      </c>
      <c r="U586">
        <f t="shared" si="215"/>
        <v>32500</v>
      </c>
      <c r="V586">
        <f t="shared" si="222"/>
        <v>20.002424000000001</v>
      </c>
      <c r="W586">
        <v>20.002424000000001</v>
      </c>
      <c r="X586">
        <v>0</v>
      </c>
      <c r="Y586">
        <v>0</v>
      </c>
      <c r="Z586">
        <f t="shared" si="226"/>
        <v>0</v>
      </c>
      <c r="AA586">
        <f t="shared" si="227"/>
        <v>0</v>
      </c>
      <c r="AB586" t="e">
        <f t="shared" si="228"/>
        <v>#DIV/0!</v>
      </c>
      <c r="AC586" s="6" t="e">
        <f t="shared" si="208"/>
        <v>#DIV/0!</v>
      </c>
      <c r="AD586" s="6" t="e">
        <f t="shared" si="208"/>
        <v>#DIV/0!</v>
      </c>
      <c r="AE586">
        <v>5.3253000000000002E-2</v>
      </c>
      <c r="AF586">
        <v>0</v>
      </c>
      <c r="AH586">
        <f t="shared" si="229"/>
        <v>11.6</v>
      </c>
      <c r="AI586">
        <f t="shared" si="230"/>
        <v>-4.3</v>
      </c>
      <c r="AJ586" s="17">
        <f t="shared" si="216"/>
        <v>3.5582233445420539E-3</v>
      </c>
      <c r="AK586" s="17">
        <f t="shared" si="217"/>
        <v>7.1671339238830959E-3</v>
      </c>
      <c r="AM586">
        <v>1.1599999999999999E-2</v>
      </c>
      <c r="AN586">
        <v>-4.3E-3</v>
      </c>
    </row>
    <row r="587" spans="1:40" x14ac:dyDescent="0.25">
      <c r="A587" s="1">
        <v>42880.286481481482</v>
      </c>
      <c r="B587" s="16">
        <v>580</v>
      </c>
      <c r="C587">
        <f t="shared" si="218"/>
        <v>14.131477106775293</v>
      </c>
      <c r="D587">
        <f t="shared" si="209"/>
        <v>-4.9260285947992433</v>
      </c>
      <c r="E587">
        <f t="shared" si="207"/>
        <v>50.253815709143062</v>
      </c>
      <c r="F587">
        <f t="shared" si="210"/>
        <v>-0.34858554117017776</v>
      </c>
      <c r="G587">
        <v>21.098141999999999</v>
      </c>
      <c r="H587">
        <f t="shared" si="223"/>
        <v>21.098141999999999</v>
      </c>
      <c r="I587">
        <v>21.017316999999998</v>
      </c>
      <c r="J587">
        <f t="shared" si="219"/>
        <v>21.017316999999998</v>
      </c>
      <c r="K587">
        <f t="shared" si="211"/>
        <v>1.8633333333243721E-5</v>
      </c>
      <c r="L587">
        <v>1.1670000000000001E-3</v>
      </c>
      <c r="M587">
        <f t="shared" si="224"/>
        <v>1.1670000000000001E-3</v>
      </c>
      <c r="N587">
        <v>0.281551</v>
      </c>
      <c r="O587">
        <f t="shared" si="220"/>
        <v>0.281551</v>
      </c>
      <c r="P587">
        <f t="shared" si="212"/>
        <v>-1.8771666666666983E-4</v>
      </c>
      <c r="Q587">
        <f t="shared" si="225"/>
        <v>78.701132000000015</v>
      </c>
      <c r="R587">
        <f t="shared" si="213"/>
        <v>1.6908333333347513E-4</v>
      </c>
      <c r="S587">
        <f t="shared" si="221"/>
        <v>1</v>
      </c>
      <c r="T587">
        <f t="shared" si="214"/>
        <v>20.020951505701589</v>
      </c>
      <c r="U587">
        <f t="shared" si="215"/>
        <v>32500</v>
      </c>
      <c r="V587">
        <f t="shared" si="222"/>
        <v>20.001894</v>
      </c>
      <c r="W587">
        <v>20.001894</v>
      </c>
      <c r="X587">
        <v>0</v>
      </c>
      <c r="Y587">
        <v>0</v>
      </c>
      <c r="Z587">
        <f t="shared" si="226"/>
        <v>0</v>
      </c>
      <c r="AA587">
        <f t="shared" si="227"/>
        <v>0</v>
      </c>
      <c r="AB587" t="e">
        <f t="shared" si="228"/>
        <v>#DIV/0!</v>
      </c>
      <c r="AC587" s="6" t="e">
        <f t="shared" si="208"/>
        <v>#DIV/0!</v>
      </c>
      <c r="AD587" s="6" t="e">
        <f t="shared" si="208"/>
        <v>#DIV/0!</v>
      </c>
      <c r="AE587">
        <v>6.1421000000000003E-2</v>
      </c>
      <c r="AF587">
        <v>0</v>
      </c>
      <c r="AH587">
        <f t="shared" si="229"/>
        <v>14.1</v>
      </c>
      <c r="AI587">
        <f t="shared" si="230"/>
        <v>-5</v>
      </c>
      <c r="AJ587" s="17">
        <f t="shared" si="216"/>
        <v>-2.2274463269095664E-3</v>
      </c>
      <c r="AK587" s="17">
        <f t="shared" si="217"/>
        <v>1.5016438450814837E-2</v>
      </c>
      <c r="AM587">
        <v>1.41E-2</v>
      </c>
      <c r="AN587">
        <v>-5.0000000000000001E-3</v>
      </c>
    </row>
    <row r="588" spans="1:40" x14ac:dyDescent="0.25">
      <c r="A588" s="1">
        <v>42880.287175925929</v>
      </c>
      <c r="B588" s="16">
        <v>581</v>
      </c>
      <c r="C588">
        <f t="shared" si="218"/>
        <v>15.253528710783918</v>
      </c>
      <c r="D588">
        <f t="shared" si="209"/>
        <v>-5.0348936723398729</v>
      </c>
      <c r="E588">
        <f t="shared" ref="E588:E651" si="231">3.941*C588+1.104*D588</f>
        <v>54.555634034936197</v>
      </c>
      <c r="F588">
        <f t="shared" si="210"/>
        <v>-0.33008058448667754</v>
      </c>
      <c r="G588">
        <v>21.098241999999999</v>
      </c>
      <c r="H588">
        <f t="shared" si="223"/>
        <v>21.098241999999999</v>
      </c>
      <c r="I588">
        <v>21.017327999999999</v>
      </c>
      <c r="J588">
        <f t="shared" si="219"/>
        <v>21.017327999999999</v>
      </c>
      <c r="K588">
        <f t="shared" si="211"/>
        <v>1.6033333333117148E-5</v>
      </c>
      <c r="L588">
        <v>1.1659999999999999E-3</v>
      </c>
      <c r="M588">
        <f t="shared" si="224"/>
        <v>1.1659999999999999E-3</v>
      </c>
      <c r="N588">
        <v>0.281366</v>
      </c>
      <c r="O588">
        <f t="shared" si="220"/>
        <v>0.281366</v>
      </c>
      <c r="P588">
        <f t="shared" si="212"/>
        <v>-1.8793333333333811E-4</v>
      </c>
      <c r="Q588">
        <f t="shared" si="225"/>
        <v>78.701306000000002</v>
      </c>
      <c r="R588">
        <f t="shared" si="213"/>
        <v>1.7190000000013583E-4</v>
      </c>
      <c r="S588">
        <f t="shared" si="221"/>
        <v>1</v>
      </c>
      <c r="T588">
        <f t="shared" si="214"/>
        <v>20.021600422383091</v>
      </c>
      <c r="U588">
        <f t="shared" si="215"/>
        <v>32500</v>
      </c>
      <c r="V588">
        <f t="shared" si="222"/>
        <v>20.001311999999999</v>
      </c>
      <c r="W588">
        <v>20.001311999999999</v>
      </c>
      <c r="X588">
        <v>0</v>
      </c>
      <c r="Y588">
        <v>0</v>
      </c>
      <c r="Z588">
        <f t="shared" si="226"/>
        <v>0</v>
      </c>
      <c r="AA588">
        <f t="shared" si="227"/>
        <v>0</v>
      </c>
      <c r="AB588" t="e">
        <f t="shared" si="228"/>
        <v>#DIV/0!</v>
      </c>
      <c r="AC588" s="6" t="e">
        <f t="shared" ref="AC588:AD651" si="232">(C588-Z588)/Z588</f>
        <v>#DIV/0!</v>
      </c>
      <c r="AD588" s="6" t="e">
        <f t="shared" si="232"/>
        <v>#DIV/0!</v>
      </c>
      <c r="AE588">
        <v>7.5117000000000003E-2</v>
      </c>
      <c r="AF588">
        <v>0</v>
      </c>
      <c r="AH588">
        <f t="shared" si="229"/>
        <v>15.2</v>
      </c>
      <c r="AI588">
        <f t="shared" si="230"/>
        <v>-5.1000000000000005</v>
      </c>
      <c r="AJ588" s="17">
        <f t="shared" si="216"/>
        <v>-3.5092673832301637E-3</v>
      </c>
      <c r="AK588" s="17">
        <f t="shared" si="217"/>
        <v>1.2931023353641276E-2</v>
      </c>
      <c r="AM588">
        <v>1.52E-2</v>
      </c>
      <c r="AN588">
        <v>-5.1000000000000004E-3</v>
      </c>
    </row>
    <row r="589" spans="1:40" x14ac:dyDescent="0.25">
      <c r="A589" s="1">
        <v>42880.287870370368</v>
      </c>
      <c r="B589" s="16">
        <v>582</v>
      </c>
      <c r="C589">
        <f t="shared" si="218"/>
        <v>18.992535955017864</v>
      </c>
      <c r="D589">
        <f t="shared" ref="D589:D652" si="233">(V589*O589-T589*M589+P589*U589)*10</f>
        <v>-4.7643167912236351</v>
      </c>
      <c r="E589">
        <f t="shared" si="231"/>
        <v>69.589778461214507</v>
      </c>
      <c r="F589">
        <f t="shared" ref="F589:F652" si="234">D589/C589</f>
        <v>-0.25085206117326808</v>
      </c>
      <c r="G589">
        <v>21.098230999999998</v>
      </c>
      <c r="H589">
        <f t="shared" si="223"/>
        <v>21.098230999999998</v>
      </c>
      <c r="I589">
        <v>21.017256</v>
      </c>
      <c r="J589">
        <f t="shared" si="219"/>
        <v>21.017256</v>
      </c>
      <c r="K589">
        <f t="shared" ref="K589:K652" si="235">SLOPE(J585:J593,B585:B593)</f>
        <v>6.8166666666868991E-6</v>
      </c>
      <c r="L589">
        <v>1.155E-3</v>
      </c>
      <c r="M589">
        <f t="shared" si="224"/>
        <v>1.155E-3</v>
      </c>
      <c r="N589">
        <v>0.281171</v>
      </c>
      <c r="O589">
        <f t="shared" si="220"/>
        <v>0.281171</v>
      </c>
      <c r="P589">
        <f t="shared" ref="P589:P652" si="236">SLOPE(O585:O593,B585:B593)</f>
        <v>-1.8698333333333668E-4</v>
      </c>
      <c r="Q589">
        <f t="shared" si="225"/>
        <v>78.701572999999996</v>
      </c>
      <c r="R589">
        <f t="shared" ref="R589:R652" si="237">SLOPE(Q585:Q593,B585:B593)</f>
        <v>1.8016666666606322E-4</v>
      </c>
      <c r="S589">
        <f t="shared" si="221"/>
        <v>1</v>
      </c>
      <c r="T589">
        <f t="shared" ref="T589:T652" si="238">(R589*U589+V589*(100-O589-J589))/(100-M589-H589)</f>
        <v>20.02459285274605</v>
      </c>
      <c r="U589">
        <f t="shared" ref="U589:U652" si="239">$F$1</f>
        <v>32500</v>
      </c>
      <c r="V589">
        <f t="shared" si="222"/>
        <v>20.000836</v>
      </c>
      <c r="W589">
        <v>20.000836</v>
      </c>
      <c r="X589">
        <v>0</v>
      </c>
      <c r="Y589">
        <v>0</v>
      </c>
      <c r="Z589">
        <f t="shared" si="226"/>
        <v>0</v>
      </c>
      <c r="AA589">
        <f t="shared" si="227"/>
        <v>0</v>
      </c>
      <c r="AB589" t="e">
        <f t="shared" si="228"/>
        <v>#DIV/0!</v>
      </c>
      <c r="AC589" s="6" t="e">
        <f t="shared" si="232"/>
        <v>#DIV/0!</v>
      </c>
      <c r="AD589" s="6" t="e">
        <f t="shared" si="232"/>
        <v>#DIV/0!</v>
      </c>
      <c r="AE589">
        <v>6.1018999999999997E-2</v>
      </c>
      <c r="AF589">
        <v>0</v>
      </c>
      <c r="AH589">
        <f t="shared" si="229"/>
        <v>19</v>
      </c>
      <c r="AI589">
        <f t="shared" si="230"/>
        <v>-4.8</v>
      </c>
      <c r="AJ589" s="17">
        <f t="shared" ref="AJ589:AJ652" si="240">(AH589-C589)/C589</f>
        <v>3.9299886017401045E-4</v>
      </c>
      <c r="AK589" s="17">
        <f t="shared" ref="AK589:AK652" si="241">(AI589-D589)/D589</f>
        <v>7.489680124146433E-3</v>
      </c>
      <c r="AM589">
        <v>1.9E-2</v>
      </c>
      <c r="AN589">
        <v>-4.7999999999999996E-3</v>
      </c>
    </row>
    <row r="590" spans="1:40" x14ac:dyDescent="0.25">
      <c r="A590" s="1">
        <v>42880.288564814815</v>
      </c>
      <c r="B590" s="16">
        <v>583</v>
      </c>
      <c r="C590">
        <f t="shared" ref="C590:C653" si="242">(T590*H590-V590*J590-K590*U590)*10</f>
        <v>15.508603870792694</v>
      </c>
      <c r="D590">
        <f t="shared" si="233"/>
        <v>-4.6055874020662113</v>
      </c>
      <c r="E590">
        <f t="shared" si="231"/>
        <v>56.034839362912905</v>
      </c>
      <c r="F590">
        <f t="shared" si="234"/>
        <v>-0.29696982658380361</v>
      </c>
      <c r="G590">
        <v>21.098458000000001</v>
      </c>
      <c r="H590">
        <f t="shared" si="223"/>
        <v>21.098458000000001</v>
      </c>
      <c r="I590">
        <v>21.017249</v>
      </c>
      <c r="J590">
        <f t="shared" si="219"/>
        <v>21.017249</v>
      </c>
      <c r="K590">
        <f t="shared" si="235"/>
        <v>1.5316666666779592E-5</v>
      </c>
      <c r="L590">
        <v>1.1460000000000001E-3</v>
      </c>
      <c r="M590">
        <f t="shared" si="224"/>
        <v>1.1460000000000001E-3</v>
      </c>
      <c r="N590">
        <v>0.280976</v>
      </c>
      <c r="O590">
        <f t="shared" si="220"/>
        <v>0.280976</v>
      </c>
      <c r="P590">
        <f t="shared" si="236"/>
        <v>-1.8638333333333609E-4</v>
      </c>
      <c r="Q590">
        <f t="shared" si="225"/>
        <v>78.701775000000012</v>
      </c>
      <c r="R590">
        <f t="shared" si="237"/>
        <v>1.7106666666630115E-4</v>
      </c>
      <c r="S590">
        <f t="shared" si="221"/>
        <v>1</v>
      </c>
      <c r="T590">
        <f t="shared" si="238"/>
        <v>20.021267191272774</v>
      </c>
      <c r="U590">
        <f t="shared" si="239"/>
        <v>32500</v>
      </c>
      <c r="V590">
        <f t="shared" si="222"/>
        <v>20.001152999999999</v>
      </c>
      <c r="W590">
        <v>20.001152999999999</v>
      </c>
      <c r="X590">
        <v>0</v>
      </c>
      <c r="Y590">
        <v>0</v>
      </c>
      <c r="Z590">
        <f t="shared" si="226"/>
        <v>0</v>
      </c>
      <c r="AA590">
        <f t="shared" si="227"/>
        <v>0</v>
      </c>
      <c r="AB590" t="e">
        <f t="shared" si="228"/>
        <v>#DIV/0!</v>
      </c>
      <c r="AC590" s="6" t="e">
        <f t="shared" si="232"/>
        <v>#DIV/0!</v>
      </c>
      <c r="AD590" s="6" t="e">
        <f t="shared" si="232"/>
        <v>#DIV/0!</v>
      </c>
      <c r="AE590">
        <v>4.7455999999999998E-2</v>
      </c>
      <c r="AF590">
        <v>0</v>
      </c>
      <c r="AH590">
        <f t="shared" si="229"/>
        <v>15.5</v>
      </c>
      <c r="AI590">
        <f t="shared" si="230"/>
        <v>-4.7</v>
      </c>
      <c r="AJ590" s="17">
        <f t="shared" si="240"/>
        <v>-5.5478048600477261E-4</v>
      </c>
      <c r="AK590" s="17">
        <f t="shared" si="241"/>
        <v>2.0499577945569419E-2</v>
      </c>
      <c r="AM590">
        <v>1.55E-2</v>
      </c>
      <c r="AN590">
        <v>-4.7000000000000002E-3</v>
      </c>
    </row>
    <row r="591" spans="1:40" x14ac:dyDescent="0.25">
      <c r="A591" s="1">
        <v>42880.289259259262</v>
      </c>
      <c r="B591" s="16">
        <v>584</v>
      </c>
      <c r="C591">
        <f t="shared" si="242"/>
        <v>8.8300281764775441</v>
      </c>
      <c r="D591">
        <f t="shared" si="233"/>
        <v>-4.4929791717176926</v>
      </c>
      <c r="E591">
        <f t="shared" si="231"/>
        <v>29.838892037921664</v>
      </c>
      <c r="F591">
        <f t="shared" si="234"/>
        <v>-0.50882953960289878</v>
      </c>
      <c r="G591">
        <v>21.098217999999999</v>
      </c>
      <c r="H591">
        <f t="shared" si="223"/>
        <v>21.098217999999999</v>
      </c>
      <c r="I591">
        <v>21.017347999999998</v>
      </c>
      <c r="J591">
        <f t="shared" si="219"/>
        <v>21.017347999999998</v>
      </c>
      <c r="K591">
        <f t="shared" si="235"/>
        <v>3.1250000000208425E-5</v>
      </c>
      <c r="L591">
        <v>1.1440000000000001E-3</v>
      </c>
      <c r="M591">
        <f t="shared" si="224"/>
        <v>1.1440000000000001E-3</v>
      </c>
      <c r="N591">
        <v>0.28079799999999999</v>
      </c>
      <c r="O591">
        <f t="shared" si="220"/>
        <v>0.28079799999999999</v>
      </c>
      <c r="P591">
        <f t="shared" si="236"/>
        <v>-1.8593333333333424E-4</v>
      </c>
      <c r="Q591">
        <f t="shared" si="225"/>
        <v>78.701853999999997</v>
      </c>
      <c r="R591">
        <f t="shared" si="237"/>
        <v>1.5468333333264658E-4</v>
      </c>
      <c r="S591">
        <f t="shared" si="221"/>
        <v>1</v>
      </c>
      <c r="T591">
        <f t="shared" si="238"/>
        <v>20.015006007348038</v>
      </c>
      <c r="U591">
        <f t="shared" si="239"/>
        <v>32500</v>
      </c>
      <c r="V591">
        <f t="shared" si="222"/>
        <v>20.001683</v>
      </c>
      <c r="W591">
        <v>20.001683</v>
      </c>
      <c r="X591">
        <v>0</v>
      </c>
      <c r="Y591">
        <v>0</v>
      </c>
      <c r="Z591">
        <f t="shared" si="226"/>
        <v>0</v>
      </c>
      <c r="AA591">
        <f t="shared" si="227"/>
        <v>0</v>
      </c>
      <c r="AB591" t="e">
        <f t="shared" si="228"/>
        <v>#DIV/0!</v>
      </c>
      <c r="AC591" s="6" t="e">
        <f t="shared" si="232"/>
        <v>#DIV/0!</v>
      </c>
      <c r="AD591" s="6" t="e">
        <f t="shared" si="232"/>
        <v>#DIV/0!</v>
      </c>
      <c r="AE591">
        <v>5.5581999999999999E-2</v>
      </c>
      <c r="AF591">
        <v>0</v>
      </c>
      <c r="AH591">
        <f t="shared" si="229"/>
        <v>8.8000000000000007</v>
      </c>
      <c r="AI591">
        <f t="shared" si="230"/>
        <v>-4.5</v>
      </c>
      <c r="AJ591" s="17">
        <f t="shared" si="240"/>
        <v>-3.4006886362532747E-3</v>
      </c>
      <c r="AK591" s="17">
        <f t="shared" si="241"/>
        <v>1.5626220407390248E-3</v>
      </c>
      <c r="AM591">
        <v>8.8000000000000005E-3</v>
      </c>
      <c r="AN591">
        <v>-4.4999999999999997E-3</v>
      </c>
    </row>
    <row r="592" spans="1:40" x14ac:dyDescent="0.25">
      <c r="A592" s="1">
        <v>42880.289953703701</v>
      </c>
      <c r="B592" s="16">
        <v>585</v>
      </c>
      <c r="C592">
        <f t="shared" si="242"/>
        <v>2.0422852304334316</v>
      </c>
      <c r="D592">
        <f t="shared" si="233"/>
        <v>-4.565543584724141</v>
      </c>
      <c r="E592">
        <f t="shared" si="231"/>
        <v>3.0082859756027007</v>
      </c>
      <c r="F592">
        <f t="shared" si="234"/>
        <v>-2.2355073212546328</v>
      </c>
      <c r="G592">
        <v>21.098364</v>
      </c>
      <c r="H592">
        <f t="shared" si="223"/>
        <v>21.098364</v>
      </c>
      <c r="I592">
        <v>21.017375999999999</v>
      </c>
      <c r="J592">
        <f t="shared" si="219"/>
        <v>21.017375999999999</v>
      </c>
      <c r="K592">
        <f t="shared" si="235"/>
        <v>4.7850000000101052E-5</v>
      </c>
      <c r="L592">
        <v>1.1429999999999999E-3</v>
      </c>
      <c r="M592">
        <f t="shared" si="224"/>
        <v>1.1429999999999999E-3</v>
      </c>
      <c r="N592">
        <v>0.28061599999999998</v>
      </c>
      <c r="O592">
        <f t="shared" si="220"/>
        <v>0.28061599999999998</v>
      </c>
      <c r="P592">
        <f t="shared" si="236"/>
        <v>-1.8605000000000241E-4</v>
      </c>
      <c r="Q592">
        <f t="shared" si="225"/>
        <v>78.702008000000006</v>
      </c>
      <c r="R592">
        <f t="shared" si="237"/>
        <v>1.3819999999971819E-4</v>
      </c>
      <c r="S592">
        <f t="shared" si="221"/>
        <v>1</v>
      </c>
      <c r="T592">
        <f t="shared" si="238"/>
        <v>20.008819828815099</v>
      </c>
      <c r="U592">
        <f t="shared" si="239"/>
        <v>32500</v>
      </c>
      <c r="V592">
        <f t="shared" si="222"/>
        <v>20.002212</v>
      </c>
      <c r="W592">
        <v>20.002212</v>
      </c>
      <c r="X592">
        <v>0</v>
      </c>
      <c r="Y592">
        <v>0</v>
      </c>
      <c r="Z592">
        <f t="shared" si="226"/>
        <v>0</v>
      </c>
      <c r="AA592">
        <f t="shared" si="227"/>
        <v>0</v>
      </c>
      <c r="AB592" t="e">
        <f t="shared" si="228"/>
        <v>#DIV/0!</v>
      </c>
      <c r="AC592" s="6" t="e">
        <f t="shared" si="232"/>
        <v>#DIV/0!</v>
      </c>
      <c r="AD592" s="6" t="e">
        <f t="shared" si="232"/>
        <v>#DIV/0!</v>
      </c>
      <c r="AE592">
        <v>7.1573999999999999E-2</v>
      </c>
      <c r="AF592">
        <v>0</v>
      </c>
      <c r="AH592">
        <f t="shared" si="229"/>
        <v>2</v>
      </c>
      <c r="AI592">
        <f t="shared" si="230"/>
        <v>-4.5999999999999996</v>
      </c>
      <c r="AJ592" s="17">
        <f t="shared" si="240"/>
        <v>-2.0704860321815791E-2</v>
      </c>
      <c r="AK592" s="17">
        <f t="shared" si="241"/>
        <v>7.5470564756289701E-3</v>
      </c>
      <c r="AM592">
        <v>2E-3</v>
      </c>
      <c r="AN592">
        <v>-4.5999999999999999E-3</v>
      </c>
    </row>
    <row r="593" spans="1:40" x14ac:dyDescent="0.25">
      <c r="A593" s="1">
        <v>42880.290648148148</v>
      </c>
      <c r="B593" s="16">
        <v>586</v>
      </c>
      <c r="C593">
        <f t="shared" si="242"/>
        <v>-0.38622762849322756</v>
      </c>
      <c r="D593">
        <f t="shared" si="233"/>
        <v>-3.9164307246174346</v>
      </c>
      <c r="E593">
        <f t="shared" si="231"/>
        <v>-5.8458626038694579</v>
      </c>
      <c r="F593">
        <f t="shared" si="234"/>
        <v>10.140213790236677</v>
      </c>
      <c r="G593">
        <v>21.098479999999999</v>
      </c>
      <c r="H593">
        <f t="shared" si="223"/>
        <v>21.098479999999999</v>
      </c>
      <c r="I593">
        <v>21.017398</v>
      </c>
      <c r="J593">
        <f t="shared" si="219"/>
        <v>21.017398</v>
      </c>
      <c r="K593">
        <f t="shared" si="235"/>
        <v>5.3383333333497279E-5</v>
      </c>
      <c r="L593">
        <v>1.1410000000000001E-3</v>
      </c>
      <c r="M593">
        <f t="shared" si="224"/>
        <v>1.1410000000000001E-3</v>
      </c>
      <c r="N593">
        <v>0.280441</v>
      </c>
      <c r="O593">
        <f t="shared" si="220"/>
        <v>0.280441</v>
      </c>
      <c r="P593">
        <f t="shared" si="236"/>
        <v>-1.8395000000000032E-4</v>
      </c>
      <c r="Q593">
        <f t="shared" si="225"/>
        <v>78.702161000000004</v>
      </c>
      <c r="R593">
        <f t="shared" si="237"/>
        <v>1.305666666664725E-4</v>
      </c>
      <c r="S593">
        <f t="shared" si="221"/>
        <v>1</v>
      </c>
      <c r="T593">
        <f t="shared" si="238"/>
        <v>20.006165203096117</v>
      </c>
      <c r="U593">
        <f t="shared" si="239"/>
        <v>32500</v>
      </c>
      <c r="V593">
        <f t="shared" si="222"/>
        <v>20.002635000000001</v>
      </c>
      <c r="W593">
        <v>20.002635000000001</v>
      </c>
      <c r="X593">
        <v>0</v>
      </c>
      <c r="Y593">
        <v>0</v>
      </c>
      <c r="Z593">
        <f t="shared" si="226"/>
        <v>0</v>
      </c>
      <c r="AA593">
        <f t="shared" si="227"/>
        <v>0</v>
      </c>
      <c r="AB593" t="e">
        <f t="shared" si="228"/>
        <v>#DIV/0!</v>
      </c>
      <c r="AC593" s="6" t="e">
        <f t="shared" si="232"/>
        <v>#DIV/0!</v>
      </c>
      <c r="AD593" s="6" t="e">
        <f t="shared" si="232"/>
        <v>#DIV/0!</v>
      </c>
      <c r="AE593">
        <v>7.3970999999999995E-2</v>
      </c>
      <c r="AF593">
        <v>0</v>
      </c>
      <c r="AH593">
        <f t="shared" si="229"/>
        <v>-0.4</v>
      </c>
      <c r="AI593">
        <f t="shared" si="230"/>
        <v>-3.9</v>
      </c>
      <c r="AJ593" s="17">
        <f t="shared" si="240"/>
        <v>3.5658690603005264E-2</v>
      </c>
      <c r="AK593" s="17">
        <f t="shared" si="241"/>
        <v>-4.1953313546838379E-3</v>
      </c>
      <c r="AM593" s="18">
        <v>-4.0000000000000002E-4</v>
      </c>
      <c r="AN593">
        <v>-3.8999999999999998E-3</v>
      </c>
    </row>
    <row r="594" spans="1:40" x14ac:dyDescent="0.25">
      <c r="A594" s="1">
        <v>42880.291342592594</v>
      </c>
      <c r="B594" s="16">
        <v>587</v>
      </c>
      <c r="C594">
        <f t="shared" si="242"/>
        <v>0.30662927252897987</v>
      </c>
      <c r="D594">
        <f t="shared" si="233"/>
        <v>-3.5388844268466624</v>
      </c>
      <c r="E594">
        <f t="shared" si="231"/>
        <v>-2.6985024442020058</v>
      </c>
      <c r="F594">
        <f t="shared" si="234"/>
        <v>-11.541247832142963</v>
      </c>
      <c r="G594">
        <v>21.098244999999999</v>
      </c>
      <c r="H594">
        <f t="shared" si="223"/>
        <v>21.098244999999999</v>
      </c>
      <c r="I594">
        <v>21.017496000000001</v>
      </c>
      <c r="J594">
        <f t="shared" si="219"/>
        <v>21.017496000000001</v>
      </c>
      <c r="K594">
        <f t="shared" si="235"/>
        <v>5.1250000000280238E-5</v>
      </c>
      <c r="L594">
        <v>1.137E-3</v>
      </c>
      <c r="M594">
        <f t="shared" si="224"/>
        <v>1.137E-3</v>
      </c>
      <c r="N594">
        <v>0.280246</v>
      </c>
      <c r="O594">
        <f t="shared" si="220"/>
        <v>0.280246</v>
      </c>
      <c r="P594">
        <f t="shared" si="236"/>
        <v>-1.8266666666666431E-4</v>
      </c>
      <c r="Q594">
        <f t="shared" si="225"/>
        <v>78.702258</v>
      </c>
      <c r="R594">
        <f t="shared" si="237"/>
        <v>1.3141666666503701E-4</v>
      </c>
      <c r="S594">
        <f t="shared" si="221"/>
        <v>1</v>
      </c>
      <c r="T594">
        <f t="shared" si="238"/>
        <v>20.006004513698937</v>
      </c>
      <c r="U594">
        <f t="shared" si="239"/>
        <v>32500</v>
      </c>
      <c r="V594">
        <f t="shared" si="222"/>
        <v>20.002158999999999</v>
      </c>
      <c r="W594">
        <v>20.002158999999999</v>
      </c>
      <c r="X594">
        <v>0</v>
      </c>
      <c r="Y594">
        <v>0</v>
      </c>
      <c r="Z594">
        <f t="shared" si="226"/>
        <v>0</v>
      </c>
      <c r="AA594">
        <f t="shared" si="227"/>
        <v>0</v>
      </c>
      <c r="AB594" t="e">
        <f t="shared" si="228"/>
        <v>#DIV/0!</v>
      </c>
      <c r="AC594" s="6" t="e">
        <f t="shared" si="232"/>
        <v>#DIV/0!</v>
      </c>
      <c r="AD594" s="6" t="e">
        <f t="shared" si="232"/>
        <v>#DIV/0!</v>
      </c>
      <c r="AE594">
        <v>4.9827000000000003E-2</v>
      </c>
      <c r="AF594">
        <v>0</v>
      </c>
      <c r="AH594">
        <f t="shared" si="229"/>
        <v>0.3</v>
      </c>
      <c r="AI594">
        <f t="shared" si="230"/>
        <v>-3.5</v>
      </c>
      <c r="AJ594" s="17">
        <f t="shared" si="240"/>
        <v>-2.161982929517383E-2</v>
      </c>
      <c r="AK594" s="17">
        <f t="shared" si="241"/>
        <v>-1.0987763983383461E-2</v>
      </c>
      <c r="AM594" s="18">
        <v>2.9999999999999997E-4</v>
      </c>
      <c r="AN594">
        <v>-3.5000000000000001E-3</v>
      </c>
    </row>
    <row r="595" spans="1:40" x14ac:dyDescent="0.25">
      <c r="A595" s="1">
        <v>42880.292037037034</v>
      </c>
      <c r="B595" s="16">
        <v>588</v>
      </c>
      <c r="C595">
        <f t="shared" si="242"/>
        <v>3.2647684916336095</v>
      </c>
      <c r="D595">
        <f t="shared" si="233"/>
        <v>-3.3816337527950235</v>
      </c>
      <c r="E595">
        <f t="shared" si="231"/>
        <v>9.1331289624423491</v>
      </c>
      <c r="F595">
        <f t="shared" si="234"/>
        <v>-1.0357958800021798</v>
      </c>
      <c r="G595">
        <v>21.098196999999999</v>
      </c>
      <c r="H595">
        <f t="shared" si="223"/>
        <v>21.098196999999999</v>
      </c>
      <c r="I595">
        <v>21.017557</v>
      </c>
      <c r="J595">
        <f t="shared" si="219"/>
        <v>21.017557</v>
      </c>
      <c r="K595">
        <f t="shared" si="235"/>
        <v>4.3900000000244667E-5</v>
      </c>
      <c r="L595">
        <v>1.1410000000000001E-3</v>
      </c>
      <c r="M595">
        <f t="shared" si="224"/>
        <v>1.1410000000000001E-3</v>
      </c>
      <c r="N595">
        <v>0.280057</v>
      </c>
      <c r="O595">
        <f t="shared" si="220"/>
        <v>0.280057</v>
      </c>
      <c r="P595">
        <f t="shared" si="236"/>
        <v>-1.8206666666666278E-4</v>
      </c>
      <c r="Q595">
        <f t="shared" si="225"/>
        <v>78.702386000000004</v>
      </c>
      <c r="R595">
        <f t="shared" si="237"/>
        <v>1.3816666666599531E-4</v>
      </c>
      <c r="S595">
        <f t="shared" si="221"/>
        <v>1</v>
      </c>
      <c r="T595">
        <f t="shared" si="238"/>
        <v>20.009123402244292</v>
      </c>
      <c r="U595">
        <f t="shared" si="239"/>
        <v>32500</v>
      </c>
      <c r="V595">
        <f t="shared" si="222"/>
        <v>20.002476999999999</v>
      </c>
      <c r="W595">
        <v>20.002476999999999</v>
      </c>
      <c r="X595">
        <v>0</v>
      </c>
      <c r="Y595">
        <v>0</v>
      </c>
      <c r="Z595">
        <f t="shared" si="226"/>
        <v>0</v>
      </c>
      <c r="AA595">
        <f t="shared" si="227"/>
        <v>0</v>
      </c>
      <c r="AB595" t="e">
        <f t="shared" si="228"/>
        <v>#DIV/0!</v>
      </c>
      <c r="AC595" s="6" t="e">
        <f t="shared" si="232"/>
        <v>#DIV/0!</v>
      </c>
      <c r="AD595" s="6" t="e">
        <f t="shared" si="232"/>
        <v>#DIV/0!</v>
      </c>
      <c r="AE595">
        <v>4.7463999999999999E-2</v>
      </c>
      <c r="AF595">
        <v>0</v>
      </c>
      <c r="AH595">
        <f t="shared" si="229"/>
        <v>3.3</v>
      </c>
      <c r="AI595">
        <f t="shared" si="230"/>
        <v>-3.4</v>
      </c>
      <c r="AJ595" s="17">
        <f t="shared" si="240"/>
        <v>1.0791426239464028E-2</v>
      </c>
      <c r="AK595" s="17">
        <f t="shared" si="241"/>
        <v>5.4311757415468507E-3</v>
      </c>
      <c r="AM595">
        <v>3.3E-3</v>
      </c>
      <c r="AN595">
        <v>-3.3999999999999998E-3</v>
      </c>
    </row>
    <row r="596" spans="1:40" x14ac:dyDescent="0.25">
      <c r="A596" s="1">
        <v>42880.292731481481</v>
      </c>
      <c r="B596" s="16">
        <v>589</v>
      </c>
      <c r="C596">
        <f t="shared" si="242"/>
        <v>2.8362393104152628</v>
      </c>
      <c r="D596">
        <f t="shared" si="233"/>
        <v>-3.3854595038656488</v>
      </c>
      <c r="E596">
        <f t="shared" si="231"/>
        <v>7.4400718300788746</v>
      </c>
      <c r="F596">
        <f t="shared" si="234"/>
        <v>-1.1936438125772866</v>
      </c>
      <c r="G596">
        <v>21.098448999999999</v>
      </c>
      <c r="H596">
        <f t="shared" si="223"/>
        <v>21.098448999999999</v>
      </c>
      <c r="I596">
        <v>21.017683999999999</v>
      </c>
      <c r="J596">
        <f t="shared" si="219"/>
        <v>21.017683999999999</v>
      </c>
      <c r="K596">
        <f t="shared" si="235"/>
        <v>4.5016666666756559E-5</v>
      </c>
      <c r="L596">
        <v>1.14E-3</v>
      </c>
      <c r="M596">
        <f t="shared" si="224"/>
        <v>1.14E-3</v>
      </c>
      <c r="N596">
        <v>0.27986499999999997</v>
      </c>
      <c r="O596">
        <f t="shared" si="220"/>
        <v>0.27986499999999997</v>
      </c>
      <c r="P596">
        <f t="shared" si="236"/>
        <v>-1.819499999999974E-4</v>
      </c>
      <c r="Q596">
        <f t="shared" si="225"/>
        <v>78.702450999999996</v>
      </c>
      <c r="R596">
        <f t="shared" si="237"/>
        <v>1.3693333333245997E-4</v>
      </c>
      <c r="S596">
        <f t="shared" si="221"/>
        <v>1</v>
      </c>
      <c r="T596">
        <f t="shared" si="238"/>
        <v>20.007427698814027</v>
      </c>
      <c r="U596">
        <f t="shared" si="239"/>
        <v>32500</v>
      </c>
      <c r="V596">
        <f t="shared" si="222"/>
        <v>20.001206</v>
      </c>
      <c r="W596">
        <v>20.001206</v>
      </c>
      <c r="X596">
        <v>0</v>
      </c>
      <c r="Y596">
        <v>0</v>
      </c>
      <c r="Z596">
        <f t="shared" si="226"/>
        <v>0</v>
      </c>
      <c r="AA596">
        <f t="shared" si="227"/>
        <v>0</v>
      </c>
      <c r="AB596" t="e">
        <f t="shared" si="228"/>
        <v>#DIV/0!</v>
      </c>
      <c r="AC596" s="6" t="e">
        <f t="shared" si="232"/>
        <v>#DIV/0!</v>
      </c>
      <c r="AD596" s="6" t="e">
        <f t="shared" si="232"/>
        <v>#DIV/0!</v>
      </c>
      <c r="AE596">
        <v>6.7734000000000003E-2</v>
      </c>
      <c r="AF596">
        <v>0</v>
      </c>
      <c r="AH596">
        <f t="shared" si="229"/>
        <v>2.8</v>
      </c>
      <c r="AI596">
        <f t="shared" si="230"/>
        <v>-3.4</v>
      </c>
      <c r="AJ596" s="17">
        <f t="shared" si="240"/>
        <v>-1.2777240017153928E-2</v>
      </c>
      <c r="AK596" s="17">
        <f t="shared" si="241"/>
        <v>4.2949845117769845E-3</v>
      </c>
      <c r="AM596">
        <v>2.8E-3</v>
      </c>
      <c r="AN596">
        <v>-3.3999999999999998E-3</v>
      </c>
    </row>
    <row r="597" spans="1:40" x14ac:dyDescent="0.25">
      <c r="A597" s="1">
        <v>42880.293425925927</v>
      </c>
      <c r="B597" s="16">
        <v>590</v>
      </c>
      <c r="C597">
        <f t="shared" si="242"/>
        <v>2.5405040339303642</v>
      </c>
      <c r="D597">
        <f t="shared" si="233"/>
        <v>-3.2410366154663883</v>
      </c>
      <c r="E597">
        <f t="shared" si="231"/>
        <v>6.4340219742446711</v>
      </c>
      <c r="F597">
        <f t="shared" si="234"/>
        <v>-1.2757455104104849</v>
      </c>
      <c r="G597">
        <v>21.098537</v>
      </c>
      <c r="H597">
        <f t="shared" si="223"/>
        <v>21.098537</v>
      </c>
      <c r="I597">
        <v>21.017596000000001</v>
      </c>
      <c r="J597">
        <f t="shared" si="219"/>
        <v>21.017596000000001</v>
      </c>
      <c r="K597">
        <f t="shared" si="235"/>
        <v>4.5749999999896337E-5</v>
      </c>
      <c r="L597">
        <v>1.132E-3</v>
      </c>
      <c r="M597">
        <f t="shared" si="224"/>
        <v>1.132E-3</v>
      </c>
      <c r="N597">
        <v>0.27970800000000001</v>
      </c>
      <c r="O597">
        <f t="shared" si="220"/>
        <v>0.27970800000000001</v>
      </c>
      <c r="P597">
        <f t="shared" si="236"/>
        <v>-1.8141666666666537E-4</v>
      </c>
      <c r="Q597">
        <f t="shared" si="225"/>
        <v>78.702696000000003</v>
      </c>
      <c r="R597">
        <f t="shared" si="237"/>
        <v>1.3566666666638602E-4</v>
      </c>
      <c r="S597">
        <f t="shared" si="221"/>
        <v>1</v>
      </c>
      <c r="T597">
        <f t="shared" si="238"/>
        <v>20.007305540649273</v>
      </c>
      <c r="U597">
        <f t="shared" si="239"/>
        <v>32500</v>
      </c>
      <c r="V597">
        <f t="shared" si="222"/>
        <v>20.001524</v>
      </c>
      <c r="W597">
        <v>20.001524</v>
      </c>
      <c r="X597">
        <v>0</v>
      </c>
      <c r="Y597">
        <v>0</v>
      </c>
      <c r="Z597">
        <f t="shared" si="226"/>
        <v>0</v>
      </c>
      <c r="AA597">
        <f t="shared" si="227"/>
        <v>0</v>
      </c>
      <c r="AB597" t="e">
        <f t="shared" si="228"/>
        <v>#DIV/0!</v>
      </c>
      <c r="AC597" s="6" t="e">
        <f t="shared" si="232"/>
        <v>#DIV/0!</v>
      </c>
      <c r="AD597" s="6" t="e">
        <f t="shared" si="232"/>
        <v>#DIV/0!</v>
      </c>
      <c r="AE597">
        <v>7.6296000000000003E-2</v>
      </c>
      <c r="AF597">
        <v>0</v>
      </c>
      <c r="AH597">
        <f t="shared" si="229"/>
        <v>2.5</v>
      </c>
      <c r="AI597">
        <f t="shared" si="230"/>
        <v>-3.3</v>
      </c>
      <c r="AJ597" s="17">
        <f t="shared" si="240"/>
        <v>-1.5943306284659255E-2</v>
      </c>
      <c r="AK597" s="17">
        <f t="shared" si="241"/>
        <v>1.8192754827956983E-2</v>
      </c>
      <c r="AM597">
        <v>2.5000000000000001E-3</v>
      </c>
      <c r="AN597">
        <v>-3.3E-3</v>
      </c>
    </row>
    <row r="598" spans="1:40" x14ac:dyDescent="0.25">
      <c r="A598" s="1">
        <v>42880.294120370374</v>
      </c>
      <c r="B598" s="16">
        <v>591</v>
      </c>
      <c r="C598">
        <f t="shared" si="242"/>
        <v>-0.76838490491181632</v>
      </c>
      <c r="D598">
        <f t="shared" si="233"/>
        <v>-2.8046516546668521</v>
      </c>
      <c r="E598">
        <f t="shared" si="231"/>
        <v>-6.1245403370096732</v>
      </c>
      <c r="F598">
        <f t="shared" si="234"/>
        <v>3.6500608441660209</v>
      </c>
      <c r="G598">
        <v>21.098281</v>
      </c>
      <c r="H598">
        <f t="shared" si="223"/>
        <v>21.098281</v>
      </c>
      <c r="I598">
        <v>21.017638000000002</v>
      </c>
      <c r="J598">
        <f t="shared" si="219"/>
        <v>21.017638000000002</v>
      </c>
      <c r="K598">
        <f t="shared" si="235"/>
        <v>5.3316666666466025E-5</v>
      </c>
      <c r="L598">
        <v>1.1249999999999999E-3</v>
      </c>
      <c r="M598">
        <f t="shared" si="224"/>
        <v>1.1249999999999999E-3</v>
      </c>
      <c r="N598">
        <v>0.27952500000000002</v>
      </c>
      <c r="O598">
        <f t="shared" si="220"/>
        <v>0.27952500000000002</v>
      </c>
      <c r="P598">
        <f t="shared" si="236"/>
        <v>-1.7996666666666438E-4</v>
      </c>
      <c r="Q598">
        <f t="shared" si="225"/>
        <v>78.702836999999988</v>
      </c>
      <c r="R598">
        <f t="shared" si="237"/>
        <v>1.2665000000045741E-4</v>
      </c>
      <c r="S598">
        <f t="shared" si="221"/>
        <v>1</v>
      </c>
      <c r="T598">
        <f t="shared" si="238"/>
        <v>20.003666266749836</v>
      </c>
      <c r="U598">
        <f t="shared" si="239"/>
        <v>32500</v>
      </c>
      <c r="V598">
        <f t="shared" si="222"/>
        <v>20.001629999999999</v>
      </c>
      <c r="W598">
        <v>20.001629999999999</v>
      </c>
      <c r="X598">
        <v>0</v>
      </c>
      <c r="Y598">
        <v>0</v>
      </c>
      <c r="Z598">
        <f t="shared" si="226"/>
        <v>0</v>
      </c>
      <c r="AA598">
        <f t="shared" si="227"/>
        <v>0</v>
      </c>
      <c r="AB598" t="e">
        <f t="shared" si="228"/>
        <v>#DIV/0!</v>
      </c>
      <c r="AC598" s="6" t="e">
        <f t="shared" si="232"/>
        <v>#DIV/0!</v>
      </c>
      <c r="AD598" s="6" t="e">
        <f t="shared" si="232"/>
        <v>#DIV/0!</v>
      </c>
      <c r="AE598">
        <v>7.2165999999999994E-2</v>
      </c>
      <c r="AF598">
        <v>0</v>
      </c>
      <c r="AH598">
        <f t="shared" si="229"/>
        <v>-0.8</v>
      </c>
      <c r="AI598">
        <f t="shared" si="230"/>
        <v>-2.8</v>
      </c>
      <c r="AJ598" s="17">
        <f t="shared" si="240"/>
        <v>4.1144867482543826E-2</v>
      </c>
      <c r="AK598" s="17">
        <f t="shared" si="241"/>
        <v>-1.6585498805571945E-3</v>
      </c>
      <c r="AM598" s="18">
        <v>-8.0000000000000004E-4</v>
      </c>
      <c r="AN598">
        <v>-2.8E-3</v>
      </c>
    </row>
    <row r="599" spans="1:40" x14ac:dyDescent="0.25">
      <c r="A599" s="1">
        <v>42880.294814814813</v>
      </c>
      <c r="B599" s="16">
        <v>592</v>
      </c>
      <c r="C599">
        <f t="shared" si="242"/>
        <v>-8.1297690511198439</v>
      </c>
      <c r="D599">
        <f t="shared" si="233"/>
        <v>-2.5136118003911534</v>
      </c>
      <c r="E599">
        <f t="shared" si="231"/>
        <v>-34.814447258095136</v>
      </c>
      <c r="F599">
        <f t="shared" si="234"/>
        <v>0.30918612627069808</v>
      </c>
      <c r="G599">
        <v>21.098386000000001</v>
      </c>
      <c r="H599">
        <f t="shared" si="223"/>
        <v>21.098386000000001</v>
      </c>
      <c r="I599">
        <v>21.017664</v>
      </c>
      <c r="J599">
        <f t="shared" si="219"/>
        <v>21.017664</v>
      </c>
      <c r="K599">
        <f t="shared" si="235"/>
        <v>7.1049999999850399E-5</v>
      </c>
      <c r="L599">
        <v>1.129E-3</v>
      </c>
      <c r="M599">
        <f t="shared" si="224"/>
        <v>1.129E-3</v>
      </c>
      <c r="N599">
        <v>0.27934700000000001</v>
      </c>
      <c r="O599">
        <f t="shared" si="220"/>
        <v>0.27934700000000001</v>
      </c>
      <c r="P599">
        <f t="shared" si="236"/>
        <v>-1.7896666666666617E-4</v>
      </c>
      <c r="Q599">
        <f t="shared" si="225"/>
        <v>78.702989000000002</v>
      </c>
      <c r="R599">
        <f t="shared" si="237"/>
        <v>1.0791666666705168E-4</v>
      </c>
      <c r="S599">
        <f t="shared" si="221"/>
        <v>1</v>
      </c>
      <c r="T599">
        <f t="shared" si="238"/>
        <v>19.996860842749349</v>
      </c>
      <c r="U599">
        <f t="shared" si="239"/>
        <v>32500</v>
      </c>
      <c r="V599">
        <f t="shared" si="222"/>
        <v>20.002476999999999</v>
      </c>
      <c r="W599">
        <v>20.002476999999999</v>
      </c>
      <c r="X599">
        <v>0</v>
      </c>
      <c r="Y599">
        <v>0</v>
      </c>
      <c r="Z599">
        <f t="shared" si="226"/>
        <v>0</v>
      </c>
      <c r="AA599">
        <f t="shared" si="227"/>
        <v>0</v>
      </c>
      <c r="AB599" t="e">
        <f t="shared" si="228"/>
        <v>#DIV/0!</v>
      </c>
      <c r="AC599" s="6" t="e">
        <f t="shared" si="232"/>
        <v>#DIV/0!</v>
      </c>
      <c r="AD599" s="6" t="e">
        <f t="shared" si="232"/>
        <v>#DIV/0!</v>
      </c>
      <c r="AE599">
        <v>4.0724999999999997E-2</v>
      </c>
      <c r="AF599">
        <v>0</v>
      </c>
      <c r="AH599">
        <f t="shared" si="229"/>
        <v>-8.1</v>
      </c>
      <c r="AI599">
        <f t="shared" si="230"/>
        <v>-2.5</v>
      </c>
      <c r="AJ599" s="17">
        <f t="shared" si="240"/>
        <v>-3.6617339229019948E-3</v>
      </c>
      <c r="AK599" s="17">
        <f t="shared" si="241"/>
        <v>-5.4152357134205076E-3</v>
      </c>
      <c r="AM599">
        <v>-8.0999999999999996E-3</v>
      </c>
      <c r="AN599">
        <v>-2.5000000000000001E-3</v>
      </c>
    </row>
    <row r="600" spans="1:40" x14ac:dyDescent="0.25">
      <c r="A600" s="1">
        <v>42880.29550925926</v>
      </c>
      <c r="B600" s="16">
        <v>593</v>
      </c>
      <c r="C600">
        <f t="shared" si="242"/>
        <v>-15.780889022193376</v>
      </c>
      <c r="D600">
        <f t="shared" si="233"/>
        <v>-2.3956770995232723</v>
      </c>
      <c r="E600">
        <f t="shared" si="231"/>
        <v>-64.837311154337783</v>
      </c>
      <c r="F600">
        <f t="shared" si="234"/>
        <v>0.15180875400328356</v>
      </c>
      <c r="G600">
        <v>21.098443</v>
      </c>
      <c r="H600">
        <f t="shared" si="223"/>
        <v>21.098443</v>
      </c>
      <c r="I600">
        <v>21.017771</v>
      </c>
      <c r="J600">
        <f t="shared" si="219"/>
        <v>21.017771</v>
      </c>
      <c r="K600">
        <f t="shared" si="235"/>
        <v>8.951666666649298E-5</v>
      </c>
      <c r="L600">
        <v>1.1280000000000001E-3</v>
      </c>
      <c r="M600">
        <f t="shared" si="224"/>
        <v>1.1280000000000001E-3</v>
      </c>
      <c r="N600">
        <v>0.27915499999999999</v>
      </c>
      <c r="O600">
        <f t="shared" si="220"/>
        <v>0.27915499999999999</v>
      </c>
      <c r="P600">
        <f t="shared" si="236"/>
        <v>-1.7848333333333465E-4</v>
      </c>
      <c r="Q600">
        <f t="shared" si="225"/>
        <v>78.703074000000001</v>
      </c>
      <c r="R600">
        <f t="shared" si="237"/>
        <v>8.8966666667289476E-5</v>
      </c>
      <c r="S600">
        <f t="shared" si="221"/>
        <v>1</v>
      </c>
      <c r="T600">
        <f t="shared" si="238"/>
        <v>19.988720788077476</v>
      </c>
      <c r="U600">
        <f t="shared" si="239"/>
        <v>32500</v>
      </c>
      <c r="V600">
        <f t="shared" si="222"/>
        <v>20.002106000000001</v>
      </c>
      <c r="W600">
        <v>20.002106000000001</v>
      </c>
      <c r="X600">
        <v>0</v>
      </c>
      <c r="Y600">
        <v>0</v>
      </c>
      <c r="Z600">
        <f t="shared" si="226"/>
        <v>0</v>
      </c>
      <c r="AA600">
        <f t="shared" si="227"/>
        <v>0</v>
      </c>
      <c r="AB600" t="e">
        <f t="shared" si="228"/>
        <v>#DIV/0!</v>
      </c>
      <c r="AC600" s="6" t="e">
        <f t="shared" si="232"/>
        <v>#DIV/0!</v>
      </c>
      <c r="AD600" s="6" t="e">
        <f t="shared" si="232"/>
        <v>#DIV/0!</v>
      </c>
      <c r="AE600">
        <v>3.1604E-2</v>
      </c>
      <c r="AF600">
        <v>0</v>
      </c>
      <c r="AH600">
        <f t="shared" si="229"/>
        <v>-15.8</v>
      </c>
      <c r="AI600">
        <f t="shared" si="230"/>
        <v>-2.4</v>
      </c>
      <c r="AJ600" s="17">
        <f t="shared" si="240"/>
        <v>1.2110203537803155E-3</v>
      </c>
      <c r="AK600" s="17">
        <f t="shared" si="241"/>
        <v>1.8044587384450936E-3</v>
      </c>
      <c r="AM600">
        <v>-1.5800000000000002E-2</v>
      </c>
      <c r="AN600">
        <v>-2.3999999999999998E-3</v>
      </c>
    </row>
    <row r="601" spans="1:40" x14ac:dyDescent="0.25">
      <c r="A601" s="1">
        <v>42880.296203703707</v>
      </c>
      <c r="B601" s="16">
        <v>594</v>
      </c>
      <c r="C601">
        <f t="shared" si="242"/>
        <v>-24.284616936974764</v>
      </c>
      <c r="D601">
        <f t="shared" si="233"/>
        <v>-2.5953227834064663</v>
      </c>
      <c r="E601">
        <f t="shared" si="231"/>
        <v>-98.570911701498289</v>
      </c>
      <c r="F601">
        <f t="shared" si="234"/>
        <v>0.10687106122126777</v>
      </c>
      <c r="G601">
        <v>21.098472999999998</v>
      </c>
      <c r="H601">
        <f t="shared" si="223"/>
        <v>21.098472999999998</v>
      </c>
      <c r="I601">
        <v>21.017835999999999</v>
      </c>
      <c r="J601">
        <f t="shared" si="219"/>
        <v>21.017835999999999</v>
      </c>
      <c r="K601">
        <f t="shared" si="235"/>
        <v>1.10266666666566E-4</v>
      </c>
      <c r="L601">
        <v>1.121E-3</v>
      </c>
      <c r="M601">
        <f t="shared" si="224"/>
        <v>1.121E-3</v>
      </c>
      <c r="N601">
        <v>0.278978</v>
      </c>
      <c r="O601">
        <f t="shared" si="220"/>
        <v>0.278978</v>
      </c>
      <c r="P601">
        <f t="shared" si="236"/>
        <v>-1.7898333333333515E-4</v>
      </c>
      <c r="Q601">
        <f t="shared" si="225"/>
        <v>78.703186000000002</v>
      </c>
      <c r="R601">
        <f t="shared" si="237"/>
        <v>6.8716666666783041E-5</v>
      </c>
      <c r="S601">
        <f t="shared" si="221"/>
        <v>1</v>
      </c>
      <c r="T601">
        <f t="shared" si="238"/>
        <v>19.979252705846434</v>
      </c>
      <c r="U601">
        <f t="shared" si="239"/>
        <v>32500</v>
      </c>
      <c r="V601">
        <f t="shared" si="222"/>
        <v>20.000941999999998</v>
      </c>
      <c r="W601">
        <v>20.000941999999998</v>
      </c>
      <c r="X601">
        <v>0</v>
      </c>
      <c r="Y601">
        <v>0</v>
      </c>
      <c r="Z601">
        <f t="shared" si="226"/>
        <v>0</v>
      </c>
      <c r="AA601">
        <f t="shared" si="227"/>
        <v>0</v>
      </c>
      <c r="AB601" t="e">
        <f t="shared" si="228"/>
        <v>#DIV/0!</v>
      </c>
      <c r="AC601" s="6" t="e">
        <f t="shared" si="232"/>
        <v>#DIV/0!</v>
      </c>
      <c r="AD601" s="6" t="e">
        <f t="shared" si="232"/>
        <v>#DIV/0!</v>
      </c>
      <c r="AE601">
        <v>4.7404000000000002E-2</v>
      </c>
      <c r="AF601">
        <v>0</v>
      </c>
      <c r="AH601">
        <f t="shared" si="229"/>
        <v>-24.299999999999997</v>
      </c>
      <c r="AI601">
        <f t="shared" si="230"/>
        <v>-2.5</v>
      </c>
      <c r="AJ601" s="17">
        <f t="shared" si="240"/>
        <v>6.3344886456954302E-4</v>
      </c>
      <c r="AK601" s="17">
        <f t="shared" si="241"/>
        <v>-3.6728681309286415E-2</v>
      </c>
      <c r="AM601">
        <v>-2.4299999999999999E-2</v>
      </c>
      <c r="AN601">
        <v>-2.5000000000000001E-3</v>
      </c>
    </row>
    <row r="602" spans="1:40" x14ac:dyDescent="0.25">
      <c r="A602" s="1">
        <v>42880.296898148146</v>
      </c>
      <c r="B602" s="16">
        <v>595</v>
      </c>
      <c r="C602">
        <f t="shared" si="242"/>
        <v>-24.506343466459768</v>
      </c>
      <c r="D602">
        <f t="shared" si="233"/>
        <v>-2.0545933483984768</v>
      </c>
      <c r="E602">
        <f t="shared" si="231"/>
        <v>-98.847770657949852</v>
      </c>
      <c r="F602">
        <f t="shared" si="234"/>
        <v>8.3839245590043437E-2</v>
      </c>
      <c r="G602">
        <v>21.098305</v>
      </c>
      <c r="H602">
        <f t="shared" si="223"/>
        <v>21.098305</v>
      </c>
      <c r="I602">
        <v>21.018025999999999</v>
      </c>
      <c r="J602">
        <f t="shared" si="219"/>
        <v>21.018025999999999</v>
      </c>
      <c r="K602">
        <f t="shared" si="235"/>
        <v>1.102333333331984E-4</v>
      </c>
      <c r="L602">
        <v>1.109E-3</v>
      </c>
      <c r="M602">
        <f t="shared" si="224"/>
        <v>1.109E-3</v>
      </c>
      <c r="N602">
        <v>0.27880100000000002</v>
      </c>
      <c r="O602">
        <f t="shared" si="220"/>
        <v>0.27880100000000002</v>
      </c>
      <c r="P602">
        <f t="shared" si="236"/>
        <v>-1.7721666666666857E-4</v>
      </c>
      <c r="Q602">
        <f t="shared" si="225"/>
        <v>78.703173000000007</v>
      </c>
      <c r="R602">
        <f t="shared" si="237"/>
        <v>6.6983333333562689E-5</v>
      </c>
      <c r="S602">
        <f t="shared" si="221"/>
        <v>1</v>
      </c>
      <c r="T602">
        <f t="shared" si="238"/>
        <v>19.978331249881965</v>
      </c>
      <c r="U602">
        <f t="shared" si="239"/>
        <v>32500</v>
      </c>
      <c r="V602">
        <f t="shared" si="222"/>
        <v>20.000782999999998</v>
      </c>
      <c r="W602">
        <v>20.000782999999998</v>
      </c>
      <c r="X602">
        <v>0</v>
      </c>
      <c r="Y602">
        <v>0</v>
      </c>
      <c r="Z602">
        <f t="shared" si="226"/>
        <v>0</v>
      </c>
      <c r="AA602">
        <f t="shared" si="227"/>
        <v>0</v>
      </c>
      <c r="AB602" t="e">
        <f t="shared" si="228"/>
        <v>#DIV/0!</v>
      </c>
      <c r="AC602" s="6" t="e">
        <f t="shared" si="232"/>
        <v>#DIV/0!</v>
      </c>
      <c r="AD602" s="6" t="e">
        <f t="shared" si="232"/>
        <v>#DIV/0!</v>
      </c>
      <c r="AE602">
        <v>8.5932999999999995E-2</v>
      </c>
      <c r="AF602">
        <v>0</v>
      </c>
      <c r="AH602">
        <f t="shared" si="229"/>
        <v>-24.5</v>
      </c>
      <c r="AI602">
        <f t="shared" si="230"/>
        <v>-2</v>
      </c>
      <c r="AJ602" s="17">
        <f t="shared" si="240"/>
        <v>-2.5884997769862314E-4</v>
      </c>
      <c r="AK602" s="17">
        <f t="shared" si="241"/>
        <v>-2.6571364324250103E-2</v>
      </c>
      <c r="AM602">
        <v>-2.4500000000000001E-2</v>
      </c>
      <c r="AN602">
        <v>-2E-3</v>
      </c>
    </row>
    <row r="603" spans="1:40" x14ac:dyDescent="0.25">
      <c r="A603" s="1">
        <v>42880.297592592593</v>
      </c>
      <c r="B603" s="16">
        <v>596</v>
      </c>
      <c r="C603">
        <f t="shared" si="242"/>
        <v>-21.738107138590216</v>
      </c>
      <c r="D603">
        <f t="shared" si="233"/>
        <v>-1.2996519744508461</v>
      </c>
      <c r="E603">
        <f t="shared" si="231"/>
        <v>-87.104696012977769</v>
      </c>
      <c r="F603">
        <f t="shared" si="234"/>
        <v>5.9786805086798948E-2</v>
      </c>
      <c r="G603">
        <v>21.098105</v>
      </c>
      <c r="H603">
        <f t="shared" si="223"/>
        <v>21.098105</v>
      </c>
      <c r="I603">
        <v>21.018212999999999</v>
      </c>
      <c r="J603">
        <f t="shared" si="219"/>
        <v>21.018212999999999</v>
      </c>
      <c r="K603">
        <f t="shared" si="235"/>
        <v>1.0278333333341531E-4</v>
      </c>
      <c r="L603">
        <v>1.108E-3</v>
      </c>
      <c r="M603">
        <f t="shared" si="224"/>
        <v>1.108E-3</v>
      </c>
      <c r="N603">
        <v>0.27862799999999999</v>
      </c>
      <c r="O603">
        <f t="shared" si="220"/>
        <v>0.27862799999999999</v>
      </c>
      <c r="P603">
        <f t="shared" si="236"/>
        <v>-1.7478333333333559E-4</v>
      </c>
      <c r="Q603">
        <f t="shared" si="225"/>
        <v>78.703158999999999</v>
      </c>
      <c r="R603">
        <f t="shared" si="237"/>
        <v>7.1999999999879574E-5</v>
      </c>
      <c r="S603">
        <f t="shared" si="221"/>
        <v>1</v>
      </c>
      <c r="T603">
        <f t="shared" si="238"/>
        <v>19.979815544835851</v>
      </c>
      <c r="U603">
        <f t="shared" si="239"/>
        <v>32500</v>
      </c>
      <c r="V603">
        <f t="shared" si="222"/>
        <v>20.000254000000002</v>
      </c>
      <c r="W603">
        <v>20.000254000000002</v>
      </c>
      <c r="X603">
        <v>0</v>
      </c>
      <c r="Y603">
        <v>0</v>
      </c>
      <c r="Z603">
        <f t="shared" si="226"/>
        <v>0</v>
      </c>
      <c r="AA603">
        <f t="shared" si="227"/>
        <v>0</v>
      </c>
      <c r="AB603" t="e">
        <f t="shared" si="228"/>
        <v>#DIV/0!</v>
      </c>
      <c r="AC603" s="6" t="e">
        <f t="shared" si="232"/>
        <v>#DIV/0!</v>
      </c>
      <c r="AD603" s="6" t="e">
        <f t="shared" si="232"/>
        <v>#DIV/0!</v>
      </c>
      <c r="AE603">
        <v>9.1713000000000003E-2</v>
      </c>
      <c r="AF603">
        <v>0</v>
      </c>
      <c r="AH603">
        <f t="shared" si="229"/>
        <v>-21.7</v>
      </c>
      <c r="AI603">
        <f t="shared" si="230"/>
        <v>-1.2</v>
      </c>
      <c r="AJ603" s="17">
        <f t="shared" si="240"/>
        <v>-1.7530108922210472E-3</v>
      </c>
      <c r="AK603" s="17">
        <f t="shared" si="241"/>
        <v>-7.6675892015593661E-2</v>
      </c>
      <c r="AM603">
        <v>-2.1700000000000001E-2</v>
      </c>
      <c r="AN603">
        <v>-1.1999999999999999E-3</v>
      </c>
    </row>
    <row r="604" spans="1:40" x14ac:dyDescent="0.25">
      <c r="A604" s="1">
        <v>42880.29828703704</v>
      </c>
      <c r="B604" s="16">
        <v>597</v>
      </c>
      <c r="C604">
        <f t="shared" si="242"/>
        <v>-8.6007874399032644</v>
      </c>
      <c r="D604">
        <f t="shared" si="233"/>
        <v>-0.80933760632807328</v>
      </c>
      <c r="E604">
        <f t="shared" si="231"/>
        <v>-34.789212018044957</v>
      </c>
      <c r="F604">
        <f t="shared" si="234"/>
        <v>9.410040789674208E-2</v>
      </c>
      <c r="G604">
        <v>21.098347</v>
      </c>
      <c r="H604">
        <f t="shared" si="223"/>
        <v>21.098347</v>
      </c>
      <c r="I604">
        <v>21.018326999999999</v>
      </c>
      <c r="J604">
        <f t="shared" si="219"/>
        <v>21.018326999999999</v>
      </c>
      <c r="K604">
        <f t="shared" si="235"/>
        <v>7.0650000000090554E-5</v>
      </c>
      <c r="L604">
        <v>1.109E-3</v>
      </c>
      <c r="M604">
        <f t="shared" si="224"/>
        <v>1.109E-3</v>
      </c>
      <c r="N604">
        <v>0.27845199999999998</v>
      </c>
      <c r="O604">
        <f t="shared" si="220"/>
        <v>0.27845199999999998</v>
      </c>
      <c r="P604">
        <f t="shared" si="236"/>
        <v>-1.7316666666666685E-4</v>
      </c>
      <c r="Q604">
        <f t="shared" si="225"/>
        <v>78.703220999999999</v>
      </c>
      <c r="R604">
        <f t="shared" si="237"/>
        <v>1.0251666666576398E-4</v>
      </c>
      <c r="S604">
        <f t="shared" si="221"/>
        <v>1</v>
      </c>
      <c r="T604">
        <f t="shared" si="238"/>
        <v>19.992620550166162</v>
      </c>
      <c r="U604">
        <f t="shared" si="239"/>
        <v>32500</v>
      </c>
      <c r="V604">
        <f t="shared" si="222"/>
        <v>20.000412000000001</v>
      </c>
      <c r="W604">
        <v>20.000412000000001</v>
      </c>
      <c r="X604">
        <v>0</v>
      </c>
      <c r="Y604">
        <v>0</v>
      </c>
      <c r="Z604">
        <f t="shared" si="226"/>
        <v>0</v>
      </c>
      <c r="AA604">
        <f t="shared" si="227"/>
        <v>0</v>
      </c>
      <c r="AB604" t="e">
        <f t="shared" si="228"/>
        <v>#DIV/0!</v>
      </c>
      <c r="AC604" s="6" t="e">
        <f t="shared" si="232"/>
        <v>#DIV/0!</v>
      </c>
      <c r="AD604" s="6" t="e">
        <f t="shared" si="232"/>
        <v>#DIV/0!</v>
      </c>
      <c r="AE604">
        <v>5.9950000000000003E-2</v>
      </c>
      <c r="AF604">
        <v>0</v>
      </c>
      <c r="AH604">
        <f t="shared" si="229"/>
        <v>-8.6</v>
      </c>
      <c r="AI604">
        <f t="shared" si="230"/>
        <v>-0.8</v>
      </c>
      <c r="AJ604" s="17">
        <f t="shared" si="240"/>
        <v>-9.1554396474383012E-5</v>
      </c>
      <c r="AK604" s="17">
        <f t="shared" si="241"/>
        <v>-1.1537343940358233E-2</v>
      </c>
      <c r="AM604">
        <v>-8.6E-3</v>
      </c>
      <c r="AN604" s="18">
        <v>-8.0000000000000004E-4</v>
      </c>
    </row>
    <row r="605" spans="1:40" x14ac:dyDescent="0.25">
      <c r="A605" s="1">
        <v>42880.298981481479</v>
      </c>
      <c r="B605" s="16">
        <v>598</v>
      </c>
      <c r="C605">
        <f t="shared" si="242"/>
        <v>3.1884184167242435</v>
      </c>
      <c r="D605">
        <f t="shared" si="233"/>
        <v>-1.1267393549362037</v>
      </c>
      <c r="E605">
        <f t="shared" si="231"/>
        <v>11.321636732460673</v>
      </c>
      <c r="F605">
        <f t="shared" si="234"/>
        <v>-0.35338503535988447</v>
      </c>
      <c r="G605">
        <v>21.098602</v>
      </c>
      <c r="H605">
        <f t="shared" si="223"/>
        <v>21.098602</v>
      </c>
      <c r="I605">
        <v>21.018395000000002</v>
      </c>
      <c r="J605">
        <f t="shared" si="219"/>
        <v>21.018395000000002</v>
      </c>
      <c r="K605">
        <f t="shared" si="235"/>
        <v>4.2350000000072424E-5</v>
      </c>
      <c r="L605">
        <v>1.111E-3</v>
      </c>
      <c r="M605">
        <f t="shared" si="224"/>
        <v>1.111E-3</v>
      </c>
      <c r="N605">
        <v>0.27827600000000002</v>
      </c>
      <c r="O605">
        <f t="shared" si="220"/>
        <v>0.27827600000000002</v>
      </c>
      <c r="P605">
        <f t="shared" si="236"/>
        <v>-1.7403333333333343E-4</v>
      </c>
      <c r="Q605">
        <f t="shared" si="225"/>
        <v>78.703328999999997</v>
      </c>
      <c r="R605">
        <f t="shared" si="237"/>
        <v>1.3168333333316202E-4</v>
      </c>
      <c r="S605">
        <f t="shared" si="221"/>
        <v>1</v>
      </c>
      <c r="T605">
        <f t="shared" si="238"/>
        <v>20.004727157771629</v>
      </c>
      <c r="U605">
        <f t="shared" si="239"/>
        <v>32500</v>
      </c>
      <c r="V605">
        <f t="shared" si="222"/>
        <v>20.000412000000001</v>
      </c>
      <c r="W605">
        <v>20.000412000000001</v>
      </c>
      <c r="X605">
        <v>0</v>
      </c>
      <c r="Y605">
        <v>0</v>
      </c>
      <c r="Z605">
        <f t="shared" si="226"/>
        <v>0</v>
      </c>
      <c r="AA605">
        <f t="shared" si="227"/>
        <v>0</v>
      </c>
      <c r="AB605" t="e">
        <f t="shared" si="228"/>
        <v>#DIV/0!</v>
      </c>
      <c r="AC605" s="6" t="e">
        <f t="shared" si="232"/>
        <v>#DIV/0!</v>
      </c>
      <c r="AD605" s="6" t="e">
        <f t="shared" si="232"/>
        <v>#DIV/0!</v>
      </c>
      <c r="AE605">
        <v>3.4917999999999998E-2</v>
      </c>
      <c r="AF605">
        <v>0</v>
      </c>
      <c r="AH605">
        <f t="shared" si="229"/>
        <v>3.2</v>
      </c>
      <c r="AI605">
        <f t="shared" si="230"/>
        <v>-1.1000000000000001</v>
      </c>
      <c r="AJ605" s="17">
        <f t="shared" si="240"/>
        <v>3.6323912868548398E-3</v>
      </c>
      <c r="AK605" s="17">
        <f t="shared" si="241"/>
        <v>-2.3731624194237539E-2</v>
      </c>
      <c r="AM605">
        <v>3.2000000000000002E-3</v>
      </c>
      <c r="AN605">
        <v>-1.1000000000000001E-3</v>
      </c>
    </row>
    <row r="606" spans="1:40" x14ac:dyDescent="0.25">
      <c r="A606" s="1">
        <v>42880.299675925926</v>
      </c>
      <c r="B606" s="16">
        <v>599</v>
      </c>
      <c r="C606">
        <f t="shared" si="242"/>
        <v>14.343977850613143</v>
      </c>
      <c r="D606">
        <f t="shared" si="233"/>
        <v>-1.9425295606921988</v>
      </c>
      <c r="E606">
        <f t="shared" si="231"/>
        <v>54.385064074262203</v>
      </c>
      <c r="F606">
        <f t="shared" si="234"/>
        <v>-0.13542474625399425</v>
      </c>
      <c r="G606">
        <v>21.098769999999998</v>
      </c>
      <c r="H606">
        <f t="shared" si="223"/>
        <v>21.098769999999998</v>
      </c>
      <c r="I606">
        <v>21.018370999999998</v>
      </c>
      <c r="J606">
        <f t="shared" si="219"/>
        <v>21.018370999999998</v>
      </c>
      <c r="K606">
        <f t="shared" si="235"/>
        <v>1.5916666666626612E-5</v>
      </c>
      <c r="L606">
        <v>1.1039999999999999E-3</v>
      </c>
      <c r="M606">
        <f t="shared" si="224"/>
        <v>1.1039999999999999E-3</v>
      </c>
      <c r="N606">
        <v>0.278109</v>
      </c>
      <c r="O606">
        <f t="shared" si="220"/>
        <v>0.278109</v>
      </c>
      <c r="P606">
        <f t="shared" si="236"/>
        <v>-1.7645000000000114E-4</v>
      </c>
      <c r="Q606">
        <f t="shared" si="225"/>
        <v>78.703519999999997</v>
      </c>
      <c r="R606">
        <f t="shared" si="237"/>
        <v>1.6053333333327185E-4</v>
      </c>
      <c r="S606">
        <f t="shared" si="221"/>
        <v>1</v>
      </c>
      <c r="T606">
        <f t="shared" si="238"/>
        <v>20.017333507411269</v>
      </c>
      <c r="U606">
        <f t="shared" si="239"/>
        <v>32500</v>
      </c>
      <c r="V606">
        <f t="shared" si="222"/>
        <v>20.001047</v>
      </c>
      <c r="W606">
        <v>20.001047</v>
      </c>
      <c r="X606">
        <v>0</v>
      </c>
      <c r="Y606">
        <v>0</v>
      </c>
      <c r="Z606">
        <f t="shared" si="226"/>
        <v>0</v>
      </c>
      <c r="AA606">
        <f t="shared" si="227"/>
        <v>0</v>
      </c>
      <c r="AB606" t="e">
        <f t="shared" si="228"/>
        <v>#DIV/0!</v>
      </c>
      <c r="AC606" s="6" t="e">
        <f t="shared" si="232"/>
        <v>#DIV/0!</v>
      </c>
      <c r="AD606" s="6" t="e">
        <f t="shared" si="232"/>
        <v>#DIV/0!</v>
      </c>
      <c r="AE606">
        <v>4.2016999999999999E-2</v>
      </c>
      <c r="AF606">
        <v>0</v>
      </c>
      <c r="AH606">
        <f t="shared" si="229"/>
        <v>14.3</v>
      </c>
      <c r="AI606">
        <f t="shared" si="230"/>
        <v>-2</v>
      </c>
      <c r="AJ606" s="17">
        <f t="shared" si="240"/>
        <v>-3.0659452399574541E-3</v>
      </c>
      <c r="AK606" s="17">
        <f t="shared" si="241"/>
        <v>2.9585361515591147E-2</v>
      </c>
      <c r="AM606">
        <v>1.43E-2</v>
      </c>
      <c r="AN606">
        <v>-2E-3</v>
      </c>
    </row>
    <row r="607" spans="1:40" x14ac:dyDescent="0.25">
      <c r="A607" s="1">
        <v>42880.300370370373</v>
      </c>
      <c r="B607" s="16">
        <v>600</v>
      </c>
      <c r="C607">
        <f t="shared" si="242"/>
        <v>16.468738705691617</v>
      </c>
      <c r="D607">
        <f t="shared" si="233"/>
        <v>-3.1053698827184473</v>
      </c>
      <c r="E607">
        <f t="shared" si="231"/>
        <v>61.474970888609498</v>
      </c>
      <c r="F607">
        <f t="shared" si="234"/>
        <v>-0.18856148841837095</v>
      </c>
      <c r="G607">
        <v>21.098669000000001</v>
      </c>
      <c r="H607">
        <f t="shared" si="223"/>
        <v>21.098669000000001</v>
      </c>
      <c r="I607">
        <v>21.018401000000001</v>
      </c>
      <c r="J607">
        <f t="shared" si="219"/>
        <v>21.018401000000001</v>
      </c>
      <c r="K607">
        <f t="shared" si="235"/>
        <v>1.1433333333362345E-5</v>
      </c>
      <c r="L607">
        <v>1.101E-3</v>
      </c>
      <c r="M607">
        <f t="shared" si="224"/>
        <v>1.101E-3</v>
      </c>
      <c r="N607">
        <v>0.27794799999999997</v>
      </c>
      <c r="O607">
        <f t="shared" si="220"/>
        <v>0.27794799999999997</v>
      </c>
      <c r="P607">
        <f t="shared" si="236"/>
        <v>-1.7993333333333195E-4</v>
      </c>
      <c r="Q607">
        <f t="shared" si="225"/>
        <v>78.703651000000008</v>
      </c>
      <c r="R607">
        <f t="shared" si="237"/>
        <v>1.6850000000090404E-4</v>
      </c>
      <c r="S607">
        <f t="shared" si="221"/>
        <v>1</v>
      </c>
      <c r="T607">
        <f t="shared" si="238"/>
        <v>20.020939108588717</v>
      </c>
      <c r="U607">
        <f t="shared" si="239"/>
        <v>32500</v>
      </c>
      <c r="V607">
        <f t="shared" si="222"/>
        <v>20.001365</v>
      </c>
      <c r="W607">
        <v>20.001365</v>
      </c>
      <c r="X607">
        <v>0</v>
      </c>
      <c r="Y607">
        <v>0</v>
      </c>
      <c r="Z607">
        <f t="shared" si="226"/>
        <v>0</v>
      </c>
      <c r="AA607">
        <f t="shared" si="227"/>
        <v>0</v>
      </c>
      <c r="AB607" t="e">
        <f t="shared" si="228"/>
        <v>#DIV/0!</v>
      </c>
      <c r="AC607" s="6" t="e">
        <f t="shared" si="232"/>
        <v>#DIV/0!</v>
      </c>
      <c r="AD607" s="6" t="e">
        <f t="shared" si="232"/>
        <v>#DIV/0!</v>
      </c>
      <c r="AE607">
        <v>6.4114000000000004E-2</v>
      </c>
      <c r="AF607">
        <v>0</v>
      </c>
      <c r="AH607">
        <f t="shared" si="229"/>
        <v>16.5</v>
      </c>
      <c r="AI607">
        <f t="shared" si="230"/>
        <v>-3.2</v>
      </c>
      <c r="AJ607" s="17">
        <f t="shared" si="240"/>
        <v>1.8982203110417203E-3</v>
      </c>
      <c r="AK607" s="17">
        <f t="shared" si="241"/>
        <v>3.0473058236371347E-2</v>
      </c>
      <c r="AM607">
        <v>1.6500000000000001E-2</v>
      </c>
      <c r="AN607">
        <v>-3.2000000000000002E-3</v>
      </c>
    </row>
    <row r="608" spans="1:40" x14ac:dyDescent="0.25">
      <c r="A608" s="1">
        <v>42880.301064814812</v>
      </c>
      <c r="B608" s="16">
        <v>601</v>
      </c>
      <c r="C608">
        <f t="shared" si="242"/>
        <v>12.336113839951445</v>
      </c>
      <c r="D608">
        <f t="shared" si="233"/>
        <v>-3.9104086299570451</v>
      </c>
      <c r="E608">
        <f t="shared" si="231"/>
        <v>44.299533515776062</v>
      </c>
      <c r="F608">
        <f t="shared" si="234"/>
        <v>-0.31698869519936568</v>
      </c>
      <c r="G608">
        <v>21.098555999999999</v>
      </c>
      <c r="H608">
        <f t="shared" si="223"/>
        <v>21.098555999999999</v>
      </c>
      <c r="I608">
        <v>21.018189</v>
      </c>
      <c r="J608">
        <f t="shared" si="219"/>
        <v>21.018189</v>
      </c>
      <c r="K608">
        <f t="shared" si="235"/>
        <v>2.2049999999988281E-5</v>
      </c>
      <c r="L608">
        <v>1.098E-3</v>
      </c>
      <c r="M608">
        <f t="shared" si="224"/>
        <v>1.098E-3</v>
      </c>
      <c r="N608">
        <v>0.27776400000000001</v>
      </c>
      <c r="O608">
        <f t="shared" si="220"/>
        <v>0.27776400000000001</v>
      </c>
      <c r="P608">
        <f t="shared" si="236"/>
        <v>-1.8230000000000099E-4</v>
      </c>
      <c r="Q608">
        <f t="shared" si="225"/>
        <v>78.704046999999989</v>
      </c>
      <c r="R608">
        <f t="shared" si="237"/>
        <v>1.6025000000018016E-4</v>
      </c>
      <c r="S608">
        <f t="shared" si="221"/>
        <v>1</v>
      </c>
      <c r="T608">
        <f t="shared" si="238"/>
        <v>20.017717522469962</v>
      </c>
      <c r="U608">
        <f t="shared" si="239"/>
        <v>32500</v>
      </c>
      <c r="V608">
        <f t="shared" si="222"/>
        <v>20.001470999999999</v>
      </c>
      <c r="W608">
        <v>20.001470999999999</v>
      </c>
      <c r="X608">
        <v>0</v>
      </c>
      <c r="Y608">
        <v>0</v>
      </c>
      <c r="Z608">
        <f t="shared" si="226"/>
        <v>0</v>
      </c>
      <c r="AA608">
        <f t="shared" si="227"/>
        <v>0</v>
      </c>
      <c r="AB608" t="e">
        <f t="shared" si="228"/>
        <v>#DIV/0!</v>
      </c>
      <c r="AC608" s="6" t="e">
        <f t="shared" si="232"/>
        <v>#DIV/0!</v>
      </c>
      <c r="AD608" s="6" t="e">
        <f t="shared" si="232"/>
        <v>#DIV/0!</v>
      </c>
      <c r="AE608">
        <v>6.9421999999999998E-2</v>
      </c>
      <c r="AF608">
        <v>0</v>
      </c>
      <c r="AH608">
        <f t="shared" si="229"/>
        <v>12.3</v>
      </c>
      <c r="AI608">
        <f t="shared" si="230"/>
        <v>-4</v>
      </c>
      <c r="AJ608" s="17">
        <f t="shared" si="240"/>
        <v>-2.9274891931109106E-3</v>
      </c>
      <c r="AK608" s="17">
        <f t="shared" si="241"/>
        <v>2.2910999468600052E-2</v>
      </c>
      <c r="AM608">
        <v>1.23E-2</v>
      </c>
      <c r="AN608">
        <v>-4.0000000000000001E-3</v>
      </c>
    </row>
    <row r="609" spans="1:40" x14ac:dyDescent="0.25">
      <c r="A609" s="1">
        <v>42880.301759259259</v>
      </c>
      <c r="B609" s="16">
        <v>602</v>
      </c>
      <c r="C609">
        <f t="shared" si="242"/>
        <v>5.9611412575854068</v>
      </c>
      <c r="D609">
        <f t="shared" si="233"/>
        <v>-4.3689975913219214</v>
      </c>
      <c r="E609">
        <f t="shared" si="231"/>
        <v>18.669484355324688</v>
      </c>
      <c r="F609">
        <f t="shared" si="234"/>
        <v>-0.73291294444037514</v>
      </c>
      <c r="G609">
        <v>21.098459999999999</v>
      </c>
      <c r="H609">
        <f t="shared" si="223"/>
        <v>21.098459999999999</v>
      </c>
      <c r="I609">
        <v>21.018243999999999</v>
      </c>
      <c r="J609">
        <f t="shared" si="219"/>
        <v>21.018243999999999</v>
      </c>
      <c r="K609">
        <f t="shared" si="235"/>
        <v>3.7733333333337765E-5</v>
      </c>
      <c r="L609">
        <v>1.096E-3</v>
      </c>
      <c r="M609">
        <f t="shared" si="224"/>
        <v>1.096E-3</v>
      </c>
      <c r="N609">
        <v>0.27757100000000001</v>
      </c>
      <c r="O609">
        <f t="shared" si="220"/>
        <v>0.27757100000000001</v>
      </c>
      <c r="P609">
        <f t="shared" si="236"/>
        <v>-1.8360000000000042E-4</v>
      </c>
      <c r="Q609">
        <f t="shared" si="225"/>
        <v>78.70418500000001</v>
      </c>
      <c r="R609">
        <f t="shared" si="237"/>
        <v>1.4586666666692357E-4</v>
      </c>
      <c r="S609">
        <f t="shared" si="221"/>
        <v>1</v>
      </c>
      <c r="T609">
        <f t="shared" si="238"/>
        <v>20.012542138848996</v>
      </c>
      <c r="U609">
        <f t="shared" si="239"/>
        <v>32500</v>
      </c>
      <c r="V609">
        <f t="shared" si="222"/>
        <v>20.002212</v>
      </c>
      <c r="W609">
        <v>20.002212</v>
      </c>
      <c r="X609">
        <v>0</v>
      </c>
      <c r="Y609">
        <v>0</v>
      </c>
      <c r="Z609">
        <f t="shared" si="226"/>
        <v>0</v>
      </c>
      <c r="AA609">
        <f t="shared" si="227"/>
        <v>0</v>
      </c>
      <c r="AB609" t="e">
        <f t="shared" si="228"/>
        <v>#DIV/0!</v>
      </c>
      <c r="AC609" s="6" t="e">
        <f t="shared" si="232"/>
        <v>#DIV/0!</v>
      </c>
      <c r="AD609" s="6" t="e">
        <f t="shared" si="232"/>
        <v>#DIV/0!</v>
      </c>
      <c r="AE609">
        <v>5.6458000000000001E-2</v>
      </c>
      <c r="AF609">
        <v>0</v>
      </c>
      <c r="AH609">
        <f t="shared" si="229"/>
        <v>6</v>
      </c>
      <c r="AI609">
        <f t="shared" si="230"/>
        <v>-4.4000000000000004</v>
      </c>
      <c r="AJ609" s="17">
        <f t="shared" si="240"/>
        <v>6.5186749878047923E-3</v>
      </c>
      <c r="AK609" s="17">
        <f t="shared" si="241"/>
        <v>7.096000405140657E-3</v>
      </c>
      <c r="AM609">
        <v>6.0000000000000001E-3</v>
      </c>
      <c r="AN609">
        <v>-4.4000000000000003E-3</v>
      </c>
    </row>
    <row r="610" spans="1:40" x14ac:dyDescent="0.25">
      <c r="A610" s="1">
        <v>42880.302453703705</v>
      </c>
      <c r="B610" s="16">
        <v>603</v>
      </c>
      <c r="C610">
        <f t="shared" si="242"/>
        <v>4.3396822440139227</v>
      </c>
      <c r="D610">
        <f t="shared" si="233"/>
        <v>-4.7148617026711559</v>
      </c>
      <c r="E610">
        <f t="shared" si="231"/>
        <v>11.89748040390991</v>
      </c>
      <c r="F610">
        <f t="shared" si="234"/>
        <v>-1.0864532096041706</v>
      </c>
      <c r="G610">
        <v>21.098320999999999</v>
      </c>
      <c r="H610">
        <f t="shared" si="223"/>
        <v>21.098320999999999</v>
      </c>
      <c r="I610">
        <v>21.018308999999999</v>
      </c>
      <c r="J610">
        <f t="shared" si="219"/>
        <v>21.018308999999999</v>
      </c>
      <c r="K610">
        <f t="shared" si="235"/>
        <v>4.1766666666849993E-5</v>
      </c>
      <c r="L610">
        <v>1.0989999999999999E-3</v>
      </c>
      <c r="M610">
        <f t="shared" si="224"/>
        <v>1.0989999999999999E-3</v>
      </c>
      <c r="N610">
        <v>0.27737299999999998</v>
      </c>
      <c r="O610">
        <f t="shared" si="220"/>
        <v>0.27737299999999998</v>
      </c>
      <c r="P610">
        <f t="shared" si="236"/>
        <v>-1.8453333333333285E-4</v>
      </c>
      <c r="Q610">
        <f t="shared" si="225"/>
        <v>78.704318000000001</v>
      </c>
      <c r="R610">
        <f t="shared" si="237"/>
        <v>1.4276666666622381E-4</v>
      </c>
      <c r="S610">
        <f t="shared" si="221"/>
        <v>1</v>
      </c>
      <c r="T610">
        <f t="shared" si="238"/>
        <v>20.0104195439466</v>
      </c>
      <c r="U610">
        <f t="shared" si="239"/>
        <v>32500</v>
      </c>
      <c r="V610">
        <f t="shared" si="222"/>
        <v>20.001365</v>
      </c>
      <c r="W610">
        <v>20.001365</v>
      </c>
      <c r="X610">
        <v>0</v>
      </c>
      <c r="Y610">
        <v>0</v>
      </c>
      <c r="Z610">
        <f t="shared" si="226"/>
        <v>0</v>
      </c>
      <c r="AA610">
        <f t="shared" si="227"/>
        <v>0</v>
      </c>
      <c r="AB610" t="e">
        <f t="shared" si="228"/>
        <v>#DIV/0!</v>
      </c>
      <c r="AC610" s="6" t="e">
        <f t="shared" si="232"/>
        <v>#DIV/0!</v>
      </c>
      <c r="AD610" s="6" t="e">
        <f t="shared" si="232"/>
        <v>#DIV/0!</v>
      </c>
      <c r="AE610">
        <v>4.9772999999999998E-2</v>
      </c>
      <c r="AF610">
        <v>0</v>
      </c>
      <c r="AH610">
        <f t="shared" si="229"/>
        <v>4.3</v>
      </c>
      <c r="AI610">
        <f t="shared" si="230"/>
        <v>-4.7</v>
      </c>
      <c r="AJ610" s="17">
        <f t="shared" si="240"/>
        <v>-9.1440436839954793E-3</v>
      </c>
      <c r="AK610" s="17">
        <f t="shared" si="241"/>
        <v>-3.1520972635816604E-3</v>
      </c>
      <c r="AM610">
        <v>4.3E-3</v>
      </c>
      <c r="AN610">
        <v>-4.7000000000000002E-3</v>
      </c>
    </row>
    <row r="611" spans="1:40" x14ac:dyDescent="0.25">
      <c r="A611" s="1">
        <v>42880.303148148145</v>
      </c>
      <c r="B611" s="16">
        <v>604</v>
      </c>
      <c r="C611">
        <f t="shared" si="242"/>
        <v>7.1490195703041337</v>
      </c>
      <c r="D611">
        <f t="shared" si="233"/>
        <v>-4.6800533481296736</v>
      </c>
      <c r="E611">
        <f t="shared" si="231"/>
        <v>23.007507230233429</v>
      </c>
      <c r="F611">
        <f t="shared" si="234"/>
        <v>-0.65464268241338364</v>
      </c>
      <c r="G611">
        <v>21.098279000000002</v>
      </c>
      <c r="H611">
        <f t="shared" si="223"/>
        <v>21.098279000000002</v>
      </c>
      <c r="I611">
        <v>21.018519000000001</v>
      </c>
      <c r="J611">
        <f t="shared" si="219"/>
        <v>21.018519000000001</v>
      </c>
      <c r="K611">
        <f t="shared" si="235"/>
        <v>3.4766666666641297E-5</v>
      </c>
      <c r="L611">
        <v>1.0970000000000001E-3</v>
      </c>
      <c r="M611">
        <f t="shared" si="224"/>
        <v>1.0970000000000001E-3</v>
      </c>
      <c r="N611">
        <v>0.27717700000000001</v>
      </c>
      <c r="O611">
        <f t="shared" si="220"/>
        <v>0.27717700000000001</v>
      </c>
      <c r="P611">
        <f t="shared" si="236"/>
        <v>-1.8429999999999928E-4</v>
      </c>
      <c r="Q611">
        <f t="shared" si="225"/>
        <v>78.704304000000008</v>
      </c>
      <c r="R611">
        <f t="shared" si="237"/>
        <v>1.4953333333214875E-4</v>
      </c>
      <c r="S611">
        <f t="shared" si="221"/>
        <v>1</v>
      </c>
      <c r="T611">
        <f t="shared" si="238"/>
        <v>20.012400072918044</v>
      </c>
      <c r="U611">
        <f t="shared" si="239"/>
        <v>32500</v>
      </c>
      <c r="V611">
        <f t="shared" si="222"/>
        <v>20.000571000000001</v>
      </c>
      <c r="W611">
        <v>20.000571000000001</v>
      </c>
      <c r="X611">
        <v>0</v>
      </c>
      <c r="Y611">
        <v>0</v>
      </c>
      <c r="Z611">
        <f t="shared" si="226"/>
        <v>0</v>
      </c>
      <c r="AA611">
        <f t="shared" si="227"/>
        <v>0</v>
      </c>
      <c r="AB611" t="e">
        <f t="shared" si="228"/>
        <v>#DIV/0!</v>
      </c>
      <c r="AC611" s="6" t="e">
        <f t="shared" si="232"/>
        <v>#DIV/0!</v>
      </c>
      <c r="AD611" s="6" t="e">
        <f t="shared" si="232"/>
        <v>#DIV/0!</v>
      </c>
      <c r="AE611">
        <v>6.5030000000000004E-2</v>
      </c>
      <c r="AF611">
        <v>0</v>
      </c>
      <c r="AH611">
        <f t="shared" si="229"/>
        <v>7.1000000000000005</v>
      </c>
      <c r="AI611">
        <f t="shared" si="230"/>
        <v>-4.7</v>
      </c>
      <c r="AJ611" s="17">
        <f t="shared" si="240"/>
        <v>-6.856824187158825E-3</v>
      </c>
      <c r="AK611" s="17">
        <f t="shared" si="241"/>
        <v>4.2620565165775439E-3</v>
      </c>
      <c r="AM611">
        <v>7.1000000000000004E-3</v>
      </c>
      <c r="AN611">
        <v>-4.7000000000000002E-3</v>
      </c>
    </row>
    <row r="612" spans="1:40" x14ac:dyDescent="0.25">
      <c r="A612" s="1">
        <v>42880.303842592592</v>
      </c>
      <c r="B612" s="16">
        <v>605</v>
      </c>
      <c r="C612">
        <f t="shared" si="242"/>
        <v>7.8811100904248725</v>
      </c>
      <c r="D612">
        <f t="shared" si="233"/>
        <v>-4.1397431630686388</v>
      </c>
      <c r="E612">
        <f t="shared" si="231"/>
        <v>26.489178414336646</v>
      </c>
      <c r="F612">
        <f t="shared" si="234"/>
        <v>-0.5252741194540862</v>
      </c>
      <c r="G612">
        <v>21.098305</v>
      </c>
      <c r="H612">
        <f t="shared" si="223"/>
        <v>21.098305</v>
      </c>
      <c r="I612">
        <v>21.018635</v>
      </c>
      <c r="J612">
        <f t="shared" si="219"/>
        <v>21.018635</v>
      </c>
      <c r="K612">
        <f t="shared" si="235"/>
        <v>3.2583333333432067E-5</v>
      </c>
      <c r="L612">
        <v>1.0939999999999999E-3</v>
      </c>
      <c r="M612">
        <f t="shared" si="224"/>
        <v>1.0939999999999999E-3</v>
      </c>
      <c r="N612">
        <v>0.27700399999999997</v>
      </c>
      <c r="O612">
        <f t="shared" si="220"/>
        <v>0.27700399999999997</v>
      </c>
      <c r="P612">
        <f t="shared" si="236"/>
        <v>-1.8253333333333548E-4</v>
      </c>
      <c r="Q612">
        <f t="shared" si="225"/>
        <v>78.704360999999992</v>
      </c>
      <c r="R612">
        <f t="shared" si="237"/>
        <v>1.4994999999942137E-4</v>
      </c>
      <c r="S612">
        <f t="shared" si="221"/>
        <v>1</v>
      </c>
      <c r="T612">
        <f t="shared" si="238"/>
        <v>20.012644853253331</v>
      </c>
      <c r="U612">
        <f t="shared" si="239"/>
        <v>32500</v>
      </c>
      <c r="V612">
        <f t="shared" si="222"/>
        <v>20.000623999999998</v>
      </c>
      <c r="W612">
        <v>20.000623999999998</v>
      </c>
      <c r="X612">
        <v>0</v>
      </c>
      <c r="Y612">
        <v>0</v>
      </c>
      <c r="Z612">
        <f t="shared" si="226"/>
        <v>0</v>
      </c>
      <c r="AA612">
        <f t="shared" si="227"/>
        <v>0</v>
      </c>
      <c r="AB612" t="e">
        <f t="shared" si="228"/>
        <v>#DIV/0!</v>
      </c>
      <c r="AC612" s="6" t="e">
        <f t="shared" si="232"/>
        <v>#DIV/0!</v>
      </c>
      <c r="AD612" s="6" t="e">
        <f t="shared" si="232"/>
        <v>#DIV/0!</v>
      </c>
      <c r="AE612">
        <v>7.8884999999999997E-2</v>
      </c>
      <c r="AF612">
        <v>0</v>
      </c>
      <c r="AH612">
        <f t="shared" si="229"/>
        <v>7.9</v>
      </c>
      <c r="AI612">
        <f t="shared" si="230"/>
        <v>-4.2</v>
      </c>
      <c r="AJ612" s="17">
        <f t="shared" si="240"/>
        <v>2.3968589904711582E-3</v>
      </c>
      <c r="AK612" s="17">
        <f t="shared" si="241"/>
        <v>1.4555694534125457E-2</v>
      </c>
      <c r="AM612">
        <v>7.9000000000000008E-3</v>
      </c>
      <c r="AN612">
        <v>-4.1999999999999997E-3</v>
      </c>
    </row>
    <row r="613" spans="1:40" x14ac:dyDescent="0.25">
      <c r="A613" s="1">
        <v>42880.304537037038</v>
      </c>
      <c r="B613" s="16">
        <v>606</v>
      </c>
      <c r="C613">
        <f t="shared" si="242"/>
        <v>15.193134429406676</v>
      </c>
      <c r="D613">
        <f t="shared" si="233"/>
        <v>-3.7925944841797232</v>
      </c>
      <c r="E613">
        <f t="shared" si="231"/>
        <v>55.689118475757297</v>
      </c>
      <c r="F613">
        <f t="shared" si="234"/>
        <v>-0.24962554644675991</v>
      </c>
      <c r="G613">
        <v>21.098466999999999</v>
      </c>
      <c r="H613">
        <f t="shared" si="223"/>
        <v>21.098466999999999</v>
      </c>
      <c r="I613">
        <v>21.018674000000001</v>
      </c>
      <c r="J613">
        <f t="shared" si="219"/>
        <v>21.018674000000001</v>
      </c>
      <c r="K613">
        <f t="shared" si="235"/>
        <v>1.4683333333387339E-5</v>
      </c>
      <c r="L613">
        <v>1.091E-3</v>
      </c>
      <c r="M613">
        <f t="shared" si="224"/>
        <v>1.091E-3</v>
      </c>
      <c r="N613">
        <v>0.27683400000000002</v>
      </c>
      <c r="O613">
        <f t="shared" si="220"/>
        <v>0.27683400000000002</v>
      </c>
      <c r="P613">
        <f t="shared" si="236"/>
        <v>-1.8136666666666856E-4</v>
      </c>
      <c r="Q613">
        <f t="shared" si="225"/>
        <v>78.704492000000002</v>
      </c>
      <c r="R613">
        <f t="shared" si="237"/>
        <v>1.6668333333219227E-4</v>
      </c>
      <c r="S613">
        <f t="shared" si="221"/>
        <v>1</v>
      </c>
      <c r="T613">
        <f t="shared" si="238"/>
        <v>20.020138728913231</v>
      </c>
      <c r="U613">
        <f t="shared" si="239"/>
        <v>32500</v>
      </c>
      <c r="V613">
        <f t="shared" si="222"/>
        <v>20.001152999999999</v>
      </c>
      <c r="W613">
        <v>20.001152999999999</v>
      </c>
      <c r="X613">
        <v>0</v>
      </c>
      <c r="Y613">
        <v>0</v>
      </c>
      <c r="Z613">
        <f t="shared" si="226"/>
        <v>0</v>
      </c>
      <c r="AA613">
        <f t="shared" si="227"/>
        <v>0</v>
      </c>
      <c r="AB613" t="e">
        <f t="shared" si="228"/>
        <v>#DIV/0!</v>
      </c>
      <c r="AC613" s="6" t="e">
        <f t="shared" si="232"/>
        <v>#DIV/0!</v>
      </c>
      <c r="AD613" s="6" t="e">
        <f t="shared" si="232"/>
        <v>#DIV/0!</v>
      </c>
      <c r="AE613">
        <v>7.3468000000000006E-2</v>
      </c>
      <c r="AF613">
        <v>0</v>
      </c>
      <c r="AH613">
        <f t="shared" si="229"/>
        <v>15.2</v>
      </c>
      <c r="AI613">
        <f t="shared" si="230"/>
        <v>-3.8</v>
      </c>
      <c r="AJ613" s="17">
        <f t="shared" si="240"/>
        <v>4.5188638494731407E-4</v>
      </c>
      <c r="AK613" s="17">
        <f t="shared" si="241"/>
        <v>1.9526252677863848E-3</v>
      </c>
      <c r="AM613">
        <v>1.52E-2</v>
      </c>
      <c r="AN613">
        <v>-3.8E-3</v>
      </c>
    </row>
    <row r="614" spans="1:40" x14ac:dyDescent="0.25">
      <c r="A614" s="1">
        <v>42880.305231481485</v>
      </c>
      <c r="B614" s="16">
        <v>607</v>
      </c>
      <c r="C614">
        <f t="shared" si="242"/>
        <v>19.208824869700827</v>
      </c>
      <c r="D614">
        <f t="shared" si="233"/>
        <v>-3.6202894828153198</v>
      </c>
      <c r="E614">
        <f t="shared" si="231"/>
        <v>71.705179222462846</v>
      </c>
      <c r="F614">
        <f t="shared" si="234"/>
        <v>-0.18847011763461952</v>
      </c>
      <c r="G614">
        <v>21.098310000000001</v>
      </c>
      <c r="H614">
        <f t="shared" si="223"/>
        <v>21.098310000000001</v>
      </c>
      <c r="I614">
        <v>21.018501000000001</v>
      </c>
      <c r="J614">
        <f t="shared" si="219"/>
        <v>21.018501000000001</v>
      </c>
      <c r="K614">
        <f t="shared" si="235"/>
        <v>4.8333333333872021E-6</v>
      </c>
      <c r="L614">
        <v>1.0859999999999999E-3</v>
      </c>
      <c r="M614">
        <f t="shared" si="224"/>
        <v>1.0859999999999999E-3</v>
      </c>
      <c r="N614">
        <v>0.27665499999999998</v>
      </c>
      <c r="O614">
        <f t="shared" si="220"/>
        <v>0.27665499999999998</v>
      </c>
      <c r="P614">
        <f t="shared" si="236"/>
        <v>-1.8073333333333368E-4</v>
      </c>
      <c r="Q614">
        <f t="shared" si="225"/>
        <v>78.704843999999994</v>
      </c>
      <c r="R614">
        <f t="shared" si="237"/>
        <v>1.7589999999998441E-4</v>
      </c>
      <c r="S614">
        <f t="shared" si="221"/>
        <v>1</v>
      </c>
      <c r="T614">
        <f t="shared" si="238"/>
        <v>20.024459114352528</v>
      </c>
      <c r="U614">
        <f t="shared" si="239"/>
        <v>32500</v>
      </c>
      <c r="V614">
        <f t="shared" si="222"/>
        <v>20.001629999999999</v>
      </c>
      <c r="W614">
        <v>20.001629999999999</v>
      </c>
      <c r="X614">
        <v>0</v>
      </c>
      <c r="Y614">
        <v>0</v>
      </c>
      <c r="Z614">
        <f t="shared" si="226"/>
        <v>0</v>
      </c>
      <c r="AA614">
        <f t="shared" si="227"/>
        <v>0</v>
      </c>
      <c r="AB614" t="e">
        <f t="shared" si="228"/>
        <v>#DIV/0!</v>
      </c>
      <c r="AC614" s="6" t="e">
        <f t="shared" si="232"/>
        <v>#DIV/0!</v>
      </c>
      <c r="AD614" s="6" t="e">
        <f t="shared" si="232"/>
        <v>#DIV/0!</v>
      </c>
      <c r="AE614">
        <v>5.6507000000000002E-2</v>
      </c>
      <c r="AF614">
        <v>0</v>
      </c>
      <c r="AH614">
        <f t="shared" si="229"/>
        <v>19.2</v>
      </c>
      <c r="AI614">
        <f t="shared" si="230"/>
        <v>-3.7</v>
      </c>
      <c r="AJ614" s="17">
        <f t="shared" si="240"/>
        <v>-4.5941746882952164E-4</v>
      </c>
      <c r="AK614" s="17">
        <f t="shared" si="241"/>
        <v>2.2017719180482065E-2</v>
      </c>
      <c r="AM614">
        <v>1.9199999999999998E-2</v>
      </c>
      <c r="AN614">
        <v>-3.7000000000000002E-3</v>
      </c>
    </row>
    <row r="615" spans="1:40" x14ac:dyDescent="0.25">
      <c r="A615" s="1">
        <v>42880.305925925924</v>
      </c>
      <c r="B615" s="16">
        <v>608</v>
      </c>
      <c r="C615">
        <f t="shared" si="242"/>
        <v>18.375249910678164</v>
      </c>
      <c r="D615">
        <f t="shared" si="233"/>
        <v>-3.7980636953599856</v>
      </c>
      <c r="E615">
        <f t="shared" si="231"/>
        <v>68.223797578305224</v>
      </c>
      <c r="F615">
        <f t="shared" si="234"/>
        <v>-0.20669453279940794</v>
      </c>
      <c r="G615">
        <v>21.098144000000001</v>
      </c>
      <c r="H615">
        <f t="shared" si="223"/>
        <v>21.098144000000001</v>
      </c>
      <c r="I615">
        <v>21.018391999999999</v>
      </c>
      <c r="J615">
        <f t="shared" si="219"/>
        <v>21.018391999999999</v>
      </c>
      <c r="K615">
        <f t="shared" si="235"/>
        <v>6.9499999998612335E-6</v>
      </c>
      <c r="L615">
        <v>1.0820000000000001E-3</v>
      </c>
      <c r="M615">
        <f t="shared" si="224"/>
        <v>1.0820000000000001E-3</v>
      </c>
      <c r="N615">
        <v>0.276476</v>
      </c>
      <c r="O615">
        <f t="shared" si="220"/>
        <v>0.276476</v>
      </c>
      <c r="P615">
        <f t="shared" si="236"/>
        <v>-1.8121666666666701E-4</v>
      </c>
      <c r="Q615">
        <f t="shared" si="225"/>
        <v>78.705131999999992</v>
      </c>
      <c r="R615">
        <f t="shared" si="237"/>
        <v>1.7426666666651159E-4</v>
      </c>
      <c r="S615">
        <f t="shared" si="221"/>
        <v>0.99966760716857905</v>
      </c>
      <c r="T615">
        <f t="shared" si="238"/>
        <v>20.028997313605942</v>
      </c>
      <c r="U615">
        <f t="shared" si="239"/>
        <v>32500</v>
      </c>
      <c r="V615">
        <f t="shared" si="222"/>
        <v>20.006824000000002</v>
      </c>
      <c r="W615">
        <v>20.001577000000001</v>
      </c>
      <c r="X615">
        <v>0</v>
      </c>
      <c r="Y615">
        <v>5.2469999999999999E-3</v>
      </c>
      <c r="Z615">
        <f t="shared" si="226"/>
        <v>1.403052922750796</v>
      </c>
      <c r="AA615">
        <f t="shared" si="227"/>
        <v>-7.1954351170243271E-5</v>
      </c>
      <c r="AB615">
        <f t="shared" si="228"/>
        <v>-5.128413191226678E-5</v>
      </c>
      <c r="AC615" s="6">
        <f t="shared" si="232"/>
        <v>12.096619245589139</v>
      </c>
      <c r="AD615" s="6">
        <f t="shared" si="232"/>
        <v>52783.350544330598</v>
      </c>
      <c r="AE615">
        <v>4.6892000000000003E-2</v>
      </c>
      <c r="AF615">
        <v>0</v>
      </c>
      <c r="AH615">
        <f t="shared" si="229"/>
        <v>18.399999999999999</v>
      </c>
      <c r="AI615">
        <f t="shared" si="230"/>
        <v>-3.9</v>
      </c>
      <c r="AJ615" s="17">
        <f t="shared" si="240"/>
        <v>1.3469253175953668E-3</v>
      </c>
      <c r="AK615" s="17">
        <f t="shared" si="241"/>
        <v>2.6839019251980369E-2</v>
      </c>
      <c r="AM615">
        <v>1.84E-2</v>
      </c>
      <c r="AN615">
        <v>-3.8999999999999998E-3</v>
      </c>
    </row>
    <row r="616" spans="1:40" x14ac:dyDescent="0.25">
      <c r="A616" s="1">
        <v>42880.306620370371</v>
      </c>
      <c r="B616" s="16">
        <v>609</v>
      </c>
      <c r="C616">
        <f t="shared" si="242"/>
        <v>12.101281776948234</v>
      </c>
      <c r="D616">
        <f t="shared" si="233"/>
        <v>-4.1649372808226381</v>
      </c>
      <c r="E616">
        <f t="shared" si="231"/>
        <v>43.093060724924797</v>
      </c>
      <c r="F616">
        <f t="shared" si="234"/>
        <v>-0.34417323367814134</v>
      </c>
      <c r="G616">
        <v>21.098448999999999</v>
      </c>
      <c r="H616">
        <f t="shared" si="223"/>
        <v>21.098448999999999</v>
      </c>
      <c r="I616">
        <v>21.018432000000001</v>
      </c>
      <c r="J616">
        <f t="shared" si="219"/>
        <v>21.018432000000001</v>
      </c>
      <c r="K616">
        <f t="shared" si="235"/>
        <v>2.2583333333336953E-5</v>
      </c>
      <c r="L616">
        <v>1.0820000000000001E-3</v>
      </c>
      <c r="M616">
        <f t="shared" si="224"/>
        <v>1.0820000000000001E-3</v>
      </c>
      <c r="N616">
        <v>0.27629199999999998</v>
      </c>
      <c r="O616">
        <f t="shared" si="220"/>
        <v>0.27629199999999998</v>
      </c>
      <c r="P616">
        <f t="shared" si="236"/>
        <v>-1.8223333333333054E-4</v>
      </c>
      <c r="Q616">
        <f t="shared" si="225"/>
        <v>78.705275999999998</v>
      </c>
      <c r="R616">
        <f t="shared" si="237"/>
        <v>1.5965000000074762E-4</v>
      </c>
      <c r="S616">
        <f t="shared" si="221"/>
        <v>0.99966760764474982</v>
      </c>
      <c r="T616">
        <f t="shared" si="238"/>
        <v>20.023196219058015</v>
      </c>
      <c r="U616">
        <f t="shared" si="239"/>
        <v>32500</v>
      </c>
      <c r="V616">
        <f t="shared" si="222"/>
        <v>20.006930000000001</v>
      </c>
      <c r="W616">
        <v>20.001683</v>
      </c>
      <c r="X616">
        <v>0</v>
      </c>
      <c r="Y616">
        <v>5.2469999999999999E-3</v>
      </c>
      <c r="Z616">
        <f t="shared" si="226"/>
        <v>1.4030786293931914</v>
      </c>
      <c r="AA616">
        <f t="shared" si="227"/>
        <v>-7.1954629319123556E-5</v>
      </c>
      <c r="AB616">
        <f t="shared" si="228"/>
        <v>-5.1283390546859626E-5</v>
      </c>
      <c r="AC616" s="6">
        <f t="shared" si="232"/>
        <v>7.6248065671001211</v>
      </c>
      <c r="AD616" s="6">
        <f t="shared" si="232"/>
        <v>57881.825889504136</v>
      </c>
      <c r="AE616">
        <v>5.3092E-2</v>
      </c>
      <c r="AF616">
        <v>0</v>
      </c>
      <c r="AH616">
        <f t="shared" si="229"/>
        <v>12.1</v>
      </c>
      <c r="AI616">
        <f t="shared" si="230"/>
        <v>-4.2</v>
      </c>
      <c r="AJ616" s="17">
        <f t="shared" si="240"/>
        <v>-1.0592075879729879E-4</v>
      </c>
      <c r="AK616" s="17">
        <f t="shared" si="241"/>
        <v>8.4185467423021111E-3</v>
      </c>
      <c r="AM616">
        <v>1.21E-2</v>
      </c>
      <c r="AN616">
        <v>-4.1999999999999997E-3</v>
      </c>
    </row>
    <row r="617" spans="1:40" x14ac:dyDescent="0.25">
      <c r="A617" s="1">
        <v>42880.307314814818</v>
      </c>
      <c r="B617" s="16">
        <v>610</v>
      </c>
      <c r="C617">
        <f t="shared" si="242"/>
        <v>1.2481665084610083</v>
      </c>
      <c r="D617">
        <f t="shared" si="233"/>
        <v>-4.5040957599308395</v>
      </c>
      <c r="E617">
        <f t="shared" si="231"/>
        <v>-5.3497509118813902E-2</v>
      </c>
      <c r="F617">
        <f t="shared" si="234"/>
        <v>-3.608569633457317</v>
      </c>
      <c r="G617">
        <v>21.098558000000001</v>
      </c>
      <c r="H617">
        <f t="shared" si="223"/>
        <v>21.098558000000001</v>
      </c>
      <c r="I617">
        <v>21.018469</v>
      </c>
      <c r="J617">
        <f t="shared" si="219"/>
        <v>21.018469</v>
      </c>
      <c r="K617">
        <f t="shared" si="235"/>
        <v>4.9183333333206272E-5</v>
      </c>
      <c r="L617">
        <v>1.077E-3</v>
      </c>
      <c r="M617">
        <f t="shared" si="224"/>
        <v>1.077E-3</v>
      </c>
      <c r="N617">
        <v>0.27609899999999998</v>
      </c>
      <c r="O617">
        <f t="shared" si="220"/>
        <v>0.27609899999999998</v>
      </c>
      <c r="P617">
        <f t="shared" si="236"/>
        <v>-1.8311666666666522E-4</v>
      </c>
      <c r="Q617">
        <f t="shared" si="225"/>
        <v>78.705432000000002</v>
      </c>
      <c r="R617">
        <f t="shared" si="237"/>
        <v>1.3393333333411306E-4</v>
      </c>
      <c r="S617">
        <f t="shared" si="221"/>
        <v>1</v>
      </c>
      <c r="T617">
        <f t="shared" si="238"/>
        <v>20.0073822622686</v>
      </c>
      <c r="U617">
        <f t="shared" si="239"/>
        <v>32500</v>
      </c>
      <c r="V617">
        <f t="shared" si="222"/>
        <v>20.001629999999999</v>
      </c>
      <c r="W617">
        <v>20.001629999999999</v>
      </c>
      <c r="X617">
        <v>0</v>
      </c>
      <c r="Y617">
        <v>0</v>
      </c>
      <c r="Z617">
        <f t="shared" si="226"/>
        <v>0</v>
      </c>
      <c r="AA617">
        <f t="shared" si="227"/>
        <v>0</v>
      </c>
      <c r="AB617" t="e">
        <f t="shared" si="228"/>
        <v>#DIV/0!</v>
      </c>
      <c r="AC617" s="6" t="e">
        <f t="shared" si="232"/>
        <v>#DIV/0!</v>
      </c>
      <c r="AD617" s="6" t="e">
        <f t="shared" si="232"/>
        <v>#DIV/0!</v>
      </c>
      <c r="AE617">
        <v>6.9250999999999993E-2</v>
      </c>
      <c r="AF617">
        <v>0</v>
      </c>
      <c r="AH617">
        <f t="shared" si="229"/>
        <v>1.2</v>
      </c>
      <c r="AI617">
        <f t="shared" si="230"/>
        <v>-4.5</v>
      </c>
      <c r="AJ617" s="17">
        <f t="shared" si="240"/>
        <v>-3.8589810040967801E-2</v>
      </c>
      <c r="AK617" s="17">
        <f t="shared" si="241"/>
        <v>-9.0934121944655081E-4</v>
      </c>
      <c r="AM617">
        <v>1.1999999999999999E-3</v>
      </c>
      <c r="AN617">
        <v>-4.4999999999999997E-3</v>
      </c>
    </row>
    <row r="618" spans="1:40" x14ac:dyDescent="0.25">
      <c r="A618" s="1">
        <v>42880.308009259257</v>
      </c>
      <c r="B618" s="16">
        <v>611</v>
      </c>
      <c r="C618">
        <f t="shared" si="242"/>
        <v>-10.836790952763158</v>
      </c>
      <c r="D618">
        <f t="shared" si="233"/>
        <v>-4.1964616900023</v>
      </c>
      <c r="E618">
        <f t="shared" si="231"/>
        <v>-47.340686850602147</v>
      </c>
      <c r="F618">
        <f t="shared" si="234"/>
        <v>0.38724210038694978</v>
      </c>
      <c r="G618">
        <v>21.098641000000001</v>
      </c>
      <c r="H618">
        <f t="shared" si="223"/>
        <v>21.098641000000001</v>
      </c>
      <c r="I618">
        <v>21.018591000000001</v>
      </c>
      <c r="J618">
        <f t="shared" si="219"/>
        <v>21.018591000000001</v>
      </c>
      <c r="K618">
        <f t="shared" si="235"/>
        <v>7.8299999999901601E-5</v>
      </c>
      <c r="L618">
        <v>1.07E-3</v>
      </c>
      <c r="M618">
        <f t="shared" si="224"/>
        <v>1.07E-3</v>
      </c>
      <c r="N618">
        <v>0.27591599999999999</v>
      </c>
      <c r="O618">
        <f t="shared" si="220"/>
        <v>0.27591599999999999</v>
      </c>
      <c r="P618">
        <f t="shared" si="236"/>
        <v>-1.8206666666666278E-4</v>
      </c>
      <c r="Q618">
        <f t="shared" si="225"/>
        <v>78.705493000000004</v>
      </c>
      <c r="R618">
        <f t="shared" si="237"/>
        <v>1.0376666666781868E-4</v>
      </c>
      <c r="S618">
        <f t="shared" si="221"/>
        <v>1</v>
      </c>
      <c r="T618">
        <f t="shared" si="238"/>
        <v>19.995518670737582</v>
      </c>
      <c r="U618">
        <f t="shared" si="239"/>
        <v>32500</v>
      </c>
      <c r="V618">
        <f t="shared" si="222"/>
        <v>20.002158999999999</v>
      </c>
      <c r="W618">
        <v>20.002158999999999</v>
      </c>
      <c r="X618">
        <v>0</v>
      </c>
      <c r="Y618">
        <v>0</v>
      </c>
      <c r="Z618">
        <f t="shared" si="226"/>
        <v>0</v>
      </c>
      <c r="AA618">
        <f t="shared" si="227"/>
        <v>0</v>
      </c>
      <c r="AB618" t="e">
        <f t="shared" si="228"/>
        <v>#DIV/0!</v>
      </c>
      <c r="AC618" s="6" t="e">
        <f t="shared" si="232"/>
        <v>#DIV/0!</v>
      </c>
      <c r="AD618" s="6" t="e">
        <f t="shared" si="232"/>
        <v>#DIV/0!</v>
      </c>
      <c r="AE618">
        <v>7.7852000000000005E-2</v>
      </c>
      <c r="AF618">
        <v>0</v>
      </c>
      <c r="AH618">
        <f t="shared" si="229"/>
        <v>-10.8</v>
      </c>
      <c r="AI618">
        <f t="shared" si="230"/>
        <v>-4.2</v>
      </c>
      <c r="AJ618" s="17">
        <f t="shared" si="240"/>
        <v>-3.3950043812348528E-3</v>
      </c>
      <c r="AK618" s="17">
        <f t="shared" si="241"/>
        <v>8.4316508980170817E-4</v>
      </c>
      <c r="AM618">
        <v>-1.0800000000000001E-2</v>
      </c>
      <c r="AN618">
        <v>-4.1999999999999997E-3</v>
      </c>
    </row>
    <row r="619" spans="1:40" x14ac:dyDescent="0.25">
      <c r="A619" s="1">
        <v>42880.308703703704</v>
      </c>
      <c r="B619" s="16">
        <v>612</v>
      </c>
      <c r="C619">
        <f t="shared" si="242"/>
        <v>-15.680395281326547</v>
      </c>
      <c r="D619">
        <f t="shared" si="233"/>
        <v>-3.6356128447565617</v>
      </c>
      <c r="E619">
        <f t="shared" si="231"/>
        <v>-65.810154384319162</v>
      </c>
      <c r="F619">
        <f t="shared" si="234"/>
        <v>0.23185721912802393</v>
      </c>
      <c r="G619">
        <v>21.098344999999998</v>
      </c>
      <c r="H619">
        <f t="shared" si="223"/>
        <v>21.098344999999998</v>
      </c>
      <c r="I619">
        <v>21.018775999999999</v>
      </c>
      <c r="J619">
        <f t="shared" si="219"/>
        <v>21.018775999999999</v>
      </c>
      <c r="K619">
        <f t="shared" si="235"/>
        <v>8.9400000000061655E-5</v>
      </c>
      <c r="L619">
        <v>1.0679999999999999E-3</v>
      </c>
      <c r="M619">
        <f t="shared" si="224"/>
        <v>1.0679999999999999E-3</v>
      </c>
      <c r="N619">
        <v>0.27573300000000001</v>
      </c>
      <c r="O619">
        <f t="shared" si="220"/>
        <v>0.27573300000000001</v>
      </c>
      <c r="P619">
        <f t="shared" si="236"/>
        <v>-1.8023333333333226E-4</v>
      </c>
      <c r="Q619">
        <f t="shared" si="225"/>
        <v>78.705490999999995</v>
      </c>
      <c r="R619">
        <f t="shared" si="237"/>
        <v>9.08333333344539E-5</v>
      </c>
      <c r="S619">
        <f t="shared" si="221"/>
        <v>1</v>
      </c>
      <c r="T619">
        <f t="shared" si="238"/>
        <v>19.990537217563812</v>
      </c>
      <c r="U619">
        <f t="shared" si="239"/>
        <v>32500</v>
      </c>
      <c r="V619">
        <f t="shared" si="222"/>
        <v>20.002582</v>
      </c>
      <c r="W619">
        <v>20.002582</v>
      </c>
      <c r="X619">
        <v>0</v>
      </c>
      <c r="Y619">
        <v>0</v>
      </c>
      <c r="Z619">
        <f t="shared" si="226"/>
        <v>0</v>
      </c>
      <c r="AA619">
        <f t="shared" si="227"/>
        <v>0</v>
      </c>
      <c r="AB619" t="e">
        <f t="shared" si="228"/>
        <v>#DIV/0!</v>
      </c>
      <c r="AC619" s="6" t="e">
        <f t="shared" si="232"/>
        <v>#DIV/0!</v>
      </c>
      <c r="AD619" s="6" t="e">
        <f t="shared" si="232"/>
        <v>#DIV/0!</v>
      </c>
      <c r="AE619">
        <v>6.3377000000000003E-2</v>
      </c>
      <c r="AF619">
        <v>0</v>
      </c>
      <c r="AH619">
        <f t="shared" si="229"/>
        <v>-15.7</v>
      </c>
      <c r="AI619">
        <f t="shared" si="230"/>
        <v>-3.6</v>
      </c>
      <c r="AJ619" s="17">
        <f t="shared" si="240"/>
        <v>1.2502694174297588E-3</v>
      </c>
      <c r="AK619" s="17">
        <f t="shared" si="241"/>
        <v>-9.7955547736398706E-3</v>
      </c>
      <c r="AM619">
        <v>-1.5699999999999999E-2</v>
      </c>
      <c r="AN619">
        <v>-3.5999999999999999E-3</v>
      </c>
    </row>
    <row r="620" spans="1:40" x14ac:dyDescent="0.25">
      <c r="A620" s="1">
        <v>42880.309398148151</v>
      </c>
      <c r="B620" s="16">
        <v>613</v>
      </c>
      <c r="C620">
        <f t="shared" si="242"/>
        <v>-12.035742722184487</v>
      </c>
      <c r="D620">
        <f t="shared" si="233"/>
        <v>-2.9518296687966661</v>
      </c>
      <c r="E620">
        <f t="shared" si="231"/>
        <v>-50.691682022480578</v>
      </c>
      <c r="F620">
        <f t="shared" si="234"/>
        <v>0.24525529806779628</v>
      </c>
      <c r="G620">
        <v>21.098500000000001</v>
      </c>
      <c r="H620">
        <f t="shared" si="223"/>
        <v>21.098500000000001</v>
      </c>
      <c r="I620">
        <v>21.018833000000001</v>
      </c>
      <c r="J620">
        <f t="shared" si="219"/>
        <v>21.018833000000001</v>
      </c>
      <c r="K620">
        <f t="shared" si="235"/>
        <v>8.0166666666651548E-5</v>
      </c>
      <c r="L620">
        <v>1.07E-3</v>
      </c>
      <c r="M620">
        <f t="shared" si="224"/>
        <v>1.07E-3</v>
      </c>
      <c r="N620">
        <v>0.27556000000000003</v>
      </c>
      <c r="O620">
        <f t="shared" si="220"/>
        <v>0.27556000000000003</v>
      </c>
      <c r="P620">
        <f t="shared" si="236"/>
        <v>-1.7801666666666566E-4</v>
      </c>
      <c r="Q620">
        <f t="shared" si="225"/>
        <v>78.705607000000001</v>
      </c>
      <c r="R620">
        <f t="shared" si="237"/>
        <v>9.7850000000695062E-5</v>
      </c>
      <c r="S620">
        <f t="shared" si="221"/>
        <v>1</v>
      </c>
      <c r="T620">
        <f t="shared" si="238"/>
        <v>19.992916086946831</v>
      </c>
      <c r="U620">
        <f t="shared" si="239"/>
        <v>32500</v>
      </c>
      <c r="V620">
        <f t="shared" si="222"/>
        <v>20.001999999999999</v>
      </c>
      <c r="W620">
        <v>20.001999999999999</v>
      </c>
      <c r="X620">
        <v>0</v>
      </c>
      <c r="Y620">
        <v>0</v>
      </c>
      <c r="Z620">
        <f t="shared" si="226"/>
        <v>0</v>
      </c>
      <c r="AA620">
        <f t="shared" si="227"/>
        <v>0</v>
      </c>
      <c r="AB620" t="e">
        <f t="shared" si="228"/>
        <v>#DIV/0!</v>
      </c>
      <c r="AC620" s="6" t="e">
        <f t="shared" si="232"/>
        <v>#DIV/0!</v>
      </c>
      <c r="AD620" s="6" t="e">
        <f t="shared" si="232"/>
        <v>#DIV/0!</v>
      </c>
      <c r="AE620">
        <v>4.9930000000000002E-2</v>
      </c>
      <c r="AF620">
        <v>0</v>
      </c>
      <c r="AH620">
        <f t="shared" si="229"/>
        <v>-12</v>
      </c>
      <c r="AI620">
        <f t="shared" si="230"/>
        <v>-2.9</v>
      </c>
      <c r="AJ620" s="17">
        <f t="shared" si="240"/>
        <v>-2.9697147080591599E-3</v>
      </c>
      <c r="AK620" s="17">
        <f t="shared" si="241"/>
        <v>-1.7558489009223521E-2</v>
      </c>
      <c r="AM620">
        <v>-1.2E-2</v>
      </c>
      <c r="AN620">
        <v>-2.8999999999999998E-3</v>
      </c>
    </row>
    <row r="621" spans="1:40" x14ac:dyDescent="0.25">
      <c r="A621" s="1">
        <v>42880.31009259259</v>
      </c>
      <c r="B621" s="16">
        <v>614</v>
      </c>
      <c r="C621">
        <f t="shared" si="242"/>
        <v>-3.972289668550022</v>
      </c>
      <c r="D621">
        <f t="shared" si="233"/>
        <v>-2.4756007843052874</v>
      </c>
      <c r="E621">
        <f t="shared" si="231"/>
        <v>-18.387856849628673</v>
      </c>
      <c r="F621">
        <f t="shared" si="234"/>
        <v>0.62321758755547629</v>
      </c>
      <c r="G621">
        <v>21.098548000000001</v>
      </c>
      <c r="H621">
        <f t="shared" si="223"/>
        <v>21.098548000000001</v>
      </c>
      <c r="I621">
        <v>21.018930999999998</v>
      </c>
      <c r="J621">
        <f t="shared" si="219"/>
        <v>21.018930999999998</v>
      </c>
      <c r="K621">
        <f t="shared" si="235"/>
        <v>6.0249999999998734E-5</v>
      </c>
      <c r="L621">
        <v>1.0709999999999999E-3</v>
      </c>
      <c r="M621">
        <f t="shared" si="224"/>
        <v>1.0709999999999999E-3</v>
      </c>
      <c r="N621">
        <v>0.27537400000000001</v>
      </c>
      <c r="O621">
        <f t="shared" si="220"/>
        <v>0.27537400000000001</v>
      </c>
      <c r="P621">
        <f t="shared" si="236"/>
        <v>-1.7643333333333306E-4</v>
      </c>
      <c r="Q621">
        <f t="shared" si="225"/>
        <v>78.705695000000006</v>
      </c>
      <c r="R621">
        <f t="shared" si="237"/>
        <v>1.1618333333321592E-4</v>
      </c>
      <c r="S621">
        <f t="shared" si="221"/>
        <v>1</v>
      </c>
      <c r="T621">
        <f t="shared" si="238"/>
        <v>20.000186311115716</v>
      </c>
      <c r="U621">
        <f t="shared" si="239"/>
        <v>32500</v>
      </c>
      <c r="V621">
        <f t="shared" si="222"/>
        <v>20.001683</v>
      </c>
      <c r="W621">
        <v>20.001683</v>
      </c>
      <c r="X621">
        <v>0</v>
      </c>
      <c r="Y621">
        <v>0</v>
      </c>
      <c r="Z621">
        <f t="shared" si="226"/>
        <v>0</v>
      </c>
      <c r="AA621">
        <f t="shared" si="227"/>
        <v>0</v>
      </c>
      <c r="AB621" t="e">
        <f t="shared" si="228"/>
        <v>#DIV/0!</v>
      </c>
      <c r="AC621" s="6" t="e">
        <f t="shared" si="232"/>
        <v>#DIV/0!</v>
      </c>
      <c r="AD621" s="6" t="e">
        <f t="shared" si="232"/>
        <v>#DIV/0!</v>
      </c>
      <c r="AE621">
        <v>5.8653999999999998E-2</v>
      </c>
      <c r="AF621">
        <v>0</v>
      </c>
      <c r="AH621">
        <f t="shared" si="229"/>
        <v>-4</v>
      </c>
      <c r="AI621">
        <f t="shared" si="230"/>
        <v>-2.5</v>
      </c>
      <c r="AJ621" s="17">
        <f t="shared" si="240"/>
        <v>6.9759090504829544E-3</v>
      </c>
      <c r="AK621" s="17">
        <f t="shared" si="241"/>
        <v>9.8558765409179645E-3</v>
      </c>
      <c r="AM621">
        <v>-4.0000000000000001E-3</v>
      </c>
      <c r="AN621">
        <v>-2.5000000000000001E-3</v>
      </c>
    </row>
    <row r="622" spans="1:40" x14ac:dyDescent="0.25">
      <c r="A622" s="1">
        <v>42880.310787037037</v>
      </c>
      <c r="B622" s="16">
        <v>615</v>
      </c>
      <c r="C622">
        <f t="shared" si="242"/>
        <v>1.3521332024479094</v>
      </c>
      <c r="D622">
        <f t="shared" si="233"/>
        <v>-2.5130225780581661</v>
      </c>
      <c r="E622">
        <f t="shared" si="231"/>
        <v>2.5543800246709947</v>
      </c>
      <c r="F622">
        <f t="shared" si="234"/>
        <v>-1.85856140024413</v>
      </c>
      <c r="G622">
        <v>21.098452000000002</v>
      </c>
      <c r="H622">
        <f t="shared" si="223"/>
        <v>21.098452000000002</v>
      </c>
      <c r="I622">
        <v>21.018993999999999</v>
      </c>
      <c r="J622">
        <f t="shared" si="219"/>
        <v>21.018993999999999</v>
      </c>
      <c r="K622">
        <f t="shared" si="235"/>
        <v>4.7249999999898759E-5</v>
      </c>
      <c r="L622">
        <v>1.0640000000000001E-3</v>
      </c>
      <c r="M622">
        <f t="shared" si="224"/>
        <v>1.0640000000000001E-3</v>
      </c>
      <c r="N622">
        <v>0.27520800000000001</v>
      </c>
      <c r="O622">
        <f t="shared" si="220"/>
        <v>0.27520800000000001</v>
      </c>
      <c r="P622">
        <f t="shared" si="236"/>
        <v>-1.7645000000000207E-4</v>
      </c>
      <c r="Q622">
        <f t="shared" si="225"/>
        <v>78.705798000000001</v>
      </c>
      <c r="R622">
        <f t="shared" si="237"/>
        <v>1.2919999999922994E-4</v>
      </c>
      <c r="S622">
        <f t="shared" si="221"/>
        <v>1</v>
      </c>
      <c r="T622">
        <f t="shared" si="238"/>
        <v>20.005495155780217</v>
      </c>
      <c r="U622">
        <f t="shared" si="239"/>
        <v>32500</v>
      </c>
      <c r="V622">
        <f t="shared" si="222"/>
        <v>20.001629999999999</v>
      </c>
      <c r="W622">
        <v>20.001629999999999</v>
      </c>
      <c r="X622">
        <v>0</v>
      </c>
      <c r="Y622">
        <v>0</v>
      </c>
      <c r="Z622">
        <f t="shared" si="226"/>
        <v>0</v>
      </c>
      <c r="AA622">
        <f t="shared" si="227"/>
        <v>0</v>
      </c>
      <c r="AB622" t="e">
        <f t="shared" si="228"/>
        <v>#DIV/0!</v>
      </c>
      <c r="AC622" s="6" t="e">
        <f t="shared" si="232"/>
        <v>#DIV/0!</v>
      </c>
      <c r="AD622" s="6" t="e">
        <f t="shared" si="232"/>
        <v>#DIV/0!</v>
      </c>
      <c r="AE622">
        <v>7.9087000000000005E-2</v>
      </c>
      <c r="AF622">
        <v>0</v>
      </c>
      <c r="AH622">
        <f t="shared" si="229"/>
        <v>1.4</v>
      </c>
      <c r="AI622">
        <f t="shared" si="230"/>
        <v>-2.5</v>
      </c>
      <c r="AJ622" s="17">
        <f t="shared" si="240"/>
        <v>3.5400948268582005E-2</v>
      </c>
      <c r="AK622" s="17">
        <f t="shared" si="241"/>
        <v>-5.1820378264284227E-3</v>
      </c>
      <c r="AM622">
        <v>1.4E-3</v>
      </c>
      <c r="AN622">
        <v>-2.5000000000000001E-3</v>
      </c>
    </row>
    <row r="623" spans="1:40" x14ac:dyDescent="0.25">
      <c r="A623" s="1">
        <v>42880.311481481483</v>
      </c>
      <c r="B623" s="16">
        <v>616</v>
      </c>
      <c r="C623">
        <f t="shared" si="242"/>
        <v>4.5475805320002642</v>
      </c>
      <c r="D623">
        <f t="shared" si="233"/>
        <v>-2.5138492699679382</v>
      </c>
      <c r="E623">
        <f t="shared" si="231"/>
        <v>15.146725282568436</v>
      </c>
      <c r="F623">
        <f t="shared" si="234"/>
        <v>-0.55278829088975268</v>
      </c>
      <c r="G623">
        <v>21.098462999999999</v>
      </c>
      <c r="H623">
        <f t="shared" si="223"/>
        <v>21.098462999999999</v>
      </c>
      <c r="I623">
        <v>21.019020000000001</v>
      </c>
      <c r="J623">
        <f t="shared" si="219"/>
        <v>21.019020000000001</v>
      </c>
      <c r="K623">
        <f t="shared" si="235"/>
        <v>3.9483333333241903E-5</v>
      </c>
      <c r="L623">
        <v>1.0579999999999999E-3</v>
      </c>
      <c r="M623">
        <f t="shared" si="224"/>
        <v>1.0579999999999999E-3</v>
      </c>
      <c r="N623">
        <v>0.27503699999999998</v>
      </c>
      <c r="O623">
        <f t="shared" si="220"/>
        <v>0.27503699999999998</v>
      </c>
      <c r="P623">
        <f t="shared" si="236"/>
        <v>-1.7635000000000196E-4</v>
      </c>
      <c r="Q623">
        <f t="shared" si="225"/>
        <v>78.705943000000005</v>
      </c>
      <c r="R623">
        <f t="shared" si="237"/>
        <v>1.3686666666596164E-4</v>
      </c>
      <c r="S623">
        <f t="shared" si="221"/>
        <v>1</v>
      </c>
      <c r="T623">
        <f t="shared" si="238"/>
        <v>20.008585429801709</v>
      </c>
      <c r="U623">
        <f t="shared" si="239"/>
        <v>32500</v>
      </c>
      <c r="V623">
        <f t="shared" si="222"/>
        <v>20.001524</v>
      </c>
      <c r="W623">
        <v>20.001524</v>
      </c>
      <c r="X623">
        <v>0</v>
      </c>
      <c r="Y623">
        <v>0</v>
      </c>
      <c r="Z623">
        <f t="shared" si="226"/>
        <v>0</v>
      </c>
      <c r="AA623">
        <f t="shared" si="227"/>
        <v>0</v>
      </c>
      <c r="AB623" t="e">
        <f t="shared" si="228"/>
        <v>#DIV/0!</v>
      </c>
      <c r="AC623" s="6" t="e">
        <f t="shared" si="232"/>
        <v>#DIV/0!</v>
      </c>
      <c r="AD623" s="6" t="e">
        <f t="shared" si="232"/>
        <v>#DIV/0!</v>
      </c>
      <c r="AE623">
        <v>8.4358000000000002E-2</v>
      </c>
      <c r="AF623">
        <v>0</v>
      </c>
      <c r="AH623">
        <f t="shared" si="229"/>
        <v>4.5</v>
      </c>
      <c r="AI623">
        <f t="shared" si="230"/>
        <v>-2.5</v>
      </c>
      <c r="AJ623" s="17">
        <f t="shared" si="240"/>
        <v>-1.0462823399267176E-2</v>
      </c>
      <c r="AK623" s="17">
        <f t="shared" si="241"/>
        <v>-5.5091886905832112E-3</v>
      </c>
      <c r="AM623">
        <v>4.4999999999999997E-3</v>
      </c>
      <c r="AN623">
        <v>-2.5000000000000001E-3</v>
      </c>
    </row>
    <row r="624" spans="1:40" x14ac:dyDescent="0.25">
      <c r="A624" s="1">
        <v>42880.312175925923</v>
      </c>
      <c r="B624" s="16">
        <v>617</v>
      </c>
      <c r="C624">
        <f t="shared" si="242"/>
        <v>4.5227283050976048</v>
      </c>
      <c r="D624">
        <f t="shared" si="233"/>
        <v>-2.8245470491222768</v>
      </c>
      <c r="E624">
        <f t="shared" si="231"/>
        <v>14.705772308158664</v>
      </c>
      <c r="F624">
        <f t="shared" si="234"/>
        <v>-0.62452282307975615</v>
      </c>
      <c r="G624">
        <v>21.098483999999999</v>
      </c>
      <c r="H624">
        <f t="shared" si="223"/>
        <v>21.098483999999999</v>
      </c>
      <c r="I624">
        <v>21.018981</v>
      </c>
      <c r="J624">
        <f t="shared" si="219"/>
        <v>21.018981</v>
      </c>
      <c r="K624">
        <f t="shared" si="235"/>
        <v>3.9783333333313448E-5</v>
      </c>
      <c r="L624">
        <v>1.0610000000000001E-3</v>
      </c>
      <c r="M624">
        <f t="shared" si="224"/>
        <v>1.0610000000000001E-3</v>
      </c>
      <c r="N624">
        <v>0.274862</v>
      </c>
      <c r="O624">
        <f t="shared" si="220"/>
        <v>0.274862</v>
      </c>
      <c r="P624">
        <f t="shared" si="236"/>
        <v>-1.7720000000000236E-4</v>
      </c>
      <c r="Q624">
        <f t="shared" si="225"/>
        <v>78.706157000000005</v>
      </c>
      <c r="R624">
        <f t="shared" si="237"/>
        <v>1.3741666666623094E-4</v>
      </c>
      <c r="S624">
        <f t="shared" si="221"/>
        <v>1</v>
      </c>
      <c r="T624">
        <f t="shared" si="238"/>
        <v>20.009294275354073</v>
      </c>
      <c r="U624">
        <f t="shared" si="239"/>
        <v>32500</v>
      </c>
      <c r="V624">
        <f t="shared" si="222"/>
        <v>20.001947000000001</v>
      </c>
      <c r="W624">
        <v>20.001947000000001</v>
      </c>
      <c r="X624">
        <v>0</v>
      </c>
      <c r="Y624">
        <v>0</v>
      </c>
      <c r="Z624">
        <f t="shared" si="226"/>
        <v>0</v>
      </c>
      <c r="AA624">
        <f t="shared" si="227"/>
        <v>0</v>
      </c>
      <c r="AB624" t="e">
        <f t="shared" si="228"/>
        <v>#DIV/0!</v>
      </c>
      <c r="AC624" s="6" t="e">
        <f t="shared" si="232"/>
        <v>#DIV/0!</v>
      </c>
      <c r="AD624" s="6" t="e">
        <f t="shared" si="232"/>
        <v>#DIV/0!</v>
      </c>
      <c r="AE624">
        <v>6.9678000000000004E-2</v>
      </c>
      <c r="AF624">
        <v>0</v>
      </c>
      <c r="AH624">
        <f t="shared" si="229"/>
        <v>4.5</v>
      </c>
      <c r="AI624">
        <f t="shared" si="230"/>
        <v>-2.8</v>
      </c>
      <c r="AJ624" s="17">
        <f t="shared" si="240"/>
        <v>-5.025352743826675E-3</v>
      </c>
      <c r="AK624" s="17">
        <f t="shared" si="241"/>
        <v>-8.6906143517435693E-3</v>
      </c>
      <c r="AM624">
        <v>4.4999999999999997E-3</v>
      </c>
      <c r="AN624">
        <v>-2.8E-3</v>
      </c>
    </row>
    <row r="625" spans="1:40" x14ac:dyDescent="0.25">
      <c r="A625" s="1">
        <v>42880.31287037037</v>
      </c>
      <c r="B625" s="16">
        <v>618</v>
      </c>
      <c r="C625">
        <f t="shared" si="242"/>
        <v>3.7862690935765286</v>
      </c>
      <c r="D625">
        <f t="shared" si="233"/>
        <v>-3.5362410289159207</v>
      </c>
      <c r="E625">
        <f t="shared" si="231"/>
        <v>11.017676401861923</v>
      </c>
      <c r="F625">
        <f t="shared" si="234"/>
        <v>-0.93396452854215117</v>
      </c>
      <c r="G625">
        <v>21.098500000000001</v>
      </c>
      <c r="H625">
        <f t="shared" si="223"/>
        <v>21.098500000000001</v>
      </c>
      <c r="I625">
        <v>21.018917999999999</v>
      </c>
      <c r="J625">
        <f t="shared" si="219"/>
        <v>21.018917999999999</v>
      </c>
      <c r="K625">
        <f t="shared" si="235"/>
        <v>4.2083333333486908E-5</v>
      </c>
      <c r="L625">
        <v>1.059E-3</v>
      </c>
      <c r="M625">
        <f t="shared" si="224"/>
        <v>1.059E-3</v>
      </c>
      <c r="N625">
        <v>0.27467900000000001</v>
      </c>
      <c r="O625">
        <f t="shared" si="220"/>
        <v>0.27467900000000001</v>
      </c>
      <c r="P625">
        <f t="shared" si="236"/>
        <v>-1.7928333333333454E-4</v>
      </c>
      <c r="Q625">
        <f t="shared" si="225"/>
        <v>78.706402999999995</v>
      </c>
      <c r="R625">
        <f t="shared" si="237"/>
        <v>1.3719999999963761E-4</v>
      </c>
      <c r="S625">
        <f t="shared" si="221"/>
        <v>1</v>
      </c>
      <c r="T625">
        <f t="shared" si="238"/>
        <v>20.009851510122424</v>
      </c>
      <c r="U625">
        <f t="shared" si="239"/>
        <v>32500</v>
      </c>
      <c r="V625">
        <f t="shared" si="222"/>
        <v>20.002528999999999</v>
      </c>
      <c r="W625">
        <v>20.002528999999999</v>
      </c>
      <c r="X625">
        <v>0</v>
      </c>
      <c r="Y625">
        <v>0</v>
      </c>
      <c r="Z625">
        <f t="shared" si="226"/>
        <v>0</v>
      </c>
      <c r="AA625">
        <f t="shared" si="227"/>
        <v>0</v>
      </c>
      <c r="AB625" t="e">
        <f t="shared" si="228"/>
        <v>#DIV/0!</v>
      </c>
      <c r="AC625" s="6" t="e">
        <f t="shared" si="232"/>
        <v>#DIV/0!</v>
      </c>
      <c r="AD625" s="6" t="e">
        <f t="shared" si="232"/>
        <v>#DIV/0!</v>
      </c>
      <c r="AE625">
        <v>6.2065000000000002E-2</v>
      </c>
      <c r="AF625">
        <v>0</v>
      </c>
      <c r="AH625">
        <f t="shared" si="229"/>
        <v>3.8</v>
      </c>
      <c r="AI625">
        <f t="shared" si="230"/>
        <v>-3.6</v>
      </c>
      <c r="AJ625" s="17">
        <f t="shared" si="240"/>
        <v>3.6265004108571976E-3</v>
      </c>
      <c r="AK625" s="17">
        <f t="shared" si="241"/>
        <v>1.803015421254401E-2</v>
      </c>
      <c r="AM625">
        <v>3.8E-3</v>
      </c>
      <c r="AN625">
        <v>-3.5999999999999999E-3</v>
      </c>
    </row>
    <row r="626" spans="1:40" x14ac:dyDescent="0.25">
      <c r="A626" s="1">
        <v>42880.313564814816</v>
      </c>
      <c r="B626" s="16">
        <v>619</v>
      </c>
      <c r="C626">
        <f t="shared" si="242"/>
        <v>-0.62160606722539313</v>
      </c>
      <c r="D626">
        <f t="shared" si="233"/>
        <v>-4.2661052926689624</v>
      </c>
      <c r="E626">
        <f t="shared" si="231"/>
        <v>-7.1595297540418095</v>
      </c>
      <c r="F626">
        <f t="shared" si="234"/>
        <v>6.8630367649260426</v>
      </c>
      <c r="G626">
        <v>21.098367</v>
      </c>
      <c r="H626">
        <f t="shared" si="223"/>
        <v>21.098367</v>
      </c>
      <c r="I626">
        <v>21.019096999999999</v>
      </c>
      <c r="J626">
        <f t="shared" si="219"/>
        <v>21.019096999999999</v>
      </c>
      <c r="K626">
        <f t="shared" si="235"/>
        <v>5.3066666666801153E-5</v>
      </c>
      <c r="L626">
        <v>1.0579999999999999E-3</v>
      </c>
      <c r="M626">
        <f t="shared" si="224"/>
        <v>1.0579999999999999E-3</v>
      </c>
      <c r="N626">
        <v>0.27449299999999999</v>
      </c>
      <c r="O626">
        <f t="shared" si="220"/>
        <v>0.27449299999999999</v>
      </c>
      <c r="P626">
        <f t="shared" si="236"/>
        <v>-1.8141666666666816E-4</v>
      </c>
      <c r="Q626">
        <f t="shared" si="225"/>
        <v>78.706409999999991</v>
      </c>
      <c r="R626">
        <f t="shared" si="237"/>
        <v>1.2834999999971803E-4</v>
      </c>
      <c r="S626">
        <f t="shared" si="221"/>
        <v>1</v>
      </c>
      <c r="T626">
        <f t="shared" si="238"/>
        <v>20.00633249922539</v>
      </c>
      <c r="U626">
        <f t="shared" si="239"/>
        <v>32500</v>
      </c>
      <c r="V626">
        <f t="shared" si="222"/>
        <v>20.002687999999999</v>
      </c>
      <c r="W626">
        <v>20.002687999999999</v>
      </c>
      <c r="X626">
        <v>0</v>
      </c>
      <c r="Y626">
        <v>0</v>
      </c>
      <c r="Z626">
        <f t="shared" si="226"/>
        <v>0</v>
      </c>
      <c r="AA626">
        <f t="shared" si="227"/>
        <v>0</v>
      </c>
      <c r="AB626" t="e">
        <f t="shared" si="228"/>
        <v>#DIV/0!</v>
      </c>
      <c r="AC626" s="6" t="e">
        <f t="shared" si="232"/>
        <v>#DIV/0!</v>
      </c>
      <c r="AD626" s="6" t="e">
        <f t="shared" si="232"/>
        <v>#DIV/0!</v>
      </c>
      <c r="AE626">
        <v>7.1055999999999994E-2</v>
      </c>
      <c r="AF626">
        <v>0</v>
      </c>
      <c r="AH626">
        <f t="shared" si="229"/>
        <v>-0.6</v>
      </c>
      <c r="AI626">
        <f t="shared" si="230"/>
        <v>-4.3</v>
      </c>
      <c r="AJ626" s="17">
        <f t="shared" si="240"/>
        <v>-3.4758456142222366E-2</v>
      </c>
      <c r="AK626" s="17">
        <f t="shared" si="241"/>
        <v>7.9451173859406005E-3</v>
      </c>
      <c r="AM626" s="18">
        <v>-5.9999999999999995E-4</v>
      </c>
      <c r="AN626">
        <v>-4.3E-3</v>
      </c>
    </row>
    <row r="627" spans="1:40" x14ac:dyDescent="0.25">
      <c r="A627" s="1">
        <v>42880.314259259256</v>
      </c>
      <c r="B627" s="16">
        <v>620</v>
      </c>
      <c r="C627">
        <f t="shared" si="242"/>
        <v>-2.3433056689486276</v>
      </c>
      <c r="D627">
        <f t="shared" si="233"/>
        <v>-4.2311654889283723</v>
      </c>
      <c r="E627">
        <f t="shared" si="231"/>
        <v>-13.906174341103466</v>
      </c>
      <c r="F627">
        <f t="shared" si="234"/>
        <v>1.8056395906842029</v>
      </c>
      <c r="G627">
        <v>21.098253</v>
      </c>
      <c r="H627">
        <f t="shared" si="223"/>
        <v>21.098253</v>
      </c>
      <c r="I627">
        <v>21.019179999999999</v>
      </c>
      <c r="J627">
        <f t="shared" si="219"/>
        <v>21.019179999999999</v>
      </c>
      <c r="K627">
        <f t="shared" si="235"/>
        <v>5.7100000000017319E-5</v>
      </c>
      <c r="L627">
        <v>1.0499999999999999E-3</v>
      </c>
      <c r="M627">
        <f t="shared" si="224"/>
        <v>1.0499999999999999E-3</v>
      </c>
      <c r="N627">
        <v>0.27432200000000001</v>
      </c>
      <c r="O627">
        <f t="shared" si="220"/>
        <v>0.27432200000000001</v>
      </c>
      <c r="P627">
        <f t="shared" si="236"/>
        <v>-1.812000000000008E-4</v>
      </c>
      <c r="Q627">
        <f t="shared" si="225"/>
        <v>78.706497999999996</v>
      </c>
      <c r="R627">
        <f t="shared" si="237"/>
        <v>1.2410000000073751E-4</v>
      </c>
      <c r="S627">
        <f t="shared" si="221"/>
        <v>1</v>
      </c>
      <c r="T627">
        <f t="shared" si="238"/>
        <v>20.003517859820228</v>
      </c>
      <c r="U627">
        <f t="shared" si="239"/>
        <v>32500</v>
      </c>
      <c r="V627">
        <f t="shared" si="222"/>
        <v>20.001629999999999</v>
      </c>
      <c r="W627">
        <v>20.001629999999999</v>
      </c>
      <c r="X627">
        <v>0</v>
      </c>
      <c r="Y627">
        <v>0</v>
      </c>
      <c r="Z627">
        <f t="shared" si="226"/>
        <v>0</v>
      </c>
      <c r="AA627">
        <f t="shared" si="227"/>
        <v>0</v>
      </c>
      <c r="AB627" t="e">
        <f t="shared" si="228"/>
        <v>#DIV/0!</v>
      </c>
      <c r="AC627" s="6" t="e">
        <f t="shared" si="232"/>
        <v>#DIV/0!</v>
      </c>
      <c r="AD627" s="6" t="e">
        <f t="shared" si="232"/>
        <v>#DIV/0!</v>
      </c>
      <c r="AE627">
        <v>6.4148999999999998E-2</v>
      </c>
      <c r="AF627">
        <v>0</v>
      </c>
      <c r="AH627">
        <f t="shared" si="229"/>
        <v>-2.2999999999999998</v>
      </c>
      <c r="AI627">
        <f t="shared" si="230"/>
        <v>-4.2</v>
      </c>
      <c r="AJ627" s="17">
        <f t="shared" si="240"/>
        <v>-1.8480588991216726E-2</v>
      </c>
      <c r="AK627" s="17">
        <f t="shared" si="241"/>
        <v>-7.3656984133384507E-3</v>
      </c>
      <c r="AM627">
        <v>-2.3E-3</v>
      </c>
      <c r="AN627">
        <v>-4.1999999999999997E-3</v>
      </c>
    </row>
    <row r="628" spans="1:40" x14ac:dyDescent="0.25">
      <c r="A628" s="1">
        <v>42880.314953703702</v>
      </c>
      <c r="B628" s="16">
        <v>621</v>
      </c>
      <c r="C628">
        <f t="shared" si="242"/>
        <v>-2.025226116075487</v>
      </c>
      <c r="D628">
        <f t="shared" si="233"/>
        <v>-3.904306885779949</v>
      </c>
      <c r="E628">
        <f t="shared" si="231"/>
        <v>-12.291770925354559</v>
      </c>
      <c r="F628">
        <f t="shared" si="234"/>
        <v>1.9278375164081789</v>
      </c>
      <c r="G628">
        <v>21.098454</v>
      </c>
      <c r="H628">
        <f t="shared" si="223"/>
        <v>21.098454</v>
      </c>
      <c r="I628">
        <v>21.019217000000001</v>
      </c>
      <c r="J628">
        <f t="shared" si="219"/>
        <v>21.019217000000001</v>
      </c>
      <c r="K628">
        <f t="shared" si="235"/>
        <v>5.6216666666841772E-5</v>
      </c>
      <c r="L628">
        <v>1.047E-3</v>
      </c>
      <c r="M628">
        <f t="shared" si="224"/>
        <v>1.047E-3</v>
      </c>
      <c r="N628">
        <v>0.27413799999999999</v>
      </c>
      <c r="O628">
        <f t="shared" si="220"/>
        <v>0.27413799999999999</v>
      </c>
      <c r="P628">
        <f t="shared" si="236"/>
        <v>-1.8008333333333627E-4</v>
      </c>
      <c r="Q628">
        <f t="shared" si="225"/>
        <v>78.706645000000009</v>
      </c>
      <c r="R628">
        <f t="shared" si="237"/>
        <v>1.2386666666823012E-4</v>
      </c>
      <c r="S628">
        <f t="shared" si="221"/>
        <v>1</v>
      </c>
      <c r="T628">
        <f t="shared" si="238"/>
        <v>20.003562080770269</v>
      </c>
      <c r="U628">
        <f t="shared" si="239"/>
        <v>32500</v>
      </c>
      <c r="V628">
        <f t="shared" si="222"/>
        <v>20.001683</v>
      </c>
      <c r="W628">
        <v>20.001683</v>
      </c>
      <c r="X628">
        <v>0</v>
      </c>
      <c r="Y628">
        <v>0</v>
      </c>
      <c r="Z628">
        <f t="shared" si="226"/>
        <v>0</v>
      </c>
      <c r="AA628">
        <f t="shared" si="227"/>
        <v>0</v>
      </c>
      <c r="AB628" t="e">
        <f t="shared" si="228"/>
        <v>#DIV/0!</v>
      </c>
      <c r="AC628" s="6" t="e">
        <f t="shared" si="232"/>
        <v>#DIV/0!</v>
      </c>
      <c r="AD628" s="6" t="e">
        <f t="shared" si="232"/>
        <v>#DIV/0!</v>
      </c>
      <c r="AE628">
        <v>5.2359000000000003E-2</v>
      </c>
      <c r="AF628">
        <v>0</v>
      </c>
      <c r="AH628">
        <f t="shared" si="229"/>
        <v>-2</v>
      </c>
      <c r="AI628">
        <f t="shared" si="230"/>
        <v>-3.9</v>
      </c>
      <c r="AJ628" s="17">
        <f t="shared" si="240"/>
        <v>-1.2455950412278165E-2</v>
      </c>
      <c r="AK628" s="17">
        <f t="shared" si="241"/>
        <v>-1.1031114884015366E-3</v>
      </c>
      <c r="AM628">
        <v>-2E-3</v>
      </c>
      <c r="AN628">
        <v>-3.8999999999999998E-3</v>
      </c>
    </row>
    <row r="629" spans="1:40" x14ac:dyDescent="0.25">
      <c r="A629" s="1">
        <v>42880.315648148149</v>
      </c>
      <c r="B629" s="16">
        <v>622</v>
      </c>
      <c r="C629">
        <f t="shared" si="242"/>
        <v>5.1518035277865089</v>
      </c>
      <c r="D629">
        <f t="shared" si="233"/>
        <v>-3.5763378052892403</v>
      </c>
      <c r="E629">
        <f t="shared" si="231"/>
        <v>16.354980765967309</v>
      </c>
      <c r="F629">
        <f t="shared" si="234"/>
        <v>-0.69419141976204723</v>
      </c>
      <c r="G629">
        <v>21.098475000000001</v>
      </c>
      <c r="H629">
        <f t="shared" si="223"/>
        <v>21.098475000000001</v>
      </c>
      <c r="I629">
        <v>21.019286000000001</v>
      </c>
      <c r="J629">
        <f t="shared" si="219"/>
        <v>21.019286000000001</v>
      </c>
      <c r="K629">
        <f t="shared" si="235"/>
        <v>3.8550000000074175E-5</v>
      </c>
      <c r="L629">
        <v>1.0460000000000001E-3</v>
      </c>
      <c r="M629">
        <f t="shared" si="224"/>
        <v>1.0460000000000001E-3</v>
      </c>
      <c r="N629">
        <v>0.27393699999999999</v>
      </c>
      <c r="O629">
        <f t="shared" si="220"/>
        <v>0.27393699999999999</v>
      </c>
      <c r="P629">
        <f t="shared" si="236"/>
        <v>-1.7895000000000272E-4</v>
      </c>
      <c r="Q629">
        <f t="shared" si="225"/>
        <v>78.706777000000002</v>
      </c>
      <c r="R629">
        <f t="shared" si="237"/>
        <v>1.4040000000221654E-4</v>
      </c>
      <c r="S629">
        <f t="shared" si="221"/>
        <v>1</v>
      </c>
      <c r="T629">
        <f t="shared" si="238"/>
        <v>20.01030514133382</v>
      </c>
      <c r="U629">
        <f t="shared" si="239"/>
        <v>32500</v>
      </c>
      <c r="V629">
        <f t="shared" si="222"/>
        <v>20.001577000000001</v>
      </c>
      <c r="W629">
        <v>20.001577000000001</v>
      </c>
      <c r="X629">
        <v>0</v>
      </c>
      <c r="Y629">
        <v>0</v>
      </c>
      <c r="Z629">
        <f t="shared" si="226"/>
        <v>0</v>
      </c>
      <c r="AA629">
        <f t="shared" si="227"/>
        <v>0</v>
      </c>
      <c r="AB629" t="e">
        <f t="shared" si="228"/>
        <v>#DIV/0!</v>
      </c>
      <c r="AC629" s="6" t="e">
        <f t="shared" si="232"/>
        <v>#DIV/0!</v>
      </c>
      <c r="AD629" s="6" t="e">
        <f t="shared" si="232"/>
        <v>#DIV/0!</v>
      </c>
      <c r="AE629">
        <v>5.5689000000000002E-2</v>
      </c>
      <c r="AF629">
        <v>0</v>
      </c>
      <c r="AH629">
        <f t="shared" si="229"/>
        <v>5.1000000000000005</v>
      </c>
      <c r="AI629">
        <f t="shared" si="230"/>
        <v>-3.6</v>
      </c>
      <c r="AJ629" s="17">
        <f t="shared" si="240"/>
        <v>-1.0055416031900948E-2</v>
      </c>
      <c r="AK629" s="17">
        <f t="shared" si="241"/>
        <v>6.616319821848066E-3</v>
      </c>
      <c r="AM629">
        <v>5.1000000000000004E-3</v>
      </c>
      <c r="AN629">
        <v>-3.5999999999999999E-3</v>
      </c>
    </row>
    <row r="630" spans="1:40" x14ac:dyDescent="0.25">
      <c r="A630" s="1">
        <v>42880.316342592596</v>
      </c>
      <c r="B630" s="16">
        <v>623</v>
      </c>
      <c r="C630">
        <f t="shared" si="242"/>
        <v>16.794942080527921</v>
      </c>
      <c r="D630">
        <f t="shared" si="233"/>
        <v>-3.2803785005931285</v>
      </c>
      <c r="E630">
        <f t="shared" si="231"/>
        <v>62.567328874705723</v>
      </c>
      <c r="F630">
        <f t="shared" si="234"/>
        <v>-0.19531942919865164</v>
      </c>
      <c r="G630">
        <v>21.098284</v>
      </c>
      <c r="H630">
        <f t="shared" si="223"/>
        <v>21.098284</v>
      </c>
      <c r="I630">
        <v>21.019407000000001</v>
      </c>
      <c r="J630">
        <f t="shared" si="219"/>
        <v>21.019407000000001</v>
      </c>
      <c r="K630">
        <f t="shared" si="235"/>
        <v>9.9000000001107463E-6</v>
      </c>
      <c r="L630">
        <v>1.0480000000000001E-3</v>
      </c>
      <c r="M630">
        <f t="shared" si="224"/>
        <v>1.0480000000000001E-3</v>
      </c>
      <c r="N630">
        <v>0.27376299999999998</v>
      </c>
      <c r="O630">
        <f t="shared" si="220"/>
        <v>0.27376299999999998</v>
      </c>
      <c r="P630">
        <f t="shared" si="236"/>
        <v>-1.7793333333333364E-4</v>
      </c>
      <c r="Q630">
        <f t="shared" si="225"/>
        <v>78.706829999999997</v>
      </c>
      <c r="R630">
        <f t="shared" si="237"/>
        <v>1.6803333333423136E-4</v>
      </c>
      <c r="S630">
        <f t="shared" si="221"/>
        <v>1</v>
      </c>
      <c r="T630">
        <f t="shared" si="238"/>
        <v>20.021969320581448</v>
      </c>
      <c r="U630">
        <f t="shared" si="239"/>
        <v>32500</v>
      </c>
      <c r="V630">
        <f t="shared" si="222"/>
        <v>20.001894</v>
      </c>
      <c r="W630">
        <v>20.001894</v>
      </c>
      <c r="X630">
        <v>0</v>
      </c>
      <c r="Y630">
        <v>0</v>
      </c>
      <c r="Z630">
        <f t="shared" si="226"/>
        <v>0</v>
      </c>
      <c r="AA630">
        <f t="shared" si="227"/>
        <v>0</v>
      </c>
      <c r="AB630" t="e">
        <f t="shared" si="228"/>
        <v>#DIV/0!</v>
      </c>
      <c r="AC630" s="6" t="e">
        <f t="shared" si="232"/>
        <v>#DIV/0!</v>
      </c>
      <c r="AD630" s="6" t="e">
        <f t="shared" si="232"/>
        <v>#DIV/0!</v>
      </c>
      <c r="AE630">
        <v>6.9038000000000002E-2</v>
      </c>
      <c r="AF630">
        <v>0</v>
      </c>
      <c r="AH630">
        <f t="shared" si="229"/>
        <v>16.8</v>
      </c>
      <c r="AI630">
        <f t="shared" si="230"/>
        <v>-3.3</v>
      </c>
      <c r="AJ630" s="17">
        <f t="shared" si="240"/>
        <v>3.011573036589292E-4</v>
      </c>
      <c r="AK630" s="17">
        <f t="shared" si="241"/>
        <v>5.9814742119921578E-3</v>
      </c>
      <c r="AM630">
        <v>1.6799999999999999E-2</v>
      </c>
      <c r="AN630">
        <v>-3.3E-3</v>
      </c>
    </row>
    <row r="631" spans="1:40" x14ac:dyDescent="0.25">
      <c r="A631" s="1">
        <v>42880.317037037035</v>
      </c>
      <c r="B631" s="16">
        <v>624</v>
      </c>
      <c r="C631">
        <f t="shared" si="242"/>
        <v>19.414899984248965</v>
      </c>
      <c r="D631">
        <f t="shared" si="233"/>
        <v>-3.132486132468415</v>
      </c>
      <c r="E631">
        <f t="shared" si="231"/>
        <v>73.055856147680032</v>
      </c>
      <c r="F631">
        <f t="shared" si="234"/>
        <v>-0.161344438292742</v>
      </c>
      <c r="G631">
        <v>21.098015</v>
      </c>
      <c r="H631">
        <f t="shared" si="223"/>
        <v>21.098015</v>
      </c>
      <c r="I631">
        <v>21.019342999999999</v>
      </c>
      <c r="J631">
        <f t="shared" si="219"/>
        <v>21.019342999999999</v>
      </c>
      <c r="K631">
        <f t="shared" si="235"/>
        <v>3.3166666667009773E-6</v>
      </c>
      <c r="L631">
        <v>1.0399999999999999E-3</v>
      </c>
      <c r="M631">
        <f t="shared" si="224"/>
        <v>1.0399999999999999E-3</v>
      </c>
      <c r="N631">
        <v>0.27360299999999999</v>
      </c>
      <c r="O631">
        <f t="shared" si="220"/>
        <v>0.27360299999999999</v>
      </c>
      <c r="P631">
        <f t="shared" si="236"/>
        <v>-1.773833333333317E-4</v>
      </c>
      <c r="Q631">
        <f t="shared" si="225"/>
        <v>78.707054000000014</v>
      </c>
      <c r="R631">
        <f t="shared" si="237"/>
        <v>1.7406666666654284E-4</v>
      </c>
      <c r="S631">
        <f t="shared" si="221"/>
        <v>1</v>
      </c>
      <c r="T631">
        <f t="shared" si="238"/>
        <v>20.024283386116689</v>
      </c>
      <c r="U631">
        <f t="shared" si="239"/>
        <v>32500</v>
      </c>
      <c r="V631">
        <f t="shared" si="222"/>
        <v>20.001736000000001</v>
      </c>
      <c r="W631">
        <v>20.001736000000001</v>
      </c>
      <c r="X631">
        <v>0</v>
      </c>
      <c r="Y631">
        <v>0</v>
      </c>
      <c r="Z631">
        <f t="shared" si="226"/>
        <v>0</v>
      </c>
      <c r="AA631">
        <f t="shared" si="227"/>
        <v>0</v>
      </c>
      <c r="AB631" t="e">
        <f t="shared" si="228"/>
        <v>#DIV/0!</v>
      </c>
      <c r="AC631" s="6" t="e">
        <f t="shared" si="232"/>
        <v>#DIV/0!</v>
      </c>
      <c r="AD631" s="6" t="e">
        <f t="shared" si="232"/>
        <v>#DIV/0!</v>
      </c>
      <c r="AE631">
        <v>7.0676000000000003E-2</v>
      </c>
      <c r="AF631">
        <v>0</v>
      </c>
      <c r="AH631">
        <f t="shared" si="229"/>
        <v>19.400000000000002</v>
      </c>
      <c r="AI631">
        <f t="shared" si="230"/>
        <v>-3.2</v>
      </c>
      <c r="AJ631" s="17">
        <f t="shared" si="240"/>
        <v>-7.6745099181819846E-4</v>
      </c>
      <c r="AK631" s="17">
        <f t="shared" si="241"/>
        <v>2.1552806517417492E-2</v>
      </c>
      <c r="AM631">
        <v>1.9400000000000001E-2</v>
      </c>
      <c r="AN631">
        <v>-3.2000000000000002E-3</v>
      </c>
    </row>
    <row r="632" spans="1:40" x14ac:dyDescent="0.25">
      <c r="A632" s="1">
        <v>42880.317731481482</v>
      </c>
      <c r="B632" s="16">
        <v>625</v>
      </c>
      <c r="C632">
        <f t="shared" si="242"/>
        <v>14.860130634609046</v>
      </c>
      <c r="D632">
        <f t="shared" si="233"/>
        <v>-2.719009268284962</v>
      </c>
      <c r="E632">
        <f t="shared" si="231"/>
        <v>55.561988598807652</v>
      </c>
      <c r="F632">
        <f t="shared" si="234"/>
        <v>-0.18297344317770839</v>
      </c>
      <c r="G632">
        <v>21.098096000000002</v>
      </c>
      <c r="H632">
        <f t="shared" si="223"/>
        <v>21.098096000000002</v>
      </c>
      <c r="I632">
        <v>21.019324000000001</v>
      </c>
      <c r="J632">
        <f t="shared" si="219"/>
        <v>21.019324000000001</v>
      </c>
      <c r="K632">
        <f t="shared" si="235"/>
        <v>1.4166666666544832E-5</v>
      </c>
      <c r="L632">
        <v>1.041E-3</v>
      </c>
      <c r="M632">
        <f t="shared" si="224"/>
        <v>1.041E-3</v>
      </c>
      <c r="N632">
        <v>0.27342899999999998</v>
      </c>
      <c r="O632">
        <f t="shared" si="220"/>
        <v>0.27342899999999998</v>
      </c>
      <c r="P632">
        <f t="shared" si="236"/>
        <v>-1.759999999999956E-4</v>
      </c>
      <c r="Q632">
        <f t="shared" si="225"/>
        <v>78.70724700000001</v>
      </c>
      <c r="R632">
        <f t="shared" si="237"/>
        <v>1.6183333333212127E-4</v>
      </c>
      <c r="S632">
        <f t="shared" si="221"/>
        <v>1</v>
      </c>
      <c r="T632">
        <f t="shared" si="238"/>
        <v>20.018891139902461</v>
      </c>
      <c r="U632">
        <f t="shared" si="239"/>
        <v>32500</v>
      </c>
      <c r="V632">
        <f t="shared" si="222"/>
        <v>20.001311999999999</v>
      </c>
      <c r="W632">
        <v>20.001311999999999</v>
      </c>
      <c r="X632">
        <v>0</v>
      </c>
      <c r="Y632">
        <v>0</v>
      </c>
      <c r="Z632">
        <f t="shared" si="226"/>
        <v>0</v>
      </c>
      <c r="AA632">
        <f t="shared" si="227"/>
        <v>0</v>
      </c>
      <c r="AB632" t="e">
        <f t="shared" si="228"/>
        <v>#DIV/0!</v>
      </c>
      <c r="AC632" s="6" t="e">
        <f t="shared" si="232"/>
        <v>#DIV/0!</v>
      </c>
      <c r="AD632" s="6" t="e">
        <f t="shared" si="232"/>
        <v>#DIV/0!</v>
      </c>
      <c r="AE632">
        <v>5.3996000000000002E-2</v>
      </c>
      <c r="AF632">
        <v>0</v>
      </c>
      <c r="AH632">
        <f t="shared" si="229"/>
        <v>14.9</v>
      </c>
      <c r="AI632">
        <f t="shared" si="230"/>
        <v>-2.8</v>
      </c>
      <c r="AJ632" s="17">
        <f t="shared" si="240"/>
        <v>2.6829754307878756E-3</v>
      </c>
      <c r="AK632" s="17">
        <f t="shared" si="241"/>
        <v>2.9786853858767233E-2</v>
      </c>
      <c r="AM632">
        <v>1.49E-2</v>
      </c>
      <c r="AN632">
        <v>-2.8E-3</v>
      </c>
    </row>
    <row r="633" spans="1:40" x14ac:dyDescent="0.25">
      <c r="A633" s="1">
        <v>42880.318425925929</v>
      </c>
      <c r="B633" s="16">
        <v>626</v>
      </c>
      <c r="C633">
        <f t="shared" si="242"/>
        <v>9.142376688982937</v>
      </c>
      <c r="D633">
        <f t="shared" si="233"/>
        <v>-2.2857376015180186</v>
      </c>
      <c r="E633">
        <f t="shared" si="231"/>
        <v>33.506652219205861</v>
      </c>
      <c r="F633">
        <f t="shared" si="234"/>
        <v>-0.25001568840107596</v>
      </c>
      <c r="G633">
        <v>21.098323000000001</v>
      </c>
      <c r="H633">
        <f t="shared" si="223"/>
        <v>21.098323000000001</v>
      </c>
      <c r="I633">
        <v>21.019196999999998</v>
      </c>
      <c r="J633">
        <f t="shared" si="219"/>
        <v>21.019196999999998</v>
      </c>
      <c r="K633">
        <f t="shared" si="235"/>
        <v>2.7983333333322E-5</v>
      </c>
      <c r="L633">
        <v>1.041E-3</v>
      </c>
      <c r="M633">
        <f t="shared" si="224"/>
        <v>1.041E-3</v>
      </c>
      <c r="N633">
        <v>0.27324599999999999</v>
      </c>
      <c r="O633">
        <f t="shared" si="220"/>
        <v>0.27324599999999999</v>
      </c>
      <c r="P633">
        <f t="shared" si="236"/>
        <v>-1.7454999999999462E-4</v>
      </c>
      <c r="Q633">
        <f t="shared" si="225"/>
        <v>78.707557000000008</v>
      </c>
      <c r="R633">
        <f t="shared" si="237"/>
        <v>1.4656666666539308E-4</v>
      </c>
      <c r="S633">
        <f t="shared" si="221"/>
        <v>1</v>
      </c>
      <c r="T633">
        <f t="shared" si="238"/>
        <v>20.012211114290086</v>
      </c>
      <c r="U633">
        <f t="shared" si="239"/>
        <v>32500</v>
      </c>
      <c r="V633">
        <f t="shared" si="222"/>
        <v>20.000782999999998</v>
      </c>
      <c r="W633">
        <v>20.000782999999998</v>
      </c>
      <c r="X633">
        <v>0</v>
      </c>
      <c r="Y633">
        <v>0</v>
      </c>
      <c r="Z633">
        <f t="shared" si="226"/>
        <v>0</v>
      </c>
      <c r="AA633">
        <f t="shared" si="227"/>
        <v>0</v>
      </c>
      <c r="AB633" t="e">
        <f t="shared" si="228"/>
        <v>#DIV/0!</v>
      </c>
      <c r="AC633" s="6" t="e">
        <f t="shared" si="232"/>
        <v>#DIV/0!</v>
      </c>
      <c r="AD633" s="6" t="e">
        <f t="shared" si="232"/>
        <v>#DIV/0!</v>
      </c>
      <c r="AE633">
        <v>4.8738999999999998E-2</v>
      </c>
      <c r="AF633">
        <v>0</v>
      </c>
      <c r="AH633">
        <f t="shared" si="229"/>
        <v>9.1</v>
      </c>
      <c r="AI633">
        <f t="shared" si="230"/>
        <v>-2.2999999999999998</v>
      </c>
      <c r="AJ633" s="17">
        <f t="shared" si="240"/>
        <v>-4.6351939352929491E-3</v>
      </c>
      <c r="AK633" s="17">
        <f t="shared" si="241"/>
        <v>6.2397356864187523E-3</v>
      </c>
      <c r="AM633">
        <v>9.1000000000000004E-3</v>
      </c>
      <c r="AN633">
        <v>-2.3E-3</v>
      </c>
    </row>
    <row r="634" spans="1:40" x14ac:dyDescent="0.25">
      <c r="A634" s="1">
        <v>42880.319120370368</v>
      </c>
      <c r="B634" s="16">
        <v>627</v>
      </c>
      <c r="C634">
        <f t="shared" si="242"/>
        <v>6.5346044744629346</v>
      </c>
      <c r="D634">
        <f t="shared" si="233"/>
        <v>-2.665887297479852</v>
      </c>
      <c r="E634">
        <f t="shared" si="231"/>
        <v>22.809736657440666</v>
      </c>
      <c r="F634">
        <f t="shared" si="234"/>
        <v>-0.40796459952520014</v>
      </c>
      <c r="G634">
        <v>21.098244000000001</v>
      </c>
      <c r="H634">
        <f t="shared" si="223"/>
        <v>21.098244000000001</v>
      </c>
      <c r="I634">
        <v>21.019165000000001</v>
      </c>
      <c r="J634">
        <f t="shared" si="219"/>
        <v>21.019165000000001</v>
      </c>
      <c r="K634">
        <f t="shared" si="235"/>
        <v>3.4533333333245747E-5</v>
      </c>
      <c r="L634">
        <v>1.0380000000000001E-3</v>
      </c>
      <c r="M634">
        <f t="shared" si="224"/>
        <v>1.0380000000000001E-3</v>
      </c>
      <c r="N634">
        <v>0.27306900000000001</v>
      </c>
      <c r="O634">
        <f t="shared" si="220"/>
        <v>0.27306900000000001</v>
      </c>
      <c r="P634">
        <f t="shared" si="236"/>
        <v>-1.7561666666666235E-4</v>
      </c>
      <c r="Q634">
        <f t="shared" si="225"/>
        <v>78.707765999999992</v>
      </c>
      <c r="R634">
        <f t="shared" si="237"/>
        <v>1.4108333333216668E-4</v>
      </c>
      <c r="S634">
        <f t="shared" si="221"/>
        <v>1</v>
      </c>
      <c r="T634">
        <f t="shared" si="238"/>
        <v>20.010459491771535</v>
      </c>
      <c r="U634">
        <f t="shared" si="239"/>
        <v>32500</v>
      </c>
      <c r="V634">
        <f t="shared" si="222"/>
        <v>20.001259000000001</v>
      </c>
      <c r="W634">
        <v>20.001259000000001</v>
      </c>
      <c r="X634">
        <v>0</v>
      </c>
      <c r="Y634">
        <v>0</v>
      </c>
      <c r="Z634">
        <f t="shared" si="226"/>
        <v>0</v>
      </c>
      <c r="AA634">
        <f t="shared" si="227"/>
        <v>0</v>
      </c>
      <c r="AB634" t="e">
        <f t="shared" si="228"/>
        <v>#DIV/0!</v>
      </c>
      <c r="AC634" s="6" t="e">
        <f t="shared" si="232"/>
        <v>#DIV/0!</v>
      </c>
      <c r="AD634" s="6" t="e">
        <f t="shared" si="232"/>
        <v>#DIV/0!</v>
      </c>
      <c r="AE634">
        <v>5.7669999999999999E-2</v>
      </c>
      <c r="AF634">
        <v>0</v>
      </c>
      <c r="AH634">
        <f t="shared" si="229"/>
        <v>6.5</v>
      </c>
      <c r="AI634">
        <f t="shared" si="230"/>
        <v>-2.7</v>
      </c>
      <c r="AJ634" s="17">
        <f t="shared" si="240"/>
        <v>-5.2955729146527486E-3</v>
      </c>
      <c r="AK634" s="17">
        <f t="shared" si="241"/>
        <v>1.2796003249048083E-2</v>
      </c>
      <c r="AM634">
        <v>6.4999999999999997E-3</v>
      </c>
      <c r="AN634">
        <v>-2.7000000000000001E-3</v>
      </c>
    </row>
    <row r="635" spans="1:40" x14ac:dyDescent="0.25">
      <c r="A635" s="1">
        <v>42880.319814814815</v>
      </c>
      <c r="B635" s="16">
        <v>628</v>
      </c>
      <c r="C635">
        <f t="shared" si="242"/>
        <v>0.77853493775878801</v>
      </c>
      <c r="D635">
        <f t="shared" si="233"/>
        <v>-3.2044733282310833</v>
      </c>
      <c r="E635">
        <f t="shared" si="231"/>
        <v>-0.46953236465973269</v>
      </c>
      <c r="F635">
        <f t="shared" si="234"/>
        <v>-4.1160302162623292</v>
      </c>
      <c r="G635">
        <v>21.098185000000001</v>
      </c>
      <c r="H635">
        <f t="shared" si="223"/>
        <v>21.098185000000001</v>
      </c>
      <c r="I635">
        <v>21.019334000000001</v>
      </c>
      <c r="J635">
        <f t="shared" si="219"/>
        <v>21.019334000000001</v>
      </c>
      <c r="K635">
        <f t="shared" si="235"/>
        <v>4.8716666666711221E-5</v>
      </c>
      <c r="L635">
        <v>1.034E-3</v>
      </c>
      <c r="M635">
        <f t="shared" si="224"/>
        <v>1.034E-3</v>
      </c>
      <c r="N635">
        <v>0.27289200000000002</v>
      </c>
      <c r="O635">
        <f t="shared" si="220"/>
        <v>0.27289200000000002</v>
      </c>
      <c r="P635">
        <f t="shared" si="236"/>
        <v>-1.7716666666666345E-4</v>
      </c>
      <c r="Q635">
        <f t="shared" si="225"/>
        <v>78.707774000000001</v>
      </c>
      <c r="R635">
        <f t="shared" si="237"/>
        <v>1.2844999999828133E-4</v>
      </c>
      <c r="S635">
        <f t="shared" si="221"/>
        <v>1</v>
      </c>
      <c r="T635">
        <f t="shared" si="238"/>
        <v>20.005136008265449</v>
      </c>
      <c r="U635">
        <f t="shared" si="239"/>
        <v>32500</v>
      </c>
      <c r="V635">
        <f t="shared" si="222"/>
        <v>20.001152999999999</v>
      </c>
      <c r="W635">
        <v>20.001152999999999</v>
      </c>
      <c r="X635">
        <v>0</v>
      </c>
      <c r="Y635">
        <v>0</v>
      </c>
      <c r="Z635">
        <f t="shared" si="226"/>
        <v>0</v>
      </c>
      <c r="AA635">
        <f t="shared" si="227"/>
        <v>0</v>
      </c>
      <c r="AB635" t="e">
        <f t="shared" si="228"/>
        <v>#DIV/0!</v>
      </c>
      <c r="AC635" s="6" t="e">
        <f t="shared" si="232"/>
        <v>#DIV/0!</v>
      </c>
      <c r="AD635" s="6" t="e">
        <f t="shared" si="232"/>
        <v>#DIV/0!</v>
      </c>
      <c r="AE635">
        <v>6.8283999999999997E-2</v>
      </c>
      <c r="AF635">
        <v>0</v>
      </c>
      <c r="AH635">
        <f t="shared" si="229"/>
        <v>0.8</v>
      </c>
      <c r="AI635">
        <f t="shared" si="230"/>
        <v>-3.2</v>
      </c>
      <c r="AJ635" s="17">
        <f t="shared" si="240"/>
        <v>2.7571096941397009E-2</v>
      </c>
      <c r="AK635" s="17">
        <f t="shared" si="241"/>
        <v>-1.3959636336097997E-3</v>
      </c>
      <c r="AM635" s="18">
        <v>8.0000000000000004E-4</v>
      </c>
      <c r="AN635">
        <v>-3.2000000000000002E-3</v>
      </c>
    </row>
    <row r="636" spans="1:40" x14ac:dyDescent="0.25">
      <c r="A636" s="1">
        <v>42880.320509259262</v>
      </c>
      <c r="B636" s="16">
        <v>629</v>
      </c>
      <c r="C636">
        <f t="shared" si="242"/>
        <v>-1.2106947572712334</v>
      </c>
      <c r="D636">
        <f t="shared" si="233"/>
        <v>-3.5375480970280293</v>
      </c>
      <c r="E636">
        <f t="shared" si="231"/>
        <v>-8.6768011375248761</v>
      </c>
      <c r="F636">
        <f t="shared" si="234"/>
        <v>2.9219157643015281</v>
      </c>
      <c r="G636">
        <v>21.098410000000001</v>
      </c>
      <c r="H636">
        <f t="shared" si="223"/>
        <v>21.098410000000001</v>
      </c>
      <c r="I636">
        <v>21.019551</v>
      </c>
      <c r="J636">
        <f t="shared" si="219"/>
        <v>21.019551</v>
      </c>
      <c r="K636">
        <f t="shared" si="235"/>
        <v>5.3766666666750972E-5</v>
      </c>
      <c r="L636">
        <v>1.0330000000000001E-3</v>
      </c>
      <c r="M636">
        <f t="shared" si="224"/>
        <v>1.0330000000000001E-3</v>
      </c>
      <c r="N636">
        <v>0.27271800000000002</v>
      </c>
      <c r="O636">
        <f t="shared" si="220"/>
        <v>0.27271800000000002</v>
      </c>
      <c r="P636">
        <f t="shared" si="236"/>
        <v>-1.7808333333333242E-4</v>
      </c>
      <c r="Q636">
        <f t="shared" si="225"/>
        <v>78.707730999999995</v>
      </c>
      <c r="R636">
        <f t="shared" si="237"/>
        <v>1.2431666666543607E-4</v>
      </c>
      <c r="S636">
        <f t="shared" si="221"/>
        <v>1</v>
      </c>
      <c r="T636">
        <f t="shared" si="238"/>
        <v>20.003268853339385</v>
      </c>
      <c r="U636">
        <f t="shared" si="239"/>
        <v>32500</v>
      </c>
      <c r="V636">
        <f t="shared" si="222"/>
        <v>20.000941999999998</v>
      </c>
      <c r="W636">
        <v>20.000941999999998</v>
      </c>
      <c r="X636">
        <v>0</v>
      </c>
      <c r="Y636">
        <v>0</v>
      </c>
      <c r="Z636">
        <f t="shared" si="226"/>
        <v>0</v>
      </c>
      <c r="AA636">
        <f t="shared" si="227"/>
        <v>0</v>
      </c>
      <c r="AB636" t="e">
        <f t="shared" si="228"/>
        <v>#DIV/0!</v>
      </c>
      <c r="AC636" s="6" t="e">
        <f t="shared" si="232"/>
        <v>#DIV/0!</v>
      </c>
      <c r="AD636" s="6" t="e">
        <f t="shared" si="232"/>
        <v>#DIV/0!</v>
      </c>
      <c r="AE636">
        <v>6.6756999999999997E-2</v>
      </c>
      <c r="AF636">
        <v>0</v>
      </c>
      <c r="AH636">
        <f t="shared" si="229"/>
        <v>-1.2</v>
      </c>
      <c r="AI636">
        <f t="shared" si="230"/>
        <v>-3.5</v>
      </c>
      <c r="AJ636" s="17">
        <f t="shared" si="240"/>
        <v>-8.8335703173756455E-3</v>
      </c>
      <c r="AK636" s="17">
        <f t="shared" si="241"/>
        <v>-1.061415873315596E-2</v>
      </c>
      <c r="AM636">
        <v>-1.1999999999999999E-3</v>
      </c>
      <c r="AN636">
        <v>-3.5000000000000001E-3</v>
      </c>
    </row>
    <row r="637" spans="1:40" x14ac:dyDescent="0.25">
      <c r="A637" s="1">
        <v>42880.321203703701</v>
      </c>
      <c r="B637" s="16">
        <v>630</v>
      </c>
      <c r="C637">
        <f t="shared" si="242"/>
        <v>-0.22204919202696516</v>
      </c>
      <c r="D637">
        <f t="shared" si="233"/>
        <v>-3.5332992545674191</v>
      </c>
      <c r="E637">
        <f t="shared" si="231"/>
        <v>-4.7758582428207008</v>
      </c>
      <c r="F637">
        <f t="shared" si="234"/>
        <v>15.912236483789336</v>
      </c>
      <c r="G637">
        <v>21.098316000000001</v>
      </c>
      <c r="H637">
        <f t="shared" si="223"/>
        <v>21.098316000000001</v>
      </c>
      <c r="I637">
        <v>21.019642000000001</v>
      </c>
      <c r="J637">
        <f t="shared" si="219"/>
        <v>21.019642000000001</v>
      </c>
      <c r="K637">
        <f t="shared" si="235"/>
        <v>5.1250000000102605E-5</v>
      </c>
      <c r="L637">
        <v>1.0319999999999999E-3</v>
      </c>
      <c r="M637">
        <f t="shared" si="224"/>
        <v>1.0319999999999999E-3</v>
      </c>
      <c r="N637">
        <v>0.27254800000000001</v>
      </c>
      <c r="O637">
        <f t="shared" si="220"/>
        <v>0.27254800000000001</v>
      </c>
      <c r="P637">
        <f t="shared" si="236"/>
        <v>-1.7796666666666702E-4</v>
      </c>
      <c r="Q637">
        <f t="shared" si="225"/>
        <v>78.707809999999995</v>
      </c>
      <c r="R637">
        <f t="shared" si="237"/>
        <v>1.2671666666600837E-4</v>
      </c>
      <c r="S637">
        <f t="shared" si="221"/>
        <v>1</v>
      </c>
      <c r="T637">
        <f t="shared" si="238"/>
        <v>20.004306250062356</v>
      </c>
      <c r="U637">
        <f t="shared" si="239"/>
        <v>32500</v>
      </c>
      <c r="V637">
        <f t="shared" si="222"/>
        <v>20.000995</v>
      </c>
      <c r="W637">
        <v>20.000995</v>
      </c>
      <c r="X637">
        <v>0</v>
      </c>
      <c r="Y637">
        <v>0</v>
      </c>
      <c r="Z637">
        <f t="shared" si="226"/>
        <v>0</v>
      </c>
      <c r="AA637">
        <f t="shared" si="227"/>
        <v>0</v>
      </c>
      <c r="AB637" t="e">
        <f t="shared" si="228"/>
        <v>#DIV/0!</v>
      </c>
      <c r="AC637" s="6" t="e">
        <f t="shared" si="232"/>
        <v>#DIV/0!</v>
      </c>
      <c r="AD637" s="6" t="e">
        <f t="shared" si="232"/>
        <v>#DIV/0!</v>
      </c>
      <c r="AE637">
        <v>6.0432E-2</v>
      </c>
      <c r="AF637">
        <v>0</v>
      </c>
      <c r="AH637">
        <f t="shared" si="229"/>
        <v>-0.2</v>
      </c>
      <c r="AI637">
        <f t="shared" si="230"/>
        <v>-3.5</v>
      </c>
      <c r="AJ637" s="17">
        <f t="shared" si="240"/>
        <v>-9.9298681637569497E-2</v>
      </c>
      <c r="AK637" s="17">
        <f t="shared" si="241"/>
        <v>-9.4244082281946234E-3</v>
      </c>
      <c r="AM637" s="18">
        <v>-2.0000000000000001E-4</v>
      </c>
      <c r="AN637">
        <v>-3.5000000000000001E-3</v>
      </c>
    </row>
    <row r="638" spans="1:40" x14ac:dyDescent="0.25">
      <c r="A638" s="1">
        <v>42880.321898148148</v>
      </c>
      <c r="B638" s="16">
        <v>631</v>
      </c>
      <c r="C638">
        <f t="shared" si="242"/>
        <v>7.5973981277345359</v>
      </c>
      <c r="D638">
        <f t="shared" si="233"/>
        <v>-3.4662041767808205</v>
      </c>
      <c r="E638">
        <f t="shared" si="231"/>
        <v>26.11465661023578</v>
      </c>
      <c r="F638">
        <f t="shared" si="234"/>
        <v>-0.45623568996961411</v>
      </c>
      <c r="G638">
        <v>21.098296999999999</v>
      </c>
      <c r="H638">
        <f t="shared" si="223"/>
        <v>21.098296999999999</v>
      </c>
      <c r="I638">
        <v>21.019552999999998</v>
      </c>
      <c r="J638">
        <f t="shared" si="219"/>
        <v>21.019552999999998</v>
      </c>
      <c r="K638">
        <f t="shared" si="235"/>
        <v>3.2266666666558308E-5</v>
      </c>
      <c r="L638">
        <v>1.031E-3</v>
      </c>
      <c r="M638">
        <f t="shared" si="224"/>
        <v>1.031E-3</v>
      </c>
      <c r="N638">
        <v>0.27236399999999999</v>
      </c>
      <c r="O638">
        <f t="shared" si="220"/>
        <v>0.27236399999999999</v>
      </c>
      <c r="P638">
        <f t="shared" si="236"/>
        <v>-1.7765000000000326E-4</v>
      </c>
      <c r="Q638">
        <f t="shared" si="225"/>
        <v>78.708083000000002</v>
      </c>
      <c r="R638">
        <f t="shared" si="237"/>
        <v>1.453833333331526E-4</v>
      </c>
      <c r="S638">
        <f t="shared" si="221"/>
        <v>1</v>
      </c>
      <c r="T638">
        <f t="shared" si="238"/>
        <v>20.01237560230442</v>
      </c>
      <c r="U638">
        <f t="shared" si="239"/>
        <v>32500</v>
      </c>
      <c r="V638">
        <f t="shared" si="222"/>
        <v>20.001311999999999</v>
      </c>
      <c r="W638">
        <v>20.001311999999999</v>
      </c>
      <c r="X638">
        <v>0</v>
      </c>
      <c r="Y638">
        <v>0</v>
      </c>
      <c r="Z638">
        <f t="shared" si="226"/>
        <v>0</v>
      </c>
      <c r="AA638">
        <f t="shared" si="227"/>
        <v>0</v>
      </c>
      <c r="AB638" t="e">
        <f t="shared" si="228"/>
        <v>#DIV/0!</v>
      </c>
      <c r="AC638" s="6" t="e">
        <f t="shared" si="232"/>
        <v>#DIV/0!</v>
      </c>
      <c r="AD638" s="6" t="e">
        <f t="shared" si="232"/>
        <v>#DIV/0!</v>
      </c>
      <c r="AE638">
        <v>6.3328999999999996E-2</v>
      </c>
      <c r="AF638">
        <v>0</v>
      </c>
      <c r="AH638">
        <f t="shared" si="229"/>
        <v>7.6</v>
      </c>
      <c r="AI638">
        <f t="shared" si="230"/>
        <v>-3.5</v>
      </c>
      <c r="AJ638" s="17">
        <f t="shared" si="240"/>
        <v>3.4246885864326322E-4</v>
      </c>
      <c r="AK638" s="17">
        <f t="shared" si="241"/>
        <v>9.7500959249800512E-3</v>
      </c>
      <c r="AM638">
        <v>7.6E-3</v>
      </c>
      <c r="AN638">
        <v>-3.5000000000000001E-3</v>
      </c>
    </row>
    <row r="639" spans="1:40" x14ac:dyDescent="0.25">
      <c r="A639" s="1">
        <v>42880.322592592594</v>
      </c>
      <c r="B639" s="16">
        <v>632</v>
      </c>
      <c r="C639">
        <f t="shared" si="242"/>
        <v>17.455092574825645</v>
      </c>
      <c r="D639">
        <f t="shared" si="233"/>
        <v>-2.9883786388167355</v>
      </c>
      <c r="E639">
        <f t="shared" si="231"/>
        <v>65.491349820134189</v>
      </c>
      <c r="F639">
        <f t="shared" si="234"/>
        <v>-0.17120382639085405</v>
      </c>
      <c r="G639">
        <v>21.098071999999998</v>
      </c>
      <c r="H639">
        <f t="shared" si="223"/>
        <v>21.098071999999998</v>
      </c>
      <c r="I639">
        <v>21.019583000000001</v>
      </c>
      <c r="J639">
        <f t="shared" si="219"/>
        <v>21.019583000000001</v>
      </c>
      <c r="K639">
        <f t="shared" si="235"/>
        <v>7.8666666665820162E-6</v>
      </c>
      <c r="L639">
        <v>1.0269999999999999E-3</v>
      </c>
      <c r="M639">
        <f t="shared" si="224"/>
        <v>1.0269999999999999E-3</v>
      </c>
      <c r="N639">
        <v>0.27218100000000001</v>
      </c>
      <c r="O639">
        <f t="shared" si="220"/>
        <v>0.27218100000000001</v>
      </c>
      <c r="P639">
        <f t="shared" si="236"/>
        <v>-1.7606666666666881E-4</v>
      </c>
      <c r="Q639">
        <f t="shared" si="225"/>
        <v>78.708235999999999</v>
      </c>
      <c r="R639">
        <f t="shared" si="237"/>
        <v>1.6819999999952983E-4</v>
      </c>
      <c r="S639">
        <f t="shared" si="221"/>
        <v>1</v>
      </c>
      <c r="T639">
        <f t="shared" si="238"/>
        <v>20.021438471213461</v>
      </c>
      <c r="U639">
        <f t="shared" si="239"/>
        <v>32500</v>
      </c>
      <c r="V639">
        <f t="shared" si="222"/>
        <v>20.000995</v>
      </c>
      <c r="W639">
        <v>20.000995</v>
      </c>
      <c r="X639">
        <v>0</v>
      </c>
      <c r="Y639">
        <v>0</v>
      </c>
      <c r="Z639">
        <f t="shared" si="226"/>
        <v>0</v>
      </c>
      <c r="AA639">
        <f t="shared" si="227"/>
        <v>0</v>
      </c>
      <c r="AB639" t="e">
        <f t="shared" si="228"/>
        <v>#DIV/0!</v>
      </c>
      <c r="AC639" s="6" t="e">
        <f t="shared" si="232"/>
        <v>#DIV/0!</v>
      </c>
      <c r="AD639" s="6" t="e">
        <f t="shared" si="232"/>
        <v>#DIV/0!</v>
      </c>
      <c r="AE639">
        <v>6.7166000000000003E-2</v>
      </c>
      <c r="AF639">
        <v>0</v>
      </c>
      <c r="AH639">
        <f t="shared" si="229"/>
        <v>17.399999999999999</v>
      </c>
      <c r="AI639">
        <f t="shared" si="230"/>
        <v>-3</v>
      </c>
      <c r="AJ639" s="17">
        <f t="shared" si="240"/>
        <v>-3.156246498807073E-3</v>
      </c>
      <c r="AK639" s="17">
        <f t="shared" si="241"/>
        <v>3.8888516442702361E-3</v>
      </c>
      <c r="AM639">
        <v>1.7399999999999999E-2</v>
      </c>
      <c r="AN639">
        <v>-3.0000000000000001E-3</v>
      </c>
    </row>
    <row r="640" spans="1:40" x14ac:dyDescent="0.25">
      <c r="A640" s="1">
        <v>42880.323287037034</v>
      </c>
      <c r="B640" s="16">
        <v>633</v>
      </c>
      <c r="C640">
        <f t="shared" si="242"/>
        <v>23.467481723018935</v>
      </c>
      <c r="D640">
        <f t="shared" si="233"/>
        <v>-2.5751956914704799</v>
      </c>
      <c r="E640">
        <f t="shared" si="231"/>
        <v>89.642329427034198</v>
      </c>
      <c r="F640">
        <f t="shared" si="234"/>
        <v>-0.10973464140144638</v>
      </c>
      <c r="G640">
        <v>21.098189999999999</v>
      </c>
      <c r="H640">
        <f t="shared" si="223"/>
        <v>21.098189999999999</v>
      </c>
      <c r="I640">
        <v>21.019570000000002</v>
      </c>
      <c r="J640">
        <f t="shared" si="219"/>
        <v>21.019570000000002</v>
      </c>
      <c r="K640">
        <f t="shared" si="235"/>
        <v>-6.9166666666120594E-6</v>
      </c>
      <c r="L640">
        <v>1.0269999999999999E-3</v>
      </c>
      <c r="M640">
        <f t="shared" si="224"/>
        <v>1.0269999999999999E-3</v>
      </c>
      <c r="N640">
        <v>0.27199499999999999</v>
      </c>
      <c r="O640">
        <f t="shared" si="220"/>
        <v>0.27199499999999999</v>
      </c>
      <c r="P640">
        <f t="shared" si="236"/>
        <v>-1.7468333333333364E-4</v>
      </c>
      <c r="Q640">
        <f t="shared" si="225"/>
        <v>78.708434999999994</v>
      </c>
      <c r="R640">
        <f t="shared" si="237"/>
        <v>1.8159999999956729E-4</v>
      </c>
      <c r="S640">
        <f t="shared" si="221"/>
        <v>1</v>
      </c>
      <c r="T640">
        <f t="shared" si="238"/>
        <v>20.027354677414365</v>
      </c>
      <c r="U640">
        <f t="shared" si="239"/>
        <v>32500</v>
      </c>
      <c r="V640">
        <f t="shared" si="222"/>
        <v>20.001311999999999</v>
      </c>
      <c r="W640">
        <v>20.001311999999999</v>
      </c>
      <c r="X640">
        <v>0</v>
      </c>
      <c r="Y640">
        <v>0</v>
      </c>
      <c r="Z640">
        <f t="shared" si="226"/>
        <v>0</v>
      </c>
      <c r="AA640">
        <f t="shared" si="227"/>
        <v>0</v>
      </c>
      <c r="AB640" t="e">
        <f t="shared" si="228"/>
        <v>#DIV/0!</v>
      </c>
      <c r="AC640" s="6" t="e">
        <f t="shared" si="232"/>
        <v>#DIV/0!</v>
      </c>
      <c r="AD640" s="6" t="e">
        <f t="shared" si="232"/>
        <v>#DIV/0!</v>
      </c>
      <c r="AE640">
        <v>6.8378999999999995E-2</v>
      </c>
      <c r="AF640">
        <v>0</v>
      </c>
      <c r="AH640">
        <f t="shared" si="229"/>
        <v>23.5</v>
      </c>
      <c r="AI640">
        <f t="shared" si="230"/>
        <v>-2.6</v>
      </c>
      <c r="AJ640" s="17">
        <f t="shared" si="240"/>
        <v>1.3856739025035014E-3</v>
      </c>
      <c r="AK640" s="17">
        <f t="shared" si="241"/>
        <v>9.6320091757207491E-3</v>
      </c>
      <c r="AM640">
        <v>2.35E-2</v>
      </c>
      <c r="AN640">
        <v>-2.5999999999999999E-3</v>
      </c>
    </row>
    <row r="641" spans="1:40" x14ac:dyDescent="0.25">
      <c r="A641" s="1">
        <v>42880.323981481481</v>
      </c>
      <c r="B641" s="16">
        <v>634</v>
      </c>
      <c r="C641">
        <f t="shared" si="242"/>
        <v>25.618459563754818</v>
      </c>
      <c r="D641">
        <f t="shared" si="233"/>
        <v>-2.2905524587430381</v>
      </c>
      <c r="E641">
        <f t="shared" si="231"/>
        <v>98.433579226305426</v>
      </c>
      <c r="F641">
        <f t="shared" si="234"/>
        <v>-8.9410233782507689E-2</v>
      </c>
      <c r="G641">
        <v>21.098413999999998</v>
      </c>
      <c r="H641">
        <f t="shared" si="223"/>
        <v>21.098413999999998</v>
      </c>
      <c r="I641">
        <v>21.019537</v>
      </c>
      <c r="J641">
        <f t="shared" si="219"/>
        <v>21.019537</v>
      </c>
      <c r="K641">
        <f t="shared" si="235"/>
        <v>-1.216666666667976E-5</v>
      </c>
      <c r="L641">
        <v>1.024E-3</v>
      </c>
      <c r="M641">
        <f t="shared" si="224"/>
        <v>1.024E-3</v>
      </c>
      <c r="N641">
        <v>0.27182600000000001</v>
      </c>
      <c r="O641">
        <f t="shared" si="220"/>
        <v>0.27182600000000001</v>
      </c>
      <c r="P641">
        <f t="shared" si="236"/>
        <v>-1.7369999999999978E-4</v>
      </c>
      <c r="Q641">
        <f t="shared" si="225"/>
        <v>78.708636999999996</v>
      </c>
      <c r="R641">
        <f t="shared" si="237"/>
        <v>1.8586666666635664E-4</v>
      </c>
      <c r="S641">
        <f t="shared" si="221"/>
        <v>1</v>
      </c>
      <c r="T641">
        <f t="shared" si="238"/>
        <v>20.028586012022391</v>
      </c>
      <c r="U641">
        <f t="shared" si="239"/>
        <v>32500</v>
      </c>
      <c r="V641">
        <f t="shared" si="222"/>
        <v>20.000677</v>
      </c>
      <c r="W641">
        <v>20.000677</v>
      </c>
      <c r="X641">
        <v>0</v>
      </c>
      <c r="Y641">
        <v>0</v>
      </c>
      <c r="Z641">
        <f t="shared" si="226"/>
        <v>0</v>
      </c>
      <c r="AA641">
        <f t="shared" si="227"/>
        <v>0</v>
      </c>
      <c r="AB641" t="e">
        <f t="shared" si="228"/>
        <v>#DIV/0!</v>
      </c>
      <c r="AC641" s="6" t="e">
        <f t="shared" si="232"/>
        <v>#DIV/0!</v>
      </c>
      <c r="AD641" s="6" t="e">
        <f t="shared" si="232"/>
        <v>#DIV/0!</v>
      </c>
      <c r="AE641">
        <v>6.1532999999999997E-2</v>
      </c>
      <c r="AF641">
        <v>0</v>
      </c>
      <c r="AH641">
        <f t="shared" si="229"/>
        <v>25.6</v>
      </c>
      <c r="AI641">
        <f t="shared" si="230"/>
        <v>-2.4</v>
      </c>
      <c r="AJ641" s="17">
        <f t="shared" si="240"/>
        <v>-7.2055713220687862E-4</v>
      </c>
      <c r="AK641" s="17">
        <f t="shared" si="241"/>
        <v>4.7782158770998902E-2</v>
      </c>
      <c r="AM641">
        <v>2.5600000000000001E-2</v>
      </c>
      <c r="AN641">
        <v>-2.3999999999999998E-3</v>
      </c>
    </row>
    <row r="642" spans="1:40" x14ac:dyDescent="0.25">
      <c r="A642" s="1">
        <v>42880.324675925927</v>
      </c>
      <c r="B642" s="16">
        <v>635</v>
      </c>
      <c r="C642">
        <f t="shared" si="242"/>
        <v>20.59620232299249</v>
      </c>
      <c r="D642">
        <f t="shared" si="233"/>
        <v>-1.8404119507415473</v>
      </c>
      <c r="E642">
        <f t="shared" si="231"/>
        <v>79.137818561294736</v>
      </c>
      <c r="F642">
        <f t="shared" si="234"/>
        <v>-8.935685918597773E-2</v>
      </c>
      <c r="G642">
        <v>21.098511999999999</v>
      </c>
      <c r="H642">
        <f t="shared" si="223"/>
        <v>21.098511999999999</v>
      </c>
      <c r="I642">
        <v>21.019501999999999</v>
      </c>
      <c r="J642">
        <f t="shared" si="219"/>
        <v>21.019501999999999</v>
      </c>
      <c r="K642">
        <f t="shared" si="235"/>
        <v>-1.8333333340336821E-7</v>
      </c>
      <c r="L642">
        <v>1.0200000000000001E-3</v>
      </c>
      <c r="M642">
        <f t="shared" si="224"/>
        <v>1.0200000000000001E-3</v>
      </c>
      <c r="N642">
        <v>0.27165699999999998</v>
      </c>
      <c r="O642">
        <f t="shared" si="220"/>
        <v>0.27165699999999998</v>
      </c>
      <c r="P642">
        <f t="shared" si="236"/>
        <v>-1.7221666666666449E-4</v>
      </c>
      <c r="Q642">
        <f t="shared" si="225"/>
        <v>78.708840999999993</v>
      </c>
      <c r="R642">
        <f t="shared" si="237"/>
        <v>1.724000000000577E-4</v>
      </c>
      <c r="S642">
        <f t="shared" si="221"/>
        <v>1</v>
      </c>
      <c r="T642">
        <f t="shared" si="238"/>
        <v>20.023483614273729</v>
      </c>
      <c r="U642">
        <f t="shared" si="239"/>
        <v>32500</v>
      </c>
      <c r="V642">
        <f t="shared" si="222"/>
        <v>20.001047</v>
      </c>
      <c r="W642">
        <v>20.001047</v>
      </c>
      <c r="X642">
        <v>0</v>
      </c>
      <c r="Y642">
        <v>0</v>
      </c>
      <c r="Z642">
        <f t="shared" si="226"/>
        <v>0</v>
      </c>
      <c r="AA642">
        <f t="shared" si="227"/>
        <v>0</v>
      </c>
      <c r="AB642" t="e">
        <f t="shared" si="228"/>
        <v>#DIV/0!</v>
      </c>
      <c r="AC642" s="6" t="e">
        <f t="shared" si="232"/>
        <v>#DIV/0!</v>
      </c>
      <c r="AD642" s="6" t="e">
        <f t="shared" si="232"/>
        <v>#DIV/0!</v>
      </c>
      <c r="AE642">
        <v>5.7446999999999998E-2</v>
      </c>
      <c r="AF642">
        <v>0</v>
      </c>
      <c r="AH642">
        <f t="shared" si="229"/>
        <v>20.6</v>
      </c>
      <c r="AI642">
        <f t="shared" si="230"/>
        <v>-1.9</v>
      </c>
      <c r="AJ642" s="17">
        <f t="shared" si="240"/>
        <v>1.843872451802611E-4</v>
      </c>
      <c r="AK642" s="17">
        <f t="shared" si="241"/>
        <v>3.2377560488260869E-2</v>
      </c>
      <c r="AM642">
        <v>2.06E-2</v>
      </c>
      <c r="AN642">
        <v>-1.9E-3</v>
      </c>
    </row>
    <row r="643" spans="1:40" x14ac:dyDescent="0.25">
      <c r="A643" s="1">
        <v>42880.325370370374</v>
      </c>
      <c r="B643" s="16">
        <v>636</v>
      </c>
      <c r="C643">
        <f t="shared" si="242"/>
        <v>9.3322539332464292</v>
      </c>
      <c r="D643">
        <f t="shared" si="233"/>
        <v>-1.5676756371556611</v>
      </c>
      <c r="E643">
        <f t="shared" si="231"/>
        <v>35.047698847504329</v>
      </c>
      <c r="F643">
        <f t="shared" si="234"/>
        <v>-0.16798467426724967</v>
      </c>
      <c r="G643">
        <v>21.098542999999999</v>
      </c>
      <c r="H643">
        <f t="shared" si="223"/>
        <v>21.098542999999999</v>
      </c>
      <c r="I643">
        <v>21.019537</v>
      </c>
      <c r="J643">
        <f t="shared" si="219"/>
        <v>21.019537</v>
      </c>
      <c r="K643">
        <f t="shared" si="235"/>
        <v>2.6983333333182222E-5</v>
      </c>
      <c r="L643">
        <v>1.018E-3</v>
      </c>
      <c r="M643">
        <f t="shared" si="224"/>
        <v>1.018E-3</v>
      </c>
      <c r="N643">
        <v>0.27150000000000002</v>
      </c>
      <c r="O643">
        <f t="shared" si="220"/>
        <v>0.27150000000000002</v>
      </c>
      <c r="P643">
        <f t="shared" si="236"/>
        <v>-1.7128333333333117E-4</v>
      </c>
      <c r="Q643">
        <f t="shared" si="225"/>
        <v>78.708962999999997</v>
      </c>
      <c r="R643">
        <f t="shared" si="237"/>
        <v>1.4429999999971226E-4</v>
      </c>
      <c r="S643">
        <f t="shared" si="221"/>
        <v>1</v>
      </c>
      <c r="T643">
        <f t="shared" si="238"/>
        <v>20.012052929570256</v>
      </c>
      <c r="U643">
        <f t="shared" si="239"/>
        <v>32500</v>
      </c>
      <c r="V643">
        <f t="shared" si="222"/>
        <v>20.001152999999999</v>
      </c>
      <c r="W643">
        <v>20.001152999999999</v>
      </c>
      <c r="X643">
        <v>0</v>
      </c>
      <c r="Y643">
        <v>0</v>
      </c>
      <c r="Z643">
        <f t="shared" si="226"/>
        <v>0</v>
      </c>
      <c r="AA643">
        <f t="shared" si="227"/>
        <v>0</v>
      </c>
      <c r="AB643" t="e">
        <f t="shared" si="228"/>
        <v>#DIV/0!</v>
      </c>
      <c r="AC643" s="6" t="e">
        <f t="shared" si="232"/>
        <v>#DIV/0!</v>
      </c>
      <c r="AD643" s="6" t="e">
        <f t="shared" si="232"/>
        <v>#DIV/0!</v>
      </c>
      <c r="AE643">
        <v>5.2658999999999997E-2</v>
      </c>
      <c r="AF643">
        <v>0</v>
      </c>
      <c r="AH643">
        <f t="shared" si="229"/>
        <v>9.2999999999999989</v>
      </c>
      <c r="AI643">
        <f t="shared" si="230"/>
        <v>-1.6</v>
      </c>
      <c r="AJ643" s="17">
        <f t="shared" si="240"/>
        <v>-3.456178269166534E-3</v>
      </c>
      <c r="AK643" s="17">
        <f t="shared" si="241"/>
        <v>2.0619292714778227E-2</v>
      </c>
      <c r="AM643">
        <v>9.2999999999999992E-3</v>
      </c>
      <c r="AN643">
        <v>-1.6000000000000001E-3</v>
      </c>
    </row>
    <row r="644" spans="1:40" x14ac:dyDescent="0.25">
      <c r="A644" s="1">
        <v>42880.326064814813</v>
      </c>
      <c r="B644" s="16">
        <v>637</v>
      </c>
      <c r="C644">
        <f t="shared" si="242"/>
        <v>-0.28446346527568833</v>
      </c>
      <c r="D644">
        <f t="shared" si="233"/>
        <v>-1.4074916356803691</v>
      </c>
      <c r="E644">
        <f t="shared" si="231"/>
        <v>-2.6749412824426151</v>
      </c>
      <c r="F644">
        <f t="shared" si="234"/>
        <v>4.9478819162815713</v>
      </c>
      <c r="G644">
        <v>21.098526</v>
      </c>
      <c r="H644">
        <f t="shared" si="223"/>
        <v>21.098526</v>
      </c>
      <c r="I644">
        <v>21.019563000000002</v>
      </c>
      <c r="J644">
        <f t="shared" si="219"/>
        <v>21.019563000000002</v>
      </c>
      <c r="K644">
        <f t="shared" si="235"/>
        <v>5.0199999999970639E-5</v>
      </c>
      <c r="L644">
        <v>1.0200000000000001E-3</v>
      </c>
      <c r="M644">
        <f t="shared" si="224"/>
        <v>1.0200000000000001E-3</v>
      </c>
      <c r="N644">
        <v>0.27132600000000001</v>
      </c>
      <c r="O644">
        <f t="shared" si="220"/>
        <v>0.27132600000000001</v>
      </c>
      <c r="P644">
        <f t="shared" si="236"/>
        <v>-1.706833333333324E-4</v>
      </c>
      <c r="Q644">
        <f t="shared" si="225"/>
        <v>78.709110999999993</v>
      </c>
      <c r="R644">
        <f t="shared" si="237"/>
        <v>1.2048333333372815E-4</v>
      </c>
      <c r="S644">
        <f t="shared" si="221"/>
        <v>1</v>
      </c>
      <c r="T644">
        <f t="shared" si="238"/>
        <v>20.002382028170523</v>
      </c>
      <c r="U644">
        <f t="shared" si="239"/>
        <v>32500</v>
      </c>
      <c r="V644">
        <f t="shared" si="222"/>
        <v>20.001259000000001</v>
      </c>
      <c r="W644">
        <v>20.001259000000001</v>
      </c>
      <c r="X644">
        <v>0</v>
      </c>
      <c r="Y644">
        <v>0</v>
      </c>
      <c r="Z644">
        <f t="shared" si="226"/>
        <v>0</v>
      </c>
      <c r="AA644">
        <f t="shared" si="227"/>
        <v>0</v>
      </c>
      <c r="AB644" t="e">
        <f t="shared" si="228"/>
        <v>#DIV/0!</v>
      </c>
      <c r="AC644" s="6" t="e">
        <f t="shared" si="232"/>
        <v>#DIV/0!</v>
      </c>
      <c r="AD644" s="6" t="e">
        <f t="shared" si="232"/>
        <v>#DIV/0!</v>
      </c>
      <c r="AE644">
        <v>5.4876000000000001E-2</v>
      </c>
      <c r="AF644">
        <v>0</v>
      </c>
      <c r="AH644">
        <f t="shared" si="229"/>
        <v>-0.3</v>
      </c>
      <c r="AI644">
        <f t="shared" si="230"/>
        <v>-1.4</v>
      </c>
      <c r="AJ644" s="17">
        <f t="shared" si="240"/>
        <v>5.4616977646863699E-2</v>
      </c>
      <c r="AK644" s="17">
        <f t="shared" si="241"/>
        <v>-5.3226857556050453E-3</v>
      </c>
      <c r="AM644" s="18">
        <v>-2.9999999999999997E-4</v>
      </c>
      <c r="AN644">
        <v>-1.4E-3</v>
      </c>
    </row>
    <row r="645" spans="1:40" x14ac:dyDescent="0.25">
      <c r="A645" s="1">
        <v>42880.32675925926</v>
      </c>
      <c r="B645" s="16">
        <v>638</v>
      </c>
      <c r="C645">
        <f t="shared" si="242"/>
        <v>-7.2233420250472458</v>
      </c>
      <c r="D645">
        <f t="shared" si="233"/>
        <v>-2.2596600476381479</v>
      </c>
      <c r="E645">
        <f t="shared" si="231"/>
        <v>-30.961855613303708</v>
      </c>
      <c r="F645">
        <f t="shared" si="234"/>
        <v>0.31282750281001237</v>
      </c>
      <c r="G645">
        <v>21.098535999999999</v>
      </c>
      <c r="H645">
        <f t="shared" si="223"/>
        <v>21.098535999999999</v>
      </c>
      <c r="I645">
        <v>21.019492</v>
      </c>
      <c r="J645">
        <f t="shared" si="219"/>
        <v>21.019492</v>
      </c>
      <c r="K645">
        <f t="shared" si="235"/>
        <v>6.7650000000144908E-5</v>
      </c>
      <c r="L645">
        <v>1.018E-3</v>
      </c>
      <c r="M645">
        <f t="shared" si="224"/>
        <v>1.018E-3</v>
      </c>
      <c r="N645">
        <v>0.271146</v>
      </c>
      <c r="O645">
        <f t="shared" si="220"/>
        <v>0.271146</v>
      </c>
      <c r="P645">
        <f t="shared" si="236"/>
        <v>-1.7320000000000207E-4</v>
      </c>
      <c r="Q645">
        <f t="shared" si="225"/>
        <v>78.709361999999999</v>
      </c>
      <c r="R645">
        <f t="shared" si="237"/>
        <v>1.0555000000114964E-4</v>
      </c>
      <c r="S645">
        <f t="shared" si="221"/>
        <v>1</v>
      </c>
      <c r="T645">
        <f t="shared" si="238"/>
        <v>19.996772318023012</v>
      </c>
      <c r="U645">
        <f t="shared" si="239"/>
        <v>32500</v>
      </c>
      <c r="V645">
        <f t="shared" si="222"/>
        <v>20.001736000000001</v>
      </c>
      <c r="W645">
        <v>20.001736000000001</v>
      </c>
      <c r="X645">
        <v>0</v>
      </c>
      <c r="Y645">
        <v>0</v>
      </c>
      <c r="Z645">
        <f t="shared" si="226"/>
        <v>0</v>
      </c>
      <c r="AA645">
        <f t="shared" si="227"/>
        <v>0</v>
      </c>
      <c r="AB645" t="e">
        <f t="shared" si="228"/>
        <v>#DIV/0!</v>
      </c>
      <c r="AC645" s="6" t="e">
        <f t="shared" si="232"/>
        <v>#DIV/0!</v>
      </c>
      <c r="AD645" s="6" t="e">
        <f t="shared" si="232"/>
        <v>#DIV/0!</v>
      </c>
      <c r="AE645">
        <v>6.8640000000000007E-2</v>
      </c>
      <c r="AF645">
        <v>0</v>
      </c>
      <c r="AH645">
        <f t="shared" si="229"/>
        <v>-7.2</v>
      </c>
      <c r="AI645">
        <f t="shared" si="230"/>
        <v>-2.2000000000000002</v>
      </c>
      <c r="AJ645" s="17">
        <f t="shared" si="240"/>
        <v>-3.2314716603901797E-3</v>
      </c>
      <c r="AK645" s="17">
        <f t="shared" si="241"/>
        <v>-2.64022226265875E-2</v>
      </c>
      <c r="AM645">
        <v>-7.1999999999999998E-3</v>
      </c>
      <c r="AN645">
        <v>-2.2000000000000001E-3</v>
      </c>
    </row>
    <row r="646" spans="1:40" x14ac:dyDescent="0.25">
      <c r="A646" s="1">
        <v>42880.327453703707</v>
      </c>
      <c r="B646" s="16">
        <v>639</v>
      </c>
      <c r="C646">
        <f t="shared" si="242"/>
        <v>-6.5796431895457852</v>
      </c>
      <c r="D646">
        <f t="shared" si="233"/>
        <v>-3.0423206103196154</v>
      </c>
      <c r="E646">
        <f t="shared" si="231"/>
        <v>-29.289095763792794</v>
      </c>
      <c r="F646">
        <f t="shared" si="234"/>
        <v>0.46238382883033463</v>
      </c>
      <c r="G646">
        <v>21.09843</v>
      </c>
      <c r="H646">
        <f t="shared" si="223"/>
        <v>21.09843</v>
      </c>
      <c r="I646">
        <v>21.019621999999998</v>
      </c>
      <c r="J646">
        <f t="shared" si="219"/>
        <v>21.019621999999998</v>
      </c>
      <c r="K646">
        <f t="shared" si="235"/>
        <v>6.6450000000154813E-5</v>
      </c>
      <c r="L646">
        <v>1.0200000000000001E-3</v>
      </c>
      <c r="M646">
        <f t="shared" si="224"/>
        <v>1.0200000000000001E-3</v>
      </c>
      <c r="N646">
        <v>0.27097300000000002</v>
      </c>
      <c r="O646">
        <f t="shared" si="220"/>
        <v>0.27097300000000002</v>
      </c>
      <c r="P646">
        <f t="shared" si="236"/>
        <v>-1.7549999999999974E-4</v>
      </c>
      <c r="Q646">
        <f t="shared" si="225"/>
        <v>78.709405000000004</v>
      </c>
      <c r="R646">
        <f t="shared" si="237"/>
        <v>1.0905000000155004E-4</v>
      </c>
      <c r="S646">
        <f t="shared" si="221"/>
        <v>1</v>
      </c>
      <c r="T646">
        <f t="shared" si="238"/>
        <v>19.998145677421327</v>
      </c>
      <c r="U646">
        <f t="shared" si="239"/>
        <v>32500</v>
      </c>
      <c r="V646">
        <f t="shared" si="222"/>
        <v>20.001683</v>
      </c>
      <c r="W646">
        <v>20.001683</v>
      </c>
      <c r="X646">
        <v>0</v>
      </c>
      <c r="Y646">
        <v>0</v>
      </c>
      <c r="Z646">
        <f t="shared" si="226"/>
        <v>0</v>
      </c>
      <c r="AA646">
        <f t="shared" si="227"/>
        <v>0</v>
      </c>
      <c r="AB646" t="e">
        <f t="shared" si="228"/>
        <v>#DIV/0!</v>
      </c>
      <c r="AC646" s="6" t="e">
        <f t="shared" si="232"/>
        <v>#DIV/0!</v>
      </c>
      <c r="AD646" s="6" t="e">
        <f t="shared" si="232"/>
        <v>#DIV/0!</v>
      </c>
      <c r="AE646">
        <v>7.6631000000000005E-2</v>
      </c>
      <c r="AF646">
        <v>0</v>
      </c>
      <c r="AH646">
        <f t="shared" si="229"/>
        <v>-6.6</v>
      </c>
      <c r="AI646">
        <f t="shared" si="230"/>
        <v>-3</v>
      </c>
      <c r="AJ646" s="17">
        <f t="shared" si="240"/>
        <v>3.0939079624498216E-3</v>
      </c>
      <c r="AK646" s="17">
        <f t="shared" si="241"/>
        <v>-1.3910634591260049E-2</v>
      </c>
      <c r="AM646">
        <v>-6.6E-3</v>
      </c>
      <c r="AN646">
        <v>-3.0000000000000001E-3</v>
      </c>
    </row>
    <row r="647" spans="1:40" x14ac:dyDescent="0.25">
      <c r="A647" s="1">
        <v>42880.328148148146</v>
      </c>
      <c r="B647" s="16">
        <v>640</v>
      </c>
      <c r="C647">
        <f t="shared" si="242"/>
        <v>-4.7674661391091178</v>
      </c>
      <c r="D647">
        <f t="shared" si="233"/>
        <v>-3.4963642355336777</v>
      </c>
      <c r="E647">
        <f t="shared" si="231"/>
        <v>-22.648570170258214</v>
      </c>
      <c r="F647">
        <f t="shared" si="234"/>
        <v>0.73337998289108619</v>
      </c>
      <c r="G647">
        <v>21.098307999999999</v>
      </c>
      <c r="H647">
        <f t="shared" si="223"/>
        <v>21.098307999999999</v>
      </c>
      <c r="I647">
        <v>21.019956000000001</v>
      </c>
      <c r="J647">
        <f t="shared" si="219"/>
        <v>21.019956000000001</v>
      </c>
      <c r="K647">
        <f t="shared" si="235"/>
        <v>6.2066666666638071E-5</v>
      </c>
      <c r="L647">
        <v>1.0169999999999999E-3</v>
      </c>
      <c r="M647">
        <f t="shared" si="224"/>
        <v>1.0169999999999999E-3</v>
      </c>
      <c r="N647">
        <v>0.27080100000000001</v>
      </c>
      <c r="O647">
        <f t="shared" si="220"/>
        <v>0.27080100000000001</v>
      </c>
      <c r="P647">
        <f t="shared" si="236"/>
        <v>-1.768000000000001E-4</v>
      </c>
      <c r="Q647">
        <f t="shared" si="225"/>
        <v>78.709242999999987</v>
      </c>
      <c r="R647">
        <f t="shared" si="237"/>
        <v>1.1473333333450834E-4</v>
      </c>
      <c r="S647">
        <f t="shared" si="221"/>
        <v>1</v>
      </c>
      <c r="T647">
        <f t="shared" si="238"/>
        <v>20.001257898096796</v>
      </c>
      <c r="U647">
        <f t="shared" si="239"/>
        <v>32500</v>
      </c>
      <c r="V647">
        <f t="shared" si="222"/>
        <v>20.002528999999999</v>
      </c>
      <c r="W647">
        <v>20.002528999999999</v>
      </c>
      <c r="X647">
        <v>0</v>
      </c>
      <c r="Y647">
        <v>0</v>
      </c>
      <c r="Z647">
        <f t="shared" si="226"/>
        <v>0</v>
      </c>
      <c r="AA647">
        <f t="shared" si="227"/>
        <v>0</v>
      </c>
      <c r="AB647" t="e">
        <f t="shared" si="228"/>
        <v>#DIV/0!</v>
      </c>
      <c r="AC647" s="6" t="e">
        <f t="shared" si="232"/>
        <v>#DIV/0!</v>
      </c>
      <c r="AD647" s="6" t="e">
        <f t="shared" si="232"/>
        <v>#DIV/0!</v>
      </c>
      <c r="AE647">
        <v>6.8178000000000002E-2</v>
      </c>
      <c r="AF647">
        <v>0</v>
      </c>
      <c r="AH647">
        <f t="shared" si="229"/>
        <v>-4.8</v>
      </c>
      <c r="AI647">
        <f t="shared" si="230"/>
        <v>-3.5</v>
      </c>
      <c r="AJ647" s="17">
        <f t="shared" si="240"/>
        <v>6.8241409464864216E-3</v>
      </c>
      <c r="AK647" s="17">
        <f t="shared" si="241"/>
        <v>1.0398700539754676E-3</v>
      </c>
      <c r="AM647">
        <v>-4.7999999999999996E-3</v>
      </c>
      <c r="AN647">
        <v>-3.5000000000000001E-3</v>
      </c>
    </row>
    <row r="648" spans="1:40" x14ac:dyDescent="0.25">
      <c r="A648" s="1">
        <v>42880.328842592593</v>
      </c>
      <c r="B648" s="16">
        <v>641</v>
      </c>
      <c r="C648">
        <f t="shared" si="242"/>
        <v>-2.1706109665410378</v>
      </c>
      <c r="D648">
        <f t="shared" si="233"/>
        <v>-3.1247388418351552</v>
      </c>
      <c r="E648">
        <f t="shared" si="231"/>
        <v>-12.004089500524241</v>
      </c>
      <c r="F648">
        <f t="shared" si="234"/>
        <v>1.4395665045471329</v>
      </c>
      <c r="G648">
        <v>21.098307999999999</v>
      </c>
      <c r="H648">
        <f t="shared" si="223"/>
        <v>21.098307999999999</v>
      </c>
      <c r="I648">
        <v>21.019960000000001</v>
      </c>
      <c r="J648">
        <f t="shared" ref="J648:J711" si="243">(I648*J$2+J$3+J$4)</f>
        <v>21.019960000000001</v>
      </c>
      <c r="K648">
        <f t="shared" si="235"/>
        <v>5.5516666666595899E-5</v>
      </c>
      <c r="L648">
        <v>1.013E-3</v>
      </c>
      <c r="M648">
        <f t="shared" si="224"/>
        <v>1.013E-3</v>
      </c>
      <c r="N648">
        <v>0.27063399999999999</v>
      </c>
      <c r="O648">
        <f t="shared" ref="O648:O711" si="244">(N648*O$2+O$3+O$4)</f>
        <v>0.27063399999999999</v>
      </c>
      <c r="P648">
        <f t="shared" si="236"/>
        <v>-1.7554999999999931E-4</v>
      </c>
      <c r="Q648">
        <f t="shared" si="225"/>
        <v>78.709406000000001</v>
      </c>
      <c r="R648">
        <f t="shared" si="237"/>
        <v>1.2003333333368004E-4</v>
      </c>
      <c r="S648">
        <f t="shared" ref="S648:S711" si="245">((W648-Z648/1000+AA648/1000)/(W648+X648+Y648))</f>
        <v>1</v>
      </c>
      <c r="T648">
        <f t="shared" si="238"/>
        <v>20.002742127875386</v>
      </c>
      <c r="U648">
        <f t="shared" si="239"/>
        <v>32500</v>
      </c>
      <c r="V648">
        <f t="shared" ref="V648:V711" si="246">X648+Y648+W648</f>
        <v>20.001788000000001</v>
      </c>
      <c r="W648">
        <v>20.001788000000001</v>
      </c>
      <c r="X648">
        <v>0</v>
      </c>
      <c r="Y648">
        <v>0</v>
      </c>
      <c r="Z648">
        <f t="shared" si="226"/>
        <v>0</v>
      </c>
      <c r="AA648">
        <f t="shared" si="227"/>
        <v>0</v>
      </c>
      <c r="AB648" t="e">
        <f t="shared" si="228"/>
        <v>#DIV/0!</v>
      </c>
      <c r="AC648" s="6" t="e">
        <f t="shared" si="232"/>
        <v>#DIV/0!</v>
      </c>
      <c r="AD648" s="6" t="e">
        <f t="shared" si="232"/>
        <v>#DIV/0!</v>
      </c>
      <c r="AE648">
        <v>4.4533000000000003E-2</v>
      </c>
      <c r="AF648">
        <v>0</v>
      </c>
      <c r="AH648">
        <f t="shared" si="229"/>
        <v>-2.2000000000000002</v>
      </c>
      <c r="AI648">
        <f t="shared" si="230"/>
        <v>-3.1</v>
      </c>
      <c r="AJ648" s="17">
        <f t="shared" si="240"/>
        <v>1.3539521320024965E-2</v>
      </c>
      <c r="AK648" s="17">
        <f t="shared" si="241"/>
        <v>-7.9170910233976478E-3</v>
      </c>
      <c r="AM648">
        <v>-2.2000000000000001E-3</v>
      </c>
      <c r="AN648">
        <v>-3.0999999999999999E-3</v>
      </c>
    </row>
    <row r="649" spans="1:40" x14ac:dyDescent="0.25">
      <c r="A649" s="1">
        <v>42880.32953703704</v>
      </c>
      <c r="B649" s="16">
        <v>642</v>
      </c>
      <c r="C649">
        <f t="shared" si="242"/>
        <v>0.96843219525489133</v>
      </c>
      <c r="D649">
        <f t="shared" si="233"/>
        <v>-2.7564923361683569</v>
      </c>
      <c r="E649">
        <f t="shared" si="231"/>
        <v>0.77342374236966061</v>
      </c>
      <c r="F649">
        <f t="shared" si="234"/>
        <v>-2.8463452058642558</v>
      </c>
      <c r="G649">
        <v>21.098372999999999</v>
      </c>
      <c r="H649">
        <f t="shared" ref="H649:H712" si="247">(G649*H$2+H$3+H$4)</f>
        <v>21.098372999999999</v>
      </c>
      <c r="I649">
        <v>21.019984000000001</v>
      </c>
      <c r="J649">
        <f t="shared" si="243"/>
        <v>21.019984000000001</v>
      </c>
      <c r="K649">
        <f t="shared" si="235"/>
        <v>4.7683333333381483E-5</v>
      </c>
      <c r="L649">
        <v>1.0089999999999999E-3</v>
      </c>
      <c r="M649">
        <f t="shared" ref="M649:M712" si="248">(L649*M$2+M$3+M$4)</f>
        <v>1.0089999999999999E-3</v>
      </c>
      <c r="N649">
        <v>0.27043299999999998</v>
      </c>
      <c r="O649">
        <f t="shared" si="244"/>
        <v>0.27043299999999998</v>
      </c>
      <c r="P649">
        <f t="shared" si="236"/>
        <v>-1.7429999999999947E-4</v>
      </c>
      <c r="Q649">
        <f t="shared" ref="Q649:Q712" si="249">100-J649-O649</f>
        <v>78.709583000000009</v>
      </c>
      <c r="R649">
        <f t="shared" si="237"/>
        <v>1.2661666666626085E-4</v>
      </c>
      <c r="S649">
        <f t="shared" si="245"/>
        <v>1</v>
      </c>
      <c r="T649">
        <f t="shared" si="238"/>
        <v>20.006042924531307</v>
      </c>
      <c r="U649">
        <f t="shared" si="239"/>
        <v>32500</v>
      </c>
      <c r="V649">
        <f t="shared" si="246"/>
        <v>20.002317999999999</v>
      </c>
      <c r="W649">
        <v>20.002317999999999</v>
      </c>
      <c r="X649">
        <v>0</v>
      </c>
      <c r="Y649">
        <v>0</v>
      </c>
      <c r="Z649">
        <f t="shared" ref="Z649:Z712" si="250">((Y649*H649)/(100-H649-M649))*1000</f>
        <v>0</v>
      </c>
      <c r="AA649">
        <f t="shared" ref="AA649:AA712" si="251">((X649*(100-H649-M649)-M649*Y649)/(100-H649-M649))*1000</f>
        <v>0</v>
      </c>
      <c r="AB649" t="e">
        <f t="shared" ref="AB649:AB712" si="252">AA649/Z649</f>
        <v>#DIV/0!</v>
      </c>
      <c r="AC649" s="6" t="e">
        <f t="shared" si="232"/>
        <v>#DIV/0!</v>
      </c>
      <c r="AD649" s="6" t="e">
        <f t="shared" si="232"/>
        <v>#DIV/0!</v>
      </c>
      <c r="AE649">
        <v>4.4011000000000002E-2</v>
      </c>
      <c r="AF649">
        <v>0</v>
      </c>
      <c r="AH649">
        <f t="shared" ref="AH649:AH712" si="253">AM649*1000</f>
        <v>1</v>
      </c>
      <c r="AI649">
        <f t="shared" ref="AI649:AI712" si="254">AN649*1000</f>
        <v>-2.8</v>
      </c>
      <c r="AJ649" s="17">
        <f t="shared" si="240"/>
        <v>3.2596814624486985E-2</v>
      </c>
      <c r="AK649" s="17">
        <f t="shared" si="241"/>
        <v>1.5783705712064659E-2</v>
      </c>
      <c r="AM649">
        <v>1E-3</v>
      </c>
      <c r="AN649">
        <v>-2.8E-3</v>
      </c>
    </row>
    <row r="650" spans="1:40" x14ac:dyDescent="0.25">
      <c r="A650" s="1">
        <v>42880.330231481479</v>
      </c>
      <c r="B650" s="16">
        <v>643</v>
      </c>
      <c r="C650">
        <f t="shared" si="242"/>
        <v>5.8918183204116081</v>
      </c>
      <c r="D650">
        <f t="shared" si="233"/>
        <v>-2.6584957693117506</v>
      </c>
      <c r="E650">
        <f t="shared" si="231"/>
        <v>20.284676671421977</v>
      </c>
      <c r="F650">
        <f t="shared" si="234"/>
        <v>-0.45121821901766068</v>
      </c>
      <c r="G650">
        <v>21.098320999999999</v>
      </c>
      <c r="H650">
        <f t="shared" si="247"/>
        <v>21.098320999999999</v>
      </c>
      <c r="I650">
        <v>21.019849000000001</v>
      </c>
      <c r="J650">
        <f t="shared" si="243"/>
        <v>21.019849000000001</v>
      </c>
      <c r="K650">
        <f t="shared" si="235"/>
        <v>3.5716666666611253E-5</v>
      </c>
      <c r="L650">
        <v>1.0120000000000001E-3</v>
      </c>
      <c r="M650">
        <f t="shared" si="248"/>
        <v>1.0120000000000001E-3</v>
      </c>
      <c r="N650">
        <v>0.27025700000000002</v>
      </c>
      <c r="O650">
        <f t="shared" si="244"/>
        <v>0.27025700000000002</v>
      </c>
      <c r="P650">
        <f t="shared" si="236"/>
        <v>-1.7388333333333283E-4</v>
      </c>
      <c r="Q650">
        <f t="shared" si="249"/>
        <v>78.709894000000006</v>
      </c>
      <c r="R650">
        <f t="shared" si="237"/>
        <v>1.38166666666469E-4</v>
      </c>
      <c r="S650">
        <f t="shared" si="245"/>
        <v>1</v>
      </c>
      <c r="T650">
        <f t="shared" si="238"/>
        <v>20.01028631408964</v>
      </c>
      <c r="U650">
        <f t="shared" si="239"/>
        <v>32500</v>
      </c>
      <c r="V650">
        <f t="shared" si="246"/>
        <v>20.001736000000001</v>
      </c>
      <c r="W650">
        <v>20.001736000000001</v>
      </c>
      <c r="X650">
        <v>0</v>
      </c>
      <c r="Y650">
        <v>0</v>
      </c>
      <c r="Z650">
        <f t="shared" si="250"/>
        <v>0</v>
      </c>
      <c r="AA650">
        <f t="shared" si="251"/>
        <v>0</v>
      </c>
      <c r="AB650" t="e">
        <f t="shared" si="252"/>
        <v>#DIV/0!</v>
      </c>
      <c r="AC650" s="6" t="e">
        <f t="shared" si="232"/>
        <v>#DIV/0!</v>
      </c>
      <c r="AD650" s="6" t="e">
        <f t="shared" si="232"/>
        <v>#DIV/0!</v>
      </c>
      <c r="AE650">
        <v>6.9164000000000003E-2</v>
      </c>
      <c r="AF650">
        <v>0</v>
      </c>
      <c r="AH650">
        <f t="shared" si="253"/>
        <v>5.8999999999999995</v>
      </c>
      <c r="AI650">
        <f t="shared" si="254"/>
        <v>-2.7</v>
      </c>
      <c r="AJ650" s="17">
        <f t="shared" si="240"/>
        <v>1.3886510315579033E-3</v>
      </c>
      <c r="AK650" s="17">
        <f t="shared" si="241"/>
        <v>1.5611922790080082E-2</v>
      </c>
      <c r="AM650">
        <v>5.8999999999999999E-3</v>
      </c>
      <c r="AN650">
        <v>-2.7000000000000001E-3</v>
      </c>
    </row>
    <row r="651" spans="1:40" x14ac:dyDescent="0.25">
      <c r="A651" s="1">
        <v>42880.330925925926</v>
      </c>
      <c r="B651" s="16">
        <v>644</v>
      </c>
      <c r="C651">
        <f t="shared" si="242"/>
        <v>14.949452772272913</v>
      </c>
      <c r="D651">
        <f t="shared" si="233"/>
        <v>-2.5769863132320481</v>
      </c>
      <c r="E651">
        <f t="shared" si="231"/>
        <v>56.070800485719367</v>
      </c>
      <c r="F651">
        <f t="shared" si="234"/>
        <v>-0.17237997620967388</v>
      </c>
      <c r="G651">
        <v>21.098110999999999</v>
      </c>
      <c r="H651">
        <f t="shared" si="247"/>
        <v>21.098110999999999</v>
      </c>
      <c r="I651">
        <v>21.019922999999999</v>
      </c>
      <c r="J651">
        <f t="shared" si="243"/>
        <v>21.019922999999999</v>
      </c>
      <c r="K651">
        <f t="shared" si="235"/>
        <v>1.3499999999844193E-5</v>
      </c>
      <c r="L651">
        <v>1.011E-3</v>
      </c>
      <c r="M651">
        <f t="shared" si="248"/>
        <v>1.011E-3</v>
      </c>
      <c r="N651">
        <v>0.27009100000000003</v>
      </c>
      <c r="O651">
        <f t="shared" si="244"/>
        <v>0.27009100000000003</v>
      </c>
      <c r="P651">
        <f t="shared" si="236"/>
        <v>-1.7353333333333201E-4</v>
      </c>
      <c r="Q651">
        <f t="shared" si="249"/>
        <v>78.709986000000001</v>
      </c>
      <c r="R651">
        <f t="shared" si="237"/>
        <v>1.6003333333311314E-4</v>
      </c>
      <c r="S651">
        <f t="shared" si="245"/>
        <v>1</v>
      </c>
      <c r="T651">
        <f t="shared" si="238"/>
        <v>20.019579439085387</v>
      </c>
      <c r="U651">
        <f t="shared" si="239"/>
        <v>32500</v>
      </c>
      <c r="V651">
        <f t="shared" si="246"/>
        <v>20.002053</v>
      </c>
      <c r="W651">
        <v>20.002053</v>
      </c>
      <c r="X651">
        <v>0</v>
      </c>
      <c r="Y651">
        <v>0</v>
      </c>
      <c r="Z651">
        <f t="shared" si="250"/>
        <v>0</v>
      </c>
      <c r="AA651">
        <f t="shared" si="251"/>
        <v>0</v>
      </c>
      <c r="AB651" t="e">
        <f t="shared" si="252"/>
        <v>#DIV/0!</v>
      </c>
      <c r="AC651" s="6" t="e">
        <f t="shared" si="232"/>
        <v>#DIV/0!</v>
      </c>
      <c r="AD651" s="6" t="e">
        <f t="shared" si="232"/>
        <v>#DIV/0!</v>
      </c>
      <c r="AE651">
        <v>8.3792000000000005E-2</v>
      </c>
      <c r="AF651">
        <v>0</v>
      </c>
      <c r="AH651">
        <f t="shared" si="253"/>
        <v>14.9</v>
      </c>
      <c r="AI651">
        <f t="shared" si="254"/>
        <v>-2.6</v>
      </c>
      <c r="AJ651" s="17">
        <f t="shared" si="240"/>
        <v>-3.307998829538025E-3</v>
      </c>
      <c r="AK651" s="17">
        <f t="shared" si="241"/>
        <v>8.9304652685905494E-3</v>
      </c>
      <c r="AM651">
        <v>1.49E-2</v>
      </c>
      <c r="AN651">
        <v>-2.5999999999999999E-3</v>
      </c>
    </row>
    <row r="652" spans="1:40" x14ac:dyDescent="0.25">
      <c r="A652" s="1">
        <v>42880.331620370373</v>
      </c>
      <c r="B652" s="16">
        <v>645</v>
      </c>
      <c r="C652">
        <f t="shared" si="242"/>
        <v>14.248643005164727</v>
      </c>
      <c r="D652">
        <f t="shared" si="233"/>
        <v>-2.0827547221430276</v>
      </c>
      <c r="E652">
        <f t="shared" ref="E652:E715" si="255">3.941*C652+1.104*D652</f>
        <v>53.854540870108281</v>
      </c>
      <c r="F652">
        <f t="shared" si="234"/>
        <v>-0.14617214575367551</v>
      </c>
      <c r="G652">
        <v>21.098172999999999</v>
      </c>
      <c r="H652">
        <f t="shared" si="247"/>
        <v>21.098172999999999</v>
      </c>
      <c r="I652">
        <v>21.019952</v>
      </c>
      <c r="J652">
        <f t="shared" si="243"/>
        <v>21.019952</v>
      </c>
      <c r="K652">
        <f t="shared" si="235"/>
        <v>1.4899999999921458E-5</v>
      </c>
      <c r="L652">
        <v>1.005E-3</v>
      </c>
      <c r="M652">
        <f t="shared" si="248"/>
        <v>1.005E-3</v>
      </c>
      <c r="N652">
        <v>0.26993400000000001</v>
      </c>
      <c r="O652">
        <f t="shared" si="244"/>
        <v>0.26993400000000001</v>
      </c>
      <c r="P652">
        <f t="shared" si="236"/>
        <v>-1.7191666666666421E-4</v>
      </c>
      <c r="Q652">
        <f t="shared" si="249"/>
        <v>78.71011399999999</v>
      </c>
      <c r="R652">
        <f t="shared" si="237"/>
        <v>1.5701666666506259E-4</v>
      </c>
      <c r="S652">
        <f t="shared" si="245"/>
        <v>1</v>
      </c>
      <c r="T652">
        <f t="shared" si="238"/>
        <v>20.018014397726759</v>
      </c>
      <c r="U652">
        <f t="shared" si="239"/>
        <v>32500</v>
      </c>
      <c r="V652">
        <f t="shared" si="246"/>
        <v>20.001683</v>
      </c>
      <c r="W652">
        <v>20.001683</v>
      </c>
      <c r="X652">
        <v>0</v>
      </c>
      <c r="Y652">
        <v>0</v>
      </c>
      <c r="Z652">
        <f t="shared" si="250"/>
        <v>0</v>
      </c>
      <c r="AA652">
        <f t="shared" si="251"/>
        <v>0</v>
      </c>
      <c r="AB652" t="e">
        <f t="shared" si="252"/>
        <v>#DIV/0!</v>
      </c>
      <c r="AC652" s="6" t="e">
        <f t="shared" ref="AC652:AD715" si="256">(C652-Z652)/Z652</f>
        <v>#DIV/0!</v>
      </c>
      <c r="AD652" s="6" t="e">
        <f t="shared" si="256"/>
        <v>#DIV/0!</v>
      </c>
      <c r="AE652">
        <v>7.3311000000000001E-2</v>
      </c>
      <c r="AF652">
        <v>0</v>
      </c>
      <c r="AH652">
        <f t="shared" si="253"/>
        <v>14.200000000000001</v>
      </c>
      <c r="AI652">
        <f t="shared" si="254"/>
        <v>-2.1</v>
      </c>
      <c r="AJ652" s="17">
        <f t="shared" si="240"/>
        <v>-3.4138693170355974E-3</v>
      </c>
      <c r="AK652" s="17">
        <f t="shared" si="241"/>
        <v>8.2800330128303141E-3</v>
      </c>
      <c r="AM652">
        <v>1.4200000000000001E-2</v>
      </c>
      <c r="AN652">
        <v>-2.0999999999999999E-3</v>
      </c>
    </row>
    <row r="653" spans="1:40" x14ac:dyDescent="0.25">
      <c r="A653" s="1">
        <v>42880.332314814812</v>
      </c>
      <c r="B653" s="16">
        <v>646</v>
      </c>
      <c r="C653">
        <f t="shared" si="242"/>
        <v>14.974789844709637</v>
      </c>
      <c r="D653">
        <f t="shared" ref="D653:D716" si="257">(V653*O653-T653*M653+P653*U653)*10</f>
        <v>-1.4901380387882046</v>
      </c>
      <c r="E653">
        <f t="shared" si="255"/>
        <v>57.370534383178502</v>
      </c>
      <c r="F653">
        <f t="shared" ref="F653:F716" si="258">D653/C653</f>
        <v>-9.9509779719189007E-2</v>
      </c>
      <c r="G653">
        <v>21.098168000000001</v>
      </c>
      <c r="H653">
        <f t="shared" si="247"/>
        <v>21.098168000000001</v>
      </c>
      <c r="I653">
        <v>21.020004</v>
      </c>
      <c r="J653">
        <f t="shared" si="243"/>
        <v>21.020004</v>
      </c>
      <c r="K653">
        <f t="shared" ref="K653:K716" si="259">SLOPE(J649:J657,B649:B657)</f>
        <v>1.2716666666771441E-5</v>
      </c>
      <c r="L653">
        <v>1.0059999999999999E-3</v>
      </c>
      <c r="M653">
        <f t="shared" si="248"/>
        <v>1.0059999999999999E-3</v>
      </c>
      <c r="N653">
        <v>0.26976</v>
      </c>
      <c r="O653">
        <f t="shared" si="244"/>
        <v>0.26976</v>
      </c>
      <c r="P653">
        <f t="shared" ref="P653:P716" si="260">SLOPE(O649:O657,B649:B657)</f>
        <v>-1.6998333333333447E-4</v>
      </c>
      <c r="Q653">
        <f t="shared" si="249"/>
        <v>78.710235999999995</v>
      </c>
      <c r="R653">
        <f t="shared" ref="R653:R716" si="261">SLOPE(Q649:Q657,B649:B657)</f>
        <v>1.5726666666585249E-4</v>
      </c>
      <c r="S653">
        <f t="shared" si="245"/>
        <v>1</v>
      </c>
      <c r="T653">
        <f t="shared" ref="T653:T716" si="262">(R653*U653+V653*(100-O653-J653))/(100-M653-H653)</f>
        <v>20.017882927883267</v>
      </c>
      <c r="U653">
        <f t="shared" ref="U653:U716" si="263">$F$1</f>
        <v>32500</v>
      </c>
      <c r="V653">
        <f t="shared" si="246"/>
        <v>20.001418000000001</v>
      </c>
      <c r="W653">
        <v>20.001418000000001</v>
      </c>
      <c r="X653">
        <v>0</v>
      </c>
      <c r="Y653">
        <v>0</v>
      </c>
      <c r="Z653">
        <f t="shared" si="250"/>
        <v>0</v>
      </c>
      <c r="AA653">
        <f t="shared" si="251"/>
        <v>0</v>
      </c>
      <c r="AB653" t="e">
        <f t="shared" si="252"/>
        <v>#DIV/0!</v>
      </c>
      <c r="AC653" s="6" t="e">
        <f t="shared" si="256"/>
        <v>#DIV/0!</v>
      </c>
      <c r="AD653" s="6" t="e">
        <f t="shared" si="256"/>
        <v>#DIV/0!</v>
      </c>
      <c r="AE653">
        <v>4.8439999999999997E-2</v>
      </c>
      <c r="AF653">
        <v>0</v>
      </c>
      <c r="AH653">
        <f t="shared" si="253"/>
        <v>15</v>
      </c>
      <c r="AI653">
        <f t="shared" si="254"/>
        <v>-1.5</v>
      </c>
      <c r="AJ653" s="17">
        <f t="shared" ref="AJ653:AJ716" si="264">(AH653-C653)/C653</f>
        <v>1.6835064499599339E-3</v>
      </c>
      <c r="AK653" s="17">
        <f t="shared" ref="AK653:AK716" si="265">(AI653-D653)/D653</f>
        <v>6.6181527852380954E-3</v>
      </c>
      <c r="AM653">
        <v>1.4999999999999999E-2</v>
      </c>
      <c r="AN653">
        <v>-1.5E-3</v>
      </c>
    </row>
    <row r="654" spans="1:40" x14ac:dyDescent="0.25">
      <c r="A654" s="1">
        <v>42880.333009259259</v>
      </c>
      <c r="B654" s="16">
        <v>647</v>
      </c>
      <c r="C654">
        <f t="shared" ref="C654:C717" si="266">(T654*H654-V654*J654-K654*U654)*10</f>
        <v>10.418336263305399</v>
      </c>
      <c r="D654">
        <f t="shared" si="257"/>
        <v>-1.4989228257697551</v>
      </c>
      <c r="E654">
        <f t="shared" si="255"/>
        <v>39.403852414036763</v>
      </c>
      <c r="F654">
        <f t="shared" si="258"/>
        <v>-0.14387353104056902</v>
      </c>
      <c r="G654">
        <v>21.098141999999999</v>
      </c>
      <c r="H654">
        <f t="shared" si="247"/>
        <v>21.098141999999999</v>
      </c>
      <c r="I654">
        <v>21.020140999999999</v>
      </c>
      <c r="J654">
        <f t="shared" si="243"/>
        <v>21.020140999999999</v>
      </c>
      <c r="K654">
        <f t="shared" si="259"/>
        <v>2.368333333340189E-5</v>
      </c>
      <c r="L654">
        <v>1.003E-3</v>
      </c>
      <c r="M654">
        <f t="shared" si="248"/>
        <v>1.003E-3</v>
      </c>
      <c r="N654">
        <v>0.26958100000000002</v>
      </c>
      <c r="O654">
        <f t="shared" si="244"/>
        <v>0.26958100000000002</v>
      </c>
      <c r="P654">
        <f t="shared" si="260"/>
        <v>-1.6990000000000337E-4</v>
      </c>
      <c r="Q654">
        <f t="shared" si="249"/>
        <v>78.710278000000002</v>
      </c>
      <c r="R654">
        <f t="shared" si="261"/>
        <v>1.4621666666675043E-4</v>
      </c>
      <c r="S654">
        <f t="shared" si="245"/>
        <v>1</v>
      </c>
      <c r="T654">
        <f t="shared" si="262"/>
        <v>20.013070259089123</v>
      </c>
      <c r="U654">
        <f t="shared" si="263"/>
        <v>32500</v>
      </c>
      <c r="V654">
        <f t="shared" si="246"/>
        <v>20.001152999999999</v>
      </c>
      <c r="W654">
        <v>20.001152999999999</v>
      </c>
      <c r="X654">
        <v>0</v>
      </c>
      <c r="Y654">
        <v>0</v>
      </c>
      <c r="Z654">
        <f t="shared" si="250"/>
        <v>0</v>
      </c>
      <c r="AA654">
        <f t="shared" si="251"/>
        <v>0</v>
      </c>
      <c r="AB654" t="e">
        <f t="shared" si="252"/>
        <v>#DIV/0!</v>
      </c>
      <c r="AC654" s="6" t="e">
        <f t="shared" si="256"/>
        <v>#DIV/0!</v>
      </c>
      <c r="AD654" s="6" t="e">
        <f t="shared" si="256"/>
        <v>#DIV/0!</v>
      </c>
      <c r="AE654">
        <v>4.5872000000000003E-2</v>
      </c>
      <c r="AF654">
        <v>0</v>
      </c>
      <c r="AH654">
        <f t="shared" si="253"/>
        <v>10.4</v>
      </c>
      <c r="AI654">
        <f t="shared" si="254"/>
        <v>-1.5</v>
      </c>
      <c r="AJ654" s="17">
        <f t="shared" si="264"/>
        <v>-1.7599991824012219E-3</v>
      </c>
      <c r="AK654" s="17">
        <f t="shared" si="265"/>
        <v>7.1863221489853687E-4</v>
      </c>
      <c r="AM654">
        <v>1.04E-2</v>
      </c>
      <c r="AN654">
        <v>-1.5E-3</v>
      </c>
    </row>
    <row r="655" spans="1:40" x14ac:dyDescent="0.25">
      <c r="A655" s="1">
        <v>42880.333703703705</v>
      </c>
      <c r="B655" s="16">
        <v>648</v>
      </c>
      <c r="C655">
        <f t="shared" si="266"/>
        <v>11.995505552335587</v>
      </c>
      <c r="D655">
        <f t="shared" si="257"/>
        <v>-1.7898622659728503</v>
      </c>
      <c r="E655">
        <f t="shared" si="255"/>
        <v>45.298279440120524</v>
      </c>
      <c r="F655">
        <f t="shared" si="258"/>
        <v>-0.14921107394463712</v>
      </c>
      <c r="G655">
        <v>21.098109000000001</v>
      </c>
      <c r="H655">
        <f t="shared" si="247"/>
        <v>21.098109000000001</v>
      </c>
      <c r="I655">
        <v>21.019987</v>
      </c>
      <c r="J655">
        <f t="shared" si="243"/>
        <v>21.019987</v>
      </c>
      <c r="K655">
        <f t="shared" si="259"/>
        <v>2.0116666666739982E-5</v>
      </c>
      <c r="L655">
        <v>1.003E-3</v>
      </c>
      <c r="M655">
        <f t="shared" si="248"/>
        <v>1.003E-3</v>
      </c>
      <c r="N655">
        <v>0.26940500000000001</v>
      </c>
      <c r="O655">
        <f t="shared" si="244"/>
        <v>0.26940500000000001</v>
      </c>
      <c r="P655">
        <f t="shared" si="260"/>
        <v>-1.7068333333333425E-4</v>
      </c>
      <c r="Q655">
        <f t="shared" si="249"/>
        <v>78.710607999999993</v>
      </c>
      <c r="R655">
        <f t="shared" si="261"/>
        <v>1.5056666666761012E-4</v>
      </c>
      <c r="S655">
        <f t="shared" si="245"/>
        <v>1</v>
      </c>
      <c r="T655">
        <f t="shared" si="262"/>
        <v>20.014515367818635</v>
      </c>
      <c r="U655">
        <f t="shared" si="263"/>
        <v>32500</v>
      </c>
      <c r="V655">
        <f t="shared" si="246"/>
        <v>20.000730000000001</v>
      </c>
      <c r="W655">
        <v>20.000730000000001</v>
      </c>
      <c r="X655">
        <v>0</v>
      </c>
      <c r="Y655">
        <v>0</v>
      </c>
      <c r="Z655">
        <f t="shared" si="250"/>
        <v>0</v>
      </c>
      <c r="AA655">
        <f t="shared" si="251"/>
        <v>0</v>
      </c>
      <c r="AB655" t="e">
        <f t="shared" si="252"/>
        <v>#DIV/0!</v>
      </c>
      <c r="AC655" s="6" t="e">
        <f t="shared" si="256"/>
        <v>#DIV/0!</v>
      </c>
      <c r="AD655" s="6" t="e">
        <f t="shared" si="256"/>
        <v>#DIV/0!</v>
      </c>
      <c r="AE655">
        <v>5.5481000000000003E-2</v>
      </c>
      <c r="AF655">
        <v>0</v>
      </c>
      <c r="AH655">
        <f t="shared" si="253"/>
        <v>12</v>
      </c>
      <c r="AI655">
        <f t="shared" si="254"/>
        <v>-1.8</v>
      </c>
      <c r="AJ655" s="17">
        <f t="shared" si="264"/>
        <v>3.746776361199902E-4</v>
      </c>
      <c r="AK655" s="17">
        <f t="shared" si="265"/>
        <v>5.6639743850008441E-3</v>
      </c>
      <c r="AM655">
        <v>1.2E-2</v>
      </c>
      <c r="AN655">
        <v>-1.8E-3</v>
      </c>
    </row>
    <row r="656" spans="1:40" x14ac:dyDescent="0.25">
      <c r="A656" s="1">
        <v>42880.334398148145</v>
      </c>
      <c r="B656" s="16">
        <v>649</v>
      </c>
      <c r="C656">
        <f t="shared" si="266"/>
        <v>12.392918228852743</v>
      </c>
      <c r="D656">
        <f t="shared" si="257"/>
        <v>-1.959003417963272</v>
      </c>
      <c r="E656">
        <f t="shared" si="255"/>
        <v>46.677750966477205</v>
      </c>
      <c r="F656">
        <f t="shared" si="258"/>
        <v>-0.15807442458567922</v>
      </c>
      <c r="G656">
        <v>21.098493000000001</v>
      </c>
      <c r="H656">
        <f t="shared" si="247"/>
        <v>21.098493000000001</v>
      </c>
      <c r="I656">
        <v>21.020015000000001</v>
      </c>
      <c r="J656">
        <f t="shared" si="243"/>
        <v>21.020015000000001</v>
      </c>
      <c r="K656">
        <f t="shared" si="259"/>
        <v>1.948333333334773E-5</v>
      </c>
      <c r="L656">
        <v>1E-3</v>
      </c>
      <c r="M656">
        <f t="shared" si="248"/>
        <v>1E-3</v>
      </c>
      <c r="N656">
        <v>0.26924700000000001</v>
      </c>
      <c r="O656">
        <f t="shared" si="244"/>
        <v>0.26924700000000001</v>
      </c>
      <c r="P656">
        <f t="shared" si="260"/>
        <v>-1.7111666666666709E-4</v>
      </c>
      <c r="Q656">
        <f t="shared" si="249"/>
        <v>78.710737999999992</v>
      </c>
      <c r="R656">
        <f t="shared" si="261"/>
        <v>1.5163333333466275E-4</v>
      </c>
      <c r="S656">
        <f t="shared" si="245"/>
        <v>1</v>
      </c>
      <c r="T656">
        <f t="shared" si="262"/>
        <v>20.016087921647252</v>
      </c>
      <c r="U656">
        <f t="shared" si="263"/>
        <v>32500</v>
      </c>
      <c r="V656">
        <f t="shared" si="246"/>
        <v>20.001736000000001</v>
      </c>
      <c r="W656">
        <v>20.001736000000001</v>
      </c>
      <c r="X656">
        <v>0</v>
      </c>
      <c r="Y656">
        <v>0</v>
      </c>
      <c r="Z656">
        <f t="shared" si="250"/>
        <v>0</v>
      </c>
      <c r="AA656">
        <f t="shared" si="251"/>
        <v>0</v>
      </c>
      <c r="AB656" t="e">
        <f t="shared" si="252"/>
        <v>#DIV/0!</v>
      </c>
      <c r="AC656" s="6" t="e">
        <f t="shared" si="256"/>
        <v>#DIV/0!</v>
      </c>
      <c r="AD656" s="6" t="e">
        <f t="shared" si="256"/>
        <v>#DIV/0!</v>
      </c>
      <c r="AE656">
        <v>6.3757999999999995E-2</v>
      </c>
      <c r="AF656">
        <v>0</v>
      </c>
      <c r="AH656">
        <f t="shared" si="253"/>
        <v>12.4</v>
      </c>
      <c r="AI656">
        <f t="shared" si="254"/>
        <v>-2</v>
      </c>
      <c r="AJ656" s="17">
        <f t="shared" si="264"/>
        <v>5.7143693006623543E-4</v>
      </c>
      <c r="AK656" s="17">
        <f t="shared" si="265"/>
        <v>2.0927264169529169E-2</v>
      </c>
      <c r="AM656">
        <v>1.24E-2</v>
      </c>
      <c r="AN656">
        <v>-2E-3</v>
      </c>
    </row>
    <row r="657" spans="1:40" x14ac:dyDescent="0.25">
      <c r="A657" s="1">
        <v>42880.335092592592</v>
      </c>
      <c r="B657" s="16">
        <v>650</v>
      </c>
      <c r="C657">
        <f t="shared" si="266"/>
        <v>11.307369154691479</v>
      </c>
      <c r="D657">
        <f t="shared" si="257"/>
        <v>-1.0880114007909736</v>
      </c>
      <c r="E657">
        <f t="shared" si="255"/>
        <v>43.361177252165881</v>
      </c>
      <c r="F657">
        <f t="shared" si="258"/>
        <v>-9.6221445139566597E-2</v>
      </c>
      <c r="G657">
        <v>21.098794000000002</v>
      </c>
      <c r="H657">
        <f t="shared" si="247"/>
        <v>21.098794000000002</v>
      </c>
      <c r="I657">
        <v>21.019971000000002</v>
      </c>
      <c r="J657">
        <f t="shared" si="243"/>
        <v>21.019971000000002</v>
      </c>
      <c r="K657">
        <f t="shared" si="259"/>
        <v>2.1766666666659754E-5</v>
      </c>
      <c r="L657">
        <v>9.9799999999999997E-4</v>
      </c>
      <c r="M657">
        <f t="shared" si="248"/>
        <v>9.9799999999999997E-4</v>
      </c>
      <c r="N657">
        <v>0.26907199999999998</v>
      </c>
      <c r="O657">
        <f t="shared" si="244"/>
        <v>0.26907199999999998</v>
      </c>
      <c r="P657">
        <f t="shared" si="260"/>
        <v>-1.6833333333333237E-4</v>
      </c>
      <c r="Q657">
        <f t="shared" si="249"/>
        <v>78.710957000000008</v>
      </c>
      <c r="R657">
        <f t="shared" si="261"/>
        <v>1.4656666666752473E-4</v>
      </c>
      <c r="S657">
        <f t="shared" si="245"/>
        <v>1</v>
      </c>
      <c r="T657">
        <f t="shared" si="262"/>
        <v>20.01450138055576</v>
      </c>
      <c r="U657">
        <f t="shared" si="263"/>
        <v>32500</v>
      </c>
      <c r="V657">
        <f t="shared" si="246"/>
        <v>20.002106000000001</v>
      </c>
      <c r="W657">
        <v>20.002106000000001</v>
      </c>
      <c r="X657">
        <v>0</v>
      </c>
      <c r="Y657">
        <v>0</v>
      </c>
      <c r="Z657">
        <f t="shared" si="250"/>
        <v>0</v>
      </c>
      <c r="AA657">
        <f t="shared" si="251"/>
        <v>0</v>
      </c>
      <c r="AB657" t="e">
        <f t="shared" si="252"/>
        <v>#DIV/0!</v>
      </c>
      <c r="AC657" s="6" t="e">
        <f t="shared" si="256"/>
        <v>#DIV/0!</v>
      </c>
      <c r="AD657" s="6" t="e">
        <f t="shared" si="256"/>
        <v>#DIV/0!</v>
      </c>
      <c r="AE657">
        <v>6.6061999999999996E-2</v>
      </c>
      <c r="AF657">
        <v>0</v>
      </c>
      <c r="AH657">
        <f t="shared" si="253"/>
        <v>11.299999999999999</v>
      </c>
      <c r="AI657">
        <f t="shared" si="254"/>
        <v>-1.1000000000000001</v>
      </c>
      <c r="AJ657" s="17">
        <f t="shared" si="264"/>
        <v>-6.517125770517814E-4</v>
      </c>
      <c r="AK657" s="17">
        <f t="shared" si="265"/>
        <v>1.1018817633998057E-2</v>
      </c>
      <c r="AM657">
        <v>1.1299999999999999E-2</v>
      </c>
      <c r="AN657">
        <v>-1.1000000000000001E-3</v>
      </c>
    </row>
    <row r="658" spans="1:40" x14ac:dyDescent="0.25">
      <c r="A658" s="1">
        <v>42880.335787037038</v>
      </c>
      <c r="B658" s="16">
        <v>651</v>
      </c>
      <c r="C658">
        <f t="shared" si="266"/>
        <v>9.4533966459722176</v>
      </c>
      <c r="D658">
        <f t="shared" si="257"/>
        <v>-0.88288663831812997</v>
      </c>
      <c r="E658">
        <f t="shared" si="255"/>
        <v>36.281129333073295</v>
      </c>
      <c r="F658">
        <f t="shared" si="258"/>
        <v>-9.3393588715469697E-2</v>
      </c>
      <c r="G658">
        <v>21.098665</v>
      </c>
      <c r="H658">
        <f t="shared" si="247"/>
        <v>21.098665</v>
      </c>
      <c r="I658">
        <v>21.020140999999999</v>
      </c>
      <c r="J658">
        <f t="shared" si="243"/>
        <v>21.020140999999999</v>
      </c>
      <c r="K658">
        <f t="shared" si="259"/>
        <v>2.5949999999911692E-5</v>
      </c>
      <c r="L658">
        <v>9.9500000000000001E-4</v>
      </c>
      <c r="M658">
        <f t="shared" si="248"/>
        <v>9.9500000000000001E-4</v>
      </c>
      <c r="N658">
        <v>0.26890500000000001</v>
      </c>
      <c r="O658">
        <f t="shared" si="244"/>
        <v>0.26890500000000001</v>
      </c>
      <c r="P658">
        <f t="shared" si="260"/>
        <v>-1.675999999999983E-4</v>
      </c>
      <c r="Q658">
        <f t="shared" si="249"/>
        <v>78.710954000000001</v>
      </c>
      <c r="R658">
        <f t="shared" si="261"/>
        <v>1.4165000000095537E-4</v>
      </c>
      <c r="S658">
        <f t="shared" si="245"/>
        <v>1</v>
      </c>
      <c r="T658">
        <f t="shared" si="262"/>
        <v>20.012283283284575</v>
      </c>
      <c r="U658">
        <f t="shared" si="263"/>
        <v>32500</v>
      </c>
      <c r="V658">
        <f t="shared" si="246"/>
        <v>20.001947000000001</v>
      </c>
      <c r="W658">
        <v>20.001947000000001</v>
      </c>
      <c r="X658">
        <v>0</v>
      </c>
      <c r="Y658">
        <v>0</v>
      </c>
      <c r="Z658">
        <f t="shared" si="250"/>
        <v>0</v>
      </c>
      <c r="AA658">
        <f t="shared" si="251"/>
        <v>0</v>
      </c>
      <c r="AB658" t="e">
        <f t="shared" si="252"/>
        <v>#DIV/0!</v>
      </c>
      <c r="AC658" s="6" t="e">
        <f t="shared" si="256"/>
        <v>#DIV/0!</v>
      </c>
      <c r="AD658" s="6" t="e">
        <f t="shared" si="256"/>
        <v>#DIV/0!</v>
      </c>
      <c r="AE658">
        <v>6.2211000000000002E-2</v>
      </c>
      <c r="AF658">
        <v>0</v>
      </c>
      <c r="AH658">
        <f t="shared" si="253"/>
        <v>9.5</v>
      </c>
      <c r="AI658">
        <f t="shared" si="254"/>
        <v>-0.9</v>
      </c>
      <c r="AJ658" s="17">
        <f t="shared" si="264"/>
        <v>4.929799919866743E-3</v>
      </c>
      <c r="AK658" s="17">
        <f t="shared" si="265"/>
        <v>1.9383419047399385E-2</v>
      </c>
      <c r="AM658">
        <v>9.4999999999999998E-3</v>
      </c>
      <c r="AN658" s="18">
        <v>-8.9999999999999998E-4</v>
      </c>
    </row>
    <row r="659" spans="1:40" x14ac:dyDescent="0.25">
      <c r="A659" s="1">
        <v>42880.336481481485</v>
      </c>
      <c r="B659" s="16">
        <v>652</v>
      </c>
      <c r="C659">
        <f t="shared" si="266"/>
        <v>2.7285112060643013</v>
      </c>
      <c r="D659">
        <f t="shared" si="257"/>
        <v>-1.7369645570149661</v>
      </c>
      <c r="E659">
        <f t="shared" si="255"/>
        <v>8.8354537921548886</v>
      </c>
      <c r="F659">
        <f t="shared" si="258"/>
        <v>-0.63659791946408151</v>
      </c>
      <c r="G659">
        <v>21.098526</v>
      </c>
      <c r="H659">
        <f t="shared" si="247"/>
        <v>21.098526</v>
      </c>
      <c r="I659">
        <v>21.020130999999999</v>
      </c>
      <c r="J659">
        <f t="shared" si="243"/>
        <v>21.020130999999999</v>
      </c>
      <c r="K659">
        <f t="shared" si="259"/>
        <v>4.2749999999950698E-5</v>
      </c>
      <c r="L659">
        <v>9.9400000000000009E-4</v>
      </c>
      <c r="M659">
        <f t="shared" si="248"/>
        <v>9.9400000000000009E-4</v>
      </c>
      <c r="N659">
        <v>0.26873000000000002</v>
      </c>
      <c r="O659">
        <f t="shared" si="244"/>
        <v>0.26873000000000002</v>
      </c>
      <c r="P659">
        <f t="shared" si="260"/>
        <v>-1.7011666666666425E-4</v>
      </c>
      <c r="Q659">
        <f t="shared" si="249"/>
        <v>78.711139000000003</v>
      </c>
      <c r="R659">
        <f t="shared" si="261"/>
        <v>1.273666666674463E-4</v>
      </c>
      <c r="S659">
        <f t="shared" si="245"/>
        <v>1</v>
      </c>
      <c r="T659">
        <f t="shared" si="262"/>
        <v>20.005883475763323</v>
      </c>
      <c r="U659">
        <f t="shared" si="263"/>
        <v>32500</v>
      </c>
      <c r="V659">
        <f t="shared" si="246"/>
        <v>20.001418000000001</v>
      </c>
      <c r="W659">
        <v>20.001418000000001</v>
      </c>
      <c r="X659">
        <v>0</v>
      </c>
      <c r="Y659">
        <v>0</v>
      </c>
      <c r="Z659">
        <f t="shared" si="250"/>
        <v>0</v>
      </c>
      <c r="AA659">
        <f t="shared" si="251"/>
        <v>0</v>
      </c>
      <c r="AB659" t="e">
        <f t="shared" si="252"/>
        <v>#DIV/0!</v>
      </c>
      <c r="AC659" s="6" t="e">
        <f t="shared" si="256"/>
        <v>#DIV/0!</v>
      </c>
      <c r="AD659" s="6" t="e">
        <f t="shared" si="256"/>
        <v>#DIV/0!</v>
      </c>
      <c r="AE659">
        <v>6.3136999999999999E-2</v>
      </c>
      <c r="AF659">
        <v>0</v>
      </c>
      <c r="AH659">
        <f t="shared" si="253"/>
        <v>2.7</v>
      </c>
      <c r="AI659">
        <f t="shared" si="254"/>
        <v>-1.7</v>
      </c>
      <c r="AJ659" s="17">
        <f t="shared" si="264"/>
        <v>-1.0449363741271445E-2</v>
      </c>
      <c r="AK659" s="17">
        <f t="shared" si="265"/>
        <v>-2.1281123362983885E-2</v>
      </c>
      <c r="AM659">
        <v>2.7000000000000001E-3</v>
      </c>
      <c r="AN659">
        <v>-1.6999999999999999E-3</v>
      </c>
    </row>
    <row r="660" spans="1:40" x14ac:dyDescent="0.25">
      <c r="A660" s="1">
        <v>42880.337175925924</v>
      </c>
      <c r="B660" s="16">
        <v>653</v>
      </c>
      <c r="C660">
        <f t="shared" si="266"/>
        <v>-1.0909817074334782</v>
      </c>
      <c r="D660">
        <f t="shared" si="257"/>
        <v>-3.15332490528073</v>
      </c>
      <c r="E660">
        <f t="shared" si="255"/>
        <v>-7.7808296044252643</v>
      </c>
      <c r="F660">
        <f t="shared" si="258"/>
        <v>2.8903554329053693</v>
      </c>
      <c r="G660">
        <v>21.098454</v>
      </c>
      <c r="H660">
        <f t="shared" si="247"/>
        <v>21.098454</v>
      </c>
      <c r="I660">
        <v>21.020153000000001</v>
      </c>
      <c r="J660">
        <f t="shared" si="243"/>
        <v>21.020153000000001</v>
      </c>
      <c r="K660">
        <f t="shared" si="259"/>
        <v>5.2883333333220152E-5</v>
      </c>
      <c r="L660">
        <v>9.9500000000000001E-4</v>
      </c>
      <c r="M660">
        <f t="shared" si="248"/>
        <v>9.9500000000000001E-4</v>
      </c>
      <c r="N660">
        <v>0.26856099999999999</v>
      </c>
      <c r="O660">
        <f t="shared" si="244"/>
        <v>0.26856099999999999</v>
      </c>
      <c r="P660">
        <f t="shared" si="260"/>
        <v>-1.7436666666666433E-4</v>
      </c>
      <c r="Q660">
        <f t="shared" si="249"/>
        <v>78.711286000000001</v>
      </c>
      <c r="R660">
        <f t="shared" si="261"/>
        <v>1.2148333333333502E-4</v>
      </c>
      <c r="S660">
        <f t="shared" si="245"/>
        <v>1</v>
      </c>
      <c r="T660">
        <f t="shared" si="262"/>
        <v>20.003057343197813</v>
      </c>
      <c r="U660">
        <f t="shared" si="263"/>
        <v>32500</v>
      </c>
      <c r="V660">
        <f t="shared" si="246"/>
        <v>20.000995</v>
      </c>
      <c r="W660">
        <v>20.000995</v>
      </c>
      <c r="X660">
        <v>0</v>
      </c>
      <c r="Y660">
        <v>0</v>
      </c>
      <c r="Z660">
        <f t="shared" si="250"/>
        <v>0</v>
      </c>
      <c r="AA660">
        <f t="shared" si="251"/>
        <v>0</v>
      </c>
      <c r="AB660" t="e">
        <f t="shared" si="252"/>
        <v>#DIV/0!</v>
      </c>
      <c r="AC660" s="6" t="e">
        <f t="shared" si="256"/>
        <v>#DIV/0!</v>
      </c>
      <c r="AD660" s="6" t="e">
        <f t="shared" si="256"/>
        <v>#DIV/0!</v>
      </c>
      <c r="AE660">
        <v>5.7473999999999997E-2</v>
      </c>
      <c r="AF660">
        <v>0</v>
      </c>
      <c r="AH660">
        <f t="shared" si="253"/>
        <v>-1.1000000000000001</v>
      </c>
      <c r="AI660">
        <f t="shared" si="254"/>
        <v>-3.2</v>
      </c>
      <c r="AJ660" s="17">
        <f t="shared" si="264"/>
        <v>8.2662179439628707E-3</v>
      </c>
      <c r="AK660" s="17">
        <f t="shared" si="265"/>
        <v>1.4801866639592249E-2</v>
      </c>
      <c r="AM660">
        <v>-1.1000000000000001E-3</v>
      </c>
      <c r="AN660">
        <v>-3.2000000000000002E-3</v>
      </c>
    </row>
    <row r="661" spans="1:40" x14ac:dyDescent="0.25">
      <c r="A661" s="1">
        <v>42880.337870370371</v>
      </c>
      <c r="B661" s="16">
        <v>654</v>
      </c>
      <c r="C661">
        <f t="shared" si="266"/>
        <v>-7.8580997561991728</v>
      </c>
      <c r="D661">
        <f t="shared" si="257"/>
        <v>-3.9699796585623393</v>
      </c>
      <c r="E661">
        <f t="shared" si="255"/>
        <v>-35.351628682233759</v>
      </c>
      <c r="F661">
        <f t="shared" si="258"/>
        <v>0.50520861044433341</v>
      </c>
      <c r="G661">
        <v>21.098393000000002</v>
      </c>
      <c r="H661">
        <f t="shared" si="247"/>
        <v>21.098393000000002</v>
      </c>
      <c r="I661">
        <v>21.020218</v>
      </c>
      <c r="J661">
        <f t="shared" si="243"/>
        <v>21.020218</v>
      </c>
      <c r="K661">
        <f t="shared" si="259"/>
        <v>6.9766666666500523E-5</v>
      </c>
      <c r="L661">
        <v>9.9700000000000006E-4</v>
      </c>
      <c r="M661">
        <f t="shared" si="248"/>
        <v>9.9700000000000006E-4</v>
      </c>
      <c r="N661">
        <v>0.26842300000000002</v>
      </c>
      <c r="O661">
        <f t="shared" si="244"/>
        <v>0.26842300000000002</v>
      </c>
      <c r="P661">
        <f t="shared" si="260"/>
        <v>-1.7679999999999917E-4</v>
      </c>
      <c r="Q661">
        <f t="shared" si="249"/>
        <v>78.711359000000002</v>
      </c>
      <c r="R661">
        <f t="shared" si="261"/>
        <v>1.0703333333239584E-4</v>
      </c>
      <c r="S661">
        <f t="shared" si="245"/>
        <v>1</v>
      </c>
      <c r="T661">
        <f t="shared" si="262"/>
        <v>19.997899879902008</v>
      </c>
      <c r="U661">
        <f t="shared" si="263"/>
        <v>32500</v>
      </c>
      <c r="V661">
        <f t="shared" si="246"/>
        <v>20.001788000000001</v>
      </c>
      <c r="W661">
        <v>20.001788000000001</v>
      </c>
      <c r="X661">
        <v>0</v>
      </c>
      <c r="Y661">
        <v>0</v>
      </c>
      <c r="Z661">
        <f t="shared" si="250"/>
        <v>0</v>
      </c>
      <c r="AA661">
        <f t="shared" si="251"/>
        <v>0</v>
      </c>
      <c r="AB661" t="e">
        <f t="shared" si="252"/>
        <v>#DIV/0!</v>
      </c>
      <c r="AC661" s="6" t="e">
        <f t="shared" si="256"/>
        <v>#DIV/0!</v>
      </c>
      <c r="AD661" s="6" t="e">
        <f t="shared" si="256"/>
        <v>#DIV/0!</v>
      </c>
      <c r="AE661">
        <v>6.0132999999999999E-2</v>
      </c>
      <c r="AF661">
        <v>0</v>
      </c>
      <c r="AH661">
        <f t="shared" si="253"/>
        <v>-7.9</v>
      </c>
      <c r="AI661">
        <f t="shared" si="254"/>
        <v>-4</v>
      </c>
      <c r="AJ661" s="17">
        <f t="shared" si="264"/>
        <v>5.3321089195607256E-3</v>
      </c>
      <c r="AK661" s="17">
        <f t="shared" si="265"/>
        <v>7.5618375960475586E-3</v>
      </c>
      <c r="AM661">
        <v>-7.9000000000000008E-3</v>
      </c>
      <c r="AN661">
        <v>-4.0000000000000001E-3</v>
      </c>
    </row>
    <row r="662" spans="1:40" x14ac:dyDescent="0.25">
      <c r="A662" s="1">
        <v>42880.338564814818</v>
      </c>
      <c r="B662" s="16">
        <v>655</v>
      </c>
      <c r="C662">
        <f t="shared" si="266"/>
        <v>-7.3454379022920557</v>
      </c>
      <c r="D662">
        <f t="shared" si="257"/>
        <v>-4.936378182162402</v>
      </c>
      <c r="E662">
        <f t="shared" si="255"/>
        <v>-34.39813228604028</v>
      </c>
      <c r="F662">
        <f t="shared" si="258"/>
        <v>0.67203320589260773</v>
      </c>
      <c r="G662">
        <v>21.098236</v>
      </c>
      <c r="H662">
        <f t="shared" si="247"/>
        <v>21.098236</v>
      </c>
      <c r="I662">
        <v>21.020247999999999</v>
      </c>
      <c r="J662">
        <f t="shared" si="243"/>
        <v>21.020247999999999</v>
      </c>
      <c r="K662">
        <f t="shared" si="259"/>
        <v>6.9033333333360739E-5</v>
      </c>
      <c r="L662">
        <v>1.0009999999999999E-3</v>
      </c>
      <c r="M662">
        <f t="shared" si="248"/>
        <v>1.0009999999999999E-3</v>
      </c>
      <c r="N662">
        <v>0.26823200000000003</v>
      </c>
      <c r="O662">
        <f t="shared" si="244"/>
        <v>0.26823200000000003</v>
      </c>
      <c r="P662">
        <f t="shared" si="260"/>
        <v>-1.7965000000000065E-4</v>
      </c>
      <c r="Q662">
        <f t="shared" si="249"/>
        <v>78.711520000000007</v>
      </c>
      <c r="R662">
        <f t="shared" si="261"/>
        <v>1.1061666666639288E-4</v>
      </c>
      <c r="S662">
        <f t="shared" si="245"/>
        <v>1</v>
      </c>
      <c r="T662">
        <f t="shared" si="262"/>
        <v>19.998955940279792</v>
      </c>
      <c r="U662">
        <f t="shared" si="263"/>
        <v>32500</v>
      </c>
      <c r="V662">
        <f t="shared" si="246"/>
        <v>20.001365</v>
      </c>
      <c r="W662">
        <v>20.001365</v>
      </c>
      <c r="X662">
        <v>0</v>
      </c>
      <c r="Y662">
        <v>0</v>
      </c>
      <c r="Z662">
        <f t="shared" si="250"/>
        <v>0</v>
      </c>
      <c r="AA662">
        <f t="shared" si="251"/>
        <v>0</v>
      </c>
      <c r="AB662" t="e">
        <f t="shared" si="252"/>
        <v>#DIV/0!</v>
      </c>
      <c r="AC662" s="6" t="e">
        <f t="shared" si="256"/>
        <v>#DIV/0!</v>
      </c>
      <c r="AD662" s="6" t="e">
        <f t="shared" si="256"/>
        <v>#DIV/0!</v>
      </c>
      <c r="AE662">
        <v>5.8785999999999998E-2</v>
      </c>
      <c r="AF662">
        <v>0</v>
      </c>
      <c r="AH662">
        <f t="shared" si="253"/>
        <v>-7.3</v>
      </c>
      <c r="AI662">
        <f t="shared" si="254"/>
        <v>-4.8999999999999995</v>
      </c>
      <c r="AJ662" s="17">
        <f t="shared" si="264"/>
        <v>-6.1858670506053232E-3</v>
      </c>
      <c r="AK662" s="17">
        <f t="shared" si="265"/>
        <v>-7.36940745217922E-3</v>
      </c>
      <c r="AM662">
        <v>-7.3000000000000001E-3</v>
      </c>
      <c r="AN662">
        <v>-4.8999999999999998E-3</v>
      </c>
    </row>
    <row r="663" spans="1:40" x14ac:dyDescent="0.25">
      <c r="A663" s="1">
        <v>42880.339259259257</v>
      </c>
      <c r="B663" s="16">
        <v>656</v>
      </c>
      <c r="C663">
        <f t="shared" si="266"/>
        <v>-10.815729918337333</v>
      </c>
      <c r="D663">
        <f t="shared" si="257"/>
        <v>-5.8823637154450292</v>
      </c>
      <c r="E663">
        <f t="shared" si="255"/>
        <v>-49.118921150018743</v>
      </c>
      <c r="F663">
        <f t="shared" si="258"/>
        <v>0.54387117280655117</v>
      </c>
      <c r="G663">
        <v>21.098224999999999</v>
      </c>
      <c r="H663">
        <f t="shared" si="247"/>
        <v>21.098224999999999</v>
      </c>
      <c r="I663">
        <v>21.020327000000002</v>
      </c>
      <c r="J663">
        <f t="shared" si="243"/>
        <v>21.020327000000002</v>
      </c>
      <c r="K663">
        <f t="shared" si="259"/>
        <v>7.80166666667507E-5</v>
      </c>
      <c r="L663">
        <v>9.990000000000001E-4</v>
      </c>
      <c r="M663">
        <f t="shared" si="248"/>
        <v>9.990000000000001E-4</v>
      </c>
      <c r="N663">
        <v>0.26802500000000001</v>
      </c>
      <c r="O663">
        <f t="shared" si="244"/>
        <v>0.26802500000000001</v>
      </c>
      <c r="P663">
        <f t="shared" si="260"/>
        <v>-1.8243333333333353E-4</v>
      </c>
      <c r="Q663">
        <f t="shared" si="249"/>
        <v>78.711647999999997</v>
      </c>
      <c r="R663">
        <f t="shared" si="261"/>
        <v>1.0441666666712497E-4</v>
      </c>
      <c r="S663">
        <f t="shared" si="245"/>
        <v>1</v>
      </c>
      <c r="T663">
        <f t="shared" si="262"/>
        <v>19.996272633797282</v>
      </c>
      <c r="U663">
        <f t="shared" si="263"/>
        <v>32500</v>
      </c>
      <c r="V663">
        <f t="shared" si="246"/>
        <v>20.001206</v>
      </c>
      <c r="W663">
        <v>20.001206</v>
      </c>
      <c r="X663">
        <v>0</v>
      </c>
      <c r="Y663">
        <v>0</v>
      </c>
      <c r="Z663">
        <f t="shared" si="250"/>
        <v>0</v>
      </c>
      <c r="AA663">
        <f t="shared" si="251"/>
        <v>0</v>
      </c>
      <c r="AB663" t="e">
        <f t="shared" si="252"/>
        <v>#DIV/0!</v>
      </c>
      <c r="AC663" s="6" t="e">
        <f t="shared" si="256"/>
        <v>#DIV/0!</v>
      </c>
      <c r="AD663" s="6" t="e">
        <f t="shared" si="256"/>
        <v>#DIV/0!</v>
      </c>
      <c r="AE663">
        <v>6.1175E-2</v>
      </c>
      <c r="AF663">
        <v>0</v>
      </c>
      <c r="AH663">
        <f t="shared" si="253"/>
        <v>-10.8</v>
      </c>
      <c r="AI663">
        <f t="shared" si="254"/>
        <v>-5.8999999999999995</v>
      </c>
      <c r="AJ663" s="17">
        <f t="shared" si="264"/>
        <v>-1.4543556889917188E-3</v>
      </c>
      <c r="AK663" s="17">
        <f t="shared" si="265"/>
        <v>2.9981628828328866E-3</v>
      </c>
      <c r="AM663">
        <v>-1.0800000000000001E-2</v>
      </c>
      <c r="AN663">
        <v>-5.8999999999999999E-3</v>
      </c>
    </row>
    <row r="664" spans="1:40" x14ac:dyDescent="0.25">
      <c r="A664" s="1">
        <v>42880.339953703704</v>
      </c>
      <c r="B664" s="16">
        <v>657</v>
      </c>
      <c r="C664">
        <f t="shared" si="266"/>
        <v>-9.6703520328640522</v>
      </c>
      <c r="D664">
        <f t="shared" si="257"/>
        <v>-6.9237414625576132</v>
      </c>
      <c r="E664">
        <f t="shared" si="255"/>
        <v>-45.75466793618083</v>
      </c>
      <c r="F664">
        <f t="shared" si="258"/>
        <v>0.71597615464542919</v>
      </c>
      <c r="G664">
        <v>21.098237999999998</v>
      </c>
      <c r="H664">
        <f t="shared" si="247"/>
        <v>21.098237999999998</v>
      </c>
      <c r="I664">
        <v>21.020465999999999</v>
      </c>
      <c r="J664">
        <f t="shared" si="243"/>
        <v>21.020465999999999</v>
      </c>
      <c r="K664">
        <f t="shared" si="259"/>
        <v>7.5833333333482267E-5</v>
      </c>
      <c r="L664">
        <v>9.9400000000000009E-4</v>
      </c>
      <c r="M664">
        <f t="shared" si="248"/>
        <v>9.9400000000000009E-4</v>
      </c>
      <c r="N664">
        <v>0.26783000000000001</v>
      </c>
      <c r="O664">
        <f t="shared" si="244"/>
        <v>0.26783000000000001</v>
      </c>
      <c r="P664">
        <f t="shared" si="260"/>
        <v>-1.8551666666666671E-4</v>
      </c>
      <c r="Q664">
        <f t="shared" si="249"/>
        <v>78.711703999999997</v>
      </c>
      <c r="R664">
        <f t="shared" si="261"/>
        <v>1.0968333333281067E-4</v>
      </c>
      <c r="S664">
        <f t="shared" si="245"/>
        <v>1</v>
      </c>
      <c r="T664">
        <f t="shared" si="262"/>
        <v>19.997983389429571</v>
      </c>
      <c r="U664">
        <f t="shared" si="263"/>
        <v>32500</v>
      </c>
      <c r="V664">
        <f t="shared" si="246"/>
        <v>20.000730000000001</v>
      </c>
      <c r="W664">
        <v>20.000730000000001</v>
      </c>
      <c r="X664">
        <v>0</v>
      </c>
      <c r="Y664">
        <v>0</v>
      </c>
      <c r="Z664">
        <f t="shared" si="250"/>
        <v>0</v>
      </c>
      <c r="AA664">
        <f t="shared" si="251"/>
        <v>0</v>
      </c>
      <c r="AB664" t="e">
        <f t="shared" si="252"/>
        <v>#DIV/0!</v>
      </c>
      <c r="AC664" s="6" t="e">
        <f t="shared" si="256"/>
        <v>#DIV/0!</v>
      </c>
      <c r="AD664" s="6" t="e">
        <f t="shared" si="256"/>
        <v>#DIV/0!</v>
      </c>
      <c r="AE664">
        <v>4.3878E-2</v>
      </c>
      <c r="AF664">
        <v>0</v>
      </c>
      <c r="AH664">
        <f t="shared" si="253"/>
        <v>-9.7000000000000011</v>
      </c>
      <c r="AI664">
        <f t="shared" si="254"/>
        <v>-6.8999999999999995</v>
      </c>
      <c r="AJ664" s="17">
        <f t="shared" si="264"/>
        <v>3.0658622390572965E-3</v>
      </c>
      <c r="AK664" s="17">
        <f t="shared" si="265"/>
        <v>-3.4289932236787682E-3</v>
      </c>
      <c r="AM664">
        <v>-9.7000000000000003E-3</v>
      </c>
      <c r="AN664">
        <v>-6.8999999999999999E-3</v>
      </c>
    </row>
    <row r="665" spans="1:40" x14ac:dyDescent="0.25">
      <c r="A665" s="1">
        <v>42880.340648148151</v>
      </c>
      <c r="B665" s="16">
        <v>658</v>
      </c>
      <c r="C665">
        <f t="shared" si="266"/>
        <v>-5.7575294244816666</v>
      </c>
      <c r="D665">
        <f t="shared" si="257"/>
        <v>-7.6382192641039826</v>
      </c>
      <c r="E665">
        <f t="shared" si="255"/>
        <v>-31.123017529453044</v>
      </c>
      <c r="F665">
        <f t="shared" si="258"/>
        <v>1.3266487586889977</v>
      </c>
      <c r="G665">
        <v>21.098534000000001</v>
      </c>
      <c r="H665">
        <f t="shared" si="247"/>
        <v>21.098534000000001</v>
      </c>
      <c r="I665">
        <v>21.020651999999998</v>
      </c>
      <c r="J665">
        <f t="shared" si="243"/>
        <v>21.020651999999998</v>
      </c>
      <c r="K665">
        <f t="shared" si="259"/>
        <v>6.6866666666716887E-5</v>
      </c>
      <c r="L665">
        <v>9.9099999999999991E-4</v>
      </c>
      <c r="M665">
        <f t="shared" si="248"/>
        <v>9.9099999999999991E-4</v>
      </c>
      <c r="N665">
        <v>0.26766099999999998</v>
      </c>
      <c r="O665">
        <f t="shared" si="244"/>
        <v>0.26766099999999998</v>
      </c>
      <c r="P665">
        <f t="shared" si="260"/>
        <v>-1.8761666666666972E-4</v>
      </c>
      <c r="Q665">
        <f t="shared" si="249"/>
        <v>78.711686999999998</v>
      </c>
      <c r="R665">
        <f t="shared" si="261"/>
        <v>1.2075000000043209E-4</v>
      </c>
      <c r="S665">
        <f t="shared" si="245"/>
        <v>1</v>
      </c>
      <c r="T665">
        <f t="shared" si="262"/>
        <v>20.00308668983978</v>
      </c>
      <c r="U665">
        <f t="shared" si="263"/>
        <v>32500</v>
      </c>
      <c r="V665">
        <f t="shared" si="246"/>
        <v>20.001206</v>
      </c>
      <c r="W665">
        <v>20.001206</v>
      </c>
      <c r="X665">
        <v>0</v>
      </c>
      <c r="Y665">
        <v>0</v>
      </c>
      <c r="Z665">
        <f t="shared" si="250"/>
        <v>0</v>
      </c>
      <c r="AA665">
        <f t="shared" si="251"/>
        <v>0</v>
      </c>
      <c r="AB665" t="e">
        <f t="shared" si="252"/>
        <v>#DIV/0!</v>
      </c>
      <c r="AC665" s="6" t="e">
        <f t="shared" si="256"/>
        <v>#DIV/0!</v>
      </c>
      <c r="AD665" s="6" t="e">
        <f t="shared" si="256"/>
        <v>#DIV/0!</v>
      </c>
      <c r="AE665">
        <v>3.6297999999999997E-2</v>
      </c>
      <c r="AF665">
        <v>0</v>
      </c>
      <c r="AH665">
        <f t="shared" si="253"/>
        <v>-5.8</v>
      </c>
      <c r="AI665">
        <f t="shared" si="254"/>
        <v>-7.6</v>
      </c>
      <c r="AJ665" s="17">
        <f t="shared" si="264"/>
        <v>7.3765277408298652E-3</v>
      </c>
      <c r="AK665" s="17">
        <f t="shared" si="265"/>
        <v>-5.0036877421934418E-3</v>
      </c>
      <c r="AM665">
        <v>-5.7999999999999996E-3</v>
      </c>
      <c r="AN665">
        <v>-7.6E-3</v>
      </c>
    </row>
    <row r="666" spans="1:40" x14ac:dyDescent="0.25">
      <c r="A666" s="1">
        <v>42880.34134259259</v>
      </c>
      <c r="B666" s="16">
        <v>659</v>
      </c>
      <c r="C666">
        <f t="shared" si="266"/>
        <v>-2.4845787392035135</v>
      </c>
      <c r="D666">
        <f t="shared" si="257"/>
        <v>-6.6705037958818281</v>
      </c>
      <c r="E666">
        <f t="shared" si="255"/>
        <v>-17.155961001854585</v>
      </c>
      <c r="F666">
        <f t="shared" si="258"/>
        <v>2.6847624873503526</v>
      </c>
      <c r="G666">
        <v>21.098573999999999</v>
      </c>
      <c r="H666">
        <f t="shared" si="247"/>
        <v>21.098573999999999</v>
      </c>
      <c r="I666">
        <v>21.020602</v>
      </c>
      <c r="J666">
        <f t="shared" si="243"/>
        <v>21.020602</v>
      </c>
      <c r="K666">
        <f t="shared" si="259"/>
        <v>5.8350000000118031E-5</v>
      </c>
      <c r="L666">
        <v>9.8999999999999999E-4</v>
      </c>
      <c r="M666">
        <f t="shared" si="248"/>
        <v>9.8999999999999999E-4</v>
      </c>
      <c r="N666">
        <v>0.26747700000000002</v>
      </c>
      <c r="O666">
        <f t="shared" si="244"/>
        <v>0.26747700000000002</v>
      </c>
      <c r="P666">
        <f t="shared" si="260"/>
        <v>-1.8453333333333469E-4</v>
      </c>
      <c r="Q666">
        <f t="shared" si="249"/>
        <v>78.711921000000004</v>
      </c>
      <c r="R666">
        <f t="shared" si="261"/>
        <v>1.2618333333331105E-4</v>
      </c>
      <c r="S666">
        <f t="shared" si="245"/>
        <v>1</v>
      </c>
      <c r="T666">
        <f t="shared" si="262"/>
        <v>20.00623892505671</v>
      </c>
      <c r="U666">
        <f t="shared" si="263"/>
        <v>32500</v>
      </c>
      <c r="V666">
        <f t="shared" si="246"/>
        <v>20.002053</v>
      </c>
      <c r="W666">
        <v>20.002053</v>
      </c>
      <c r="X666">
        <v>0</v>
      </c>
      <c r="Y666">
        <v>0</v>
      </c>
      <c r="Z666">
        <f t="shared" si="250"/>
        <v>0</v>
      </c>
      <c r="AA666">
        <f t="shared" si="251"/>
        <v>0</v>
      </c>
      <c r="AB666" t="e">
        <f t="shared" si="252"/>
        <v>#DIV/0!</v>
      </c>
      <c r="AC666" s="6" t="e">
        <f t="shared" si="256"/>
        <v>#DIV/0!</v>
      </c>
      <c r="AD666" s="6" t="e">
        <f t="shared" si="256"/>
        <v>#DIV/0!</v>
      </c>
      <c r="AE666">
        <v>6.3181000000000001E-2</v>
      </c>
      <c r="AF666">
        <v>0</v>
      </c>
      <c r="AH666">
        <f t="shared" si="253"/>
        <v>-2.5</v>
      </c>
      <c r="AI666">
        <f t="shared" si="254"/>
        <v>-6.7</v>
      </c>
      <c r="AJ666" s="17">
        <f t="shared" si="264"/>
        <v>6.2067909352835245E-3</v>
      </c>
      <c r="AK666" s="17">
        <f t="shared" si="265"/>
        <v>4.4218855158109941E-3</v>
      </c>
      <c r="AM666">
        <v>-2.5000000000000001E-3</v>
      </c>
      <c r="AN666">
        <v>-6.7000000000000002E-3</v>
      </c>
    </row>
    <row r="667" spans="1:40" x14ac:dyDescent="0.25">
      <c r="A667" s="1">
        <v>42880.342037037037</v>
      </c>
      <c r="B667" s="16">
        <v>660</v>
      </c>
      <c r="C667">
        <f t="shared" si="266"/>
        <v>1.8356350867436677</v>
      </c>
      <c r="D667">
        <f t="shared" si="257"/>
        <v>-5.3327629167484503</v>
      </c>
      <c r="E667">
        <f t="shared" si="255"/>
        <v>1.346867616766505</v>
      </c>
      <c r="F667">
        <f t="shared" si="258"/>
        <v>-2.90513237367266</v>
      </c>
      <c r="G667">
        <v>21.098378</v>
      </c>
      <c r="H667">
        <f t="shared" si="247"/>
        <v>21.098378</v>
      </c>
      <c r="I667">
        <v>21.020693000000001</v>
      </c>
      <c r="J667">
        <f t="shared" si="243"/>
        <v>21.020693000000001</v>
      </c>
      <c r="K667">
        <f t="shared" si="259"/>
        <v>4.6816666666712097E-5</v>
      </c>
      <c r="L667">
        <v>9.9200000000000004E-4</v>
      </c>
      <c r="M667">
        <f t="shared" si="248"/>
        <v>9.9200000000000004E-4</v>
      </c>
      <c r="N667">
        <v>0.26728800000000003</v>
      </c>
      <c r="O667">
        <f t="shared" si="244"/>
        <v>0.26728800000000003</v>
      </c>
      <c r="P667">
        <f t="shared" si="260"/>
        <v>-1.8030000000000083E-4</v>
      </c>
      <c r="Q667">
        <f t="shared" si="249"/>
        <v>78.712019000000012</v>
      </c>
      <c r="R667">
        <f t="shared" si="261"/>
        <v>1.3348333333335443E-4</v>
      </c>
      <c r="S667">
        <f t="shared" si="245"/>
        <v>1</v>
      </c>
      <c r="T667">
        <f t="shared" si="262"/>
        <v>20.009274398003512</v>
      </c>
      <c r="U667">
        <f t="shared" si="263"/>
        <v>32500</v>
      </c>
      <c r="V667">
        <f t="shared" si="246"/>
        <v>20.002106000000001</v>
      </c>
      <c r="W667">
        <v>20.002106000000001</v>
      </c>
      <c r="X667">
        <v>0</v>
      </c>
      <c r="Y667">
        <v>0</v>
      </c>
      <c r="Z667">
        <f t="shared" si="250"/>
        <v>0</v>
      </c>
      <c r="AA667">
        <f t="shared" si="251"/>
        <v>0</v>
      </c>
      <c r="AB667" t="e">
        <f t="shared" si="252"/>
        <v>#DIV/0!</v>
      </c>
      <c r="AC667" s="6" t="e">
        <f t="shared" si="256"/>
        <v>#DIV/0!</v>
      </c>
      <c r="AD667" s="6" t="e">
        <f t="shared" si="256"/>
        <v>#DIV/0!</v>
      </c>
      <c r="AE667">
        <v>9.7794000000000006E-2</v>
      </c>
      <c r="AF667">
        <v>0</v>
      </c>
      <c r="AH667">
        <f t="shared" si="253"/>
        <v>1.8</v>
      </c>
      <c r="AI667">
        <f t="shared" si="254"/>
        <v>-5.4</v>
      </c>
      <c r="AJ667" s="17">
        <f t="shared" si="264"/>
        <v>-1.9412947050866561E-2</v>
      </c>
      <c r="AK667" s="17">
        <f t="shared" si="265"/>
        <v>1.2608301606730083E-2</v>
      </c>
      <c r="AM667">
        <v>1.8E-3</v>
      </c>
      <c r="AN667">
        <v>-5.4000000000000003E-3</v>
      </c>
    </row>
    <row r="668" spans="1:40" x14ac:dyDescent="0.25">
      <c r="A668" s="1">
        <v>42880.342731481483</v>
      </c>
      <c r="B668" s="16">
        <v>661</v>
      </c>
      <c r="C668">
        <f t="shared" si="266"/>
        <v>3.9696664849671492</v>
      </c>
      <c r="D668">
        <f t="shared" si="257"/>
        <v>-4.2154490993158067</v>
      </c>
      <c r="E668">
        <f t="shared" si="255"/>
        <v>10.990599811610885</v>
      </c>
      <c r="F668">
        <f t="shared" si="258"/>
        <v>-1.0619151798468256</v>
      </c>
      <c r="G668">
        <v>21.098479999999999</v>
      </c>
      <c r="H668">
        <f t="shared" si="247"/>
        <v>21.098479999999999</v>
      </c>
      <c r="I668">
        <v>21.020676000000002</v>
      </c>
      <c r="J668">
        <f t="shared" si="243"/>
        <v>21.020676000000002</v>
      </c>
      <c r="K668">
        <f t="shared" si="259"/>
        <v>4.0983333333599604E-5</v>
      </c>
      <c r="L668">
        <v>9.8200000000000002E-4</v>
      </c>
      <c r="M668">
        <f t="shared" si="248"/>
        <v>9.8200000000000002E-4</v>
      </c>
      <c r="N668">
        <v>0.267098</v>
      </c>
      <c r="O668">
        <f t="shared" si="244"/>
        <v>0.267098</v>
      </c>
      <c r="P668">
        <f t="shared" si="260"/>
        <v>-1.7675000000000237E-4</v>
      </c>
      <c r="Q668">
        <f t="shared" si="249"/>
        <v>78.712225999999987</v>
      </c>
      <c r="R668">
        <f t="shared" si="261"/>
        <v>1.3576666666613354E-4</v>
      </c>
      <c r="S668">
        <f t="shared" si="245"/>
        <v>1</v>
      </c>
      <c r="T668">
        <f t="shared" si="262"/>
        <v>20.010132115584192</v>
      </c>
      <c r="U668">
        <f t="shared" si="263"/>
        <v>32500</v>
      </c>
      <c r="V668">
        <f t="shared" si="246"/>
        <v>20.001947000000001</v>
      </c>
      <c r="W668">
        <v>20.001947000000001</v>
      </c>
      <c r="X668">
        <v>0</v>
      </c>
      <c r="Y668">
        <v>0</v>
      </c>
      <c r="Z668">
        <f t="shared" si="250"/>
        <v>0</v>
      </c>
      <c r="AA668">
        <f t="shared" si="251"/>
        <v>0</v>
      </c>
      <c r="AB668" t="e">
        <f t="shared" si="252"/>
        <v>#DIV/0!</v>
      </c>
      <c r="AC668" s="6" t="e">
        <f t="shared" si="256"/>
        <v>#DIV/0!</v>
      </c>
      <c r="AD668" s="6" t="e">
        <f t="shared" si="256"/>
        <v>#DIV/0!</v>
      </c>
      <c r="AE668">
        <v>9.9694000000000005E-2</v>
      </c>
      <c r="AF668">
        <v>0</v>
      </c>
      <c r="AH668">
        <f t="shared" si="253"/>
        <v>4</v>
      </c>
      <c r="AI668">
        <f t="shared" si="254"/>
        <v>-4.2</v>
      </c>
      <c r="AJ668" s="17">
        <f t="shared" si="264"/>
        <v>7.6413258261674288E-3</v>
      </c>
      <c r="AK668" s="17">
        <f t="shared" si="265"/>
        <v>-3.6648762567940856E-3</v>
      </c>
      <c r="AM668">
        <v>4.0000000000000001E-3</v>
      </c>
      <c r="AN668">
        <v>-4.1999999999999997E-3</v>
      </c>
    </row>
    <row r="669" spans="1:40" x14ac:dyDescent="0.25">
      <c r="A669" s="1">
        <v>42880.343425925923</v>
      </c>
      <c r="B669" s="16">
        <v>662</v>
      </c>
      <c r="C669">
        <f t="shared" si="266"/>
        <v>2.8936479699549733</v>
      </c>
      <c r="D669">
        <f t="shared" si="257"/>
        <v>-3.2024509685145919</v>
      </c>
      <c r="E669">
        <f t="shared" si="255"/>
        <v>7.8683607803524396</v>
      </c>
      <c r="F669">
        <f t="shared" si="258"/>
        <v>-1.1067175419283721</v>
      </c>
      <c r="G669">
        <v>21.098590999999999</v>
      </c>
      <c r="H669">
        <f t="shared" si="247"/>
        <v>21.098590999999999</v>
      </c>
      <c r="I669">
        <v>21.020682999999998</v>
      </c>
      <c r="J669">
        <f t="shared" si="243"/>
        <v>21.020682999999998</v>
      </c>
      <c r="K669">
        <f t="shared" si="259"/>
        <v>4.3000000000030054E-5</v>
      </c>
      <c r="L669">
        <v>9.7799999999999992E-4</v>
      </c>
      <c r="M669">
        <f t="shared" si="248"/>
        <v>9.7799999999999992E-4</v>
      </c>
      <c r="N669">
        <v>0.26691599999999999</v>
      </c>
      <c r="O669">
        <f t="shared" si="244"/>
        <v>0.26691599999999999</v>
      </c>
      <c r="P669">
        <f t="shared" si="260"/>
        <v>-1.7351666666666764E-4</v>
      </c>
      <c r="Q669">
        <f t="shared" si="249"/>
        <v>78.712401000000014</v>
      </c>
      <c r="R669">
        <f t="shared" si="261"/>
        <v>1.3051666666636191E-4</v>
      </c>
      <c r="S669">
        <f t="shared" si="245"/>
        <v>1</v>
      </c>
      <c r="T669">
        <f t="shared" si="262"/>
        <v>20.007196098938383</v>
      </c>
      <c r="U669">
        <f t="shared" si="263"/>
        <v>32500</v>
      </c>
      <c r="V669">
        <f t="shared" si="246"/>
        <v>20.001100000000001</v>
      </c>
      <c r="W669">
        <v>20.001100000000001</v>
      </c>
      <c r="X669">
        <v>0</v>
      </c>
      <c r="Y669">
        <v>0</v>
      </c>
      <c r="Z669">
        <f t="shared" si="250"/>
        <v>0</v>
      </c>
      <c r="AA669">
        <f t="shared" si="251"/>
        <v>0</v>
      </c>
      <c r="AB669" t="e">
        <f t="shared" si="252"/>
        <v>#DIV/0!</v>
      </c>
      <c r="AC669" s="6" t="e">
        <f t="shared" si="256"/>
        <v>#DIV/0!</v>
      </c>
      <c r="AD669" s="6" t="e">
        <f t="shared" si="256"/>
        <v>#DIV/0!</v>
      </c>
      <c r="AE669">
        <v>6.1922999999999999E-2</v>
      </c>
      <c r="AF669">
        <v>0</v>
      </c>
      <c r="AH669">
        <f t="shared" si="253"/>
        <v>2.9</v>
      </c>
      <c r="AI669">
        <f t="shared" si="254"/>
        <v>-3.2</v>
      </c>
      <c r="AJ669" s="17">
        <f t="shared" si="264"/>
        <v>2.1951633754279526E-3</v>
      </c>
      <c r="AK669" s="17">
        <f t="shared" si="265"/>
        <v>-7.6534146461219507E-4</v>
      </c>
      <c r="AM669">
        <v>2.8999999999999998E-3</v>
      </c>
      <c r="AN669">
        <v>-3.2000000000000002E-3</v>
      </c>
    </row>
    <row r="670" spans="1:40" x14ac:dyDescent="0.25">
      <c r="A670" s="1">
        <v>42880.34412037037</v>
      </c>
      <c r="B670" s="16">
        <v>663</v>
      </c>
      <c r="C670">
        <f t="shared" si="266"/>
        <v>0.31682017463320333</v>
      </c>
      <c r="D670">
        <f t="shared" si="257"/>
        <v>-2.2533422701409833</v>
      </c>
      <c r="E670">
        <f t="shared" si="255"/>
        <v>-1.2391015580061917</v>
      </c>
      <c r="F670">
        <f t="shared" si="258"/>
        <v>-7.1123698885330677</v>
      </c>
      <c r="G670">
        <v>21.098693000000001</v>
      </c>
      <c r="H670">
        <f t="shared" si="247"/>
        <v>21.098693000000001</v>
      </c>
      <c r="I670">
        <v>21.020741000000001</v>
      </c>
      <c r="J670">
        <f t="shared" si="243"/>
        <v>21.020741000000001</v>
      </c>
      <c r="K670">
        <f t="shared" si="259"/>
        <v>4.8666666666482189E-5</v>
      </c>
      <c r="L670">
        <v>9.7300000000000002E-4</v>
      </c>
      <c r="M670">
        <f t="shared" si="248"/>
        <v>9.7300000000000002E-4</v>
      </c>
      <c r="N670">
        <v>0.26675500000000002</v>
      </c>
      <c r="O670">
        <f t="shared" si="244"/>
        <v>0.26675500000000002</v>
      </c>
      <c r="P670">
        <f t="shared" si="260"/>
        <v>-1.7050000000000122E-4</v>
      </c>
      <c r="Q670">
        <f t="shared" si="249"/>
        <v>78.712503999999996</v>
      </c>
      <c r="R670">
        <f t="shared" si="261"/>
        <v>1.2183333333316189E-4</v>
      </c>
      <c r="S670">
        <f t="shared" si="245"/>
        <v>1</v>
      </c>
      <c r="T670">
        <f t="shared" si="262"/>
        <v>20.003617162444659</v>
      </c>
      <c r="U670">
        <f t="shared" si="263"/>
        <v>32500</v>
      </c>
      <c r="V670">
        <f t="shared" si="246"/>
        <v>20.001047</v>
      </c>
      <c r="W670">
        <v>20.001047</v>
      </c>
      <c r="X670">
        <v>0</v>
      </c>
      <c r="Y670">
        <v>0</v>
      </c>
      <c r="Z670">
        <f t="shared" si="250"/>
        <v>0</v>
      </c>
      <c r="AA670">
        <f t="shared" si="251"/>
        <v>0</v>
      </c>
      <c r="AB670" t="e">
        <f t="shared" si="252"/>
        <v>#DIV/0!</v>
      </c>
      <c r="AC670" s="6" t="e">
        <f t="shared" si="256"/>
        <v>#DIV/0!</v>
      </c>
      <c r="AD670" s="6" t="e">
        <f t="shared" si="256"/>
        <v>#DIV/0!</v>
      </c>
      <c r="AE670">
        <v>4.5702E-2</v>
      </c>
      <c r="AF670">
        <v>0</v>
      </c>
      <c r="AH670">
        <f t="shared" si="253"/>
        <v>0.3</v>
      </c>
      <c r="AI670">
        <f t="shared" si="254"/>
        <v>-2.2999999999999998</v>
      </c>
      <c r="AJ670" s="17">
        <f t="shared" si="264"/>
        <v>-5.3090604639293569E-2</v>
      </c>
      <c r="AK670" s="17">
        <f t="shared" si="265"/>
        <v>2.0706011011854538E-2</v>
      </c>
      <c r="AM670" s="18">
        <v>2.9999999999999997E-4</v>
      </c>
      <c r="AN670">
        <v>-2.3E-3</v>
      </c>
    </row>
    <row r="671" spans="1:40" x14ac:dyDescent="0.25">
      <c r="A671" s="1">
        <v>42880.344814814816</v>
      </c>
      <c r="B671" s="16">
        <v>664</v>
      </c>
      <c r="C671">
        <f t="shared" si="266"/>
        <v>1.4463921921326772</v>
      </c>
      <c r="D671">
        <f t="shared" si="257"/>
        <v>-1.5222767744355181</v>
      </c>
      <c r="E671">
        <f t="shared" si="255"/>
        <v>4.0196380702180683</v>
      </c>
      <c r="F671">
        <f t="shared" si="258"/>
        <v>-1.0524647344721563</v>
      </c>
      <c r="G671">
        <v>21.098471</v>
      </c>
      <c r="H671">
        <f t="shared" si="247"/>
        <v>21.098471</v>
      </c>
      <c r="I671">
        <v>21.020789000000001</v>
      </c>
      <c r="J671">
        <f t="shared" si="243"/>
        <v>21.020789000000001</v>
      </c>
      <c r="K671">
        <f t="shared" si="259"/>
        <v>4.5283333333046014E-5</v>
      </c>
      <c r="L671">
        <v>9.7400000000000004E-4</v>
      </c>
      <c r="M671">
        <f t="shared" si="248"/>
        <v>9.7400000000000004E-4</v>
      </c>
      <c r="N671">
        <v>0.266594</v>
      </c>
      <c r="O671">
        <f t="shared" si="244"/>
        <v>0.266594</v>
      </c>
      <c r="P671">
        <f t="shared" si="260"/>
        <v>-1.6814999999999932E-4</v>
      </c>
      <c r="Q671">
        <f t="shared" si="249"/>
        <v>78.712616999999995</v>
      </c>
      <c r="R671">
        <f t="shared" si="261"/>
        <v>1.2286666666601795E-4</v>
      </c>
      <c r="S671">
        <f t="shared" si="245"/>
        <v>1</v>
      </c>
      <c r="T671">
        <f t="shared" si="262"/>
        <v>20.00391066896626</v>
      </c>
      <c r="U671">
        <f t="shared" si="263"/>
        <v>32500</v>
      </c>
      <c r="V671">
        <f t="shared" si="246"/>
        <v>20.000941999999998</v>
      </c>
      <c r="W671">
        <v>20.000941999999998</v>
      </c>
      <c r="X671">
        <v>0</v>
      </c>
      <c r="Y671">
        <v>0</v>
      </c>
      <c r="Z671">
        <f t="shared" si="250"/>
        <v>0</v>
      </c>
      <c r="AA671">
        <f t="shared" si="251"/>
        <v>0</v>
      </c>
      <c r="AB671" t="e">
        <f t="shared" si="252"/>
        <v>#DIV/0!</v>
      </c>
      <c r="AC671" s="6" t="e">
        <f t="shared" si="256"/>
        <v>#DIV/0!</v>
      </c>
      <c r="AD671" s="6" t="e">
        <f t="shared" si="256"/>
        <v>#DIV/0!</v>
      </c>
      <c r="AE671">
        <v>5.7277000000000002E-2</v>
      </c>
      <c r="AF671">
        <v>0</v>
      </c>
      <c r="AH671">
        <f t="shared" si="253"/>
        <v>1.4</v>
      </c>
      <c r="AI671">
        <f t="shared" si="254"/>
        <v>-1.5</v>
      </c>
      <c r="AJ671" s="17">
        <f t="shared" si="264"/>
        <v>-3.2074421021502424E-2</v>
      </c>
      <c r="AK671" s="17">
        <f t="shared" si="265"/>
        <v>-1.4633852929785824E-2</v>
      </c>
      <c r="AM671">
        <v>1.4E-3</v>
      </c>
      <c r="AN671">
        <v>-1.5E-3</v>
      </c>
    </row>
    <row r="672" spans="1:40" x14ac:dyDescent="0.25">
      <c r="A672" s="1">
        <v>42880.345509259256</v>
      </c>
      <c r="B672" s="16">
        <v>665</v>
      </c>
      <c r="C672">
        <f t="shared" si="266"/>
        <v>-1.9277192050861314</v>
      </c>
      <c r="D672">
        <f t="shared" si="257"/>
        <v>-1.8790488843036979</v>
      </c>
      <c r="E672">
        <f t="shared" si="255"/>
        <v>-9.6716113555157257</v>
      </c>
      <c r="F672">
        <f t="shared" si="258"/>
        <v>0.97475238060915681</v>
      </c>
      <c r="G672">
        <v>21.098718000000002</v>
      </c>
      <c r="H672">
        <f t="shared" si="247"/>
        <v>21.098718000000002</v>
      </c>
      <c r="I672">
        <v>21.020911000000002</v>
      </c>
      <c r="J672">
        <f t="shared" si="243"/>
        <v>21.020911000000002</v>
      </c>
      <c r="K672">
        <f t="shared" si="259"/>
        <v>5.378333333319792E-5</v>
      </c>
      <c r="L672">
        <v>9.7199999999999999E-4</v>
      </c>
      <c r="M672">
        <f t="shared" si="248"/>
        <v>9.7199999999999999E-4</v>
      </c>
      <c r="N672">
        <v>0.26643299999999998</v>
      </c>
      <c r="O672">
        <f t="shared" si="244"/>
        <v>0.26643299999999998</v>
      </c>
      <c r="P672">
        <f t="shared" si="260"/>
        <v>-1.6914999999999755E-4</v>
      </c>
      <c r="Q672">
        <f t="shared" si="249"/>
        <v>78.712655999999996</v>
      </c>
      <c r="R672">
        <f t="shared" si="261"/>
        <v>1.1536666666671636E-4</v>
      </c>
      <c r="S672">
        <f t="shared" si="245"/>
        <v>1</v>
      </c>
      <c r="T672">
        <f t="shared" si="262"/>
        <v>20.00089332967919</v>
      </c>
      <c r="U672">
        <f t="shared" si="263"/>
        <v>32500</v>
      </c>
      <c r="V672">
        <f t="shared" si="246"/>
        <v>20.000941999999998</v>
      </c>
      <c r="W672">
        <v>20.000941999999998</v>
      </c>
      <c r="X672">
        <v>0</v>
      </c>
      <c r="Y672">
        <v>0</v>
      </c>
      <c r="Z672">
        <f t="shared" si="250"/>
        <v>0</v>
      </c>
      <c r="AA672">
        <f t="shared" si="251"/>
        <v>0</v>
      </c>
      <c r="AB672" t="e">
        <f t="shared" si="252"/>
        <v>#DIV/0!</v>
      </c>
      <c r="AC672" s="6" t="e">
        <f t="shared" si="256"/>
        <v>#DIV/0!</v>
      </c>
      <c r="AD672" s="6" t="e">
        <f t="shared" si="256"/>
        <v>#DIV/0!</v>
      </c>
      <c r="AE672">
        <v>6.4244999999999997E-2</v>
      </c>
      <c r="AF672">
        <v>0</v>
      </c>
      <c r="AH672">
        <f t="shared" si="253"/>
        <v>-1.9</v>
      </c>
      <c r="AI672">
        <f t="shared" si="254"/>
        <v>-1.9</v>
      </c>
      <c r="AJ672" s="17">
        <f t="shared" si="264"/>
        <v>-1.4379275266333695E-2</v>
      </c>
      <c r="AK672" s="17">
        <f t="shared" si="265"/>
        <v>1.1149851327080136E-2</v>
      </c>
      <c r="AM672">
        <v>-1.9E-3</v>
      </c>
      <c r="AN672">
        <v>-1.9E-3</v>
      </c>
    </row>
    <row r="673" spans="1:40" x14ac:dyDescent="0.25">
      <c r="A673" s="1">
        <v>42880.346203703702</v>
      </c>
      <c r="B673" s="16">
        <v>666</v>
      </c>
      <c r="C673">
        <f t="shared" si="266"/>
        <v>-8.4097123757815595</v>
      </c>
      <c r="D673">
        <f t="shared" si="257"/>
        <v>-2.7123616115555116</v>
      </c>
      <c r="E673">
        <f t="shared" si="255"/>
        <v>-36.137123692112411</v>
      </c>
      <c r="F673">
        <f t="shared" si="258"/>
        <v>0.32252727446025614</v>
      </c>
      <c r="G673">
        <v>21.098680999999999</v>
      </c>
      <c r="H673">
        <f t="shared" si="247"/>
        <v>21.098680999999999</v>
      </c>
      <c r="I673">
        <v>21.021000999999998</v>
      </c>
      <c r="J673">
        <f t="shared" si="243"/>
        <v>21.021000999999998</v>
      </c>
      <c r="K673">
        <f t="shared" si="259"/>
        <v>6.9983333333389913E-5</v>
      </c>
      <c r="L673">
        <v>9.7499999999999996E-4</v>
      </c>
      <c r="M673">
        <f t="shared" si="248"/>
        <v>9.7499999999999996E-4</v>
      </c>
      <c r="N673">
        <v>0.26627400000000001</v>
      </c>
      <c r="O673">
        <f t="shared" si="244"/>
        <v>0.26627400000000001</v>
      </c>
      <c r="P673">
        <f t="shared" si="260"/>
        <v>-1.7161666666666299E-4</v>
      </c>
      <c r="Q673">
        <f t="shared" si="249"/>
        <v>78.712725000000006</v>
      </c>
      <c r="R673">
        <f t="shared" si="261"/>
        <v>1.0163333333276606E-4</v>
      </c>
      <c r="S673">
        <f t="shared" si="245"/>
        <v>1</v>
      </c>
      <c r="T673">
        <f t="shared" si="262"/>
        <v>19.99550864923561</v>
      </c>
      <c r="U673">
        <f t="shared" si="263"/>
        <v>32500</v>
      </c>
      <c r="V673">
        <f t="shared" si="246"/>
        <v>20.001206</v>
      </c>
      <c r="W673">
        <v>20.001206</v>
      </c>
      <c r="X673">
        <v>0</v>
      </c>
      <c r="Y673">
        <v>0</v>
      </c>
      <c r="Z673">
        <f t="shared" si="250"/>
        <v>0</v>
      </c>
      <c r="AA673">
        <f t="shared" si="251"/>
        <v>0</v>
      </c>
      <c r="AB673" t="e">
        <f t="shared" si="252"/>
        <v>#DIV/0!</v>
      </c>
      <c r="AC673" s="6" t="e">
        <f t="shared" si="256"/>
        <v>#DIV/0!</v>
      </c>
      <c r="AD673" s="6" t="e">
        <f t="shared" si="256"/>
        <v>#DIV/0!</v>
      </c>
      <c r="AE673">
        <v>5.1797999999999997E-2</v>
      </c>
      <c r="AF673">
        <v>0</v>
      </c>
      <c r="AH673">
        <f t="shared" si="253"/>
        <v>-8.4</v>
      </c>
      <c r="AI673">
        <f t="shared" si="254"/>
        <v>-2.7</v>
      </c>
      <c r="AJ673" s="17">
        <f t="shared" si="264"/>
        <v>-1.1548998761870882E-3</v>
      </c>
      <c r="AK673" s="17">
        <f t="shared" si="265"/>
        <v>-4.5575086680356572E-3</v>
      </c>
      <c r="AM673">
        <v>-8.3999999999999995E-3</v>
      </c>
      <c r="AN673">
        <v>-2.7000000000000001E-3</v>
      </c>
    </row>
    <row r="674" spans="1:40" x14ac:dyDescent="0.25">
      <c r="A674" s="1">
        <v>42880.346898148149</v>
      </c>
      <c r="B674" s="16">
        <v>667</v>
      </c>
      <c r="C674">
        <f t="shared" si="266"/>
        <v>-11.243145856848479</v>
      </c>
      <c r="D674">
        <f t="shared" si="257"/>
        <v>-3.6609574262107802</v>
      </c>
      <c r="E674">
        <f t="shared" si="255"/>
        <v>-48.350934820376551</v>
      </c>
      <c r="F674">
        <f t="shared" si="258"/>
        <v>0.32561682226872474</v>
      </c>
      <c r="G674">
        <v>21.098454</v>
      </c>
      <c r="H674">
        <f t="shared" si="247"/>
        <v>21.098454</v>
      </c>
      <c r="I674">
        <v>21.020956999999999</v>
      </c>
      <c r="J674">
        <f t="shared" si="243"/>
        <v>21.020956999999999</v>
      </c>
      <c r="K674">
        <f t="shared" si="259"/>
        <v>7.7366666666497022E-5</v>
      </c>
      <c r="L674">
        <v>9.6699999999999998E-4</v>
      </c>
      <c r="M674">
        <f t="shared" si="248"/>
        <v>9.6699999999999998E-4</v>
      </c>
      <c r="N674">
        <v>0.26609300000000002</v>
      </c>
      <c r="O674">
        <f t="shared" si="244"/>
        <v>0.26609300000000002</v>
      </c>
      <c r="P674">
        <f t="shared" si="260"/>
        <v>-1.7443333333333201E-4</v>
      </c>
      <c r="Q674">
        <f t="shared" si="249"/>
        <v>78.712950000000006</v>
      </c>
      <c r="R674">
        <f t="shared" si="261"/>
        <v>9.7066666667918375E-5</v>
      </c>
      <c r="S674">
        <f t="shared" si="245"/>
        <v>1</v>
      </c>
      <c r="T674">
        <f t="shared" si="262"/>
        <v>19.994153811569717</v>
      </c>
      <c r="U674">
        <f t="shared" si="263"/>
        <v>32500</v>
      </c>
      <c r="V674">
        <f t="shared" si="246"/>
        <v>20.001736000000001</v>
      </c>
      <c r="W674">
        <v>20.001736000000001</v>
      </c>
      <c r="X674">
        <v>0</v>
      </c>
      <c r="Y674">
        <v>0</v>
      </c>
      <c r="Z674">
        <f t="shared" si="250"/>
        <v>0</v>
      </c>
      <c r="AA674">
        <f t="shared" si="251"/>
        <v>0</v>
      </c>
      <c r="AB674" t="e">
        <f t="shared" si="252"/>
        <v>#DIV/0!</v>
      </c>
      <c r="AC674" s="6" t="e">
        <f t="shared" si="256"/>
        <v>#DIV/0!</v>
      </c>
      <c r="AD674" s="6" t="e">
        <f t="shared" si="256"/>
        <v>#DIV/0!</v>
      </c>
      <c r="AE674">
        <v>4.5279E-2</v>
      </c>
      <c r="AF674">
        <v>0</v>
      </c>
      <c r="AH674">
        <f t="shared" si="253"/>
        <v>-11.2</v>
      </c>
      <c r="AI674">
        <f t="shared" si="254"/>
        <v>-3.6</v>
      </c>
      <c r="AJ674" s="17">
        <f t="shared" si="264"/>
        <v>-3.8375253152299949E-3</v>
      </c>
      <c r="AK674" s="17">
        <f t="shared" si="265"/>
        <v>-1.6650678801767228E-2</v>
      </c>
      <c r="AM674">
        <v>-1.12E-2</v>
      </c>
      <c r="AN674">
        <v>-3.5999999999999999E-3</v>
      </c>
    </row>
    <row r="675" spans="1:40" x14ac:dyDescent="0.25">
      <c r="A675" s="1">
        <v>42880.347592592596</v>
      </c>
      <c r="B675" s="16">
        <v>668</v>
      </c>
      <c r="C675">
        <f t="shared" si="266"/>
        <v>-8.2855394570881202</v>
      </c>
      <c r="D675">
        <f t="shared" si="257"/>
        <v>-3.7149355659801575</v>
      </c>
      <c r="E675">
        <f t="shared" si="255"/>
        <v>-36.754599865226375</v>
      </c>
      <c r="F675">
        <f t="shared" si="258"/>
        <v>0.44836375292402975</v>
      </c>
      <c r="G675">
        <v>21.098555999999999</v>
      </c>
      <c r="H675">
        <f t="shared" si="247"/>
        <v>21.098555999999999</v>
      </c>
      <c r="I675">
        <v>21.020959999999999</v>
      </c>
      <c r="J675">
        <f t="shared" si="243"/>
        <v>21.020959999999999</v>
      </c>
      <c r="K675">
        <f t="shared" si="259"/>
        <v>7.0283333333165382E-5</v>
      </c>
      <c r="L675">
        <v>9.6199999999999996E-4</v>
      </c>
      <c r="M675">
        <f t="shared" si="248"/>
        <v>9.6199999999999996E-4</v>
      </c>
      <c r="N675">
        <v>0.26592100000000002</v>
      </c>
      <c r="O675">
        <f t="shared" si="244"/>
        <v>0.26592100000000002</v>
      </c>
      <c r="P675">
        <f t="shared" si="260"/>
        <v>-1.7449999999999874E-4</v>
      </c>
      <c r="Q675">
        <f t="shared" si="249"/>
        <v>78.713118999999992</v>
      </c>
      <c r="R675">
        <f t="shared" si="261"/>
        <v>1.0421666666762993E-4</v>
      </c>
      <c r="S675">
        <f t="shared" si="245"/>
        <v>1</v>
      </c>
      <c r="T675">
        <f t="shared" si="262"/>
        <v>19.997588396109148</v>
      </c>
      <c r="U675">
        <f t="shared" si="263"/>
        <v>32500</v>
      </c>
      <c r="V675">
        <f t="shared" si="246"/>
        <v>20.002158999999999</v>
      </c>
      <c r="W675">
        <v>20.002158999999999</v>
      </c>
      <c r="X675">
        <v>0</v>
      </c>
      <c r="Y675">
        <v>0</v>
      </c>
      <c r="Z675">
        <f t="shared" si="250"/>
        <v>0</v>
      </c>
      <c r="AA675">
        <f t="shared" si="251"/>
        <v>0</v>
      </c>
      <c r="AB675" t="e">
        <f t="shared" si="252"/>
        <v>#DIV/0!</v>
      </c>
      <c r="AC675" s="6" t="e">
        <f t="shared" si="256"/>
        <v>#DIV/0!</v>
      </c>
      <c r="AD675" s="6" t="e">
        <f t="shared" si="256"/>
        <v>#DIV/0!</v>
      </c>
      <c r="AE675">
        <v>6.8909999999999999E-2</v>
      </c>
      <c r="AF675">
        <v>0</v>
      </c>
      <c r="AH675">
        <f t="shared" si="253"/>
        <v>-8.3000000000000007</v>
      </c>
      <c r="AI675">
        <f t="shared" si="254"/>
        <v>-3.7</v>
      </c>
      <c r="AJ675" s="17">
        <f t="shared" si="264"/>
        <v>1.7452747629497754E-3</v>
      </c>
      <c r="AK675" s="17">
        <f t="shared" si="265"/>
        <v>-4.0204105064246768E-3</v>
      </c>
      <c r="AM675">
        <v>-8.3000000000000001E-3</v>
      </c>
      <c r="AN675">
        <v>-3.7000000000000002E-3</v>
      </c>
    </row>
    <row r="676" spans="1:40" x14ac:dyDescent="0.25">
      <c r="A676" s="1">
        <v>42880.348287037035</v>
      </c>
      <c r="B676" s="16">
        <v>669</v>
      </c>
      <c r="C676">
        <f t="shared" si="266"/>
        <v>1.3144299540838023</v>
      </c>
      <c r="D676">
        <f t="shared" si="257"/>
        <v>-3.7842780124901676</v>
      </c>
      <c r="E676">
        <f t="shared" si="255"/>
        <v>1.0023255232551191</v>
      </c>
      <c r="F676">
        <f t="shared" si="258"/>
        <v>-2.8790259996227223</v>
      </c>
      <c r="G676">
        <v>21.098731000000001</v>
      </c>
      <c r="H676">
        <f t="shared" si="247"/>
        <v>21.098731000000001</v>
      </c>
      <c r="I676">
        <v>21.021114000000001</v>
      </c>
      <c r="J676">
        <f t="shared" si="243"/>
        <v>21.021114000000001</v>
      </c>
      <c r="K676">
        <f t="shared" si="259"/>
        <v>4.7033333333364642E-5</v>
      </c>
      <c r="L676">
        <v>9.6000000000000002E-4</v>
      </c>
      <c r="M676">
        <f t="shared" si="248"/>
        <v>9.6000000000000002E-4</v>
      </c>
      <c r="N676">
        <v>0.26571800000000001</v>
      </c>
      <c r="O676">
        <f t="shared" si="244"/>
        <v>0.26571800000000001</v>
      </c>
      <c r="P676">
        <f t="shared" si="260"/>
        <v>-1.7458333333333445E-4</v>
      </c>
      <c r="Q676">
        <f t="shared" si="249"/>
        <v>78.713167999999996</v>
      </c>
      <c r="R676">
        <f t="shared" si="261"/>
        <v>1.2755000000031676E-4</v>
      </c>
      <c r="S676">
        <f t="shared" si="245"/>
        <v>1</v>
      </c>
      <c r="T676">
        <f t="shared" si="262"/>
        <v>20.006516707966689</v>
      </c>
      <c r="U676">
        <f t="shared" si="263"/>
        <v>32500</v>
      </c>
      <c r="V676">
        <f t="shared" si="246"/>
        <v>20.001418000000001</v>
      </c>
      <c r="W676">
        <v>20.001418000000001</v>
      </c>
      <c r="X676">
        <v>0</v>
      </c>
      <c r="Y676">
        <v>0</v>
      </c>
      <c r="Z676">
        <f t="shared" si="250"/>
        <v>0</v>
      </c>
      <c r="AA676">
        <f t="shared" si="251"/>
        <v>0</v>
      </c>
      <c r="AB676" t="e">
        <f t="shared" si="252"/>
        <v>#DIV/0!</v>
      </c>
      <c r="AC676" s="6" t="e">
        <f t="shared" si="256"/>
        <v>#DIV/0!</v>
      </c>
      <c r="AD676" s="6" t="e">
        <f t="shared" si="256"/>
        <v>#DIV/0!</v>
      </c>
      <c r="AE676">
        <v>8.1997E-2</v>
      </c>
      <c r="AF676">
        <v>0</v>
      </c>
      <c r="AH676">
        <f t="shared" si="253"/>
        <v>1.3</v>
      </c>
      <c r="AI676">
        <f t="shared" si="254"/>
        <v>-3.8</v>
      </c>
      <c r="AJ676" s="17">
        <f t="shared" si="264"/>
        <v>-1.0978108068041045E-2</v>
      </c>
      <c r="AK676" s="17">
        <f t="shared" si="265"/>
        <v>4.1545540412044647E-3</v>
      </c>
      <c r="AM676">
        <v>1.2999999999999999E-3</v>
      </c>
      <c r="AN676">
        <v>-3.8E-3</v>
      </c>
    </row>
    <row r="677" spans="1:40" x14ac:dyDescent="0.25">
      <c r="A677" s="1">
        <v>42880.348981481482</v>
      </c>
      <c r="B677" s="16">
        <v>670</v>
      </c>
      <c r="C677">
        <f t="shared" si="266"/>
        <v>10.031704879089283</v>
      </c>
      <c r="D677">
        <f t="shared" si="257"/>
        <v>-3.8359547798902938</v>
      </c>
      <c r="E677">
        <f t="shared" si="255"/>
        <v>35.300054851491979</v>
      </c>
      <c r="F677">
        <f t="shared" si="258"/>
        <v>-0.38238313687698283</v>
      </c>
      <c r="G677">
        <v>21.098939999999999</v>
      </c>
      <c r="H677">
        <f t="shared" si="247"/>
        <v>21.098939999999999</v>
      </c>
      <c r="I677">
        <v>21.021356000000001</v>
      </c>
      <c r="J677">
        <f t="shared" si="243"/>
        <v>21.021356000000001</v>
      </c>
      <c r="K677">
        <f t="shared" si="259"/>
        <v>2.5883333333531766E-5</v>
      </c>
      <c r="L677">
        <v>9.59E-4</v>
      </c>
      <c r="M677">
        <f t="shared" si="248"/>
        <v>9.59E-4</v>
      </c>
      <c r="N677">
        <v>0.26554100000000003</v>
      </c>
      <c r="O677">
        <f t="shared" si="244"/>
        <v>0.26554100000000003</v>
      </c>
      <c r="P677">
        <f t="shared" si="260"/>
        <v>-1.7463333333333589E-4</v>
      </c>
      <c r="Q677">
        <f t="shared" si="249"/>
        <v>78.713103000000004</v>
      </c>
      <c r="R677">
        <f t="shared" si="261"/>
        <v>1.4875000000031947E-4</v>
      </c>
      <c r="S677">
        <f t="shared" si="245"/>
        <v>1</v>
      </c>
      <c r="T677">
        <f t="shared" si="262"/>
        <v>20.015232659659144</v>
      </c>
      <c r="U677">
        <f t="shared" si="263"/>
        <v>32500</v>
      </c>
      <c r="V677">
        <f t="shared" si="246"/>
        <v>20.001365</v>
      </c>
      <c r="W677">
        <v>20.001365</v>
      </c>
      <c r="X677">
        <v>0</v>
      </c>
      <c r="Y677">
        <v>0</v>
      </c>
      <c r="Z677">
        <f t="shared" si="250"/>
        <v>0</v>
      </c>
      <c r="AA677">
        <f t="shared" si="251"/>
        <v>0</v>
      </c>
      <c r="AB677" t="e">
        <f t="shared" si="252"/>
        <v>#DIV/0!</v>
      </c>
      <c r="AC677" s="6" t="e">
        <f t="shared" si="256"/>
        <v>#DIV/0!</v>
      </c>
      <c r="AD677" s="6" t="e">
        <f t="shared" si="256"/>
        <v>#DIV/0!</v>
      </c>
      <c r="AE677">
        <v>7.3021000000000003E-2</v>
      </c>
      <c r="AF677">
        <v>0</v>
      </c>
      <c r="AH677">
        <f t="shared" si="253"/>
        <v>10</v>
      </c>
      <c r="AI677">
        <f t="shared" si="254"/>
        <v>-3.9</v>
      </c>
      <c r="AJ677" s="17">
        <f t="shared" si="264"/>
        <v>-3.1604676843484804E-3</v>
      </c>
      <c r="AK677" s="17">
        <f t="shared" si="265"/>
        <v>1.6696031049546887E-2</v>
      </c>
      <c r="AM677">
        <v>0.01</v>
      </c>
      <c r="AN677">
        <v>-3.8999999999999998E-3</v>
      </c>
    </row>
    <row r="678" spans="1:40" x14ac:dyDescent="0.25">
      <c r="A678" s="1">
        <v>42880.349675925929</v>
      </c>
      <c r="B678" s="16">
        <v>671</v>
      </c>
      <c r="C678">
        <f t="shared" si="266"/>
        <v>11.375491039998842</v>
      </c>
      <c r="D678">
        <f t="shared" si="257"/>
        <v>-3.5891422328002065</v>
      </c>
      <c r="E678">
        <f t="shared" si="255"/>
        <v>40.868397163624003</v>
      </c>
      <c r="F678">
        <f t="shared" si="258"/>
        <v>-0.31551536722062873</v>
      </c>
      <c r="G678">
        <v>21.098628000000001</v>
      </c>
      <c r="H678">
        <f t="shared" si="247"/>
        <v>21.098628000000001</v>
      </c>
      <c r="I678">
        <v>21.021384999999999</v>
      </c>
      <c r="J678">
        <f t="shared" si="243"/>
        <v>21.021384999999999</v>
      </c>
      <c r="K678">
        <f t="shared" si="259"/>
        <v>2.2250000000134663E-5</v>
      </c>
      <c r="L678">
        <v>9.6199999999999996E-4</v>
      </c>
      <c r="M678">
        <f t="shared" si="248"/>
        <v>9.6199999999999996E-4</v>
      </c>
      <c r="N678">
        <v>0.265374</v>
      </c>
      <c r="O678">
        <f t="shared" si="244"/>
        <v>0.265374</v>
      </c>
      <c r="P678">
        <f t="shared" si="260"/>
        <v>-1.7376666666667114E-4</v>
      </c>
      <c r="Q678">
        <f t="shared" si="249"/>
        <v>78.713241000000011</v>
      </c>
      <c r="R678">
        <f t="shared" si="261"/>
        <v>1.515166666671064E-4</v>
      </c>
      <c r="S678">
        <f t="shared" si="245"/>
        <v>1</v>
      </c>
      <c r="T678">
        <f t="shared" si="262"/>
        <v>20.016011633272988</v>
      </c>
      <c r="U678">
        <f t="shared" si="263"/>
        <v>32500</v>
      </c>
      <c r="V678">
        <f t="shared" si="246"/>
        <v>20.001047</v>
      </c>
      <c r="W678">
        <v>20.001047</v>
      </c>
      <c r="X678">
        <v>0</v>
      </c>
      <c r="Y678">
        <v>0</v>
      </c>
      <c r="Z678">
        <f t="shared" si="250"/>
        <v>0</v>
      </c>
      <c r="AA678">
        <f t="shared" si="251"/>
        <v>0</v>
      </c>
      <c r="AB678" t="e">
        <f t="shared" si="252"/>
        <v>#DIV/0!</v>
      </c>
      <c r="AC678" s="6" t="e">
        <f t="shared" si="256"/>
        <v>#DIV/0!</v>
      </c>
      <c r="AD678" s="6" t="e">
        <f t="shared" si="256"/>
        <v>#DIV/0!</v>
      </c>
      <c r="AE678">
        <v>5.9608000000000001E-2</v>
      </c>
      <c r="AF678">
        <v>0</v>
      </c>
      <c r="AH678">
        <f t="shared" si="253"/>
        <v>11.4</v>
      </c>
      <c r="AI678">
        <f t="shared" si="254"/>
        <v>-3.6</v>
      </c>
      <c r="AJ678" s="17">
        <f t="shared" si="264"/>
        <v>2.1545408382793677E-3</v>
      </c>
      <c r="AK678" s="17">
        <f t="shared" si="265"/>
        <v>3.0251704991146274E-3</v>
      </c>
      <c r="AM678">
        <v>1.14E-2</v>
      </c>
      <c r="AN678">
        <v>-3.5999999999999999E-3</v>
      </c>
    </row>
    <row r="679" spans="1:40" x14ac:dyDescent="0.25">
      <c r="A679" s="1">
        <v>42880.350370370368</v>
      </c>
      <c r="B679" s="16">
        <v>672</v>
      </c>
      <c r="C679">
        <f t="shared" si="266"/>
        <v>11.114224068948815</v>
      </c>
      <c r="D679">
        <f t="shared" si="257"/>
        <v>-2.2891846652918613</v>
      </c>
      <c r="E679">
        <f t="shared" si="255"/>
        <v>41.273897185245062</v>
      </c>
      <c r="F679">
        <f t="shared" si="258"/>
        <v>-0.2059689143471059</v>
      </c>
      <c r="G679">
        <v>21.098582</v>
      </c>
      <c r="H679">
        <f t="shared" si="247"/>
        <v>21.098582</v>
      </c>
      <c r="I679">
        <v>21.021270999999999</v>
      </c>
      <c r="J679">
        <f t="shared" si="243"/>
        <v>21.021270999999999</v>
      </c>
      <c r="K679">
        <f t="shared" si="259"/>
        <v>2.2083333333355881E-5</v>
      </c>
      <c r="L679">
        <v>9.6100000000000005E-4</v>
      </c>
      <c r="M679">
        <f t="shared" si="248"/>
        <v>9.6100000000000005E-4</v>
      </c>
      <c r="N679">
        <v>0.26523099999999999</v>
      </c>
      <c r="O679">
        <f t="shared" si="244"/>
        <v>0.26523099999999999</v>
      </c>
      <c r="P679">
        <f t="shared" si="260"/>
        <v>-1.6968333333333512E-4</v>
      </c>
      <c r="Q679">
        <f t="shared" si="249"/>
        <v>78.713498000000001</v>
      </c>
      <c r="R679">
        <f t="shared" si="261"/>
        <v>1.4760000000085444E-4</v>
      </c>
      <c r="S679">
        <f t="shared" si="245"/>
        <v>1</v>
      </c>
      <c r="T679">
        <f t="shared" si="262"/>
        <v>20.014927408734525</v>
      </c>
      <c r="U679">
        <f t="shared" si="263"/>
        <v>32500</v>
      </c>
      <c r="V679">
        <f t="shared" si="246"/>
        <v>20.001524</v>
      </c>
      <c r="W679">
        <v>20.001524</v>
      </c>
      <c r="X679">
        <v>0</v>
      </c>
      <c r="Y679">
        <v>0</v>
      </c>
      <c r="Z679">
        <f t="shared" si="250"/>
        <v>0</v>
      </c>
      <c r="AA679">
        <f t="shared" si="251"/>
        <v>0</v>
      </c>
      <c r="AB679" t="e">
        <f t="shared" si="252"/>
        <v>#DIV/0!</v>
      </c>
      <c r="AC679" s="6" t="e">
        <f t="shared" si="256"/>
        <v>#DIV/0!</v>
      </c>
      <c r="AD679" s="6" t="e">
        <f t="shared" si="256"/>
        <v>#DIV/0!</v>
      </c>
      <c r="AE679">
        <v>6.3636999999999999E-2</v>
      </c>
      <c r="AF679">
        <v>0</v>
      </c>
      <c r="AH679">
        <f t="shared" si="253"/>
        <v>11.1</v>
      </c>
      <c r="AI679">
        <f t="shared" si="254"/>
        <v>-2.2999999999999998</v>
      </c>
      <c r="AJ679" s="17">
        <f t="shared" si="264"/>
        <v>-1.2798076465413955E-3</v>
      </c>
      <c r="AK679" s="17">
        <f t="shared" si="265"/>
        <v>4.7245357144482048E-3</v>
      </c>
      <c r="AM679">
        <v>1.11E-2</v>
      </c>
      <c r="AN679">
        <v>-2.3E-3</v>
      </c>
    </row>
    <row r="680" spans="1:40" x14ac:dyDescent="0.25">
      <c r="A680" s="1">
        <v>42880.351064814815</v>
      </c>
      <c r="B680" s="16">
        <v>673</v>
      </c>
      <c r="C680">
        <f t="shared" si="266"/>
        <v>13.007079751432698</v>
      </c>
      <c r="D680">
        <f t="shared" si="257"/>
        <v>-1.024256923198763</v>
      </c>
      <c r="E680">
        <f t="shared" si="255"/>
        <v>50.13012165718483</v>
      </c>
      <c r="F680">
        <f t="shared" si="258"/>
        <v>-7.8746109255303343E-2</v>
      </c>
      <c r="G680">
        <v>21.099004999999998</v>
      </c>
      <c r="H680">
        <f t="shared" si="247"/>
        <v>21.099004999999998</v>
      </c>
      <c r="I680">
        <v>21.021101000000002</v>
      </c>
      <c r="J680">
        <f t="shared" si="243"/>
        <v>21.021101000000002</v>
      </c>
      <c r="K680">
        <f t="shared" si="259"/>
        <v>1.7033333333375348E-5</v>
      </c>
      <c r="L680">
        <v>9.6400000000000001E-4</v>
      </c>
      <c r="M680">
        <f t="shared" si="248"/>
        <v>9.6400000000000001E-4</v>
      </c>
      <c r="N680">
        <v>0.26505099999999998</v>
      </c>
      <c r="O680">
        <f t="shared" si="244"/>
        <v>0.26505099999999998</v>
      </c>
      <c r="P680">
        <f t="shared" si="260"/>
        <v>-1.6568333333333296E-4</v>
      </c>
      <c r="Q680">
        <f t="shared" si="249"/>
        <v>78.713847999999999</v>
      </c>
      <c r="R680">
        <f t="shared" si="261"/>
        <v>1.4864999999986139E-4</v>
      </c>
      <c r="S680">
        <f t="shared" si="245"/>
        <v>1</v>
      </c>
      <c r="T680">
        <f t="shared" si="262"/>
        <v>20.0161373366746</v>
      </c>
      <c r="U680">
        <f t="shared" si="263"/>
        <v>32500</v>
      </c>
      <c r="V680">
        <f t="shared" si="246"/>
        <v>20.002106000000001</v>
      </c>
      <c r="W680">
        <v>20.002106000000001</v>
      </c>
      <c r="X680">
        <v>0</v>
      </c>
      <c r="Y680">
        <v>0</v>
      </c>
      <c r="Z680">
        <f t="shared" si="250"/>
        <v>0</v>
      </c>
      <c r="AA680">
        <f t="shared" si="251"/>
        <v>0</v>
      </c>
      <c r="AB680" t="e">
        <f t="shared" si="252"/>
        <v>#DIV/0!</v>
      </c>
      <c r="AC680" s="6" t="e">
        <f t="shared" si="256"/>
        <v>#DIV/0!</v>
      </c>
      <c r="AD680" s="6" t="e">
        <f t="shared" si="256"/>
        <v>#DIV/0!</v>
      </c>
      <c r="AE680">
        <v>6.4177999999999999E-2</v>
      </c>
      <c r="AF680">
        <v>0</v>
      </c>
      <c r="AH680">
        <f t="shared" si="253"/>
        <v>13</v>
      </c>
      <c r="AI680">
        <f t="shared" si="254"/>
        <v>-1.1000000000000001</v>
      </c>
      <c r="AJ680" s="17">
        <f t="shared" si="264"/>
        <v>-5.4429984039411513E-4</v>
      </c>
      <c r="AK680" s="17">
        <f t="shared" si="265"/>
        <v>7.3949294445275288E-2</v>
      </c>
      <c r="AM680">
        <v>1.2999999999999999E-2</v>
      </c>
      <c r="AN680">
        <v>-1.1000000000000001E-3</v>
      </c>
    </row>
    <row r="681" spans="1:40" x14ac:dyDescent="0.25">
      <c r="A681" s="1">
        <v>42880.351759259262</v>
      </c>
      <c r="B681" s="16">
        <v>674</v>
      </c>
      <c r="C681">
        <f t="shared" si="266"/>
        <v>11.865481792360498</v>
      </c>
      <c r="D681">
        <f t="shared" si="257"/>
        <v>-0.80086680712358138</v>
      </c>
      <c r="E681">
        <f t="shared" si="255"/>
        <v>45.877706788628288</v>
      </c>
      <c r="F681">
        <f t="shared" si="258"/>
        <v>-6.7495515238092857E-2</v>
      </c>
      <c r="G681">
        <v>21.099055</v>
      </c>
      <c r="H681">
        <f t="shared" si="247"/>
        <v>21.099055</v>
      </c>
      <c r="I681">
        <v>21.021058</v>
      </c>
      <c r="J681">
        <f t="shared" si="243"/>
        <v>21.021058</v>
      </c>
      <c r="K681">
        <f t="shared" si="259"/>
        <v>1.9716666666684072E-5</v>
      </c>
      <c r="L681">
        <v>9.6100000000000005E-4</v>
      </c>
      <c r="M681">
        <f t="shared" si="248"/>
        <v>9.6100000000000005E-4</v>
      </c>
      <c r="N681">
        <v>0.26486700000000002</v>
      </c>
      <c r="O681">
        <f t="shared" si="244"/>
        <v>0.26486700000000002</v>
      </c>
      <c r="P681">
        <f t="shared" si="260"/>
        <v>-1.64883333333334E-4</v>
      </c>
      <c r="Q681">
        <f t="shared" si="249"/>
        <v>78.714075000000008</v>
      </c>
      <c r="R681">
        <f t="shared" si="261"/>
        <v>1.4516666666584873E-4</v>
      </c>
      <c r="S681">
        <f t="shared" si="245"/>
        <v>1</v>
      </c>
      <c r="T681">
        <f t="shared" si="262"/>
        <v>20.01461334859923</v>
      </c>
      <c r="U681">
        <f t="shared" si="263"/>
        <v>32500</v>
      </c>
      <c r="V681">
        <f t="shared" si="246"/>
        <v>20.001947000000001</v>
      </c>
      <c r="W681">
        <v>20.001947000000001</v>
      </c>
      <c r="X681">
        <v>0</v>
      </c>
      <c r="Y681">
        <v>0</v>
      </c>
      <c r="Z681">
        <f t="shared" si="250"/>
        <v>0</v>
      </c>
      <c r="AA681">
        <f t="shared" si="251"/>
        <v>0</v>
      </c>
      <c r="AB681" t="e">
        <f t="shared" si="252"/>
        <v>#DIV/0!</v>
      </c>
      <c r="AC681" s="6" t="e">
        <f t="shared" si="256"/>
        <v>#DIV/0!</v>
      </c>
      <c r="AD681" s="6" t="e">
        <f t="shared" si="256"/>
        <v>#DIV/0!</v>
      </c>
      <c r="AE681">
        <v>5.8097000000000003E-2</v>
      </c>
      <c r="AF681">
        <v>0</v>
      </c>
      <c r="AH681">
        <f t="shared" si="253"/>
        <v>11.9</v>
      </c>
      <c r="AI681">
        <f t="shared" si="254"/>
        <v>-0.8</v>
      </c>
      <c r="AJ681" s="17">
        <f t="shared" si="264"/>
        <v>2.9091281958501338E-3</v>
      </c>
      <c r="AK681" s="17">
        <f t="shared" si="265"/>
        <v>-1.0823361835841203E-3</v>
      </c>
      <c r="AM681">
        <v>1.1900000000000001E-2</v>
      </c>
      <c r="AN681" s="18">
        <v>-8.0000000000000004E-4</v>
      </c>
    </row>
    <row r="682" spans="1:40" x14ac:dyDescent="0.25">
      <c r="A682" s="1">
        <v>42880.352453703701</v>
      </c>
      <c r="B682" s="16">
        <v>675</v>
      </c>
      <c r="C682">
        <f t="shared" si="266"/>
        <v>3.8868114742343107</v>
      </c>
      <c r="D682">
        <f t="shared" si="257"/>
        <v>-1.0863989764205062</v>
      </c>
      <c r="E682">
        <f t="shared" si="255"/>
        <v>14.11853954998918</v>
      </c>
      <c r="F682">
        <f t="shared" si="258"/>
        <v>-0.27950904838638291</v>
      </c>
      <c r="G682">
        <v>21.098693000000001</v>
      </c>
      <c r="H682">
        <f t="shared" si="247"/>
        <v>21.098693000000001</v>
      </c>
      <c r="I682">
        <v>21.021245</v>
      </c>
      <c r="J682">
        <f t="shared" si="243"/>
        <v>21.021245</v>
      </c>
      <c r="K682">
        <f t="shared" si="259"/>
        <v>3.893333333332786E-5</v>
      </c>
      <c r="L682">
        <v>9.6000000000000002E-4</v>
      </c>
      <c r="M682">
        <f t="shared" si="248"/>
        <v>9.6000000000000002E-4</v>
      </c>
      <c r="N682">
        <v>0.26468799999999998</v>
      </c>
      <c r="O682">
        <f t="shared" si="244"/>
        <v>0.26468799999999998</v>
      </c>
      <c r="P682">
        <f t="shared" si="260"/>
        <v>-1.6565000000000053E-4</v>
      </c>
      <c r="Q682">
        <f t="shared" si="249"/>
        <v>78.714067</v>
      </c>
      <c r="R682">
        <f t="shared" si="261"/>
        <v>1.2671666666577152E-4</v>
      </c>
      <c r="S682">
        <f t="shared" si="245"/>
        <v>1</v>
      </c>
      <c r="T682">
        <f t="shared" si="262"/>
        <v>20.006603210450361</v>
      </c>
      <c r="U682">
        <f t="shared" si="263"/>
        <v>32500</v>
      </c>
      <c r="V682">
        <f t="shared" si="246"/>
        <v>20.001629999999999</v>
      </c>
      <c r="W682">
        <v>20.001629999999999</v>
      </c>
      <c r="X682">
        <v>0</v>
      </c>
      <c r="Y682">
        <v>0</v>
      </c>
      <c r="Z682">
        <f t="shared" si="250"/>
        <v>0</v>
      </c>
      <c r="AA682">
        <f t="shared" si="251"/>
        <v>0</v>
      </c>
      <c r="AB682" t="e">
        <f t="shared" si="252"/>
        <v>#DIV/0!</v>
      </c>
      <c r="AC682" s="6" t="e">
        <f t="shared" si="256"/>
        <v>#DIV/0!</v>
      </c>
      <c r="AD682" s="6" t="e">
        <f t="shared" si="256"/>
        <v>#DIV/0!</v>
      </c>
      <c r="AE682">
        <v>5.9830000000000001E-2</v>
      </c>
      <c r="AF682">
        <v>0</v>
      </c>
      <c r="AH682">
        <f t="shared" si="253"/>
        <v>3.9</v>
      </c>
      <c r="AI682">
        <f t="shared" si="254"/>
        <v>-1.1000000000000001</v>
      </c>
      <c r="AJ682" s="17">
        <f t="shared" si="264"/>
        <v>3.3931477904487976E-3</v>
      </c>
      <c r="AK682" s="17">
        <f t="shared" si="265"/>
        <v>1.2519363396591987E-2</v>
      </c>
      <c r="AM682">
        <v>3.8999999999999998E-3</v>
      </c>
      <c r="AN682">
        <v>-1.1000000000000001E-3</v>
      </c>
    </row>
    <row r="683" spans="1:40" x14ac:dyDescent="0.25">
      <c r="A683" s="1">
        <v>42880.353148148148</v>
      </c>
      <c r="B683" s="16">
        <v>676</v>
      </c>
      <c r="C683">
        <f t="shared" si="266"/>
        <v>-6.4443627634190515</v>
      </c>
      <c r="D683">
        <f t="shared" si="257"/>
        <v>-1.2146168777015021</v>
      </c>
      <c r="E683">
        <f t="shared" si="255"/>
        <v>-26.738170683616939</v>
      </c>
      <c r="F683">
        <f t="shared" si="258"/>
        <v>0.1884774216306048</v>
      </c>
      <c r="G683">
        <v>21.098406000000001</v>
      </c>
      <c r="H683">
        <f t="shared" si="247"/>
        <v>21.098406000000001</v>
      </c>
      <c r="I683">
        <v>21.021412999999999</v>
      </c>
      <c r="J683">
        <f t="shared" si="243"/>
        <v>21.021412999999999</v>
      </c>
      <c r="K683">
        <f t="shared" si="259"/>
        <v>6.3816666666542215E-5</v>
      </c>
      <c r="L683">
        <v>9.5799999999999998E-4</v>
      </c>
      <c r="M683">
        <f t="shared" si="248"/>
        <v>9.5799999999999998E-4</v>
      </c>
      <c r="N683">
        <v>0.26456600000000002</v>
      </c>
      <c r="O683">
        <f t="shared" si="244"/>
        <v>0.26456600000000002</v>
      </c>
      <c r="P683">
        <f t="shared" si="260"/>
        <v>-1.6596666666666797E-4</v>
      </c>
      <c r="Q683">
        <f t="shared" si="249"/>
        <v>78.714021000000002</v>
      </c>
      <c r="R683">
        <f t="shared" si="261"/>
        <v>1.0214999999931251E-4</v>
      </c>
      <c r="S683">
        <f t="shared" si="245"/>
        <v>1</v>
      </c>
      <c r="T683">
        <f t="shared" si="262"/>
        <v>19.995870254114017</v>
      </c>
      <c r="U683">
        <f t="shared" si="263"/>
        <v>32500</v>
      </c>
      <c r="V683">
        <f t="shared" si="246"/>
        <v>20.001100000000001</v>
      </c>
      <c r="W683">
        <v>20.001100000000001</v>
      </c>
      <c r="X683">
        <v>0</v>
      </c>
      <c r="Y683">
        <v>0</v>
      </c>
      <c r="Z683">
        <f t="shared" si="250"/>
        <v>0</v>
      </c>
      <c r="AA683">
        <f t="shared" si="251"/>
        <v>0</v>
      </c>
      <c r="AB683" t="e">
        <f t="shared" si="252"/>
        <v>#DIV/0!</v>
      </c>
      <c r="AC683" s="6" t="e">
        <f t="shared" si="256"/>
        <v>#DIV/0!</v>
      </c>
      <c r="AD683" s="6" t="e">
        <f t="shared" si="256"/>
        <v>#DIV/0!</v>
      </c>
      <c r="AE683">
        <v>7.0474999999999996E-2</v>
      </c>
      <c r="AF683">
        <v>0</v>
      </c>
      <c r="AH683">
        <f t="shared" si="253"/>
        <v>-6.4</v>
      </c>
      <c r="AI683">
        <f t="shared" si="254"/>
        <v>-1.2</v>
      </c>
      <c r="AJ683" s="17">
        <f t="shared" si="264"/>
        <v>-6.8839643340491393E-3</v>
      </c>
      <c r="AK683" s="17">
        <f t="shared" si="265"/>
        <v>-1.2034146709012119E-2</v>
      </c>
      <c r="AM683">
        <v>-6.4000000000000003E-3</v>
      </c>
      <c r="AN683">
        <v>-1.1999999999999999E-3</v>
      </c>
    </row>
    <row r="684" spans="1:40" x14ac:dyDescent="0.25">
      <c r="A684" s="1">
        <v>42880.353842592594</v>
      </c>
      <c r="B684" s="16">
        <v>677</v>
      </c>
      <c r="C684">
        <f t="shared" si="266"/>
        <v>-11.207295218148161</v>
      </c>
      <c r="D684">
        <f t="shared" si="257"/>
        <v>-0.79603392015806129</v>
      </c>
      <c r="E684">
        <f t="shared" si="255"/>
        <v>-45.046771902576403</v>
      </c>
      <c r="F684">
        <f t="shared" si="258"/>
        <v>7.1028192321464886E-2</v>
      </c>
      <c r="G684">
        <v>21.098427000000001</v>
      </c>
      <c r="H684">
        <f t="shared" si="247"/>
        <v>21.098427000000001</v>
      </c>
      <c r="I684">
        <v>21.021450000000002</v>
      </c>
      <c r="J684">
        <f t="shared" si="243"/>
        <v>21.021450000000002</v>
      </c>
      <c r="K684">
        <f t="shared" si="259"/>
        <v>7.5099999999750372E-5</v>
      </c>
      <c r="L684">
        <v>9.5500000000000001E-4</v>
      </c>
      <c r="M684">
        <f t="shared" si="248"/>
        <v>9.5500000000000001E-4</v>
      </c>
      <c r="N684">
        <v>0.26439800000000002</v>
      </c>
      <c r="O684">
        <f t="shared" si="244"/>
        <v>0.26439800000000002</v>
      </c>
      <c r="P684">
        <f t="shared" si="260"/>
        <v>-1.6458333333333372E-4</v>
      </c>
      <c r="Q684">
        <f t="shared" si="249"/>
        <v>78.714151999999999</v>
      </c>
      <c r="R684">
        <f t="shared" si="261"/>
        <v>8.948333333265168E-5</v>
      </c>
      <c r="S684">
        <f t="shared" si="245"/>
        <v>1</v>
      </c>
      <c r="T684">
        <f t="shared" si="262"/>
        <v>19.991429738701708</v>
      </c>
      <c r="U684">
        <f t="shared" si="263"/>
        <v>32500</v>
      </c>
      <c r="V684">
        <f t="shared" si="246"/>
        <v>20.001840999999999</v>
      </c>
      <c r="W684">
        <v>20.001840999999999</v>
      </c>
      <c r="X684">
        <v>0</v>
      </c>
      <c r="Y684">
        <v>0</v>
      </c>
      <c r="Z684">
        <f t="shared" si="250"/>
        <v>0</v>
      </c>
      <c r="AA684">
        <f t="shared" si="251"/>
        <v>0</v>
      </c>
      <c r="AB684" t="e">
        <f t="shared" si="252"/>
        <v>#DIV/0!</v>
      </c>
      <c r="AC684" s="6" t="e">
        <f t="shared" si="256"/>
        <v>#DIV/0!</v>
      </c>
      <c r="AD684" s="6" t="e">
        <f t="shared" si="256"/>
        <v>#DIV/0!</v>
      </c>
      <c r="AE684">
        <v>7.4913999999999994E-2</v>
      </c>
      <c r="AF684">
        <v>0</v>
      </c>
      <c r="AH684">
        <f t="shared" si="253"/>
        <v>-11.2</v>
      </c>
      <c r="AI684">
        <f t="shared" si="254"/>
        <v>-0.8</v>
      </c>
      <c r="AJ684" s="17">
        <f t="shared" si="264"/>
        <v>-6.5093477116124677E-4</v>
      </c>
      <c r="AK684" s="17">
        <f t="shared" si="265"/>
        <v>4.9823000521777303E-3</v>
      </c>
      <c r="AM684">
        <v>-1.12E-2</v>
      </c>
      <c r="AN684" s="18">
        <v>-8.0000000000000004E-4</v>
      </c>
    </row>
    <row r="685" spans="1:40" x14ac:dyDescent="0.25">
      <c r="A685" s="1">
        <v>42880.354537037034</v>
      </c>
      <c r="B685" s="16">
        <v>678</v>
      </c>
      <c r="C685">
        <f t="shared" si="266"/>
        <v>-5.2682950159661495</v>
      </c>
      <c r="D685">
        <f t="shared" si="257"/>
        <v>-0.63574574569197573</v>
      </c>
      <c r="E685">
        <f t="shared" si="255"/>
        <v>-21.464213961166532</v>
      </c>
      <c r="F685">
        <f t="shared" si="258"/>
        <v>0.12067390754794066</v>
      </c>
      <c r="G685">
        <v>21.09843</v>
      </c>
      <c r="H685">
        <f t="shared" si="247"/>
        <v>21.09843</v>
      </c>
      <c r="I685">
        <v>21.021495999999999</v>
      </c>
      <c r="J685">
        <f t="shared" si="243"/>
        <v>21.021495999999999</v>
      </c>
      <c r="K685">
        <f t="shared" si="259"/>
        <v>6.0549999999951849E-5</v>
      </c>
      <c r="L685">
        <v>9.4700000000000003E-4</v>
      </c>
      <c r="M685">
        <f t="shared" si="248"/>
        <v>9.4700000000000003E-4</v>
      </c>
      <c r="N685">
        <v>0.26422299999999999</v>
      </c>
      <c r="O685">
        <f t="shared" si="244"/>
        <v>0.26422299999999999</v>
      </c>
      <c r="P685">
        <f t="shared" si="260"/>
        <v>-1.6398333333333403E-4</v>
      </c>
      <c r="Q685">
        <f t="shared" si="249"/>
        <v>78.714281</v>
      </c>
      <c r="R685">
        <f t="shared" si="261"/>
        <v>1.0343333333224791E-4</v>
      </c>
      <c r="S685">
        <f t="shared" si="245"/>
        <v>1</v>
      </c>
      <c r="T685">
        <f t="shared" si="262"/>
        <v>19.996732450729358</v>
      </c>
      <c r="U685">
        <f t="shared" si="263"/>
        <v>32500</v>
      </c>
      <c r="V685">
        <f t="shared" si="246"/>
        <v>20.001365</v>
      </c>
      <c r="W685">
        <v>20.001365</v>
      </c>
      <c r="X685">
        <v>0</v>
      </c>
      <c r="Y685">
        <v>0</v>
      </c>
      <c r="Z685">
        <f t="shared" si="250"/>
        <v>0</v>
      </c>
      <c r="AA685">
        <f t="shared" si="251"/>
        <v>0</v>
      </c>
      <c r="AB685" t="e">
        <f t="shared" si="252"/>
        <v>#DIV/0!</v>
      </c>
      <c r="AC685" s="6" t="e">
        <f t="shared" si="256"/>
        <v>#DIV/0!</v>
      </c>
      <c r="AD685" s="6" t="e">
        <f t="shared" si="256"/>
        <v>#DIV/0!</v>
      </c>
      <c r="AE685">
        <v>5.6634999999999998E-2</v>
      </c>
      <c r="AF685">
        <v>0</v>
      </c>
      <c r="AH685">
        <f t="shared" si="253"/>
        <v>-5.3</v>
      </c>
      <c r="AI685">
        <f t="shared" si="254"/>
        <v>-0.6</v>
      </c>
      <c r="AJ685" s="17">
        <f t="shared" si="264"/>
        <v>6.0180730080158585E-3</v>
      </c>
      <c r="AK685" s="17">
        <f t="shared" si="265"/>
        <v>-5.6226480372382814E-2</v>
      </c>
      <c r="AM685">
        <v>-5.3E-3</v>
      </c>
      <c r="AN685" s="18">
        <v>-5.9999999999999995E-4</v>
      </c>
    </row>
    <row r="686" spans="1:40" x14ac:dyDescent="0.25">
      <c r="A686" s="1">
        <v>42880.355231481481</v>
      </c>
      <c r="B686" s="16">
        <v>679</v>
      </c>
      <c r="C686">
        <f t="shared" si="266"/>
        <v>4.1375984370594088</v>
      </c>
      <c r="D686">
        <f t="shared" si="257"/>
        <v>-1.0783705585586656</v>
      </c>
      <c r="E686">
        <f t="shared" si="255"/>
        <v>15.115754343802363</v>
      </c>
      <c r="F686">
        <f t="shared" si="258"/>
        <v>-0.26062716693335364</v>
      </c>
      <c r="G686">
        <v>21.098576000000001</v>
      </c>
      <c r="H686">
        <f t="shared" si="247"/>
        <v>21.098576000000001</v>
      </c>
      <c r="I686">
        <v>21.021536999999999</v>
      </c>
      <c r="J686">
        <f t="shared" si="243"/>
        <v>21.021536999999999</v>
      </c>
      <c r="K686">
        <f t="shared" si="259"/>
        <v>3.8066666666540051E-5</v>
      </c>
      <c r="L686">
        <v>9.5100000000000002E-4</v>
      </c>
      <c r="M686">
        <f t="shared" si="248"/>
        <v>9.5100000000000002E-4</v>
      </c>
      <c r="N686">
        <v>0.26404699999999998</v>
      </c>
      <c r="O686">
        <f t="shared" si="244"/>
        <v>0.26404699999999998</v>
      </c>
      <c r="P686">
        <f t="shared" si="260"/>
        <v>-1.652333333333339E-4</v>
      </c>
      <c r="Q686">
        <f t="shared" si="249"/>
        <v>78.714416</v>
      </c>
      <c r="R686">
        <f t="shared" si="261"/>
        <v>1.2716666666676702E-4</v>
      </c>
      <c r="S686">
        <f t="shared" si="245"/>
        <v>1</v>
      </c>
      <c r="T686">
        <f t="shared" si="262"/>
        <v>20.006474968995608</v>
      </c>
      <c r="U686">
        <f t="shared" si="263"/>
        <v>32500</v>
      </c>
      <c r="V686">
        <f t="shared" si="246"/>
        <v>20.001259000000001</v>
      </c>
      <c r="W686">
        <v>20.001259000000001</v>
      </c>
      <c r="X686">
        <v>0</v>
      </c>
      <c r="Y686">
        <v>0</v>
      </c>
      <c r="Z686">
        <f t="shared" si="250"/>
        <v>0</v>
      </c>
      <c r="AA686">
        <f t="shared" si="251"/>
        <v>0</v>
      </c>
      <c r="AB686" t="e">
        <f t="shared" si="252"/>
        <v>#DIV/0!</v>
      </c>
      <c r="AC686" s="6" t="e">
        <f t="shared" si="256"/>
        <v>#DIV/0!</v>
      </c>
      <c r="AD686" s="6" t="e">
        <f t="shared" si="256"/>
        <v>#DIV/0!</v>
      </c>
      <c r="AE686">
        <v>4.5051000000000001E-2</v>
      </c>
      <c r="AF686">
        <v>0</v>
      </c>
      <c r="AH686">
        <f t="shared" si="253"/>
        <v>4.1000000000000005</v>
      </c>
      <c r="AI686">
        <f t="shared" si="254"/>
        <v>-1.1000000000000001</v>
      </c>
      <c r="AJ686" s="17">
        <f t="shared" si="264"/>
        <v>-9.087019349835565E-3</v>
      </c>
      <c r="AK686" s="17">
        <f t="shared" si="265"/>
        <v>2.0057522221530316E-2</v>
      </c>
      <c r="AM686">
        <v>4.1000000000000003E-3</v>
      </c>
      <c r="AN686">
        <v>-1.1000000000000001E-3</v>
      </c>
    </row>
    <row r="687" spans="1:40" x14ac:dyDescent="0.25">
      <c r="A687" s="1">
        <v>42880.355925925927</v>
      </c>
      <c r="B687" s="16">
        <v>680</v>
      </c>
      <c r="C687">
        <f t="shared" si="266"/>
        <v>5.9478148221928144</v>
      </c>
      <c r="D687">
        <f t="shared" si="257"/>
        <v>-2.4000025117837254</v>
      </c>
      <c r="E687">
        <f t="shared" si="255"/>
        <v>20.79073544125265</v>
      </c>
      <c r="F687">
        <f t="shared" si="258"/>
        <v>-0.40350995845208626</v>
      </c>
      <c r="G687">
        <v>21.098784999999999</v>
      </c>
      <c r="H687">
        <f t="shared" si="247"/>
        <v>21.098784999999999</v>
      </c>
      <c r="I687">
        <v>21.021630999999999</v>
      </c>
      <c r="J687">
        <f t="shared" si="243"/>
        <v>21.021630999999999</v>
      </c>
      <c r="K687">
        <f t="shared" si="259"/>
        <v>3.4599999999980939E-5</v>
      </c>
      <c r="L687">
        <v>9.5100000000000002E-4</v>
      </c>
      <c r="M687">
        <f t="shared" si="248"/>
        <v>9.5100000000000002E-4</v>
      </c>
      <c r="N687">
        <v>0.26388899999999998</v>
      </c>
      <c r="O687">
        <f t="shared" si="244"/>
        <v>0.26388899999999998</v>
      </c>
      <c r="P687">
        <f t="shared" si="260"/>
        <v>-1.6920000000000268E-4</v>
      </c>
      <c r="Q687">
        <f t="shared" si="249"/>
        <v>78.714479999999995</v>
      </c>
      <c r="R687">
        <f t="shared" si="261"/>
        <v>1.346000000002808E-4</v>
      </c>
      <c r="S687">
        <f t="shared" si="245"/>
        <v>1</v>
      </c>
      <c r="T687">
        <f t="shared" si="262"/>
        <v>20.009289817334061</v>
      </c>
      <c r="U687">
        <f t="shared" si="263"/>
        <v>32500</v>
      </c>
      <c r="V687">
        <f t="shared" si="246"/>
        <v>20.000941999999998</v>
      </c>
      <c r="W687">
        <v>20.000941999999998</v>
      </c>
      <c r="X687">
        <v>0</v>
      </c>
      <c r="Y687">
        <v>0</v>
      </c>
      <c r="Z687">
        <f t="shared" si="250"/>
        <v>0</v>
      </c>
      <c r="AA687">
        <f t="shared" si="251"/>
        <v>0</v>
      </c>
      <c r="AB687" t="e">
        <f t="shared" si="252"/>
        <v>#DIV/0!</v>
      </c>
      <c r="AC687" s="6" t="e">
        <f t="shared" si="256"/>
        <v>#DIV/0!</v>
      </c>
      <c r="AD687" s="6" t="e">
        <f t="shared" si="256"/>
        <v>#DIV/0!</v>
      </c>
      <c r="AE687">
        <v>5.0483E-2</v>
      </c>
      <c r="AF687">
        <v>0</v>
      </c>
      <c r="AH687">
        <f t="shared" si="253"/>
        <v>5.8999999999999995</v>
      </c>
      <c r="AI687">
        <f t="shared" si="254"/>
        <v>-2.4</v>
      </c>
      <c r="AJ687" s="17">
        <f t="shared" si="264"/>
        <v>-8.0390569683517488E-3</v>
      </c>
      <c r="AK687" s="17">
        <f t="shared" si="265"/>
        <v>-1.0465754569521002E-6</v>
      </c>
      <c r="AM687">
        <v>5.8999999999999999E-3</v>
      </c>
      <c r="AN687">
        <v>-2.3999999999999998E-3</v>
      </c>
    </row>
    <row r="688" spans="1:40" x14ac:dyDescent="0.25">
      <c r="A688" s="1">
        <v>42880.356620370374</v>
      </c>
      <c r="B688" s="16">
        <v>681</v>
      </c>
      <c r="C688">
        <f t="shared" si="266"/>
        <v>3.5561849141031843</v>
      </c>
      <c r="D688">
        <f t="shared" si="257"/>
        <v>-2.821995295084454</v>
      </c>
      <c r="E688">
        <f t="shared" si="255"/>
        <v>10.899441940707412</v>
      </c>
      <c r="F688">
        <f t="shared" si="258"/>
        <v>-0.79354571352376324</v>
      </c>
      <c r="G688">
        <v>21.098761</v>
      </c>
      <c r="H688">
        <f t="shared" si="247"/>
        <v>21.098761</v>
      </c>
      <c r="I688">
        <v>21.021630999999999</v>
      </c>
      <c r="J688">
        <f t="shared" si="243"/>
        <v>21.021630999999999</v>
      </c>
      <c r="K688">
        <f t="shared" si="259"/>
        <v>4.0666666666666627E-5</v>
      </c>
      <c r="L688">
        <v>9.5100000000000002E-4</v>
      </c>
      <c r="M688">
        <f t="shared" si="248"/>
        <v>9.5100000000000002E-4</v>
      </c>
      <c r="N688">
        <v>0.26372200000000001</v>
      </c>
      <c r="O688">
        <f t="shared" si="244"/>
        <v>0.26372200000000001</v>
      </c>
      <c r="P688">
        <f t="shared" si="260"/>
        <v>-1.7040000000000203E-4</v>
      </c>
      <c r="Q688">
        <f t="shared" si="249"/>
        <v>78.714646999999999</v>
      </c>
      <c r="R688">
        <f t="shared" si="261"/>
        <v>1.2973333333311151E-4</v>
      </c>
      <c r="S688">
        <f t="shared" si="245"/>
        <v>1</v>
      </c>
      <c r="T688">
        <f t="shared" si="262"/>
        <v>20.00784918020911</v>
      </c>
      <c r="U688">
        <f t="shared" si="263"/>
        <v>32500</v>
      </c>
      <c r="V688">
        <f t="shared" si="246"/>
        <v>20.001470999999999</v>
      </c>
      <c r="W688">
        <v>20.001470999999999</v>
      </c>
      <c r="X688">
        <v>0</v>
      </c>
      <c r="Y688">
        <v>0</v>
      </c>
      <c r="Z688">
        <f t="shared" si="250"/>
        <v>0</v>
      </c>
      <c r="AA688">
        <f t="shared" si="251"/>
        <v>0</v>
      </c>
      <c r="AB688" t="e">
        <f t="shared" si="252"/>
        <v>#DIV/0!</v>
      </c>
      <c r="AC688" s="6" t="e">
        <f t="shared" si="256"/>
        <v>#DIV/0!</v>
      </c>
      <c r="AD688" s="6" t="e">
        <f t="shared" si="256"/>
        <v>#DIV/0!</v>
      </c>
      <c r="AE688">
        <v>6.6905000000000006E-2</v>
      </c>
      <c r="AF688">
        <v>0</v>
      </c>
      <c r="AH688">
        <f t="shared" si="253"/>
        <v>3.6</v>
      </c>
      <c r="AI688">
        <f t="shared" si="254"/>
        <v>-2.8</v>
      </c>
      <c r="AJ688" s="17">
        <f t="shared" si="264"/>
        <v>1.2320812037375542E-2</v>
      </c>
      <c r="AK688" s="17">
        <f t="shared" si="265"/>
        <v>-7.7942352075381248E-3</v>
      </c>
      <c r="AM688">
        <v>3.5999999999999999E-3</v>
      </c>
      <c r="AN688">
        <v>-2.8E-3</v>
      </c>
    </row>
    <row r="689" spans="1:40" x14ac:dyDescent="0.25">
      <c r="A689" s="1">
        <v>42880.357314814813</v>
      </c>
      <c r="B689" s="16">
        <v>682</v>
      </c>
      <c r="C689">
        <f t="shared" si="266"/>
        <v>3.9416982926201882</v>
      </c>
      <c r="D689">
        <f t="shared" si="257"/>
        <v>-3.4618743031629684</v>
      </c>
      <c r="E689">
        <f t="shared" si="255"/>
        <v>11.712323740524244</v>
      </c>
      <c r="F689">
        <f t="shared" si="258"/>
        <v>-0.87826973201993508</v>
      </c>
      <c r="G689">
        <v>21.098953000000002</v>
      </c>
      <c r="H689">
        <f t="shared" si="247"/>
        <v>21.098953000000002</v>
      </c>
      <c r="I689">
        <v>21.021546000000001</v>
      </c>
      <c r="J689">
        <f t="shared" si="243"/>
        <v>21.021546000000001</v>
      </c>
      <c r="K689">
        <f t="shared" si="259"/>
        <v>4.0316666666839752E-5</v>
      </c>
      <c r="L689">
        <v>9.5299999999999996E-4</v>
      </c>
      <c r="M689">
        <f t="shared" si="248"/>
        <v>9.5299999999999996E-4</v>
      </c>
      <c r="N689">
        <v>0.26355800000000001</v>
      </c>
      <c r="O689">
        <f t="shared" si="244"/>
        <v>0.26355800000000001</v>
      </c>
      <c r="P689">
        <f t="shared" si="260"/>
        <v>-1.7226666666666501E-4</v>
      </c>
      <c r="Q689">
        <f t="shared" si="249"/>
        <v>78.714895999999996</v>
      </c>
      <c r="R689">
        <f t="shared" si="261"/>
        <v>1.3195000000081335E-4</v>
      </c>
      <c r="S689">
        <f t="shared" si="245"/>
        <v>1</v>
      </c>
      <c r="T689">
        <f t="shared" si="262"/>
        <v>20.008874572596103</v>
      </c>
      <c r="U689">
        <f t="shared" si="263"/>
        <v>32500</v>
      </c>
      <c r="V689">
        <f t="shared" si="246"/>
        <v>20.001470999999999</v>
      </c>
      <c r="W689">
        <v>20.001470999999999</v>
      </c>
      <c r="X689">
        <v>0</v>
      </c>
      <c r="Y689">
        <v>0</v>
      </c>
      <c r="Z689">
        <f t="shared" si="250"/>
        <v>0</v>
      </c>
      <c r="AA689">
        <f t="shared" si="251"/>
        <v>0</v>
      </c>
      <c r="AB689" t="e">
        <f t="shared" si="252"/>
        <v>#DIV/0!</v>
      </c>
      <c r="AC689" s="6" t="e">
        <f t="shared" si="256"/>
        <v>#DIV/0!</v>
      </c>
      <c r="AD689" s="6" t="e">
        <f t="shared" si="256"/>
        <v>#DIV/0!</v>
      </c>
      <c r="AE689">
        <v>7.7065999999999996E-2</v>
      </c>
      <c r="AF689">
        <v>0</v>
      </c>
      <c r="AH689">
        <f t="shared" si="253"/>
        <v>3.9</v>
      </c>
      <c r="AI689">
        <f t="shared" si="254"/>
        <v>-3.5</v>
      </c>
      <c r="AJ689" s="17">
        <f t="shared" si="264"/>
        <v>-1.0578763143353107E-2</v>
      </c>
      <c r="AK689" s="17">
        <f t="shared" si="265"/>
        <v>1.1013021703935859E-2</v>
      </c>
      <c r="AM689">
        <v>3.8999999999999998E-3</v>
      </c>
      <c r="AN689">
        <v>-3.5000000000000001E-3</v>
      </c>
    </row>
    <row r="690" spans="1:40" x14ac:dyDescent="0.25">
      <c r="A690" s="1">
        <v>42880.35800925926</v>
      </c>
      <c r="B690" s="16">
        <v>683</v>
      </c>
      <c r="C690">
        <f t="shared" si="266"/>
        <v>6.6213978865101319</v>
      </c>
      <c r="D690">
        <f t="shared" si="257"/>
        <v>-4.1713258656301111</v>
      </c>
      <c r="E690">
        <f t="shared" si="255"/>
        <v>21.489785315080788</v>
      </c>
      <c r="F690">
        <f t="shared" si="258"/>
        <v>-0.62997662081724659</v>
      </c>
      <c r="G690">
        <v>21.098825999999999</v>
      </c>
      <c r="H690">
        <f t="shared" si="247"/>
        <v>21.098825999999999</v>
      </c>
      <c r="I690">
        <v>21.021591999999998</v>
      </c>
      <c r="J690">
        <f t="shared" si="243"/>
        <v>21.021591999999998</v>
      </c>
      <c r="K690">
        <f t="shared" si="259"/>
        <v>3.4166666666853494E-5</v>
      </c>
      <c r="L690">
        <v>9.5200000000000005E-4</v>
      </c>
      <c r="M690">
        <f t="shared" si="248"/>
        <v>9.5200000000000005E-4</v>
      </c>
      <c r="N690">
        <v>0.26338699999999998</v>
      </c>
      <c r="O690">
        <f t="shared" si="244"/>
        <v>0.26338699999999998</v>
      </c>
      <c r="P690">
        <f t="shared" si="260"/>
        <v>-1.7434999999999996E-4</v>
      </c>
      <c r="Q690">
        <f t="shared" si="249"/>
        <v>78.715021000000007</v>
      </c>
      <c r="R690">
        <f t="shared" si="261"/>
        <v>1.4018333333420211E-4</v>
      </c>
      <c r="S690">
        <f t="shared" si="245"/>
        <v>1</v>
      </c>
      <c r="T690">
        <f t="shared" si="262"/>
        <v>20.012898723752485</v>
      </c>
      <c r="U690">
        <f t="shared" si="263"/>
        <v>32500</v>
      </c>
      <c r="V690">
        <f t="shared" si="246"/>
        <v>20.002106000000001</v>
      </c>
      <c r="W690">
        <v>20.002106000000001</v>
      </c>
      <c r="X690">
        <v>0</v>
      </c>
      <c r="Y690">
        <v>0</v>
      </c>
      <c r="Z690">
        <f t="shared" si="250"/>
        <v>0</v>
      </c>
      <c r="AA690">
        <f t="shared" si="251"/>
        <v>0</v>
      </c>
      <c r="AB690" t="e">
        <f t="shared" si="252"/>
        <v>#DIV/0!</v>
      </c>
      <c r="AC690" s="6" t="e">
        <f t="shared" si="256"/>
        <v>#DIV/0!</v>
      </c>
      <c r="AD690" s="6" t="e">
        <f t="shared" si="256"/>
        <v>#DIV/0!</v>
      </c>
      <c r="AE690">
        <v>6.6883999999999999E-2</v>
      </c>
      <c r="AF690">
        <v>0</v>
      </c>
      <c r="AH690">
        <f t="shared" si="253"/>
        <v>6.6</v>
      </c>
      <c r="AI690">
        <f t="shared" si="254"/>
        <v>-4.2</v>
      </c>
      <c r="AJ690" s="17">
        <f t="shared" si="264"/>
        <v>-3.2316267466310279E-3</v>
      </c>
      <c r="AK690" s="17">
        <f t="shared" si="265"/>
        <v>6.8741055706415376E-3</v>
      </c>
      <c r="AM690">
        <v>6.6E-3</v>
      </c>
      <c r="AN690">
        <v>-4.1999999999999997E-3</v>
      </c>
    </row>
    <row r="691" spans="1:40" x14ac:dyDescent="0.25">
      <c r="A691" s="1">
        <v>42880.358703703707</v>
      </c>
      <c r="B691" s="16">
        <v>684</v>
      </c>
      <c r="C691">
        <f t="shared" si="266"/>
        <v>11.284766272786346</v>
      </c>
      <c r="D691">
        <f t="shared" si="257"/>
        <v>-5.00620264501352</v>
      </c>
      <c r="E691">
        <f t="shared" si="255"/>
        <v>38.946416160956062</v>
      </c>
      <c r="F691">
        <f t="shared" si="258"/>
        <v>-0.44362484113527217</v>
      </c>
      <c r="G691">
        <v>21.099060000000001</v>
      </c>
      <c r="H691">
        <f t="shared" si="247"/>
        <v>21.099060000000001</v>
      </c>
      <c r="I691">
        <v>21.021777</v>
      </c>
      <c r="J691">
        <f t="shared" si="243"/>
        <v>21.021777</v>
      </c>
      <c r="K691">
        <f t="shared" si="259"/>
        <v>2.3416666666757163E-5</v>
      </c>
      <c r="L691">
        <v>9.5299999999999996E-4</v>
      </c>
      <c r="M691">
        <f t="shared" si="248"/>
        <v>9.5299999999999996E-4</v>
      </c>
      <c r="N691">
        <v>0.26319999999999999</v>
      </c>
      <c r="O691">
        <f t="shared" si="244"/>
        <v>0.26319999999999999</v>
      </c>
      <c r="P691">
        <f t="shared" si="260"/>
        <v>-1.7679999999999917E-4</v>
      </c>
      <c r="Q691">
        <f t="shared" si="249"/>
        <v>78.715023000000002</v>
      </c>
      <c r="R691">
        <f t="shared" si="261"/>
        <v>1.5338333333403398E-4</v>
      </c>
      <c r="S691">
        <f t="shared" si="245"/>
        <v>1</v>
      </c>
      <c r="T691">
        <f t="shared" si="262"/>
        <v>20.018026968918058</v>
      </c>
      <c r="U691">
        <f t="shared" si="263"/>
        <v>32500</v>
      </c>
      <c r="V691">
        <f t="shared" si="246"/>
        <v>20.001736000000001</v>
      </c>
      <c r="W691">
        <v>20.001736000000001</v>
      </c>
      <c r="X691">
        <v>0</v>
      </c>
      <c r="Y691">
        <v>0</v>
      </c>
      <c r="Z691">
        <f t="shared" si="250"/>
        <v>0</v>
      </c>
      <c r="AA691">
        <f t="shared" si="251"/>
        <v>0</v>
      </c>
      <c r="AB691" t="e">
        <f t="shared" si="252"/>
        <v>#DIV/0!</v>
      </c>
      <c r="AC691" s="6" t="e">
        <f t="shared" si="256"/>
        <v>#DIV/0!</v>
      </c>
      <c r="AD691" s="6" t="e">
        <f t="shared" si="256"/>
        <v>#DIV/0!</v>
      </c>
      <c r="AE691">
        <v>3.9904000000000002E-2</v>
      </c>
      <c r="AF691">
        <v>0</v>
      </c>
      <c r="AH691">
        <f t="shared" si="253"/>
        <v>11.299999999999999</v>
      </c>
      <c r="AI691">
        <f t="shared" si="254"/>
        <v>-5</v>
      </c>
      <c r="AJ691" s="17">
        <f t="shared" si="264"/>
        <v>1.3499373266055012E-3</v>
      </c>
      <c r="AK691" s="17">
        <f t="shared" si="265"/>
        <v>-1.2389919971973525E-3</v>
      </c>
      <c r="AM691">
        <v>1.1299999999999999E-2</v>
      </c>
      <c r="AN691">
        <v>-5.0000000000000001E-3</v>
      </c>
    </row>
    <row r="692" spans="1:40" x14ac:dyDescent="0.25">
      <c r="A692" s="1">
        <v>42880.359398148146</v>
      </c>
      <c r="B692" s="16">
        <v>685</v>
      </c>
      <c r="C692">
        <f t="shared" si="266"/>
        <v>14.784484180871058</v>
      </c>
      <c r="D692">
        <f t="shared" si="257"/>
        <v>-4.9490182875805111</v>
      </c>
      <c r="E692">
        <f t="shared" si="255"/>
        <v>52.801935967323949</v>
      </c>
      <c r="F692">
        <f t="shared" si="258"/>
        <v>-0.3347440618850816</v>
      </c>
      <c r="G692">
        <v>21.099153000000001</v>
      </c>
      <c r="H692">
        <f t="shared" si="247"/>
        <v>21.099153000000001</v>
      </c>
      <c r="I692">
        <v>21.021843000000001</v>
      </c>
      <c r="J692">
        <f t="shared" si="243"/>
        <v>21.021843000000001</v>
      </c>
      <c r="K692">
        <f t="shared" si="259"/>
        <v>1.4900000000099094E-5</v>
      </c>
      <c r="L692">
        <v>9.5E-4</v>
      </c>
      <c r="M692">
        <f t="shared" si="248"/>
        <v>9.5E-4</v>
      </c>
      <c r="N692">
        <v>0.26302199999999998</v>
      </c>
      <c r="O692">
        <f t="shared" si="244"/>
        <v>0.26302199999999998</v>
      </c>
      <c r="P692">
        <f t="shared" si="260"/>
        <v>-1.7651666666666788E-4</v>
      </c>
      <c r="Q692">
        <f t="shared" si="249"/>
        <v>78.715134999999989</v>
      </c>
      <c r="R692">
        <f t="shared" si="261"/>
        <v>1.6161666666694903E-4</v>
      </c>
      <c r="S692">
        <f t="shared" si="245"/>
        <v>1</v>
      </c>
      <c r="T692">
        <f t="shared" si="262"/>
        <v>20.021521502468573</v>
      </c>
      <c r="U692">
        <f t="shared" si="263"/>
        <v>32500</v>
      </c>
      <c r="V692">
        <f t="shared" si="246"/>
        <v>20.001788000000001</v>
      </c>
      <c r="W692">
        <v>20.001788000000001</v>
      </c>
      <c r="X692">
        <v>0</v>
      </c>
      <c r="Y692">
        <v>0</v>
      </c>
      <c r="Z692">
        <f t="shared" si="250"/>
        <v>0</v>
      </c>
      <c r="AA692">
        <f t="shared" si="251"/>
        <v>0</v>
      </c>
      <c r="AB692" t="e">
        <f t="shared" si="252"/>
        <v>#DIV/0!</v>
      </c>
      <c r="AC692" s="6" t="e">
        <f t="shared" si="256"/>
        <v>#DIV/0!</v>
      </c>
      <c r="AD692" s="6" t="e">
        <f t="shared" si="256"/>
        <v>#DIV/0!</v>
      </c>
      <c r="AE692">
        <v>4.3311000000000002E-2</v>
      </c>
      <c r="AF692">
        <v>0</v>
      </c>
      <c r="AH692">
        <f t="shared" si="253"/>
        <v>14.8</v>
      </c>
      <c r="AI692">
        <f t="shared" si="254"/>
        <v>-5</v>
      </c>
      <c r="AJ692" s="17">
        <f t="shared" si="264"/>
        <v>1.0494663823996137E-3</v>
      </c>
      <c r="AK692" s="17">
        <f t="shared" si="265"/>
        <v>1.030137887092209E-2</v>
      </c>
      <c r="AM692">
        <v>1.4800000000000001E-2</v>
      </c>
      <c r="AN692">
        <v>-5.0000000000000001E-3</v>
      </c>
    </row>
    <row r="693" spans="1:40" x14ac:dyDescent="0.25">
      <c r="A693" s="1">
        <v>42880.360092592593</v>
      </c>
      <c r="B693" s="16">
        <v>686</v>
      </c>
      <c r="C693">
        <f t="shared" si="266"/>
        <v>15.188498521890377</v>
      </c>
      <c r="D693">
        <f t="shared" si="257"/>
        <v>-4.3249991240211028</v>
      </c>
      <c r="E693">
        <f t="shared" si="255"/>
        <v>55.083073641850675</v>
      </c>
      <c r="F693">
        <f t="shared" si="258"/>
        <v>-0.28475488329460025</v>
      </c>
      <c r="G693">
        <v>21.099177000000001</v>
      </c>
      <c r="H693">
        <f t="shared" si="247"/>
        <v>21.099177000000001</v>
      </c>
      <c r="I693">
        <v>21.021808</v>
      </c>
      <c r="J693">
        <f t="shared" si="243"/>
        <v>21.021808</v>
      </c>
      <c r="K693">
        <f t="shared" si="259"/>
        <v>1.3550000000014014E-5</v>
      </c>
      <c r="L693">
        <v>9.4600000000000001E-4</v>
      </c>
      <c r="M693">
        <f t="shared" si="248"/>
        <v>9.4600000000000001E-4</v>
      </c>
      <c r="N693">
        <v>0.26283600000000001</v>
      </c>
      <c r="O693">
        <f t="shared" si="244"/>
        <v>0.26283600000000001</v>
      </c>
      <c r="P693">
        <f t="shared" si="260"/>
        <v>-1.7448333333333345E-4</v>
      </c>
      <c r="Q693">
        <f t="shared" si="249"/>
        <v>78.715356000000014</v>
      </c>
      <c r="R693">
        <f t="shared" si="261"/>
        <v>1.6093333333320933E-4</v>
      </c>
      <c r="S693">
        <f t="shared" si="245"/>
        <v>1</v>
      </c>
      <c r="T693">
        <f t="shared" si="262"/>
        <v>20.021143497645877</v>
      </c>
      <c r="U693">
        <f t="shared" si="263"/>
        <v>32500</v>
      </c>
      <c r="V693">
        <f t="shared" si="246"/>
        <v>20.001629999999999</v>
      </c>
      <c r="W693">
        <v>20.001629999999999</v>
      </c>
      <c r="X693">
        <v>0</v>
      </c>
      <c r="Y693">
        <v>0</v>
      </c>
      <c r="Z693">
        <f t="shared" si="250"/>
        <v>0</v>
      </c>
      <c r="AA693">
        <f t="shared" si="251"/>
        <v>0</v>
      </c>
      <c r="AB693" t="e">
        <f t="shared" si="252"/>
        <v>#DIV/0!</v>
      </c>
      <c r="AC693" s="6" t="e">
        <f t="shared" si="256"/>
        <v>#DIV/0!</v>
      </c>
      <c r="AD693" s="6" t="e">
        <f t="shared" si="256"/>
        <v>#DIV/0!</v>
      </c>
      <c r="AE693">
        <v>7.8650999999999999E-2</v>
      </c>
      <c r="AF693">
        <v>0</v>
      </c>
      <c r="AH693">
        <f t="shared" si="253"/>
        <v>15.2</v>
      </c>
      <c r="AI693">
        <f t="shared" si="254"/>
        <v>-4.4000000000000004</v>
      </c>
      <c r="AJ693" s="17">
        <f t="shared" si="264"/>
        <v>7.5724918385090064E-4</v>
      </c>
      <c r="AK693" s="17">
        <f t="shared" si="265"/>
        <v>1.7341246513170774E-2</v>
      </c>
      <c r="AM693">
        <v>1.52E-2</v>
      </c>
      <c r="AN693">
        <v>-4.4000000000000003E-3</v>
      </c>
    </row>
    <row r="694" spans="1:40" x14ac:dyDescent="0.25">
      <c r="A694" s="1">
        <v>42880.36078703704</v>
      </c>
      <c r="B694" s="16">
        <v>687</v>
      </c>
      <c r="C694">
        <f t="shared" si="266"/>
        <v>18.125274829238183</v>
      </c>
      <c r="D694">
        <f t="shared" si="257"/>
        <v>-3.0969493460648323</v>
      </c>
      <c r="E694">
        <f t="shared" si="255"/>
        <v>68.012676023972091</v>
      </c>
      <c r="F694">
        <f t="shared" si="258"/>
        <v>-0.17086358001419608</v>
      </c>
      <c r="G694">
        <v>21.098977000000001</v>
      </c>
      <c r="H694">
        <f t="shared" si="247"/>
        <v>21.098977000000001</v>
      </c>
      <c r="I694">
        <v>21.021753</v>
      </c>
      <c r="J694">
        <f t="shared" si="243"/>
        <v>21.021753</v>
      </c>
      <c r="K694">
        <f t="shared" si="259"/>
        <v>5.5333333335146527E-6</v>
      </c>
      <c r="L694">
        <v>9.3899999999999995E-4</v>
      </c>
      <c r="M694">
        <f t="shared" si="248"/>
        <v>9.3899999999999995E-4</v>
      </c>
      <c r="N694">
        <v>0.26266099999999998</v>
      </c>
      <c r="O694">
        <f t="shared" si="244"/>
        <v>0.26266099999999998</v>
      </c>
      <c r="P694">
        <f t="shared" si="260"/>
        <v>-1.7059999999999946E-4</v>
      </c>
      <c r="Q694">
        <f t="shared" si="249"/>
        <v>78.715586000000002</v>
      </c>
      <c r="R694">
        <f t="shared" si="261"/>
        <v>1.6506666666581775E-4</v>
      </c>
      <c r="S694">
        <f t="shared" si="245"/>
        <v>1</v>
      </c>
      <c r="T694">
        <f t="shared" si="262"/>
        <v>20.022693224175086</v>
      </c>
      <c r="U694">
        <f t="shared" si="263"/>
        <v>32500</v>
      </c>
      <c r="V694">
        <f t="shared" si="246"/>
        <v>20.001470999999999</v>
      </c>
      <c r="W694">
        <v>20.001470999999999</v>
      </c>
      <c r="X694">
        <v>0</v>
      </c>
      <c r="Y694">
        <v>0</v>
      </c>
      <c r="Z694">
        <f t="shared" si="250"/>
        <v>0</v>
      </c>
      <c r="AA694">
        <f t="shared" si="251"/>
        <v>0</v>
      </c>
      <c r="AB694" t="e">
        <f t="shared" si="252"/>
        <v>#DIV/0!</v>
      </c>
      <c r="AC694" s="6" t="e">
        <f t="shared" si="256"/>
        <v>#DIV/0!</v>
      </c>
      <c r="AD694" s="6" t="e">
        <f t="shared" si="256"/>
        <v>#DIV/0!</v>
      </c>
      <c r="AE694">
        <v>9.8040000000000002E-2</v>
      </c>
      <c r="AF694">
        <v>0</v>
      </c>
      <c r="AH694">
        <f t="shared" si="253"/>
        <v>18.100000000000001</v>
      </c>
      <c r="AI694">
        <f t="shared" si="254"/>
        <v>-3.2</v>
      </c>
      <c r="AJ694" s="17">
        <f t="shared" si="264"/>
        <v>-1.3944521932109104E-3</v>
      </c>
      <c r="AK694" s="17">
        <f t="shared" si="265"/>
        <v>3.3274891649781146E-2</v>
      </c>
      <c r="AM694">
        <v>1.8100000000000002E-2</v>
      </c>
      <c r="AN694">
        <v>-3.2000000000000002E-3</v>
      </c>
    </row>
    <row r="695" spans="1:40" x14ac:dyDescent="0.25">
      <c r="A695" s="1">
        <v>42880.361481481479</v>
      </c>
      <c r="B695" s="16">
        <v>688</v>
      </c>
      <c r="C695">
        <f t="shared" si="266"/>
        <v>20.437752631744161</v>
      </c>
      <c r="D695">
        <f t="shared" si="257"/>
        <v>-2.061663597161898</v>
      </c>
      <c r="E695">
        <f t="shared" si="255"/>
        <v>78.269106510436998</v>
      </c>
      <c r="F695">
        <f t="shared" si="258"/>
        <v>-0.10087525934528131</v>
      </c>
      <c r="G695">
        <v>21.098766000000001</v>
      </c>
      <c r="H695">
        <f t="shared" si="247"/>
        <v>21.098766000000001</v>
      </c>
      <c r="I695">
        <v>21.021697</v>
      </c>
      <c r="J695">
        <f t="shared" si="243"/>
        <v>21.021697</v>
      </c>
      <c r="K695">
        <f t="shared" si="259"/>
        <v>-8.5000000004479641E-7</v>
      </c>
      <c r="L695">
        <v>9.3999999999999997E-4</v>
      </c>
      <c r="M695">
        <f t="shared" si="248"/>
        <v>9.3999999999999997E-4</v>
      </c>
      <c r="N695">
        <v>0.26248500000000002</v>
      </c>
      <c r="O695">
        <f t="shared" si="244"/>
        <v>0.26248500000000002</v>
      </c>
      <c r="P695">
        <f t="shared" si="260"/>
        <v>-1.67299999999998E-4</v>
      </c>
      <c r="Q695">
        <f t="shared" si="249"/>
        <v>78.715817999999999</v>
      </c>
      <c r="R695">
        <f t="shared" si="261"/>
        <v>1.6814999999941921E-4</v>
      </c>
      <c r="S695">
        <f t="shared" si="245"/>
        <v>1</v>
      </c>
      <c r="T695">
        <f t="shared" si="262"/>
        <v>20.0232824162287</v>
      </c>
      <c r="U695">
        <f t="shared" si="263"/>
        <v>32500</v>
      </c>
      <c r="V695">
        <f t="shared" si="246"/>
        <v>20.000782999999998</v>
      </c>
      <c r="W695">
        <v>20.000782999999998</v>
      </c>
      <c r="X695">
        <v>0</v>
      </c>
      <c r="Y695">
        <v>0</v>
      </c>
      <c r="Z695">
        <f t="shared" si="250"/>
        <v>0</v>
      </c>
      <c r="AA695">
        <f t="shared" si="251"/>
        <v>0</v>
      </c>
      <c r="AB695" t="e">
        <f t="shared" si="252"/>
        <v>#DIV/0!</v>
      </c>
      <c r="AC695" s="6" t="e">
        <f t="shared" si="256"/>
        <v>#DIV/0!</v>
      </c>
      <c r="AD695" s="6" t="e">
        <f t="shared" si="256"/>
        <v>#DIV/0!</v>
      </c>
      <c r="AE695">
        <v>8.9015999999999998E-2</v>
      </c>
      <c r="AF695">
        <v>0</v>
      </c>
      <c r="AH695">
        <f t="shared" si="253"/>
        <v>20.400000000000002</v>
      </c>
      <c r="AI695">
        <f t="shared" si="254"/>
        <v>-2.1</v>
      </c>
      <c r="AJ695" s="17">
        <f t="shared" si="264"/>
        <v>-1.8472007379872438E-3</v>
      </c>
      <c r="AK695" s="17">
        <f t="shared" si="265"/>
        <v>1.8594887590233599E-2</v>
      </c>
      <c r="AM695">
        <v>2.0400000000000001E-2</v>
      </c>
      <c r="AN695">
        <v>-2.0999999999999999E-3</v>
      </c>
    </row>
    <row r="696" spans="1:40" x14ac:dyDescent="0.25">
      <c r="A696" s="1">
        <v>42880.362175925926</v>
      </c>
      <c r="B696" s="16">
        <v>689</v>
      </c>
      <c r="C696">
        <f t="shared" si="266"/>
        <v>18.13389062701674</v>
      </c>
      <c r="D696">
        <f t="shared" si="257"/>
        <v>-1.7996362439441604</v>
      </c>
      <c r="E696">
        <f t="shared" si="255"/>
        <v>69.478864547758619</v>
      </c>
      <c r="F696">
        <f t="shared" si="258"/>
        <v>-9.9241595803107804E-2</v>
      </c>
      <c r="G696">
        <v>21.098683000000001</v>
      </c>
      <c r="H696">
        <f t="shared" si="247"/>
        <v>21.098683000000001</v>
      </c>
      <c r="I696">
        <v>21.021653000000001</v>
      </c>
      <c r="J696">
        <f t="shared" si="243"/>
        <v>21.021653000000001</v>
      </c>
      <c r="K696">
        <f t="shared" si="259"/>
        <v>4.5499999998810381E-6</v>
      </c>
      <c r="L696">
        <v>9.4600000000000001E-4</v>
      </c>
      <c r="M696">
        <f t="shared" si="248"/>
        <v>9.4600000000000001E-4</v>
      </c>
      <c r="N696">
        <v>0.26233299999999998</v>
      </c>
      <c r="O696">
        <f t="shared" si="244"/>
        <v>0.26233299999999998</v>
      </c>
      <c r="P696">
        <f t="shared" si="260"/>
        <v>-1.6639999999999987E-4</v>
      </c>
      <c r="Q696">
        <f t="shared" si="249"/>
        <v>78.716014000000001</v>
      </c>
      <c r="R696">
        <f t="shared" si="261"/>
        <v>1.6184999999945641E-4</v>
      </c>
      <c r="S696">
        <f t="shared" si="245"/>
        <v>1</v>
      </c>
      <c r="T696">
        <f t="shared" si="262"/>
        <v>20.021139526870744</v>
      </c>
      <c r="U696">
        <f t="shared" si="263"/>
        <v>32500</v>
      </c>
      <c r="V696">
        <f t="shared" si="246"/>
        <v>20.001206</v>
      </c>
      <c r="W696">
        <v>20.001206</v>
      </c>
      <c r="X696">
        <v>0</v>
      </c>
      <c r="Y696">
        <v>0</v>
      </c>
      <c r="Z696">
        <f t="shared" si="250"/>
        <v>0</v>
      </c>
      <c r="AA696">
        <f t="shared" si="251"/>
        <v>0</v>
      </c>
      <c r="AB696" t="e">
        <f t="shared" si="252"/>
        <v>#DIV/0!</v>
      </c>
      <c r="AC696" s="6" t="e">
        <f t="shared" si="256"/>
        <v>#DIV/0!</v>
      </c>
      <c r="AD696" s="6" t="e">
        <f t="shared" si="256"/>
        <v>#DIV/0!</v>
      </c>
      <c r="AE696">
        <v>5.9315E-2</v>
      </c>
      <c r="AF696">
        <v>0</v>
      </c>
      <c r="AH696">
        <f t="shared" si="253"/>
        <v>18.100000000000001</v>
      </c>
      <c r="AI696">
        <f t="shared" si="254"/>
        <v>-1.9</v>
      </c>
      <c r="AJ696" s="17">
        <f t="shared" si="264"/>
        <v>-1.8689109642167261E-3</v>
      </c>
      <c r="AK696" s="17">
        <f t="shared" si="265"/>
        <v>5.5768912408586488E-2</v>
      </c>
      <c r="AM696">
        <v>1.8100000000000002E-2</v>
      </c>
      <c r="AN696">
        <v>-1.9E-3</v>
      </c>
    </row>
    <row r="697" spans="1:40" x14ac:dyDescent="0.25">
      <c r="A697" s="1">
        <v>42880.362870370373</v>
      </c>
      <c r="B697" s="16">
        <v>690</v>
      </c>
      <c r="C697">
        <f t="shared" si="266"/>
        <v>9.1454771115540723</v>
      </c>
      <c r="D697">
        <f t="shared" si="257"/>
        <v>-1.8996505641975148</v>
      </c>
      <c r="E697">
        <f t="shared" si="255"/>
        <v>33.945111073760536</v>
      </c>
      <c r="F697">
        <f t="shared" si="258"/>
        <v>-0.20771475790995786</v>
      </c>
      <c r="G697">
        <v>21.098490999999999</v>
      </c>
      <c r="H697">
        <f t="shared" si="247"/>
        <v>21.098490999999999</v>
      </c>
      <c r="I697">
        <v>21.021766</v>
      </c>
      <c r="J697">
        <f t="shared" si="243"/>
        <v>21.021766</v>
      </c>
      <c r="K697">
        <f t="shared" si="259"/>
        <v>2.6249999999805597E-5</v>
      </c>
      <c r="L697">
        <v>9.4799999999999995E-4</v>
      </c>
      <c r="M697">
        <f t="shared" si="248"/>
        <v>9.4799999999999995E-4</v>
      </c>
      <c r="N697">
        <v>0.262179</v>
      </c>
      <c r="O697">
        <f t="shared" si="244"/>
        <v>0.262179</v>
      </c>
      <c r="P697">
        <f t="shared" si="260"/>
        <v>-1.6661666666666815E-4</v>
      </c>
      <c r="Q697">
        <f t="shared" si="249"/>
        <v>78.716054999999997</v>
      </c>
      <c r="R697">
        <f t="shared" si="261"/>
        <v>1.4036666666517779E-4</v>
      </c>
      <c r="S697">
        <f t="shared" si="245"/>
        <v>1</v>
      </c>
      <c r="T697">
        <f t="shared" si="262"/>
        <v>20.012833127675204</v>
      </c>
      <c r="U697">
        <f t="shared" si="263"/>
        <v>32500</v>
      </c>
      <c r="V697">
        <f t="shared" si="246"/>
        <v>20.001788000000001</v>
      </c>
      <c r="W697">
        <v>20.001788000000001</v>
      </c>
      <c r="X697">
        <v>0</v>
      </c>
      <c r="Y697">
        <v>0</v>
      </c>
      <c r="Z697">
        <f t="shared" si="250"/>
        <v>0</v>
      </c>
      <c r="AA697">
        <f t="shared" si="251"/>
        <v>0</v>
      </c>
      <c r="AB697" t="e">
        <f t="shared" si="252"/>
        <v>#DIV/0!</v>
      </c>
      <c r="AC697" s="6" t="e">
        <f t="shared" si="256"/>
        <v>#DIV/0!</v>
      </c>
      <c r="AD697" s="6" t="e">
        <f t="shared" si="256"/>
        <v>#DIV/0!</v>
      </c>
      <c r="AE697">
        <v>3.9817999999999999E-2</v>
      </c>
      <c r="AF697">
        <v>0</v>
      </c>
      <c r="AH697">
        <f t="shared" si="253"/>
        <v>9.1</v>
      </c>
      <c r="AI697">
        <f t="shared" si="254"/>
        <v>-1.9</v>
      </c>
      <c r="AJ697" s="17">
        <f t="shared" si="264"/>
        <v>-4.9726341227860557E-3</v>
      </c>
      <c r="AK697" s="17">
        <f t="shared" si="265"/>
        <v>1.8394741068221567E-4</v>
      </c>
      <c r="AM697">
        <v>9.1000000000000004E-3</v>
      </c>
      <c r="AN697">
        <v>-1.9E-3</v>
      </c>
    </row>
    <row r="698" spans="1:40" x14ac:dyDescent="0.25">
      <c r="A698" s="1">
        <v>42880.363564814812</v>
      </c>
      <c r="B698" s="16">
        <v>691</v>
      </c>
      <c r="C698">
        <f t="shared" si="266"/>
        <v>2.2910306050773599</v>
      </c>
      <c r="D698">
        <f t="shared" si="257"/>
        <v>-2.140163540806812</v>
      </c>
      <c r="E698">
        <f t="shared" si="255"/>
        <v>6.6662110655591551</v>
      </c>
      <c r="F698">
        <f t="shared" si="258"/>
        <v>-0.93414882195977755</v>
      </c>
      <c r="G698">
        <v>21.098697999999999</v>
      </c>
      <c r="H698">
        <f t="shared" si="247"/>
        <v>21.098697999999999</v>
      </c>
      <c r="I698">
        <v>21.021806000000002</v>
      </c>
      <c r="J698">
        <f t="shared" si="243"/>
        <v>21.021806000000002</v>
      </c>
      <c r="K698">
        <f t="shared" si="259"/>
        <v>4.3149999999947394E-5</v>
      </c>
      <c r="L698">
        <v>9.4300000000000004E-4</v>
      </c>
      <c r="M698">
        <f t="shared" si="248"/>
        <v>9.4300000000000004E-4</v>
      </c>
      <c r="N698">
        <v>0.26202599999999998</v>
      </c>
      <c r="O698">
        <f t="shared" si="244"/>
        <v>0.26202599999999998</v>
      </c>
      <c r="P698">
        <f t="shared" si="260"/>
        <v>-1.6726666666666464E-4</v>
      </c>
      <c r="Q698">
        <f t="shared" si="249"/>
        <v>78.716167999999996</v>
      </c>
      <c r="R698">
        <f t="shared" si="261"/>
        <v>1.24116666665941E-4</v>
      </c>
      <c r="S698">
        <f t="shared" si="245"/>
        <v>1</v>
      </c>
      <c r="T698">
        <f t="shared" si="262"/>
        <v>20.006325194145635</v>
      </c>
      <c r="U698">
        <f t="shared" si="263"/>
        <v>32500</v>
      </c>
      <c r="V698">
        <f t="shared" si="246"/>
        <v>20.001894</v>
      </c>
      <c r="W698">
        <v>20.001894</v>
      </c>
      <c r="X698">
        <v>0</v>
      </c>
      <c r="Y698">
        <v>0</v>
      </c>
      <c r="Z698">
        <f t="shared" si="250"/>
        <v>0</v>
      </c>
      <c r="AA698">
        <f t="shared" si="251"/>
        <v>0</v>
      </c>
      <c r="AB698" t="e">
        <f t="shared" si="252"/>
        <v>#DIV/0!</v>
      </c>
      <c r="AC698" s="6" t="e">
        <f t="shared" si="256"/>
        <v>#DIV/0!</v>
      </c>
      <c r="AD698" s="6" t="e">
        <f t="shared" si="256"/>
        <v>#DIV/0!</v>
      </c>
      <c r="AE698">
        <v>3.6153999999999999E-2</v>
      </c>
      <c r="AF698">
        <v>0</v>
      </c>
      <c r="AH698">
        <f t="shared" si="253"/>
        <v>2.2999999999999998</v>
      </c>
      <c r="AI698">
        <f t="shared" si="254"/>
        <v>-2.2000000000000002</v>
      </c>
      <c r="AJ698" s="17">
        <f t="shared" si="264"/>
        <v>3.9150044101384073E-3</v>
      </c>
      <c r="AK698" s="17">
        <f t="shared" si="265"/>
        <v>2.7958825600136437E-2</v>
      </c>
      <c r="AM698">
        <v>2.3E-3</v>
      </c>
      <c r="AN698">
        <v>-2.2000000000000001E-3</v>
      </c>
    </row>
    <row r="699" spans="1:40" x14ac:dyDescent="0.25">
      <c r="A699" s="1">
        <v>42880.364259259259</v>
      </c>
      <c r="B699" s="16">
        <v>692</v>
      </c>
      <c r="C699">
        <f t="shared" si="266"/>
        <v>2.1743977344459497</v>
      </c>
      <c r="D699">
        <f t="shared" si="257"/>
        <v>-2.6576807741957698</v>
      </c>
      <c r="E699">
        <f t="shared" si="255"/>
        <v>5.635221896739357</v>
      </c>
      <c r="F699">
        <f t="shared" si="258"/>
        <v>-1.2222606435307768</v>
      </c>
      <c r="G699">
        <v>21.098645999999999</v>
      </c>
      <c r="H699">
        <f t="shared" si="247"/>
        <v>21.098645999999999</v>
      </c>
      <c r="I699">
        <v>21.021837999999999</v>
      </c>
      <c r="J699">
        <f t="shared" si="243"/>
        <v>21.021837999999999</v>
      </c>
      <c r="K699">
        <f t="shared" si="259"/>
        <v>4.3716666666722877E-5</v>
      </c>
      <c r="L699">
        <v>9.3800000000000003E-4</v>
      </c>
      <c r="M699">
        <f t="shared" si="248"/>
        <v>9.3800000000000003E-4</v>
      </c>
      <c r="N699">
        <v>0.26184800000000003</v>
      </c>
      <c r="O699">
        <f t="shared" si="244"/>
        <v>0.26184800000000003</v>
      </c>
      <c r="P699">
        <f t="shared" si="260"/>
        <v>-1.6874999999999806E-4</v>
      </c>
      <c r="Q699">
        <f t="shared" si="249"/>
        <v>78.716313999999997</v>
      </c>
      <c r="R699">
        <f t="shared" si="261"/>
        <v>1.2503333333313549E-4</v>
      </c>
      <c r="S699">
        <f t="shared" si="245"/>
        <v>1</v>
      </c>
      <c r="T699">
        <f t="shared" si="262"/>
        <v>20.0064090785086</v>
      </c>
      <c r="U699">
        <f t="shared" si="263"/>
        <v>32500</v>
      </c>
      <c r="V699">
        <f t="shared" si="246"/>
        <v>20.001577000000001</v>
      </c>
      <c r="W699">
        <v>20.001577000000001</v>
      </c>
      <c r="X699">
        <v>0</v>
      </c>
      <c r="Y699">
        <v>0</v>
      </c>
      <c r="Z699">
        <f t="shared" si="250"/>
        <v>0</v>
      </c>
      <c r="AA699">
        <f t="shared" si="251"/>
        <v>0</v>
      </c>
      <c r="AB699" t="e">
        <f t="shared" si="252"/>
        <v>#DIV/0!</v>
      </c>
      <c r="AC699" s="6" t="e">
        <f t="shared" si="256"/>
        <v>#DIV/0!</v>
      </c>
      <c r="AD699" s="6" t="e">
        <f t="shared" si="256"/>
        <v>#DIV/0!</v>
      </c>
      <c r="AE699">
        <v>5.6404000000000003E-2</v>
      </c>
      <c r="AF699">
        <v>0</v>
      </c>
      <c r="AH699">
        <f t="shared" si="253"/>
        <v>2.2000000000000002</v>
      </c>
      <c r="AI699">
        <f t="shared" si="254"/>
        <v>-2.7</v>
      </c>
      <c r="AJ699" s="17">
        <f t="shared" si="264"/>
        <v>1.1774416956230892E-2</v>
      </c>
      <c r="AK699" s="17">
        <f t="shared" si="265"/>
        <v>1.5923366799775445E-2</v>
      </c>
      <c r="AM699">
        <v>2.2000000000000001E-3</v>
      </c>
      <c r="AN699">
        <v>-2.7000000000000001E-3</v>
      </c>
    </row>
    <row r="700" spans="1:40" x14ac:dyDescent="0.25">
      <c r="A700" s="1">
        <v>42880.364953703705</v>
      </c>
      <c r="B700" s="16">
        <v>693</v>
      </c>
      <c r="C700">
        <f t="shared" si="266"/>
        <v>0.41699497135191166</v>
      </c>
      <c r="D700">
        <f t="shared" si="257"/>
        <v>-3.5129734115714584</v>
      </c>
      <c r="E700">
        <f t="shared" si="255"/>
        <v>-2.2349454642770068</v>
      </c>
      <c r="F700">
        <f t="shared" si="258"/>
        <v>-8.4244982623706015</v>
      </c>
      <c r="G700">
        <v>21.098728000000001</v>
      </c>
      <c r="H700">
        <f t="shared" si="247"/>
        <v>21.098728000000001</v>
      </c>
      <c r="I700">
        <v>21.021844999999999</v>
      </c>
      <c r="J700">
        <f t="shared" si="243"/>
        <v>21.021844999999999</v>
      </c>
      <c r="K700">
        <f t="shared" si="259"/>
        <v>4.858333333324083E-5</v>
      </c>
      <c r="L700">
        <v>9.3099999999999997E-4</v>
      </c>
      <c r="M700">
        <f t="shared" si="248"/>
        <v>9.3099999999999997E-4</v>
      </c>
      <c r="N700">
        <v>0.26166099999999998</v>
      </c>
      <c r="O700">
        <f t="shared" si="244"/>
        <v>0.26166099999999998</v>
      </c>
      <c r="P700">
        <f t="shared" si="260"/>
        <v>-1.7126666666666401E-4</v>
      </c>
      <c r="Q700">
        <f t="shared" si="249"/>
        <v>78.716493999999997</v>
      </c>
      <c r="R700">
        <f t="shared" si="261"/>
        <v>1.2268333333409487E-4</v>
      </c>
      <c r="S700">
        <f t="shared" si="245"/>
        <v>1</v>
      </c>
      <c r="T700">
        <f t="shared" si="262"/>
        <v>20.00497696838314</v>
      </c>
      <c r="U700">
        <f t="shared" si="263"/>
        <v>32500</v>
      </c>
      <c r="V700">
        <f t="shared" si="246"/>
        <v>20.001047</v>
      </c>
      <c r="W700">
        <v>20.001047</v>
      </c>
      <c r="X700">
        <v>0</v>
      </c>
      <c r="Y700">
        <v>0</v>
      </c>
      <c r="Z700">
        <f t="shared" si="250"/>
        <v>0</v>
      </c>
      <c r="AA700">
        <f t="shared" si="251"/>
        <v>0</v>
      </c>
      <c r="AB700" t="e">
        <f t="shared" si="252"/>
        <v>#DIV/0!</v>
      </c>
      <c r="AC700" s="6" t="e">
        <f t="shared" si="256"/>
        <v>#DIV/0!</v>
      </c>
      <c r="AD700" s="6" t="e">
        <f t="shared" si="256"/>
        <v>#DIV/0!</v>
      </c>
      <c r="AE700">
        <v>7.3492000000000002E-2</v>
      </c>
      <c r="AF700">
        <v>0</v>
      </c>
      <c r="AH700">
        <f t="shared" si="253"/>
        <v>0.4</v>
      </c>
      <c r="AI700">
        <f t="shared" si="254"/>
        <v>-3.5</v>
      </c>
      <c r="AJ700" s="17">
        <f t="shared" si="264"/>
        <v>-4.07558184618231E-2</v>
      </c>
      <c r="AK700" s="17">
        <f t="shared" si="265"/>
        <v>-3.6930002170597058E-3</v>
      </c>
      <c r="AM700" s="18">
        <v>4.0000000000000002E-4</v>
      </c>
      <c r="AN700">
        <v>-3.5000000000000001E-3</v>
      </c>
    </row>
    <row r="701" spans="1:40" x14ac:dyDescent="0.25">
      <c r="A701" s="1">
        <v>42880.365648148145</v>
      </c>
      <c r="B701" s="16">
        <v>694</v>
      </c>
      <c r="C701">
        <f t="shared" si="266"/>
        <v>1.3838057468684184</v>
      </c>
      <c r="D701">
        <f t="shared" si="257"/>
        <v>-3.438883432168236</v>
      </c>
      <c r="E701">
        <f t="shared" si="255"/>
        <v>1.6570511392947038</v>
      </c>
      <c r="F701">
        <f t="shared" si="258"/>
        <v>-2.4850911625063716</v>
      </c>
      <c r="G701">
        <v>21.098600000000001</v>
      </c>
      <c r="H701">
        <f t="shared" si="247"/>
        <v>21.098600000000001</v>
      </c>
      <c r="I701">
        <v>21.022023999999998</v>
      </c>
      <c r="J701">
        <f t="shared" si="243"/>
        <v>21.022023999999998</v>
      </c>
      <c r="K701">
        <f t="shared" si="259"/>
        <v>4.6000000000034905E-5</v>
      </c>
      <c r="L701">
        <v>9.2800000000000001E-4</v>
      </c>
      <c r="M701">
        <f t="shared" si="248"/>
        <v>9.2800000000000001E-4</v>
      </c>
      <c r="N701">
        <v>0.26148199999999999</v>
      </c>
      <c r="O701">
        <f t="shared" si="244"/>
        <v>0.26148199999999999</v>
      </c>
      <c r="P701">
        <f t="shared" si="260"/>
        <v>-1.7093333333333127E-4</v>
      </c>
      <c r="Q701">
        <f t="shared" si="249"/>
        <v>78.716493999999997</v>
      </c>
      <c r="R701">
        <f t="shared" si="261"/>
        <v>1.2493333333433534E-4</v>
      </c>
      <c r="S701">
        <f t="shared" si="245"/>
        <v>1</v>
      </c>
      <c r="T701">
        <f t="shared" si="262"/>
        <v>20.006240689179375</v>
      </c>
      <c r="U701">
        <f t="shared" si="263"/>
        <v>32500</v>
      </c>
      <c r="V701">
        <f t="shared" si="246"/>
        <v>20.001418000000001</v>
      </c>
      <c r="W701">
        <v>20.001418000000001</v>
      </c>
      <c r="X701">
        <v>0</v>
      </c>
      <c r="Y701">
        <v>0</v>
      </c>
      <c r="Z701">
        <f t="shared" si="250"/>
        <v>0</v>
      </c>
      <c r="AA701">
        <f t="shared" si="251"/>
        <v>0</v>
      </c>
      <c r="AB701" t="e">
        <f t="shared" si="252"/>
        <v>#DIV/0!</v>
      </c>
      <c r="AC701" s="6" t="e">
        <f t="shared" si="256"/>
        <v>#DIV/0!</v>
      </c>
      <c r="AD701" s="6" t="e">
        <f t="shared" si="256"/>
        <v>#DIV/0!</v>
      </c>
      <c r="AE701">
        <v>6.6809999999999994E-2</v>
      </c>
      <c r="AF701">
        <v>0</v>
      </c>
      <c r="AH701">
        <f t="shared" si="253"/>
        <v>1.4</v>
      </c>
      <c r="AI701">
        <f t="shared" si="254"/>
        <v>-3.5</v>
      </c>
      <c r="AJ701" s="17">
        <f t="shared" si="264"/>
        <v>1.1702692497288331E-2</v>
      </c>
      <c r="AK701" s="17">
        <f t="shared" si="265"/>
        <v>1.7772212707201199E-2</v>
      </c>
      <c r="AM701">
        <v>1.4E-3</v>
      </c>
      <c r="AN701">
        <v>-3.5000000000000001E-3</v>
      </c>
    </row>
    <row r="702" spans="1:40" x14ac:dyDescent="0.25">
      <c r="A702" s="1">
        <v>42880.366342592592</v>
      </c>
      <c r="B702" s="16">
        <v>695</v>
      </c>
      <c r="C702">
        <f t="shared" si="266"/>
        <v>-2.5048418473117451</v>
      </c>
      <c r="D702">
        <f t="shared" si="257"/>
        <v>-3.2490265620386616</v>
      </c>
      <c r="E702">
        <f t="shared" si="255"/>
        <v>-13.45850704474627</v>
      </c>
      <c r="F702">
        <f t="shared" si="258"/>
        <v>1.2970984836929298</v>
      </c>
      <c r="G702">
        <v>21.098724000000001</v>
      </c>
      <c r="H702">
        <f t="shared" si="247"/>
        <v>21.098724000000001</v>
      </c>
      <c r="I702">
        <v>21.022041000000002</v>
      </c>
      <c r="J702">
        <f t="shared" si="243"/>
        <v>21.022041000000002</v>
      </c>
      <c r="K702">
        <f t="shared" si="259"/>
        <v>5.5383333333303141E-5</v>
      </c>
      <c r="L702">
        <v>9.3099999999999997E-4</v>
      </c>
      <c r="M702">
        <f t="shared" si="248"/>
        <v>9.3099999999999997E-4</v>
      </c>
      <c r="N702">
        <v>0.26132300000000003</v>
      </c>
      <c r="O702">
        <f t="shared" si="244"/>
        <v>0.26132300000000003</v>
      </c>
      <c r="P702">
        <f t="shared" si="260"/>
        <v>-1.7024999999999679E-4</v>
      </c>
      <c r="Q702">
        <f t="shared" si="249"/>
        <v>78.716635999999994</v>
      </c>
      <c r="R702">
        <f t="shared" si="261"/>
        <v>1.1486666666774189E-4</v>
      </c>
      <c r="S702">
        <f t="shared" si="245"/>
        <v>1</v>
      </c>
      <c r="T702">
        <f t="shared" si="262"/>
        <v>20.002215184715066</v>
      </c>
      <c r="U702">
        <f t="shared" si="263"/>
        <v>32500</v>
      </c>
      <c r="V702">
        <f t="shared" si="246"/>
        <v>20.001470999999999</v>
      </c>
      <c r="W702">
        <v>20.001470999999999</v>
      </c>
      <c r="X702">
        <v>0</v>
      </c>
      <c r="Y702">
        <v>0</v>
      </c>
      <c r="Z702">
        <f t="shared" si="250"/>
        <v>0</v>
      </c>
      <c r="AA702">
        <f t="shared" si="251"/>
        <v>0</v>
      </c>
      <c r="AB702" t="e">
        <f t="shared" si="252"/>
        <v>#DIV/0!</v>
      </c>
      <c r="AC702" s="6" t="e">
        <f t="shared" si="256"/>
        <v>#DIV/0!</v>
      </c>
      <c r="AD702" s="6" t="e">
        <f t="shared" si="256"/>
        <v>#DIV/0!</v>
      </c>
      <c r="AE702">
        <v>5.4781999999999997E-2</v>
      </c>
      <c r="AF702">
        <v>0</v>
      </c>
      <c r="AH702">
        <f t="shared" si="253"/>
        <v>-2.5</v>
      </c>
      <c r="AI702">
        <f t="shared" si="254"/>
        <v>-3.3</v>
      </c>
      <c r="AJ702" s="17">
        <f t="shared" si="264"/>
        <v>-1.9329952176188163E-3</v>
      </c>
      <c r="AK702" s="17">
        <f t="shared" si="265"/>
        <v>1.5688833867013391E-2</v>
      </c>
      <c r="AM702">
        <v>-2.5000000000000001E-3</v>
      </c>
      <c r="AN702">
        <v>-3.3E-3</v>
      </c>
    </row>
    <row r="703" spans="1:40" x14ac:dyDescent="0.25">
      <c r="A703" s="1">
        <v>42880.367037037038</v>
      </c>
      <c r="B703" s="16">
        <v>696</v>
      </c>
      <c r="C703">
        <f t="shared" si="266"/>
        <v>-5.9095918306925199</v>
      </c>
      <c r="D703">
        <f t="shared" si="257"/>
        <v>-2.6660919490909496</v>
      </c>
      <c r="E703">
        <f t="shared" si="255"/>
        <v>-26.233066916555629</v>
      </c>
      <c r="F703">
        <f t="shared" si="258"/>
        <v>0.45114654708369623</v>
      </c>
      <c r="G703">
        <v>21.098789</v>
      </c>
      <c r="H703">
        <f t="shared" si="247"/>
        <v>21.098789</v>
      </c>
      <c r="I703">
        <v>21.021923000000001</v>
      </c>
      <c r="J703">
        <f t="shared" si="243"/>
        <v>21.021923000000001</v>
      </c>
      <c r="K703">
        <f t="shared" si="259"/>
        <v>6.3383333333533193E-5</v>
      </c>
      <c r="L703">
        <v>9.3199999999999999E-4</v>
      </c>
      <c r="M703">
        <f t="shared" si="248"/>
        <v>9.3199999999999999E-4</v>
      </c>
      <c r="N703">
        <v>0.26115100000000002</v>
      </c>
      <c r="O703">
        <f t="shared" si="244"/>
        <v>0.26115100000000002</v>
      </c>
      <c r="P703">
        <f t="shared" si="260"/>
        <v>-1.6834999999999951E-4</v>
      </c>
      <c r="Q703">
        <f t="shared" si="249"/>
        <v>78.716926000000001</v>
      </c>
      <c r="R703">
        <f t="shared" si="261"/>
        <v>1.0496666666763114E-4</v>
      </c>
      <c r="S703">
        <f t="shared" si="245"/>
        <v>1</v>
      </c>
      <c r="T703">
        <f t="shared" si="262"/>
        <v>19.998227500118777</v>
      </c>
      <c r="U703">
        <f t="shared" si="263"/>
        <v>32500</v>
      </c>
      <c r="V703">
        <f t="shared" si="246"/>
        <v>20.001470999999999</v>
      </c>
      <c r="W703">
        <v>20.001470999999999</v>
      </c>
      <c r="X703">
        <v>0</v>
      </c>
      <c r="Y703">
        <v>0</v>
      </c>
      <c r="Z703">
        <f t="shared" si="250"/>
        <v>0</v>
      </c>
      <c r="AA703">
        <f t="shared" si="251"/>
        <v>0</v>
      </c>
      <c r="AB703" t="e">
        <f t="shared" si="252"/>
        <v>#DIV/0!</v>
      </c>
      <c r="AC703" s="6" t="e">
        <f t="shared" si="256"/>
        <v>#DIV/0!</v>
      </c>
      <c r="AD703" s="6" t="e">
        <f t="shared" si="256"/>
        <v>#DIV/0!</v>
      </c>
      <c r="AE703">
        <v>6.4312999999999995E-2</v>
      </c>
      <c r="AF703">
        <v>0</v>
      </c>
      <c r="AH703">
        <f t="shared" si="253"/>
        <v>-5.8999999999999995</v>
      </c>
      <c r="AI703">
        <f t="shared" si="254"/>
        <v>-2.7</v>
      </c>
      <c r="AJ703" s="17">
        <f t="shared" si="264"/>
        <v>-1.6230952944505522E-3</v>
      </c>
      <c r="AK703" s="17">
        <f t="shared" si="265"/>
        <v>1.2718260118752513E-2</v>
      </c>
      <c r="AM703">
        <v>-5.8999999999999999E-3</v>
      </c>
      <c r="AN703">
        <v>-2.7000000000000001E-3</v>
      </c>
    </row>
    <row r="704" spans="1:40" x14ac:dyDescent="0.25">
      <c r="A704" s="1">
        <v>42880.367731481485</v>
      </c>
      <c r="B704" s="16">
        <v>697</v>
      </c>
      <c r="C704">
        <f t="shared" si="266"/>
        <v>-6.3253734915393167</v>
      </c>
      <c r="D704">
        <f t="shared" si="257"/>
        <v>-2.5032865269103155</v>
      </c>
      <c r="E704">
        <f t="shared" si="255"/>
        <v>-27.691925255865435</v>
      </c>
      <c r="F704">
        <f t="shared" si="258"/>
        <v>0.39575315675171713</v>
      </c>
      <c r="G704">
        <v>21.099038</v>
      </c>
      <c r="H704">
        <f t="shared" si="247"/>
        <v>21.099038</v>
      </c>
      <c r="I704">
        <v>21.022099999999998</v>
      </c>
      <c r="J704">
        <f t="shared" si="243"/>
        <v>21.022099999999998</v>
      </c>
      <c r="K704">
        <f t="shared" si="259"/>
        <v>6.4333333333443932E-5</v>
      </c>
      <c r="L704">
        <v>9.3099999999999997E-4</v>
      </c>
      <c r="M704">
        <f t="shared" si="248"/>
        <v>9.3099999999999997E-4</v>
      </c>
      <c r="N704">
        <v>0.26097799999999999</v>
      </c>
      <c r="O704">
        <f t="shared" si="244"/>
        <v>0.26097799999999999</v>
      </c>
      <c r="P704">
        <f t="shared" si="260"/>
        <v>-1.6774999999999985E-4</v>
      </c>
      <c r="Q704">
        <f t="shared" si="249"/>
        <v>78.716922000000011</v>
      </c>
      <c r="R704">
        <f t="shared" si="261"/>
        <v>1.0341666666728126E-4</v>
      </c>
      <c r="S704">
        <f t="shared" si="245"/>
        <v>1</v>
      </c>
      <c r="T704">
        <f t="shared" si="262"/>
        <v>19.998495913035605</v>
      </c>
      <c r="U704">
        <f t="shared" si="263"/>
        <v>32500</v>
      </c>
      <c r="V704">
        <f t="shared" si="246"/>
        <v>20.002317999999999</v>
      </c>
      <c r="W704">
        <v>20.002317999999999</v>
      </c>
      <c r="X704">
        <v>0</v>
      </c>
      <c r="Y704">
        <v>0</v>
      </c>
      <c r="Z704">
        <f t="shared" si="250"/>
        <v>0</v>
      </c>
      <c r="AA704">
        <f t="shared" si="251"/>
        <v>0</v>
      </c>
      <c r="AB704" t="e">
        <f t="shared" si="252"/>
        <v>#DIV/0!</v>
      </c>
      <c r="AC704" s="6" t="e">
        <f t="shared" si="256"/>
        <v>#DIV/0!</v>
      </c>
      <c r="AD704" s="6" t="e">
        <f t="shared" si="256"/>
        <v>#DIV/0!</v>
      </c>
      <c r="AE704">
        <v>6.9069000000000005E-2</v>
      </c>
      <c r="AF704">
        <v>0</v>
      </c>
      <c r="AH704">
        <f t="shared" si="253"/>
        <v>-6.3</v>
      </c>
      <c r="AI704">
        <f t="shared" si="254"/>
        <v>-2.5</v>
      </c>
      <c r="AJ704" s="17">
        <f t="shared" si="264"/>
        <v>-4.0113823433914108E-3</v>
      </c>
      <c r="AK704" s="17">
        <f t="shared" si="265"/>
        <v>-1.3128848315945283E-3</v>
      </c>
      <c r="AM704">
        <v>-6.3E-3</v>
      </c>
      <c r="AN704">
        <v>-2.5000000000000001E-3</v>
      </c>
    </row>
    <row r="705" spans="1:40" x14ac:dyDescent="0.25">
      <c r="A705" s="1">
        <v>42880.368425925924</v>
      </c>
      <c r="B705" s="16">
        <v>698</v>
      </c>
      <c r="C705">
        <f t="shared" si="266"/>
        <v>1.2629527610047475</v>
      </c>
      <c r="D705">
        <f t="shared" si="257"/>
        <v>-2.7427502393174219</v>
      </c>
      <c r="E705">
        <f t="shared" si="255"/>
        <v>1.9493005669132759</v>
      </c>
      <c r="F705">
        <f t="shared" si="258"/>
        <v>-2.1716966176434145</v>
      </c>
      <c r="G705">
        <v>21.099245</v>
      </c>
      <c r="H705">
        <f t="shared" si="247"/>
        <v>21.099245</v>
      </c>
      <c r="I705">
        <v>21.022144000000001</v>
      </c>
      <c r="J705">
        <f t="shared" si="243"/>
        <v>21.022144000000001</v>
      </c>
      <c r="K705">
        <f t="shared" si="259"/>
        <v>4.6166666666813684E-5</v>
      </c>
      <c r="L705">
        <v>9.2699999999999998E-4</v>
      </c>
      <c r="M705">
        <f t="shared" si="248"/>
        <v>9.2699999999999998E-4</v>
      </c>
      <c r="N705">
        <v>0.26083400000000001</v>
      </c>
      <c r="O705">
        <f t="shared" si="244"/>
        <v>0.26083400000000001</v>
      </c>
      <c r="P705">
        <f t="shared" si="260"/>
        <v>-1.6840000000000187E-4</v>
      </c>
      <c r="Q705">
        <f t="shared" si="249"/>
        <v>78.717022</v>
      </c>
      <c r="R705">
        <f t="shared" si="261"/>
        <v>1.2223333333404677E-4</v>
      </c>
      <c r="S705">
        <f t="shared" si="245"/>
        <v>1</v>
      </c>
      <c r="T705">
        <f t="shared" si="262"/>
        <v>20.006270703000602</v>
      </c>
      <c r="U705">
        <f t="shared" si="263"/>
        <v>32500</v>
      </c>
      <c r="V705">
        <f t="shared" si="246"/>
        <v>20.002265000000001</v>
      </c>
      <c r="W705">
        <v>20.002265000000001</v>
      </c>
      <c r="X705">
        <v>0</v>
      </c>
      <c r="Y705">
        <v>0</v>
      </c>
      <c r="Z705">
        <f t="shared" si="250"/>
        <v>0</v>
      </c>
      <c r="AA705">
        <f t="shared" si="251"/>
        <v>0</v>
      </c>
      <c r="AB705" t="e">
        <f t="shared" si="252"/>
        <v>#DIV/0!</v>
      </c>
      <c r="AC705" s="6" t="e">
        <f t="shared" si="256"/>
        <v>#DIV/0!</v>
      </c>
      <c r="AD705" s="6" t="e">
        <f t="shared" si="256"/>
        <v>#DIV/0!</v>
      </c>
      <c r="AE705">
        <v>6.5724000000000005E-2</v>
      </c>
      <c r="AF705">
        <v>0</v>
      </c>
      <c r="AH705">
        <f t="shared" si="253"/>
        <v>1.3</v>
      </c>
      <c r="AI705">
        <f t="shared" si="254"/>
        <v>-2.8</v>
      </c>
      <c r="AJ705" s="17">
        <f t="shared" si="264"/>
        <v>2.9333827946010773E-2</v>
      </c>
      <c r="AK705" s="17">
        <f t="shared" si="265"/>
        <v>2.0873122117318805E-2</v>
      </c>
      <c r="AM705">
        <v>1.2999999999999999E-3</v>
      </c>
      <c r="AN705">
        <v>-2.8E-3</v>
      </c>
    </row>
    <row r="706" spans="1:40" x14ac:dyDescent="0.25">
      <c r="A706" s="1">
        <v>42880.369120370371</v>
      </c>
      <c r="B706" s="16">
        <v>699</v>
      </c>
      <c r="C706">
        <f t="shared" si="266"/>
        <v>4.7534071365856434</v>
      </c>
      <c r="D706">
        <f t="shared" si="257"/>
        <v>-3.0289950285436351</v>
      </c>
      <c r="E706">
        <f t="shared" si="255"/>
        <v>15.389167013771846</v>
      </c>
      <c r="F706">
        <f t="shared" si="258"/>
        <v>-0.63722608678526793</v>
      </c>
      <c r="G706">
        <v>21.09928</v>
      </c>
      <c r="H706">
        <f t="shared" si="247"/>
        <v>21.09928</v>
      </c>
      <c r="I706">
        <v>21.022304999999999</v>
      </c>
      <c r="J706">
        <f t="shared" si="243"/>
        <v>21.022304999999999</v>
      </c>
      <c r="K706">
        <f t="shared" si="259"/>
        <v>3.7799999999954535E-5</v>
      </c>
      <c r="L706">
        <v>9.2900000000000003E-4</v>
      </c>
      <c r="M706">
        <f t="shared" si="248"/>
        <v>9.2900000000000003E-4</v>
      </c>
      <c r="N706">
        <v>0.26065700000000003</v>
      </c>
      <c r="O706">
        <f t="shared" si="244"/>
        <v>0.26065700000000003</v>
      </c>
      <c r="P706">
        <f t="shared" si="260"/>
        <v>-1.6916666666666932E-4</v>
      </c>
      <c r="Q706">
        <f t="shared" si="249"/>
        <v>78.717038000000002</v>
      </c>
      <c r="R706">
        <f t="shared" si="261"/>
        <v>1.3136666666705801E-4</v>
      </c>
      <c r="S706">
        <f t="shared" si="245"/>
        <v>1</v>
      </c>
      <c r="T706">
        <f t="shared" si="262"/>
        <v>20.009570402165245</v>
      </c>
      <c r="U706">
        <f t="shared" si="263"/>
        <v>32500</v>
      </c>
      <c r="V706">
        <f t="shared" si="246"/>
        <v>20.001788000000001</v>
      </c>
      <c r="W706">
        <v>20.001788000000001</v>
      </c>
      <c r="X706">
        <v>0</v>
      </c>
      <c r="Y706">
        <v>0</v>
      </c>
      <c r="Z706">
        <f t="shared" si="250"/>
        <v>0</v>
      </c>
      <c r="AA706">
        <f t="shared" si="251"/>
        <v>0</v>
      </c>
      <c r="AB706" t="e">
        <f t="shared" si="252"/>
        <v>#DIV/0!</v>
      </c>
      <c r="AC706" s="6" t="e">
        <f t="shared" si="256"/>
        <v>#DIV/0!</v>
      </c>
      <c r="AD706" s="6" t="e">
        <f t="shared" si="256"/>
        <v>#DIV/0!</v>
      </c>
      <c r="AE706">
        <v>5.1050999999999999E-2</v>
      </c>
      <c r="AF706">
        <v>0</v>
      </c>
      <c r="AH706">
        <f t="shared" si="253"/>
        <v>4.8</v>
      </c>
      <c r="AI706">
        <f t="shared" si="254"/>
        <v>-3</v>
      </c>
      <c r="AJ706" s="17">
        <f t="shared" si="264"/>
        <v>9.801992986408466E-3</v>
      </c>
      <c r="AK706" s="17">
        <f t="shared" si="265"/>
        <v>-9.5724912950999972E-3</v>
      </c>
      <c r="AM706">
        <v>4.7999999999999996E-3</v>
      </c>
      <c r="AN706">
        <v>-3.0000000000000001E-3</v>
      </c>
    </row>
    <row r="707" spans="1:40" x14ac:dyDescent="0.25">
      <c r="A707" s="1">
        <v>42880.369814814818</v>
      </c>
      <c r="B707" s="16">
        <v>700</v>
      </c>
      <c r="C707">
        <f t="shared" si="266"/>
        <v>12.452202593914237</v>
      </c>
      <c r="D707">
        <f t="shared" si="257"/>
        <v>-3.2796732235820336</v>
      </c>
      <c r="E707">
        <f t="shared" si="255"/>
        <v>45.453371183781442</v>
      </c>
      <c r="F707">
        <f t="shared" si="258"/>
        <v>-0.26338097206874128</v>
      </c>
      <c r="G707">
        <v>21.099308000000001</v>
      </c>
      <c r="H707">
        <f t="shared" si="247"/>
        <v>21.099308000000001</v>
      </c>
      <c r="I707">
        <v>21.022369000000001</v>
      </c>
      <c r="J707">
        <f t="shared" si="243"/>
        <v>21.022369000000001</v>
      </c>
      <c r="K707">
        <f t="shared" si="259"/>
        <v>1.9250000000070599E-5</v>
      </c>
      <c r="L707">
        <v>9.2699999999999998E-4</v>
      </c>
      <c r="M707">
        <f t="shared" si="248"/>
        <v>9.2699999999999998E-4</v>
      </c>
      <c r="N707">
        <v>0.260486</v>
      </c>
      <c r="O707">
        <f t="shared" si="244"/>
        <v>0.260486</v>
      </c>
      <c r="P707">
        <f t="shared" si="260"/>
        <v>-1.6983333333333295E-4</v>
      </c>
      <c r="Q707">
        <f t="shared" si="249"/>
        <v>78.717145000000002</v>
      </c>
      <c r="R707">
        <f t="shared" si="261"/>
        <v>1.5058333333305048E-4</v>
      </c>
      <c r="S707">
        <f t="shared" si="245"/>
        <v>1</v>
      </c>
      <c r="T707">
        <f t="shared" si="262"/>
        <v>20.017467875817431</v>
      </c>
      <c r="U707">
        <f t="shared" si="263"/>
        <v>32500</v>
      </c>
      <c r="V707">
        <f t="shared" si="246"/>
        <v>20.001736000000001</v>
      </c>
      <c r="W707">
        <v>20.001736000000001</v>
      </c>
      <c r="X707">
        <v>0</v>
      </c>
      <c r="Y707">
        <v>0</v>
      </c>
      <c r="Z707">
        <f t="shared" si="250"/>
        <v>0</v>
      </c>
      <c r="AA707">
        <f t="shared" si="251"/>
        <v>0</v>
      </c>
      <c r="AB707" t="e">
        <f t="shared" si="252"/>
        <v>#DIV/0!</v>
      </c>
      <c r="AC707" s="6" t="e">
        <f t="shared" si="256"/>
        <v>#DIV/0!</v>
      </c>
      <c r="AD707" s="6" t="e">
        <f t="shared" si="256"/>
        <v>#DIV/0!</v>
      </c>
      <c r="AE707">
        <v>5.9237999999999999E-2</v>
      </c>
      <c r="AF707">
        <v>0</v>
      </c>
      <c r="AH707">
        <f t="shared" si="253"/>
        <v>12.4</v>
      </c>
      <c r="AI707">
        <f t="shared" si="254"/>
        <v>-3.3</v>
      </c>
      <c r="AJ707" s="17">
        <f t="shared" si="264"/>
        <v>-4.192237760390221E-3</v>
      </c>
      <c r="AK707" s="17">
        <f t="shared" si="265"/>
        <v>6.1978054007970525E-3</v>
      </c>
      <c r="AM707">
        <v>1.24E-2</v>
      </c>
      <c r="AN707">
        <v>-3.3E-3</v>
      </c>
    </row>
    <row r="708" spans="1:40" x14ac:dyDescent="0.25">
      <c r="A708" s="1">
        <v>42880.370509259257</v>
      </c>
      <c r="B708" s="16">
        <v>701</v>
      </c>
      <c r="C708">
        <f t="shared" si="266"/>
        <v>20.595372187329438</v>
      </c>
      <c r="D708">
        <f t="shared" si="257"/>
        <v>-2.9539611079326367</v>
      </c>
      <c r="E708">
        <f t="shared" si="255"/>
        <v>77.905188727107685</v>
      </c>
      <c r="F708">
        <f t="shared" si="258"/>
        <v>-0.14342839163401741</v>
      </c>
      <c r="G708">
        <v>21.099081999999999</v>
      </c>
      <c r="H708">
        <f t="shared" si="247"/>
        <v>21.099081999999999</v>
      </c>
      <c r="I708">
        <v>21.022364</v>
      </c>
      <c r="J708">
        <f t="shared" si="243"/>
        <v>21.022364</v>
      </c>
      <c r="K708">
        <f t="shared" si="259"/>
        <v>-8.6666666649174815E-7</v>
      </c>
      <c r="L708">
        <v>9.3199999999999999E-4</v>
      </c>
      <c r="M708">
        <f t="shared" si="248"/>
        <v>9.3199999999999999E-4</v>
      </c>
      <c r="N708">
        <v>0.26030399999999998</v>
      </c>
      <c r="O708">
        <f t="shared" si="244"/>
        <v>0.26030399999999998</v>
      </c>
      <c r="P708">
        <f t="shared" si="260"/>
        <v>-1.6871666666666563E-4</v>
      </c>
      <c r="Q708">
        <f t="shared" si="249"/>
        <v>78.717331999999999</v>
      </c>
      <c r="R708">
        <f t="shared" si="261"/>
        <v>1.6958333333197591E-4</v>
      </c>
      <c r="S708">
        <f t="shared" si="245"/>
        <v>1</v>
      </c>
      <c r="T708">
        <f t="shared" si="262"/>
        <v>20.025390333294876</v>
      </c>
      <c r="U708">
        <f t="shared" si="263"/>
        <v>32500</v>
      </c>
      <c r="V708">
        <f t="shared" si="246"/>
        <v>20.001840999999999</v>
      </c>
      <c r="W708">
        <v>20.001840999999999</v>
      </c>
      <c r="X708">
        <v>0</v>
      </c>
      <c r="Y708">
        <v>0</v>
      </c>
      <c r="Z708">
        <f t="shared" si="250"/>
        <v>0</v>
      </c>
      <c r="AA708">
        <f t="shared" si="251"/>
        <v>0</v>
      </c>
      <c r="AB708" t="e">
        <f t="shared" si="252"/>
        <v>#DIV/0!</v>
      </c>
      <c r="AC708" s="6" t="e">
        <f t="shared" si="256"/>
        <v>#DIV/0!</v>
      </c>
      <c r="AD708" s="6" t="e">
        <f t="shared" si="256"/>
        <v>#DIV/0!</v>
      </c>
      <c r="AE708">
        <v>7.281E-2</v>
      </c>
      <c r="AF708">
        <v>0</v>
      </c>
      <c r="AH708">
        <f t="shared" si="253"/>
        <v>20.6</v>
      </c>
      <c r="AI708">
        <f t="shared" si="254"/>
        <v>-3</v>
      </c>
      <c r="AJ708" s="17">
        <f t="shared" si="264"/>
        <v>2.2470157996999434E-4</v>
      </c>
      <c r="AK708" s="17">
        <f t="shared" si="265"/>
        <v>1.5585476715901712E-2</v>
      </c>
      <c r="AM708">
        <v>2.06E-2</v>
      </c>
      <c r="AN708">
        <v>-3.0000000000000001E-3</v>
      </c>
    </row>
    <row r="709" spans="1:40" x14ac:dyDescent="0.25">
      <c r="A709" s="1">
        <v>42880.371203703704</v>
      </c>
      <c r="B709" s="16">
        <v>702</v>
      </c>
      <c r="C709">
        <f t="shared" si="266"/>
        <v>25.495266543872788</v>
      </c>
      <c r="D709">
        <f t="shared" si="257"/>
        <v>-2.6562793401683127</v>
      </c>
      <c r="E709">
        <f t="shared" si="255"/>
        <v>97.544313057856826</v>
      </c>
      <c r="F709">
        <f t="shared" si="258"/>
        <v>-0.10418715707864171</v>
      </c>
      <c r="G709">
        <v>21.098979</v>
      </c>
      <c r="H709">
        <f t="shared" si="247"/>
        <v>21.098979</v>
      </c>
      <c r="I709">
        <v>21.022200000000002</v>
      </c>
      <c r="J709">
        <f t="shared" si="243"/>
        <v>21.022200000000002</v>
      </c>
      <c r="K709">
        <f t="shared" si="259"/>
        <v>-1.2916666666740183E-5</v>
      </c>
      <c r="L709">
        <v>9.3199999999999999E-4</v>
      </c>
      <c r="M709">
        <f t="shared" si="248"/>
        <v>9.3199999999999999E-4</v>
      </c>
      <c r="N709">
        <v>0.260133</v>
      </c>
      <c r="O709">
        <f t="shared" si="244"/>
        <v>0.260133</v>
      </c>
      <c r="P709">
        <f t="shared" si="260"/>
        <v>-1.677000000000021E-4</v>
      </c>
      <c r="Q709">
        <f t="shared" si="249"/>
        <v>78.717667000000006</v>
      </c>
      <c r="R709">
        <f t="shared" si="261"/>
        <v>1.8061666666634816E-4</v>
      </c>
      <c r="S709">
        <f t="shared" si="245"/>
        <v>1</v>
      </c>
      <c r="T709">
        <f t="shared" si="262"/>
        <v>20.030575545883917</v>
      </c>
      <c r="U709">
        <f t="shared" si="263"/>
        <v>32500</v>
      </c>
      <c r="V709">
        <f t="shared" si="246"/>
        <v>20.002424000000001</v>
      </c>
      <c r="W709">
        <v>20.002424000000001</v>
      </c>
      <c r="X709">
        <v>0</v>
      </c>
      <c r="Y709">
        <v>0</v>
      </c>
      <c r="Z709">
        <f t="shared" si="250"/>
        <v>0</v>
      </c>
      <c r="AA709">
        <f t="shared" si="251"/>
        <v>0</v>
      </c>
      <c r="AB709" t="e">
        <f t="shared" si="252"/>
        <v>#DIV/0!</v>
      </c>
      <c r="AC709" s="6" t="e">
        <f t="shared" si="256"/>
        <v>#DIV/0!</v>
      </c>
      <c r="AD709" s="6" t="e">
        <f t="shared" si="256"/>
        <v>#DIV/0!</v>
      </c>
      <c r="AE709">
        <v>7.3847999999999997E-2</v>
      </c>
      <c r="AF709">
        <v>0</v>
      </c>
      <c r="AH709">
        <f t="shared" si="253"/>
        <v>25.5</v>
      </c>
      <c r="AI709">
        <f t="shared" si="254"/>
        <v>-2.7</v>
      </c>
      <c r="AJ709" s="17">
        <f t="shared" si="264"/>
        <v>1.856601937880073E-4</v>
      </c>
      <c r="AK709" s="17">
        <f t="shared" si="265"/>
        <v>1.6459360719538321E-2</v>
      </c>
      <c r="AM709">
        <v>2.5499999999999998E-2</v>
      </c>
      <c r="AN709">
        <v>-2.7000000000000001E-3</v>
      </c>
    </row>
    <row r="710" spans="1:40" x14ac:dyDescent="0.25">
      <c r="A710" s="1">
        <v>42880.371898148151</v>
      </c>
      <c r="B710" s="16">
        <v>703</v>
      </c>
      <c r="C710">
        <f t="shared" si="266"/>
        <v>23.696677731733345</v>
      </c>
      <c r="D710">
        <f t="shared" si="257"/>
        <v>-1.9429425570140335</v>
      </c>
      <c r="E710">
        <f t="shared" si="255"/>
        <v>91.243598357817618</v>
      </c>
      <c r="F710">
        <f t="shared" si="258"/>
        <v>-8.1992192281542781E-2</v>
      </c>
      <c r="G710">
        <v>21.098907000000001</v>
      </c>
      <c r="H710">
        <f t="shared" si="247"/>
        <v>21.098907000000001</v>
      </c>
      <c r="I710">
        <v>21.022212</v>
      </c>
      <c r="J710">
        <f t="shared" si="243"/>
        <v>21.022212</v>
      </c>
      <c r="K710">
        <f t="shared" si="259"/>
        <v>-9.0666666668089605E-6</v>
      </c>
      <c r="L710">
        <v>9.3400000000000004E-4</v>
      </c>
      <c r="M710">
        <f t="shared" si="248"/>
        <v>9.3400000000000004E-4</v>
      </c>
      <c r="N710">
        <v>0.25997300000000001</v>
      </c>
      <c r="O710">
        <f t="shared" si="244"/>
        <v>0.25997300000000001</v>
      </c>
      <c r="P710">
        <f t="shared" si="260"/>
        <v>-1.6540000000000166E-4</v>
      </c>
      <c r="Q710">
        <f t="shared" si="249"/>
        <v>78.717815000000002</v>
      </c>
      <c r="R710">
        <f t="shared" si="261"/>
        <v>1.7446666666600663E-4</v>
      </c>
      <c r="S710">
        <f t="shared" si="245"/>
        <v>1</v>
      </c>
      <c r="T710">
        <f t="shared" si="262"/>
        <v>20.027375620288485</v>
      </c>
      <c r="U710">
        <f t="shared" si="263"/>
        <v>32500</v>
      </c>
      <c r="V710">
        <f t="shared" si="246"/>
        <v>20.001736000000001</v>
      </c>
      <c r="W710">
        <v>20.001736000000001</v>
      </c>
      <c r="X710">
        <v>0</v>
      </c>
      <c r="Y710">
        <v>0</v>
      </c>
      <c r="Z710">
        <f t="shared" si="250"/>
        <v>0</v>
      </c>
      <c r="AA710">
        <f t="shared" si="251"/>
        <v>0</v>
      </c>
      <c r="AB710" t="e">
        <f t="shared" si="252"/>
        <v>#DIV/0!</v>
      </c>
      <c r="AC710" s="6" t="e">
        <f t="shared" si="256"/>
        <v>#DIV/0!</v>
      </c>
      <c r="AD710" s="6" t="e">
        <f t="shared" si="256"/>
        <v>#DIV/0!</v>
      </c>
      <c r="AE710">
        <v>6.2066000000000003E-2</v>
      </c>
      <c r="AF710">
        <v>0</v>
      </c>
      <c r="AH710">
        <f t="shared" si="253"/>
        <v>23.7</v>
      </c>
      <c r="AI710">
        <f t="shared" si="254"/>
        <v>-2</v>
      </c>
      <c r="AJ710" s="17">
        <f t="shared" si="264"/>
        <v>1.401997488536143E-4</v>
      </c>
      <c r="AK710" s="17">
        <f t="shared" si="265"/>
        <v>2.9366510492031171E-2</v>
      </c>
      <c r="AM710">
        <v>2.3699999999999999E-2</v>
      </c>
      <c r="AN710">
        <v>-2E-3</v>
      </c>
    </row>
    <row r="711" spans="1:40" x14ac:dyDescent="0.25">
      <c r="A711" s="1">
        <v>42880.37259259259</v>
      </c>
      <c r="B711" s="16">
        <v>704</v>
      </c>
      <c r="C711">
        <f t="shared" si="266"/>
        <v>19.716403821872294</v>
      </c>
      <c r="D711">
        <f t="shared" si="257"/>
        <v>-1.7977550054093516</v>
      </c>
      <c r="E711">
        <f t="shared" si="255"/>
        <v>75.717625936026792</v>
      </c>
      <c r="F711">
        <f t="shared" si="258"/>
        <v>-9.1180674815303842E-2</v>
      </c>
      <c r="G711">
        <v>21.098911999999999</v>
      </c>
      <c r="H711">
        <f t="shared" si="247"/>
        <v>21.098911999999999</v>
      </c>
      <c r="I711">
        <v>21.022085000000001</v>
      </c>
      <c r="J711">
        <f t="shared" si="243"/>
        <v>21.022085000000001</v>
      </c>
      <c r="K711">
        <f t="shared" si="259"/>
        <v>5.8333333316321996E-7</v>
      </c>
      <c r="L711">
        <v>9.2500000000000004E-4</v>
      </c>
      <c r="M711">
        <f t="shared" si="248"/>
        <v>9.2500000000000004E-4</v>
      </c>
      <c r="N711">
        <v>0.25979600000000003</v>
      </c>
      <c r="O711">
        <f t="shared" si="244"/>
        <v>0.25979600000000003</v>
      </c>
      <c r="P711">
        <f t="shared" si="260"/>
        <v>-1.6485000000000065E-4</v>
      </c>
      <c r="Q711">
        <f t="shared" si="249"/>
        <v>78.718119000000002</v>
      </c>
      <c r="R711">
        <f t="shared" si="261"/>
        <v>1.6426666666570592E-4</v>
      </c>
      <c r="S711">
        <f t="shared" si="245"/>
        <v>1</v>
      </c>
      <c r="T711">
        <f t="shared" si="262"/>
        <v>20.023250158826915</v>
      </c>
      <c r="U711">
        <f t="shared" si="263"/>
        <v>32500</v>
      </c>
      <c r="V711">
        <f t="shared" si="246"/>
        <v>20.001736000000001</v>
      </c>
      <c r="W711">
        <v>20.001736000000001</v>
      </c>
      <c r="X711">
        <v>0</v>
      </c>
      <c r="Y711">
        <v>0</v>
      </c>
      <c r="Z711">
        <f t="shared" si="250"/>
        <v>0</v>
      </c>
      <c r="AA711">
        <f t="shared" si="251"/>
        <v>0</v>
      </c>
      <c r="AB711" t="e">
        <f t="shared" si="252"/>
        <v>#DIV/0!</v>
      </c>
      <c r="AC711" s="6" t="e">
        <f t="shared" si="256"/>
        <v>#DIV/0!</v>
      </c>
      <c r="AD711" s="6" t="e">
        <f t="shared" si="256"/>
        <v>#DIV/0!</v>
      </c>
      <c r="AE711">
        <v>5.9533999999999997E-2</v>
      </c>
      <c r="AF711">
        <v>0</v>
      </c>
      <c r="AH711">
        <f t="shared" si="253"/>
        <v>19.7</v>
      </c>
      <c r="AI711">
        <f t="shared" si="254"/>
        <v>-1.9</v>
      </c>
      <c r="AJ711" s="17">
        <f t="shared" si="264"/>
        <v>-8.3198853201097236E-4</v>
      </c>
      <c r="AK711" s="17">
        <f t="shared" si="265"/>
        <v>5.6873708755085316E-2</v>
      </c>
      <c r="AM711">
        <v>1.9699999999999999E-2</v>
      </c>
      <c r="AN711">
        <v>-1.9E-3</v>
      </c>
    </row>
    <row r="712" spans="1:40" x14ac:dyDescent="0.25">
      <c r="A712" s="1">
        <v>42880.373287037037</v>
      </c>
      <c r="B712" s="16">
        <v>705</v>
      </c>
      <c r="C712">
        <f t="shared" si="266"/>
        <v>15.197723296003172</v>
      </c>
      <c r="D712">
        <f t="shared" si="257"/>
        <v>-1.550854100248209</v>
      </c>
      <c r="E712">
        <f t="shared" si="255"/>
        <v>58.182084582874481</v>
      </c>
      <c r="F712">
        <f t="shared" si="258"/>
        <v>-0.10204515966257038</v>
      </c>
      <c r="G712">
        <v>21.098953000000002</v>
      </c>
      <c r="H712">
        <f t="shared" si="247"/>
        <v>21.098953000000002</v>
      </c>
      <c r="I712">
        <v>21.022220000000001</v>
      </c>
      <c r="J712">
        <f t="shared" ref="J712:J775" si="267">(I712*J$2+J$3+J$4)</f>
        <v>21.022220000000001</v>
      </c>
      <c r="K712">
        <f t="shared" si="259"/>
        <v>1.133333333325955E-5</v>
      </c>
      <c r="L712">
        <v>9.2100000000000005E-4</v>
      </c>
      <c r="M712">
        <f t="shared" si="248"/>
        <v>9.2100000000000005E-4</v>
      </c>
      <c r="N712">
        <v>0.259656</v>
      </c>
      <c r="O712">
        <f t="shared" ref="O712:O775" si="268">(N712*O$2+O$3+O$4)</f>
        <v>0.259656</v>
      </c>
      <c r="P712">
        <f t="shared" si="260"/>
        <v>-1.6400000000000119E-4</v>
      </c>
      <c r="Q712">
        <f t="shared" si="249"/>
        <v>78.718123999999989</v>
      </c>
      <c r="R712">
        <f t="shared" si="261"/>
        <v>1.5266666666586087E-4</v>
      </c>
      <c r="S712">
        <f t="shared" ref="S712:S775" si="269">((W712-Z712/1000+AA712/1000)/(W712+X712+Y712))</f>
        <v>1</v>
      </c>
      <c r="T712">
        <f t="shared" si="262"/>
        <v>20.017637577395963</v>
      </c>
      <c r="U712">
        <f t="shared" si="263"/>
        <v>32500</v>
      </c>
      <c r="V712">
        <f t="shared" ref="V712:V775" si="270">X712+Y712+W712</f>
        <v>20.000889000000001</v>
      </c>
      <c r="W712">
        <v>20.000889000000001</v>
      </c>
      <c r="X712">
        <v>0</v>
      </c>
      <c r="Y712">
        <v>0</v>
      </c>
      <c r="Z712">
        <f t="shared" si="250"/>
        <v>0</v>
      </c>
      <c r="AA712">
        <f t="shared" si="251"/>
        <v>0</v>
      </c>
      <c r="AB712" t="e">
        <f t="shared" si="252"/>
        <v>#DIV/0!</v>
      </c>
      <c r="AC712" s="6" t="e">
        <f t="shared" si="256"/>
        <v>#DIV/0!</v>
      </c>
      <c r="AD712" s="6" t="e">
        <f t="shared" si="256"/>
        <v>#DIV/0!</v>
      </c>
      <c r="AE712">
        <v>8.0569000000000002E-2</v>
      </c>
      <c r="AF712">
        <v>0</v>
      </c>
      <c r="AH712">
        <f t="shared" si="253"/>
        <v>15.2</v>
      </c>
      <c r="AI712">
        <f t="shared" si="254"/>
        <v>-1.6</v>
      </c>
      <c r="AJ712" s="17">
        <f t="shared" si="264"/>
        <v>1.498055960412156E-4</v>
      </c>
      <c r="AK712" s="17">
        <f t="shared" si="265"/>
        <v>3.1689570117476189E-2</v>
      </c>
      <c r="AM712">
        <v>1.52E-2</v>
      </c>
      <c r="AN712">
        <v>-1.6000000000000001E-3</v>
      </c>
    </row>
    <row r="713" spans="1:40" x14ac:dyDescent="0.25">
      <c r="A713" s="1">
        <v>42880.373981481483</v>
      </c>
      <c r="B713" s="16">
        <v>706</v>
      </c>
      <c r="C713">
        <f t="shared" si="266"/>
        <v>9.6137665637654379</v>
      </c>
      <c r="D713">
        <f t="shared" si="257"/>
        <v>-1.7829076349701101</v>
      </c>
      <c r="E713">
        <f t="shared" si="255"/>
        <v>35.919523998792592</v>
      </c>
      <c r="F713">
        <f t="shared" si="258"/>
        <v>-0.18545360168094158</v>
      </c>
      <c r="G713">
        <v>21.099025000000001</v>
      </c>
      <c r="H713">
        <f t="shared" ref="H713:H776" si="271">(G713*H$2+H$3+H$4)</f>
        <v>21.099025000000001</v>
      </c>
      <c r="I713">
        <v>21.022193999999999</v>
      </c>
      <c r="J713">
        <f t="shared" si="267"/>
        <v>21.022193999999999</v>
      </c>
      <c r="K713">
        <f t="shared" si="259"/>
        <v>2.5099999999866894E-5</v>
      </c>
      <c r="L713">
        <v>9.1699999999999995E-4</v>
      </c>
      <c r="M713">
        <f t="shared" ref="M713:M776" si="272">(L713*M$2+M$3+M$4)</f>
        <v>9.1699999999999995E-4</v>
      </c>
      <c r="N713">
        <v>0.25949699999999998</v>
      </c>
      <c r="O713">
        <f t="shared" si="268"/>
        <v>0.25949699999999998</v>
      </c>
      <c r="P713">
        <f t="shared" si="260"/>
        <v>-1.6461666666666986E-4</v>
      </c>
      <c r="Q713">
        <f t="shared" ref="Q713:Q776" si="273">100-J713-O713</f>
        <v>78.718309000000005</v>
      </c>
      <c r="R713">
        <f t="shared" si="261"/>
        <v>1.3951666666566591E-4</v>
      </c>
      <c r="S713">
        <f t="shared" si="269"/>
        <v>1</v>
      </c>
      <c r="T713">
        <f t="shared" si="262"/>
        <v>20.012020674198364</v>
      </c>
      <c r="U713">
        <f t="shared" si="263"/>
        <v>32500</v>
      </c>
      <c r="V713">
        <f t="shared" si="270"/>
        <v>20.000623999999998</v>
      </c>
      <c r="W713">
        <v>20.000623999999998</v>
      </c>
      <c r="X713">
        <v>0</v>
      </c>
      <c r="Y713">
        <v>0</v>
      </c>
      <c r="Z713">
        <f t="shared" ref="Z713:Z776" si="274">((Y713*H713)/(100-H713-M713))*1000</f>
        <v>0</v>
      </c>
      <c r="AA713">
        <f t="shared" ref="AA713:AA776" si="275">((X713*(100-H713-M713)-M713*Y713)/(100-H713-M713))*1000</f>
        <v>0</v>
      </c>
      <c r="AB713" t="e">
        <f t="shared" ref="AB713:AB776" si="276">AA713/Z713</f>
        <v>#DIV/0!</v>
      </c>
      <c r="AC713" s="6" t="e">
        <f t="shared" si="256"/>
        <v>#DIV/0!</v>
      </c>
      <c r="AD713" s="6" t="e">
        <f t="shared" si="256"/>
        <v>#DIV/0!</v>
      </c>
      <c r="AE713">
        <v>8.7368000000000001E-2</v>
      </c>
      <c r="AF713">
        <v>0</v>
      </c>
      <c r="AH713">
        <f t="shared" ref="AH713:AH776" si="277">AM713*1000</f>
        <v>9.6</v>
      </c>
      <c r="AI713">
        <f t="shared" ref="AI713:AI776" si="278">AN713*1000</f>
        <v>-1.8</v>
      </c>
      <c r="AJ713" s="17">
        <f t="shared" si="264"/>
        <v>-1.4319635986716019E-3</v>
      </c>
      <c r="AK713" s="17">
        <f t="shared" si="265"/>
        <v>9.586792212136399E-3</v>
      </c>
      <c r="AM713">
        <v>9.5999999999999992E-3</v>
      </c>
      <c r="AN713">
        <v>-1.8E-3</v>
      </c>
    </row>
    <row r="714" spans="1:40" x14ac:dyDescent="0.25">
      <c r="A714" s="1">
        <v>42880.374675925923</v>
      </c>
      <c r="B714" s="16">
        <v>707</v>
      </c>
      <c r="C714">
        <f t="shared" si="266"/>
        <v>6.6440633486874852</v>
      </c>
      <c r="D714">
        <f t="shared" si="257"/>
        <v>-2.5647780690279998</v>
      </c>
      <c r="E714">
        <f t="shared" si="255"/>
        <v>23.352738668970467</v>
      </c>
      <c r="F714">
        <f t="shared" si="258"/>
        <v>-0.38602552902128245</v>
      </c>
      <c r="G714">
        <v>21.099067999999999</v>
      </c>
      <c r="H714">
        <f t="shared" si="271"/>
        <v>21.099067999999999</v>
      </c>
      <c r="I714">
        <v>21.022400999999999</v>
      </c>
      <c r="J714">
        <f t="shared" si="267"/>
        <v>21.022400999999999</v>
      </c>
      <c r="K714">
        <f t="shared" si="259"/>
        <v>3.2716666666724832E-5</v>
      </c>
      <c r="L714">
        <v>9.2000000000000003E-4</v>
      </c>
      <c r="M714">
        <f t="shared" si="272"/>
        <v>9.2000000000000003E-4</v>
      </c>
      <c r="N714">
        <v>0.259326</v>
      </c>
      <c r="O714">
        <f t="shared" si="268"/>
        <v>0.259326</v>
      </c>
      <c r="P714">
        <f t="shared" si="260"/>
        <v>-1.6691666666666753E-4</v>
      </c>
      <c r="Q714">
        <f t="shared" si="273"/>
        <v>78.718272999999996</v>
      </c>
      <c r="R714">
        <f t="shared" si="261"/>
        <v>1.3420000000034329E-4</v>
      </c>
      <c r="S714">
        <f t="shared" si="269"/>
        <v>1</v>
      </c>
      <c r="T714">
        <f t="shared" si="262"/>
        <v>20.009991841417843</v>
      </c>
      <c r="U714">
        <f t="shared" si="263"/>
        <v>32500</v>
      </c>
      <c r="V714">
        <f t="shared" si="270"/>
        <v>20.000782999999998</v>
      </c>
      <c r="W714">
        <v>20.000782999999998</v>
      </c>
      <c r="X714">
        <v>0</v>
      </c>
      <c r="Y714">
        <v>0</v>
      </c>
      <c r="Z714">
        <f t="shared" si="274"/>
        <v>0</v>
      </c>
      <c r="AA714">
        <f t="shared" si="275"/>
        <v>0</v>
      </c>
      <c r="AB714" t="e">
        <f t="shared" si="276"/>
        <v>#DIV/0!</v>
      </c>
      <c r="AC714" s="6" t="e">
        <f t="shared" si="256"/>
        <v>#DIV/0!</v>
      </c>
      <c r="AD714" s="6" t="e">
        <f t="shared" si="256"/>
        <v>#DIV/0!</v>
      </c>
      <c r="AE714">
        <v>8.1251000000000004E-2</v>
      </c>
      <c r="AF714">
        <v>0</v>
      </c>
      <c r="AH714">
        <f t="shared" si="277"/>
        <v>6.6</v>
      </c>
      <c r="AI714">
        <f t="shared" si="278"/>
        <v>-2.6</v>
      </c>
      <c r="AJ714" s="17">
        <f t="shared" si="264"/>
        <v>-6.6319880433093848E-3</v>
      </c>
      <c r="AK714" s="17">
        <f t="shared" si="265"/>
        <v>1.3732935179591871E-2</v>
      </c>
      <c r="AM714">
        <v>6.6E-3</v>
      </c>
      <c r="AN714">
        <v>-2.5999999999999999E-3</v>
      </c>
    </row>
    <row r="715" spans="1:40" x14ac:dyDescent="0.25">
      <c r="A715" s="1">
        <v>42880.37537037037</v>
      </c>
      <c r="B715" s="16">
        <v>708</v>
      </c>
      <c r="C715">
        <f t="shared" si="266"/>
        <v>2.0891699453142243</v>
      </c>
      <c r="D715">
        <f t="shared" si="257"/>
        <v>-3.3975770100757163</v>
      </c>
      <c r="E715">
        <f t="shared" si="255"/>
        <v>4.4824937353597667</v>
      </c>
      <c r="F715">
        <f t="shared" si="258"/>
        <v>-1.6262808191818494</v>
      </c>
      <c r="G715">
        <v>21.098666999999999</v>
      </c>
      <c r="H715">
        <f t="shared" si="271"/>
        <v>21.098666999999999</v>
      </c>
      <c r="I715">
        <v>21.022351</v>
      </c>
      <c r="J715">
        <f t="shared" si="267"/>
        <v>21.022351</v>
      </c>
      <c r="K715">
        <f t="shared" si="259"/>
        <v>4.4099999999917351E-5</v>
      </c>
      <c r="L715">
        <v>9.2500000000000004E-4</v>
      </c>
      <c r="M715">
        <f t="shared" si="272"/>
        <v>9.2500000000000004E-4</v>
      </c>
      <c r="N715">
        <v>0.25914399999999999</v>
      </c>
      <c r="O715">
        <f t="shared" si="268"/>
        <v>0.25914399999999999</v>
      </c>
      <c r="P715">
        <f t="shared" si="260"/>
        <v>-1.6936666666666581E-4</v>
      </c>
      <c r="Q715">
        <f t="shared" si="273"/>
        <v>78.718504999999993</v>
      </c>
      <c r="R715">
        <f t="shared" si="261"/>
        <v>1.2526666666730081E-4</v>
      </c>
      <c r="S715">
        <f t="shared" si="269"/>
        <v>1</v>
      </c>
      <c r="T715">
        <f t="shared" si="262"/>
        <v>20.00658674695557</v>
      </c>
      <c r="U715">
        <f t="shared" si="263"/>
        <v>32500</v>
      </c>
      <c r="V715">
        <f t="shared" si="270"/>
        <v>20.001100000000001</v>
      </c>
      <c r="W715">
        <v>20.001100000000001</v>
      </c>
      <c r="X715">
        <v>0</v>
      </c>
      <c r="Y715">
        <v>0</v>
      </c>
      <c r="Z715">
        <f t="shared" si="274"/>
        <v>0</v>
      </c>
      <c r="AA715">
        <f t="shared" si="275"/>
        <v>0</v>
      </c>
      <c r="AB715" t="e">
        <f t="shared" si="276"/>
        <v>#DIV/0!</v>
      </c>
      <c r="AC715" s="6" t="e">
        <f t="shared" si="256"/>
        <v>#DIV/0!</v>
      </c>
      <c r="AD715" s="6" t="e">
        <f t="shared" si="256"/>
        <v>#DIV/0!</v>
      </c>
      <c r="AE715">
        <v>5.1386000000000001E-2</v>
      </c>
      <c r="AF715">
        <v>0</v>
      </c>
      <c r="AH715">
        <f t="shared" si="277"/>
        <v>2.1</v>
      </c>
      <c r="AI715">
        <f t="shared" si="278"/>
        <v>-3.4</v>
      </c>
      <c r="AJ715" s="17">
        <f t="shared" si="264"/>
        <v>5.183903162146483E-3</v>
      </c>
      <c r="AK715" s="17">
        <f t="shared" si="265"/>
        <v>7.131523191668828E-4</v>
      </c>
      <c r="AM715">
        <v>2.0999999999999999E-3</v>
      </c>
      <c r="AN715">
        <v>-3.3999999999999998E-3</v>
      </c>
    </row>
    <row r="716" spans="1:40" x14ac:dyDescent="0.25">
      <c r="A716" s="1">
        <v>42880.376064814816</v>
      </c>
      <c r="B716" s="16">
        <v>709</v>
      </c>
      <c r="C716">
        <f t="shared" si="266"/>
        <v>4.3723294938244344</v>
      </c>
      <c r="D716">
        <f t="shared" si="257"/>
        <v>-3.987585337404207</v>
      </c>
      <c r="E716">
        <f t="shared" ref="E716:E779" si="279">3.941*C716+1.104*D716</f>
        <v>12.829056322667853</v>
      </c>
      <c r="F716">
        <f t="shared" si="258"/>
        <v>-0.91200476611754722</v>
      </c>
      <c r="G716">
        <v>21.098685</v>
      </c>
      <c r="H716">
        <f t="shared" si="271"/>
        <v>21.098685</v>
      </c>
      <c r="I716">
        <v>21.022299</v>
      </c>
      <c r="J716">
        <f t="shared" si="267"/>
        <v>21.022299</v>
      </c>
      <c r="K716">
        <f t="shared" si="259"/>
        <v>3.898333333343847E-5</v>
      </c>
      <c r="L716">
        <v>9.2599999999999996E-4</v>
      </c>
      <c r="M716">
        <f t="shared" si="272"/>
        <v>9.2599999999999996E-4</v>
      </c>
      <c r="N716">
        <v>0.25898399999999999</v>
      </c>
      <c r="O716">
        <f t="shared" si="268"/>
        <v>0.25898399999999999</v>
      </c>
      <c r="P716">
        <f t="shared" si="260"/>
        <v>-1.7108333333333187E-4</v>
      </c>
      <c r="Q716">
        <f t="shared" si="273"/>
        <v>78.718716999999998</v>
      </c>
      <c r="R716">
        <f t="shared" si="261"/>
        <v>1.3210000000138205E-4</v>
      </c>
      <c r="S716">
        <f t="shared" si="269"/>
        <v>1</v>
      </c>
      <c r="T716">
        <f t="shared" si="262"/>
        <v>20.009512914831713</v>
      </c>
      <c r="U716">
        <f t="shared" si="263"/>
        <v>32500</v>
      </c>
      <c r="V716">
        <f t="shared" si="270"/>
        <v>20.001152999999999</v>
      </c>
      <c r="W716">
        <v>20.001152999999999</v>
      </c>
      <c r="X716">
        <v>0</v>
      </c>
      <c r="Y716">
        <v>0</v>
      </c>
      <c r="Z716">
        <f t="shared" si="274"/>
        <v>0</v>
      </c>
      <c r="AA716">
        <f t="shared" si="275"/>
        <v>0</v>
      </c>
      <c r="AB716" t="e">
        <f t="shared" si="276"/>
        <v>#DIV/0!</v>
      </c>
      <c r="AC716" s="6" t="e">
        <f t="shared" ref="AC716:AD779" si="280">(C716-Z716)/Z716</f>
        <v>#DIV/0!</v>
      </c>
      <c r="AD716" s="6" t="e">
        <f t="shared" si="280"/>
        <v>#DIV/0!</v>
      </c>
      <c r="AE716">
        <v>3.9067999999999999E-2</v>
      </c>
      <c r="AF716">
        <v>0</v>
      </c>
      <c r="AH716">
        <f t="shared" si="277"/>
        <v>4.4000000000000004</v>
      </c>
      <c r="AI716">
        <f t="shared" si="278"/>
        <v>-4</v>
      </c>
      <c r="AJ716" s="17">
        <f t="shared" si="264"/>
        <v>6.3285500817466672E-3</v>
      </c>
      <c r="AK716" s="17">
        <f t="shared" si="265"/>
        <v>3.1133283792929688E-3</v>
      </c>
      <c r="AM716">
        <v>4.4000000000000003E-3</v>
      </c>
      <c r="AN716">
        <v>-4.0000000000000001E-3</v>
      </c>
    </row>
    <row r="717" spans="1:40" x14ac:dyDescent="0.25">
      <c r="A717" s="1">
        <v>42880.376759259256</v>
      </c>
      <c r="B717" s="16">
        <v>710</v>
      </c>
      <c r="C717">
        <f t="shared" si="266"/>
        <v>3.6067065621947481</v>
      </c>
      <c r="D717">
        <f t="shared" ref="D717:D780" si="281">(V717*O717-T717*M717+P717*U717)*10</f>
        <v>-3.710060201569565</v>
      </c>
      <c r="E717">
        <f t="shared" si="279"/>
        <v>10.118124099076702</v>
      </c>
      <c r="F717">
        <f t="shared" ref="F717:F780" si="282">D717/C717</f>
        <v>-1.0286559601100247</v>
      </c>
      <c r="G717">
        <v>21.098832999999999</v>
      </c>
      <c r="H717">
        <f t="shared" si="271"/>
        <v>21.098832999999999</v>
      </c>
      <c r="I717">
        <v>21.022333</v>
      </c>
      <c r="J717">
        <f t="shared" si="267"/>
        <v>21.022333</v>
      </c>
      <c r="K717">
        <f t="shared" ref="K717:K780" si="283">SLOPE(J713:J721,B713:B721)</f>
        <v>4.0733333333461037E-5</v>
      </c>
      <c r="L717">
        <v>9.19E-4</v>
      </c>
      <c r="M717">
        <f t="shared" si="272"/>
        <v>9.19E-4</v>
      </c>
      <c r="N717">
        <v>0.25881399999999999</v>
      </c>
      <c r="O717">
        <f t="shared" si="268"/>
        <v>0.25881399999999999</v>
      </c>
      <c r="P717">
        <f t="shared" ref="P717:P780" si="284">SLOPE(O713:O721,B713:B721)</f>
        <v>-1.7013333333333231E-4</v>
      </c>
      <c r="Q717">
        <f t="shared" si="273"/>
        <v>78.718852999999996</v>
      </c>
      <c r="R717">
        <f t="shared" ref="R717:R780" si="285">SLOPE(Q713:Q721,B713:B721)</f>
        <v>1.2940000000109345E-4</v>
      </c>
      <c r="S717">
        <f t="shared" si="269"/>
        <v>1</v>
      </c>
      <c r="T717">
        <f t="shared" ref="T717:T780" si="286">(R717*U717+V717*(100-O717-J717))/(100-M717-H717)</f>
        <v>20.008999766764159</v>
      </c>
      <c r="U717">
        <f t="shared" ref="U717:U780" si="287">$F$1</f>
        <v>32500</v>
      </c>
      <c r="V717">
        <f t="shared" si="270"/>
        <v>20.001683</v>
      </c>
      <c r="W717">
        <v>20.001683</v>
      </c>
      <c r="X717">
        <v>0</v>
      </c>
      <c r="Y717">
        <v>0</v>
      </c>
      <c r="Z717">
        <f t="shared" si="274"/>
        <v>0</v>
      </c>
      <c r="AA717">
        <f t="shared" si="275"/>
        <v>0</v>
      </c>
      <c r="AB717" t="e">
        <f t="shared" si="276"/>
        <v>#DIV/0!</v>
      </c>
      <c r="AC717" s="6" t="e">
        <f t="shared" si="280"/>
        <v>#DIV/0!</v>
      </c>
      <c r="AD717" s="6" t="e">
        <f t="shared" si="280"/>
        <v>#DIV/0!</v>
      </c>
      <c r="AE717">
        <v>4.6573000000000003E-2</v>
      </c>
      <c r="AF717">
        <v>0</v>
      </c>
      <c r="AH717">
        <f t="shared" si="277"/>
        <v>3.6</v>
      </c>
      <c r="AI717">
        <f t="shared" si="278"/>
        <v>-3.7</v>
      </c>
      <c r="AJ717" s="17">
        <f t="shared" ref="AJ717:AJ780" si="288">(AH717-C717)/C717</f>
        <v>-1.8594698734423515E-3</v>
      </c>
      <c r="AK717" s="17">
        <f t="shared" ref="AK717:AK780" si="289">(AI717-D717)/D717</f>
        <v>-2.7116006272105077E-3</v>
      </c>
      <c r="AM717">
        <v>3.5999999999999999E-3</v>
      </c>
      <c r="AN717">
        <v>-3.7000000000000002E-3</v>
      </c>
    </row>
    <row r="718" spans="1:40" x14ac:dyDescent="0.25">
      <c r="A718" s="1">
        <v>42880.377453703702</v>
      </c>
      <c r="B718" s="16">
        <v>711</v>
      </c>
      <c r="C718">
        <f t="shared" ref="C718:C781" si="290">(T718*H718-V718*J718-K718*U718)*10</f>
        <v>4.9921294954621835</v>
      </c>
      <c r="D718">
        <f t="shared" si="281"/>
        <v>-3.4198018483091008</v>
      </c>
      <c r="E718">
        <f t="shared" si="279"/>
        <v>15.898521101083219</v>
      </c>
      <c r="F718">
        <f t="shared" si="282"/>
        <v>-0.68503868968496928</v>
      </c>
      <c r="G718">
        <v>21.099102999999999</v>
      </c>
      <c r="H718">
        <f t="shared" si="271"/>
        <v>21.099102999999999</v>
      </c>
      <c r="I718">
        <v>21.022438000000001</v>
      </c>
      <c r="J718">
        <f t="shared" si="267"/>
        <v>21.022438000000001</v>
      </c>
      <c r="K718">
        <f t="shared" si="283"/>
        <v>3.7283333333289663E-5</v>
      </c>
      <c r="L718">
        <v>9.1E-4</v>
      </c>
      <c r="M718">
        <f t="shared" si="272"/>
        <v>9.1E-4</v>
      </c>
      <c r="N718">
        <v>0.25863000000000003</v>
      </c>
      <c r="O718">
        <f t="shared" si="268"/>
        <v>0.25863000000000003</v>
      </c>
      <c r="P718">
        <f t="shared" si="284"/>
        <v>-1.6913333333333502E-4</v>
      </c>
      <c r="Q718">
        <f t="shared" si="273"/>
        <v>78.718932000000009</v>
      </c>
      <c r="R718">
        <f t="shared" si="285"/>
        <v>1.3185000000106583E-4</v>
      </c>
      <c r="S718">
        <f t="shared" si="269"/>
        <v>1</v>
      </c>
      <c r="T718">
        <f t="shared" si="286"/>
        <v>20.010199931344104</v>
      </c>
      <c r="U718">
        <f t="shared" si="287"/>
        <v>32500</v>
      </c>
      <c r="V718">
        <f t="shared" si="270"/>
        <v>20.001788000000001</v>
      </c>
      <c r="W718">
        <v>20.001788000000001</v>
      </c>
      <c r="X718">
        <v>0</v>
      </c>
      <c r="Y718">
        <v>0</v>
      </c>
      <c r="Z718">
        <f t="shared" si="274"/>
        <v>0</v>
      </c>
      <c r="AA718">
        <f t="shared" si="275"/>
        <v>0</v>
      </c>
      <c r="AB718" t="e">
        <f t="shared" si="276"/>
        <v>#DIV/0!</v>
      </c>
      <c r="AC718" s="6" t="e">
        <f t="shared" si="280"/>
        <v>#DIV/0!</v>
      </c>
      <c r="AD718" s="6" t="e">
        <f t="shared" si="280"/>
        <v>#DIV/0!</v>
      </c>
      <c r="AE718">
        <v>7.7890000000000001E-2</v>
      </c>
      <c r="AF718">
        <v>0</v>
      </c>
      <c r="AH718">
        <f t="shared" si="277"/>
        <v>5</v>
      </c>
      <c r="AI718">
        <f t="shared" si="278"/>
        <v>-3.4</v>
      </c>
      <c r="AJ718" s="17">
        <f t="shared" si="288"/>
        <v>1.5765826076768843E-3</v>
      </c>
      <c r="AK718" s="17">
        <f t="shared" si="289"/>
        <v>-5.7903496130607161E-3</v>
      </c>
      <c r="AM718">
        <v>5.0000000000000001E-3</v>
      </c>
      <c r="AN718">
        <v>-3.3999999999999998E-3</v>
      </c>
    </row>
    <row r="719" spans="1:40" x14ac:dyDescent="0.25">
      <c r="A719" s="1">
        <v>42880.378148148149</v>
      </c>
      <c r="B719" s="16">
        <v>712</v>
      </c>
      <c r="C719">
        <f t="shared" si="290"/>
        <v>0.98962019936822854</v>
      </c>
      <c r="D719">
        <f t="shared" si="281"/>
        <v>-3.3366081007440318</v>
      </c>
      <c r="E719">
        <f t="shared" si="279"/>
        <v>0.2164778624887771</v>
      </c>
      <c r="F719">
        <f t="shared" si="282"/>
        <v>-3.3716046851854027</v>
      </c>
      <c r="G719">
        <v>21.098994000000001</v>
      </c>
      <c r="H719">
        <f t="shared" si="271"/>
        <v>21.098994000000001</v>
      </c>
      <c r="I719">
        <v>21.022538999999998</v>
      </c>
      <c r="J719">
        <f t="shared" si="267"/>
        <v>21.022538999999998</v>
      </c>
      <c r="K719">
        <f t="shared" si="283"/>
        <v>4.6816666666534464E-5</v>
      </c>
      <c r="L719">
        <v>9.1E-4</v>
      </c>
      <c r="M719">
        <f t="shared" si="272"/>
        <v>9.1E-4</v>
      </c>
      <c r="N719">
        <v>0.25845200000000002</v>
      </c>
      <c r="O719">
        <f t="shared" si="268"/>
        <v>0.25845200000000002</v>
      </c>
      <c r="P719">
        <f t="shared" si="284"/>
        <v>-1.6876666666666614E-4</v>
      </c>
      <c r="Q719">
        <f t="shared" si="273"/>
        <v>78.719009</v>
      </c>
      <c r="R719">
        <f t="shared" si="285"/>
        <v>1.219500000004814E-4</v>
      </c>
      <c r="S719">
        <f t="shared" si="269"/>
        <v>1</v>
      </c>
      <c r="T719">
        <f t="shared" si="286"/>
        <v>20.005956228300228</v>
      </c>
      <c r="U719">
        <f t="shared" si="287"/>
        <v>32500</v>
      </c>
      <c r="V719">
        <f t="shared" si="270"/>
        <v>20.001629999999999</v>
      </c>
      <c r="W719">
        <v>20.001629999999999</v>
      </c>
      <c r="X719">
        <v>0</v>
      </c>
      <c r="Y719">
        <v>0</v>
      </c>
      <c r="Z719">
        <f t="shared" si="274"/>
        <v>0</v>
      </c>
      <c r="AA719">
        <f t="shared" si="275"/>
        <v>0</v>
      </c>
      <c r="AB719" t="e">
        <f t="shared" si="276"/>
        <v>#DIV/0!</v>
      </c>
      <c r="AC719" s="6" t="e">
        <f t="shared" si="280"/>
        <v>#DIV/0!</v>
      </c>
      <c r="AD719" s="6" t="e">
        <f t="shared" si="280"/>
        <v>#DIV/0!</v>
      </c>
      <c r="AE719">
        <v>8.4977999999999998E-2</v>
      </c>
      <c r="AF719">
        <v>0</v>
      </c>
      <c r="AH719">
        <f t="shared" si="277"/>
        <v>1</v>
      </c>
      <c r="AI719">
        <f t="shared" si="278"/>
        <v>-3.3</v>
      </c>
      <c r="AJ719" s="17">
        <f t="shared" si="288"/>
        <v>1.048867094507358E-2</v>
      </c>
      <c r="AK719" s="17">
        <f t="shared" si="289"/>
        <v>-1.0971651341333351E-2</v>
      </c>
      <c r="AM719">
        <v>1E-3</v>
      </c>
      <c r="AN719">
        <v>-3.3E-3</v>
      </c>
    </row>
    <row r="720" spans="1:40" x14ac:dyDescent="0.25">
      <c r="A720" s="1">
        <v>42880.378842592596</v>
      </c>
      <c r="B720" s="16">
        <v>713</v>
      </c>
      <c r="C720">
        <f t="shared" si="290"/>
        <v>-1.8790963017017748</v>
      </c>
      <c r="D720">
        <f t="shared" si="281"/>
        <v>-3.5408562129604881</v>
      </c>
      <c r="E720">
        <f t="shared" si="279"/>
        <v>-11.314623784115073</v>
      </c>
      <c r="F720">
        <f t="shared" si="282"/>
        <v>1.8843399402967085</v>
      </c>
      <c r="G720">
        <v>21.098991999999999</v>
      </c>
      <c r="H720">
        <f t="shared" si="271"/>
        <v>21.098991999999999</v>
      </c>
      <c r="I720">
        <v>21.022532000000002</v>
      </c>
      <c r="J720">
        <f t="shared" si="267"/>
        <v>21.022532000000002</v>
      </c>
      <c r="K720">
        <f t="shared" si="283"/>
        <v>5.3916666666490679E-5</v>
      </c>
      <c r="L720">
        <v>9.1600000000000004E-4</v>
      </c>
      <c r="M720">
        <f t="shared" si="272"/>
        <v>9.1600000000000004E-4</v>
      </c>
      <c r="N720">
        <v>0.25830399999999998</v>
      </c>
      <c r="O720">
        <f t="shared" si="268"/>
        <v>0.25830399999999998</v>
      </c>
      <c r="P720">
        <f t="shared" si="284"/>
        <v>-1.6929999999999907E-4</v>
      </c>
      <c r="Q720">
        <f t="shared" si="273"/>
        <v>78.719164000000006</v>
      </c>
      <c r="R720">
        <f t="shared" si="285"/>
        <v>1.153833333331041E-4</v>
      </c>
      <c r="S720">
        <f t="shared" si="269"/>
        <v>1</v>
      </c>
      <c r="T720">
        <f t="shared" si="286"/>
        <v>20.003238759911131</v>
      </c>
      <c r="U720">
        <f t="shared" si="287"/>
        <v>32500</v>
      </c>
      <c r="V720">
        <f t="shared" si="270"/>
        <v>20.001577000000001</v>
      </c>
      <c r="W720">
        <v>20.001577000000001</v>
      </c>
      <c r="X720">
        <v>0</v>
      </c>
      <c r="Y720">
        <v>0</v>
      </c>
      <c r="Z720">
        <f t="shared" si="274"/>
        <v>0</v>
      </c>
      <c r="AA720">
        <f t="shared" si="275"/>
        <v>0</v>
      </c>
      <c r="AB720" t="e">
        <f t="shared" si="276"/>
        <v>#DIV/0!</v>
      </c>
      <c r="AC720" s="6" t="e">
        <f t="shared" si="280"/>
        <v>#DIV/0!</v>
      </c>
      <c r="AD720" s="6" t="e">
        <f t="shared" si="280"/>
        <v>#DIV/0!</v>
      </c>
      <c r="AE720">
        <v>6.7381999999999997E-2</v>
      </c>
      <c r="AF720">
        <v>0</v>
      </c>
      <c r="AH720">
        <f t="shared" si="277"/>
        <v>-1.9</v>
      </c>
      <c r="AI720">
        <f t="shared" si="278"/>
        <v>-3.5</v>
      </c>
      <c r="AJ720" s="17">
        <f t="shared" si="288"/>
        <v>1.112433581998646E-2</v>
      </c>
      <c r="AK720" s="17">
        <f t="shared" si="289"/>
        <v>-1.1538512298506611E-2</v>
      </c>
      <c r="AM720">
        <v>-1.9E-3</v>
      </c>
      <c r="AN720">
        <v>-3.5000000000000001E-3</v>
      </c>
    </row>
    <row r="721" spans="1:40" x14ac:dyDescent="0.25">
      <c r="A721" s="1">
        <v>42880.379537037035</v>
      </c>
      <c r="B721" s="16">
        <v>714</v>
      </c>
      <c r="C721">
        <f t="shared" si="290"/>
        <v>-5.9040598665364641</v>
      </c>
      <c r="D721">
        <f t="shared" si="281"/>
        <v>-3.3338866167108971</v>
      </c>
      <c r="E721">
        <f t="shared" si="279"/>
        <v>-26.948510758869034</v>
      </c>
      <c r="F721">
        <f t="shared" si="282"/>
        <v>0.56467696671014211</v>
      </c>
      <c r="G721">
        <v>21.099086</v>
      </c>
      <c r="H721">
        <f t="shared" si="271"/>
        <v>21.099086</v>
      </c>
      <c r="I721">
        <v>21.022577999999999</v>
      </c>
      <c r="J721">
        <f t="shared" si="267"/>
        <v>21.022577999999999</v>
      </c>
      <c r="K721">
        <f t="shared" si="283"/>
        <v>6.3583333333205877E-5</v>
      </c>
      <c r="L721">
        <v>9.1500000000000001E-4</v>
      </c>
      <c r="M721">
        <f t="shared" si="272"/>
        <v>9.1500000000000001E-4</v>
      </c>
      <c r="N721">
        <v>0.25814599999999999</v>
      </c>
      <c r="O721">
        <f t="shared" si="268"/>
        <v>0.25814599999999999</v>
      </c>
      <c r="P721">
        <f t="shared" si="284"/>
        <v>-1.6856666666666503E-4</v>
      </c>
      <c r="Q721">
        <f t="shared" si="273"/>
        <v>78.719276000000008</v>
      </c>
      <c r="R721">
        <f t="shared" si="285"/>
        <v>1.0498333333236095E-4</v>
      </c>
      <c r="S721">
        <f t="shared" si="269"/>
        <v>1</v>
      </c>
      <c r="T721">
        <f t="shared" si="286"/>
        <v>19.99900682674982</v>
      </c>
      <c r="U721">
        <f t="shared" si="287"/>
        <v>32500</v>
      </c>
      <c r="V721">
        <f t="shared" si="270"/>
        <v>20.001577000000001</v>
      </c>
      <c r="W721">
        <v>20.001577000000001</v>
      </c>
      <c r="X721">
        <v>0</v>
      </c>
      <c r="Y721">
        <v>0</v>
      </c>
      <c r="Z721">
        <f t="shared" si="274"/>
        <v>0</v>
      </c>
      <c r="AA721">
        <f t="shared" si="275"/>
        <v>0</v>
      </c>
      <c r="AB721" t="e">
        <f t="shared" si="276"/>
        <v>#DIV/0!</v>
      </c>
      <c r="AC721" s="6" t="e">
        <f t="shared" si="280"/>
        <v>#DIV/0!</v>
      </c>
      <c r="AD721" s="6" t="e">
        <f t="shared" si="280"/>
        <v>#DIV/0!</v>
      </c>
      <c r="AE721">
        <v>5.2285999999999999E-2</v>
      </c>
      <c r="AF721">
        <v>0</v>
      </c>
      <c r="AH721">
        <f t="shared" si="277"/>
        <v>-5.8999999999999995</v>
      </c>
      <c r="AI721">
        <f t="shared" si="278"/>
        <v>-3.3</v>
      </c>
      <c r="AJ721" s="17">
        <f t="shared" si="288"/>
        <v>-6.8763979841659074E-4</v>
      </c>
      <c r="AK721" s="17">
        <f t="shared" si="289"/>
        <v>-1.0164297892148696E-2</v>
      </c>
      <c r="AM721">
        <v>-5.8999999999999999E-3</v>
      </c>
      <c r="AN721">
        <v>-3.3E-3</v>
      </c>
    </row>
    <row r="722" spans="1:40" x14ac:dyDescent="0.25">
      <c r="A722" s="1">
        <v>42880.380231481482</v>
      </c>
      <c r="B722" s="16">
        <v>715</v>
      </c>
      <c r="C722">
        <f t="shared" si="290"/>
        <v>-6.7285247287220207</v>
      </c>
      <c r="D722">
        <f t="shared" si="281"/>
        <v>-2.870208154969216</v>
      </c>
      <c r="E722">
        <f t="shared" si="279"/>
        <v>-29.685825758979497</v>
      </c>
      <c r="F722">
        <f t="shared" si="282"/>
        <v>0.42657317475808215</v>
      </c>
      <c r="G722">
        <v>21.099156000000001</v>
      </c>
      <c r="H722">
        <f t="shared" si="271"/>
        <v>21.099156000000001</v>
      </c>
      <c r="I722">
        <v>21.022621999999998</v>
      </c>
      <c r="J722">
        <f t="shared" si="267"/>
        <v>21.022621999999998</v>
      </c>
      <c r="K722">
        <f t="shared" si="283"/>
        <v>6.5299999999920055E-5</v>
      </c>
      <c r="L722">
        <v>9.1100000000000003E-4</v>
      </c>
      <c r="M722">
        <f t="shared" si="272"/>
        <v>9.1100000000000003E-4</v>
      </c>
      <c r="N722">
        <v>0.25796799999999998</v>
      </c>
      <c r="O722">
        <f t="shared" si="268"/>
        <v>0.25796799999999998</v>
      </c>
      <c r="P722">
        <f t="shared" si="284"/>
        <v>-1.6703333333333291E-4</v>
      </c>
      <c r="Q722">
        <f t="shared" si="273"/>
        <v>78.719409999999996</v>
      </c>
      <c r="R722">
        <f t="shared" si="285"/>
        <v>1.0173333333227675E-4</v>
      </c>
      <c r="S722">
        <f t="shared" si="269"/>
        <v>1</v>
      </c>
      <c r="T722">
        <f t="shared" si="286"/>
        <v>19.997771683425874</v>
      </c>
      <c r="U722">
        <f t="shared" si="287"/>
        <v>32500</v>
      </c>
      <c r="V722">
        <f t="shared" si="270"/>
        <v>20.001629999999999</v>
      </c>
      <c r="W722">
        <v>20.001629999999999</v>
      </c>
      <c r="X722">
        <v>0</v>
      </c>
      <c r="Y722">
        <v>0</v>
      </c>
      <c r="Z722">
        <f t="shared" si="274"/>
        <v>0</v>
      </c>
      <c r="AA722">
        <f t="shared" si="275"/>
        <v>0</v>
      </c>
      <c r="AB722" t="e">
        <f t="shared" si="276"/>
        <v>#DIV/0!</v>
      </c>
      <c r="AC722" s="6" t="e">
        <f t="shared" si="280"/>
        <v>#DIV/0!</v>
      </c>
      <c r="AD722" s="6" t="e">
        <f t="shared" si="280"/>
        <v>#DIV/0!</v>
      </c>
      <c r="AE722">
        <v>6.0200999999999998E-2</v>
      </c>
      <c r="AF722">
        <v>0</v>
      </c>
      <c r="AH722">
        <f t="shared" si="277"/>
        <v>-6.7</v>
      </c>
      <c r="AI722">
        <f t="shared" si="278"/>
        <v>-2.9</v>
      </c>
      <c r="AJ722" s="17">
        <f t="shared" si="288"/>
        <v>-4.2393733949222375E-3</v>
      </c>
      <c r="AK722" s="17">
        <f t="shared" si="289"/>
        <v>1.0379680992545798E-2</v>
      </c>
      <c r="AM722">
        <v>-6.7000000000000002E-3</v>
      </c>
      <c r="AN722">
        <v>-2.8999999999999998E-3</v>
      </c>
    </row>
    <row r="723" spans="1:40" x14ac:dyDescent="0.25">
      <c r="A723" s="1">
        <v>42880.380925925929</v>
      </c>
      <c r="B723" s="16">
        <v>716</v>
      </c>
      <c r="C723">
        <f t="shared" si="290"/>
        <v>-8.8615643996443083</v>
      </c>
      <c r="D723">
        <f t="shared" si="281"/>
        <v>-2.792304681081399</v>
      </c>
      <c r="E723">
        <f t="shared" si="279"/>
        <v>-38.006129666912081</v>
      </c>
      <c r="F723">
        <f t="shared" si="282"/>
        <v>0.31510290453833167</v>
      </c>
      <c r="G723">
        <v>21.099288999999999</v>
      </c>
      <c r="H723">
        <f t="shared" si="271"/>
        <v>21.099288999999999</v>
      </c>
      <c r="I723">
        <v>21.022665</v>
      </c>
      <c r="J723">
        <f t="shared" si="267"/>
        <v>21.022665</v>
      </c>
      <c r="K723">
        <f t="shared" si="283"/>
        <v>7.0483333333370979E-5</v>
      </c>
      <c r="L723">
        <v>9.1299999999999997E-4</v>
      </c>
      <c r="M723">
        <f t="shared" si="272"/>
        <v>9.1299999999999997E-4</v>
      </c>
      <c r="N723">
        <v>0.25779000000000002</v>
      </c>
      <c r="O723">
        <f t="shared" si="268"/>
        <v>0.25779000000000002</v>
      </c>
      <c r="P723">
        <f t="shared" si="284"/>
        <v>-1.666833333333312E-4</v>
      </c>
      <c r="Q723">
        <f t="shared" si="273"/>
        <v>78.719544999999997</v>
      </c>
      <c r="R723">
        <f t="shared" si="285"/>
        <v>9.6199999999413427E-5</v>
      </c>
      <c r="S723">
        <f t="shared" si="269"/>
        <v>1</v>
      </c>
      <c r="T723">
        <f t="shared" si="286"/>
        <v>19.995613740281257</v>
      </c>
      <c r="U723">
        <f t="shared" si="287"/>
        <v>32500</v>
      </c>
      <c r="V723">
        <f t="shared" si="270"/>
        <v>20.001683</v>
      </c>
      <c r="W723">
        <v>20.001683</v>
      </c>
      <c r="X723">
        <v>0</v>
      </c>
      <c r="Y723">
        <v>0</v>
      </c>
      <c r="Z723">
        <f t="shared" si="274"/>
        <v>0</v>
      </c>
      <c r="AA723">
        <f t="shared" si="275"/>
        <v>0</v>
      </c>
      <c r="AB723" t="e">
        <f t="shared" si="276"/>
        <v>#DIV/0!</v>
      </c>
      <c r="AC723" s="6" t="e">
        <f t="shared" si="280"/>
        <v>#DIV/0!</v>
      </c>
      <c r="AD723" s="6" t="e">
        <f t="shared" si="280"/>
        <v>#DIV/0!</v>
      </c>
      <c r="AE723">
        <v>6.9984000000000005E-2</v>
      </c>
      <c r="AF723">
        <v>0</v>
      </c>
      <c r="AH723">
        <f t="shared" si="277"/>
        <v>-8.9</v>
      </c>
      <c r="AI723">
        <f t="shared" si="278"/>
        <v>-2.8</v>
      </c>
      <c r="AJ723" s="17">
        <f t="shared" si="288"/>
        <v>4.3373380390075147E-3</v>
      </c>
      <c r="AK723" s="17">
        <f t="shared" si="289"/>
        <v>2.7559023092066869E-3</v>
      </c>
      <c r="AM723">
        <v>-8.8999999999999999E-3</v>
      </c>
      <c r="AN723">
        <v>-2.8E-3</v>
      </c>
    </row>
    <row r="724" spans="1:40" x14ac:dyDescent="0.25">
      <c r="A724" s="1">
        <v>42880.381620370368</v>
      </c>
      <c r="B724" s="16">
        <v>717</v>
      </c>
      <c r="C724">
        <f t="shared" si="290"/>
        <v>-9.0753836315687053</v>
      </c>
      <c r="D724">
        <f t="shared" si="281"/>
        <v>-2.6857516568312523</v>
      </c>
      <c r="E724">
        <f t="shared" si="279"/>
        <v>-38.731156721153972</v>
      </c>
      <c r="F724">
        <f t="shared" si="282"/>
        <v>0.29593808546989353</v>
      </c>
      <c r="G724">
        <v>21.099328</v>
      </c>
      <c r="H724">
        <f t="shared" si="271"/>
        <v>21.099328</v>
      </c>
      <c r="I724">
        <v>21.022756999999999</v>
      </c>
      <c r="J724">
        <f t="shared" si="267"/>
        <v>21.022756999999999</v>
      </c>
      <c r="K724">
        <f t="shared" si="283"/>
        <v>7.0899999999873842E-5</v>
      </c>
      <c r="L724">
        <v>9.1100000000000003E-4</v>
      </c>
      <c r="M724">
        <f t="shared" si="272"/>
        <v>9.1100000000000003E-4</v>
      </c>
      <c r="N724">
        <v>0.25762000000000002</v>
      </c>
      <c r="O724">
        <f t="shared" si="268"/>
        <v>0.25762000000000002</v>
      </c>
      <c r="P724">
        <f t="shared" si="284"/>
        <v>-1.6624999999999556E-4</v>
      </c>
      <c r="Q724">
        <f t="shared" si="273"/>
        <v>78.719622999999999</v>
      </c>
      <c r="R724">
        <f t="shared" si="285"/>
        <v>9.534999999942784E-5</v>
      </c>
      <c r="S724">
        <f t="shared" si="269"/>
        <v>1</v>
      </c>
      <c r="T724">
        <f t="shared" si="286"/>
        <v>19.995028368025039</v>
      </c>
      <c r="U724">
        <f t="shared" si="287"/>
        <v>32500</v>
      </c>
      <c r="V724">
        <f t="shared" si="270"/>
        <v>20.001418000000001</v>
      </c>
      <c r="W724">
        <v>20.001418000000001</v>
      </c>
      <c r="X724">
        <v>0</v>
      </c>
      <c r="Y724">
        <v>0</v>
      </c>
      <c r="Z724">
        <f t="shared" si="274"/>
        <v>0</v>
      </c>
      <c r="AA724">
        <f t="shared" si="275"/>
        <v>0</v>
      </c>
      <c r="AB724" t="e">
        <f t="shared" si="276"/>
        <v>#DIV/0!</v>
      </c>
      <c r="AC724" s="6" t="e">
        <f t="shared" si="280"/>
        <v>#DIV/0!</v>
      </c>
      <c r="AD724" s="6" t="e">
        <f t="shared" si="280"/>
        <v>#DIV/0!</v>
      </c>
      <c r="AE724">
        <v>6.1643999999999997E-2</v>
      </c>
      <c r="AF724">
        <v>0</v>
      </c>
      <c r="AH724">
        <f t="shared" si="277"/>
        <v>-9.1</v>
      </c>
      <c r="AI724">
        <f t="shared" si="278"/>
        <v>-2.7</v>
      </c>
      <c r="AJ724" s="17">
        <f t="shared" si="288"/>
        <v>2.7124328216458354E-3</v>
      </c>
      <c r="AK724" s="17">
        <f t="shared" si="289"/>
        <v>5.3051603384501366E-3</v>
      </c>
      <c r="AM724">
        <v>-9.1000000000000004E-3</v>
      </c>
      <c r="AN724">
        <v>-2.7000000000000001E-3</v>
      </c>
    </row>
    <row r="725" spans="1:40" x14ac:dyDescent="0.25">
      <c r="A725" s="1">
        <v>42880.382314814815</v>
      </c>
      <c r="B725" s="16">
        <v>718</v>
      </c>
      <c r="C725">
        <f t="shared" si="290"/>
        <v>-6.1046294452009064</v>
      </c>
      <c r="D725">
        <f t="shared" si="281"/>
        <v>-1.8238073203412331</v>
      </c>
      <c r="E725">
        <f t="shared" si="279"/>
        <v>-26.071827925193492</v>
      </c>
      <c r="F725">
        <f t="shared" si="282"/>
        <v>0.29875807151161338</v>
      </c>
      <c r="G725">
        <v>21.099215000000001</v>
      </c>
      <c r="H725">
        <f t="shared" si="271"/>
        <v>21.099215000000001</v>
      </c>
      <c r="I725">
        <v>21.022962</v>
      </c>
      <c r="J725">
        <f t="shared" si="267"/>
        <v>21.022962</v>
      </c>
      <c r="K725">
        <f t="shared" si="283"/>
        <v>6.2933333333425873E-5</v>
      </c>
      <c r="L725">
        <v>9.1200000000000005E-4</v>
      </c>
      <c r="M725">
        <f t="shared" si="272"/>
        <v>9.1200000000000005E-4</v>
      </c>
      <c r="N725">
        <v>0.25745800000000002</v>
      </c>
      <c r="O725">
        <f t="shared" si="268"/>
        <v>0.25745800000000002</v>
      </c>
      <c r="P725">
        <f t="shared" si="284"/>
        <v>-1.6349999999999698E-4</v>
      </c>
      <c r="Q725">
        <f t="shared" si="273"/>
        <v>78.719579999999993</v>
      </c>
      <c r="R725">
        <f t="shared" si="285"/>
        <v>1.0056666666618715E-4</v>
      </c>
      <c r="S725">
        <f t="shared" si="269"/>
        <v>1</v>
      </c>
      <c r="T725">
        <f t="shared" si="286"/>
        <v>19.997455177875018</v>
      </c>
      <c r="U725">
        <f t="shared" si="287"/>
        <v>32500</v>
      </c>
      <c r="V725">
        <f t="shared" si="270"/>
        <v>20.001736000000001</v>
      </c>
      <c r="W725">
        <v>20.001736000000001</v>
      </c>
      <c r="X725">
        <v>0</v>
      </c>
      <c r="Y725">
        <v>0</v>
      </c>
      <c r="Z725">
        <f t="shared" si="274"/>
        <v>0</v>
      </c>
      <c r="AA725">
        <f t="shared" si="275"/>
        <v>0</v>
      </c>
      <c r="AB725" t="e">
        <f t="shared" si="276"/>
        <v>#DIV/0!</v>
      </c>
      <c r="AC725" s="6" t="e">
        <f t="shared" si="280"/>
        <v>#DIV/0!</v>
      </c>
      <c r="AD725" s="6" t="e">
        <f t="shared" si="280"/>
        <v>#DIV/0!</v>
      </c>
      <c r="AE725">
        <v>5.2613E-2</v>
      </c>
      <c r="AF725">
        <v>0</v>
      </c>
      <c r="AH725">
        <f t="shared" si="277"/>
        <v>-6.1000000000000005</v>
      </c>
      <c r="AI725">
        <f t="shared" si="278"/>
        <v>-1.8</v>
      </c>
      <c r="AJ725" s="17">
        <f t="shared" si="288"/>
        <v>-7.5834991172892647E-4</v>
      </c>
      <c r="AK725" s="17">
        <f t="shared" si="289"/>
        <v>-1.3053637890201402E-2</v>
      </c>
      <c r="AM725">
        <v>-6.1000000000000004E-3</v>
      </c>
      <c r="AN725">
        <v>-1.8E-3</v>
      </c>
    </row>
    <row r="726" spans="1:40" x14ac:dyDescent="0.25">
      <c r="A726" s="1">
        <v>42880.383009259262</v>
      </c>
      <c r="B726" s="16">
        <v>719</v>
      </c>
      <c r="C726">
        <f t="shared" si="290"/>
        <v>2.0230090383850663</v>
      </c>
      <c r="D726">
        <f t="shared" si="281"/>
        <v>-0.76580365359415481</v>
      </c>
      <c r="E726">
        <f t="shared" si="279"/>
        <v>7.1272313867075985</v>
      </c>
      <c r="F726">
        <f t="shared" si="282"/>
        <v>-0.37854682755420749</v>
      </c>
      <c r="G726">
        <v>21.098897999999998</v>
      </c>
      <c r="H726">
        <f t="shared" si="271"/>
        <v>21.098897999999998</v>
      </c>
      <c r="I726">
        <v>21.022966</v>
      </c>
      <c r="J726">
        <f t="shared" si="267"/>
        <v>21.022966</v>
      </c>
      <c r="K726">
        <f t="shared" si="283"/>
        <v>4.2316666666823247E-5</v>
      </c>
      <c r="L726">
        <v>9.0499999999999999E-4</v>
      </c>
      <c r="M726">
        <f t="shared" si="272"/>
        <v>9.0499999999999999E-4</v>
      </c>
      <c r="N726">
        <v>0.257301</v>
      </c>
      <c r="O726">
        <f t="shared" si="268"/>
        <v>0.257301</v>
      </c>
      <c r="P726">
        <f t="shared" si="284"/>
        <v>-1.6014999999999779E-4</v>
      </c>
      <c r="Q726">
        <f t="shared" si="273"/>
        <v>78.719733000000005</v>
      </c>
      <c r="R726">
        <f t="shared" si="285"/>
        <v>1.1783333333449756E-4</v>
      </c>
      <c r="S726">
        <f t="shared" si="269"/>
        <v>1</v>
      </c>
      <c r="T726">
        <f t="shared" si="286"/>
        <v>20.00425981269241</v>
      </c>
      <c r="U726">
        <f t="shared" si="287"/>
        <v>32500</v>
      </c>
      <c r="V726">
        <f t="shared" si="270"/>
        <v>20.001470999999999</v>
      </c>
      <c r="W726">
        <v>20.001470999999999</v>
      </c>
      <c r="X726">
        <v>0</v>
      </c>
      <c r="Y726">
        <v>0</v>
      </c>
      <c r="Z726">
        <f t="shared" si="274"/>
        <v>0</v>
      </c>
      <c r="AA726">
        <f t="shared" si="275"/>
        <v>0</v>
      </c>
      <c r="AB726" t="e">
        <f t="shared" si="276"/>
        <v>#DIV/0!</v>
      </c>
      <c r="AC726" s="6" t="e">
        <f t="shared" si="280"/>
        <v>#DIV/0!</v>
      </c>
      <c r="AD726" s="6" t="e">
        <f t="shared" si="280"/>
        <v>#DIV/0!</v>
      </c>
      <c r="AE726">
        <v>6.1775999999999998E-2</v>
      </c>
      <c r="AF726">
        <v>0</v>
      </c>
      <c r="AH726">
        <f t="shared" si="277"/>
        <v>2</v>
      </c>
      <c r="AI726">
        <f t="shared" si="278"/>
        <v>-0.8</v>
      </c>
      <c r="AJ726" s="17">
        <f t="shared" si="288"/>
        <v>-1.1373670581043977E-2</v>
      </c>
      <c r="AK726" s="17">
        <f t="shared" si="289"/>
        <v>4.4654195948728034E-2</v>
      </c>
      <c r="AM726">
        <v>2E-3</v>
      </c>
      <c r="AN726" s="18">
        <v>-8.0000000000000004E-4</v>
      </c>
    </row>
    <row r="727" spans="1:40" x14ac:dyDescent="0.25">
      <c r="A727" s="1">
        <v>42880.383703703701</v>
      </c>
      <c r="B727" s="16">
        <v>720</v>
      </c>
      <c r="C727">
        <f t="shared" si="290"/>
        <v>9.7948818876741122</v>
      </c>
      <c r="D727">
        <f t="shared" si="281"/>
        <v>-0.43554925113110876</v>
      </c>
      <c r="E727">
        <f t="shared" si="279"/>
        <v>38.120783146074928</v>
      </c>
      <c r="F727">
        <f t="shared" si="282"/>
        <v>-4.4467024322080322E-2</v>
      </c>
      <c r="G727">
        <v>21.098649999999999</v>
      </c>
      <c r="H727">
        <f t="shared" si="271"/>
        <v>21.098649999999999</v>
      </c>
      <c r="I727">
        <v>21.023045</v>
      </c>
      <c r="J727">
        <f t="shared" si="267"/>
        <v>21.023045</v>
      </c>
      <c r="K727">
        <f t="shared" si="283"/>
        <v>2.3033333333385048E-5</v>
      </c>
      <c r="L727">
        <v>9.0399999999999996E-4</v>
      </c>
      <c r="M727">
        <f t="shared" si="272"/>
        <v>9.0399999999999996E-4</v>
      </c>
      <c r="N727">
        <v>0.257135</v>
      </c>
      <c r="O727">
        <f t="shared" si="268"/>
        <v>0.257135</v>
      </c>
      <c r="P727">
        <f t="shared" si="284"/>
        <v>-1.5903333333333418E-4</v>
      </c>
      <c r="Q727">
        <f t="shared" si="273"/>
        <v>78.719819999999999</v>
      </c>
      <c r="R727">
        <f t="shared" si="285"/>
        <v>1.3600000000077255E-4</v>
      </c>
      <c r="S727">
        <f t="shared" si="269"/>
        <v>1</v>
      </c>
      <c r="T727">
        <f t="shared" si="286"/>
        <v>20.011860431139073</v>
      </c>
      <c r="U727">
        <f t="shared" si="287"/>
        <v>32500</v>
      </c>
      <c r="V727">
        <f t="shared" si="270"/>
        <v>20.001629999999999</v>
      </c>
      <c r="W727">
        <v>20.001629999999999</v>
      </c>
      <c r="X727">
        <v>0</v>
      </c>
      <c r="Y727">
        <v>0</v>
      </c>
      <c r="Z727">
        <f t="shared" si="274"/>
        <v>0</v>
      </c>
      <c r="AA727">
        <f t="shared" si="275"/>
        <v>0</v>
      </c>
      <c r="AB727" t="e">
        <f t="shared" si="276"/>
        <v>#DIV/0!</v>
      </c>
      <c r="AC727" s="6" t="e">
        <f t="shared" si="280"/>
        <v>#DIV/0!</v>
      </c>
      <c r="AD727" s="6" t="e">
        <f t="shared" si="280"/>
        <v>#DIV/0!</v>
      </c>
      <c r="AE727">
        <v>7.5562000000000004E-2</v>
      </c>
      <c r="AF727">
        <v>0</v>
      </c>
      <c r="AH727">
        <f t="shared" si="277"/>
        <v>9.7999999999999989</v>
      </c>
      <c r="AI727">
        <f t="shared" si="278"/>
        <v>-0.5</v>
      </c>
      <c r="AJ727" s="17">
        <f t="shared" si="288"/>
        <v>5.2252925401044471E-4</v>
      </c>
      <c r="AK727" s="17">
        <f t="shared" si="289"/>
        <v>0.14797579998476526</v>
      </c>
      <c r="AM727">
        <v>9.7999999999999997E-3</v>
      </c>
      <c r="AN727" s="18">
        <v>-5.0000000000000001E-4</v>
      </c>
    </row>
    <row r="728" spans="1:40" x14ac:dyDescent="0.25">
      <c r="A728" s="1">
        <v>42880.384398148148</v>
      </c>
      <c r="B728" s="16">
        <v>721</v>
      </c>
      <c r="C728">
        <f t="shared" si="290"/>
        <v>17.645440986601503</v>
      </c>
      <c r="D728">
        <f t="shared" si="281"/>
        <v>-0.82754187031637727</v>
      </c>
      <c r="E728">
        <f t="shared" si="279"/>
        <v>68.627076703367237</v>
      </c>
      <c r="F728">
        <f t="shared" si="282"/>
        <v>-4.6898338836912294E-2</v>
      </c>
      <c r="G728">
        <v>21.098855</v>
      </c>
      <c r="H728">
        <f t="shared" si="271"/>
        <v>21.098855</v>
      </c>
      <c r="I728">
        <v>21.022998999999999</v>
      </c>
      <c r="J728">
        <f t="shared" si="267"/>
        <v>21.022998999999999</v>
      </c>
      <c r="K728">
        <f t="shared" si="283"/>
        <v>4.3833333335167406E-6</v>
      </c>
      <c r="L728">
        <v>8.9899999999999995E-4</v>
      </c>
      <c r="M728">
        <f t="shared" si="272"/>
        <v>8.9899999999999995E-4</v>
      </c>
      <c r="N728">
        <v>0.25698500000000002</v>
      </c>
      <c r="O728">
        <f t="shared" si="268"/>
        <v>0.25698500000000002</v>
      </c>
      <c r="P728">
        <f t="shared" si="284"/>
        <v>-1.6015000000000151E-4</v>
      </c>
      <c r="Q728">
        <f t="shared" si="273"/>
        <v>78.720016000000001</v>
      </c>
      <c r="R728">
        <f t="shared" si="285"/>
        <v>1.5576666666703432E-4</v>
      </c>
      <c r="S728">
        <f t="shared" si="269"/>
        <v>1</v>
      </c>
      <c r="T728">
        <f t="shared" si="286"/>
        <v>20.020102982857097</v>
      </c>
      <c r="U728">
        <f t="shared" si="287"/>
        <v>32500</v>
      </c>
      <c r="V728">
        <f t="shared" si="270"/>
        <v>20.001629999999999</v>
      </c>
      <c r="W728">
        <v>20.001629999999999</v>
      </c>
      <c r="X728">
        <v>0</v>
      </c>
      <c r="Y728">
        <v>0</v>
      </c>
      <c r="Z728">
        <f t="shared" si="274"/>
        <v>0</v>
      </c>
      <c r="AA728">
        <f t="shared" si="275"/>
        <v>0</v>
      </c>
      <c r="AB728" t="e">
        <f t="shared" si="276"/>
        <v>#DIV/0!</v>
      </c>
      <c r="AC728" s="6" t="e">
        <f t="shared" si="280"/>
        <v>#DIV/0!</v>
      </c>
      <c r="AD728" s="6" t="e">
        <f t="shared" si="280"/>
        <v>#DIV/0!</v>
      </c>
      <c r="AE728">
        <v>8.2618999999999998E-2</v>
      </c>
      <c r="AF728">
        <v>0</v>
      </c>
      <c r="AH728">
        <f t="shared" si="277"/>
        <v>17.600000000000001</v>
      </c>
      <c r="AI728">
        <f t="shared" si="278"/>
        <v>-0.9</v>
      </c>
      <c r="AJ728" s="17">
        <f t="shared" si="288"/>
        <v>-2.5752253307812552E-3</v>
      </c>
      <c r="AK728" s="17">
        <f t="shared" si="289"/>
        <v>8.7558264158792726E-2</v>
      </c>
      <c r="AM728">
        <v>1.7600000000000001E-2</v>
      </c>
      <c r="AN728" s="18">
        <v>-8.9999999999999998E-4</v>
      </c>
    </row>
    <row r="729" spans="1:40" x14ac:dyDescent="0.25">
      <c r="A729" s="1">
        <v>42880.385092592594</v>
      </c>
      <c r="B729" s="16">
        <v>722</v>
      </c>
      <c r="C729">
        <f t="shared" si="290"/>
        <v>20.430472302435284</v>
      </c>
      <c r="D729">
        <f t="shared" si="281"/>
        <v>-1.9235870541480438</v>
      </c>
      <c r="E729">
        <f t="shared" si="279"/>
        <v>78.39285123611802</v>
      </c>
      <c r="F729">
        <f t="shared" si="282"/>
        <v>-9.4152843148846588E-2</v>
      </c>
      <c r="G729">
        <v>21.099067999999999</v>
      </c>
      <c r="H729">
        <f t="shared" si="271"/>
        <v>21.099067999999999</v>
      </c>
      <c r="I729">
        <v>21.022997</v>
      </c>
      <c r="J729">
        <f t="shared" si="267"/>
        <v>21.022997</v>
      </c>
      <c r="K729">
        <f t="shared" si="283"/>
        <v>-1.5333333331331763E-6</v>
      </c>
      <c r="L729">
        <v>8.9999999999999998E-4</v>
      </c>
      <c r="M729">
        <f t="shared" si="272"/>
        <v>8.9999999999999998E-4</v>
      </c>
      <c r="N729">
        <v>0.25683800000000001</v>
      </c>
      <c r="O729">
        <f t="shared" si="268"/>
        <v>0.25683800000000001</v>
      </c>
      <c r="P729">
        <f t="shared" si="284"/>
        <v>-1.6343333333333488E-4</v>
      </c>
      <c r="Q729">
        <f t="shared" si="273"/>
        <v>78.720164999999994</v>
      </c>
      <c r="R729">
        <f t="shared" si="285"/>
        <v>1.6496666666678076E-4</v>
      </c>
      <c r="S729">
        <f t="shared" si="269"/>
        <v>1</v>
      </c>
      <c r="T729">
        <f t="shared" si="286"/>
        <v>20.024248059356683</v>
      </c>
      <c r="U729">
        <f t="shared" si="287"/>
        <v>32500</v>
      </c>
      <c r="V729">
        <f t="shared" si="270"/>
        <v>20.001894</v>
      </c>
      <c r="W729">
        <v>20.001894</v>
      </c>
      <c r="X729">
        <v>0</v>
      </c>
      <c r="Y729">
        <v>0</v>
      </c>
      <c r="Z729">
        <f t="shared" si="274"/>
        <v>0</v>
      </c>
      <c r="AA729">
        <f t="shared" si="275"/>
        <v>0</v>
      </c>
      <c r="AB729" t="e">
        <f t="shared" si="276"/>
        <v>#DIV/0!</v>
      </c>
      <c r="AC729" s="6" t="e">
        <f t="shared" si="280"/>
        <v>#DIV/0!</v>
      </c>
      <c r="AD729" s="6" t="e">
        <f t="shared" si="280"/>
        <v>#DIV/0!</v>
      </c>
      <c r="AE729">
        <v>7.4590000000000004E-2</v>
      </c>
      <c r="AF729">
        <v>0</v>
      </c>
      <c r="AH729">
        <f t="shared" si="277"/>
        <v>20.400000000000002</v>
      </c>
      <c r="AI729">
        <f t="shared" si="278"/>
        <v>-2</v>
      </c>
      <c r="AJ729" s="17">
        <f t="shared" si="288"/>
        <v>-1.4915123832770869E-3</v>
      </c>
      <c r="AK729" s="17">
        <f t="shared" si="289"/>
        <v>3.9724194279213171E-2</v>
      </c>
      <c r="AM729">
        <v>2.0400000000000001E-2</v>
      </c>
      <c r="AN729">
        <v>-2E-3</v>
      </c>
    </row>
    <row r="730" spans="1:40" x14ac:dyDescent="0.25">
      <c r="A730" s="1">
        <v>42880.385787037034</v>
      </c>
      <c r="B730" s="16">
        <v>723</v>
      </c>
      <c r="C730">
        <f t="shared" si="290"/>
        <v>19.701774334811166</v>
      </c>
      <c r="D730">
        <f t="shared" si="281"/>
        <v>-2.8760187444645879</v>
      </c>
      <c r="E730">
        <f t="shared" si="279"/>
        <v>74.469567959601903</v>
      </c>
      <c r="F730">
        <f t="shared" si="282"/>
        <v>-0.14597765133178567</v>
      </c>
      <c r="G730">
        <v>21.098956999999999</v>
      </c>
      <c r="H730">
        <f t="shared" si="271"/>
        <v>21.098956999999999</v>
      </c>
      <c r="I730">
        <v>21.022866</v>
      </c>
      <c r="J730">
        <f t="shared" si="267"/>
        <v>21.022866</v>
      </c>
      <c r="K730">
        <f t="shared" si="283"/>
        <v>8.6666666684701949E-7</v>
      </c>
      <c r="L730">
        <v>8.9999999999999998E-4</v>
      </c>
      <c r="M730">
        <f t="shared" si="272"/>
        <v>8.9999999999999998E-4</v>
      </c>
      <c r="N730">
        <v>0.25667800000000002</v>
      </c>
      <c r="O730">
        <f t="shared" si="268"/>
        <v>0.25667800000000002</v>
      </c>
      <c r="P730">
        <f t="shared" si="284"/>
        <v>-1.6626666666666733E-4</v>
      </c>
      <c r="Q730">
        <f t="shared" si="273"/>
        <v>78.720456000000013</v>
      </c>
      <c r="R730">
        <f t="shared" si="285"/>
        <v>1.6539999999925687E-4</v>
      </c>
      <c r="S730">
        <f t="shared" si="269"/>
        <v>1</v>
      </c>
      <c r="T730">
        <f t="shared" si="286"/>
        <v>20.024630793079094</v>
      </c>
      <c r="U730">
        <f t="shared" si="287"/>
        <v>32500</v>
      </c>
      <c r="V730">
        <f t="shared" si="270"/>
        <v>20.002053</v>
      </c>
      <c r="W730">
        <v>20.002053</v>
      </c>
      <c r="X730">
        <v>0</v>
      </c>
      <c r="Y730">
        <v>0</v>
      </c>
      <c r="Z730">
        <f t="shared" si="274"/>
        <v>0</v>
      </c>
      <c r="AA730">
        <f t="shared" si="275"/>
        <v>0</v>
      </c>
      <c r="AB730" t="e">
        <f t="shared" si="276"/>
        <v>#DIV/0!</v>
      </c>
      <c r="AC730" s="6" t="e">
        <f t="shared" si="280"/>
        <v>#DIV/0!</v>
      </c>
      <c r="AD730" s="6" t="e">
        <f t="shared" si="280"/>
        <v>#DIV/0!</v>
      </c>
      <c r="AE730">
        <v>6.5629999999999994E-2</v>
      </c>
      <c r="AF730">
        <v>0</v>
      </c>
      <c r="AH730">
        <f t="shared" si="277"/>
        <v>19.7</v>
      </c>
      <c r="AI730">
        <f t="shared" si="278"/>
        <v>-2.9</v>
      </c>
      <c r="AJ730" s="17">
        <f t="shared" si="288"/>
        <v>-9.0059645441752426E-5</v>
      </c>
      <c r="AK730" s="17">
        <f t="shared" si="289"/>
        <v>8.3383516124740792E-3</v>
      </c>
      <c r="AM730">
        <v>1.9699999999999999E-2</v>
      </c>
      <c r="AN730">
        <v>-2.8999999999999998E-3</v>
      </c>
    </row>
    <row r="731" spans="1:40" x14ac:dyDescent="0.25">
      <c r="A731" s="1">
        <v>42880.386481481481</v>
      </c>
      <c r="B731" s="16">
        <v>724</v>
      </c>
      <c r="C731">
        <f t="shared" si="290"/>
        <v>21.444945269355969</v>
      </c>
      <c r="D731">
        <f t="shared" si="281"/>
        <v>-3.29343287855556</v>
      </c>
      <c r="E731">
        <f t="shared" si="279"/>
        <v>80.878579408606527</v>
      </c>
      <c r="F731">
        <f t="shared" si="282"/>
        <v>-0.15357618483931285</v>
      </c>
      <c r="G731">
        <v>21.098932999999999</v>
      </c>
      <c r="H731">
        <f t="shared" si="271"/>
        <v>21.098932999999999</v>
      </c>
      <c r="I731">
        <v>21.022902999999999</v>
      </c>
      <c r="J731">
        <f t="shared" si="267"/>
        <v>21.022902999999999</v>
      </c>
      <c r="K731">
        <f t="shared" si="283"/>
        <v>-3.1333333331791854E-6</v>
      </c>
      <c r="L731">
        <v>9.0499999999999999E-4</v>
      </c>
      <c r="M731">
        <f t="shared" si="272"/>
        <v>9.0499999999999999E-4</v>
      </c>
      <c r="N731">
        <v>0.25650000000000001</v>
      </c>
      <c r="O731">
        <f t="shared" si="268"/>
        <v>0.25650000000000001</v>
      </c>
      <c r="P731">
        <f t="shared" si="284"/>
        <v>-1.6743333333333333E-4</v>
      </c>
      <c r="Q731">
        <f t="shared" si="273"/>
        <v>78.720596999999998</v>
      </c>
      <c r="R731">
        <f t="shared" si="285"/>
        <v>1.7056666666590559E-4</v>
      </c>
      <c r="S731">
        <f t="shared" si="269"/>
        <v>1</v>
      </c>
      <c r="T731">
        <f t="shared" si="286"/>
        <v>20.026156378147714</v>
      </c>
      <c r="U731">
        <f t="shared" si="287"/>
        <v>32500</v>
      </c>
      <c r="V731">
        <f t="shared" si="270"/>
        <v>20.001418000000001</v>
      </c>
      <c r="W731">
        <v>20.001418000000001</v>
      </c>
      <c r="X731">
        <v>0</v>
      </c>
      <c r="Y731">
        <v>0</v>
      </c>
      <c r="Z731">
        <f t="shared" si="274"/>
        <v>0</v>
      </c>
      <c r="AA731">
        <f t="shared" si="275"/>
        <v>0</v>
      </c>
      <c r="AB731" t="e">
        <f t="shared" si="276"/>
        <v>#DIV/0!</v>
      </c>
      <c r="AC731" s="6" t="e">
        <f t="shared" si="280"/>
        <v>#DIV/0!</v>
      </c>
      <c r="AD731" s="6" t="e">
        <f t="shared" si="280"/>
        <v>#DIV/0!</v>
      </c>
      <c r="AE731">
        <v>6.4846000000000001E-2</v>
      </c>
      <c r="AF731">
        <v>0</v>
      </c>
      <c r="AH731">
        <f t="shared" si="277"/>
        <v>21.4</v>
      </c>
      <c r="AI731">
        <f t="shared" si="278"/>
        <v>-3.4</v>
      </c>
      <c r="AJ731" s="17">
        <f t="shared" si="288"/>
        <v>-2.0958444421956988E-3</v>
      </c>
      <c r="AK731" s="17">
        <f t="shared" si="289"/>
        <v>3.2357459639857096E-2</v>
      </c>
      <c r="AM731">
        <v>2.1399999999999999E-2</v>
      </c>
      <c r="AN731">
        <v>-3.3999999999999998E-3</v>
      </c>
    </row>
    <row r="732" spans="1:40" x14ac:dyDescent="0.25">
      <c r="A732" s="1">
        <v>42880.387175925927</v>
      </c>
      <c r="B732" s="16">
        <v>725</v>
      </c>
      <c r="C732">
        <f t="shared" si="290"/>
        <v>19.658738819385217</v>
      </c>
      <c r="D732">
        <f t="shared" si="281"/>
        <v>-3.6845059822293447</v>
      </c>
      <c r="E732">
        <f t="shared" si="279"/>
        <v>73.407395082815938</v>
      </c>
      <c r="F732">
        <f t="shared" si="282"/>
        <v>-0.18742331418514513</v>
      </c>
      <c r="G732">
        <v>21.099027</v>
      </c>
      <c r="H732">
        <f t="shared" si="271"/>
        <v>21.099027</v>
      </c>
      <c r="I732">
        <v>21.022929000000001</v>
      </c>
      <c r="J732">
        <f t="shared" si="267"/>
        <v>21.022929000000001</v>
      </c>
      <c r="K732">
        <f t="shared" si="283"/>
        <v>1.500000000180061E-6</v>
      </c>
      <c r="L732">
        <v>9.01E-4</v>
      </c>
      <c r="M732">
        <f t="shared" si="272"/>
        <v>9.01E-4</v>
      </c>
      <c r="N732">
        <v>0.25632199999999999</v>
      </c>
      <c r="O732">
        <f t="shared" si="268"/>
        <v>0.25632199999999999</v>
      </c>
      <c r="P732">
        <f t="shared" si="284"/>
        <v>-1.6853333333333441E-4</v>
      </c>
      <c r="Q732">
        <f t="shared" si="273"/>
        <v>78.720748999999998</v>
      </c>
      <c r="R732">
        <f t="shared" si="285"/>
        <v>1.6703333333249285E-4</v>
      </c>
      <c r="S732">
        <f t="shared" si="269"/>
        <v>1</v>
      </c>
      <c r="T732">
        <f t="shared" si="286"/>
        <v>20.025237244801403</v>
      </c>
      <c r="U732">
        <f t="shared" si="287"/>
        <v>32500</v>
      </c>
      <c r="V732">
        <f t="shared" si="270"/>
        <v>20.001894</v>
      </c>
      <c r="W732">
        <v>20.001894</v>
      </c>
      <c r="X732">
        <v>0</v>
      </c>
      <c r="Y732">
        <v>0</v>
      </c>
      <c r="Z732">
        <f t="shared" si="274"/>
        <v>0</v>
      </c>
      <c r="AA732">
        <f t="shared" si="275"/>
        <v>0</v>
      </c>
      <c r="AB732" t="e">
        <f t="shared" si="276"/>
        <v>#DIV/0!</v>
      </c>
      <c r="AC732" s="6" t="e">
        <f t="shared" si="280"/>
        <v>#DIV/0!</v>
      </c>
      <c r="AD732" s="6" t="e">
        <f t="shared" si="280"/>
        <v>#DIV/0!</v>
      </c>
      <c r="AE732">
        <v>6.9570000000000007E-2</v>
      </c>
      <c r="AF732">
        <v>0</v>
      </c>
      <c r="AH732">
        <f t="shared" si="277"/>
        <v>19.7</v>
      </c>
      <c r="AI732">
        <f t="shared" si="278"/>
        <v>-3.7</v>
      </c>
      <c r="AJ732" s="17">
        <f t="shared" si="288"/>
        <v>2.0988722111763927E-3</v>
      </c>
      <c r="AK732" s="17">
        <f t="shared" si="289"/>
        <v>4.2051818738751811E-3</v>
      </c>
      <c r="AM732">
        <v>1.9699999999999999E-2</v>
      </c>
      <c r="AN732">
        <v>-3.7000000000000002E-3</v>
      </c>
    </row>
    <row r="733" spans="1:40" x14ac:dyDescent="0.25">
      <c r="A733" s="1">
        <v>42880.387870370374</v>
      </c>
      <c r="B733" s="16">
        <v>726</v>
      </c>
      <c r="C733">
        <f t="shared" si="290"/>
        <v>17.525280544907755</v>
      </c>
      <c r="D733">
        <f t="shared" si="281"/>
        <v>-3.8690160119880268</v>
      </c>
      <c r="E733">
        <f t="shared" si="279"/>
        <v>64.795736950246678</v>
      </c>
      <c r="F733">
        <f t="shared" si="282"/>
        <v>-0.22076770765944914</v>
      </c>
      <c r="G733">
        <v>21.099117</v>
      </c>
      <c r="H733">
        <f t="shared" si="271"/>
        <v>21.099117</v>
      </c>
      <c r="I733">
        <v>21.023071000000002</v>
      </c>
      <c r="J733">
        <f t="shared" si="267"/>
        <v>21.023071000000002</v>
      </c>
      <c r="K733">
        <f t="shared" si="283"/>
        <v>6.7666666666947135E-6</v>
      </c>
      <c r="L733">
        <v>9.0200000000000002E-4</v>
      </c>
      <c r="M733">
        <f t="shared" si="272"/>
        <v>9.0200000000000002E-4</v>
      </c>
      <c r="N733">
        <v>0.256135</v>
      </c>
      <c r="O733">
        <f t="shared" si="268"/>
        <v>0.256135</v>
      </c>
      <c r="P733">
        <f t="shared" si="284"/>
        <v>-1.6898333333333255E-4</v>
      </c>
      <c r="Q733">
        <f t="shared" si="273"/>
        <v>78.720793999999998</v>
      </c>
      <c r="R733">
        <f t="shared" si="285"/>
        <v>1.6221666666543417E-4</v>
      </c>
      <c r="S733">
        <f t="shared" si="269"/>
        <v>1</v>
      </c>
      <c r="T733">
        <f t="shared" si="286"/>
        <v>20.023024296556503</v>
      </c>
      <c r="U733">
        <f t="shared" si="287"/>
        <v>32500</v>
      </c>
      <c r="V733">
        <f t="shared" si="270"/>
        <v>20.001629999999999</v>
      </c>
      <c r="W733">
        <v>20.001629999999999</v>
      </c>
      <c r="X733">
        <v>0</v>
      </c>
      <c r="Y733">
        <v>0</v>
      </c>
      <c r="Z733">
        <f t="shared" si="274"/>
        <v>0</v>
      </c>
      <c r="AA733">
        <f t="shared" si="275"/>
        <v>0</v>
      </c>
      <c r="AB733" t="e">
        <f t="shared" si="276"/>
        <v>#DIV/0!</v>
      </c>
      <c r="AC733" s="6" t="e">
        <f t="shared" si="280"/>
        <v>#DIV/0!</v>
      </c>
      <c r="AD733" s="6" t="e">
        <f t="shared" si="280"/>
        <v>#DIV/0!</v>
      </c>
      <c r="AE733">
        <v>5.7660000000000003E-2</v>
      </c>
      <c r="AF733">
        <v>0</v>
      </c>
      <c r="AH733">
        <f t="shared" si="277"/>
        <v>17.5</v>
      </c>
      <c r="AI733">
        <f t="shared" si="278"/>
        <v>-3.9</v>
      </c>
      <c r="AJ733" s="17">
        <f t="shared" si="288"/>
        <v>-1.4425186999417561E-3</v>
      </c>
      <c r="AK733" s="17">
        <f t="shared" si="289"/>
        <v>8.0082346301928384E-3</v>
      </c>
      <c r="AM733">
        <v>1.7500000000000002E-2</v>
      </c>
      <c r="AN733">
        <v>-3.8999999999999998E-3</v>
      </c>
    </row>
    <row r="734" spans="1:40" x14ac:dyDescent="0.25">
      <c r="A734" s="1">
        <v>42880.388564814813</v>
      </c>
      <c r="B734" s="16">
        <v>727</v>
      </c>
      <c r="C734">
        <f t="shared" si="290"/>
        <v>14.971464701385422</v>
      </c>
      <c r="D734">
        <f t="shared" si="281"/>
        <v>-4.0118906906021667</v>
      </c>
      <c r="E734">
        <f t="shared" si="279"/>
        <v>54.573415065735155</v>
      </c>
      <c r="F734">
        <f t="shared" si="282"/>
        <v>-0.26796915135704236</v>
      </c>
      <c r="G734">
        <v>21.099025000000001</v>
      </c>
      <c r="H734">
        <f t="shared" si="271"/>
        <v>21.099025000000001</v>
      </c>
      <c r="I734">
        <v>21.023018</v>
      </c>
      <c r="J734">
        <f t="shared" si="267"/>
        <v>21.023018</v>
      </c>
      <c r="K734">
        <f t="shared" si="283"/>
        <v>1.3033333333289931E-5</v>
      </c>
      <c r="L734">
        <v>9.0200000000000002E-4</v>
      </c>
      <c r="M734">
        <f t="shared" si="272"/>
        <v>9.0200000000000002E-4</v>
      </c>
      <c r="N734">
        <v>0.25597300000000001</v>
      </c>
      <c r="O734">
        <f t="shared" si="268"/>
        <v>0.25597300000000001</v>
      </c>
      <c r="P734">
        <f t="shared" si="284"/>
        <v>-1.6931666666666624E-4</v>
      </c>
      <c r="Q734">
        <f t="shared" si="273"/>
        <v>78.721008999999995</v>
      </c>
      <c r="R734">
        <f t="shared" si="285"/>
        <v>1.5628333333192284E-4</v>
      </c>
      <c r="S734">
        <f t="shared" si="269"/>
        <v>1</v>
      </c>
      <c r="T734">
        <f t="shared" si="286"/>
        <v>20.019766355391514</v>
      </c>
      <c r="U734">
        <f t="shared" si="287"/>
        <v>32500</v>
      </c>
      <c r="V734">
        <f t="shared" si="270"/>
        <v>20.000782999999998</v>
      </c>
      <c r="W734">
        <v>20.000782999999998</v>
      </c>
      <c r="X734">
        <v>0</v>
      </c>
      <c r="Y734">
        <v>0</v>
      </c>
      <c r="Z734">
        <f t="shared" si="274"/>
        <v>0</v>
      </c>
      <c r="AA734">
        <f t="shared" si="275"/>
        <v>0</v>
      </c>
      <c r="AB734" t="e">
        <f t="shared" si="276"/>
        <v>#DIV/0!</v>
      </c>
      <c r="AC734" s="6" t="e">
        <f t="shared" si="280"/>
        <v>#DIV/0!</v>
      </c>
      <c r="AD734" s="6" t="e">
        <f t="shared" si="280"/>
        <v>#DIV/0!</v>
      </c>
      <c r="AE734">
        <v>4.1086999999999999E-2</v>
      </c>
      <c r="AF734">
        <v>0</v>
      </c>
      <c r="AH734">
        <f t="shared" si="277"/>
        <v>15</v>
      </c>
      <c r="AI734">
        <f t="shared" si="278"/>
        <v>-4.1000000000000005</v>
      </c>
      <c r="AJ734" s="17">
        <f t="shared" si="288"/>
        <v>1.9059790864642367E-3</v>
      </c>
      <c r="AK734" s="17">
        <f t="shared" si="289"/>
        <v>2.1962041389669312E-2</v>
      </c>
      <c r="AM734">
        <v>1.4999999999999999E-2</v>
      </c>
      <c r="AN734">
        <v>-4.1000000000000003E-3</v>
      </c>
    </row>
    <row r="735" spans="1:40" x14ac:dyDescent="0.25">
      <c r="A735" s="1">
        <v>42880.38925925926</v>
      </c>
      <c r="B735" s="16">
        <v>728</v>
      </c>
      <c r="C735">
        <f t="shared" si="290"/>
        <v>17.18322734889038</v>
      </c>
      <c r="D735">
        <f t="shared" si="281"/>
        <v>-3.5495965165990206</v>
      </c>
      <c r="E735">
        <f t="shared" si="279"/>
        <v>63.800344427651666</v>
      </c>
      <c r="F735">
        <f t="shared" si="282"/>
        <v>-0.20657333133802938</v>
      </c>
      <c r="G735">
        <v>21.099160000000001</v>
      </c>
      <c r="H735">
        <f t="shared" si="271"/>
        <v>21.099160000000001</v>
      </c>
      <c r="I735">
        <v>21.022931</v>
      </c>
      <c r="J735">
        <f t="shared" si="267"/>
        <v>21.022931</v>
      </c>
      <c r="K735">
        <f t="shared" si="283"/>
        <v>7.5000000000121263E-6</v>
      </c>
      <c r="L735">
        <v>9.0300000000000005E-4</v>
      </c>
      <c r="M735">
        <f t="shared" si="272"/>
        <v>9.0300000000000005E-4</v>
      </c>
      <c r="N735">
        <v>0.25582300000000002</v>
      </c>
      <c r="O735">
        <f t="shared" si="268"/>
        <v>0.25582300000000002</v>
      </c>
      <c r="P735">
        <f t="shared" si="284"/>
        <v>-1.677999999999985E-4</v>
      </c>
      <c r="Q735">
        <f t="shared" si="273"/>
        <v>78.721245999999994</v>
      </c>
      <c r="R735">
        <f t="shared" si="285"/>
        <v>1.6030000000052762E-4</v>
      </c>
      <c r="S735">
        <f t="shared" si="269"/>
        <v>1</v>
      </c>
      <c r="T735">
        <f t="shared" si="286"/>
        <v>20.021356823865659</v>
      </c>
      <c r="U735">
        <f t="shared" si="287"/>
        <v>32500</v>
      </c>
      <c r="V735">
        <f t="shared" si="270"/>
        <v>20.000623999999998</v>
      </c>
      <c r="W735">
        <v>20.000623999999998</v>
      </c>
      <c r="X735">
        <v>0</v>
      </c>
      <c r="Y735">
        <v>0</v>
      </c>
      <c r="Z735">
        <f t="shared" si="274"/>
        <v>0</v>
      </c>
      <c r="AA735">
        <f t="shared" si="275"/>
        <v>0</v>
      </c>
      <c r="AB735" t="e">
        <f t="shared" si="276"/>
        <v>#DIV/0!</v>
      </c>
      <c r="AC735" s="6" t="e">
        <f t="shared" si="280"/>
        <v>#DIV/0!</v>
      </c>
      <c r="AD735" s="6" t="e">
        <f t="shared" si="280"/>
        <v>#DIV/0!</v>
      </c>
      <c r="AE735">
        <v>4.5517000000000002E-2</v>
      </c>
      <c r="AF735">
        <v>0</v>
      </c>
      <c r="AH735">
        <f t="shared" si="277"/>
        <v>17.2</v>
      </c>
      <c r="AI735">
        <f t="shared" si="278"/>
        <v>-3.6</v>
      </c>
      <c r="AJ735" s="17">
        <f t="shared" si="288"/>
        <v>9.7610598806994347E-4</v>
      </c>
      <c r="AK735" s="17">
        <f t="shared" si="289"/>
        <v>1.4199778246704107E-2</v>
      </c>
      <c r="AM735">
        <v>1.72E-2</v>
      </c>
      <c r="AN735">
        <v>-3.5999999999999999E-3</v>
      </c>
    </row>
    <row r="736" spans="1:40" x14ac:dyDescent="0.25">
      <c r="A736" s="1">
        <v>42880.389953703707</v>
      </c>
      <c r="B736" s="16">
        <v>729</v>
      </c>
      <c r="C736">
        <f t="shared" si="290"/>
        <v>17.788693479441758</v>
      </c>
      <c r="D736">
        <f t="shared" si="281"/>
        <v>-3.4952708536416033</v>
      </c>
      <c r="E736">
        <f t="shared" si="279"/>
        <v>66.246461980059635</v>
      </c>
      <c r="F736">
        <f t="shared" si="282"/>
        <v>-0.19648834006168345</v>
      </c>
      <c r="G736">
        <v>21.099406999999999</v>
      </c>
      <c r="H736">
        <f t="shared" si="271"/>
        <v>21.099406999999999</v>
      </c>
      <c r="I736">
        <v>21.022953000000001</v>
      </c>
      <c r="J736">
        <f t="shared" si="267"/>
        <v>21.022953000000001</v>
      </c>
      <c r="K736">
        <f t="shared" si="283"/>
        <v>6.1333333332432483E-6</v>
      </c>
      <c r="L736">
        <v>9.0300000000000005E-4</v>
      </c>
      <c r="M736">
        <f t="shared" si="272"/>
        <v>9.0300000000000005E-4</v>
      </c>
      <c r="N736">
        <v>0.255662</v>
      </c>
      <c r="O736">
        <f t="shared" si="268"/>
        <v>0.255662</v>
      </c>
      <c r="P736">
        <f t="shared" si="284"/>
        <v>-1.6753333333333436E-4</v>
      </c>
      <c r="Q736">
        <f t="shared" si="273"/>
        <v>78.721384999999998</v>
      </c>
      <c r="R736">
        <f t="shared" si="285"/>
        <v>1.6140000000059256E-4</v>
      </c>
      <c r="S736">
        <f t="shared" si="269"/>
        <v>1</v>
      </c>
      <c r="T736">
        <f t="shared" si="286"/>
        <v>20.021854964333247</v>
      </c>
      <c r="U736">
        <f t="shared" si="287"/>
        <v>32500</v>
      </c>
      <c r="V736">
        <f t="shared" si="270"/>
        <v>20.000571000000001</v>
      </c>
      <c r="W736">
        <v>20.000571000000001</v>
      </c>
      <c r="X736">
        <v>0</v>
      </c>
      <c r="Y736">
        <v>0</v>
      </c>
      <c r="Z736">
        <f t="shared" si="274"/>
        <v>0</v>
      </c>
      <c r="AA736">
        <f t="shared" si="275"/>
        <v>0</v>
      </c>
      <c r="AB736" t="e">
        <f t="shared" si="276"/>
        <v>#DIV/0!</v>
      </c>
      <c r="AC736" s="6" t="e">
        <f t="shared" si="280"/>
        <v>#DIV/0!</v>
      </c>
      <c r="AD736" s="6" t="e">
        <f t="shared" si="280"/>
        <v>#DIV/0!</v>
      </c>
      <c r="AE736">
        <v>7.0927000000000004E-2</v>
      </c>
      <c r="AF736">
        <v>0</v>
      </c>
      <c r="AH736">
        <f t="shared" si="277"/>
        <v>17.8</v>
      </c>
      <c r="AI736">
        <f t="shared" si="278"/>
        <v>-3.5</v>
      </c>
      <c r="AJ736" s="17">
        <f t="shared" si="288"/>
        <v>6.35601516846071E-4</v>
      </c>
      <c r="AK736" s="17">
        <f t="shared" si="289"/>
        <v>1.3530128440460009E-3</v>
      </c>
      <c r="AM736">
        <v>1.78E-2</v>
      </c>
      <c r="AN736">
        <v>-3.5000000000000001E-3</v>
      </c>
    </row>
    <row r="737" spans="1:40" x14ac:dyDescent="0.25">
      <c r="A737" s="1">
        <v>42880.390648148146</v>
      </c>
      <c r="B737" s="16">
        <v>730</v>
      </c>
      <c r="C737">
        <f t="shared" si="290"/>
        <v>18.543071280930999</v>
      </c>
      <c r="D737">
        <f t="shared" si="281"/>
        <v>-3.2998161902459522</v>
      </c>
      <c r="E737">
        <f t="shared" si="279"/>
        <v>69.435246844117543</v>
      </c>
      <c r="F737">
        <f t="shared" si="282"/>
        <v>-0.17795413393246026</v>
      </c>
      <c r="G737">
        <v>21.099677</v>
      </c>
      <c r="H737">
        <f t="shared" si="271"/>
        <v>21.099677</v>
      </c>
      <c r="I737">
        <v>21.022997</v>
      </c>
      <c r="J737">
        <f t="shared" si="267"/>
        <v>21.022997</v>
      </c>
      <c r="K737">
        <f t="shared" si="283"/>
        <v>4.3166666665446961E-6</v>
      </c>
      <c r="L737">
        <v>9.0499999999999999E-4</v>
      </c>
      <c r="M737">
        <f t="shared" si="272"/>
        <v>9.0499999999999999E-4</v>
      </c>
      <c r="N737">
        <v>0.25549100000000002</v>
      </c>
      <c r="O737">
        <f t="shared" si="268"/>
        <v>0.25549100000000002</v>
      </c>
      <c r="P737">
        <f t="shared" si="284"/>
        <v>-1.6683333333333643E-4</v>
      </c>
      <c r="Q737">
        <f t="shared" si="273"/>
        <v>78.72151199999999</v>
      </c>
      <c r="R737">
        <f t="shared" si="285"/>
        <v>1.6251666666775578E-4</v>
      </c>
      <c r="S737">
        <f t="shared" si="269"/>
        <v>1</v>
      </c>
      <c r="T737">
        <f t="shared" si="286"/>
        <v>20.023419887471491</v>
      </c>
      <c r="U737">
        <f t="shared" si="287"/>
        <v>32500</v>
      </c>
      <c r="V737">
        <f t="shared" si="270"/>
        <v>20.001577000000001</v>
      </c>
      <c r="W737">
        <v>20.001577000000001</v>
      </c>
      <c r="X737">
        <v>0</v>
      </c>
      <c r="Y737">
        <v>0</v>
      </c>
      <c r="Z737">
        <f t="shared" si="274"/>
        <v>0</v>
      </c>
      <c r="AA737">
        <f t="shared" si="275"/>
        <v>0</v>
      </c>
      <c r="AB737" t="e">
        <f t="shared" si="276"/>
        <v>#DIV/0!</v>
      </c>
      <c r="AC737" s="6" t="e">
        <f t="shared" si="280"/>
        <v>#DIV/0!</v>
      </c>
      <c r="AD737" s="6" t="e">
        <f t="shared" si="280"/>
        <v>#DIV/0!</v>
      </c>
      <c r="AE737">
        <v>7.8155000000000002E-2</v>
      </c>
      <c r="AF737">
        <v>0</v>
      </c>
      <c r="AH737">
        <f t="shared" si="277"/>
        <v>18.5</v>
      </c>
      <c r="AI737">
        <f t="shared" si="278"/>
        <v>-3.4</v>
      </c>
      <c r="AJ737" s="17">
        <f t="shared" si="288"/>
        <v>-2.3227695282222027E-3</v>
      </c>
      <c r="AK737" s="17">
        <f t="shared" si="289"/>
        <v>3.0360421301703026E-2</v>
      </c>
      <c r="AM737">
        <v>1.8499999999999999E-2</v>
      </c>
      <c r="AN737">
        <v>-3.3999999999999998E-3</v>
      </c>
    </row>
    <row r="738" spans="1:40" x14ac:dyDescent="0.25">
      <c r="A738" s="1">
        <v>42880.391342592593</v>
      </c>
      <c r="B738" s="16">
        <v>731</v>
      </c>
      <c r="C738">
        <f t="shared" si="290"/>
        <v>11.50078781189336</v>
      </c>
      <c r="D738">
        <f t="shared" si="281"/>
        <v>-3.6028401677709265</v>
      </c>
      <c r="E738">
        <f t="shared" si="279"/>
        <v>41.347069221452628</v>
      </c>
      <c r="F738">
        <f t="shared" si="282"/>
        <v>-0.31326898875963138</v>
      </c>
      <c r="G738">
        <v>21.099406999999999</v>
      </c>
      <c r="H738">
        <f t="shared" si="271"/>
        <v>21.099406999999999</v>
      </c>
      <c r="I738">
        <v>21.023014</v>
      </c>
      <c r="J738">
        <f t="shared" si="267"/>
        <v>21.023014</v>
      </c>
      <c r="K738">
        <f t="shared" si="283"/>
        <v>2.1433333333220617E-5</v>
      </c>
      <c r="L738">
        <v>9.0600000000000001E-4</v>
      </c>
      <c r="M738">
        <f t="shared" si="272"/>
        <v>9.0600000000000001E-4</v>
      </c>
      <c r="N738">
        <v>0.255303</v>
      </c>
      <c r="O738">
        <f t="shared" si="268"/>
        <v>0.255303</v>
      </c>
      <c r="P738">
        <f t="shared" si="284"/>
        <v>-1.6765000000000437E-4</v>
      </c>
      <c r="Q738">
        <f t="shared" si="273"/>
        <v>78.721682999999999</v>
      </c>
      <c r="R738">
        <f t="shared" si="285"/>
        <v>1.4621666666817152E-4</v>
      </c>
      <c r="S738">
        <f t="shared" si="269"/>
        <v>1</v>
      </c>
      <c r="T738">
        <f t="shared" si="286"/>
        <v>20.016733627980113</v>
      </c>
      <c r="U738">
        <f t="shared" si="287"/>
        <v>32500</v>
      </c>
      <c r="V738">
        <f t="shared" si="270"/>
        <v>20.001629999999999</v>
      </c>
      <c r="W738">
        <v>20.001629999999999</v>
      </c>
      <c r="X738">
        <v>0</v>
      </c>
      <c r="Y738">
        <v>0</v>
      </c>
      <c r="Z738">
        <f t="shared" si="274"/>
        <v>0</v>
      </c>
      <c r="AA738">
        <f t="shared" si="275"/>
        <v>0</v>
      </c>
      <c r="AB738" t="e">
        <f t="shared" si="276"/>
        <v>#DIV/0!</v>
      </c>
      <c r="AC738" s="6" t="e">
        <f t="shared" si="280"/>
        <v>#DIV/0!</v>
      </c>
      <c r="AD738" s="6" t="e">
        <f t="shared" si="280"/>
        <v>#DIV/0!</v>
      </c>
      <c r="AE738">
        <v>6.3632999999999995E-2</v>
      </c>
      <c r="AF738">
        <v>0</v>
      </c>
      <c r="AH738">
        <f t="shared" si="277"/>
        <v>11.5</v>
      </c>
      <c r="AI738">
        <f t="shared" si="278"/>
        <v>-3.6</v>
      </c>
      <c r="AJ738" s="17">
        <f t="shared" si="288"/>
        <v>-6.8500689365445856E-5</v>
      </c>
      <c r="AK738" s="17">
        <f t="shared" si="289"/>
        <v>-7.8831356337509897E-4</v>
      </c>
      <c r="AM738">
        <v>1.15E-2</v>
      </c>
      <c r="AN738">
        <v>-3.5999999999999999E-3</v>
      </c>
    </row>
    <row r="739" spans="1:40" x14ac:dyDescent="0.25">
      <c r="A739" s="1">
        <v>42880.39203703704</v>
      </c>
      <c r="B739" s="16">
        <v>732</v>
      </c>
      <c r="C739">
        <f t="shared" si="290"/>
        <v>4.1842284022860348</v>
      </c>
      <c r="D739">
        <f t="shared" si="281"/>
        <v>-3.9161333019128541</v>
      </c>
      <c r="E739">
        <f t="shared" si="279"/>
        <v>12.166632968097472</v>
      </c>
      <c r="F739">
        <f t="shared" si="282"/>
        <v>-0.93592723087804952</v>
      </c>
      <c r="G739">
        <v>21.099132000000001</v>
      </c>
      <c r="H739">
        <f t="shared" si="271"/>
        <v>21.099132000000001</v>
      </c>
      <c r="I739">
        <v>21.023005000000001</v>
      </c>
      <c r="J739">
        <f t="shared" si="267"/>
        <v>21.023005000000001</v>
      </c>
      <c r="K739">
        <f t="shared" si="283"/>
        <v>3.9233333333162554E-5</v>
      </c>
      <c r="L739">
        <v>8.9700000000000001E-4</v>
      </c>
      <c r="M739">
        <f t="shared" si="272"/>
        <v>8.9700000000000001E-4</v>
      </c>
      <c r="N739">
        <v>0.25514700000000001</v>
      </c>
      <c r="O739">
        <f t="shared" si="268"/>
        <v>0.25514700000000001</v>
      </c>
      <c r="P739">
        <f t="shared" si="284"/>
        <v>-1.6851666666667191E-4</v>
      </c>
      <c r="Q739">
        <f t="shared" si="273"/>
        <v>78.721848000000008</v>
      </c>
      <c r="R739">
        <f t="shared" si="285"/>
        <v>1.2928333333377394E-4</v>
      </c>
      <c r="S739">
        <f t="shared" si="269"/>
        <v>1</v>
      </c>
      <c r="T739">
        <f t="shared" si="286"/>
        <v>20.008830361704284</v>
      </c>
      <c r="U739">
        <f t="shared" si="287"/>
        <v>32500</v>
      </c>
      <c r="V739">
        <f t="shared" si="270"/>
        <v>20.000730000000001</v>
      </c>
      <c r="W739">
        <v>20.000730000000001</v>
      </c>
      <c r="X739">
        <v>0</v>
      </c>
      <c r="Y739">
        <v>0</v>
      </c>
      <c r="Z739">
        <f t="shared" si="274"/>
        <v>0</v>
      </c>
      <c r="AA739">
        <f t="shared" si="275"/>
        <v>0</v>
      </c>
      <c r="AB739" t="e">
        <f t="shared" si="276"/>
        <v>#DIV/0!</v>
      </c>
      <c r="AC739" s="6" t="e">
        <f t="shared" si="280"/>
        <v>#DIV/0!</v>
      </c>
      <c r="AD739" s="6" t="e">
        <f t="shared" si="280"/>
        <v>#DIV/0!</v>
      </c>
      <c r="AE739">
        <v>5.1527000000000003E-2</v>
      </c>
      <c r="AF739">
        <v>0</v>
      </c>
      <c r="AH739">
        <f t="shared" si="277"/>
        <v>4.2</v>
      </c>
      <c r="AI739">
        <f t="shared" si="278"/>
        <v>-3.9</v>
      </c>
      <c r="AJ739" s="17">
        <f t="shared" si="288"/>
        <v>3.7692965578429395E-3</v>
      </c>
      <c r="AK739" s="17">
        <f t="shared" si="289"/>
        <v>-4.119701927657528E-3</v>
      </c>
      <c r="AM739">
        <v>4.1999999999999997E-3</v>
      </c>
      <c r="AN739">
        <v>-3.8999999999999998E-3</v>
      </c>
    </row>
    <row r="740" spans="1:40" x14ac:dyDescent="0.25">
      <c r="A740" s="1">
        <v>42880.392731481479</v>
      </c>
      <c r="B740" s="16">
        <v>733</v>
      </c>
      <c r="C740">
        <f t="shared" si="290"/>
        <v>0.89401581038508482</v>
      </c>
      <c r="D740">
        <f t="shared" si="281"/>
        <v>-3.6863594540018063</v>
      </c>
      <c r="E740">
        <f t="shared" si="279"/>
        <v>-0.54642452849037593</v>
      </c>
      <c r="F740">
        <f t="shared" si="282"/>
        <v>-4.1233716576152704</v>
      </c>
      <c r="G740">
        <v>21.098986</v>
      </c>
      <c r="H740">
        <f t="shared" si="271"/>
        <v>21.098986</v>
      </c>
      <c r="I740">
        <v>21.023056</v>
      </c>
      <c r="J740">
        <f t="shared" si="267"/>
        <v>21.023056</v>
      </c>
      <c r="K740">
        <f t="shared" si="283"/>
        <v>4.6949999999768011E-5</v>
      </c>
      <c r="L740">
        <v>8.9300000000000002E-4</v>
      </c>
      <c r="M740">
        <f t="shared" si="272"/>
        <v>8.9300000000000002E-4</v>
      </c>
      <c r="N740">
        <v>0.25496799999999997</v>
      </c>
      <c r="O740">
        <f t="shared" si="268"/>
        <v>0.25496799999999997</v>
      </c>
      <c r="P740">
        <f t="shared" si="284"/>
        <v>-1.677000000000021E-4</v>
      </c>
      <c r="Q740">
        <f t="shared" si="273"/>
        <v>78.721975999999998</v>
      </c>
      <c r="R740">
        <f t="shared" si="285"/>
        <v>1.2075000000066893E-4</v>
      </c>
      <c r="S740">
        <f t="shared" si="269"/>
        <v>1</v>
      </c>
      <c r="T740">
        <f t="shared" si="286"/>
        <v>20.005045375264526</v>
      </c>
      <c r="U740">
        <f t="shared" si="287"/>
        <v>32500</v>
      </c>
      <c r="V740">
        <f t="shared" si="270"/>
        <v>20.000464999999998</v>
      </c>
      <c r="W740">
        <v>20.000464999999998</v>
      </c>
      <c r="X740">
        <v>0</v>
      </c>
      <c r="Y740">
        <v>0</v>
      </c>
      <c r="Z740">
        <f t="shared" si="274"/>
        <v>0</v>
      </c>
      <c r="AA740">
        <f t="shared" si="275"/>
        <v>0</v>
      </c>
      <c r="AB740" t="e">
        <f t="shared" si="276"/>
        <v>#DIV/0!</v>
      </c>
      <c r="AC740" s="6" t="e">
        <f t="shared" si="280"/>
        <v>#DIV/0!</v>
      </c>
      <c r="AD740" s="6" t="e">
        <f t="shared" si="280"/>
        <v>#DIV/0!</v>
      </c>
      <c r="AE740">
        <v>5.8191E-2</v>
      </c>
      <c r="AF740">
        <v>0</v>
      </c>
      <c r="AH740">
        <f t="shared" si="277"/>
        <v>0.9</v>
      </c>
      <c r="AI740">
        <f t="shared" si="278"/>
        <v>-3.7</v>
      </c>
      <c r="AJ740" s="17">
        <f t="shared" si="288"/>
        <v>6.6936060250853916E-3</v>
      </c>
      <c r="AK740" s="17">
        <f t="shared" si="289"/>
        <v>3.700275615658174E-3</v>
      </c>
      <c r="AM740" s="18">
        <v>8.9999999999999998E-4</v>
      </c>
      <c r="AN740">
        <v>-3.7000000000000002E-3</v>
      </c>
    </row>
    <row r="741" spans="1:40" x14ac:dyDescent="0.25">
      <c r="A741" s="1">
        <v>42880.393425925926</v>
      </c>
      <c r="B741" s="16">
        <v>734</v>
      </c>
      <c r="C741">
        <f t="shared" si="290"/>
        <v>-2.6267816235698183</v>
      </c>
      <c r="D741">
        <f t="shared" si="281"/>
        <v>-2.5558741179772682</v>
      </c>
      <c r="E741">
        <f t="shared" si="279"/>
        <v>-13.173831404735557</v>
      </c>
      <c r="F741">
        <f t="shared" si="282"/>
        <v>0.97300593815781833</v>
      </c>
      <c r="G741">
        <v>21.099069</v>
      </c>
      <c r="H741">
        <f t="shared" si="271"/>
        <v>21.099069</v>
      </c>
      <c r="I741">
        <v>21.023054999999999</v>
      </c>
      <c r="J741">
        <f t="shared" si="267"/>
        <v>21.023054999999999</v>
      </c>
      <c r="K741">
        <f t="shared" si="283"/>
        <v>5.4816666666586876E-5</v>
      </c>
      <c r="L741">
        <v>8.8999999999999995E-4</v>
      </c>
      <c r="M741">
        <f t="shared" si="272"/>
        <v>8.8999999999999995E-4</v>
      </c>
      <c r="N741">
        <v>0.25481399999999998</v>
      </c>
      <c r="O741">
        <f t="shared" si="268"/>
        <v>0.25481399999999998</v>
      </c>
      <c r="P741">
        <f t="shared" si="284"/>
        <v>-1.6413333333333558E-4</v>
      </c>
      <c r="Q741">
        <f t="shared" si="273"/>
        <v>78.722131000000005</v>
      </c>
      <c r="R741">
        <f t="shared" si="285"/>
        <v>1.0931666666706974E-4</v>
      </c>
      <c r="S741">
        <f t="shared" si="269"/>
        <v>1</v>
      </c>
      <c r="T741">
        <f t="shared" si="286"/>
        <v>20.000976092494511</v>
      </c>
      <c r="U741">
        <f t="shared" si="287"/>
        <v>32500</v>
      </c>
      <c r="V741">
        <f t="shared" si="270"/>
        <v>20.001047</v>
      </c>
      <c r="W741">
        <v>20.001047</v>
      </c>
      <c r="X741">
        <v>0</v>
      </c>
      <c r="Y741">
        <v>0</v>
      </c>
      <c r="Z741">
        <f t="shared" si="274"/>
        <v>0</v>
      </c>
      <c r="AA741">
        <f t="shared" si="275"/>
        <v>0</v>
      </c>
      <c r="AB741" t="e">
        <f t="shared" si="276"/>
        <v>#DIV/0!</v>
      </c>
      <c r="AC741" s="6" t="e">
        <f t="shared" si="280"/>
        <v>#DIV/0!</v>
      </c>
      <c r="AD741" s="6" t="e">
        <f t="shared" si="280"/>
        <v>#DIV/0!</v>
      </c>
      <c r="AE741">
        <v>7.4295E-2</v>
      </c>
      <c r="AF741">
        <v>0</v>
      </c>
      <c r="AH741">
        <f t="shared" si="277"/>
        <v>-2.6</v>
      </c>
      <c r="AI741">
        <f t="shared" si="278"/>
        <v>-2.6</v>
      </c>
      <c r="AJ741" s="17">
        <f t="shared" si="288"/>
        <v>-1.0195603368589779E-2</v>
      </c>
      <c r="AK741" s="17">
        <f t="shared" si="289"/>
        <v>1.7264497383640075E-2</v>
      </c>
      <c r="AM741">
        <v>-2.5999999999999999E-3</v>
      </c>
      <c r="AN741">
        <v>-2.5999999999999999E-3</v>
      </c>
    </row>
    <row r="742" spans="1:40" x14ac:dyDescent="0.25">
      <c r="A742" s="1">
        <v>42880.394120370373</v>
      </c>
      <c r="B742" s="16">
        <v>735</v>
      </c>
      <c r="C742">
        <f t="shared" si="290"/>
        <v>-6.9277271291868425</v>
      </c>
      <c r="D742">
        <f t="shared" si="281"/>
        <v>-0.8225209759739549</v>
      </c>
      <c r="E742">
        <f t="shared" si="279"/>
        <v>-28.210235773600594</v>
      </c>
      <c r="F742">
        <f t="shared" si="282"/>
        <v>0.11872883568243256</v>
      </c>
      <c r="G742">
        <v>21.099208000000001</v>
      </c>
      <c r="H742">
        <f t="shared" si="271"/>
        <v>21.099208000000001</v>
      </c>
      <c r="I742">
        <v>21.023192999999999</v>
      </c>
      <c r="J742">
        <f t="shared" si="267"/>
        <v>21.023192999999999</v>
      </c>
      <c r="K742">
        <f t="shared" si="283"/>
        <v>6.4133333333297546E-5</v>
      </c>
      <c r="L742">
        <v>8.8599999999999996E-4</v>
      </c>
      <c r="M742">
        <f t="shared" si="272"/>
        <v>8.8599999999999996E-4</v>
      </c>
      <c r="N742">
        <v>0.25464799999999999</v>
      </c>
      <c r="O742">
        <f t="shared" si="268"/>
        <v>0.25464799999999999</v>
      </c>
      <c r="P742">
        <f t="shared" si="284"/>
        <v>-1.5870000000000145E-4</v>
      </c>
      <c r="Q742">
        <f t="shared" si="273"/>
        <v>78.722159000000005</v>
      </c>
      <c r="R742">
        <f t="shared" si="285"/>
        <v>9.4566666666414295E-5</v>
      </c>
      <c r="S742">
        <f t="shared" si="269"/>
        <v>1</v>
      </c>
      <c r="T742">
        <f t="shared" si="286"/>
        <v>19.994889793846692</v>
      </c>
      <c r="U742">
        <f t="shared" si="287"/>
        <v>32500</v>
      </c>
      <c r="V742">
        <f t="shared" si="270"/>
        <v>20.000995</v>
      </c>
      <c r="W742">
        <v>20.000995</v>
      </c>
      <c r="X742">
        <v>0</v>
      </c>
      <c r="Y742">
        <v>0</v>
      </c>
      <c r="Z742">
        <f t="shared" si="274"/>
        <v>0</v>
      </c>
      <c r="AA742">
        <f t="shared" si="275"/>
        <v>0</v>
      </c>
      <c r="AB742" t="e">
        <f t="shared" si="276"/>
        <v>#DIV/0!</v>
      </c>
      <c r="AC742" s="6" t="e">
        <f t="shared" si="280"/>
        <v>#DIV/0!</v>
      </c>
      <c r="AD742" s="6" t="e">
        <f t="shared" si="280"/>
        <v>#DIV/0!</v>
      </c>
      <c r="AE742">
        <v>6.1349000000000001E-2</v>
      </c>
      <c r="AF742">
        <v>0</v>
      </c>
      <c r="AH742">
        <f t="shared" si="277"/>
        <v>-6.8999999999999995</v>
      </c>
      <c r="AI742">
        <f t="shared" si="278"/>
        <v>-0.8</v>
      </c>
      <c r="AJ742" s="17">
        <f t="shared" si="288"/>
        <v>-4.0023414129617416E-3</v>
      </c>
      <c r="AK742" s="17">
        <f t="shared" si="289"/>
        <v>-2.7380427529264596E-2</v>
      </c>
      <c r="AM742">
        <v>-6.8999999999999999E-3</v>
      </c>
      <c r="AN742" s="18">
        <v>-8.0000000000000004E-4</v>
      </c>
    </row>
    <row r="743" spans="1:40" x14ac:dyDescent="0.25">
      <c r="A743" s="1">
        <v>42880.394814814812</v>
      </c>
      <c r="B743" s="16">
        <v>736</v>
      </c>
      <c r="C743">
        <f t="shared" si="290"/>
        <v>-12.680768150713156</v>
      </c>
      <c r="D743">
        <f t="shared" si="281"/>
        <v>0.4969691707272883</v>
      </c>
      <c r="E743">
        <f t="shared" si="279"/>
        <v>-49.426253317477624</v>
      </c>
      <c r="F743">
        <f t="shared" si="282"/>
        <v>-3.9190778099616873E-2</v>
      </c>
      <c r="G743">
        <v>21.09892</v>
      </c>
      <c r="H743">
        <f t="shared" si="271"/>
        <v>21.09892</v>
      </c>
      <c r="I743">
        <v>21.023299999999999</v>
      </c>
      <c r="J743">
        <f t="shared" si="267"/>
        <v>21.023299999999999</v>
      </c>
      <c r="K743">
        <f t="shared" si="283"/>
        <v>7.7000000000045551E-5</v>
      </c>
      <c r="L743">
        <v>8.8699999999999998E-4</v>
      </c>
      <c r="M743">
        <f t="shared" si="272"/>
        <v>8.8699999999999998E-4</v>
      </c>
      <c r="N743">
        <v>0.25447799999999998</v>
      </c>
      <c r="O743">
        <f t="shared" si="268"/>
        <v>0.25447799999999998</v>
      </c>
      <c r="P743">
        <f t="shared" si="284"/>
        <v>-1.5453333333333152E-4</v>
      </c>
      <c r="Q743">
        <f t="shared" si="273"/>
        <v>78.722221999999988</v>
      </c>
      <c r="R743">
        <f t="shared" si="285"/>
        <v>7.7533333332742896E-5</v>
      </c>
      <c r="S743">
        <f t="shared" si="269"/>
        <v>1</v>
      </c>
      <c r="T743">
        <f t="shared" si="286"/>
        <v>19.987605262678379</v>
      </c>
      <c r="U743">
        <f t="shared" si="287"/>
        <v>32500</v>
      </c>
      <c r="V743">
        <f t="shared" si="270"/>
        <v>20.000782999999998</v>
      </c>
      <c r="W743">
        <v>20.000782999999998</v>
      </c>
      <c r="X743">
        <v>0</v>
      </c>
      <c r="Y743">
        <v>0</v>
      </c>
      <c r="Z743">
        <f t="shared" si="274"/>
        <v>0</v>
      </c>
      <c r="AA743">
        <f t="shared" si="275"/>
        <v>0</v>
      </c>
      <c r="AB743" t="e">
        <f t="shared" si="276"/>
        <v>#DIV/0!</v>
      </c>
      <c r="AC743" s="6" t="e">
        <f t="shared" si="280"/>
        <v>#DIV/0!</v>
      </c>
      <c r="AD743" s="6" t="e">
        <f t="shared" si="280"/>
        <v>#DIV/0!</v>
      </c>
      <c r="AE743">
        <v>4.19E-2</v>
      </c>
      <c r="AF743">
        <v>0</v>
      </c>
      <c r="AH743">
        <f t="shared" si="277"/>
        <v>-12.7</v>
      </c>
      <c r="AI743">
        <f t="shared" si="278"/>
        <v>0.5</v>
      </c>
      <c r="AJ743" s="17">
        <f t="shared" si="288"/>
        <v>1.5166154808816917E-3</v>
      </c>
      <c r="AK743" s="17">
        <f t="shared" si="289"/>
        <v>6.0986263358675545E-3</v>
      </c>
      <c r="AM743">
        <v>-1.2699999999999999E-2</v>
      </c>
      <c r="AN743" s="18">
        <v>5.0000000000000001E-4</v>
      </c>
    </row>
    <row r="744" spans="1:40" x14ac:dyDescent="0.25">
      <c r="A744" s="1">
        <v>42880.395509259259</v>
      </c>
      <c r="B744" s="16">
        <v>737</v>
      </c>
      <c r="C744">
        <f t="shared" si="290"/>
        <v>-11.311782438373911</v>
      </c>
      <c r="D744">
        <f t="shared" si="281"/>
        <v>1.4651735178391512</v>
      </c>
      <c r="E744">
        <f t="shared" si="279"/>
        <v>-42.962183025937158</v>
      </c>
      <c r="F744">
        <f t="shared" si="282"/>
        <v>-0.12952631699039047</v>
      </c>
      <c r="G744">
        <v>21.098953000000002</v>
      </c>
      <c r="H744">
        <f t="shared" si="271"/>
        <v>21.098953000000002</v>
      </c>
      <c r="I744">
        <v>21.023327999999999</v>
      </c>
      <c r="J744">
        <f t="shared" si="267"/>
        <v>21.023327999999999</v>
      </c>
      <c r="K744">
        <f t="shared" si="283"/>
        <v>7.3050000000248377E-5</v>
      </c>
      <c r="L744">
        <v>8.8999999999999995E-4</v>
      </c>
      <c r="M744">
        <f t="shared" si="272"/>
        <v>8.8999999999999995E-4</v>
      </c>
      <c r="N744">
        <v>0.25431700000000002</v>
      </c>
      <c r="O744">
        <f t="shared" si="268"/>
        <v>0.25431700000000002</v>
      </c>
      <c r="P744">
        <f t="shared" si="284"/>
        <v>-1.514499999999965E-4</v>
      </c>
      <c r="Q744">
        <f t="shared" si="273"/>
        <v>78.722355000000007</v>
      </c>
      <c r="R744">
        <f t="shared" si="285"/>
        <v>7.8399999999589909E-5</v>
      </c>
      <c r="S744">
        <f t="shared" si="269"/>
        <v>1</v>
      </c>
      <c r="T744">
        <f t="shared" si="286"/>
        <v>19.98758204404373</v>
      </c>
      <c r="U744">
        <f t="shared" si="287"/>
        <v>32500</v>
      </c>
      <c r="V744">
        <f t="shared" si="270"/>
        <v>20.000359</v>
      </c>
      <c r="W744">
        <v>20.000359</v>
      </c>
      <c r="X744">
        <v>0</v>
      </c>
      <c r="Y744">
        <v>0</v>
      </c>
      <c r="Z744">
        <f t="shared" si="274"/>
        <v>0</v>
      </c>
      <c r="AA744">
        <f t="shared" si="275"/>
        <v>0</v>
      </c>
      <c r="AB744" t="e">
        <f t="shared" si="276"/>
        <v>#DIV/0!</v>
      </c>
      <c r="AC744" s="6" t="e">
        <f t="shared" si="280"/>
        <v>#DIV/0!</v>
      </c>
      <c r="AD744" s="6" t="e">
        <f t="shared" si="280"/>
        <v>#DIV/0!</v>
      </c>
      <c r="AE744">
        <v>5.2027999999999998E-2</v>
      </c>
      <c r="AF744">
        <v>0</v>
      </c>
      <c r="AH744">
        <f t="shared" si="277"/>
        <v>-11.299999999999999</v>
      </c>
      <c r="AI744">
        <f t="shared" si="278"/>
        <v>1.5</v>
      </c>
      <c r="AJ744" s="17">
        <f t="shared" si="288"/>
        <v>-1.0416075837828191E-3</v>
      </c>
      <c r="AK744" s="17">
        <f t="shared" si="289"/>
        <v>2.3769527456523498E-2</v>
      </c>
      <c r="AM744">
        <v>-1.1299999999999999E-2</v>
      </c>
      <c r="AN744">
        <v>1.5E-3</v>
      </c>
    </row>
    <row r="745" spans="1:40" x14ac:dyDescent="0.25">
      <c r="A745" s="1">
        <v>42880.396203703705</v>
      </c>
      <c r="B745" s="16">
        <v>738</v>
      </c>
      <c r="C745">
        <f t="shared" si="290"/>
        <v>-11.896022220013407</v>
      </c>
      <c r="D745">
        <f t="shared" si="281"/>
        <v>1.3851535584117602</v>
      </c>
      <c r="E745">
        <f t="shared" si="279"/>
        <v>-45.353014040586253</v>
      </c>
      <c r="F745">
        <f t="shared" si="282"/>
        <v>-0.11643838022439396</v>
      </c>
      <c r="G745">
        <v>21.098991999999999</v>
      </c>
      <c r="H745">
        <f t="shared" si="271"/>
        <v>21.098991999999999</v>
      </c>
      <c r="I745">
        <v>21.023402000000001</v>
      </c>
      <c r="J745">
        <f t="shared" si="267"/>
        <v>21.023402000000001</v>
      </c>
      <c r="K745">
        <f t="shared" si="283"/>
        <v>7.4500000000199407E-5</v>
      </c>
      <c r="L745">
        <v>8.92E-4</v>
      </c>
      <c r="M745">
        <f t="shared" si="272"/>
        <v>8.92E-4</v>
      </c>
      <c r="N745">
        <v>0.25418299999999999</v>
      </c>
      <c r="O745">
        <f t="shared" si="268"/>
        <v>0.25418299999999999</v>
      </c>
      <c r="P745">
        <f t="shared" si="284"/>
        <v>-1.5161666666666518E-4</v>
      </c>
      <c r="Q745">
        <f t="shared" si="273"/>
        <v>78.722414999999998</v>
      </c>
      <c r="R745">
        <f t="shared" si="285"/>
        <v>7.711666666570712E-5</v>
      </c>
      <c r="S745">
        <f t="shared" si="269"/>
        <v>1</v>
      </c>
      <c r="T745">
        <f t="shared" si="286"/>
        <v>19.987607824221328</v>
      </c>
      <c r="U745">
        <f t="shared" si="287"/>
        <v>32500</v>
      </c>
      <c r="V745">
        <f t="shared" si="270"/>
        <v>20.000889000000001</v>
      </c>
      <c r="W745">
        <v>20.000889000000001</v>
      </c>
      <c r="X745">
        <v>0</v>
      </c>
      <c r="Y745">
        <v>0</v>
      </c>
      <c r="Z745">
        <f t="shared" si="274"/>
        <v>0</v>
      </c>
      <c r="AA745">
        <f t="shared" si="275"/>
        <v>0</v>
      </c>
      <c r="AB745" t="e">
        <f t="shared" si="276"/>
        <v>#DIV/0!</v>
      </c>
      <c r="AC745" s="6" t="e">
        <f t="shared" si="280"/>
        <v>#DIV/0!</v>
      </c>
      <c r="AD745" s="6" t="e">
        <f t="shared" si="280"/>
        <v>#DIV/0!</v>
      </c>
      <c r="AE745">
        <v>7.5800000000000006E-2</v>
      </c>
      <c r="AF745">
        <v>0</v>
      </c>
      <c r="AH745">
        <f t="shared" si="277"/>
        <v>-11.9</v>
      </c>
      <c r="AI745">
        <f t="shared" si="278"/>
        <v>1.4</v>
      </c>
      <c r="AJ745" s="17">
        <f t="shared" si="288"/>
        <v>3.3437899770407032E-4</v>
      </c>
      <c r="AK745" s="17">
        <f t="shared" si="289"/>
        <v>1.0718264049556239E-2</v>
      </c>
      <c r="AM745">
        <v>-1.1900000000000001E-2</v>
      </c>
      <c r="AN745">
        <v>1.4E-3</v>
      </c>
    </row>
    <row r="746" spans="1:40" x14ac:dyDescent="0.25">
      <c r="A746" s="1">
        <v>42880.396898148145</v>
      </c>
      <c r="B746" s="16">
        <v>739</v>
      </c>
      <c r="C746">
        <f t="shared" si="290"/>
        <v>-7.7880508865517806</v>
      </c>
      <c r="D746">
        <f t="shared" si="281"/>
        <v>0.95419579762380913</v>
      </c>
      <c r="E746">
        <f t="shared" si="279"/>
        <v>-29.639276383323878</v>
      </c>
      <c r="F746">
        <f t="shared" si="282"/>
        <v>-0.12252048831261382</v>
      </c>
      <c r="G746">
        <v>21.098815999999999</v>
      </c>
      <c r="H746">
        <f t="shared" si="271"/>
        <v>21.098815999999999</v>
      </c>
      <c r="I746">
        <v>21.023481</v>
      </c>
      <c r="J746">
        <f t="shared" si="267"/>
        <v>21.023481</v>
      </c>
      <c r="K746">
        <f t="shared" si="283"/>
        <v>6.465000000008084E-5</v>
      </c>
      <c r="L746">
        <v>8.8800000000000001E-4</v>
      </c>
      <c r="M746">
        <f t="shared" si="272"/>
        <v>8.8800000000000001E-4</v>
      </c>
      <c r="N746">
        <v>0.25405499999999998</v>
      </c>
      <c r="O746">
        <f t="shared" si="268"/>
        <v>0.25405499999999998</v>
      </c>
      <c r="P746">
        <f t="shared" si="284"/>
        <v>-1.5286666666666689E-4</v>
      </c>
      <c r="Q746">
        <f t="shared" si="273"/>
        <v>78.722464000000002</v>
      </c>
      <c r="R746">
        <f t="shared" si="285"/>
        <v>8.821666666563033E-5</v>
      </c>
      <c r="S746">
        <f t="shared" si="269"/>
        <v>1</v>
      </c>
      <c r="T746">
        <f t="shared" si="286"/>
        <v>19.992199753315514</v>
      </c>
      <c r="U746">
        <f t="shared" si="287"/>
        <v>32500</v>
      </c>
      <c r="V746">
        <f t="shared" si="270"/>
        <v>20.000941999999998</v>
      </c>
      <c r="W746">
        <v>20.000941999999998</v>
      </c>
      <c r="X746">
        <v>0</v>
      </c>
      <c r="Y746">
        <v>0</v>
      </c>
      <c r="Z746">
        <f t="shared" si="274"/>
        <v>0</v>
      </c>
      <c r="AA746">
        <f t="shared" si="275"/>
        <v>0</v>
      </c>
      <c r="AB746" t="e">
        <f t="shared" si="276"/>
        <v>#DIV/0!</v>
      </c>
      <c r="AC746" s="6" t="e">
        <f t="shared" si="280"/>
        <v>#DIV/0!</v>
      </c>
      <c r="AD746" s="6" t="e">
        <f t="shared" si="280"/>
        <v>#DIV/0!</v>
      </c>
      <c r="AE746">
        <v>7.7045000000000002E-2</v>
      </c>
      <c r="AF746">
        <v>0</v>
      </c>
      <c r="AH746">
        <f t="shared" si="277"/>
        <v>-7.8</v>
      </c>
      <c r="AI746">
        <f t="shared" si="278"/>
        <v>1</v>
      </c>
      <c r="AJ746" s="17">
        <f t="shared" si="288"/>
        <v>1.5342880551605913E-3</v>
      </c>
      <c r="AK746" s="17">
        <f t="shared" si="289"/>
        <v>4.8002938694820307E-2</v>
      </c>
      <c r="AM746">
        <v>-7.7999999999999996E-3</v>
      </c>
      <c r="AN746">
        <v>1E-3</v>
      </c>
    </row>
    <row r="747" spans="1:40" x14ac:dyDescent="0.25">
      <c r="A747" s="1">
        <v>42880.397592592592</v>
      </c>
      <c r="B747" s="16">
        <v>740</v>
      </c>
      <c r="C747">
        <f t="shared" si="290"/>
        <v>-3.1287653587465525</v>
      </c>
      <c r="D747">
        <f t="shared" si="281"/>
        <v>0.32081922266043783</v>
      </c>
      <c r="E747">
        <f t="shared" si="279"/>
        <v>-11.976279857003039</v>
      </c>
      <c r="F747">
        <f t="shared" si="282"/>
        <v>-0.10253860097356889</v>
      </c>
      <c r="G747">
        <v>21.098804999999999</v>
      </c>
      <c r="H747">
        <f t="shared" si="271"/>
        <v>21.098804999999999</v>
      </c>
      <c r="I747">
        <v>21.023634000000001</v>
      </c>
      <c r="J747">
        <f t="shared" si="267"/>
        <v>21.023634000000001</v>
      </c>
      <c r="K747">
        <f t="shared" si="283"/>
        <v>5.3650000000023584E-5</v>
      </c>
      <c r="L747">
        <v>8.8500000000000004E-4</v>
      </c>
      <c r="M747">
        <f t="shared" si="272"/>
        <v>8.8500000000000004E-4</v>
      </c>
      <c r="N747">
        <v>0.25391200000000003</v>
      </c>
      <c r="O747">
        <f t="shared" si="268"/>
        <v>0.25391200000000003</v>
      </c>
      <c r="P747">
        <f t="shared" si="284"/>
        <v>-1.5473333333333264E-4</v>
      </c>
      <c r="Q747">
        <f t="shared" si="273"/>
        <v>78.722453999999999</v>
      </c>
      <c r="R747">
        <f t="shared" si="285"/>
        <v>1.0108333333320729E-4</v>
      </c>
      <c r="S747">
        <f t="shared" si="269"/>
        <v>1</v>
      </c>
      <c r="T747">
        <f t="shared" si="286"/>
        <v>19.998021415418556</v>
      </c>
      <c r="U747">
        <f t="shared" si="287"/>
        <v>32500</v>
      </c>
      <c r="V747">
        <f t="shared" si="270"/>
        <v>20.001470999999999</v>
      </c>
      <c r="W747">
        <v>20.001470999999999</v>
      </c>
      <c r="X747">
        <v>0</v>
      </c>
      <c r="Y747">
        <v>0</v>
      </c>
      <c r="Z747">
        <f t="shared" si="274"/>
        <v>0</v>
      </c>
      <c r="AA747">
        <f t="shared" si="275"/>
        <v>0</v>
      </c>
      <c r="AB747" t="e">
        <f t="shared" si="276"/>
        <v>#DIV/0!</v>
      </c>
      <c r="AC747" s="6" t="e">
        <f t="shared" si="280"/>
        <v>#DIV/0!</v>
      </c>
      <c r="AD747" s="6" t="e">
        <f t="shared" si="280"/>
        <v>#DIV/0!</v>
      </c>
      <c r="AE747">
        <v>5.5045999999999998E-2</v>
      </c>
      <c r="AF747">
        <v>0</v>
      </c>
      <c r="AH747">
        <f t="shared" si="277"/>
        <v>-3.1</v>
      </c>
      <c r="AI747">
        <f t="shared" si="278"/>
        <v>0.3</v>
      </c>
      <c r="AJ747" s="17">
        <f t="shared" si="288"/>
        <v>-9.1938370086264275E-3</v>
      </c>
      <c r="AK747" s="17">
        <f t="shared" si="289"/>
        <v>-6.4893937737868557E-2</v>
      </c>
      <c r="AM747">
        <v>-3.0999999999999999E-3</v>
      </c>
      <c r="AN747" s="18">
        <v>2.9999999999999997E-4</v>
      </c>
    </row>
    <row r="748" spans="1:40" x14ac:dyDescent="0.25">
      <c r="A748" s="1">
        <v>42880.398287037038</v>
      </c>
      <c r="B748" s="16">
        <v>741</v>
      </c>
      <c r="C748">
        <f t="shared" si="290"/>
        <v>3.7389171884733341</v>
      </c>
      <c r="D748">
        <f t="shared" si="281"/>
        <v>-0.56888911958086652</v>
      </c>
      <c r="E748">
        <f t="shared" si="279"/>
        <v>14.107019051756131</v>
      </c>
      <c r="F748">
        <f t="shared" si="282"/>
        <v>-0.15215344200045094</v>
      </c>
      <c r="G748">
        <v>21.098875</v>
      </c>
      <c r="H748">
        <f t="shared" si="271"/>
        <v>21.098875</v>
      </c>
      <c r="I748">
        <v>21.023548000000002</v>
      </c>
      <c r="J748">
        <f t="shared" si="267"/>
        <v>21.023548000000002</v>
      </c>
      <c r="K748">
        <f t="shared" si="283"/>
        <v>3.7649999999859556E-5</v>
      </c>
      <c r="L748">
        <v>8.8099999999999995E-4</v>
      </c>
      <c r="M748">
        <f t="shared" si="272"/>
        <v>8.8099999999999995E-4</v>
      </c>
      <c r="N748">
        <v>0.253743</v>
      </c>
      <c r="O748">
        <f t="shared" si="268"/>
        <v>0.253743</v>
      </c>
      <c r="P748">
        <f t="shared" si="284"/>
        <v>-1.573666666666686E-4</v>
      </c>
      <c r="Q748">
        <f t="shared" si="273"/>
        <v>78.722708999999995</v>
      </c>
      <c r="R748">
        <f t="shared" si="285"/>
        <v>1.1971666666591811E-4</v>
      </c>
      <c r="S748">
        <f t="shared" si="269"/>
        <v>1</v>
      </c>
      <c r="T748">
        <f t="shared" si="286"/>
        <v>20.005460806307767</v>
      </c>
      <c r="U748">
        <f t="shared" si="287"/>
        <v>32500</v>
      </c>
      <c r="V748">
        <f t="shared" si="270"/>
        <v>20.001152999999999</v>
      </c>
      <c r="W748">
        <v>20.001152999999999</v>
      </c>
      <c r="X748">
        <v>0</v>
      </c>
      <c r="Y748">
        <v>0</v>
      </c>
      <c r="Z748">
        <f t="shared" si="274"/>
        <v>0</v>
      </c>
      <c r="AA748">
        <f t="shared" si="275"/>
        <v>0</v>
      </c>
      <c r="AB748" t="e">
        <f t="shared" si="276"/>
        <v>#DIV/0!</v>
      </c>
      <c r="AC748" s="6" t="e">
        <f t="shared" si="280"/>
        <v>#DIV/0!</v>
      </c>
      <c r="AD748" s="6" t="e">
        <f t="shared" si="280"/>
        <v>#DIV/0!</v>
      </c>
      <c r="AE748">
        <v>4.6165999999999999E-2</v>
      </c>
      <c r="AF748">
        <v>0</v>
      </c>
      <c r="AH748">
        <f t="shared" si="277"/>
        <v>3.7</v>
      </c>
      <c r="AI748">
        <f t="shared" si="278"/>
        <v>-0.6</v>
      </c>
      <c r="AJ748" s="17">
        <f t="shared" si="288"/>
        <v>-1.040867890663941E-2</v>
      </c>
      <c r="AK748" s="17">
        <f t="shared" si="289"/>
        <v>5.4687072310426049E-2</v>
      </c>
      <c r="AM748">
        <v>3.7000000000000002E-3</v>
      </c>
      <c r="AN748" s="18">
        <v>-5.9999999999999995E-4</v>
      </c>
    </row>
    <row r="749" spans="1:40" x14ac:dyDescent="0.25">
      <c r="A749" s="1">
        <v>42880.398981481485</v>
      </c>
      <c r="B749" s="16">
        <v>742</v>
      </c>
      <c r="C749">
        <f t="shared" si="290"/>
        <v>14.322895785091845</v>
      </c>
      <c r="D749">
        <f t="shared" si="281"/>
        <v>-1.7596142501552059</v>
      </c>
      <c r="E749">
        <f t="shared" si="279"/>
        <v>54.503918156875606</v>
      </c>
      <c r="F749">
        <f t="shared" si="282"/>
        <v>-0.12285324675661755</v>
      </c>
      <c r="G749">
        <v>21.098984000000002</v>
      </c>
      <c r="H749">
        <f t="shared" si="271"/>
        <v>21.098984000000002</v>
      </c>
      <c r="I749">
        <v>21.023700999999999</v>
      </c>
      <c r="J749">
        <f t="shared" si="267"/>
        <v>21.023700999999999</v>
      </c>
      <c r="K749">
        <f t="shared" si="283"/>
        <v>1.2699999999910005E-5</v>
      </c>
      <c r="L749">
        <v>8.8400000000000002E-4</v>
      </c>
      <c r="M749">
        <f t="shared" si="272"/>
        <v>8.8400000000000002E-4</v>
      </c>
      <c r="N749">
        <v>0.25356699999999999</v>
      </c>
      <c r="O749">
        <f t="shared" si="268"/>
        <v>0.25356699999999999</v>
      </c>
      <c r="P749">
        <f t="shared" si="284"/>
        <v>-1.6091666666666614E-4</v>
      </c>
      <c r="Q749">
        <f t="shared" si="273"/>
        <v>78.722731999999993</v>
      </c>
      <c r="R749">
        <f t="shared" si="285"/>
        <v>1.4821666666714844E-4</v>
      </c>
      <c r="S749">
        <f t="shared" si="269"/>
        <v>1</v>
      </c>
      <c r="T749">
        <f t="shared" si="286"/>
        <v>20.016812510035376</v>
      </c>
      <c r="U749">
        <f t="shared" si="287"/>
        <v>32500</v>
      </c>
      <c r="V749">
        <f t="shared" si="270"/>
        <v>20.000730000000001</v>
      </c>
      <c r="W749">
        <v>20.000730000000001</v>
      </c>
      <c r="X749">
        <v>0</v>
      </c>
      <c r="Y749">
        <v>0</v>
      </c>
      <c r="Z749">
        <f t="shared" si="274"/>
        <v>0</v>
      </c>
      <c r="AA749">
        <f t="shared" si="275"/>
        <v>0</v>
      </c>
      <c r="AB749" t="e">
        <f t="shared" si="276"/>
        <v>#DIV/0!</v>
      </c>
      <c r="AC749" s="6" t="e">
        <f t="shared" si="280"/>
        <v>#DIV/0!</v>
      </c>
      <c r="AD749" s="6" t="e">
        <f t="shared" si="280"/>
        <v>#DIV/0!</v>
      </c>
      <c r="AE749">
        <v>5.2386000000000002E-2</v>
      </c>
      <c r="AF749">
        <v>0</v>
      </c>
      <c r="AH749">
        <f t="shared" si="277"/>
        <v>14.3</v>
      </c>
      <c r="AI749">
        <f t="shared" si="278"/>
        <v>-1.8</v>
      </c>
      <c r="AJ749" s="17">
        <f t="shared" si="288"/>
        <v>-1.5985444169520132E-3</v>
      </c>
      <c r="AK749" s="17">
        <f t="shared" si="289"/>
        <v>2.2951479189959927E-2</v>
      </c>
      <c r="AM749">
        <v>1.43E-2</v>
      </c>
      <c r="AN749">
        <v>-1.8E-3</v>
      </c>
    </row>
    <row r="750" spans="1:40" x14ac:dyDescent="0.25">
      <c r="A750" s="1">
        <v>42880.399675925924</v>
      </c>
      <c r="B750" s="16">
        <v>743</v>
      </c>
      <c r="C750">
        <f t="shared" si="290"/>
        <v>21.750224290445708</v>
      </c>
      <c r="D750">
        <f t="shared" si="281"/>
        <v>-2.8814364349439714</v>
      </c>
      <c r="E750">
        <f t="shared" si="279"/>
        <v>82.536528104468388</v>
      </c>
      <c r="F750">
        <f t="shared" si="282"/>
        <v>-0.13247846994431728</v>
      </c>
      <c r="G750">
        <v>21.098844</v>
      </c>
      <c r="H750">
        <f t="shared" si="271"/>
        <v>21.098844</v>
      </c>
      <c r="I750">
        <v>21.023693999999999</v>
      </c>
      <c r="J750">
        <f t="shared" si="267"/>
        <v>21.023693999999999</v>
      </c>
      <c r="K750">
        <f t="shared" si="283"/>
        <v>-4.6833333334106443E-6</v>
      </c>
      <c r="L750">
        <v>8.8500000000000004E-4</v>
      </c>
      <c r="M750">
        <f t="shared" si="272"/>
        <v>8.8500000000000004E-4</v>
      </c>
      <c r="N750">
        <v>0.25339299999999998</v>
      </c>
      <c r="O750">
        <f t="shared" si="268"/>
        <v>0.25339299999999998</v>
      </c>
      <c r="P750">
        <f t="shared" si="284"/>
        <v>-1.6426666666666628E-4</v>
      </c>
      <c r="Q750">
        <f t="shared" si="273"/>
        <v>78.722912999999991</v>
      </c>
      <c r="R750">
        <f t="shared" si="285"/>
        <v>1.6895000000047845E-4</v>
      </c>
      <c r="S750">
        <f t="shared" si="269"/>
        <v>1</v>
      </c>
      <c r="T750">
        <f t="shared" si="286"/>
        <v>20.026155660725522</v>
      </c>
      <c r="U750">
        <f t="shared" si="287"/>
        <v>32500</v>
      </c>
      <c r="V750">
        <f t="shared" si="270"/>
        <v>20.001524</v>
      </c>
      <c r="W750">
        <v>20.001524</v>
      </c>
      <c r="X750">
        <v>0</v>
      </c>
      <c r="Y750">
        <v>0</v>
      </c>
      <c r="Z750">
        <f t="shared" si="274"/>
        <v>0</v>
      </c>
      <c r="AA750">
        <f t="shared" si="275"/>
        <v>0</v>
      </c>
      <c r="AB750" t="e">
        <f t="shared" si="276"/>
        <v>#DIV/0!</v>
      </c>
      <c r="AC750" s="6" t="e">
        <f t="shared" si="280"/>
        <v>#DIV/0!</v>
      </c>
      <c r="AD750" s="6" t="e">
        <f t="shared" si="280"/>
        <v>#DIV/0!</v>
      </c>
      <c r="AE750">
        <v>7.6423000000000005E-2</v>
      </c>
      <c r="AF750">
        <v>0</v>
      </c>
      <c r="AH750">
        <f t="shared" si="277"/>
        <v>21.7</v>
      </c>
      <c r="AI750">
        <f t="shared" si="278"/>
        <v>-2.9</v>
      </c>
      <c r="AJ750" s="17">
        <f t="shared" si="288"/>
        <v>-2.3091389668000164E-3</v>
      </c>
      <c r="AK750" s="17">
        <f t="shared" si="289"/>
        <v>6.442469051513011E-3</v>
      </c>
      <c r="AM750">
        <v>2.1700000000000001E-2</v>
      </c>
      <c r="AN750">
        <v>-2.8999999999999998E-3</v>
      </c>
    </row>
    <row r="751" spans="1:40" x14ac:dyDescent="0.25">
      <c r="A751" s="1">
        <v>42880.400370370371</v>
      </c>
      <c r="B751" s="16">
        <v>744</v>
      </c>
      <c r="C751">
        <f t="shared" si="290"/>
        <v>21.580077340940704</v>
      </c>
      <c r="D751">
        <f t="shared" si="281"/>
        <v>-3.3178895991165014</v>
      </c>
      <c r="E751">
        <f t="shared" si="279"/>
        <v>81.384134683222698</v>
      </c>
      <c r="F751">
        <f t="shared" si="282"/>
        <v>-0.15374780853180531</v>
      </c>
      <c r="G751">
        <v>21.098901000000001</v>
      </c>
      <c r="H751">
        <f t="shared" si="271"/>
        <v>21.098901000000001</v>
      </c>
      <c r="I751">
        <v>21.023664</v>
      </c>
      <c r="J751">
        <f t="shared" si="267"/>
        <v>21.023664</v>
      </c>
      <c r="K751">
        <f t="shared" si="283"/>
        <v>-3.93333333335022E-6</v>
      </c>
      <c r="L751">
        <v>8.7900000000000001E-4</v>
      </c>
      <c r="M751">
        <f t="shared" si="272"/>
        <v>8.7900000000000001E-4</v>
      </c>
      <c r="N751">
        <v>0.25323600000000002</v>
      </c>
      <c r="O751">
        <f t="shared" si="268"/>
        <v>0.25323600000000002</v>
      </c>
      <c r="P751">
        <f t="shared" si="284"/>
        <v>-1.6551666666666799E-4</v>
      </c>
      <c r="Q751">
        <f t="shared" si="273"/>
        <v>78.723100000000002</v>
      </c>
      <c r="R751">
        <f t="shared" si="285"/>
        <v>1.6945000000040029E-4</v>
      </c>
      <c r="S751">
        <f t="shared" si="269"/>
        <v>1</v>
      </c>
      <c r="T751">
        <f t="shared" si="286"/>
        <v>20.02642196694018</v>
      </c>
      <c r="U751">
        <f t="shared" si="287"/>
        <v>32500</v>
      </c>
      <c r="V751">
        <f t="shared" si="270"/>
        <v>20.001524</v>
      </c>
      <c r="W751">
        <v>20.001524</v>
      </c>
      <c r="X751">
        <v>0</v>
      </c>
      <c r="Y751">
        <v>0</v>
      </c>
      <c r="Z751">
        <f t="shared" si="274"/>
        <v>0</v>
      </c>
      <c r="AA751">
        <f t="shared" si="275"/>
        <v>0</v>
      </c>
      <c r="AB751" t="e">
        <f t="shared" si="276"/>
        <v>#DIV/0!</v>
      </c>
      <c r="AC751" s="6" t="e">
        <f t="shared" si="280"/>
        <v>#DIV/0!</v>
      </c>
      <c r="AD751" s="6" t="e">
        <f t="shared" si="280"/>
        <v>#DIV/0!</v>
      </c>
      <c r="AE751">
        <v>8.3598000000000006E-2</v>
      </c>
      <c r="AF751">
        <v>0</v>
      </c>
      <c r="AH751">
        <f t="shared" si="277"/>
        <v>21.6</v>
      </c>
      <c r="AI751">
        <f t="shared" si="278"/>
        <v>-3.4</v>
      </c>
      <c r="AJ751" s="17">
        <f t="shared" si="288"/>
        <v>9.2319683310405952E-4</v>
      </c>
      <c r="AK751" s="17">
        <f t="shared" si="289"/>
        <v>2.4747779704714451E-2</v>
      </c>
      <c r="AM751">
        <v>2.1600000000000001E-2</v>
      </c>
      <c r="AN751">
        <v>-3.3999999999999998E-3</v>
      </c>
    </row>
    <row r="752" spans="1:40" x14ac:dyDescent="0.25">
      <c r="A752" s="1">
        <v>42880.401064814818</v>
      </c>
      <c r="B752" s="16">
        <v>745</v>
      </c>
      <c r="C752">
        <f t="shared" si="290"/>
        <v>15.802539993465601</v>
      </c>
      <c r="D752">
        <f t="shared" si="281"/>
        <v>-3.1317736313732514</v>
      </c>
      <c r="E752">
        <f t="shared" si="279"/>
        <v>58.820332025211854</v>
      </c>
      <c r="F752">
        <f t="shared" si="282"/>
        <v>-0.19818166147139951</v>
      </c>
      <c r="G752">
        <v>21.098883000000001</v>
      </c>
      <c r="H752">
        <f t="shared" si="271"/>
        <v>21.098883000000001</v>
      </c>
      <c r="I752">
        <v>21.023572999999999</v>
      </c>
      <c r="J752">
        <f t="shared" si="267"/>
        <v>21.023572999999999</v>
      </c>
      <c r="K752">
        <f t="shared" si="283"/>
        <v>1.0016666666601281E-5</v>
      </c>
      <c r="L752">
        <v>8.7799999999999998E-4</v>
      </c>
      <c r="M752">
        <f t="shared" si="272"/>
        <v>8.7799999999999998E-4</v>
      </c>
      <c r="N752">
        <v>0.25308399999999998</v>
      </c>
      <c r="O752">
        <f t="shared" si="268"/>
        <v>0.25308399999999998</v>
      </c>
      <c r="P752">
        <f t="shared" si="284"/>
        <v>-1.648499999999988E-4</v>
      </c>
      <c r="Q752">
        <f t="shared" si="273"/>
        <v>78.723343</v>
      </c>
      <c r="R752">
        <f t="shared" si="285"/>
        <v>1.5483333333416265E-4</v>
      </c>
      <c r="S752">
        <f t="shared" si="269"/>
        <v>1</v>
      </c>
      <c r="T752">
        <f t="shared" si="286"/>
        <v>20.020299313625088</v>
      </c>
      <c r="U752">
        <f t="shared" si="287"/>
        <v>32500</v>
      </c>
      <c r="V752">
        <f t="shared" si="270"/>
        <v>20.001365</v>
      </c>
      <c r="W752">
        <v>20.001365</v>
      </c>
      <c r="X752">
        <v>0</v>
      </c>
      <c r="Y752">
        <v>0</v>
      </c>
      <c r="Z752">
        <f t="shared" si="274"/>
        <v>0</v>
      </c>
      <c r="AA752">
        <f t="shared" si="275"/>
        <v>0</v>
      </c>
      <c r="AB752" t="e">
        <f t="shared" si="276"/>
        <v>#DIV/0!</v>
      </c>
      <c r="AC752" s="6" t="e">
        <f t="shared" si="280"/>
        <v>#DIV/0!</v>
      </c>
      <c r="AD752" s="6" t="e">
        <f t="shared" si="280"/>
        <v>#DIV/0!</v>
      </c>
      <c r="AE752">
        <v>6.7823999999999995E-2</v>
      </c>
      <c r="AF752">
        <v>0</v>
      </c>
      <c r="AH752">
        <f t="shared" si="277"/>
        <v>15.8</v>
      </c>
      <c r="AI752">
        <f t="shared" si="278"/>
        <v>-3.2</v>
      </c>
      <c r="AJ752" s="17">
        <f t="shared" si="288"/>
        <v>-1.6073324077334224E-4</v>
      </c>
      <c r="AK752" s="17">
        <f t="shared" si="289"/>
        <v>2.1785217150842483E-2</v>
      </c>
      <c r="AM752">
        <v>1.5800000000000002E-2</v>
      </c>
      <c r="AN752">
        <v>-3.2000000000000002E-3</v>
      </c>
    </row>
    <row r="753" spans="1:40" x14ac:dyDescent="0.25">
      <c r="A753" s="1">
        <v>42880.401759259257</v>
      </c>
      <c r="B753" s="16">
        <v>746</v>
      </c>
      <c r="C753">
        <f t="shared" si="290"/>
        <v>13.284209743797732</v>
      </c>
      <c r="D753">
        <f t="shared" si="281"/>
        <v>-3.2068211635322186</v>
      </c>
      <c r="E753">
        <f t="shared" si="279"/>
        <v>48.812740035767291</v>
      </c>
      <c r="F753">
        <f t="shared" si="282"/>
        <v>-0.24140097343987302</v>
      </c>
      <c r="G753">
        <v>21.098979</v>
      </c>
      <c r="H753">
        <f t="shared" si="271"/>
        <v>21.098979</v>
      </c>
      <c r="I753">
        <v>21.023472000000002</v>
      </c>
      <c r="J753">
        <f t="shared" si="267"/>
        <v>21.023472000000002</v>
      </c>
      <c r="K753">
        <f t="shared" si="283"/>
        <v>1.6299999999998722E-5</v>
      </c>
      <c r="L753">
        <v>8.7299999999999997E-4</v>
      </c>
      <c r="M753">
        <f t="shared" si="272"/>
        <v>8.7299999999999997E-4</v>
      </c>
      <c r="N753">
        <v>0.25292300000000001</v>
      </c>
      <c r="O753">
        <f t="shared" si="268"/>
        <v>0.25292300000000001</v>
      </c>
      <c r="P753">
        <f t="shared" si="284"/>
        <v>-1.6498333333333042E-4</v>
      </c>
      <c r="Q753">
        <f t="shared" si="273"/>
        <v>78.723605000000006</v>
      </c>
      <c r="R753">
        <f t="shared" si="285"/>
        <v>1.486833333342948E-4</v>
      </c>
      <c r="S753">
        <f t="shared" si="269"/>
        <v>1</v>
      </c>
      <c r="T753">
        <f t="shared" si="286"/>
        <v>20.017644030907643</v>
      </c>
      <c r="U753">
        <f t="shared" si="287"/>
        <v>32500</v>
      </c>
      <c r="V753">
        <f t="shared" si="270"/>
        <v>20.001152999999999</v>
      </c>
      <c r="W753">
        <v>20.001152999999999</v>
      </c>
      <c r="X753">
        <v>0</v>
      </c>
      <c r="Y753">
        <v>0</v>
      </c>
      <c r="Z753">
        <f t="shared" si="274"/>
        <v>0</v>
      </c>
      <c r="AA753">
        <f t="shared" si="275"/>
        <v>0</v>
      </c>
      <c r="AB753" t="e">
        <f t="shared" si="276"/>
        <v>#DIV/0!</v>
      </c>
      <c r="AC753" s="6" t="e">
        <f t="shared" si="280"/>
        <v>#DIV/0!</v>
      </c>
      <c r="AD753" s="6" t="e">
        <f t="shared" si="280"/>
        <v>#DIV/0!</v>
      </c>
      <c r="AE753">
        <v>4.3672000000000002E-2</v>
      </c>
      <c r="AF753">
        <v>0</v>
      </c>
      <c r="AH753">
        <f t="shared" si="277"/>
        <v>13.299999999999999</v>
      </c>
      <c r="AI753">
        <f t="shared" si="278"/>
        <v>-3.2</v>
      </c>
      <c r="AJ753" s="17">
        <f t="shared" si="288"/>
        <v>1.188648516306338E-3</v>
      </c>
      <c r="AK753" s="17">
        <f t="shared" si="289"/>
        <v>-2.1270794922361963E-3</v>
      </c>
      <c r="AM753">
        <v>1.3299999999999999E-2</v>
      </c>
      <c r="AN753">
        <v>-3.2000000000000002E-3</v>
      </c>
    </row>
    <row r="754" spans="1:40" x14ac:dyDescent="0.25">
      <c r="A754" s="1">
        <v>42880.402453703704</v>
      </c>
      <c r="B754" s="16">
        <v>747</v>
      </c>
      <c r="C754">
        <f t="shared" si="290"/>
        <v>6.8635552711289201</v>
      </c>
      <c r="D754">
        <f t="shared" si="281"/>
        <v>-3.6826533419039986</v>
      </c>
      <c r="E754">
        <f t="shared" si="279"/>
        <v>22.983622034057056</v>
      </c>
      <c r="F754">
        <f t="shared" si="282"/>
        <v>-0.53655185926670257</v>
      </c>
      <c r="G754">
        <v>21.098852999999998</v>
      </c>
      <c r="H754">
        <f t="shared" si="271"/>
        <v>21.098852999999998</v>
      </c>
      <c r="I754">
        <v>21.023529</v>
      </c>
      <c r="J754">
        <f t="shared" si="267"/>
        <v>21.023529</v>
      </c>
      <c r="K754">
        <f t="shared" si="283"/>
        <v>3.2083333333214151E-5</v>
      </c>
      <c r="L754">
        <v>8.7799999999999998E-4</v>
      </c>
      <c r="M754">
        <f t="shared" si="272"/>
        <v>8.7799999999999998E-4</v>
      </c>
      <c r="N754">
        <v>0.252745</v>
      </c>
      <c r="O754">
        <f t="shared" si="268"/>
        <v>0.252745</v>
      </c>
      <c r="P754">
        <f t="shared" si="284"/>
        <v>-1.6633333333333037E-4</v>
      </c>
      <c r="Q754">
        <f t="shared" si="273"/>
        <v>78.723725999999999</v>
      </c>
      <c r="R754">
        <f t="shared" si="285"/>
        <v>1.3425000000021707E-4</v>
      </c>
      <c r="S754">
        <f t="shared" si="269"/>
        <v>1</v>
      </c>
      <c r="T754">
        <f t="shared" si="286"/>
        <v>20.011488208613063</v>
      </c>
      <c r="U754">
        <f t="shared" si="287"/>
        <v>32500</v>
      </c>
      <c r="V754">
        <f t="shared" si="270"/>
        <v>20.000941999999998</v>
      </c>
      <c r="W754">
        <v>20.000941999999998</v>
      </c>
      <c r="X754">
        <v>0</v>
      </c>
      <c r="Y754">
        <v>0</v>
      </c>
      <c r="Z754">
        <f t="shared" si="274"/>
        <v>0</v>
      </c>
      <c r="AA754">
        <f t="shared" si="275"/>
        <v>0</v>
      </c>
      <c r="AB754" t="e">
        <f t="shared" si="276"/>
        <v>#DIV/0!</v>
      </c>
      <c r="AC754" s="6" t="e">
        <f t="shared" si="280"/>
        <v>#DIV/0!</v>
      </c>
      <c r="AD754" s="6" t="e">
        <f t="shared" si="280"/>
        <v>#DIV/0!</v>
      </c>
      <c r="AE754">
        <v>4.9728000000000001E-2</v>
      </c>
      <c r="AF754">
        <v>0</v>
      </c>
      <c r="AH754">
        <f t="shared" si="277"/>
        <v>6.8999999999999995</v>
      </c>
      <c r="AI754">
        <f t="shared" si="278"/>
        <v>-3.7</v>
      </c>
      <c r="AJ754" s="17">
        <f t="shared" si="288"/>
        <v>5.3098907827524456E-3</v>
      </c>
      <c r="AK754" s="17">
        <f t="shared" si="289"/>
        <v>4.7103695312882797E-3</v>
      </c>
      <c r="AM754">
        <v>6.8999999999999999E-3</v>
      </c>
      <c r="AN754">
        <v>-3.7000000000000002E-3</v>
      </c>
    </row>
    <row r="755" spans="1:40" x14ac:dyDescent="0.25">
      <c r="A755" s="1">
        <v>42880.403148148151</v>
      </c>
      <c r="B755" s="16">
        <v>748</v>
      </c>
      <c r="C755">
        <f t="shared" si="290"/>
        <v>3.030829438567828</v>
      </c>
      <c r="D755">
        <f t="shared" si="281"/>
        <v>-3.8559247595010682</v>
      </c>
      <c r="E755">
        <f t="shared" si="279"/>
        <v>7.6875578829066296</v>
      </c>
      <c r="F755">
        <f t="shared" si="282"/>
        <v>-1.2722341648242423</v>
      </c>
      <c r="G755">
        <v>21.098866000000001</v>
      </c>
      <c r="H755">
        <f t="shared" si="271"/>
        <v>21.098866000000001</v>
      </c>
      <c r="I755">
        <v>21.023734000000001</v>
      </c>
      <c r="J755">
        <f t="shared" si="267"/>
        <v>21.023734000000001</v>
      </c>
      <c r="K755">
        <f t="shared" si="283"/>
        <v>4.1383333333122606E-5</v>
      </c>
      <c r="L755">
        <v>8.7699999999999996E-4</v>
      </c>
      <c r="M755">
        <f t="shared" si="272"/>
        <v>8.7699999999999996E-4</v>
      </c>
      <c r="N755">
        <v>0.252577</v>
      </c>
      <c r="O755">
        <f t="shared" si="268"/>
        <v>0.252577</v>
      </c>
      <c r="P755">
        <f t="shared" si="284"/>
        <v>-1.6676666666666691E-4</v>
      </c>
      <c r="Q755">
        <f t="shared" si="273"/>
        <v>78.723688999999993</v>
      </c>
      <c r="R755">
        <f t="shared" si="285"/>
        <v>1.2538333333343606E-4</v>
      </c>
      <c r="S755">
        <f t="shared" si="269"/>
        <v>1</v>
      </c>
      <c r="T755">
        <f t="shared" si="286"/>
        <v>20.008198754198034</v>
      </c>
      <c r="U755">
        <f t="shared" si="287"/>
        <v>32500</v>
      </c>
      <c r="V755">
        <f t="shared" si="270"/>
        <v>20.001311999999999</v>
      </c>
      <c r="W755">
        <v>20.001311999999999</v>
      </c>
      <c r="X755">
        <v>0</v>
      </c>
      <c r="Y755">
        <v>0</v>
      </c>
      <c r="Z755">
        <f t="shared" si="274"/>
        <v>0</v>
      </c>
      <c r="AA755">
        <f t="shared" si="275"/>
        <v>0</v>
      </c>
      <c r="AB755" t="e">
        <f t="shared" si="276"/>
        <v>#DIV/0!</v>
      </c>
      <c r="AC755" s="6" t="e">
        <f t="shared" si="280"/>
        <v>#DIV/0!</v>
      </c>
      <c r="AD755" s="6" t="e">
        <f t="shared" si="280"/>
        <v>#DIV/0!</v>
      </c>
      <c r="AE755">
        <v>8.2110000000000002E-2</v>
      </c>
      <c r="AF755">
        <v>0</v>
      </c>
      <c r="AH755">
        <f t="shared" si="277"/>
        <v>3</v>
      </c>
      <c r="AI755">
        <f t="shared" si="278"/>
        <v>-3.9</v>
      </c>
      <c r="AJ755" s="17">
        <f t="shared" si="288"/>
        <v>-1.0171947710259812E-2</v>
      </c>
      <c r="AK755" s="17">
        <f t="shared" si="289"/>
        <v>1.1430523998252185E-2</v>
      </c>
      <c r="AM755">
        <v>3.0000000000000001E-3</v>
      </c>
      <c r="AN755">
        <v>-3.8999999999999998E-3</v>
      </c>
    </row>
    <row r="756" spans="1:40" x14ac:dyDescent="0.25">
      <c r="A756" s="1">
        <v>42880.40384259259</v>
      </c>
      <c r="B756" s="16">
        <v>749</v>
      </c>
      <c r="C756">
        <f t="shared" si="290"/>
        <v>1.6035155572152715</v>
      </c>
      <c r="D756">
        <f t="shared" si="281"/>
        <v>-3.4532469211405203</v>
      </c>
      <c r="E756">
        <f t="shared" si="279"/>
        <v>2.5070702100462503</v>
      </c>
      <c r="F756">
        <f t="shared" si="282"/>
        <v>-2.1535475010529774</v>
      </c>
      <c r="G756">
        <v>21.098792</v>
      </c>
      <c r="H756">
        <f t="shared" si="271"/>
        <v>21.098792</v>
      </c>
      <c r="I756">
        <v>21.023803999999998</v>
      </c>
      <c r="J756">
        <f t="shared" si="267"/>
        <v>21.023803999999998</v>
      </c>
      <c r="K756">
        <f t="shared" si="283"/>
        <v>4.4499999999973265E-5</v>
      </c>
      <c r="L756">
        <v>8.7699999999999996E-4</v>
      </c>
      <c r="M756">
        <f t="shared" si="272"/>
        <v>8.7699999999999996E-4</v>
      </c>
      <c r="N756">
        <v>0.252415</v>
      </c>
      <c r="O756">
        <f t="shared" si="268"/>
        <v>0.252415</v>
      </c>
      <c r="P756">
        <f t="shared" si="284"/>
        <v>-1.6543333333333409E-4</v>
      </c>
      <c r="Q756">
        <f t="shared" si="273"/>
        <v>78.723781000000002</v>
      </c>
      <c r="R756">
        <f t="shared" si="285"/>
        <v>1.2093333333282886E-4</v>
      </c>
      <c r="S756">
        <f t="shared" si="269"/>
        <v>1</v>
      </c>
      <c r="T756">
        <f t="shared" si="286"/>
        <v>20.007056762478182</v>
      </c>
      <c r="U756">
        <f t="shared" si="287"/>
        <v>32500</v>
      </c>
      <c r="V756">
        <f t="shared" si="270"/>
        <v>20.001999999999999</v>
      </c>
      <c r="W756">
        <v>20.001999999999999</v>
      </c>
      <c r="X756">
        <v>0</v>
      </c>
      <c r="Y756">
        <v>0</v>
      </c>
      <c r="Z756">
        <f t="shared" si="274"/>
        <v>0</v>
      </c>
      <c r="AA756">
        <f t="shared" si="275"/>
        <v>0</v>
      </c>
      <c r="AB756" t="e">
        <f t="shared" si="276"/>
        <v>#DIV/0!</v>
      </c>
      <c r="AC756" s="6" t="e">
        <f t="shared" si="280"/>
        <v>#DIV/0!</v>
      </c>
      <c r="AD756" s="6" t="e">
        <f t="shared" si="280"/>
        <v>#DIV/0!</v>
      </c>
      <c r="AE756">
        <v>9.0471999999999997E-2</v>
      </c>
      <c r="AF756">
        <v>0</v>
      </c>
      <c r="AH756">
        <f t="shared" si="277"/>
        <v>1.6</v>
      </c>
      <c r="AI756">
        <f t="shared" si="278"/>
        <v>-3.5</v>
      </c>
      <c r="AJ756" s="17">
        <f t="shared" si="288"/>
        <v>-2.1924060539684877E-3</v>
      </c>
      <c r="AK756" s="17">
        <f t="shared" si="289"/>
        <v>1.3538875130318886E-2</v>
      </c>
      <c r="AM756">
        <v>1.6000000000000001E-3</v>
      </c>
      <c r="AN756">
        <v>-3.5000000000000001E-3</v>
      </c>
    </row>
    <row r="757" spans="1:40" x14ac:dyDescent="0.25">
      <c r="A757" s="1">
        <v>42880.404537037037</v>
      </c>
      <c r="B757" s="16">
        <v>750</v>
      </c>
      <c r="C757">
        <f t="shared" si="290"/>
        <v>3.2049848967629901</v>
      </c>
      <c r="D757">
        <f t="shared" si="281"/>
        <v>-2.5193395394727247</v>
      </c>
      <c r="E757">
        <f t="shared" si="279"/>
        <v>9.849494626565054</v>
      </c>
      <c r="F757">
        <f t="shared" si="282"/>
        <v>-0.78606908320137114</v>
      </c>
      <c r="G757">
        <v>21.098818000000001</v>
      </c>
      <c r="H757">
        <f t="shared" si="271"/>
        <v>21.098818000000001</v>
      </c>
      <c r="I757">
        <v>21.023838999999999</v>
      </c>
      <c r="J757">
        <f t="shared" si="267"/>
        <v>21.023838999999999</v>
      </c>
      <c r="K757">
        <f t="shared" si="283"/>
        <v>4.0000000000025197E-5</v>
      </c>
      <c r="L757">
        <v>8.7900000000000001E-4</v>
      </c>
      <c r="M757">
        <f t="shared" si="272"/>
        <v>8.7900000000000001E-4</v>
      </c>
      <c r="N757">
        <v>0.25224000000000002</v>
      </c>
      <c r="O757">
        <f t="shared" si="268"/>
        <v>0.25224000000000002</v>
      </c>
      <c r="P757">
        <f t="shared" si="284"/>
        <v>-1.6245000000000286E-4</v>
      </c>
      <c r="Q757">
        <f t="shared" si="273"/>
        <v>78.723921000000004</v>
      </c>
      <c r="R757">
        <f t="shared" si="285"/>
        <v>1.224499999996927E-4</v>
      </c>
      <c r="S757">
        <f t="shared" si="269"/>
        <v>1</v>
      </c>
      <c r="T757">
        <f t="shared" si="286"/>
        <v>20.007618324436141</v>
      </c>
      <c r="U757">
        <f t="shared" si="287"/>
        <v>32500</v>
      </c>
      <c r="V757">
        <f t="shared" si="270"/>
        <v>20.001894</v>
      </c>
      <c r="W757">
        <v>20.001894</v>
      </c>
      <c r="X757">
        <v>0</v>
      </c>
      <c r="Y757">
        <v>0</v>
      </c>
      <c r="Z757">
        <f t="shared" si="274"/>
        <v>0</v>
      </c>
      <c r="AA757">
        <f t="shared" si="275"/>
        <v>0</v>
      </c>
      <c r="AB757" t="e">
        <f t="shared" si="276"/>
        <v>#DIV/0!</v>
      </c>
      <c r="AC757" s="6" t="e">
        <f t="shared" si="280"/>
        <v>#DIV/0!</v>
      </c>
      <c r="AD757" s="6" t="e">
        <f t="shared" si="280"/>
        <v>#DIV/0!</v>
      </c>
      <c r="AE757">
        <v>6.5678E-2</v>
      </c>
      <c r="AF757">
        <v>0</v>
      </c>
      <c r="AH757">
        <f t="shared" si="277"/>
        <v>3.2</v>
      </c>
      <c r="AI757">
        <f t="shared" si="278"/>
        <v>-2.5</v>
      </c>
      <c r="AJ757" s="17">
        <f t="shared" si="288"/>
        <v>-1.5553573335165081E-3</v>
      </c>
      <c r="AK757" s="17">
        <f t="shared" si="289"/>
        <v>-7.6764323227238767E-3</v>
      </c>
      <c r="AM757">
        <v>3.2000000000000002E-3</v>
      </c>
      <c r="AN757">
        <v>-2.5000000000000001E-3</v>
      </c>
    </row>
    <row r="758" spans="1:40" x14ac:dyDescent="0.25">
      <c r="A758" s="1">
        <v>42880.405231481483</v>
      </c>
      <c r="B758" s="16">
        <v>751</v>
      </c>
      <c r="C758">
        <f t="shared" si="290"/>
        <v>6.2860001200930204</v>
      </c>
      <c r="D758">
        <f t="shared" si="281"/>
        <v>-1.6276416998360865</v>
      </c>
      <c r="E758">
        <f t="shared" si="279"/>
        <v>22.976210036667553</v>
      </c>
      <c r="F758">
        <f t="shared" si="282"/>
        <v>-0.25893122315307887</v>
      </c>
      <c r="G758">
        <v>21.098856999999999</v>
      </c>
      <c r="H758">
        <f t="shared" si="271"/>
        <v>21.098856999999999</v>
      </c>
      <c r="I758">
        <v>21.023862999999999</v>
      </c>
      <c r="J758">
        <f t="shared" si="267"/>
        <v>21.023862999999999</v>
      </c>
      <c r="K758">
        <f t="shared" si="283"/>
        <v>3.1950000000039815E-5</v>
      </c>
      <c r="L758">
        <v>8.7500000000000002E-4</v>
      </c>
      <c r="M758">
        <f t="shared" si="272"/>
        <v>8.7500000000000002E-4</v>
      </c>
      <c r="N758">
        <v>0.25206600000000001</v>
      </c>
      <c r="O758">
        <f t="shared" si="268"/>
        <v>0.25206600000000001</v>
      </c>
      <c r="P758">
        <f t="shared" si="284"/>
        <v>-1.5960000000000049E-4</v>
      </c>
      <c r="Q758">
        <f t="shared" si="273"/>
        <v>78.724070999999995</v>
      </c>
      <c r="R758">
        <f t="shared" si="285"/>
        <v>1.2765000000006428E-4</v>
      </c>
      <c r="S758">
        <f t="shared" si="269"/>
        <v>1</v>
      </c>
      <c r="T758">
        <f t="shared" si="286"/>
        <v>20.009596641819961</v>
      </c>
      <c r="U758">
        <f t="shared" si="287"/>
        <v>32500</v>
      </c>
      <c r="V758">
        <f t="shared" si="270"/>
        <v>20.001683</v>
      </c>
      <c r="W758">
        <v>20.001683</v>
      </c>
      <c r="X758">
        <v>0</v>
      </c>
      <c r="Y758">
        <v>0</v>
      </c>
      <c r="Z758">
        <f t="shared" si="274"/>
        <v>0</v>
      </c>
      <c r="AA758">
        <f t="shared" si="275"/>
        <v>0</v>
      </c>
      <c r="AB758" t="e">
        <f t="shared" si="276"/>
        <v>#DIV/0!</v>
      </c>
      <c r="AC758" s="6" t="e">
        <f t="shared" si="280"/>
        <v>#DIV/0!</v>
      </c>
      <c r="AD758" s="6" t="e">
        <f t="shared" si="280"/>
        <v>#DIV/0!</v>
      </c>
      <c r="AE758">
        <v>5.0415000000000001E-2</v>
      </c>
      <c r="AF758">
        <v>0</v>
      </c>
      <c r="AH758">
        <f t="shared" si="277"/>
        <v>6.3</v>
      </c>
      <c r="AI758">
        <f t="shared" si="278"/>
        <v>-1.6</v>
      </c>
      <c r="AJ758" s="17">
        <f t="shared" si="288"/>
        <v>2.2271523448160867E-3</v>
      </c>
      <c r="AK758" s="17">
        <f t="shared" si="289"/>
        <v>-1.6982668752508694E-2</v>
      </c>
      <c r="AM758">
        <v>6.3E-3</v>
      </c>
      <c r="AN758">
        <v>-1.6000000000000001E-3</v>
      </c>
    </row>
    <row r="759" spans="1:40" x14ac:dyDescent="0.25">
      <c r="A759" s="1">
        <v>42880.405925925923</v>
      </c>
      <c r="B759" s="16">
        <v>752</v>
      </c>
      <c r="C759">
        <f t="shared" si="290"/>
        <v>176.7302640693236</v>
      </c>
      <c r="D759">
        <f t="shared" si="281"/>
        <v>-541.60707787684191</v>
      </c>
      <c r="E759">
        <f t="shared" si="279"/>
        <v>98.559756721170743</v>
      </c>
      <c r="F759">
        <f t="shared" si="282"/>
        <v>-3.0645972308647318</v>
      </c>
      <c r="G759">
        <v>21.098821999999998</v>
      </c>
      <c r="H759">
        <f t="shared" si="271"/>
        <v>21.098821999999998</v>
      </c>
      <c r="I759">
        <v>21.023814999999999</v>
      </c>
      <c r="J759">
        <f t="shared" si="267"/>
        <v>21.023814999999999</v>
      </c>
      <c r="K759">
        <f t="shared" si="283"/>
        <v>-3.1283333333161541E-5</v>
      </c>
      <c r="L759">
        <v>8.7299999999999997E-4</v>
      </c>
      <c r="M759">
        <f t="shared" si="272"/>
        <v>8.7299999999999997E-4</v>
      </c>
      <c r="N759">
        <v>0.25192199999999998</v>
      </c>
      <c r="O759">
        <f t="shared" si="268"/>
        <v>0.25192199999999998</v>
      </c>
      <c r="P759">
        <f t="shared" si="284"/>
        <v>-1.820966666666667E-3</v>
      </c>
      <c r="Q759">
        <f t="shared" si="273"/>
        <v>78.724263000000008</v>
      </c>
      <c r="R759">
        <f t="shared" si="285"/>
        <v>1.8522500000003107E-3</v>
      </c>
      <c r="S759">
        <f t="shared" si="269"/>
        <v>1</v>
      </c>
      <c r="T759">
        <f t="shared" si="286"/>
        <v>20.719755341946325</v>
      </c>
      <c r="U759">
        <f t="shared" si="287"/>
        <v>32500</v>
      </c>
      <c r="V759">
        <f t="shared" si="270"/>
        <v>20.001418000000001</v>
      </c>
      <c r="W759">
        <v>20.001418000000001</v>
      </c>
      <c r="X759">
        <v>0</v>
      </c>
      <c r="Y759">
        <v>0</v>
      </c>
      <c r="Z759">
        <f t="shared" si="274"/>
        <v>0</v>
      </c>
      <c r="AA759">
        <f t="shared" si="275"/>
        <v>0</v>
      </c>
      <c r="AB759" t="e">
        <f t="shared" si="276"/>
        <v>#DIV/0!</v>
      </c>
      <c r="AC759" s="6" t="e">
        <f t="shared" si="280"/>
        <v>#DIV/0!</v>
      </c>
      <c r="AD759" s="6" t="e">
        <f t="shared" si="280"/>
        <v>#DIV/0!</v>
      </c>
      <c r="AE759">
        <v>6.4238000000000003E-2</v>
      </c>
      <c r="AF759">
        <v>0</v>
      </c>
      <c r="AH759">
        <f t="shared" si="277"/>
        <v>176.5</v>
      </c>
      <c r="AI759">
        <f t="shared" si="278"/>
        <v>-543.4</v>
      </c>
      <c r="AJ759" s="17">
        <f t="shared" si="288"/>
        <v>-1.3029124951302806E-3</v>
      </c>
      <c r="AK759" s="17">
        <f t="shared" si="289"/>
        <v>3.3103742480369938E-3</v>
      </c>
      <c r="AM759">
        <v>0.17649999999999999</v>
      </c>
      <c r="AN759">
        <v>-0.54339999999999999</v>
      </c>
    </row>
    <row r="760" spans="1:40" x14ac:dyDescent="0.25">
      <c r="A760" s="1">
        <v>42880.40662037037</v>
      </c>
      <c r="B760" s="16">
        <v>753</v>
      </c>
      <c r="C760">
        <f t="shared" si="290"/>
        <v>-143.36094573249071</v>
      </c>
      <c r="D760">
        <f t="shared" si="281"/>
        <v>-3019.350406328871</v>
      </c>
      <c r="E760">
        <f t="shared" si="279"/>
        <v>-3898.3483357188197</v>
      </c>
      <c r="F760">
        <f t="shared" si="282"/>
        <v>21.0611780698136</v>
      </c>
      <c r="G760">
        <v>21.098800000000001</v>
      </c>
      <c r="H760">
        <f t="shared" si="271"/>
        <v>21.098800000000001</v>
      </c>
      <c r="I760">
        <v>21.023790000000002</v>
      </c>
      <c r="J760">
        <f t="shared" si="267"/>
        <v>21.023790000000002</v>
      </c>
      <c r="K760">
        <f t="shared" si="283"/>
        <v>2.3543500000003568E-3</v>
      </c>
      <c r="L760">
        <v>8.7299999999999997E-4</v>
      </c>
      <c r="M760">
        <f t="shared" si="272"/>
        <v>8.7299999999999997E-4</v>
      </c>
      <c r="N760">
        <v>0.25177699999999997</v>
      </c>
      <c r="O760">
        <f t="shared" si="268"/>
        <v>0.25177699999999997</v>
      </c>
      <c r="P760">
        <f t="shared" si="284"/>
        <v>-9.4446499999999989E-3</v>
      </c>
      <c r="Q760">
        <f t="shared" si="273"/>
        <v>78.724432999999991</v>
      </c>
      <c r="R760">
        <f t="shared" si="285"/>
        <v>7.0902999999998906E-3</v>
      </c>
      <c r="S760">
        <f t="shared" si="269"/>
        <v>1</v>
      </c>
      <c r="T760">
        <f t="shared" si="286"/>
        <v>22.878042460596458</v>
      </c>
      <c r="U760">
        <f t="shared" si="287"/>
        <v>32500</v>
      </c>
      <c r="V760">
        <f t="shared" si="270"/>
        <v>20.002053</v>
      </c>
      <c r="W760">
        <v>20.002053</v>
      </c>
      <c r="X760">
        <v>0</v>
      </c>
      <c r="Y760">
        <v>0</v>
      </c>
      <c r="Z760">
        <f t="shared" si="274"/>
        <v>0</v>
      </c>
      <c r="AA760">
        <f t="shared" si="275"/>
        <v>0</v>
      </c>
      <c r="AB760" t="e">
        <f t="shared" si="276"/>
        <v>#DIV/0!</v>
      </c>
      <c r="AC760" s="6" t="e">
        <f t="shared" si="280"/>
        <v>#DIV/0!</v>
      </c>
      <c r="AD760" s="6" t="e">
        <f t="shared" si="280"/>
        <v>#DIV/0!</v>
      </c>
      <c r="AE760">
        <v>6.9170999999999996E-2</v>
      </c>
      <c r="AF760">
        <v>0</v>
      </c>
      <c r="AH760">
        <f t="shared" si="277"/>
        <v>-144.19999999999999</v>
      </c>
      <c r="AI760">
        <f t="shared" si="278"/>
        <v>-3026.6000000000004</v>
      </c>
      <c r="AJ760" s="17">
        <f t="shared" si="288"/>
        <v>5.8527394837011287E-3</v>
      </c>
      <c r="AK760" s="17">
        <f t="shared" si="289"/>
        <v>2.4010441636497155E-3</v>
      </c>
      <c r="AM760">
        <v>-0.14419999999999999</v>
      </c>
      <c r="AN760">
        <v>-3.0266000000000002</v>
      </c>
    </row>
    <row r="761" spans="1:40" x14ac:dyDescent="0.25">
      <c r="A761" s="1">
        <v>42880.407314814816</v>
      </c>
      <c r="B761" s="16">
        <v>754</v>
      </c>
      <c r="C761">
        <f t="shared" si="290"/>
        <v>-920.02495282267682</v>
      </c>
      <c r="D761">
        <f t="shared" si="281"/>
        <v>-7006.986557424545</v>
      </c>
      <c r="E761">
        <f t="shared" si="279"/>
        <v>-11361.531498470868</v>
      </c>
      <c r="F761">
        <f t="shared" si="282"/>
        <v>7.6160831680997383</v>
      </c>
      <c r="G761">
        <v>21.098789</v>
      </c>
      <c r="H761">
        <f t="shared" si="271"/>
        <v>21.098789</v>
      </c>
      <c r="I761">
        <v>21.023821000000002</v>
      </c>
      <c r="J761">
        <f t="shared" si="267"/>
        <v>21.023821000000002</v>
      </c>
      <c r="K761">
        <f t="shared" si="283"/>
        <v>6.8286000000002288E-3</v>
      </c>
      <c r="L761">
        <v>8.7500000000000002E-4</v>
      </c>
      <c r="M761">
        <f t="shared" si="272"/>
        <v>8.7500000000000002E-4</v>
      </c>
      <c r="N761">
        <v>0.25162699999999999</v>
      </c>
      <c r="O761">
        <f t="shared" si="268"/>
        <v>0.25162699999999999</v>
      </c>
      <c r="P761">
        <f t="shared" si="284"/>
        <v>-2.1714116666666665E-2</v>
      </c>
      <c r="Q761">
        <f t="shared" si="273"/>
        <v>78.724552000000003</v>
      </c>
      <c r="R761">
        <f t="shared" si="285"/>
        <v>1.4885516666666376E-2</v>
      </c>
      <c r="S761">
        <f t="shared" si="269"/>
        <v>1</v>
      </c>
      <c r="T761">
        <f t="shared" si="286"/>
        <v>26.088644604601846</v>
      </c>
      <c r="U761">
        <f t="shared" si="287"/>
        <v>32500</v>
      </c>
      <c r="V761">
        <f t="shared" si="270"/>
        <v>20.001683</v>
      </c>
      <c r="W761">
        <v>20.001683</v>
      </c>
      <c r="X761">
        <v>0</v>
      </c>
      <c r="Y761">
        <v>0</v>
      </c>
      <c r="Z761">
        <f t="shared" si="274"/>
        <v>0</v>
      </c>
      <c r="AA761">
        <f t="shared" si="275"/>
        <v>0</v>
      </c>
      <c r="AB761" t="e">
        <f t="shared" si="276"/>
        <v>#DIV/0!</v>
      </c>
      <c r="AC761" s="6" t="e">
        <f t="shared" si="280"/>
        <v>#DIV/0!</v>
      </c>
      <c r="AD761" s="6" t="e">
        <f t="shared" si="280"/>
        <v>#DIV/0!</v>
      </c>
      <c r="AE761">
        <v>5.6184999999999999E-2</v>
      </c>
      <c r="AF761">
        <v>0</v>
      </c>
      <c r="AH761">
        <f t="shared" si="277"/>
        <v>-921.69999999999993</v>
      </c>
      <c r="AI761">
        <f t="shared" si="278"/>
        <v>-7022.3</v>
      </c>
      <c r="AJ761" s="17">
        <f t="shared" si="288"/>
        <v>1.8206540726792141E-3</v>
      </c>
      <c r="AK761" s="17">
        <f t="shared" si="289"/>
        <v>2.1854533971139359E-3</v>
      </c>
      <c r="AM761">
        <v>-0.92169999999999996</v>
      </c>
      <c r="AN761">
        <v>-7.0223000000000004</v>
      </c>
    </row>
    <row r="762" spans="1:40" x14ac:dyDescent="0.25">
      <c r="A762" s="1">
        <v>42880.408009259256</v>
      </c>
      <c r="B762" s="16">
        <v>755</v>
      </c>
      <c r="C762">
        <f t="shared" si="290"/>
        <v>-2010.4762203766204</v>
      </c>
      <c r="D762">
        <f t="shared" si="281"/>
        <v>-10432.05775337153</v>
      </c>
      <c r="E762">
        <f t="shared" si="279"/>
        <v>-19440.278544226432</v>
      </c>
      <c r="F762">
        <f t="shared" si="282"/>
        <v>5.1888491132798888</v>
      </c>
      <c r="G762">
        <v>21.098649999999999</v>
      </c>
      <c r="H762">
        <f t="shared" si="271"/>
        <v>21.098649999999999</v>
      </c>
      <c r="I762">
        <v>21.023955999999998</v>
      </c>
      <c r="J762">
        <f t="shared" si="267"/>
        <v>21.023955999999998</v>
      </c>
      <c r="K762">
        <f t="shared" si="283"/>
        <v>1.1699250000000027E-2</v>
      </c>
      <c r="L762">
        <v>8.7399999999999999E-4</v>
      </c>
      <c r="M762">
        <f t="shared" si="272"/>
        <v>8.7399999999999999E-4</v>
      </c>
      <c r="N762">
        <v>0.25146200000000002</v>
      </c>
      <c r="O762">
        <f t="shared" si="268"/>
        <v>0.25146200000000002</v>
      </c>
      <c r="P762">
        <f t="shared" si="284"/>
        <v>-3.2252633333333329E-2</v>
      </c>
      <c r="Q762">
        <f t="shared" si="273"/>
        <v>78.724581999999998</v>
      </c>
      <c r="R762">
        <f t="shared" si="285"/>
        <v>2.0553383333332675E-2</v>
      </c>
      <c r="S762">
        <f t="shared" si="269"/>
        <v>1</v>
      </c>
      <c r="T762">
        <f t="shared" si="286"/>
        <v>28.423211532994706</v>
      </c>
      <c r="U762">
        <f t="shared" si="287"/>
        <v>32500</v>
      </c>
      <c r="V762">
        <f t="shared" si="270"/>
        <v>20.001629999999999</v>
      </c>
      <c r="W762">
        <v>20.001629999999999</v>
      </c>
      <c r="X762">
        <v>0</v>
      </c>
      <c r="Y762">
        <v>0</v>
      </c>
      <c r="Z762">
        <f t="shared" si="274"/>
        <v>0</v>
      </c>
      <c r="AA762">
        <f t="shared" si="275"/>
        <v>0</v>
      </c>
      <c r="AB762" t="e">
        <f t="shared" si="276"/>
        <v>#DIV/0!</v>
      </c>
      <c r="AC762" s="6" t="e">
        <f t="shared" si="280"/>
        <v>#DIV/0!</v>
      </c>
      <c r="AD762" s="6" t="e">
        <f t="shared" si="280"/>
        <v>#DIV/0!</v>
      </c>
      <c r="AE762">
        <v>4.9553E-2</v>
      </c>
      <c r="AF762">
        <v>0</v>
      </c>
      <c r="AH762">
        <f t="shared" si="277"/>
        <v>-2012.8</v>
      </c>
      <c r="AI762">
        <f t="shared" si="278"/>
        <v>-10453.200000000001</v>
      </c>
      <c r="AJ762" s="17">
        <f t="shared" si="288"/>
        <v>1.1558354184085995E-3</v>
      </c>
      <c r="AK762" s="17">
        <f t="shared" si="289"/>
        <v>2.0266611945891728E-3</v>
      </c>
      <c r="AM762">
        <v>-2.0127999999999999</v>
      </c>
      <c r="AN762">
        <v>-10.453200000000001</v>
      </c>
    </row>
    <row r="763" spans="1:40" x14ac:dyDescent="0.25">
      <c r="A763" s="1">
        <v>42880.408703703702</v>
      </c>
      <c r="B763" s="16">
        <v>756</v>
      </c>
      <c r="C763">
        <f t="shared" si="290"/>
        <v>-2791.2040580075495</v>
      </c>
      <c r="D763">
        <f t="shared" si="281"/>
        <v>-12511.386333217406</v>
      </c>
      <c r="E763">
        <f t="shared" si="279"/>
        <v>-24812.705704479769</v>
      </c>
      <c r="F763">
        <f t="shared" si="282"/>
        <v>4.482433413395233</v>
      </c>
      <c r="G763">
        <v>21.089608999999999</v>
      </c>
      <c r="H763">
        <f t="shared" si="271"/>
        <v>21.089608999999999</v>
      </c>
      <c r="I763">
        <v>21.023178000000001</v>
      </c>
      <c r="J763">
        <f t="shared" si="267"/>
        <v>21.023178000000001</v>
      </c>
      <c r="K763">
        <f t="shared" si="283"/>
        <v>1.4936749999999855E-2</v>
      </c>
      <c r="L763">
        <v>1.1868E-2</v>
      </c>
      <c r="M763">
        <f t="shared" si="272"/>
        <v>1.1868E-2</v>
      </c>
      <c r="N763">
        <v>0.226356</v>
      </c>
      <c r="O763">
        <f t="shared" si="268"/>
        <v>0.226356</v>
      </c>
      <c r="P763">
        <f t="shared" si="284"/>
        <v>-3.8625066666666659E-2</v>
      </c>
      <c r="Q763">
        <f t="shared" si="273"/>
        <v>78.750466000000003</v>
      </c>
      <c r="R763">
        <f t="shared" si="285"/>
        <v>2.36883166666658E-2</v>
      </c>
      <c r="S763">
        <f t="shared" si="269"/>
        <v>1</v>
      </c>
      <c r="T763">
        <f t="shared" si="286"/>
        <v>29.727793275209532</v>
      </c>
      <c r="U763">
        <f t="shared" si="287"/>
        <v>32500</v>
      </c>
      <c r="V763">
        <f t="shared" si="270"/>
        <v>20.007611000000001</v>
      </c>
      <c r="W763">
        <v>20.007611000000001</v>
      </c>
      <c r="X763">
        <v>0</v>
      </c>
      <c r="Y763">
        <v>0</v>
      </c>
      <c r="Z763">
        <f t="shared" si="274"/>
        <v>0</v>
      </c>
      <c r="AA763">
        <f t="shared" si="275"/>
        <v>0</v>
      </c>
      <c r="AB763" t="e">
        <f t="shared" si="276"/>
        <v>#DIV/0!</v>
      </c>
      <c r="AC763" s="6" t="e">
        <f t="shared" si="280"/>
        <v>#DIV/0!</v>
      </c>
      <c r="AD763" s="6" t="e">
        <f t="shared" si="280"/>
        <v>#DIV/0!</v>
      </c>
      <c r="AE763">
        <v>6.3848000000000002E-2</v>
      </c>
      <c r="AF763">
        <v>0</v>
      </c>
      <c r="AH763">
        <f t="shared" si="277"/>
        <v>-2793.8</v>
      </c>
      <c r="AI763">
        <f t="shared" si="278"/>
        <v>-12532.3</v>
      </c>
      <c r="AJ763" s="17">
        <f t="shared" si="288"/>
        <v>9.3004378701846979E-4</v>
      </c>
      <c r="AK763" s="17">
        <f t="shared" si="289"/>
        <v>1.6715706977305975E-3</v>
      </c>
      <c r="AM763">
        <v>-2.7938000000000001</v>
      </c>
      <c r="AN763">
        <v>-12.532299999999999</v>
      </c>
    </row>
    <row r="764" spans="1:40" x14ac:dyDescent="0.25">
      <c r="A764" s="1">
        <v>42880.409398148149</v>
      </c>
      <c r="B764" s="16">
        <v>757</v>
      </c>
      <c r="C764">
        <f t="shared" si="290"/>
        <v>-3244.2612484700662</v>
      </c>
      <c r="D764">
        <f t="shared" si="281"/>
        <v>-13246.724551532563</v>
      </c>
      <c r="E764">
        <f t="shared" si="279"/>
        <v>-27410.017485112483</v>
      </c>
      <c r="F764">
        <f t="shared" si="282"/>
        <v>4.0831251052237159</v>
      </c>
      <c r="G764">
        <v>21.098125</v>
      </c>
      <c r="H764">
        <f t="shared" si="271"/>
        <v>21.098125</v>
      </c>
      <c r="I764">
        <v>21.059567000000001</v>
      </c>
      <c r="J764">
        <f t="shared" si="267"/>
        <v>21.059567000000001</v>
      </c>
      <c r="K764">
        <f t="shared" si="283"/>
        <v>1.6499666666666534E-2</v>
      </c>
      <c r="L764">
        <v>1.1612000000000001E-2</v>
      </c>
      <c r="M764">
        <f t="shared" si="272"/>
        <v>1.1612000000000001E-2</v>
      </c>
      <c r="N764">
        <v>0.13053400000000001</v>
      </c>
      <c r="O764">
        <f t="shared" si="268"/>
        <v>0.13053400000000001</v>
      </c>
      <c r="P764">
        <f t="shared" si="284"/>
        <v>-4.0829583333333329E-2</v>
      </c>
      <c r="Q764">
        <f t="shared" si="273"/>
        <v>78.809899000000001</v>
      </c>
      <c r="R764">
        <f t="shared" si="285"/>
        <v>2.4329916666667135E-2</v>
      </c>
      <c r="S764">
        <f t="shared" si="269"/>
        <v>1</v>
      </c>
      <c r="T764">
        <f t="shared" si="286"/>
        <v>30.227079303062609</v>
      </c>
      <c r="U764">
        <f t="shared" si="287"/>
        <v>32500</v>
      </c>
      <c r="V764">
        <f t="shared" si="270"/>
        <v>20.224616000000001</v>
      </c>
      <c r="W764">
        <v>20.224616000000001</v>
      </c>
      <c r="X764">
        <v>0</v>
      </c>
      <c r="Y764">
        <v>0</v>
      </c>
      <c r="Z764">
        <f t="shared" si="274"/>
        <v>0</v>
      </c>
      <c r="AA764">
        <f t="shared" si="275"/>
        <v>0</v>
      </c>
      <c r="AB764" t="e">
        <f t="shared" si="276"/>
        <v>#DIV/0!</v>
      </c>
      <c r="AC764" s="6" t="e">
        <f t="shared" si="280"/>
        <v>#DIV/0!</v>
      </c>
      <c r="AD764" s="6" t="e">
        <f t="shared" si="280"/>
        <v>#DIV/0!</v>
      </c>
      <c r="AE764">
        <v>7.4409000000000003E-2</v>
      </c>
      <c r="AF764">
        <v>0</v>
      </c>
      <c r="AH764">
        <f t="shared" si="277"/>
        <v>-3246</v>
      </c>
      <c r="AI764">
        <f t="shared" si="278"/>
        <v>-13258.6</v>
      </c>
      <c r="AJ764" s="17">
        <f t="shared" si="288"/>
        <v>5.3594682942187302E-4</v>
      </c>
      <c r="AK764" s="17">
        <f t="shared" si="289"/>
        <v>8.9648187529221281E-4</v>
      </c>
      <c r="AM764">
        <v>-3.246</v>
      </c>
      <c r="AN764">
        <v>-13.258599999999999</v>
      </c>
    </row>
    <row r="765" spans="1:40" x14ac:dyDescent="0.25">
      <c r="A765" s="1">
        <v>42880.410092592596</v>
      </c>
      <c r="B765" s="16">
        <v>758</v>
      </c>
      <c r="C765">
        <f t="shared" si="290"/>
        <v>-3369.0099159450101</v>
      </c>
      <c r="D765">
        <f t="shared" si="281"/>
        <v>-12629.209246303006</v>
      </c>
      <c r="E765">
        <f t="shared" si="279"/>
        <v>-27219.915086657806</v>
      </c>
      <c r="F765">
        <f t="shared" si="282"/>
        <v>3.7486411620609617</v>
      </c>
      <c r="G765">
        <v>21.108734999999999</v>
      </c>
      <c r="H765">
        <f t="shared" si="271"/>
        <v>21.108734999999999</v>
      </c>
      <c r="I765">
        <v>21.099767</v>
      </c>
      <c r="J765">
        <f t="shared" si="267"/>
        <v>21.099767</v>
      </c>
      <c r="K765">
        <f t="shared" si="283"/>
        <v>1.6386416666666587E-2</v>
      </c>
      <c r="L765">
        <v>1.1329000000000001E-2</v>
      </c>
      <c r="M765">
        <f t="shared" si="272"/>
        <v>1.1329000000000001E-2</v>
      </c>
      <c r="N765">
        <v>3.0539E-2</v>
      </c>
      <c r="O765">
        <f t="shared" si="268"/>
        <v>3.0539E-2</v>
      </c>
      <c r="P765">
        <f t="shared" si="284"/>
        <v>-3.8868166666666676E-2</v>
      </c>
      <c r="Q765">
        <f t="shared" si="273"/>
        <v>78.869693999999996</v>
      </c>
      <c r="R765">
        <f t="shared" si="285"/>
        <v>2.2481749999999322E-2</v>
      </c>
      <c r="S765">
        <f t="shared" si="269"/>
        <v>1</v>
      </c>
      <c r="T765">
        <f t="shared" si="286"/>
        <v>30.051497330357744</v>
      </c>
      <c r="U765">
        <f t="shared" si="287"/>
        <v>32500</v>
      </c>
      <c r="V765">
        <f t="shared" si="270"/>
        <v>20.791298000000001</v>
      </c>
      <c r="W765">
        <v>20.791298000000001</v>
      </c>
      <c r="X765">
        <v>0</v>
      </c>
      <c r="Y765">
        <v>0</v>
      </c>
      <c r="Z765">
        <f t="shared" si="274"/>
        <v>0</v>
      </c>
      <c r="AA765">
        <f t="shared" si="275"/>
        <v>0</v>
      </c>
      <c r="AB765" t="e">
        <f t="shared" si="276"/>
        <v>#DIV/0!</v>
      </c>
      <c r="AC765" s="6" t="e">
        <f t="shared" si="280"/>
        <v>#DIV/0!</v>
      </c>
      <c r="AD765" s="6" t="e">
        <f t="shared" si="280"/>
        <v>#DIV/0!</v>
      </c>
      <c r="AE765">
        <v>6.0196E-2</v>
      </c>
      <c r="AF765">
        <v>0</v>
      </c>
      <c r="AH765">
        <f t="shared" si="277"/>
        <v>-3369.6000000000004</v>
      </c>
      <c r="AI765">
        <f t="shared" si="278"/>
        <v>-12631</v>
      </c>
      <c r="AJ765" s="17">
        <f t="shared" si="288"/>
        <v>1.7515058421095143E-4</v>
      </c>
      <c r="AK765" s="17">
        <f t="shared" si="289"/>
        <v>1.4179460186855558E-4</v>
      </c>
      <c r="AM765">
        <v>-3.3696000000000002</v>
      </c>
      <c r="AN765">
        <v>-12.631</v>
      </c>
    </row>
    <row r="766" spans="1:40" x14ac:dyDescent="0.25">
      <c r="A766" s="1">
        <v>42880.410787037035</v>
      </c>
      <c r="B766" s="16">
        <v>759</v>
      </c>
      <c r="C766">
        <f t="shared" si="290"/>
        <v>-3157.6294608584649</v>
      </c>
      <c r="D766">
        <f t="shared" si="281"/>
        <v>-10641.388923723645</v>
      </c>
      <c r="E766">
        <f t="shared" si="279"/>
        <v>-24192.311077034115</v>
      </c>
      <c r="F766">
        <f t="shared" si="282"/>
        <v>3.3700562575922288</v>
      </c>
      <c r="G766">
        <v>21.125021</v>
      </c>
      <c r="H766">
        <f t="shared" si="271"/>
        <v>21.125021</v>
      </c>
      <c r="I766">
        <v>21.124659999999999</v>
      </c>
      <c r="J766">
        <f t="shared" si="267"/>
        <v>21.124659999999999</v>
      </c>
      <c r="K766">
        <f t="shared" si="283"/>
        <v>1.4580466666666739E-2</v>
      </c>
      <c r="L766">
        <v>1.5300000000000001E-4</v>
      </c>
      <c r="M766">
        <f t="shared" si="272"/>
        <v>1.5300000000000001E-4</v>
      </c>
      <c r="N766">
        <v>1.253E-3</v>
      </c>
      <c r="O766">
        <f t="shared" si="268"/>
        <v>1.253E-3</v>
      </c>
      <c r="P766">
        <f t="shared" si="284"/>
        <v>-3.2743416666666671E-2</v>
      </c>
      <c r="Q766">
        <f t="shared" si="273"/>
        <v>78.874086999999989</v>
      </c>
      <c r="R766">
        <f t="shared" si="285"/>
        <v>1.8162950000000202E-2</v>
      </c>
      <c r="S766">
        <f t="shared" si="269"/>
        <v>1</v>
      </c>
      <c r="T766">
        <f t="shared" si="286"/>
        <v>28.660404462865269</v>
      </c>
      <c r="U766">
        <f t="shared" si="287"/>
        <v>32500</v>
      </c>
      <c r="V766">
        <f t="shared" si="270"/>
        <v>21.176645000000001</v>
      </c>
      <c r="W766">
        <v>21.176645000000001</v>
      </c>
      <c r="X766">
        <v>0</v>
      </c>
      <c r="Y766">
        <v>0</v>
      </c>
      <c r="Z766">
        <f t="shared" si="274"/>
        <v>0</v>
      </c>
      <c r="AA766">
        <f t="shared" si="275"/>
        <v>0</v>
      </c>
      <c r="AB766" t="e">
        <f t="shared" si="276"/>
        <v>#DIV/0!</v>
      </c>
      <c r="AC766" s="6" t="e">
        <f t="shared" si="280"/>
        <v>#DIV/0!</v>
      </c>
      <c r="AD766" s="6" t="e">
        <f t="shared" si="280"/>
        <v>#DIV/0!</v>
      </c>
      <c r="AE766">
        <v>5.3053000000000003E-2</v>
      </c>
      <c r="AF766">
        <v>0</v>
      </c>
      <c r="AH766">
        <f t="shared" si="277"/>
        <v>-3157.6</v>
      </c>
      <c r="AI766">
        <f t="shared" si="278"/>
        <v>-10641.5</v>
      </c>
      <c r="AJ766" s="17">
        <f t="shared" si="288"/>
        <v>-9.3300556098063314E-6</v>
      </c>
      <c r="AK766" s="17">
        <f t="shared" si="289"/>
        <v>1.0438137084438397E-5</v>
      </c>
      <c r="AM766">
        <v>-3.1576</v>
      </c>
      <c r="AN766">
        <v>-10.641500000000001</v>
      </c>
    </row>
    <row r="767" spans="1:40" x14ac:dyDescent="0.25">
      <c r="A767" s="1">
        <v>42880.411481481482</v>
      </c>
      <c r="B767" s="16">
        <v>760</v>
      </c>
      <c r="C767">
        <f t="shared" si="290"/>
        <v>-2618.0412977782271</v>
      </c>
      <c r="D767">
        <f t="shared" si="281"/>
        <v>-7298.7415962392097</v>
      </c>
      <c r="E767">
        <f t="shared" si="279"/>
        <v>-18375.511476792082</v>
      </c>
      <c r="F767">
        <f t="shared" si="282"/>
        <v>2.7878634315024784</v>
      </c>
      <c r="G767">
        <v>21.124768</v>
      </c>
      <c r="H767">
        <f t="shared" si="271"/>
        <v>21.124768</v>
      </c>
      <c r="I767">
        <v>21.125337999999999</v>
      </c>
      <c r="J767">
        <f t="shared" si="267"/>
        <v>21.125337999999999</v>
      </c>
      <c r="K767">
        <f t="shared" si="283"/>
        <v>1.1097566666666539E-2</v>
      </c>
      <c r="L767">
        <v>1.46E-4</v>
      </c>
      <c r="M767">
        <f t="shared" si="272"/>
        <v>1.46E-4</v>
      </c>
      <c r="N767">
        <v>1.2149999999999999E-3</v>
      </c>
      <c r="O767">
        <f t="shared" si="268"/>
        <v>1.2149999999999999E-3</v>
      </c>
      <c r="P767">
        <f t="shared" si="284"/>
        <v>-2.2458333333333334E-2</v>
      </c>
      <c r="Q767">
        <f t="shared" si="273"/>
        <v>78.873446999999999</v>
      </c>
      <c r="R767">
        <f t="shared" si="285"/>
        <v>1.1360766666666914E-2</v>
      </c>
      <c r="S767">
        <f t="shared" si="269"/>
        <v>1</v>
      </c>
      <c r="T767">
        <f t="shared" si="286"/>
        <v>25.594724298461024</v>
      </c>
      <c r="U767">
        <f t="shared" si="287"/>
        <v>32500</v>
      </c>
      <c r="V767">
        <f t="shared" si="270"/>
        <v>20.914024000000001</v>
      </c>
      <c r="W767">
        <v>20.914024000000001</v>
      </c>
      <c r="X767">
        <v>0</v>
      </c>
      <c r="Y767">
        <v>0</v>
      </c>
      <c r="Z767">
        <f t="shared" si="274"/>
        <v>0</v>
      </c>
      <c r="AA767">
        <f t="shared" si="275"/>
        <v>0</v>
      </c>
      <c r="AB767" t="e">
        <f t="shared" si="276"/>
        <v>#DIV/0!</v>
      </c>
      <c r="AC767" s="6" t="e">
        <f t="shared" si="280"/>
        <v>#DIV/0!</v>
      </c>
      <c r="AD767" s="6" t="e">
        <f t="shared" si="280"/>
        <v>#DIV/0!</v>
      </c>
      <c r="AE767">
        <v>5.4690999999999997E-2</v>
      </c>
      <c r="AF767">
        <v>0</v>
      </c>
      <c r="AH767">
        <f t="shared" si="277"/>
        <v>-2618</v>
      </c>
      <c r="AI767">
        <f t="shared" si="278"/>
        <v>-7298.8</v>
      </c>
      <c r="AJ767" s="17">
        <f t="shared" si="288"/>
        <v>-1.5774303584185987E-5</v>
      </c>
      <c r="AK767" s="17">
        <f t="shared" si="289"/>
        <v>8.001894575989774E-6</v>
      </c>
      <c r="AM767">
        <v>-2.6179999999999999</v>
      </c>
      <c r="AN767">
        <v>-7.2988</v>
      </c>
    </row>
    <row r="768" spans="1:40" x14ac:dyDescent="0.25">
      <c r="A768" s="1">
        <v>42880.412175925929</v>
      </c>
      <c r="B768" s="16">
        <v>761</v>
      </c>
      <c r="C768">
        <f t="shared" si="290"/>
        <v>-1531.8988163842912</v>
      </c>
      <c r="D768">
        <f t="shared" si="281"/>
        <v>-3280.2991916721153</v>
      </c>
      <c r="E768">
        <f t="shared" si="279"/>
        <v>-9658.6635429765065</v>
      </c>
      <c r="F768">
        <f t="shared" si="282"/>
        <v>2.1413288897334204</v>
      </c>
      <c r="G768">
        <v>21.124672</v>
      </c>
      <c r="H768">
        <f t="shared" si="271"/>
        <v>21.124672</v>
      </c>
      <c r="I768">
        <v>21.125648000000002</v>
      </c>
      <c r="J768">
        <f t="shared" si="267"/>
        <v>21.125648000000002</v>
      </c>
      <c r="K768">
        <f t="shared" si="283"/>
        <v>5.8493666666665335E-3</v>
      </c>
      <c r="L768">
        <v>1.4200000000000001E-4</v>
      </c>
      <c r="M768">
        <f t="shared" si="272"/>
        <v>1.4200000000000001E-4</v>
      </c>
      <c r="N768">
        <v>1.201E-3</v>
      </c>
      <c r="O768">
        <f t="shared" si="268"/>
        <v>1.201E-3</v>
      </c>
      <c r="P768">
        <f t="shared" si="284"/>
        <v>-1.0093883333333331E-2</v>
      </c>
      <c r="Q768">
        <f t="shared" si="273"/>
        <v>78.873151000000007</v>
      </c>
      <c r="R768">
        <f t="shared" si="285"/>
        <v>4.2445166666669346E-3</v>
      </c>
      <c r="S768">
        <f t="shared" si="269"/>
        <v>1</v>
      </c>
      <c r="T768">
        <f t="shared" si="286"/>
        <v>22.085925375287871</v>
      </c>
      <c r="U768">
        <f t="shared" si="287"/>
        <v>32500</v>
      </c>
      <c r="V768">
        <f t="shared" si="270"/>
        <v>20.337524999999999</v>
      </c>
      <c r="W768">
        <v>20.337524999999999</v>
      </c>
      <c r="X768">
        <v>0</v>
      </c>
      <c r="Y768">
        <v>0</v>
      </c>
      <c r="Z768">
        <f t="shared" si="274"/>
        <v>0</v>
      </c>
      <c r="AA768">
        <f t="shared" si="275"/>
        <v>0</v>
      </c>
      <c r="AB768" t="e">
        <f t="shared" si="276"/>
        <v>#DIV/0!</v>
      </c>
      <c r="AC768" s="6" t="e">
        <f t="shared" si="280"/>
        <v>#DIV/0!</v>
      </c>
      <c r="AD768" s="6" t="e">
        <f t="shared" si="280"/>
        <v>#DIV/0!</v>
      </c>
      <c r="AE768">
        <v>6.9825999999999999E-2</v>
      </c>
      <c r="AF768">
        <v>0</v>
      </c>
      <c r="AH768">
        <f t="shared" si="277"/>
        <v>-1531.9</v>
      </c>
      <c r="AI768">
        <f t="shared" si="278"/>
        <v>-3280.3</v>
      </c>
      <c r="AJ768" s="17">
        <f t="shared" si="288"/>
        <v>7.7264614100958164E-7</v>
      </c>
      <c r="AK768" s="17">
        <f t="shared" si="289"/>
        <v>2.4641895073147649E-7</v>
      </c>
      <c r="AM768">
        <v>-1.5319</v>
      </c>
      <c r="AN768">
        <v>-3.2803</v>
      </c>
    </row>
    <row r="769" spans="1:40" x14ac:dyDescent="0.25">
      <c r="A769" s="1">
        <v>42880.412870370368</v>
      </c>
      <c r="B769" s="16">
        <v>762</v>
      </c>
      <c r="C769">
        <f t="shared" si="290"/>
        <v>-616.82339989242041</v>
      </c>
      <c r="D769">
        <f t="shared" si="281"/>
        <v>-637.40324285139093</v>
      </c>
      <c r="E769">
        <f t="shared" si="279"/>
        <v>-3134.5941990839647</v>
      </c>
      <c r="F769">
        <f t="shared" si="282"/>
        <v>1.0333642383906962</v>
      </c>
      <c r="G769">
        <v>21.124677999999999</v>
      </c>
      <c r="H769">
        <f t="shared" si="271"/>
        <v>21.124677999999999</v>
      </c>
      <c r="I769">
        <v>21.125995</v>
      </c>
      <c r="J769">
        <f t="shared" si="267"/>
        <v>21.125995</v>
      </c>
      <c r="K769">
        <f t="shared" si="283"/>
        <v>1.9104833333334051E-3</v>
      </c>
      <c r="L769">
        <v>1.4799999999999999E-4</v>
      </c>
      <c r="M769">
        <f t="shared" si="272"/>
        <v>1.4799999999999999E-4</v>
      </c>
      <c r="N769">
        <v>1.191E-3</v>
      </c>
      <c r="O769">
        <f t="shared" si="268"/>
        <v>1.191E-3</v>
      </c>
      <c r="P769">
        <f t="shared" si="284"/>
        <v>-1.9618833333333334E-3</v>
      </c>
      <c r="Q769">
        <f t="shared" si="273"/>
        <v>78.872813999999991</v>
      </c>
      <c r="R769">
        <f t="shared" si="285"/>
        <v>5.1400000000493647E-5</v>
      </c>
      <c r="S769">
        <f t="shared" si="269"/>
        <v>1</v>
      </c>
      <c r="T769">
        <f t="shared" si="286"/>
        <v>20.046556842959152</v>
      </c>
      <c r="U769">
        <f t="shared" si="287"/>
        <v>32500</v>
      </c>
      <c r="V769">
        <f t="shared" si="270"/>
        <v>20.025977000000001</v>
      </c>
      <c r="W769">
        <v>20.025977000000001</v>
      </c>
      <c r="X769">
        <v>0</v>
      </c>
      <c r="Y769">
        <v>0</v>
      </c>
      <c r="Z769">
        <f t="shared" si="274"/>
        <v>0</v>
      </c>
      <c r="AA769">
        <f t="shared" si="275"/>
        <v>0</v>
      </c>
      <c r="AB769" t="e">
        <f t="shared" si="276"/>
        <v>#DIV/0!</v>
      </c>
      <c r="AC769" s="6" t="e">
        <f t="shared" si="280"/>
        <v>#DIV/0!</v>
      </c>
      <c r="AD769" s="6" t="e">
        <f t="shared" si="280"/>
        <v>#DIV/0!</v>
      </c>
      <c r="AE769">
        <v>6.5747E-2</v>
      </c>
      <c r="AF769">
        <v>0</v>
      </c>
      <c r="AH769">
        <f t="shared" si="277"/>
        <v>-616.80000000000007</v>
      </c>
      <c r="AI769">
        <f t="shared" si="278"/>
        <v>-637.4</v>
      </c>
      <c r="AJ769" s="17">
        <f t="shared" si="288"/>
        <v>-3.7936129570351096E-5</v>
      </c>
      <c r="AK769" s="17">
        <f t="shared" si="289"/>
        <v>-5.087597886142041E-6</v>
      </c>
      <c r="AM769">
        <v>-0.61680000000000001</v>
      </c>
      <c r="AN769">
        <v>-0.63739999999999997</v>
      </c>
    </row>
    <row r="770" spans="1:40" x14ac:dyDescent="0.25">
      <c r="A770" s="1">
        <v>42880.413564814815</v>
      </c>
      <c r="B770" s="16">
        <v>763</v>
      </c>
      <c r="C770">
        <f t="shared" si="290"/>
        <v>-84.902690094300482</v>
      </c>
      <c r="D770">
        <f t="shared" si="281"/>
        <v>-2.158425794296881</v>
      </c>
      <c r="E770">
        <f t="shared" si="279"/>
        <v>-336.98440373854191</v>
      </c>
      <c r="F770">
        <f t="shared" si="282"/>
        <v>2.5422348713563036E-2</v>
      </c>
      <c r="G770">
        <v>21.124848</v>
      </c>
      <c r="H770">
        <f t="shared" si="271"/>
        <v>21.124848</v>
      </c>
      <c r="I770">
        <v>21.126117000000001</v>
      </c>
      <c r="J770">
        <f t="shared" si="267"/>
        <v>21.126117000000001</v>
      </c>
      <c r="K770">
        <f t="shared" si="283"/>
        <v>2.0666666666665872E-4</v>
      </c>
      <c r="L770">
        <v>1.4999999999999999E-4</v>
      </c>
      <c r="M770">
        <f t="shared" si="272"/>
        <v>1.4999999999999999E-4</v>
      </c>
      <c r="N770">
        <v>1.1820000000000001E-3</v>
      </c>
      <c r="O770">
        <f t="shared" si="268"/>
        <v>1.1820000000000001E-3</v>
      </c>
      <c r="P770">
        <f t="shared" si="284"/>
        <v>-7.2833333333333243E-6</v>
      </c>
      <c r="Q770">
        <f t="shared" si="273"/>
        <v>78.872701000000006</v>
      </c>
      <c r="R770">
        <f t="shared" si="285"/>
        <v>-1.9938333333205567E-4</v>
      </c>
      <c r="S770">
        <f t="shared" si="269"/>
        <v>1</v>
      </c>
      <c r="T770">
        <f t="shared" si="286"/>
        <v>20.123982735700412</v>
      </c>
      <c r="U770">
        <f t="shared" si="287"/>
        <v>32500</v>
      </c>
      <c r="V770">
        <f t="shared" si="270"/>
        <v>20.206727000000001</v>
      </c>
      <c r="W770">
        <v>20.206727000000001</v>
      </c>
      <c r="X770">
        <v>0</v>
      </c>
      <c r="Y770">
        <v>0</v>
      </c>
      <c r="Z770">
        <f t="shared" si="274"/>
        <v>0</v>
      </c>
      <c r="AA770">
        <f t="shared" si="275"/>
        <v>0</v>
      </c>
      <c r="AB770" t="e">
        <f t="shared" si="276"/>
        <v>#DIV/0!</v>
      </c>
      <c r="AC770" s="6" t="e">
        <f t="shared" si="280"/>
        <v>#DIV/0!</v>
      </c>
      <c r="AD770" s="6" t="e">
        <f t="shared" si="280"/>
        <v>#DIV/0!</v>
      </c>
      <c r="AE770">
        <v>5.8039E-2</v>
      </c>
      <c r="AF770">
        <v>0</v>
      </c>
      <c r="AH770">
        <f t="shared" si="277"/>
        <v>-84.9</v>
      </c>
      <c r="AI770">
        <f t="shared" si="278"/>
        <v>-2.2000000000000002</v>
      </c>
      <c r="AJ770" s="17">
        <f t="shared" si="288"/>
        <v>-3.1684441299661029E-5</v>
      </c>
      <c r="AK770" s="17">
        <f t="shared" si="289"/>
        <v>1.9261355110270183E-2</v>
      </c>
      <c r="AM770">
        <v>-8.4900000000000003E-2</v>
      </c>
      <c r="AN770">
        <v>-2.2000000000000001E-3</v>
      </c>
    </row>
    <row r="771" spans="1:40" x14ac:dyDescent="0.25">
      <c r="A771" s="1">
        <v>42880.414259259262</v>
      </c>
      <c r="B771" s="16">
        <v>764</v>
      </c>
      <c r="C771">
        <f t="shared" si="290"/>
        <v>-57.691985103008541</v>
      </c>
      <c r="D771">
        <f t="shared" si="281"/>
        <v>-1.1818031674798322</v>
      </c>
      <c r="E771">
        <f t="shared" si="279"/>
        <v>-228.66882398785438</v>
      </c>
      <c r="F771">
        <f t="shared" si="282"/>
        <v>2.0484702777512905E-2</v>
      </c>
      <c r="G771">
        <v>21.124777000000002</v>
      </c>
      <c r="H771">
        <f t="shared" si="271"/>
        <v>21.124777000000002</v>
      </c>
      <c r="I771">
        <v>21.126367999999999</v>
      </c>
      <c r="J771">
        <f t="shared" si="267"/>
        <v>21.126367999999999</v>
      </c>
      <c r="K771">
        <f t="shared" si="283"/>
        <v>1.39766666666515E-4</v>
      </c>
      <c r="L771">
        <v>1.4300000000000001E-4</v>
      </c>
      <c r="M771">
        <f t="shared" si="272"/>
        <v>1.4300000000000001E-4</v>
      </c>
      <c r="N771">
        <v>1.1820000000000001E-3</v>
      </c>
      <c r="O771">
        <f t="shared" si="268"/>
        <v>1.1820000000000001E-3</v>
      </c>
      <c r="P771">
        <f t="shared" si="284"/>
        <v>-4.2999999999999995E-6</v>
      </c>
      <c r="Q771">
        <f t="shared" si="273"/>
        <v>78.872450000000001</v>
      </c>
      <c r="R771">
        <f t="shared" si="285"/>
        <v>-1.3546666666618042E-4</v>
      </c>
      <c r="S771">
        <f t="shared" si="269"/>
        <v>1</v>
      </c>
      <c r="T771">
        <f t="shared" si="286"/>
        <v>20.695753818064581</v>
      </c>
      <c r="U771">
        <f t="shared" si="287"/>
        <v>32500</v>
      </c>
      <c r="V771">
        <f t="shared" si="270"/>
        <v>20.752264</v>
      </c>
      <c r="W771">
        <v>20.752264</v>
      </c>
      <c r="X771">
        <v>0</v>
      </c>
      <c r="Y771">
        <v>0</v>
      </c>
      <c r="Z771">
        <f t="shared" si="274"/>
        <v>0</v>
      </c>
      <c r="AA771">
        <f t="shared" si="275"/>
        <v>0</v>
      </c>
      <c r="AB771" t="e">
        <f t="shared" si="276"/>
        <v>#DIV/0!</v>
      </c>
      <c r="AC771" s="6" t="e">
        <f t="shared" si="280"/>
        <v>#DIV/0!</v>
      </c>
      <c r="AD771" s="6" t="e">
        <f t="shared" si="280"/>
        <v>#DIV/0!</v>
      </c>
      <c r="AE771">
        <v>6.6831000000000002E-2</v>
      </c>
      <c r="AF771">
        <v>0</v>
      </c>
      <c r="AH771">
        <f t="shared" si="277"/>
        <v>-57.7</v>
      </c>
      <c r="AI771">
        <f t="shared" si="278"/>
        <v>-1.2</v>
      </c>
      <c r="AJ771" s="17">
        <f t="shared" si="288"/>
        <v>1.3892565799480136E-4</v>
      </c>
      <c r="AK771" s="17">
        <f t="shared" si="289"/>
        <v>1.5397515441570628E-2</v>
      </c>
      <c r="AM771">
        <v>-5.7700000000000001E-2</v>
      </c>
      <c r="AN771">
        <v>-1.1999999999999999E-3</v>
      </c>
    </row>
    <row r="772" spans="1:40" x14ac:dyDescent="0.25">
      <c r="A772" s="1">
        <v>42880.414953703701</v>
      </c>
      <c r="B772" s="16">
        <v>765</v>
      </c>
      <c r="C772">
        <f t="shared" si="290"/>
        <v>-42.835408979482864</v>
      </c>
      <c r="D772">
        <f t="shared" si="281"/>
        <v>-0.87879549019218017</v>
      </c>
      <c r="E772">
        <f t="shared" si="279"/>
        <v>-169.78453700931414</v>
      </c>
      <c r="F772">
        <f t="shared" si="282"/>
        <v>2.0515632070026511E-2</v>
      </c>
      <c r="G772">
        <v>21.124652000000001</v>
      </c>
      <c r="H772">
        <f t="shared" si="271"/>
        <v>21.124652000000001</v>
      </c>
      <c r="I772">
        <v>21.126463999999999</v>
      </c>
      <c r="J772">
        <f t="shared" si="267"/>
        <v>21.126463999999999</v>
      </c>
      <c r="K772">
        <f t="shared" si="283"/>
        <v>1.033499999997171E-4</v>
      </c>
      <c r="L772">
        <v>1.4200000000000001E-4</v>
      </c>
      <c r="M772">
        <f t="shared" si="272"/>
        <v>1.4200000000000001E-4</v>
      </c>
      <c r="N772">
        <v>1.1850000000000001E-3</v>
      </c>
      <c r="O772">
        <f t="shared" si="268"/>
        <v>1.1850000000000001E-3</v>
      </c>
      <c r="P772">
        <f t="shared" si="284"/>
        <v>-3.3833333333333379E-6</v>
      </c>
      <c r="Q772">
        <f t="shared" si="273"/>
        <v>78.872350999999995</v>
      </c>
      <c r="R772">
        <f t="shared" si="285"/>
        <v>-9.9966666666044077E-5</v>
      </c>
      <c r="S772">
        <f t="shared" si="269"/>
        <v>1</v>
      </c>
      <c r="T772">
        <f t="shared" si="286"/>
        <v>21.120868386510818</v>
      </c>
      <c r="U772">
        <f t="shared" si="287"/>
        <v>32500</v>
      </c>
      <c r="V772">
        <f t="shared" si="270"/>
        <v>21.162825000000002</v>
      </c>
      <c r="W772">
        <v>21.162825000000002</v>
      </c>
      <c r="X772">
        <v>0</v>
      </c>
      <c r="Y772">
        <v>0</v>
      </c>
      <c r="Z772">
        <f t="shared" si="274"/>
        <v>0</v>
      </c>
      <c r="AA772">
        <f t="shared" si="275"/>
        <v>0</v>
      </c>
      <c r="AB772" t="e">
        <f t="shared" si="276"/>
        <v>#DIV/0!</v>
      </c>
      <c r="AC772" s="6" t="e">
        <f t="shared" si="280"/>
        <v>#DIV/0!</v>
      </c>
      <c r="AD772" s="6" t="e">
        <f t="shared" si="280"/>
        <v>#DIV/0!</v>
      </c>
      <c r="AE772">
        <v>8.8246000000000005E-2</v>
      </c>
      <c r="AF772">
        <v>0</v>
      </c>
      <c r="AH772">
        <f t="shared" si="277"/>
        <v>-42.8</v>
      </c>
      <c r="AI772">
        <f t="shared" si="278"/>
        <v>-0.9</v>
      </c>
      <c r="AJ772" s="17">
        <f t="shared" si="288"/>
        <v>-8.2662872437675925E-4</v>
      </c>
      <c r="AK772" s="17">
        <f t="shared" si="289"/>
        <v>2.4129060793407944E-2</v>
      </c>
      <c r="AM772">
        <v>-4.2799999999999998E-2</v>
      </c>
      <c r="AN772" s="18">
        <v>-8.9999999999999998E-4</v>
      </c>
    </row>
    <row r="773" spans="1:40" x14ac:dyDescent="0.25">
      <c r="A773" s="1">
        <v>42880.415648148148</v>
      </c>
      <c r="B773" s="16">
        <v>766</v>
      </c>
      <c r="C773">
        <f t="shared" si="290"/>
        <v>7557.4019518888363</v>
      </c>
      <c r="D773">
        <f t="shared" si="281"/>
        <v>6760.011311419622</v>
      </c>
      <c r="E773">
        <f t="shared" si="279"/>
        <v>37246.773580201167</v>
      </c>
      <c r="F773">
        <f t="shared" si="282"/>
        <v>0.89448878787373209</v>
      </c>
      <c r="G773">
        <v>21.124454</v>
      </c>
      <c r="H773">
        <f t="shared" si="271"/>
        <v>21.124454</v>
      </c>
      <c r="I773">
        <v>21.126439000000001</v>
      </c>
      <c r="J773">
        <f t="shared" si="267"/>
        <v>21.126439000000001</v>
      </c>
      <c r="K773">
        <f t="shared" si="283"/>
        <v>-2.2736533333333378E-2</v>
      </c>
      <c r="L773">
        <v>1.4100000000000001E-4</v>
      </c>
      <c r="M773">
        <f t="shared" si="272"/>
        <v>1.4100000000000001E-4</v>
      </c>
      <c r="N773">
        <v>1.183E-3</v>
      </c>
      <c r="O773">
        <f t="shared" si="268"/>
        <v>1.183E-3</v>
      </c>
      <c r="P773">
        <f t="shared" si="284"/>
        <v>2.0799366666666663E-2</v>
      </c>
      <c r="Q773">
        <f t="shared" si="273"/>
        <v>78.872377999999998</v>
      </c>
      <c r="R773">
        <f t="shared" si="285"/>
        <v>1.9371666666676409E-3</v>
      </c>
      <c r="S773">
        <f t="shared" si="269"/>
        <v>1</v>
      </c>
      <c r="T773">
        <f t="shared" si="286"/>
        <v>21.744518640469515</v>
      </c>
      <c r="U773">
        <f t="shared" si="287"/>
        <v>32500</v>
      </c>
      <c r="V773">
        <f t="shared" si="270"/>
        <v>20.947127999999999</v>
      </c>
      <c r="W773">
        <v>20.947127999999999</v>
      </c>
      <c r="X773">
        <v>0</v>
      </c>
      <c r="Y773">
        <v>0</v>
      </c>
      <c r="Z773">
        <f t="shared" si="274"/>
        <v>0</v>
      </c>
      <c r="AA773">
        <f t="shared" si="275"/>
        <v>0</v>
      </c>
      <c r="AB773" t="e">
        <f t="shared" si="276"/>
        <v>#DIV/0!</v>
      </c>
      <c r="AC773" s="6" t="e">
        <f t="shared" si="280"/>
        <v>#DIV/0!</v>
      </c>
      <c r="AD773" s="6" t="e">
        <f t="shared" si="280"/>
        <v>#DIV/0!</v>
      </c>
      <c r="AE773">
        <v>8.0213000000000007E-2</v>
      </c>
      <c r="AF773">
        <v>0</v>
      </c>
      <c r="AH773">
        <f t="shared" si="277"/>
        <v>7557.4000000000005</v>
      </c>
      <c r="AI773">
        <f t="shared" si="278"/>
        <v>6760</v>
      </c>
      <c r="AJ773" s="17">
        <f t="shared" si="288"/>
        <v>-2.5827511202204733E-7</v>
      </c>
      <c r="AK773" s="17">
        <f t="shared" si="289"/>
        <v>-1.6732841264411758E-6</v>
      </c>
      <c r="AM773">
        <v>7.5574000000000003</v>
      </c>
      <c r="AN773">
        <v>6.76</v>
      </c>
    </row>
    <row r="774" spans="1:40" x14ac:dyDescent="0.25">
      <c r="A774" s="1">
        <v>42880.416342592594</v>
      </c>
      <c r="B774" s="16">
        <v>767</v>
      </c>
      <c r="C774">
        <f t="shared" si="290"/>
        <v>22003.814405167752</v>
      </c>
      <c r="D774">
        <f t="shared" si="281"/>
        <v>20532.789213655924</v>
      </c>
      <c r="E774">
        <f t="shared" si="279"/>
        <v>109385.23186264225</v>
      </c>
      <c r="F774">
        <f t="shared" si="282"/>
        <v>0.93314680971103137</v>
      </c>
      <c r="G774">
        <v>21.124417000000001</v>
      </c>
      <c r="H774">
        <f t="shared" si="271"/>
        <v>21.124417000000001</v>
      </c>
      <c r="I774">
        <v>21.126432999999999</v>
      </c>
      <c r="J774">
        <f t="shared" si="267"/>
        <v>21.126432999999999</v>
      </c>
      <c r="K774">
        <f t="shared" si="283"/>
        <v>-6.6749166666666679E-2</v>
      </c>
      <c r="L774">
        <v>1.36E-4</v>
      </c>
      <c r="M774">
        <f t="shared" si="272"/>
        <v>1.36E-4</v>
      </c>
      <c r="N774">
        <v>1.178E-3</v>
      </c>
      <c r="O774">
        <f t="shared" si="268"/>
        <v>1.178E-3</v>
      </c>
      <c r="P774">
        <f t="shared" si="284"/>
        <v>6.3177166666666659E-2</v>
      </c>
      <c r="Q774">
        <f t="shared" si="273"/>
        <v>78.872389000000013</v>
      </c>
      <c r="R774">
        <f t="shared" si="285"/>
        <v>3.5720000000004858E-3</v>
      </c>
      <c r="S774">
        <f t="shared" si="269"/>
        <v>1</v>
      </c>
      <c r="T774">
        <f t="shared" si="286"/>
        <v>21.821081191511972</v>
      </c>
      <c r="U774">
        <f t="shared" si="287"/>
        <v>32500</v>
      </c>
      <c r="V774">
        <f t="shared" si="270"/>
        <v>20.350055999999999</v>
      </c>
      <c r="W774">
        <v>20.350055999999999</v>
      </c>
      <c r="X774">
        <v>0</v>
      </c>
      <c r="Y774">
        <v>0</v>
      </c>
      <c r="Z774">
        <f t="shared" si="274"/>
        <v>0</v>
      </c>
      <c r="AA774">
        <f t="shared" si="275"/>
        <v>0</v>
      </c>
      <c r="AB774" t="e">
        <f t="shared" si="276"/>
        <v>#DIV/0!</v>
      </c>
      <c r="AC774" s="6" t="e">
        <f t="shared" si="280"/>
        <v>#DIV/0!</v>
      </c>
      <c r="AD774" s="6" t="e">
        <f t="shared" si="280"/>
        <v>#DIV/0!</v>
      </c>
      <c r="AE774">
        <v>5.7945000000000003E-2</v>
      </c>
      <c r="AF774">
        <v>0</v>
      </c>
      <c r="AH774">
        <f t="shared" si="277"/>
        <v>22003.9</v>
      </c>
      <c r="AI774">
        <f t="shared" si="278"/>
        <v>20532.800000000003</v>
      </c>
      <c r="AJ774" s="17">
        <f t="shared" si="288"/>
        <v>3.8899997370239357E-6</v>
      </c>
      <c r="AK774" s="17">
        <f t="shared" si="289"/>
        <v>5.2532288559109864E-7</v>
      </c>
      <c r="AM774">
        <v>22.003900000000002</v>
      </c>
      <c r="AN774">
        <v>20.532800000000002</v>
      </c>
    </row>
    <row r="775" spans="1:40" x14ac:dyDescent="0.25">
      <c r="A775" s="1">
        <v>42880.417037037034</v>
      </c>
      <c r="B775" s="16">
        <v>768</v>
      </c>
      <c r="C775">
        <f t="shared" si="290"/>
        <v>38213.276691326551</v>
      </c>
      <c r="D775">
        <f t="shared" si="281"/>
        <v>36653.412758647399</v>
      </c>
      <c r="E775">
        <f t="shared" si="279"/>
        <v>191063.89112606464</v>
      </c>
      <c r="F775">
        <f t="shared" si="282"/>
        <v>0.95918005290990394</v>
      </c>
      <c r="G775">
        <v>21.124572000000001</v>
      </c>
      <c r="H775">
        <f t="shared" si="271"/>
        <v>21.124572000000001</v>
      </c>
      <c r="I775">
        <v>21.126536999999999</v>
      </c>
      <c r="J775">
        <f t="shared" si="267"/>
        <v>21.126536999999999</v>
      </c>
      <c r="K775">
        <f t="shared" si="283"/>
        <v>-0.11656663333333318</v>
      </c>
      <c r="L775">
        <v>1.36E-4</v>
      </c>
      <c r="M775">
        <f t="shared" si="272"/>
        <v>1.36E-4</v>
      </c>
      <c r="N775">
        <v>1.1709999999999999E-3</v>
      </c>
      <c r="O775">
        <f t="shared" si="268"/>
        <v>1.1709999999999999E-3</v>
      </c>
      <c r="P775">
        <f t="shared" si="284"/>
        <v>0.11277909999999999</v>
      </c>
      <c r="Q775">
        <f t="shared" si="273"/>
        <v>78.872292000000002</v>
      </c>
      <c r="R775">
        <f t="shared" si="285"/>
        <v>3.7875333333343992E-3</v>
      </c>
      <c r="S775">
        <f t="shared" si="269"/>
        <v>1</v>
      </c>
      <c r="T775">
        <f t="shared" si="286"/>
        <v>21.596584932679548</v>
      </c>
      <c r="U775">
        <f t="shared" si="287"/>
        <v>32500</v>
      </c>
      <c r="V775">
        <f t="shared" si="270"/>
        <v>20.036721</v>
      </c>
      <c r="W775">
        <v>20.036721</v>
      </c>
      <c r="X775">
        <v>0</v>
      </c>
      <c r="Y775">
        <v>0</v>
      </c>
      <c r="Z775">
        <f t="shared" si="274"/>
        <v>0</v>
      </c>
      <c r="AA775">
        <f t="shared" si="275"/>
        <v>0</v>
      </c>
      <c r="AB775" t="e">
        <f t="shared" si="276"/>
        <v>#DIV/0!</v>
      </c>
      <c r="AC775" s="6" t="e">
        <f t="shared" si="280"/>
        <v>#DIV/0!</v>
      </c>
      <c r="AD775" s="6" t="e">
        <f t="shared" si="280"/>
        <v>#DIV/0!</v>
      </c>
      <c r="AE775">
        <v>5.3502000000000001E-2</v>
      </c>
      <c r="AF775">
        <v>0</v>
      </c>
      <c r="AH775">
        <f t="shared" si="277"/>
        <v>38213.299999999996</v>
      </c>
      <c r="AI775">
        <f t="shared" si="278"/>
        <v>36653.399999999994</v>
      </c>
      <c r="AJ775" s="17">
        <f t="shared" si="288"/>
        <v>6.0996270046511658E-7</v>
      </c>
      <c r="AK775" s="17">
        <f t="shared" si="289"/>
        <v>-3.4808893481665876E-7</v>
      </c>
      <c r="AM775">
        <v>38.213299999999997</v>
      </c>
      <c r="AN775">
        <v>36.653399999999998</v>
      </c>
    </row>
    <row r="776" spans="1:40" x14ac:dyDescent="0.25">
      <c r="A776" s="1">
        <v>42880.417731481481</v>
      </c>
      <c r="B776" s="16">
        <v>769</v>
      </c>
      <c r="C776">
        <f t="shared" si="290"/>
        <v>48525.584941313908</v>
      </c>
      <c r="D776">
        <f t="shared" si="281"/>
        <v>47448.561386081165</v>
      </c>
      <c r="E776">
        <f t="shared" si="279"/>
        <v>243622.54202395171</v>
      </c>
      <c r="F776">
        <f t="shared" si="282"/>
        <v>0.97780503714617184</v>
      </c>
      <c r="G776">
        <v>21.124596</v>
      </c>
      <c r="H776">
        <f t="shared" si="271"/>
        <v>21.124596</v>
      </c>
      <c r="I776">
        <v>21.126615999999999</v>
      </c>
      <c r="J776">
        <f t="shared" ref="J776:J839" si="291">(I776*J$2+J$3+J$4)</f>
        <v>21.126615999999999</v>
      </c>
      <c r="K776">
        <f t="shared" si="283"/>
        <v>-0.14861068333333324</v>
      </c>
      <c r="L776">
        <v>1.46E-4</v>
      </c>
      <c r="M776">
        <f t="shared" si="272"/>
        <v>1.46E-4</v>
      </c>
      <c r="N776">
        <v>1.1670000000000001E-3</v>
      </c>
      <c r="O776">
        <f t="shared" ref="O776:O839" si="292">(N776*O$2+O$3+O$4)</f>
        <v>1.1670000000000001E-3</v>
      </c>
      <c r="P776">
        <f t="shared" si="284"/>
        <v>0.14599494999999998</v>
      </c>
      <c r="Q776">
        <f t="shared" si="273"/>
        <v>78.872217000000006</v>
      </c>
      <c r="R776">
        <f t="shared" si="285"/>
        <v>2.6157333333339731E-3</v>
      </c>
      <c r="S776">
        <f t="shared" ref="S776:S839" si="293">((W776-Z776/1000+AA776/1000)/(W776+X776+Y776))</f>
        <v>1</v>
      </c>
      <c r="T776">
        <f t="shared" si="286"/>
        <v>21.077859555232973</v>
      </c>
      <c r="U776">
        <f t="shared" si="287"/>
        <v>32500</v>
      </c>
      <c r="V776">
        <f t="shared" ref="V776:V839" si="294">X776+Y776+W776</f>
        <v>20.000836</v>
      </c>
      <c r="W776">
        <v>20.000836</v>
      </c>
      <c r="X776">
        <v>0</v>
      </c>
      <c r="Y776">
        <v>0</v>
      </c>
      <c r="Z776">
        <f t="shared" si="274"/>
        <v>0</v>
      </c>
      <c r="AA776">
        <f t="shared" si="275"/>
        <v>0</v>
      </c>
      <c r="AB776" t="e">
        <f t="shared" si="276"/>
        <v>#DIV/0!</v>
      </c>
      <c r="AC776" s="6" t="e">
        <f t="shared" si="280"/>
        <v>#DIV/0!</v>
      </c>
      <c r="AD776" s="6" t="e">
        <f t="shared" si="280"/>
        <v>#DIV/0!</v>
      </c>
      <c r="AE776">
        <v>7.5628000000000001E-2</v>
      </c>
      <c r="AF776">
        <v>0</v>
      </c>
      <c r="AH776">
        <f t="shared" si="277"/>
        <v>48525.599999999999</v>
      </c>
      <c r="AI776">
        <f t="shared" si="278"/>
        <v>47448.6</v>
      </c>
      <c r="AJ776" s="17">
        <f t="shared" si="288"/>
        <v>3.1032466912322756E-7</v>
      </c>
      <c r="AK776" s="17">
        <f t="shared" si="289"/>
        <v>8.1380589223394005E-7</v>
      </c>
      <c r="AM776">
        <v>48.525599999999997</v>
      </c>
      <c r="AN776">
        <v>47.448599999999999</v>
      </c>
    </row>
    <row r="777" spans="1:40" x14ac:dyDescent="0.25">
      <c r="A777" s="1">
        <v>42880.418425925927</v>
      </c>
      <c r="B777" s="16">
        <v>770</v>
      </c>
      <c r="C777">
        <f t="shared" si="290"/>
        <v>53370.338985905939</v>
      </c>
      <c r="D777">
        <f t="shared" si="281"/>
        <v>52800.112573430408</v>
      </c>
      <c r="E777">
        <f t="shared" si="279"/>
        <v>268623.83022452245</v>
      </c>
      <c r="F777">
        <f t="shared" si="282"/>
        <v>0.98931566815368899</v>
      </c>
      <c r="G777">
        <v>20.778105</v>
      </c>
      <c r="H777">
        <f t="shared" ref="H777:H840" si="295">(G777*H$2+H$3+H$4)</f>
        <v>20.778105</v>
      </c>
      <c r="I777">
        <v>20.784496000000001</v>
      </c>
      <c r="J777">
        <f t="shared" si="291"/>
        <v>20.784496000000001</v>
      </c>
      <c r="K777">
        <f t="shared" si="283"/>
        <v>-0.16385580000000002</v>
      </c>
      <c r="L777">
        <v>0.31994600000000001</v>
      </c>
      <c r="M777">
        <f t="shared" ref="M777:M840" si="296">(L777*M$2+M$3+M$4)</f>
        <v>0.31994600000000001</v>
      </c>
      <c r="N777">
        <v>0.31319999999999998</v>
      </c>
      <c r="O777">
        <f t="shared" si="292"/>
        <v>0.31319999999999998</v>
      </c>
      <c r="P777">
        <f t="shared" si="284"/>
        <v>0.16247165</v>
      </c>
      <c r="Q777">
        <f t="shared" ref="Q777:Q840" si="297">100-J777-O777</f>
        <v>78.902304000000001</v>
      </c>
      <c r="R777">
        <f t="shared" si="285"/>
        <v>1.3841500000002802E-3</v>
      </c>
      <c r="S777">
        <f t="shared" si="293"/>
        <v>1</v>
      </c>
      <c r="T777">
        <f t="shared" si="286"/>
        <v>20.571115412475621</v>
      </c>
      <c r="U777">
        <f t="shared" si="287"/>
        <v>32500</v>
      </c>
      <c r="V777">
        <f t="shared" si="294"/>
        <v>20.000889000000001</v>
      </c>
      <c r="W777">
        <v>20.000889000000001</v>
      </c>
      <c r="X777">
        <v>0</v>
      </c>
      <c r="Y777">
        <v>0</v>
      </c>
      <c r="Z777">
        <f t="shared" ref="Z777:Z840" si="298">((Y777*H777)/(100-H777-M777))*1000</f>
        <v>0</v>
      </c>
      <c r="AA777">
        <f t="shared" ref="AA777:AA840" si="299">((X777*(100-H777-M777)-M777*Y777)/(100-H777-M777))*1000</f>
        <v>0</v>
      </c>
      <c r="AB777" t="e">
        <f t="shared" ref="AB777:AB840" si="300">AA777/Z777</f>
        <v>#DIV/0!</v>
      </c>
      <c r="AC777" s="6" t="e">
        <f t="shared" si="280"/>
        <v>#DIV/0!</v>
      </c>
      <c r="AD777" s="6" t="e">
        <f t="shared" si="280"/>
        <v>#DIV/0!</v>
      </c>
      <c r="AE777">
        <v>6.7446999999999993E-2</v>
      </c>
      <c r="AF777">
        <v>0</v>
      </c>
      <c r="AH777">
        <f t="shared" ref="AH777:AH788" si="301">AM777*1000</f>
        <v>53370.399999999994</v>
      </c>
      <c r="AI777">
        <f t="shared" ref="AI777:AI788" si="302">AN777*1000</f>
        <v>52800.2</v>
      </c>
      <c r="AJ777" s="17">
        <f t="shared" si="288"/>
        <v>1.1432210327799051E-6</v>
      </c>
      <c r="AK777" s="17">
        <f t="shared" si="289"/>
        <v>1.6558027119300365E-6</v>
      </c>
      <c r="AM777">
        <v>53.370399999999997</v>
      </c>
      <c r="AN777">
        <v>52.800199999999997</v>
      </c>
    </row>
    <row r="778" spans="1:40" x14ac:dyDescent="0.25">
      <c r="A778" s="1">
        <v>42880.419120370374</v>
      </c>
      <c r="B778" s="16">
        <v>771</v>
      </c>
      <c r="C778">
        <f t="shared" si="290"/>
        <v>52761.616806264574</v>
      </c>
      <c r="D778">
        <f t="shared" si="281"/>
        <v>52713.942389506126</v>
      </c>
      <c r="E778">
        <f t="shared" si="279"/>
        <v>266129.72423150344</v>
      </c>
      <c r="F778">
        <f t="shared" si="282"/>
        <v>0.99909641857766596</v>
      </c>
      <c r="G778">
        <v>20.374518999999999</v>
      </c>
      <c r="H778">
        <f t="shared" si="295"/>
        <v>20.374518999999999</v>
      </c>
      <c r="I778">
        <v>20.381183</v>
      </c>
      <c r="J778">
        <f t="shared" si="291"/>
        <v>20.381183</v>
      </c>
      <c r="K778">
        <f t="shared" si="283"/>
        <v>-0.16231764999999979</v>
      </c>
      <c r="L778">
        <v>0.72097999999999995</v>
      </c>
      <c r="M778">
        <f t="shared" si="296"/>
        <v>0.72097999999999995</v>
      </c>
      <c r="N778">
        <v>0.71483799999999997</v>
      </c>
      <c r="O778">
        <f t="shared" si="292"/>
        <v>0.71483799999999997</v>
      </c>
      <c r="P778">
        <f t="shared" si="284"/>
        <v>0.16220158333333334</v>
      </c>
      <c r="Q778">
        <f t="shared" si="297"/>
        <v>78.903979000000007</v>
      </c>
      <c r="R778">
        <f t="shared" si="285"/>
        <v>1.1606666666613326E-4</v>
      </c>
      <c r="S778">
        <f t="shared" si="293"/>
        <v>1</v>
      </c>
      <c r="T778">
        <f t="shared" si="286"/>
        <v>20.048827416758339</v>
      </c>
      <c r="U778">
        <f t="shared" si="287"/>
        <v>32500</v>
      </c>
      <c r="V778">
        <f t="shared" si="294"/>
        <v>20.001152999999999</v>
      </c>
      <c r="W778">
        <v>20.001152999999999</v>
      </c>
      <c r="X778">
        <v>0</v>
      </c>
      <c r="Y778">
        <v>0</v>
      </c>
      <c r="Z778">
        <f t="shared" si="298"/>
        <v>0</v>
      </c>
      <c r="AA778">
        <f t="shared" si="299"/>
        <v>0</v>
      </c>
      <c r="AB778" t="e">
        <f t="shared" si="300"/>
        <v>#DIV/0!</v>
      </c>
      <c r="AC778" s="6" t="e">
        <f t="shared" si="280"/>
        <v>#DIV/0!</v>
      </c>
      <c r="AD778" s="6" t="e">
        <f t="shared" si="280"/>
        <v>#DIV/0!</v>
      </c>
      <c r="AE778">
        <v>6.6211999999999993E-2</v>
      </c>
      <c r="AF778">
        <v>0</v>
      </c>
      <c r="AH778">
        <f t="shared" si="301"/>
        <v>52761.599999999999</v>
      </c>
      <c r="AI778">
        <f t="shared" si="302"/>
        <v>52713.9</v>
      </c>
      <c r="AJ778" s="17">
        <f t="shared" si="288"/>
        <v>-3.1853202370561769E-7</v>
      </c>
      <c r="AK778" s="17">
        <f t="shared" si="289"/>
        <v>-8.0414220988582152E-7</v>
      </c>
      <c r="AM778">
        <v>52.761600000000001</v>
      </c>
      <c r="AN778">
        <v>52.713900000000002</v>
      </c>
    </row>
    <row r="779" spans="1:40" x14ac:dyDescent="0.25">
      <c r="A779" s="1">
        <v>42880.419814814813</v>
      </c>
      <c r="B779" s="16">
        <v>772</v>
      </c>
      <c r="C779">
        <f t="shared" si="290"/>
        <v>46703.633547107456</v>
      </c>
      <c r="D779">
        <f t="shared" si="281"/>
        <v>47190.852506222509</v>
      </c>
      <c r="E779">
        <f t="shared" si="279"/>
        <v>236157.72097602015</v>
      </c>
      <c r="F779">
        <f t="shared" si="282"/>
        <v>1.010432142471819</v>
      </c>
      <c r="G779">
        <v>20.104846999999999</v>
      </c>
      <c r="H779">
        <f t="shared" si="295"/>
        <v>20.104846999999999</v>
      </c>
      <c r="I779">
        <v>20.107755000000001</v>
      </c>
      <c r="J779">
        <f t="shared" si="291"/>
        <v>20.107755000000001</v>
      </c>
      <c r="K779">
        <f t="shared" si="283"/>
        <v>-0.14400668333333316</v>
      </c>
      <c r="L779">
        <v>0.99931599999999998</v>
      </c>
      <c r="M779">
        <f t="shared" si="296"/>
        <v>0.99931599999999998</v>
      </c>
      <c r="N779">
        <v>1.0016229999999999</v>
      </c>
      <c r="O779">
        <f t="shared" si="292"/>
        <v>1.0016229999999999</v>
      </c>
      <c r="P779">
        <f t="shared" si="284"/>
        <v>0.14518621666666665</v>
      </c>
      <c r="Q779">
        <f t="shared" si="297"/>
        <v>78.890622000000008</v>
      </c>
      <c r="R779">
        <f t="shared" si="285"/>
        <v>-1.179533333333893E-3</v>
      </c>
      <c r="S779">
        <f t="shared" si="293"/>
        <v>1</v>
      </c>
      <c r="T779">
        <f t="shared" si="286"/>
        <v>19.592215040884813</v>
      </c>
      <c r="U779">
        <f t="shared" si="287"/>
        <v>32500</v>
      </c>
      <c r="V779">
        <f t="shared" si="294"/>
        <v>20.079433999999999</v>
      </c>
      <c r="W779">
        <v>20.079433999999999</v>
      </c>
      <c r="X779">
        <v>0</v>
      </c>
      <c r="Y779">
        <v>0</v>
      </c>
      <c r="Z779">
        <f t="shared" si="298"/>
        <v>0</v>
      </c>
      <c r="AA779">
        <f t="shared" si="299"/>
        <v>0</v>
      </c>
      <c r="AB779" t="e">
        <f t="shared" si="300"/>
        <v>#DIV/0!</v>
      </c>
      <c r="AC779" s="6" t="e">
        <f t="shared" si="280"/>
        <v>#DIV/0!</v>
      </c>
      <c r="AD779" s="6" t="e">
        <f t="shared" si="280"/>
        <v>#DIV/0!</v>
      </c>
      <c r="AE779">
        <v>7.5796000000000002E-2</v>
      </c>
      <c r="AF779">
        <v>0</v>
      </c>
      <c r="AH779">
        <f t="shared" si="301"/>
        <v>46703.6</v>
      </c>
      <c r="AI779">
        <f t="shared" si="302"/>
        <v>47190.9</v>
      </c>
      <c r="AJ779" s="17">
        <f t="shared" si="288"/>
        <v>-7.1829759078316678E-7</v>
      </c>
      <c r="AK779" s="17">
        <f t="shared" si="289"/>
        <v>1.0064191463001991E-6</v>
      </c>
      <c r="AM779">
        <v>46.703600000000002</v>
      </c>
      <c r="AN779">
        <v>47.190899999999999</v>
      </c>
    </row>
    <row r="780" spans="1:40" x14ac:dyDescent="0.25">
      <c r="A780" s="1">
        <v>42880.42050925926</v>
      </c>
      <c r="B780" s="16">
        <v>773</v>
      </c>
      <c r="C780">
        <f t="shared" si="290"/>
        <v>35185.725798804786</v>
      </c>
      <c r="D780">
        <f t="shared" si="281"/>
        <v>36223.72526731182</v>
      </c>
      <c r="E780">
        <f t="shared" ref="E780:E843" si="303">3.941*C780+1.104*D780</f>
        <v>178657.93806820191</v>
      </c>
      <c r="F780">
        <f t="shared" si="282"/>
        <v>1.0295005842551723</v>
      </c>
      <c r="G780">
        <v>20.116478000000001</v>
      </c>
      <c r="H780">
        <f t="shared" si="295"/>
        <v>20.116478000000001</v>
      </c>
      <c r="I780">
        <v>20.119451999999999</v>
      </c>
      <c r="J780">
        <f t="shared" si="291"/>
        <v>20.119451999999999</v>
      </c>
      <c r="K780">
        <f t="shared" si="283"/>
        <v>-0.10890813333333314</v>
      </c>
      <c r="L780">
        <v>1.003592</v>
      </c>
      <c r="M780">
        <f t="shared" si="296"/>
        <v>1.003592</v>
      </c>
      <c r="N780">
        <v>1.0059419999999999</v>
      </c>
      <c r="O780">
        <f t="shared" si="292"/>
        <v>1.0059419999999999</v>
      </c>
      <c r="P780">
        <f t="shared" si="284"/>
        <v>0.11142408333333334</v>
      </c>
      <c r="Q780">
        <f t="shared" si="297"/>
        <v>78.874606</v>
      </c>
      <c r="R780">
        <f t="shared" si="285"/>
        <v>-2.5159500000010364E-3</v>
      </c>
      <c r="S780">
        <f t="shared" si="293"/>
        <v>1</v>
      </c>
      <c r="T780">
        <f t="shared" si="286"/>
        <v>19.426015531492691</v>
      </c>
      <c r="U780">
        <f t="shared" si="287"/>
        <v>32500</v>
      </c>
      <c r="V780">
        <f t="shared" si="294"/>
        <v>20.464015</v>
      </c>
      <c r="W780">
        <v>20.464015</v>
      </c>
      <c r="X780">
        <v>0</v>
      </c>
      <c r="Y780">
        <v>0</v>
      </c>
      <c r="Z780">
        <f t="shared" si="298"/>
        <v>0</v>
      </c>
      <c r="AA780">
        <f t="shared" si="299"/>
        <v>0</v>
      </c>
      <c r="AB780" t="e">
        <f t="shared" si="300"/>
        <v>#DIV/0!</v>
      </c>
      <c r="AC780" s="6" t="e">
        <f t="shared" ref="AC780:AD843" si="304">(C780-Z780)/Z780</f>
        <v>#DIV/0!</v>
      </c>
      <c r="AD780" s="6" t="e">
        <f t="shared" si="304"/>
        <v>#DIV/0!</v>
      </c>
      <c r="AE780">
        <v>8.6955000000000005E-2</v>
      </c>
      <c r="AF780">
        <v>0</v>
      </c>
      <c r="AH780">
        <f t="shared" si="301"/>
        <v>35185.699999999997</v>
      </c>
      <c r="AI780">
        <f t="shared" si="302"/>
        <v>36223.799999999996</v>
      </c>
      <c r="AJ780" s="17">
        <f t="shared" si="288"/>
        <v>-7.3321792298138108E-7</v>
      </c>
      <c r="AK780" s="17">
        <f t="shared" si="289"/>
        <v>2.0630867649333431E-6</v>
      </c>
      <c r="AM780">
        <v>35.185699999999997</v>
      </c>
      <c r="AN780">
        <v>36.223799999999997</v>
      </c>
    </row>
    <row r="781" spans="1:40" x14ac:dyDescent="0.25">
      <c r="A781" s="1">
        <v>42880.421203703707</v>
      </c>
      <c r="B781" s="16">
        <v>774</v>
      </c>
      <c r="C781">
        <f t="shared" si="290"/>
        <v>18206.759568563106</v>
      </c>
      <c r="D781">
        <f t="shared" ref="D781:D844" si="305">(V781*O781-T781*M781+P781*U781)*10</f>
        <v>19813.274022537953</v>
      </c>
      <c r="E781">
        <f t="shared" si="303"/>
        <v>93626.693980589102</v>
      </c>
      <c r="F781">
        <f t="shared" ref="F781:F844" si="306">D781/C781</f>
        <v>1.0882372531984632</v>
      </c>
      <c r="G781">
        <v>20.116382999999999</v>
      </c>
      <c r="H781">
        <f t="shared" si="295"/>
        <v>20.116382999999999</v>
      </c>
      <c r="I781">
        <v>20.119586999999999</v>
      </c>
      <c r="J781">
        <f t="shared" si="291"/>
        <v>20.119586999999999</v>
      </c>
      <c r="K781">
        <f t="shared" ref="K781:K844" si="307">SLOPE(J777:J785,B777:B785)</f>
        <v>-5.7017266666666622E-2</v>
      </c>
      <c r="L781">
        <v>1.0036529999999999</v>
      </c>
      <c r="M781">
        <f t="shared" si="296"/>
        <v>1.0036529999999999</v>
      </c>
      <c r="N781">
        <v>1.006041</v>
      </c>
      <c r="O781">
        <f t="shared" si="292"/>
        <v>1.006041</v>
      </c>
      <c r="P781">
        <f t="shared" ref="P781:P844" si="308">SLOPE(O777:O785,B777:B785)</f>
        <v>6.0912750000000002E-2</v>
      </c>
      <c r="Q781">
        <f t="shared" si="297"/>
        <v>78.874372000000008</v>
      </c>
      <c r="R781">
        <f t="shared" ref="R781:R844" si="309">SLOPE(Q777:Q785,B777:B785)</f>
        <v>-3.8954833333335161E-3</v>
      </c>
      <c r="S781">
        <f t="shared" si="293"/>
        <v>1</v>
      </c>
      <c r="T781">
        <f t="shared" ref="T781:T844" si="310">(R781*U781+V781*(100-O781-J781))/(100-M781-H781)</f>
        <v>19.601275546025107</v>
      </c>
      <c r="U781">
        <f t="shared" ref="U781:U844" si="311">$F$1</f>
        <v>32500</v>
      </c>
      <c r="V781">
        <f t="shared" si="294"/>
        <v>21.207789999999999</v>
      </c>
      <c r="W781">
        <v>21.207789999999999</v>
      </c>
      <c r="X781">
        <v>0</v>
      </c>
      <c r="Y781">
        <v>0</v>
      </c>
      <c r="Z781">
        <f t="shared" si="298"/>
        <v>0</v>
      </c>
      <c r="AA781">
        <f t="shared" si="299"/>
        <v>0</v>
      </c>
      <c r="AB781" t="e">
        <f t="shared" si="300"/>
        <v>#DIV/0!</v>
      </c>
      <c r="AC781" s="6" t="e">
        <f t="shared" si="304"/>
        <v>#DIV/0!</v>
      </c>
      <c r="AD781" s="6" t="e">
        <f t="shared" si="304"/>
        <v>#DIV/0!</v>
      </c>
      <c r="AE781">
        <v>6.8559999999999996E-2</v>
      </c>
      <c r="AF781">
        <v>0</v>
      </c>
      <c r="AH781">
        <f t="shared" si="301"/>
        <v>18206.7</v>
      </c>
      <c r="AI781">
        <f t="shared" si="302"/>
        <v>19813.300000000003</v>
      </c>
      <c r="AJ781" s="17">
        <f t="shared" ref="AJ781:AJ788" si="312">(AH781-C781)/C781</f>
        <v>-3.2717828167504188E-6</v>
      </c>
      <c r="AK781" s="17">
        <f t="shared" ref="AK781:AK788" si="313">(AI781-D781)/D781</f>
        <v>1.3111140551719558E-6</v>
      </c>
      <c r="AM781">
        <v>18.206700000000001</v>
      </c>
      <c r="AN781">
        <v>19.813300000000002</v>
      </c>
    </row>
    <row r="782" spans="1:40" x14ac:dyDescent="0.25">
      <c r="A782" s="1">
        <v>42880.421898148146</v>
      </c>
      <c r="B782" s="16">
        <v>775</v>
      </c>
      <c r="C782">
        <f t="shared" ref="C782:C845" si="314">(T782*H782-V782*J782-K782*U782)*10</f>
        <v>5241.1259057002098</v>
      </c>
      <c r="D782">
        <f t="shared" si="305"/>
        <v>6400.4621647904833</v>
      </c>
      <c r="E782">
        <f t="shared" si="303"/>
        <v>27721.387424293222</v>
      </c>
      <c r="F782">
        <f t="shared" si="306"/>
        <v>1.221199849030413</v>
      </c>
      <c r="G782">
        <v>20.116223000000002</v>
      </c>
      <c r="H782">
        <f t="shared" si="295"/>
        <v>20.116223000000002</v>
      </c>
      <c r="I782">
        <v>20.119648000000002</v>
      </c>
      <c r="J782">
        <f t="shared" si="291"/>
        <v>20.119648000000002</v>
      </c>
      <c r="K782">
        <f t="shared" si="307"/>
        <v>-1.6846449999999832E-2</v>
      </c>
      <c r="L782">
        <v>1.003633</v>
      </c>
      <c r="M782">
        <f t="shared" si="296"/>
        <v>1.003633</v>
      </c>
      <c r="N782">
        <v>1.0060560000000001</v>
      </c>
      <c r="O782">
        <f t="shared" si="292"/>
        <v>1.0060560000000001</v>
      </c>
      <c r="P782">
        <f t="shared" si="308"/>
        <v>1.9656283333333344E-2</v>
      </c>
      <c r="Q782">
        <f t="shared" si="297"/>
        <v>78.874296000000001</v>
      </c>
      <c r="R782">
        <f t="shared" si="309"/>
        <v>-2.8098333333339554E-3</v>
      </c>
      <c r="S782">
        <f t="shared" si="293"/>
        <v>1</v>
      </c>
      <c r="T782">
        <f t="shared" si="310"/>
        <v>20.904228740909581</v>
      </c>
      <c r="U782">
        <f t="shared" si="311"/>
        <v>32500</v>
      </c>
      <c r="V782">
        <f t="shared" si="294"/>
        <v>22.063565000000001</v>
      </c>
      <c r="W782">
        <v>22.063565000000001</v>
      </c>
      <c r="X782">
        <v>0</v>
      </c>
      <c r="Y782">
        <v>0</v>
      </c>
      <c r="Z782">
        <f t="shared" si="298"/>
        <v>0</v>
      </c>
      <c r="AA782">
        <f t="shared" si="299"/>
        <v>0</v>
      </c>
      <c r="AB782" t="e">
        <f t="shared" si="300"/>
        <v>#DIV/0!</v>
      </c>
      <c r="AC782" s="6" t="e">
        <f t="shared" si="304"/>
        <v>#DIV/0!</v>
      </c>
      <c r="AD782" s="6" t="e">
        <f t="shared" si="304"/>
        <v>#DIV/0!</v>
      </c>
      <c r="AE782">
        <v>5.4949999999999999E-2</v>
      </c>
      <c r="AF782">
        <v>0</v>
      </c>
      <c r="AH782">
        <f t="shared" si="301"/>
        <v>5241.1000000000004</v>
      </c>
      <c r="AI782">
        <f t="shared" si="302"/>
        <v>6400.5</v>
      </c>
      <c r="AJ782" s="17">
        <f t="shared" si="312"/>
        <v>-4.9427738763731951E-6</v>
      </c>
      <c r="AK782" s="17">
        <f t="shared" si="313"/>
        <v>5.9113246110379014E-6</v>
      </c>
      <c r="AM782">
        <v>5.2411000000000003</v>
      </c>
      <c r="AN782">
        <v>6.4005000000000001</v>
      </c>
    </row>
    <row r="783" spans="1:40" x14ac:dyDescent="0.25">
      <c r="A783" s="1">
        <v>42880.422592592593</v>
      </c>
      <c r="B783" s="16">
        <v>776</v>
      </c>
      <c r="C783">
        <f t="shared" si="314"/>
        <v>-1217.2045850833367</v>
      </c>
      <c r="D783">
        <f t="shared" si="305"/>
        <v>-672.09195649289711</v>
      </c>
      <c r="E783">
        <f t="shared" si="303"/>
        <v>-5538.9927897815887</v>
      </c>
      <c r="F783">
        <f t="shared" si="306"/>
        <v>0.55216022411456978</v>
      </c>
      <c r="G783">
        <v>20.116197</v>
      </c>
      <c r="H783">
        <f t="shared" si="295"/>
        <v>20.116197</v>
      </c>
      <c r="I783">
        <v>20.11955</v>
      </c>
      <c r="J783">
        <f t="shared" si="291"/>
        <v>20.11955</v>
      </c>
      <c r="K783">
        <f t="shared" si="307"/>
        <v>3.405483333333533E-3</v>
      </c>
      <c r="L783">
        <v>1.0036499999999999</v>
      </c>
      <c r="M783">
        <f t="shared" si="296"/>
        <v>1.0036499999999999</v>
      </c>
      <c r="N783">
        <v>1.0061009999999999</v>
      </c>
      <c r="O783">
        <f t="shared" si="292"/>
        <v>1.0061009999999999</v>
      </c>
      <c r="P783">
        <f t="shared" si="308"/>
        <v>-2.0865333333333182E-3</v>
      </c>
      <c r="Q783">
        <f t="shared" si="297"/>
        <v>78.874348999999995</v>
      </c>
      <c r="R783">
        <f t="shared" si="309"/>
        <v>-1.3189500000012325E-3</v>
      </c>
      <c r="S783">
        <f t="shared" si="293"/>
        <v>1</v>
      </c>
      <c r="T783">
        <f t="shared" si="310"/>
        <v>22.317145371409229</v>
      </c>
      <c r="U783">
        <f t="shared" si="311"/>
        <v>32500</v>
      </c>
      <c r="V783">
        <f t="shared" si="294"/>
        <v>22.862258000000001</v>
      </c>
      <c r="W783">
        <v>22.862258000000001</v>
      </c>
      <c r="X783">
        <v>0</v>
      </c>
      <c r="Y783">
        <v>0</v>
      </c>
      <c r="Z783">
        <f t="shared" si="298"/>
        <v>0</v>
      </c>
      <c r="AA783">
        <f t="shared" si="299"/>
        <v>0</v>
      </c>
      <c r="AB783" t="e">
        <f t="shared" si="300"/>
        <v>#DIV/0!</v>
      </c>
      <c r="AC783" s="6" t="e">
        <f t="shared" si="304"/>
        <v>#DIV/0!</v>
      </c>
      <c r="AD783" s="6" t="e">
        <f t="shared" si="304"/>
        <v>#DIV/0!</v>
      </c>
      <c r="AE783">
        <v>5.0973999999999998E-2</v>
      </c>
      <c r="AF783">
        <v>0</v>
      </c>
      <c r="AH783">
        <f t="shared" si="301"/>
        <v>-1217.2</v>
      </c>
      <c r="AI783">
        <f t="shared" si="302"/>
        <v>-672.1</v>
      </c>
      <c r="AJ783" s="17">
        <f t="shared" si="312"/>
        <v>-3.7668962086308503E-6</v>
      </c>
      <c r="AK783" s="17">
        <f t="shared" si="313"/>
        <v>1.1967866934286795E-5</v>
      </c>
      <c r="AM783">
        <v>-1.2172000000000001</v>
      </c>
      <c r="AN783">
        <v>-0.67210000000000003</v>
      </c>
    </row>
    <row r="784" spans="1:40" x14ac:dyDescent="0.25">
      <c r="A784" s="1">
        <v>42880.42328703704</v>
      </c>
      <c r="B784" s="16">
        <v>777</v>
      </c>
      <c r="C784">
        <f t="shared" si="314"/>
        <v>-9905.8182107579105</v>
      </c>
      <c r="D784">
        <f t="shared" si="305"/>
        <v>-10050.909614013961</v>
      </c>
      <c r="E784">
        <f t="shared" si="303"/>
        <v>-50135.033782468337</v>
      </c>
      <c r="F784">
        <f t="shared" si="306"/>
        <v>1.0146470892327177</v>
      </c>
      <c r="G784">
        <v>20.115970000000001</v>
      </c>
      <c r="H784">
        <f t="shared" si="295"/>
        <v>20.115970000000001</v>
      </c>
      <c r="I784">
        <v>20.119513000000001</v>
      </c>
      <c r="J784">
        <f t="shared" si="291"/>
        <v>20.119513000000001</v>
      </c>
      <c r="K784">
        <f t="shared" si="307"/>
        <v>3.0566733333333634E-2</v>
      </c>
      <c r="L784">
        <v>1.003547</v>
      </c>
      <c r="M784">
        <f t="shared" si="296"/>
        <v>1.003547</v>
      </c>
      <c r="N784">
        <v>1.0061389999999999</v>
      </c>
      <c r="O784">
        <f t="shared" si="292"/>
        <v>1.0061389999999999</v>
      </c>
      <c r="P784">
        <f t="shared" si="308"/>
        <v>-3.0923233333333324E-2</v>
      </c>
      <c r="Q784">
        <f t="shared" si="297"/>
        <v>78.874347999999998</v>
      </c>
      <c r="R784">
        <f t="shared" si="309"/>
        <v>3.5649999999899743E-4</v>
      </c>
      <c r="S784">
        <f t="shared" si="293"/>
        <v>1</v>
      </c>
      <c r="T784">
        <f t="shared" si="310"/>
        <v>23.188291403255825</v>
      </c>
      <c r="U784">
        <f t="shared" si="311"/>
        <v>32500</v>
      </c>
      <c r="V784">
        <f t="shared" si="294"/>
        <v>23.043199999999999</v>
      </c>
      <c r="W784">
        <v>23.043199999999999</v>
      </c>
      <c r="X784">
        <v>0</v>
      </c>
      <c r="Y784">
        <v>0</v>
      </c>
      <c r="Z784">
        <f t="shared" si="298"/>
        <v>0</v>
      </c>
      <c r="AA784">
        <f t="shared" si="299"/>
        <v>0</v>
      </c>
      <c r="AB784" t="e">
        <f t="shared" si="300"/>
        <v>#DIV/0!</v>
      </c>
      <c r="AC784" s="6" t="e">
        <f t="shared" si="304"/>
        <v>#DIV/0!</v>
      </c>
      <c r="AD784" s="6" t="e">
        <f t="shared" si="304"/>
        <v>#DIV/0!</v>
      </c>
      <c r="AE784">
        <v>6.6323999999999994E-2</v>
      </c>
      <c r="AF784">
        <v>0</v>
      </c>
      <c r="AH784">
        <f t="shared" si="301"/>
        <v>-1.2</v>
      </c>
      <c r="AI784">
        <f t="shared" si="302"/>
        <v>0.6</v>
      </c>
      <c r="AJ784" s="17">
        <f t="shared" si="312"/>
        <v>-0.99987885907307505</v>
      </c>
      <c r="AK784" s="17">
        <f t="shared" si="313"/>
        <v>-1.0000596960895125</v>
      </c>
      <c r="AM784">
        <v>-1.1999999999999999E-3</v>
      </c>
      <c r="AN784" s="18">
        <v>5.9999999999999995E-4</v>
      </c>
    </row>
    <row r="785" spans="1:40" x14ac:dyDescent="0.25">
      <c r="A785" s="1">
        <v>42880.423981481479</v>
      </c>
      <c r="B785" s="16">
        <v>778</v>
      </c>
      <c r="C785">
        <f t="shared" si="314"/>
        <v>-21588.978259373915</v>
      </c>
      <c r="D785">
        <f t="shared" si="305"/>
        <v>-23699.844120866786</v>
      </c>
      <c r="E785">
        <f t="shared" si="303"/>
        <v>-111246.79122962953</v>
      </c>
      <c r="F785">
        <f t="shared" si="306"/>
        <v>1.0977751626840577</v>
      </c>
      <c r="G785">
        <v>20.116038</v>
      </c>
      <c r="H785">
        <f t="shared" si="295"/>
        <v>20.116038</v>
      </c>
      <c r="I785">
        <v>20.119543</v>
      </c>
      <c r="J785">
        <f t="shared" si="291"/>
        <v>20.119543</v>
      </c>
      <c r="K785">
        <f t="shared" si="307"/>
        <v>6.7731716666666664E-2</v>
      </c>
      <c r="L785">
        <v>1.003452</v>
      </c>
      <c r="M785">
        <f t="shared" si="296"/>
        <v>1.003452</v>
      </c>
      <c r="N785">
        <v>1.006148</v>
      </c>
      <c r="O785">
        <f t="shared" si="292"/>
        <v>1.006148</v>
      </c>
      <c r="P785">
        <f t="shared" si="308"/>
        <v>-7.2859300000000002E-2</v>
      </c>
      <c r="Q785">
        <f t="shared" si="297"/>
        <v>78.874309000000011</v>
      </c>
      <c r="R785">
        <f t="shared" si="309"/>
        <v>5.1275833333328082E-3</v>
      </c>
      <c r="S785">
        <f t="shared" si="293"/>
        <v>1</v>
      </c>
      <c r="T785">
        <f t="shared" si="310"/>
        <v>24.733448861492697</v>
      </c>
      <c r="U785">
        <f t="shared" si="311"/>
        <v>32500</v>
      </c>
      <c r="V785">
        <f t="shared" si="294"/>
        <v>22.622582999999999</v>
      </c>
      <c r="W785">
        <v>22.622582999999999</v>
      </c>
      <c r="X785">
        <v>0</v>
      </c>
      <c r="Y785">
        <v>0</v>
      </c>
      <c r="Z785">
        <f t="shared" si="298"/>
        <v>0</v>
      </c>
      <c r="AA785">
        <f t="shared" si="299"/>
        <v>0</v>
      </c>
      <c r="AB785" t="e">
        <f t="shared" si="300"/>
        <v>#DIV/0!</v>
      </c>
      <c r="AC785" s="6" t="e">
        <f t="shared" si="304"/>
        <v>#DIV/0!</v>
      </c>
      <c r="AD785" s="6" t="e">
        <f t="shared" si="304"/>
        <v>#DIV/0!</v>
      </c>
      <c r="AE785">
        <v>8.5761000000000004E-2</v>
      </c>
      <c r="AF785">
        <v>0</v>
      </c>
      <c r="AH785">
        <f t="shared" si="301"/>
        <v>-1.2</v>
      </c>
      <c r="AI785">
        <f t="shared" si="302"/>
        <v>0.6</v>
      </c>
      <c r="AJ785" s="17">
        <f t="shared" si="312"/>
        <v>-0.99994441608187368</v>
      </c>
      <c r="AK785" s="17">
        <f t="shared" si="313"/>
        <v>-1.0000253166222082</v>
      </c>
      <c r="AM785">
        <v>-1.1999999999999999E-3</v>
      </c>
      <c r="AN785" s="18">
        <v>5.9999999999999995E-4</v>
      </c>
    </row>
    <row r="786" spans="1:40" x14ac:dyDescent="0.25">
      <c r="A786" s="1">
        <v>42880.424675925926</v>
      </c>
      <c r="B786" s="16">
        <v>779</v>
      </c>
      <c r="C786">
        <f t="shared" si="314"/>
        <v>-29721.168499189185</v>
      </c>
      <c r="D786">
        <f t="shared" si="305"/>
        <v>-33298.577753998063</v>
      </c>
      <c r="E786">
        <f t="shared" si="303"/>
        <v>-153892.75489571842</v>
      </c>
      <c r="F786">
        <f t="shared" si="306"/>
        <v>1.1203657001206555</v>
      </c>
      <c r="G786">
        <v>20.116105999999998</v>
      </c>
      <c r="H786">
        <f t="shared" si="295"/>
        <v>20.116105999999998</v>
      </c>
      <c r="I786">
        <v>20.119624000000002</v>
      </c>
      <c r="J786">
        <f t="shared" si="291"/>
        <v>20.119624000000002</v>
      </c>
      <c r="K786">
        <f t="shared" si="307"/>
        <v>9.3661583333333159E-2</v>
      </c>
      <c r="L786">
        <v>1.003458</v>
      </c>
      <c r="M786">
        <f t="shared" si="296"/>
        <v>1.003458</v>
      </c>
      <c r="N786">
        <v>1.006175</v>
      </c>
      <c r="O786">
        <f t="shared" si="292"/>
        <v>1.006175</v>
      </c>
      <c r="P786">
        <f t="shared" si="308"/>
        <v>-0.10234858333333333</v>
      </c>
      <c r="Q786">
        <f t="shared" si="297"/>
        <v>78.874200999999999</v>
      </c>
      <c r="R786">
        <f t="shared" si="309"/>
        <v>8.6869999999999933E-3</v>
      </c>
      <c r="S786">
        <f t="shared" si="293"/>
        <v>1</v>
      </c>
      <c r="T786">
        <f t="shared" si="310"/>
        <v>26.014976254808822</v>
      </c>
      <c r="U786">
        <f t="shared" si="311"/>
        <v>32500</v>
      </c>
      <c r="V786">
        <f t="shared" si="294"/>
        <v>22.437567000000001</v>
      </c>
      <c r="W786">
        <v>22.437567000000001</v>
      </c>
      <c r="X786">
        <v>0</v>
      </c>
      <c r="Y786">
        <v>0</v>
      </c>
      <c r="Z786">
        <f t="shared" si="298"/>
        <v>0</v>
      </c>
      <c r="AA786">
        <f t="shared" si="299"/>
        <v>0</v>
      </c>
      <c r="AB786" t="e">
        <f t="shared" si="300"/>
        <v>#DIV/0!</v>
      </c>
      <c r="AC786" s="6" t="e">
        <f t="shared" si="304"/>
        <v>#DIV/0!</v>
      </c>
      <c r="AD786" s="6" t="e">
        <f t="shared" si="304"/>
        <v>#DIV/0!</v>
      </c>
      <c r="AE786">
        <v>8.9521000000000003E-2</v>
      </c>
      <c r="AF786">
        <v>0</v>
      </c>
      <c r="AH786">
        <f t="shared" si="301"/>
        <v>-1.1000000000000001</v>
      </c>
      <c r="AI786">
        <f t="shared" si="302"/>
        <v>0.6</v>
      </c>
      <c r="AJ786" s="17">
        <f t="shared" si="312"/>
        <v>-0.99996298934209038</v>
      </c>
      <c r="AK786" s="17">
        <f t="shared" si="313"/>
        <v>-1.000018018787602</v>
      </c>
      <c r="AM786">
        <v>-1.1000000000000001E-3</v>
      </c>
      <c r="AN786" s="18">
        <v>5.9999999999999995E-4</v>
      </c>
    </row>
    <row r="787" spans="1:40" x14ac:dyDescent="0.25">
      <c r="A787" s="1">
        <v>42880.425370370373</v>
      </c>
      <c r="B787" s="16">
        <v>780</v>
      </c>
      <c r="C787">
        <f t="shared" si="314"/>
        <v>-34303.297201285262</v>
      </c>
      <c r="D787">
        <f t="shared" si="305"/>
        <v>-38843.104728584163</v>
      </c>
      <c r="E787">
        <f t="shared" si="303"/>
        <v>-178072.08189062212</v>
      </c>
      <c r="F787">
        <f t="shared" si="306"/>
        <v>1.1323431826585115</v>
      </c>
      <c r="G787">
        <v>20.164759</v>
      </c>
      <c r="H787">
        <f t="shared" si="295"/>
        <v>20.164759</v>
      </c>
      <c r="I787">
        <v>20.158764000000001</v>
      </c>
      <c r="J787">
        <f t="shared" si="291"/>
        <v>20.158764000000001</v>
      </c>
      <c r="K787">
        <f t="shared" si="307"/>
        <v>0.10836958333333312</v>
      </c>
      <c r="L787">
        <v>0.95708000000000004</v>
      </c>
      <c r="M787">
        <f t="shared" si="296"/>
        <v>0.95708000000000004</v>
      </c>
      <c r="N787">
        <v>0.97007600000000005</v>
      </c>
      <c r="O787">
        <f t="shared" si="292"/>
        <v>0.97007600000000005</v>
      </c>
      <c r="P787">
        <f t="shared" si="308"/>
        <v>-0.11939273333333332</v>
      </c>
      <c r="Q787">
        <f t="shared" si="297"/>
        <v>78.871159999999989</v>
      </c>
      <c r="R787">
        <f t="shared" si="309"/>
        <v>1.1023150000000471E-2</v>
      </c>
      <c r="S787">
        <f t="shared" si="293"/>
        <v>1</v>
      </c>
      <c r="T787">
        <f t="shared" si="310"/>
        <v>27.494521527298986</v>
      </c>
      <c r="U787">
        <f t="shared" si="311"/>
        <v>32500</v>
      </c>
      <c r="V787">
        <f t="shared" si="294"/>
        <v>22.954713999999999</v>
      </c>
      <c r="W787">
        <v>22.954713999999999</v>
      </c>
      <c r="X787">
        <v>0</v>
      </c>
      <c r="Y787">
        <v>0</v>
      </c>
      <c r="Z787">
        <f t="shared" si="298"/>
        <v>0</v>
      </c>
      <c r="AA787">
        <f t="shared" si="299"/>
        <v>0</v>
      </c>
      <c r="AB787" t="e">
        <f t="shared" si="300"/>
        <v>#DIV/0!</v>
      </c>
      <c r="AC787" s="6" t="e">
        <f t="shared" si="304"/>
        <v>#DIV/0!</v>
      </c>
      <c r="AD787" s="6" t="e">
        <f t="shared" si="304"/>
        <v>#DIV/0!</v>
      </c>
      <c r="AE787">
        <v>8.9502999999999999E-2</v>
      </c>
      <c r="AF787">
        <v>0</v>
      </c>
      <c r="AH787">
        <f t="shared" si="301"/>
        <v>1</v>
      </c>
      <c r="AI787">
        <f t="shared" si="302"/>
        <v>3</v>
      </c>
      <c r="AJ787" s="17">
        <f t="shared" si="312"/>
        <v>-1.0000291517166449</v>
      </c>
      <c r="AK787" s="17">
        <f t="shared" si="313"/>
        <v>-1.000077233785017</v>
      </c>
      <c r="AM787">
        <v>1E-3</v>
      </c>
      <c r="AN787">
        <v>3.0000000000000001E-3</v>
      </c>
    </row>
    <row r="788" spans="1:40" x14ac:dyDescent="0.25">
      <c r="A788" s="1">
        <v>42880.426064814812</v>
      </c>
      <c r="B788" s="16">
        <v>781</v>
      </c>
      <c r="C788">
        <f t="shared" si="314"/>
        <v>-35315.565573413784</v>
      </c>
      <c r="D788">
        <f t="shared" si="305"/>
        <v>-40320.614302210386</v>
      </c>
      <c r="E788">
        <f t="shared" si="303"/>
        <v>-183692.60211446398</v>
      </c>
      <c r="F788">
        <f t="shared" si="306"/>
        <v>1.1417235897975961</v>
      </c>
      <c r="G788">
        <v>20.556899000000001</v>
      </c>
      <c r="H788">
        <f t="shared" si="295"/>
        <v>20.556899000000001</v>
      </c>
      <c r="I788">
        <v>20.548584000000002</v>
      </c>
      <c r="J788">
        <f t="shared" si="291"/>
        <v>20.548584000000002</v>
      </c>
      <c r="K788">
        <f t="shared" si="307"/>
        <v>0.11183516666666637</v>
      </c>
      <c r="L788">
        <v>0.55669100000000005</v>
      </c>
      <c r="M788">
        <f t="shared" si="296"/>
        <v>0.55669100000000005</v>
      </c>
      <c r="N788">
        <v>0.56899599999999995</v>
      </c>
      <c r="O788">
        <f t="shared" si="292"/>
        <v>0.56899599999999995</v>
      </c>
      <c r="P788">
        <f t="shared" si="308"/>
        <v>-0.12398671666666666</v>
      </c>
      <c r="Q788">
        <f t="shared" si="297"/>
        <v>78.882419999999996</v>
      </c>
      <c r="R788">
        <f t="shared" si="309"/>
        <v>1.2151550000000099E-2</v>
      </c>
      <c r="S788">
        <f t="shared" si="293"/>
        <v>1</v>
      </c>
      <c r="T788">
        <f t="shared" si="310"/>
        <v>28.826830728796544</v>
      </c>
      <c r="U788">
        <f t="shared" si="311"/>
        <v>32500</v>
      </c>
      <c r="V788">
        <f t="shared" si="294"/>
        <v>23.821781999999999</v>
      </c>
      <c r="W788">
        <v>23.821781999999999</v>
      </c>
      <c r="X788">
        <v>0</v>
      </c>
      <c r="Y788">
        <v>0</v>
      </c>
      <c r="Z788">
        <f t="shared" si="298"/>
        <v>0</v>
      </c>
      <c r="AA788">
        <f t="shared" si="299"/>
        <v>0</v>
      </c>
      <c r="AB788" t="e">
        <f t="shared" si="300"/>
        <v>#DIV/0!</v>
      </c>
      <c r="AC788" s="6" t="e">
        <f t="shared" si="304"/>
        <v>#DIV/0!</v>
      </c>
      <c r="AD788" s="6" t="e">
        <f t="shared" si="304"/>
        <v>#DIV/0!</v>
      </c>
      <c r="AE788">
        <v>8.6703000000000002E-2</v>
      </c>
      <c r="AF788">
        <v>0</v>
      </c>
      <c r="AH788">
        <f t="shared" si="301"/>
        <v>1.7</v>
      </c>
      <c r="AI788">
        <f t="shared" si="302"/>
        <v>2.9</v>
      </c>
      <c r="AJ788" s="17">
        <f t="shared" si="312"/>
        <v>-1.0000481374139816</v>
      </c>
      <c r="AK788" s="17">
        <f t="shared" si="313"/>
        <v>-1.0000719235073718</v>
      </c>
      <c r="AM788">
        <v>1.6999999999999999E-3</v>
      </c>
      <c r="AN788">
        <v>2.8999999999999998E-3</v>
      </c>
    </row>
    <row r="789" spans="1:40" x14ac:dyDescent="0.25">
      <c r="A789" s="1">
        <v>42822.948495370372</v>
      </c>
      <c r="B789" s="16">
        <v>782</v>
      </c>
      <c r="C789">
        <f t="shared" si="314"/>
        <v>-32710.403305366337</v>
      </c>
      <c r="D789">
        <f t="shared" si="305"/>
        <v>-37692.61887793379</v>
      </c>
      <c r="E789">
        <f t="shared" si="303"/>
        <v>-170524.35066768763</v>
      </c>
      <c r="F789">
        <f t="shared" si="306"/>
        <v>1.1523128750830807</v>
      </c>
      <c r="G789">
        <v>21.089379999999998</v>
      </c>
      <c r="H789">
        <f t="shared" si="295"/>
        <v>21.089379999999998</v>
      </c>
      <c r="I789">
        <v>20.794225999999998</v>
      </c>
      <c r="J789">
        <f t="shared" si="291"/>
        <v>20.794225999999998</v>
      </c>
      <c r="K789">
        <f t="shared" si="307"/>
        <v>0.10406201666666644</v>
      </c>
      <c r="L789">
        <v>1.1686999999999999E-2</v>
      </c>
      <c r="M789">
        <f t="shared" si="296"/>
        <v>1.1686999999999999E-2</v>
      </c>
      <c r="N789">
        <v>0.25895000000000001</v>
      </c>
      <c r="O789">
        <f t="shared" si="292"/>
        <v>0.25895000000000001</v>
      </c>
      <c r="P789">
        <f t="shared" si="308"/>
        <v>-0.11612766666666668</v>
      </c>
      <c r="Q789">
        <f t="shared" si="297"/>
        <v>78.946824000000007</v>
      </c>
      <c r="R789">
        <f t="shared" si="309"/>
        <v>1.2065650000000734E-2</v>
      </c>
      <c r="S789">
        <f t="shared" si="293"/>
        <v>1</v>
      </c>
      <c r="T789">
        <f t="shared" si="310"/>
        <v>24.983210572567614</v>
      </c>
      <c r="U789">
        <f t="shared" si="311"/>
        <v>32500</v>
      </c>
      <c r="V789">
        <f t="shared" si="294"/>
        <v>20.000995</v>
      </c>
      <c r="W789">
        <v>20.000995</v>
      </c>
      <c r="X789">
        <f>'LowFlowInfusion-1-Infusion-1705'!Y785</f>
        <v>0</v>
      </c>
      <c r="Y789">
        <v>0</v>
      </c>
      <c r="Z789">
        <f t="shared" si="298"/>
        <v>0</v>
      </c>
      <c r="AA789">
        <f t="shared" si="299"/>
        <v>0</v>
      </c>
      <c r="AB789" t="e">
        <f t="shared" si="300"/>
        <v>#DIV/0!</v>
      </c>
      <c r="AC789" s="6" t="e">
        <f t="shared" si="304"/>
        <v>#DIV/0!</v>
      </c>
      <c r="AD789" s="6" t="e">
        <f t="shared" si="304"/>
        <v>#DIV/0!</v>
      </c>
      <c r="AM789">
        <v>7.1000000000000004E-3</v>
      </c>
      <c r="AN789">
        <v>4.1200000000000001E-2</v>
      </c>
    </row>
    <row r="790" spans="1:40" x14ac:dyDescent="0.25">
      <c r="A790" s="1">
        <v>42822.949189814812</v>
      </c>
      <c r="B790" s="16">
        <v>783</v>
      </c>
      <c r="C790">
        <f t="shared" si="314"/>
        <v>-26645.769605598332</v>
      </c>
      <c r="D790">
        <f t="shared" si="305"/>
        <v>-31091.042173615715</v>
      </c>
      <c r="E790">
        <f t="shared" si="303"/>
        <v>-139335.48857533478</v>
      </c>
      <c r="F790">
        <f t="shared" si="306"/>
        <v>1.1668284547158818</v>
      </c>
      <c r="G790">
        <v>21.089663999999999</v>
      </c>
      <c r="H790">
        <f t="shared" si="295"/>
        <v>21.089663999999999</v>
      </c>
      <c r="I790">
        <v>20.794224</v>
      </c>
      <c r="J790">
        <f t="shared" si="291"/>
        <v>20.794224</v>
      </c>
      <c r="K790">
        <f t="shared" si="307"/>
        <v>8.5053399999999668E-2</v>
      </c>
      <c r="L790">
        <v>1.1707E-2</v>
      </c>
      <c r="M790">
        <f t="shared" si="296"/>
        <v>1.1707E-2</v>
      </c>
      <c r="N790">
        <v>0.25878000000000001</v>
      </c>
      <c r="O790">
        <f t="shared" si="292"/>
        <v>0.25878000000000001</v>
      </c>
      <c r="P790">
        <f t="shared" si="308"/>
        <v>-9.5815200000000017E-2</v>
      </c>
      <c r="Q790">
        <f t="shared" si="297"/>
        <v>78.946995999999999</v>
      </c>
      <c r="R790">
        <f t="shared" si="309"/>
        <v>1.0761800000002117E-2</v>
      </c>
      <c r="S790">
        <f t="shared" si="293"/>
        <v>1</v>
      </c>
      <c r="T790">
        <f t="shared" si="310"/>
        <v>24.446743568017954</v>
      </c>
      <c r="U790">
        <f t="shared" si="311"/>
        <v>32500</v>
      </c>
      <c r="V790">
        <f t="shared" si="294"/>
        <v>20.001470999999999</v>
      </c>
      <c r="W790">
        <v>20.001470999999999</v>
      </c>
      <c r="X790">
        <f>'LowFlowInfusion-1-Infusion-1705'!Y786</f>
        <v>0</v>
      </c>
      <c r="Y790">
        <v>0</v>
      </c>
      <c r="Z790">
        <f t="shared" si="298"/>
        <v>0</v>
      </c>
      <c r="AA790">
        <f t="shared" si="299"/>
        <v>0</v>
      </c>
      <c r="AB790" t="e">
        <f t="shared" si="300"/>
        <v>#DIV/0!</v>
      </c>
      <c r="AC790" s="6" t="e">
        <f t="shared" si="304"/>
        <v>#DIV/0!</v>
      </c>
      <c r="AD790" s="6" t="e">
        <f t="shared" si="304"/>
        <v>#DIV/0!</v>
      </c>
      <c r="AM790">
        <v>7.1999999999999998E-3</v>
      </c>
      <c r="AN790">
        <v>4.1500000000000002E-2</v>
      </c>
    </row>
    <row r="791" spans="1:40" x14ac:dyDescent="0.25">
      <c r="A791" s="1">
        <v>42822.949884259258</v>
      </c>
      <c r="B791" s="16">
        <v>784</v>
      </c>
      <c r="C791">
        <f t="shared" si="314"/>
        <v>-17035.551933809042</v>
      </c>
      <c r="D791">
        <f t="shared" si="305"/>
        <v>-20440.235457755116</v>
      </c>
      <c r="E791">
        <f t="shared" si="303"/>
        <v>-89703.130116503089</v>
      </c>
      <c r="F791">
        <f t="shared" si="306"/>
        <v>1.1998575412862957</v>
      </c>
      <c r="G791">
        <v>21.089774999999999</v>
      </c>
      <c r="H791">
        <f t="shared" si="295"/>
        <v>21.089774999999999</v>
      </c>
      <c r="I791">
        <v>20.794478999999999</v>
      </c>
      <c r="J791">
        <f t="shared" si="291"/>
        <v>20.794478999999999</v>
      </c>
      <c r="K791">
        <f t="shared" si="307"/>
        <v>5.4808166666666477E-2</v>
      </c>
      <c r="L791">
        <v>1.17E-2</v>
      </c>
      <c r="M791">
        <f t="shared" si="296"/>
        <v>1.17E-2</v>
      </c>
      <c r="N791">
        <v>0.25862299999999999</v>
      </c>
      <c r="O791">
        <f t="shared" si="292"/>
        <v>0.25862299999999999</v>
      </c>
      <c r="P791">
        <f t="shared" si="308"/>
        <v>-6.3043766666666654E-2</v>
      </c>
      <c r="Q791">
        <f t="shared" si="297"/>
        <v>78.946898000000004</v>
      </c>
      <c r="R791">
        <f t="shared" si="309"/>
        <v>8.2356000000011424E-3</v>
      </c>
      <c r="S791">
        <f t="shared" si="293"/>
        <v>1</v>
      </c>
      <c r="T791">
        <f t="shared" si="310"/>
        <v>23.405678523946388</v>
      </c>
      <c r="U791">
        <f t="shared" si="311"/>
        <v>32500</v>
      </c>
      <c r="V791">
        <f t="shared" si="294"/>
        <v>20.000995</v>
      </c>
      <c r="W791">
        <v>20.000995</v>
      </c>
      <c r="X791">
        <f>'LowFlowInfusion-1-Infusion-1705'!Y787</f>
        <v>0</v>
      </c>
      <c r="Y791">
        <v>0</v>
      </c>
      <c r="Z791">
        <f t="shared" si="298"/>
        <v>0</v>
      </c>
      <c r="AA791">
        <f t="shared" si="299"/>
        <v>0</v>
      </c>
      <c r="AB791" t="e">
        <f t="shared" si="300"/>
        <v>#DIV/0!</v>
      </c>
      <c r="AC791" s="6" t="e">
        <f t="shared" si="304"/>
        <v>#DIV/0!</v>
      </c>
      <c r="AD791" s="6" t="e">
        <f t="shared" si="304"/>
        <v>#DIV/0!</v>
      </c>
      <c r="AM791">
        <v>7.1999999999999998E-3</v>
      </c>
      <c r="AN791">
        <v>4.1799999999999997E-2</v>
      </c>
    </row>
    <row r="792" spans="1:40" x14ac:dyDescent="0.25">
      <c r="A792" s="1">
        <v>42822.950578703705</v>
      </c>
      <c r="B792" s="16">
        <v>785</v>
      </c>
      <c r="C792">
        <f t="shared" si="314"/>
        <v>-4955.7675358115566</v>
      </c>
      <c r="D792">
        <f t="shared" si="305"/>
        <v>-6717.5773413919651</v>
      </c>
      <c r="E792">
        <f t="shared" si="303"/>
        <v>-26946.885243530072</v>
      </c>
      <c r="F792">
        <f t="shared" si="306"/>
        <v>1.3555069508101725</v>
      </c>
      <c r="G792">
        <v>21.089552000000001</v>
      </c>
      <c r="H792">
        <f t="shared" si="295"/>
        <v>21.089552000000001</v>
      </c>
      <c r="I792">
        <v>20.794673</v>
      </c>
      <c r="J792">
        <f t="shared" si="291"/>
        <v>20.794673</v>
      </c>
      <c r="K792">
        <f t="shared" si="307"/>
        <v>1.6573249999999953E-2</v>
      </c>
      <c r="L792">
        <v>1.1676000000000001E-2</v>
      </c>
      <c r="M792">
        <f t="shared" si="296"/>
        <v>1.1676000000000001E-2</v>
      </c>
      <c r="N792">
        <v>0.258461</v>
      </c>
      <c r="O792">
        <f t="shared" si="292"/>
        <v>0.258461</v>
      </c>
      <c r="P792">
        <f t="shared" si="308"/>
        <v>-2.0820716666666662E-2</v>
      </c>
      <c r="Q792">
        <f t="shared" si="297"/>
        <v>78.946866</v>
      </c>
      <c r="R792">
        <f t="shared" si="309"/>
        <v>4.2474666666668286E-3</v>
      </c>
      <c r="S792">
        <f t="shared" si="293"/>
        <v>1</v>
      </c>
      <c r="T792">
        <f t="shared" si="310"/>
        <v>21.763545805580446</v>
      </c>
      <c r="U792">
        <f t="shared" si="311"/>
        <v>32500</v>
      </c>
      <c r="V792">
        <f t="shared" si="294"/>
        <v>20.001736000000001</v>
      </c>
      <c r="W792">
        <v>20.001736000000001</v>
      </c>
      <c r="X792">
        <f>'LowFlowInfusion-1-Infusion-1705'!Y788</f>
        <v>0</v>
      </c>
      <c r="Y792">
        <v>0</v>
      </c>
      <c r="Z792">
        <f t="shared" si="298"/>
        <v>0</v>
      </c>
      <c r="AA792">
        <f t="shared" si="299"/>
        <v>0</v>
      </c>
      <c r="AB792" t="e">
        <f t="shared" si="300"/>
        <v>#DIV/0!</v>
      </c>
      <c r="AC792" s="6" t="e">
        <f t="shared" si="304"/>
        <v>#DIV/0!</v>
      </c>
      <c r="AD792" s="6" t="e">
        <f t="shared" si="304"/>
        <v>#DIV/0!</v>
      </c>
      <c r="AM792">
        <v>7.1000000000000004E-3</v>
      </c>
      <c r="AN792">
        <v>4.2200000000000001E-2</v>
      </c>
    </row>
    <row r="793" spans="1:40" x14ac:dyDescent="0.25">
      <c r="A793" s="1">
        <v>42822.951273148145</v>
      </c>
      <c r="B793" s="16">
        <v>786</v>
      </c>
      <c r="C793">
        <f t="shared" si="314"/>
        <v>-12.160618590000452</v>
      </c>
      <c r="D793">
        <f t="shared" si="305"/>
        <v>-2.8210865407792785</v>
      </c>
      <c r="E793">
        <f t="shared" si="303"/>
        <v>-51.0394774042121</v>
      </c>
      <c r="F793">
        <f t="shared" si="306"/>
        <v>0.23198544711360558</v>
      </c>
      <c r="G793">
        <v>21.08933</v>
      </c>
      <c r="H793">
        <f t="shared" si="295"/>
        <v>21.08933</v>
      </c>
      <c r="I793">
        <v>20.794919</v>
      </c>
      <c r="J793">
        <f t="shared" si="291"/>
        <v>20.794919</v>
      </c>
      <c r="K793">
        <f t="shared" si="307"/>
        <v>2.1255000000005946E-4</v>
      </c>
      <c r="L793">
        <v>1.1702000000000001E-2</v>
      </c>
      <c r="M793">
        <f t="shared" si="296"/>
        <v>1.1702000000000001E-2</v>
      </c>
      <c r="N793">
        <v>0.258299</v>
      </c>
      <c r="O793">
        <f t="shared" si="292"/>
        <v>0.258299</v>
      </c>
      <c r="P793">
        <f t="shared" si="308"/>
        <v>-1.6044999999999902E-4</v>
      </c>
      <c r="Q793">
        <f t="shared" si="297"/>
        <v>78.946782000000013</v>
      </c>
      <c r="R793">
        <f t="shared" si="309"/>
        <v>-5.2100000000147397E-5</v>
      </c>
      <c r="S793">
        <f t="shared" si="293"/>
        <v>1</v>
      </c>
      <c r="T793">
        <f t="shared" si="310"/>
        <v>19.992554467950754</v>
      </c>
      <c r="U793">
        <f t="shared" si="311"/>
        <v>32500</v>
      </c>
      <c r="V793">
        <f t="shared" si="294"/>
        <v>20.001894</v>
      </c>
      <c r="W793">
        <v>20.001894</v>
      </c>
      <c r="X793">
        <f>'LowFlowInfusion-1-Infusion-1705'!Y789</f>
        <v>0</v>
      </c>
      <c r="Y793">
        <v>0</v>
      </c>
      <c r="Z793">
        <f t="shared" si="298"/>
        <v>0</v>
      </c>
      <c r="AA793">
        <f t="shared" si="299"/>
        <v>0</v>
      </c>
      <c r="AB793" t="e">
        <f t="shared" si="300"/>
        <v>#DIV/0!</v>
      </c>
      <c r="AC793" s="6" t="e">
        <f t="shared" si="304"/>
        <v>#DIV/0!</v>
      </c>
      <c r="AD793" s="6" t="e">
        <f t="shared" si="304"/>
        <v>#DIV/0!</v>
      </c>
      <c r="AM793">
        <v>9.2999999999999992E-3</v>
      </c>
      <c r="AN793">
        <v>0.58699999999999997</v>
      </c>
    </row>
    <row r="794" spans="1:40" x14ac:dyDescent="0.25">
      <c r="A794" s="1">
        <v>42822.951967592591</v>
      </c>
      <c r="B794" s="16">
        <v>787</v>
      </c>
      <c r="C794">
        <f t="shared" si="314"/>
        <v>-11.857080632960582</v>
      </c>
      <c r="D794">
        <f t="shared" si="305"/>
        <v>-2.5268279737196053</v>
      </c>
      <c r="E794">
        <f t="shared" si="303"/>
        <v>-49.518372857484096</v>
      </c>
      <c r="F794">
        <f t="shared" si="306"/>
        <v>0.21310709203540976</v>
      </c>
      <c r="G794">
        <v>21.089502</v>
      </c>
      <c r="H794">
        <f t="shared" si="295"/>
        <v>21.089502</v>
      </c>
      <c r="I794">
        <v>20.795200999999999</v>
      </c>
      <c r="J794">
        <f t="shared" si="291"/>
        <v>20.795200999999999</v>
      </c>
      <c r="K794">
        <f t="shared" si="307"/>
        <v>2.115500000000381E-4</v>
      </c>
      <c r="L794">
        <v>1.1734E-2</v>
      </c>
      <c r="M794">
        <f t="shared" si="296"/>
        <v>1.1734E-2</v>
      </c>
      <c r="N794">
        <v>0.258129</v>
      </c>
      <c r="O794">
        <f t="shared" si="292"/>
        <v>0.258129</v>
      </c>
      <c r="P794">
        <f t="shared" si="308"/>
        <v>-1.5941666666666651E-4</v>
      </c>
      <c r="Q794">
        <f t="shared" si="297"/>
        <v>78.946670000000012</v>
      </c>
      <c r="R794">
        <f t="shared" si="309"/>
        <v>-5.2133333332686029E-5</v>
      </c>
      <c r="S794">
        <f t="shared" si="293"/>
        <v>1</v>
      </c>
      <c r="T794">
        <f t="shared" si="310"/>
        <v>19.992087747340985</v>
      </c>
      <c r="U794">
        <f t="shared" si="311"/>
        <v>32500</v>
      </c>
      <c r="V794">
        <f t="shared" si="294"/>
        <v>20.001418000000001</v>
      </c>
      <c r="W794">
        <v>20.001418000000001</v>
      </c>
      <c r="X794">
        <f>'LowFlowInfusion-1-Infusion-1705'!Y790</f>
        <v>0</v>
      </c>
      <c r="Y794">
        <v>0</v>
      </c>
      <c r="Z794">
        <f t="shared" si="298"/>
        <v>0</v>
      </c>
      <c r="AA794">
        <f t="shared" si="299"/>
        <v>0</v>
      </c>
      <c r="AB794" t="e">
        <f t="shared" si="300"/>
        <v>#DIV/0!</v>
      </c>
      <c r="AC794" s="6" t="e">
        <f t="shared" si="304"/>
        <v>#DIV/0!</v>
      </c>
      <c r="AD794" s="6" t="e">
        <f t="shared" si="304"/>
        <v>#DIV/0!</v>
      </c>
      <c r="AM794">
        <v>1.8100000000000002E-2</v>
      </c>
      <c r="AN794">
        <v>0.58599999999999997</v>
      </c>
    </row>
    <row r="795" spans="1:40" x14ac:dyDescent="0.25">
      <c r="A795" s="1">
        <v>42822.952662037038</v>
      </c>
      <c r="B795" s="16">
        <v>788</v>
      </c>
      <c r="C795">
        <f t="shared" si="314"/>
        <v>-2.6751253376869499</v>
      </c>
      <c r="D795">
        <f t="shared" si="305"/>
        <v>-2.4017925846674082</v>
      </c>
      <c r="E795">
        <f t="shared" si="303"/>
        <v>-13.194247969297088</v>
      </c>
      <c r="F795">
        <f t="shared" si="306"/>
        <v>0.89782431904447546</v>
      </c>
      <c r="G795">
        <v>21.089676000000001</v>
      </c>
      <c r="H795">
        <f t="shared" si="295"/>
        <v>21.089676000000001</v>
      </c>
      <c r="I795">
        <v>20.795465</v>
      </c>
      <c r="J795">
        <f t="shared" si="291"/>
        <v>20.795465</v>
      </c>
      <c r="K795">
        <f t="shared" si="307"/>
        <v>1.891166666666777E-4</v>
      </c>
      <c r="L795">
        <v>1.1731E-2</v>
      </c>
      <c r="M795">
        <f t="shared" si="296"/>
        <v>1.1731E-2</v>
      </c>
      <c r="N795">
        <v>0.25797500000000001</v>
      </c>
      <c r="O795">
        <f t="shared" si="292"/>
        <v>0.25797500000000001</v>
      </c>
      <c r="P795">
        <f t="shared" si="308"/>
        <v>-1.5893333333333131E-4</v>
      </c>
      <c r="Q795">
        <f t="shared" si="297"/>
        <v>78.946559999999991</v>
      </c>
      <c r="R795">
        <f t="shared" si="309"/>
        <v>-3.0183333333392662E-5</v>
      </c>
      <c r="S795">
        <f t="shared" si="293"/>
        <v>1</v>
      </c>
      <c r="T795">
        <f t="shared" si="310"/>
        <v>20.000826667246965</v>
      </c>
      <c r="U795">
        <f t="shared" si="311"/>
        <v>32500</v>
      </c>
      <c r="V795">
        <f t="shared" si="294"/>
        <v>20.001100000000001</v>
      </c>
      <c r="W795">
        <v>20.001100000000001</v>
      </c>
      <c r="X795">
        <f>'LowFlowInfusion-1-Infusion-1705'!Y791</f>
        <v>0</v>
      </c>
      <c r="Y795">
        <v>0</v>
      </c>
      <c r="Z795">
        <f t="shared" si="298"/>
        <v>0</v>
      </c>
      <c r="AA795">
        <f t="shared" si="299"/>
        <v>0</v>
      </c>
      <c r="AB795" t="e">
        <f t="shared" si="300"/>
        <v>#DIV/0!</v>
      </c>
      <c r="AC795" s="6" t="e">
        <f t="shared" si="304"/>
        <v>#DIV/0!</v>
      </c>
      <c r="AD795" s="6" t="e">
        <f t="shared" si="304"/>
        <v>#DIV/0!</v>
      </c>
      <c r="AM795">
        <v>2.3900000000000001E-2</v>
      </c>
      <c r="AN795">
        <v>0.58679999999999999</v>
      </c>
    </row>
    <row r="796" spans="1:40" x14ac:dyDescent="0.25">
      <c r="A796" s="1">
        <v>42822.953356481485</v>
      </c>
      <c r="B796" s="16">
        <v>789</v>
      </c>
      <c r="C796">
        <f t="shared" si="314"/>
        <v>3.6226915121806513</v>
      </c>
      <c r="D796">
        <f t="shared" si="305"/>
        <v>-2.1878187994024678</v>
      </c>
      <c r="E796">
        <f t="shared" si="303"/>
        <v>11.861675294963621</v>
      </c>
      <c r="F796">
        <f t="shared" si="306"/>
        <v>-0.60392081192845681</v>
      </c>
      <c r="G796">
        <v>21.089524000000001</v>
      </c>
      <c r="H796">
        <f t="shared" si="295"/>
        <v>21.089524000000001</v>
      </c>
      <c r="I796">
        <v>20.795655</v>
      </c>
      <c r="J796">
        <f t="shared" si="291"/>
        <v>20.795655</v>
      </c>
      <c r="K796">
        <f t="shared" si="307"/>
        <v>1.7348333333337961E-4</v>
      </c>
      <c r="L796">
        <v>1.1707E-2</v>
      </c>
      <c r="M796">
        <f t="shared" si="296"/>
        <v>1.1707E-2</v>
      </c>
      <c r="N796">
        <v>0.25782300000000002</v>
      </c>
      <c r="O796">
        <f t="shared" si="292"/>
        <v>0.25782300000000002</v>
      </c>
      <c r="P796">
        <f t="shared" si="308"/>
        <v>-1.5820000000000095E-4</v>
      </c>
      <c r="Q796">
        <f t="shared" si="297"/>
        <v>78.946522000000002</v>
      </c>
      <c r="R796">
        <f t="shared" si="309"/>
        <v>-1.5283333333589628E-5</v>
      </c>
      <c r="S796">
        <f t="shared" si="293"/>
        <v>1</v>
      </c>
      <c r="T796">
        <f t="shared" si="310"/>
        <v>20.007704510311513</v>
      </c>
      <c r="U796">
        <f t="shared" si="311"/>
        <v>32500</v>
      </c>
      <c r="V796">
        <f t="shared" si="294"/>
        <v>20.001894</v>
      </c>
      <c r="W796">
        <v>20.001894</v>
      </c>
      <c r="X796">
        <f>'LowFlowInfusion-1-Infusion-1705'!Y792</f>
        <v>0</v>
      </c>
      <c r="Y796">
        <v>0</v>
      </c>
      <c r="Z796">
        <f t="shared" si="298"/>
        <v>0</v>
      </c>
      <c r="AA796">
        <f t="shared" si="299"/>
        <v>0</v>
      </c>
      <c r="AB796" t="e">
        <f t="shared" si="300"/>
        <v>#DIV/0!</v>
      </c>
      <c r="AC796" s="6" t="e">
        <f t="shared" si="304"/>
        <v>#DIV/0!</v>
      </c>
      <c r="AD796" s="6" t="e">
        <f t="shared" si="304"/>
        <v>#DIV/0!</v>
      </c>
      <c r="AM796">
        <v>2.3800000000000002E-2</v>
      </c>
      <c r="AN796">
        <v>0.58630000000000004</v>
      </c>
    </row>
    <row r="797" spans="1:40" x14ac:dyDescent="0.25">
      <c r="A797" s="1">
        <v>42822.954050925924</v>
      </c>
      <c r="B797" s="16">
        <v>790</v>
      </c>
      <c r="C797">
        <f t="shared" si="314"/>
        <v>8.3064144040506882</v>
      </c>
      <c r="D797">
        <f t="shared" si="305"/>
        <v>-1.8388272492326152</v>
      </c>
      <c r="E797">
        <f t="shared" si="303"/>
        <v>30.705513883210955</v>
      </c>
      <c r="F797">
        <f t="shared" si="306"/>
        <v>-0.22137436922673839</v>
      </c>
      <c r="G797">
        <v>21.089335999999999</v>
      </c>
      <c r="H797">
        <f t="shared" si="295"/>
        <v>21.089335999999999</v>
      </c>
      <c r="I797">
        <v>20.795715999999999</v>
      </c>
      <c r="J797">
        <f t="shared" si="291"/>
        <v>20.795715999999999</v>
      </c>
      <c r="K797">
        <f t="shared" si="307"/>
        <v>1.6173333333332116E-4</v>
      </c>
      <c r="L797">
        <v>1.1730000000000001E-2</v>
      </c>
      <c r="M797">
        <f t="shared" si="296"/>
        <v>1.1730000000000001E-2</v>
      </c>
      <c r="N797">
        <v>0.25766800000000001</v>
      </c>
      <c r="O797">
        <f t="shared" si="292"/>
        <v>0.25766800000000001</v>
      </c>
      <c r="P797">
        <f t="shared" si="308"/>
        <v>-1.5701666666666689E-4</v>
      </c>
      <c r="Q797">
        <f t="shared" si="297"/>
        <v>78.946616000000006</v>
      </c>
      <c r="R797">
        <f t="shared" si="309"/>
        <v>-4.7166666680216924E-6</v>
      </c>
      <c r="S797">
        <f t="shared" si="293"/>
        <v>1</v>
      </c>
      <c r="T797">
        <f t="shared" si="310"/>
        <v>20.012251241652844</v>
      </c>
      <c r="U797">
        <f t="shared" si="311"/>
        <v>32500</v>
      </c>
      <c r="V797">
        <f t="shared" si="294"/>
        <v>20.002106000000001</v>
      </c>
      <c r="W797">
        <v>20.002106000000001</v>
      </c>
      <c r="X797">
        <f>'LowFlowInfusion-1-Infusion-1705'!Y793</f>
        <v>0</v>
      </c>
      <c r="Y797">
        <v>0</v>
      </c>
      <c r="Z797">
        <f t="shared" si="298"/>
        <v>0</v>
      </c>
      <c r="AA797">
        <f t="shared" si="299"/>
        <v>0</v>
      </c>
      <c r="AB797" t="e">
        <f t="shared" si="300"/>
        <v>#DIV/0!</v>
      </c>
      <c r="AC797" s="6" t="e">
        <f t="shared" si="304"/>
        <v>#DIV/0!</v>
      </c>
      <c r="AD797" s="6" t="e">
        <f t="shared" si="304"/>
        <v>#DIV/0!</v>
      </c>
      <c r="AM797">
        <v>1.8599999999999998E-2</v>
      </c>
      <c r="AN797">
        <v>0.58630000000000004</v>
      </c>
    </row>
    <row r="798" spans="1:40" x14ac:dyDescent="0.25">
      <c r="A798" s="1">
        <v>42822.954745370371</v>
      </c>
      <c r="B798" s="16">
        <v>791</v>
      </c>
      <c r="C798">
        <f t="shared" si="314"/>
        <v>13.68362686421702</v>
      </c>
      <c r="D798">
        <f t="shared" si="305"/>
        <v>-2.1092642958175389</v>
      </c>
      <c r="E798">
        <f t="shared" si="303"/>
        <v>51.598545689296706</v>
      </c>
      <c r="F798">
        <f t="shared" si="306"/>
        <v>-0.15414511932748698</v>
      </c>
      <c r="G798">
        <v>21.089379999999998</v>
      </c>
      <c r="H798">
        <f t="shared" si="295"/>
        <v>21.089379999999998</v>
      </c>
      <c r="I798">
        <v>20.795842</v>
      </c>
      <c r="J798">
        <f t="shared" si="291"/>
        <v>20.795842</v>
      </c>
      <c r="K798">
        <f t="shared" si="307"/>
        <v>1.4880000000007479E-4</v>
      </c>
      <c r="L798">
        <v>1.1748E-2</v>
      </c>
      <c r="M798">
        <f t="shared" si="296"/>
        <v>1.1748E-2</v>
      </c>
      <c r="N798">
        <v>0.25750499999999998</v>
      </c>
      <c r="O798">
        <f t="shared" si="292"/>
        <v>0.25750499999999998</v>
      </c>
      <c r="P798">
        <f t="shared" si="308"/>
        <v>-1.5773333333333564E-4</v>
      </c>
      <c r="Q798">
        <f t="shared" si="297"/>
        <v>78.946653000000012</v>
      </c>
      <c r="R798">
        <f t="shared" si="309"/>
        <v>8.9333333323319639E-6</v>
      </c>
      <c r="S798">
        <f t="shared" si="293"/>
        <v>1</v>
      </c>
      <c r="T798">
        <f t="shared" si="310"/>
        <v>20.017633891159729</v>
      </c>
      <c r="U798">
        <f t="shared" si="311"/>
        <v>32500</v>
      </c>
      <c r="V798">
        <f t="shared" si="294"/>
        <v>20.001840999999999</v>
      </c>
      <c r="W798">
        <v>20.001840999999999</v>
      </c>
      <c r="X798">
        <f>'LowFlowInfusion-1-Infusion-1705'!Y794</f>
        <v>0</v>
      </c>
      <c r="Y798">
        <v>0</v>
      </c>
      <c r="Z798">
        <f t="shared" si="298"/>
        <v>0</v>
      </c>
      <c r="AA798">
        <f t="shared" si="299"/>
        <v>0</v>
      </c>
      <c r="AB798" t="e">
        <f t="shared" si="300"/>
        <v>#DIV/0!</v>
      </c>
      <c r="AC798" s="6" t="e">
        <f t="shared" si="304"/>
        <v>#DIV/0!</v>
      </c>
      <c r="AD798" s="6" t="e">
        <f t="shared" si="304"/>
        <v>#DIV/0!</v>
      </c>
      <c r="AM798">
        <v>9.7000000000000003E-3</v>
      </c>
      <c r="AN798">
        <v>0.58650000000000002</v>
      </c>
    </row>
    <row r="799" spans="1:40" x14ac:dyDescent="0.25">
      <c r="A799" s="1">
        <v>42822.955439814818</v>
      </c>
      <c r="B799" s="16">
        <v>792</v>
      </c>
      <c r="C799">
        <f t="shared" si="314"/>
        <v>16.235726899336839</v>
      </c>
      <c r="D799">
        <f t="shared" si="305"/>
        <v>-2.5203401294109806</v>
      </c>
      <c r="E799">
        <f t="shared" si="303"/>
        <v>61.202544207416757</v>
      </c>
      <c r="F799">
        <f t="shared" si="306"/>
        <v>-0.15523420325048248</v>
      </c>
      <c r="G799">
        <v>21.089711999999999</v>
      </c>
      <c r="H799">
        <f t="shared" si="295"/>
        <v>21.089711999999999</v>
      </c>
      <c r="I799">
        <v>20.795926999999999</v>
      </c>
      <c r="J799">
        <f t="shared" si="291"/>
        <v>20.795926999999999</v>
      </c>
      <c r="K799">
        <f t="shared" si="307"/>
        <v>1.4301666666665842E-4</v>
      </c>
      <c r="L799">
        <v>1.1741E-2</v>
      </c>
      <c r="M799">
        <f t="shared" si="296"/>
        <v>1.1741E-2</v>
      </c>
      <c r="N799">
        <v>0.25734800000000002</v>
      </c>
      <c r="O799">
        <f t="shared" si="292"/>
        <v>0.25734800000000002</v>
      </c>
      <c r="P799">
        <f t="shared" si="308"/>
        <v>-1.5890000000000348E-4</v>
      </c>
      <c r="Q799">
        <f t="shared" si="297"/>
        <v>78.946725000000001</v>
      </c>
      <c r="R799">
        <f t="shared" si="309"/>
        <v>1.588333333349586E-5</v>
      </c>
      <c r="S799">
        <f t="shared" si="293"/>
        <v>1</v>
      </c>
      <c r="T799">
        <f t="shared" si="310"/>
        <v>20.0199620670288</v>
      </c>
      <c r="U799">
        <f t="shared" si="311"/>
        <v>32500</v>
      </c>
      <c r="V799">
        <f t="shared" si="294"/>
        <v>20.001206</v>
      </c>
      <c r="W799">
        <v>20.001206</v>
      </c>
      <c r="X799">
        <f>'LowFlowInfusion-1-Infusion-1705'!Y795</f>
        <v>0</v>
      </c>
      <c r="Y799">
        <v>0</v>
      </c>
      <c r="Z799">
        <f t="shared" si="298"/>
        <v>0</v>
      </c>
      <c r="AA799">
        <f t="shared" si="299"/>
        <v>0</v>
      </c>
      <c r="AB799" t="e">
        <f t="shared" si="300"/>
        <v>#DIV/0!</v>
      </c>
      <c r="AC799" s="6" t="e">
        <f t="shared" si="304"/>
        <v>#DIV/0!</v>
      </c>
      <c r="AD799" s="6" t="e">
        <f t="shared" si="304"/>
        <v>#DIV/0!</v>
      </c>
      <c r="AM799" s="18">
        <v>-2.0000000000000001E-4</v>
      </c>
      <c r="AN799">
        <v>0.58809999999999996</v>
      </c>
    </row>
    <row r="800" spans="1:40" x14ac:dyDescent="0.25">
      <c r="A800" s="1">
        <v>42822.956134259257</v>
      </c>
      <c r="B800" s="16">
        <v>793</v>
      </c>
      <c r="C800">
        <f t="shared" si="314"/>
        <v>15.134920652867834</v>
      </c>
      <c r="D800">
        <f t="shared" si="305"/>
        <v>-2.8764959507046761</v>
      </c>
      <c r="E800">
        <f t="shared" si="303"/>
        <v>56.471070763374165</v>
      </c>
      <c r="F800">
        <f t="shared" si="306"/>
        <v>-0.19005689006764792</v>
      </c>
      <c r="G800">
        <v>21.089663999999999</v>
      </c>
      <c r="H800">
        <f t="shared" si="295"/>
        <v>21.089663999999999</v>
      </c>
      <c r="I800">
        <v>20.796136000000001</v>
      </c>
      <c r="J800">
        <f t="shared" si="291"/>
        <v>20.796136000000001</v>
      </c>
      <c r="K800">
        <f t="shared" si="307"/>
        <v>1.4576666666670234E-4</v>
      </c>
      <c r="L800">
        <v>1.1717999999999999E-2</v>
      </c>
      <c r="M800">
        <f t="shared" si="296"/>
        <v>1.1717999999999999E-2</v>
      </c>
      <c r="N800">
        <v>0.25718999999999997</v>
      </c>
      <c r="O800">
        <f t="shared" si="292"/>
        <v>0.25718999999999997</v>
      </c>
      <c r="P800">
        <f t="shared" si="308"/>
        <v>-1.5991666666666793E-4</v>
      </c>
      <c r="Q800">
        <f t="shared" si="297"/>
        <v>78.946674000000002</v>
      </c>
      <c r="R800">
        <f t="shared" si="309"/>
        <v>1.4149999999564974E-5</v>
      </c>
      <c r="S800">
        <f t="shared" si="293"/>
        <v>1</v>
      </c>
      <c r="T800">
        <f t="shared" si="310"/>
        <v>20.019694416603443</v>
      </c>
      <c r="U800">
        <f t="shared" si="311"/>
        <v>32500</v>
      </c>
      <c r="V800">
        <f t="shared" si="294"/>
        <v>20.001683</v>
      </c>
      <c r="W800">
        <v>20.001683</v>
      </c>
      <c r="X800">
        <f>'LowFlowInfusion-1-Infusion-1705'!Y796</f>
        <v>0</v>
      </c>
      <c r="Y800">
        <v>0</v>
      </c>
      <c r="Z800">
        <f t="shared" si="298"/>
        <v>0</v>
      </c>
      <c r="AA800">
        <f t="shared" si="299"/>
        <v>0</v>
      </c>
      <c r="AB800" t="e">
        <f t="shared" si="300"/>
        <v>#DIV/0!</v>
      </c>
      <c r="AC800" s="6" t="e">
        <f t="shared" si="304"/>
        <v>#DIV/0!</v>
      </c>
      <c r="AD800" s="6" t="e">
        <f t="shared" si="304"/>
        <v>#DIV/0!</v>
      </c>
      <c r="AM800">
        <v>-1.23E-2</v>
      </c>
      <c r="AN800">
        <v>0.59030000000000005</v>
      </c>
    </row>
    <row r="801" spans="1:40" x14ac:dyDescent="0.25">
      <c r="A801" s="1">
        <v>42822.956828703704</v>
      </c>
      <c r="B801" s="16">
        <v>794</v>
      </c>
      <c r="C801">
        <f t="shared" si="314"/>
        <v>12.146165878527393</v>
      </c>
      <c r="D801">
        <f t="shared" si="305"/>
        <v>-3.3346122924311139</v>
      </c>
      <c r="E801">
        <f t="shared" si="303"/>
        <v>44.1866277564325</v>
      </c>
      <c r="F801">
        <f t="shared" si="306"/>
        <v>-0.27454032208848805</v>
      </c>
      <c r="G801">
        <v>21.089476000000001</v>
      </c>
      <c r="H801">
        <f t="shared" si="295"/>
        <v>21.089476000000001</v>
      </c>
      <c r="I801">
        <v>20.796365999999999</v>
      </c>
      <c r="J801">
        <f t="shared" si="291"/>
        <v>20.796365999999999</v>
      </c>
      <c r="K801">
        <f t="shared" si="307"/>
        <v>1.5306666666680495E-4</v>
      </c>
      <c r="L801">
        <v>1.1726E-2</v>
      </c>
      <c r="M801">
        <f t="shared" si="296"/>
        <v>1.1726E-2</v>
      </c>
      <c r="N801">
        <v>0.25704100000000002</v>
      </c>
      <c r="O801">
        <f t="shared" si="292"/>
        <v>0.25704100000000002</v>
      </c>
      <c r="P801">
        <f t="shared" si="308"/>
        <v>-1.6123333333333174E-4</v>
      </c>
      <c r="Q801">
        <f t="shared" si="297"/>
        <v>78.946592999999993</v>
      </c>
      <c r="R801">
        <f t="shared" si="309"/>
        <v>8.1666666659430117E-6</v>
      </c>
      <c r="S801">
        <f t="shared" si="293"/>
        <v>1</v>
      </c>
      <c r="T801">
        <f t="shared" si="310"/>
        <v>20.017533778170773</v>
      </c>
      <c r="U801">
        <f t="shared" si="311"/>
        <v>32500</v>
      </c>
      <c r="V801">
        <f t="shared" si="294"/>
        <v>20.002053</v>
      </c>
      <c r="W801">
        <v>20.002053</v>
      </c>
      <c r="X801">
        <f>'LowFlowInfusion-1-Infusion-1705'!Y797</f>
        <v>0</v>
      </c>
      <c r="Y801">
        <v>0</v>
      </c>
      <c r="Z801">
        <f t="shared" si="298"/>
        <v>0</v>
      </c>
      <c r="AA801">
        <f t="shared" si="299"/>
        <v>0</v>
      </c>
      <c r="AB801" t="e">
        <f t="shared" si="300"/>
        <v>#DIV/0!</v>
      </c>
      <c r="AC801" s="6" t="e">
        <f t="shared" si="304"/>
        <v>#DIV/0!</v>
      </c>
      <c r="AD801" s="6" t="e">
        <f t="shared" si="304"/>
        <v>#DIV/0!</v>
      </c>
      <c r="AM801">
        <v>-1.37E-2</v>
      </c>
      <c r="AN801">
        <v>0.59189999999999998</v>
      </c>
    </row>
    <row r="802" spans="1:40" x14ac:dyDescent="0.25">
      <c r="A802" s="1">
        <v>42822.95752314815</v>
      </c>
      <c r="B802" s="16">
        <v>795</v>
      </c>
      <c r="C802">
        <f t="shared" si="314"/>
        <v>7.5232514566028019</v>
      </c>
      <c r="D802">
        <f t="shared" si="305"/>
        <v>-3.6800881510702332</v>
      </c>
      <c r="E802">
        <f t="shared" si="303"/>
        <v>25.586316671690103</v>
      </c>
      <c r="F802">
        <f t="shared" si="306"/>
        <v>-0.48916192317889279</v>
      </c>
      <c r="G802">
        <v>21.089473999999999</v>
      </c>
      <c r="H802">
        <f t="shared" si="295"/>
        <v>21.089473999999999</v>
      </c>
      <c r="I802">
        <v>20.796464</v>
      </c>
      <c r="J802">
        <f t="shared" si="291"/>
        <v>20.796464</v>
      </c>
      <c r="K802">
        <f t="shared" si="307"/>
        <v>1.6445000000017511E-4</v>
      </c>
      <c r="L802">
        <v>1.1753E-2</v>
      </c>
      <c r="M802">
        <f t="shared" si="296"/>
        <v>1.1753E-2</v>
      </c>
      <c r="N802">
        <v>0.25685999999999998</v>
      </c>
      <c r="O802">
        <f t="shared" si="292"/>
        <v>0.25685999999999998</v>
      </c>
      <c r="P802">
        <f t="shared" si="308"/>
        <v>-1.6216666666666509E-4</v>
      </c>
      <c r="Q802">
        <f t="shared" si="297"/>
        <v>78.946675999999997</v>
      </c>
      <c r="R802">
        <f t="shared" si="309"/>
        <v>-2.2833333339633555E-6</v>
      </c>
      <c r="S802">
        <f t="shared" si="293"/>
        <v>1</v>
      </c>
      <c r="T802">
        <f t="shared" si="310"/>
        <v>20.012833339607521</v>
      </c>
      <c r="U802">
        <f t="shared" si="311"/>
        <v>32500</v>
      </c>
      <c r="V802">
        <f t="shared" si="294"/>
        <v>20.001629999999999</v>
      </c>
      <c r="W802">
        <v>20.001629999999999</v>
      </c>
      <c r="X802">
        <f>'LowFlowInfusion-1-Infusion-1705'!Y798</f>
        <v>0</v>
      </c>
      <c r="Y802">
        <v>0</v>
      </c>
      <c r="Z802">
        <f t="shared" si="298"/>
        <v>0</v>
      </c>
      <c r="AA802">
        <f t="shared" si="299"/>
        <v>0</v>
      </c>
      <c r="AB802" t="e">
        <f t="shared" si="300"/>
        <v>#DIV/0!</v>
      </c>
      <c r="AC802" s="6" t="e">
        <f t="shared" si="304"/>
        <v>#DIV/0!</v>
      </c>
      <c r="AD802" s="6" t="e">
        <f t="shared" si="304"/>
        <v>#DIV/0!</v>
      </c>
      <c r="AM802">
        <v>-1.52E-2</v>
      </c>
      <c r="AN802">
        <v>0.58919999999999995</v>
      </c>
    </row>
    <row r="803" spans="1:40" x14ac:dyDescent="0.25">
      <c r="A803" s="1">
        <v>42822.95821759259</v>
      </c>
      <c r="B803" s="16">
        <v>796</v>
      </c>
      <c r="C803">
        <f t="shared" si="314"/>
        <v>5.4517723102334514</v>
      </c>
      <c r="D803">
        <f t="shared" si="305"/>
        <v>-3.9354356016626113</v>
      </c>
      <c r="E803">
        <f t="shared" si="303"/>
        <v>17.140713770394509</v>
      </c>
      <c r="F803">
        <f t="shared" si="306"/>
        <v>-0.72186352945728416</v>
      </c>
      <c r="G803">
        <v>21.089635000000001</v>
      </c>
      <c r="H803">
        <f t="shared" si="295"/>
        <v>21.089635000000001</v>
      </c>
      <c r="I803">
        <v>20.796605</v>
      </c>
      <c r="J803">
        <f t="shared" si="291"/>
        <v>20.796605</v>
      </c>
      <c r="K803">
        <f t="shared" si="307"/>
        <v>1.696500000001322E-4</v>
      </c>
      <c r="L803">
        <v>1.1756000000000001E-2</v>
      </c>
      <c r="M803">
        <f t="shared" si="296"/>
        <v>1.1756000000000001E-2</v>
      </c>
      <c r="N803">
        <v>0.25670599999999999</v>
      </c>
      <c r="O803">
        <f t="shared" si="292"/>
        <v>0.25670599999999999</v>
      </c>
      <c r="P803">
        <f t="shared" si="308"/>
        <v>-1.6285000000000141E-4</v>
      </c>
      <c r="Q803">
        <f t="shared" si="297"/>
        <v>78.946689000000006</v>
      </c>
      <c r="R803">
        <f t="shared" si="309"/>
        <v>-6.7999999991741337E-6</v>
      </c>
      <c r="S803">
        <f t="shared" si="293"/>
        <v>1</v>
      </c>
      <c r="T803">
        <f t="shared" si="310"/>
        <v>20.010170207912207</v>
      </c>
      <c r="U803">
        <f t="shared" si="311"/>
        <v>32500</v>
      </c>
      <c r="V803">
        <f t="shared" si="294"/>
        <v>20.000782999999998</v>
      </c>
      <c r="W803">
        <v>20.000782999999998</v>
      </c>
      <c r="X803">
        <f>'LowFlowInfusion-1-Infusion-1705'!Y799</f>
        <v>0</v>
      </c>
      <c r="Y803">
        <v>0</v>
      </c>
      <c r="Z803">
        <f t="shared" si="298"/>
        <v>0</v>
      </c>
      <c r="AA803">
        <f t="shared" si="299"/>
        <v>0</v>
      </c>
      <c r="AB803" t="e">
        <f t="shared" si="300"/>
        <v>#DIV/0!</v>
      </c>
      <c r="AC803" s="6" t="e">
        <f t="shared" si="304"/>
        <v>#DIV/0!</v>
      </c>
      <c r="AD803" s="6" t="e">
        <f t="shared" si="304"/>
        <v>#DIV/0!</v>
      </c>
      <c r="AM803">
        <v>-8.8000000000000005E-3</v>
      </c>
      <c r="AN803">
        <v>0.58620000000000005</v>
      </c>
    </row>
    <row r="804" spans="1:40" x14ac:dyDescent="0.25">
      <c r="A804" s="1">
        <v>42822.958912037036</v>
      </c>
      <c r="B804" s="16">
        <v>797</v>
      </c>
      <c r="C804">
        <f t="shared" si="314"/>
        <v>5.4807408303106531</v>
      </c>
      <c r="D804">
        <f t="shared" si="305"/>
        <v>-3.869886526874744</v>
      </c>
      <c r="E804">
        <f t="shared" si="303"/>
        <v>17.327244886584566</v>
      </c>
      <c r="F804">
        <f t="shared" si="306"/>
        <v>-0.70608821812422673</v>
      </c>
      <c r="G804">
        <v>21.089421999999999</v>
      </c>
      <c r="H804">
        <f t="shared" si="295"/>
        <v>21.089421999999999</v>
      </c>
      <c r="I804">
        <v>20.796754</v>
      </c>
      <c r="J804">
        <f t="shared" si="291"/>
        <v>20.796754</v>
      </c>
      <c r="K804">
        <f t="shared" si="307"/>
        <v>1.6931666666681149E-4</v>
      </c>
      <c r="L804">
        <v>1.1757999999999999E-2</v>
      </c>
      <c r="M804">
        <f t="shared" si="296"/>
        <v>1.1757999999999999E-2</v>
      </c>
      <c r="N804">
        <v>0.25654500000000002</v>
      </c>
      <c r="O804">
        <f t="shared" si="292"/>
        <v>0.25654500000000002</v>
      </c>
      <c r="P804">
        <f t="shared" si="308"/>
        <v>-1.6255000000000018E-4</v>
      </c>
      <c r="Q804">
        <f t="shared" si="297"/>
        <v>78.946701000000004</v>
      </c>
      <c r="R804">
        <f t="shared" si="309"/>
        <v>-6.7666666659249587E-6</v>
      </c>
      <c r="S804">
        <f t="shared" si="293"/>
        <v>1</v>
      </c>
      <c r="T804">
        <f t="shared" si="310"/>
        <v>20.01039762735747</v>
      </c>
      <c r="U804">
        <f t="shared" si="311"/>
        <v>32500</v>
      </c>
      <c r="V804">
        <f t="shared" si="294"/>
        <v>20.001047</v>
      </c>
      <c r="W804">
        <v>20.001047</v>
      </c>
      <c r="X804">
        <f>'LowFlowInfusion-1-Infusion-1705'!Y800</f>
        <v>0</v>
      </c>
      <c r="Y804">
        <v>0</v>
      </c>
      <c r="Z804">
        <f t="shared" si="298"/>
        <v>0</v>
      </c>
      <c r="AA804">
        <f t="shared" si="299"/>
        <v>0</v>
      </c>
      <c r="AB804" t="e">
        <f t="shared" si="300"/>
        <v>#DIV/0!</v>
      </c>
      <c r="AC804" s="6" t="e">
        <f t="shared" si="304"/>
        <v>#DIV/0!</v>
      </c>
      <c r="AD804" s="6" t="e">
        <f t="shared" si="304"/>
        <v>#DIV/0!</v>
      </c>
      <c r="AM804">
        <v>-5.1000000000000004E-3</v>
      </c>
      <c r="AN804">
        <v>0.5837</v>
      </c>
    </row>
    <row r="805" spans="1:40" x14ac:dyDescent="0.25">
      <c r="A805" s="1">
        <v>42822.959606481483</v>
      </c>
      <c r="B805" s="16">
        <v>798</v>
      </c>
      <c r="C805">
        <f t="shared" si="314"/>
        <v>5.3105017593350556</v>
      </c>
      <c r="D805">
        <f t="shared" si="305"/>
        <v>-3.6512347519060917</v>
      </c>
      <c r="E805">
        <f t="shared" si="303"/>
        <v>16.89772426743513</v>
      </c>
      <c r="F805">
        <f t="shared" si="306"/>
        <v>-0.68754986202344726</v>
      </c>
      <c r="G805">
        <v>21.089314999999999</v>
      </c>
      <c r="H805">
        <f t="shared" si="295"/>
        <v>21.089314999999999</v>
      </c>
      <c r="I805">
        <v>20.796907000000001</v>
      </c>
      <c r="J805">
        <f t="shared" si="291"/>
        <v>20.796907000000001</v>
      </c>
      <c r="K805">
        <f t="shared" si="307"/>
        <v>1.6943333333353886E-4</v>
      </c>
      <c r="L805">
        <v>1.1773E-2</v>
      </c>
      <c r="M805">
        <f t="shared" si="296"/>
        <v>1.1773E-2</v>
      </c>
      <c r="N805">
        <v>0.25637300000000002</v>
      </c>
      <c r="O805">
        <f t="shared" si="292"/>
        <v>0.25637300000000002</v>
      </c>
      <c r="P805">
        <f t="shared" si="308"/>
        <v>-1.6176666666666654E-4</v>
      </c>
      <c r="Q805">
        <f t="shared" si="297"/>
        <v>78.946719999999999</v>
      </c>
      <c r="R805">
        <f t="shared" si="309"/>
        <v>-7.6666666667316957E-6</v>
      </c>
      <c r="S805">
        <f t="shared" si="293"/>
        <v>1</v>
      </c>
      <c r="T805">
        <f t="shared" si="310"/>
        <v>20.010591736511287</v>
      </c>
      <c r="U805">
        <f t="shared" si="311"/>
        <v>32500</v>
      </c>
      <c r="V805">
        <f t="shared" si="294"/>
        <v>20.001629999999999</v>
      </c>
      <c r="W805">
        <v>20.001629999999999</v>
      </c>
      <c r="X805">
        <f>'LowFlowInfusion-1-Infusion-1705'!Y801</f>
        <v>0</v>
      </c>
      <c r="Y805">
        <v>0</v>
      </c>
      <c r="Z805">
        <f t="shared" si="298"/>
        <v>0</v>
      </c>
      <c r="AA805">
        <f t="shared" si="299"/>
        <v>0</v>
      </c>
      <c r="AB805" t="e">
        <f t="shared" si="300"/>
        <v>#DIV/0!</v>
      </c>
      <c r="AC805" s="6" t="e">
        <f t="shared" si="304"/>
        <v>#DIV/0!</v>
      </c>
      <c r="AD805" s="6" t="e">
        <f t="shared" si="304"/>
        <v>#DIV/0!</v>
      </c>
      <c r="AM805" s="18">
        <v>5.9999999999999995E-4</v>
      </c>
      <c r="AN805">
        <v>0.58299999999999996</v>
      </c>
    </row>
    <row r="806" spans="1:40" x14ac:dyDescent="0.25">
      <c r="A806" s="1">
        <v>42822.960300925923</v>
      </c>
      <c r="B806" s="16">
        <v>799</v>
      </c>
      <c r="C806">
        <f t="shared" si="314"/>
        <v>5.3973693780173804</v>
      </c>
      <c r="D806">
        <f t="shared" si="305"/>
        <v>-3.1645689023530199</v>
      </c>
      <c r="E806">
        <f t="shared" si="303"/>
        <v>17.777348650568761</v>
      </c>
      <c r="F806">
        <f t="shared" si="306"/>
        <v>-0.58631690379424495</v>
      </c>
      <c r="G806">
        <v>21.08935</v>
      </c>
      <c r="H806">
        <f t="shared" si="295"/>
        <v>21.08935</v>
      </c>
      <c r="I806">
        <v>20.797205000000002</v>
      </c>
      <c r="J806">
        <f t="shared" si="291"/>
        <v>20.797205000000002</v>
      </c>
      <c r="K806">
        <f t="shared" si="307"/>
        <v>1.687500000000952E-4</v>
      </c>
      <c r="L806">
        <v>1.1783999999999999E-2</v>
      </c>
      <c r="M806">
        <f t="shared" si="296"/>
        <v>1.1783999999999999E-2</v>
      </c>
      <c r="N806">
        <v>0.25620999999999999</v>
      </c>
      <c r="O806">
        <f t="shared" si="292"/>
        <v>0.25620999999999999</v>
      </c>
      <c r="P806">
        <f t="shared" si="308"/>
        <v>-1.6016666666666493E-4</v>
      </c>
      <c r="Q806">
        <f t="shared" si="297"/>
        <v>78.946584999999999</v>
      </c>
      <c r="R806">
        <f t="shared" si="309"/>
        <v>-8.5833333346367151E-6</v>
      </c>
      <c r="S806">
        <f t="shared" si="293"/>
        <v>1</v>
      </c>
      <c r="T806">
        <f t="shared" si="310"/>
        <v>20.010773938279979</v>
      </c>
      <c r="U806">
        <f t="shared" si="311"/>
        <v>32500</v>
      </c>
      <c r="V806">
        <f t="shared" si="294"/>
        <v>20.002212</v>
      </c>
      <c r="W806">
        <v>20.002212</v>
      </c>
      <c r="X806">
        <f>'LowFlowInfusion-1-Infusion-1705'!Y802</f>
        <v>0</v>
      </c>
      <c r="Y806">
        <v>0</v>
      </c>
      <c r="Z806">
        <f t="shared" si="298"/>
        <v>0</v>
      </c>
      <c r="AA806">
        <f t="shared" si="299"/>
        <v>0</v>
      </c>
      <c r="AB806" t="e">
        <f t="shared" si="300"/>
        <v>#DIV/0!</v>
      </c>
      <c r="AC806" s="6" t="e">
        <f t="shared" si="304"/>
        <v>#DIV/0!</v>
      </c>
      <c r="AD806" s="6" t="e">
        <f t="shared" si="304"/>
        <v>#DIV/0!</v>
      </c>
      <c r="AM806" s="18">
        <v>5.0000000000000001E-4</v>
      </c>
      <c r="AN806">
        <v>0.58340000000000003</v>
      </c>
    </row>
    <row r="807" spans="1:40" x14ac:dyDescent="0.25">
      <c r="A807" s="1">
        <v>42822.960995370369</v>
      </c>
      <c r="B807" s="16">
        <v>800</v>
      </c>
      <c r="C807">
        <f t="shared" si="314"/>
        <v>7.8966696667268543</v>
      </c>
      <c r="D807">
        <f t="shared" si="305"/>
        <v>-3.201343516505446</v>
      </c>
      <c r="E807">
        <f t="shared" si="303"/>
        <v>27.586491914348517</v>
      </c>
      <c r="F807">
        <f t="shared" si="306"/>
        <v>-0.4054042592150614</v>
      </c>
      <c r="G807">
        <v>21.089613</v>
      </c>
      <c r="H807">
        <f t="shared" si="295"/>
        <v>21.089613</v>
      </c>
      <c r="I807">
        <v>20.797326999999999</v>
      </c>
      <c r="J807">
        <f t="shared" si="291"/>
        <v>20.797326999999999</v>
      </c>
      <c r="K807">
        <f t="shared" si="307"/>
        <v>1.627833333334531E-4</v>
      </c>
      <c r="L807">
        <v>1.1769999999999999E-2</v>
      </c>
      <c r="M807">
        <f t="shared" si="296"/>
        <v>1.1769999999999999E-2</v>
      </c>
      <c r="N807">
        <v>0.25605299999999998</v>
      </c>
      <c r="O807">
        <f t="shared" si="292"/>
        <v>0.25605299999999998</v>
      </c>
      <c r="P807">
        <f t="shared" si="308"/>
        <v>-1.6018333333333486E-4</v>
      </c>
      <c r="Q807">
        <f t="shared" si="297"/>
        <v>78.94662000000001</v>
      </c>
      <c r="R807">
        <f t="shared" si="309"/>
        <v>-2.6000000014884487E-6</v>
      </c>
      <c r="S807">
        <f t="shared" si="293"/>
        <v>1</v>
      </c>
      <c r="T807">
        <f t="shared" si="310"/>
        <v>20.012304013182789</v>
      </c>
      <c r="U807">
        <f t="shared" si="311"/>
        <v>32500</v>
      </c>
      <c r="V807">
        <f t="shared" si="294"/>
        <v>20.001206</v>
      </c>
      <c r="W807">
        <v>20.001206</v>
      </c>
      <c r="X807">
        <f>'LowFlowInfusion-1-Infusion-1705'!Y803</f>
        <v>0</v>
      </c>
      <c r="Y807">
        <v>0</v>
      </c>
      <c r="Z807">
        <f t="shared" si="298"/>
        <v>0</v>
      </c>
      <c r="AA807">
        <f t="shared" si="299"/>
        <v>0</v>
      </c>
      <c r="AB807" t="e">
        <f t="shared" si="300"/>
        <v>#DIV/0!</v>
      </c>
      <c r="AC807" s="6" t="e">
        <f t="shared" si="304"/>
        <v>#DIV/0!</v>
      </c>
      <c r="AD807" s="6" t="e">
        <f t="shared" si="304"/>
        <v>#DIV/0!</v>
      </c>
      <c r="AM807">
        <v>1.6999999999999999E-3</v>
      </c>
      <c r="AN807">
        <v>0.58420000000000005</v>
      </c>
    </row>
    <row r="808" spans="1:40" x14ac:dyDescent="0.25">
      <c r="A808" s="1">
        <v>42822.961689814816</v>
      </c>
      <c r="B808" s="16">
        <v>801</v>
      </c>
      <c r="C808">
        <f t="shared" si="314"/>
        <v>6.3187959746332556</v>
      </c>
      <c r="D808">
        <f t="shared" si="305"/>
        <v>-2.8881423340893164</v>
      </c>
      <c r="E808">
        <f t="shared" si="303"/>
        <v>21.713865799195055</v>
      </c>
      <c r="F808">
        <f t="shared" si="306"/>
        <v>-0.45707162340479668</v>
      </c>
      <c r="G808">
        <v>21.089397000000002</v>
      </c>
      <c r="H808">
        <f t="shared" si="295"/>
        <v>21.089397000000002</v>
      </c>
      <c r="I808">
        <v>20.797509000000002</v>
      </c>
      <c r="J808">
        <f t="shared" si="291"/>
        <v>20.797509000000002</v>
      </c>
      <c r="K808">
        <f t="shared" si="307"/>
        <v>1.6616666666677087E-4</v>
      </c>
      <c r="L808">
        <v>1.176E-2</v>
      </c>
      <c r="M808">
        <f t="shared" si="296"/>
        <v>1.176E-2</v>
      </c>
      <c r="N808">
        <v>0.25590099999999999</v>
      </c>
      <c r="O808">
        <f t="shared" si="292"/>
        <v>0.25590099999999999</v>
      </c>
      <c r="P808">
        <f t="shared" si="308"/>
        <v>-1.5913333333333614E-4</v>
      </c>
      <c r="Q808">
        <f t="shared" si="297"/>
        <v>78.94659</v>
      </c>
      <c r="R808">
        <f t="shared" si="309"/>
        <v>-7.0333333342868325E-6</v>
      </c>
      <c r="S808">
        <f t="shared" si="293"/>
        <v>1</v>
      </c>
      <c r="T808">
        <f t="shared" si="310"/>
        <v>20.01046593830845</v>
      </c>
      <c r="U808">
        <f t="shared" si="311"/>
        <v>32500</v>
      </c>
      <c r="V808">
        <f t="shared" si="294"/>
        <v>20.001259000000001</v>
      </c>
      <c r="W808">
        <v>20.001259000000001</v>
      </c>
      <c r="X808">
        <f>'LowFlowInfusion-1-Infusion-1705'!Y804</f>
        <v>0</v>
      </c>
      <c r="Y808">
        <v>0</v>
      </c>
      <c r="Z808">
        <f t="shared" si="298"/>
        <v>0</v>
      </c>
      <c r="AA808">
        <f t="shared" si="299"/>
        <v>0</v>
      </c>
      <c r="AB808" t="e">
        <f t="shared" si="300"/>
        <v>#DIV/0!</v>
      </c>
      <c r="AC808" s="6" t="e">
        <f t="shared" si="304"/>
        <v>#DIV/0!</v>
      </c>
      <c r="AD808" s="6" t="e">
        <f t="shared" si="304"/>
        <v>#DIV/0!</v>
      </c>
      <c r="AM808">
        <v>2.3999999999999998E-3</v>
      </c>
      <c r="AN808">
        <v>0.58499999999999996</v>
      </c>
    </row>
    <row r="809" spans="1:40" x14ac:dyDescent="0.25">
      <c r="A809" s="1">
        <v>42822.962384259263</v>
      </c>
      <c r="B809" s="16">
        <v>802</v>
      </c>
      <c r="C809">
        <f t="shared" si="314"/>
        <v>4.6739845034095229</v>
      </c>
      <c r="D809">
        <f t="shared" si="305"/>
        <v>-1.8535756656029712</v>
      </c>
      <c r="E809">
        <f t="shared" si="303"/>
        <v>16.373825393111247</v>
      </c>
      <c r="F809">
        <f t="shared" si="306"/>
        <v>-0.39657291637378062</v>
      </c>
      <c r="G809">
        <v>21.089289000000001</v>
      </c>
      <c r="H809">
        <f t="shared" si="295"/>
        <v>21.089289000000001</v>
      </c>
      <c r="I809">
        <v>20.797650000000001</v>
      </c>
      <c r="J809">
        <f t="shared" si="291"/>
        <v>20.797650000000001</v>
      </c>
      <c r="K809">
        <f t="shared" si="307"/>
        <v>1.6933333333325843E-4</v>
      </c>
      <c r="L809">
        <v>1.1790999999999999E-2</v>
      </c>
      <c r="M809">
        <f t="shared" si="296"/>
        <v>1.1790999999999999E-2</v>
      </c>
      <c r="N809">
        <v>0.25574400000000003</v>
      </c>
      <c r="O809">
        <f t="shared" si="292"/>
        <v>0.25574400000000003</v>
      </c>
      <c r="P809">
        <f t="shared" si="308"/>
        <v>-1.5583333333333375E-4</v>
      </c>
      <c r="Q809">
        <f t="shared" si="297"/>
        <v>78.946605999999989</v>
      </c>
      <c r="R809">
        <f t="shared" si="309"/>
        <v>-1.3500000000258675E-5</v>
      </c>
      <c r="S809">
        <f t="shared" si="293"/>
        <v>1</v>
      </c>
      <c r="T809">
        <f t="shared" si="310"/>
        <v>20.007522560168901</v>
      </c>
      <c r="U809">
        <f t="shared" si="311"/>
        <v>32500</v>
      </c>
      <c r="V809">
        <f t="shared" si="294"/>
        <v>20.000995</v>
      </c>
      <c r="W809">
        <v>20.000995</v>
      </c>
      <c r="X809">
        <f>'LowFlowInfusion-1-Infusion-1705'!Y805</f>
        <v>0</v>
      </c>
      <c r="Y809">
        <v>0</v>
      </c>
      <c r="Z809">
        <f t="shared" si="298"/>
        <v>0</v>
      </c>
      <c r="AA809">
        <f t="shared" si="299"/>
        <v>0</v>
      </c>
      <c r="AB809" t="e">
        <f t="shared" si="300"/>
        <v>#DIV/0!</v>
      </c>
      <c r="AC809" s="6" t="e">
        <f t="shared" si="304"/>
        <v>#DIV/0!</v>
      </c>
      <c r="AD809" s="6" t="e">
        <f t="shared" si="304"/>
        <v>#DIV/0!</v>
      </c>
      <c r="AM809" s="18">
        <v>1E-4</v>
      </c>
      <c r="AN809">
        <v>0.58509999999999995</v>
      </c>
    </row>
    <row r="810" spans="1:40" x14ac:dyDescent="0.25">
      <c r="A810" s="1">
        <v>42822.963078703702</v>
      </c>
      <c r="B810" s="16">
        <v>803</v>
      </c>
      <c r="C810">
        <f t="shared" si="314"/>
        <v>3.5626055407989199</v>
      </c>
      <c r="D810">
        <f t="shared" si="305"/>
        <v>-0.99099399540598654</v>
      </c>
      <c r="E810">
        <f t="shared" si="303"/>
        <v>12.946171065360332</v>
      </c>
      <c r="F810">
        <f t="shared" si="306"/>
        <v>-0.27816551230753284</v>
      </c>
      <c r="G810">
        <v>21.089383999999999</v>
      </c>
      <c r="H810">
        <f t="shared" si="295"/>
        <v>21.089383999999999</v>
      </c>
      <c r="I810">
        <v>20.797729</v>
      </c>
      <c r="J810">
        <f t="shared" si="291"/>
        <v>20.797729</v>
      </c>
      <c r="K810">
        <f t="shared" si="307"/>
        <v>1.714833333332777E-4</v>
      </c>
      <c r="L810">
        <v>1.1814E-2</v>
      </c>
      <c r="M810">
        <f t="shared" si="296"/>
        <v>1.1814E-2</v>
      </c>
      <c r="N810">
        <v>0.255581</v>
      </c>
      <c r="O810">
        <f t="shared" si="292"/>
        <v>0.255581</v>
      </c>
      <c r="P810">
        <f t="shared" si="308"/>
        <v>-1.5306666666666709E-4</v>
      </c>
      <c r="Q810">
        <f t="shared" si="297"/>
        <v>78.94668999999999</v>
      </c>
      <c r="R810">
        <f t="shared" si="309"/>
        <v>-1.841666666730172E-5</v>
      </c>
      <c r="S810">
        <f t="shared" si="293"/>
        <v>1</v>
      </c>
      <c r="T810">
        <f t="shared" si="310"/>
        <v>20.005706599535976</v>
      </c>
      <c r="U810">
        <f t="shared" si="311"/>
        <v>32500</v>
      </c>
      <c r="V810">
        <f t="shared" si="294"/>
        <v>20.001152999999999</v>
      </c>
      <c r="W810">
        <v>20.001152999999999</v>
      </c>
      <c r="X810">
        <f>'LowFlowInfusion-1-Infusion-1705'!Y806</f>
        <v>0</v>
      </c>
      <c r="Y810">
        <v>0</v>
      </c>
      <c r="Z810">
        <f t="shared" si="298"/>
        <v>0</v>
      </c>
      <c r="AA810">
        <f t="shared" si="299"/>
        <v>0</v>
      </c>
      <c r="AB810" t="e">
        <f t="shared" si="300"/>
        <v>#DIV/0!</v>
      </c>
      <c r="AC810" s="6" t="e">
        <f t="shared" si="304"/>
        <v>#DIV/0!</v>
      </c>
      <c r="AD810" s="6" t="e">
        <f t="shared" si="304"/>
        <v>#DIV/0!</v>
      </c>
      <c r="AM810">
        <v>3.0000000000000001E-3</v>
      </c>
      <c r="AN810">
        <v>0.58630000000000004</v>
      </c>
    </row>
    <row r="811" spans="1:40" x14ac:dyDescent="0.25">
      <c r="A811" s="1">
        <v>42822.963773148149</v>
      </c>
      <c r="B811" s="16">
        <v>804</v>
      </c>
      <c r="C811">
        <f t="shared" si="314"/>
        <v>-0.35831964475054434</v>
      </c>
      <c r="D811">
        <f t="shared" si="305"/>
        <v>-0.63581612421315548</v>
      </c>
      <c r="E811">
        <f t="shared" si="303"/>
        <v>-2.114078721093219</v>
      </c>
      <c r="F811">
        <f t="shared" si="306"/>
        <v>1.7744383639802923</v>
      </c>
      <c r="G811">
        <v>21.089478</v>
      </c>
      <c r="H811">
        <f t="shared" si="295"/>
        <v>21.089478</v>
      </c>
      <c r="I811">
        <v>20.797868000000001</v>
      </c>
      <c r="J811">
        <f t="shared" si="291"/>
        <v>20.797868000000001</v>
      </c>
      <c r="K811">
        <f t="shared" si="307"/>
        <v>1.8074999999999618E-4</v>
      </c>
      <c r="L811">
        <v>1.1807E-2</v>
      </c>
      <c r="M811">
        <f t="shared" si="296"/>
        <v>1.1807E-2</v>
      </c>
      <c r="N811">
        <v>0.25541799999999998</v>
      </c>
      <c r="O811">
        <f t="shared" si="292"/>
        <v>0.25541799999999998</v>
      </c>
      <c r="P811">
        <f t="shared" si="308"/>
        <v>-1.5188333333333487E-4</v>
      </c>
      <c r="Q811">
        <f t="shared" si="297"/>
        <v>78.946714</v>
      </c>
      <c r="R811">
        <f t="shared" si="309"/>
        <v>-2.8866666667208089E-5</v>
      </c>
      <c r="S811">
        <f t="shared" si="293"/>
        <v>1</v>
      </c>
      <c r="T811">
        <f t="shared" si="310"/>
        <v>20.001960496479281</v>
      </c>
      <c r="U811">
        <f t="shared" si="311"/>
        <v>32500</v>
      </c>
      <c r="V811">
        <f t="shared" si="294"/>
        <v>20.001683</v>
      </c>
      <c r="W811">
        <v>20.001683</v>
      </c>
      <c r="X811">
        <f>'LowFlowInfusion-1-Infusion-1705'!Y807</f>
        <v>0</v>
      </c>
      <c r="Y811">
        <v>0</v>
      </c>
      <c r="Z811">
        <f t="shared" si="298"/>
        <v>0</v>
      </c>
      <c r="AA811">
        <f t="shared" si="299"/>
        <v>0</v>
      </c>
      <c r="AB811" t="e">
        <f t="shared" si="300"/>
        <v>#DIV/0!</v>
      </c>
      <c r="AC811" s="6" t="e">
        <f t="shared" si="304"/>
        <v>#DIV/0!</v>
      </c>
      <c r="AD811" s="6" t="e">
        <f t="shared" si="304"/>
        <v>#DIV/0!</v>
      </c>
      <c r="AM811">
        <v>2.2000000000000001E-3</v>
      </c>
      <c r="AN811">
        <v>0.58499999999999996</v>
      </c>
    </row>
    <row r="812" spans="1:40" x14ac:dyDescent="0.25">
      <c r="A812" s="1">
        <v>42822.964467592596</v>
      </c>
      <c r="B812" s="16">
        <v>805</v>
      </c>
      <c r="C812">
        <f t="shared" si="314"/>
        <v>-5.6028808909169836</v>
      </c>
      <c r="D812">
        <f t="shared" si="305"/>
        <v>-0.7558844321657876</v>
      </c>
      <c r="E812">
        <f t="shared" si="303"/>
        <v>-22.915450004214861</v>
      </c>
      <c r="F812">
        <f t="shared" si="306"/>
        <v>0.13490995915889931</v>
      </c>
      <c r="G812">
        <v>21.089397000000002</v>
      </c>
      <c r="H812">
        <f t="shared" si="295"/>
        <v>21.089397000000002</v>
      </c>
      <c r="I812">
        <v>20.798183000000002</v>
      </c>
      <c r="J812">
        <f t="shared" si="291"/>
        <v>20.798183000000002</v>
      </c>
      <c r="K812">
        <f t="shared" si="307"/>
        <v>1.933166666664358E-4</v>
      </c>
      <c r="L812">
        <v>1.1795999999999999E-2</v>
      </c>
      <c r="M812">
        <f t="shared" si="296"/>
        <v>1.1795999999999999E-2</v>
      </c>
      <c r="N812">
        <v>0.25526599999999999</v>
      </c>
      <c r="O812">
        <f t="shared" si="292"/>
        <v>0.25526599999999999</v>
      </c>
      <c r="P812">
        <f t="shared" si="308"/>
        <v>-1.5216666666667081E-4</v>
      </c>
      <c r="Q812">
        <f t="shared" si="297"/>
        <v>78.946550999999999</v>
      </c>
      <c r="R812">
        <f t="shared" si="309"/>
        <v>-4.1149999998661238E-5</v>
      </c>
      <c r="S812">
        <f t="shared" si="293"/>
        <v>1</v>
      </c>
      <c r="T812">
        <f t="shared" si="310"/>
        <v>19.99667700354161</v>
      </c>
      <c r="U812">
        <f t="shared" si="311"/>
        <v>32500</v>
      </c>
      <c r="V812">
        <f t="shared" si="294"/>
        <v>20.001524</v>
      </c>
      <c r="W812">
        <v>20.001524</v>
      </c>
      <c r="X812">
        <f>'LowFlowInfusion-1-Infusion-1705'!Y808</f>
        <v>0</v>
      </c>
      <c r="Y812">
        <v>0</v>
      </c>
      <c r="Z812">
        <f t="shared" si="298"/>
        <v>0</v>
      </c>
      <c r="AA812">
        <f t="shared" si="299"/>
        <v>0</v>
      </c>
      <c r="AB812" t="e">
        <f t="shared" si="300"/>
        <v>#DIV/0!</v>
      </c>
      <c r="AC812" s="6" t="e">
        <f t="shared" si="304"/>
        <v>#DIV/0!</v>
      </c>
      <c r="AD812" s="6" t="e">
        <f t="shared" si="304"/>
        <v>#DIV/0!</v>
      </c>
      <c r="AM812">
        <v>1.26E-2</v>
      </c>
      <c r="AN812">
        <v>0.5837</v>
      </c>
    </row>
    <row r="813" spans="1:40" x14ac:dyDescent="0.25">
      <c r="A813" s="1">
        <v>42822.965162037035</v>
      </c>
      <c r="B813" s="16">
        <v>806</v>
      </c>
      <c r="C813">
        <f t="shared" si="314"/>
        <v>-7.6305743741117382</v>
      </c>
      <c r="D813">
        <f t="shared" si="305"/>
        <v>-1.256097166051644</v>
      </c>
      <c r="E813">
        <f t="shared" si="303"/>
        <v>-31.458824879695374</v>
      </c>
      <c r="F813">
        <f t="shared" si="306"/>
        <v>0.16461371116612228</v>
      </c>
      <c r="G813">
        <v>21.089306000000001</v>
      </c>
      <c r="H813">
        <f t="shared" si="295"/>
        <v>21.089306000000001</v>
      </c>
      <c r="I813">
        <v>20.798387999999999</v>
      </c>
      <c r="J813">
        <f t="shared" si="291"/>
        <v>20.798387999999999</v>
      </c>
      <c r="K813">
        <f t="shared" si="307"/>
        <v>1.9838333333321856E-4</v>
      </c>
      <c r="L813">
        <v>1.1818E-2</v>
      </c>
      <c r="M813">
        <f t="shared" si="296"/>
        <v>1.1818E-2</v>
      </c>
      <c r="N813">
        <v>0.25514100000000001</v>
      </c>
      <c r="O813">
        <f t="shared" si="292"/>
        <v>0.25514100000000001</v>
      </c>
      <c r="P813">
        <f t="shared" si="308"/>
        <v>-1.5361666666667087E-4</v>
      </c>
      <c r="Q813">
        <f t="shared" si="297"/>
        <v>78.946471000000003</v>
      </c>
      <c r="R813">
        <f t="shared" si="309"/>
        <v>-4.4766666665196908E-5</v>
      </c>
      <c r="S813">
        <f t="shared" si="293"/>
        <v>1</v>
      </c>
      <c r="T813">
        <f t="shared" si="310"/>
        <v>19.995255522792377</v>
      </c>
      <c r="U813">
        <f t="shared" si="311"/>
        <v>32500</v>
      </c>
      <c r="V813">
        <f t="shared" si="294"/>
        <v>20.001629999999999</v>
      </c>
      <c r="W813">
        <v>20.001629999999999</v>
      </c>
      <c r="X813">
        <f>'LowFlowInfusion-1-Infusion-1705'!Y809</f>
        <v>0</v>
      </c>
      <c r="Y813">
        <v>0</v>
      </c>
      <c r="Z813">
        <f t="shared" si="298"/>
        <v>0</v>
      </c>
      <c r="AA813">
        <f t="shared" si="299"/>
        <v>0</v>
      </c>
      <c r="AB813" t="e">
        <f t="shared" si="300"/>
        <v>#DIV/0!</v>
      </c>
      <c r="AC813" s="6" t="e">
        <f t="shared" si="304"/>
        <v>#DIV/0!</v>
      </c>
      <c r="AD813" s="6" t="e">
        <f t="shared" si="304"/>
        <v>#DIV/0!</v>
      </c>
      <c r="AM813">
        <v>1.8100000000000002E-2</v>
      </c>
      <c r="AN813">
        <v>0.58109999999999995</v>
      </c>
    </row>
    <row r="814" spans="1:40" x14ac:dyDescent="0.25">
      <c r="A814" s="1">
        <v>42822.965856481482</v>
      </c>
      <c r="B814" s="16">
        <v>807</v>
      </c>
      <c r="C814">
        <f t="shared" si="314"/>
        <v>-9.7664246156344792</v>
      </c>
      <c r="D814">
        <f t="shared" si="305"/>
        <v>-1.6518272766263031</v>
      </c>
      <c r="E814">
        <f t="shared" si="303"/>
        <v>-40.313096723610919</v>
      </c>
      <c r="F814">
        <f t="shared" si="306"/>
        <v>0.16913326438643603</v>
      </c>
      <c r="G814">
        <v>21.089393000000001</v>
      </c>
      <c r="H814">
        <f t="shared" si="295"/>
        <v>21.089393000000001</v>
      </c>
      <c r="I814">
        <v>20.798590000000001</v>
      </c>
      <c r="J814">
        <f t="shared" si="291"/>
        <v>20.798590000000001</v>
      </c>
      <c r="K814">
        <f t="shared" si="307"/>
        <v>2.0374999999977678E-4</v>
      </c>
      <c r="L814">
        <v>1.1832000000000001E-2</v>
      </c>
      <c r="M814">
        <f t="shared" si="296"/>
        <v>1.1832000000000001E-2</v>
      </c>
      <c r="N814">
        <v>0.25499699999999997</v>
      </c>
      <c r="O814">
        <f t="shared" si="292"/>
        <v>0.25499699999999997</v>
      </c>
      <c r="P814">
        <f t="shared" si="308"/>
        <v>-1.5473333333333356E-4</v>
      </c>
      <c r="Q814">
        <f t="shared" si="297"/>
        <v>78.946412999999993</v>
      </c>
      <c r="R814">
        <f t="shared" si="309"/>
        <v>-4.9016666665361681E-5</v>
      </c>
      <c r="S814">
        <f t="shared" si="293"/>
        <v>1</v>
      </c>
      <c r="T814">
        <f t="shared" si="310"/>
        <v>19.992932402661342</v>
      </c>
      <c r="U814">
        <f t="shared" si="311"/>
        <v>32500</v>
      </c>
      <c r="V814">
        <f t="shared" si="294"/>
        <v>20.001047</v>
      </c>
      <c r="W814">
        <v>20.001047</v>
      </c>
      <c r="X814">
        <f>'LowFlowInfusion-1-Infusion-1705'!Y810</f>
        <v>0</v>
      </c>
      <c r="Y814">
        <v>0</v>
      </c>
      <c r="Z814">
        <f t="shared" si="298"/>
        <v>0</v>
      </c>
      <c r="AA814">
        <f t="shared" si="299"/>
        <v>0</v>
      </c>
      <c r="AB814" t="e">
        <f t="shared" si="300"/>
        <v>#DIV/0!</v>
      </c>
      <c r="AC814" s="6" t="e">
        <f t="shared" si="304"/>
        <v>#DIV/0!</v>
      </c>
      <c r="AD814" s="6" t="e">
        <f t="shared" si="304"/>
        <v>#DIV/0!</v>
      </c>
      <c r="AM814">
        <v>2.0299999999999999E-2</v>
      </c>
      <c r="AN814">
        <v>0.57909999999999995</v>
      </c>
    </row>
    <row r="815" spans="1:40" x14ac:dyDescent="0.25">
      <c r="A815" s="1">
        <v>42822.966550925928</v>
      </c>
      <c r="B815" s="16">
        <v>808</v>
      </c>
      <c r="C815">
        <f t="shared" si="314"/>
        <v>-9.0049797721912928</v>
      </c>
      <c r="D815">
        <f t="shared" si="305"/>
        <v>-2.3433612840106033</v>
      </c>
      <c r="E815">
        <f t="shared" si="303"/>
        <v>-38.075696139753589</v>
      </c>
      <c r="F815">
        <f t="shared" si="306"/>
        <v>0.26022948893758197</v>
      </c>
      <c r="G815">
        <v>21.089278</v>
      </c>
      <c r="H815">
        <f t="shared" si="295"/>
        <v>21.089278</v>
      </c>
      <c r="I815">
        <v>20.798745</v>
      </c>
      <c r="J815">
        <f t="shared" si="291"/>
        <v>20.798745</v>
      </c>
      <c r="K815">
        <f t="shared" si="307"/>
        <v>2.0218333333315758E-4</v>
      </c>
      <c r="L815">
        <v>1.1820000000000001E-2</v>
      </c>
      <c r="M815">
        <f t="shared" si="296"/>
        <v>1.1820000000000001E-2</v>
      </c>
      <c r="N815">
        <v>0.25483299999999998</v>
      </c>
      <c r="O815">
        <f t="shared" si="292"/>
        <v>0.25483299999999998</v>
      </c>
      <c r="P815">
        <f t="shared" si="308"/>
        <v>-1.5676666666666431E-4</v>
      </c>
      <c r="Q815">
        <f t="shared" si="297"/>
        <v>78.946421999999998</v>
      </c>
      <c r="R815">
        <f t="shared" si="309"/>
        <v>-4.5416666666397989E-5</v>
      </c>
      <c r="S815">
        <f t="shared" si="293"/>
        <v>1</v>
      </c>
      <c r="T815">
        <f t="shared" si="310"/>
        <v>19.994333381511851</v>
      </c>
      <c r="U815">
        <f t="shared" si="311"/>
        <v>32500</v>
      </c>
      <c r="V815">
        <f t="shared" si="294"/>
        <v>20.000995</v>
      </c>
      <c r="W815">
        <v>20.000995</v>
      </c>
      <c r="X815">
        <f>'LowFlowInfusion-1-Infusion-1705'!Y811</f>
        <v>0</v>
      </c>
      <c r="Y815">
        <v>0</v>
      </c>
      <c r="Z815">
        <f t="shared" si="298"/>
        <v>0</v>
      </c>
      <c r="AA815">
        <f t="shared" si="299"/>
        <v>0</v>
      </c>
      <c r="AB815" t="e">
        <f t="shared" si="300"/>
        <v>#DIV/0!</v>
      </c>
      <c r="AC815" s="6" t="e">
        <f t="shared" si="304"/>
        <v>#DIV/0!</v>
      </c>
      <c r="AD815" s="6" t="e">
        <f t="shared" si="304"/>
        <v>#DIV/0!</v>
      </c>
      <c r="AM815">
        <v>1.7299999999999999E-2</v>
      </c>
      <c r="AN815">
        <v>0.57630000000000003</v>
      </c>
    </row>
    <row r="816" spans="1:40" x14ac:dyDescent="0.25">
      <c r="A816" s="1">
        <v>42822.967245370368</v>
      </c>
      <c r="B816" s="16">
        <v>809</v>
      </c>
      <c r="C816">
        <f t="shared" si="314"/>
        <v>-6.8349962876424364</v>
      </c>
      <c r="D816">
        <f t="shared" si="305"/>
        <v>-3.0586481278904909</v>
      </c>
      <c r="E816">
        <f t="shared" si="303"/>
        <v>-30.313467902789945</v>
      </c>
      <c r="F816">
        <f t="shared" si="306"/>
        <v>0.4474981403311773</v>
      </c>
      <c r="G816">
        <v>21.089046</v>
      </c>
      <c r="H816">
        <f t="shared" si="295"/>
        <v>21.089046</v>
      </c>
      <c r="I816">
        <v>20.799026999999999</v>
      </c>
      <c r="J816">
        <f t="shared" si="291"/>
        <v>20.799026999999999</v>
      </c>
      <c r="K816">
        <f t="shared" si="307"/>
        <v>1.9706666666656028E-4</v>
      </c>
      <c r="L816">
        <v>1.1818E-2</v>
      </c>
      <c r="M816">
        <f t="shared" si="296"/>
        <v>1.1818E-2</v>
      </c>
      <c r="N816">
        <v>0.25466299999999997</v>
      </c>
      <c r="O816">
        <f t="shared" si="292"/>
        <v>0.25466299999999997</v>
      </c>
      <c r="P816">
        <f t="shared" si="308"/>
        <v>-1.5886666666666457E-4</v>
      </c>
      <c r="Q816">
        <f t="shared" si="297"/>
        <v>78.946310000000011</v>
      </c>
      <c r="R816">
        <f t="shared" si="309"/>
        <v>-3.8199999999477543E-5</v>
      </c>
      <c r="S816">
        <f t="shared" si="293"/>
        <v>1</v>
      </c>
      <c r="T816">
        <f t="shared" si="310"/>
        <v>19.997694651840387</v>
      </c>
      <c r="U816">
        <f t="shared" si="311"/>
        <v>32500</v>
      </c>
      <c r="V816">
        <f t="shared" si="294"/>
        <v>20.001470999999999</v>
      </c>
      <c r="W816">
        <v>20.001470999999999</v>
      </c>
      <c r="X816">
        <f>'LowFlowInfusion-1-Infusion-1705'!Y812</f>
        <v>0</v>
      </c>
      <c r="Y816">
        <v>0</v>
      </c>
      <c r="Z816">
        <f t="shared" si="298"/>
        <v>0</v>
      </c>
      <c r="AA816">
        <f t="shared" si="299"/>
        <v>0</v>
      </c>
      <c r="AB816" t="e">
        <f t="shared" si="300"/>
        <v>#DIV/0!</v>
      </c>
      <c r="AC816" s="6" t="e">
        <f t="shared" si="304"/>
        <v>#DIV/0!</v>
      </c>
      <c r="AD816" s="6" t="e">
        <f t="shared" si="304"/>
        <v>#DIV/0!</v>
      </c>
      <c r="AM816">
        <v>1.95E-2</v>
      </c>
      <c r="AN816">
        <v>0.57340000000000002</v>
      </c>
    </row>
    <row r="817" spans="1:40" x14ac:dyDescent="0.25">
      <c r="A817" s="1">
        <v>42822.967939814815</v>
      </c>
      <c r="B817" s="16">
        <v>810</v>
      </c>
      <c r="C817">
        <f t="shared" si="314"/>
        <v>-9.2735899931958521</v>
      </c>
      <c r="D817">
        <f t="shared" si="305"/>
        <v>-3.7755868085618527</v>
      </c>
      <c r="E817">
        <f t="shared" si="303"/>
        <v>-40.715465999837136</v>
      </c>
      <c r="F817">
        <f t="shared" si="306"/>
        <v>0.40713324735426598</v>
      </c>
      <c r="G817">
        <v>21.089155000000002</v>
      </c>
      <c r="H817">
        <f t="shared" si="295"/>
        <v>21.089155000000002</v>
      </c>
      <c r="I817">
        <v>20.799112000000001</v>
      </c>
      <c r="J817">
        <f t="shared" si="291"/>
        <v>20.799112000000001</v>
      </c>
      <c r="K817">
        <f t="shared" si="307"/>
        <v>2.0346666666674432E-4</v>
      </c>
      <c r="L817">
        <v>1.1842E-2</v>
      </c>
      <c r="M817">
        <f t="shared" si="296"/>
        <v>1.1842E-2</v>
      </c>
      <c r="N817">
        <v>0.25448799999999999</v>
      </c>
      <c r="O817">
        <f t="shared" si="292"/>
        <v>0.25448799999999999</v>
      </c>
      <c r="P817">
        <f t="shared" si="308"/>
        <v>-1.6094999999999676E-4</v>
      </c>
      <c r="Q817">
        <f t="shared" si="297"/>
        <v>78.946399999999997</v>
      </c>
      <c r="R817">
        <f t="shared" si="309"/>
        <v>-4.2516666665903814E-5</v>
      </c>
      <c r="S817">
        <f t="shared" si="293"/>
        <v>1</v>
      </c>
      <c r="T817">
        <f t="shared" si="310"/>
        <v>19.995866996815643</v>
      </c>
      <c r="U817">
        <f t="shared" si="311"/>
        <v>32500</v>
      </c>
      <c r="V817">
        <f t="shared" si="294"/>
        <v>20.001365</v>
      </c>
      <c r="W817">
        <v>20.001365</v>
      </c>
      <c r="X817">
        <f>'LowFlowInfusion-1-Infusion-1705'!Y813</f>
        <v>0</v>
      </c>
      <c r="Y817">
        <v>0</v>
      </c>
      <c r="Z817">
        <f t="shared" si="298"/>
        <v>0</v>
      </c>
      <c r="AA817">
        <f t="shared" si="299"/>
        <v>0</v>
      </c>
      <c r="AB817" t="e">
        <f t="shared" si="300"/>
        <v>#DIV/0!</v>
      </c>
      <c r="AC817" s="6" t="e">
        <f t="shared" si="304"/>
        <v>#DIV/0!</v>
      </c>
      <c r="AD817" s="6" t="e">
        <f t="shared" si="304"/>
        <v>#DIV/0!</v>
      </c>
      <c r="AM817">
        <v>1.9300000000000001E-2</v>
      </c>
      <c r="AN817">
        <v>0.5726</v>
      </c>
    </row>
    <row r="818" spans="1:40" x14ac:dyDescent="0.25">
      <c r="A818" s="1">
        <v>42822.968634259261</v>
      </c>
      <c r="B818" s="16">
        <v>811</v>
      </c>
      <c r="C818">
        <f t="shared" si="314"/>
        <v>-10.727481997568047</v>
      </c>
      <c r="D818">
        <f t="shared" si="305"/>
        <v>-3.4356968258592246</v>
      </c>
      <c r="E818">
        <f t="shared" si="303"/>
        <v>-46.070015848164253</v>
      </c>
      <c r="F818">
        <f t="shared" si="306"/>
        <v>0.32027057483182986</v>
      </c>
      <c r="G818">
        <v>21.089421999999999</v>
      </c>
      <c r="H818">
        <f t="shared" si="295"/>
        <v>21.089421999999999</v>
      </c>
      <c r="I818">
        <v>20.799340999999998</v>
      </c>
      <c r="J818">
        <f t="shared" si="291"/>
        <v>20.799340999999998</v>
      </c>
      <c r="K818">
        <f t="shared" si="307"/>
        <v>2.0680000000001069E-4</v>
      </c>
      <c r="L818">
        <v>1.1861E-2</v>
      </c>
      <c r="M818">
        <f t="shared" si="296"/>
        <v>1.1861E-2</v>
      </c>
      <c r="N818">
        <v>0.25433600000000001</v>
      </c>
      <c r="O818">
        <f t="shared" si="292"/>
        <v>0.25433600000000001</v>
      </c>
      <c r="P818">
        <f t="shared" si="308"/>
        <v>-1.5979999999999513E-4</v>
      </c>
      <c r="Q818">
        <f t="shared" si="297"/>
        <v>78.946323000000007</v>
      </c>
      <c r="R818">
        <f t="shared" si="309"/>
        <v>-4.6999999999286504E-5</v>
      </c>
      <c r="S818">
        <f t="shared" si="293"/>
        <v>1</v>
      </c>
      <c r="T818">
        <f t="shared" si="310"/>
        <v>19.99412621482853</v>
      </c>
      <c r="U818">
        <f t="shared" si="311"/>
        <v>32500</v>
      </c>
      <c r="V818">
        <f t="shared" si="294"/>
        <v>20.001418000000001</v>
      </c>
      <c r="W818">
        <v>20.001418000000001</v>
      </c>
      <c r="X818">
        <f>'LowFlowInfusion-1-Infusion-1705'!Y814</f>
        <v>0</v>
      </c>
      <c r="Y818">
        <v>0</v>
      </c>
      <c r="Z818">
        <f t="shared" si="298"/>
        <v>0</v>
      </c>
      <c r="AA818">
        <f t="shared" si="299"/>
        <v>0</v>
      </c>
      <c r="AB818" t="e">
        <f t="shared" si="300"/>
        <v>#DIV/0!</v>
      </c>
      <c r="AC818" s="6" t="e">
        <f t="shared" si="304"/>
        <v>#DIV/0!</v>
      </c>
      <c r="AD818" s="6" t="e">
        <f t="shared" si="304"/>
        <v>#DIV/0!</v>
      </c>
      <c r="AM818">
        <v>1.7299999999999999E-2</v>
      </c>
      <c r="AN818">
        <v>0.57240000000000002</v>
      </c>
    </row>
    <row r="819" spans="1:40" x14ac:dyDescent="0.25">
      <c r="A819" s="1">
        <v>42822.969328703701</v>
      </c>
      <c r="B819" s="16">
        <v>812</v>
      </c>
      <c r="C819">
        <f t="shared" si="314"/>
        <v>-12.829201519211981</v>
      </c>
      <c r="D819">
        <f t="shared" si="305"/>
        <v>-2.9466032643975826</v>
      </c>
      <c r="E819">
        <f t="shared" si="303"/>
        <v>-53.812933191109352</v>
      </c>
      <c r="F819">
        <f t="shared" si="306"/>
        <v>0.22967939664717141</v>
      </c>
      <c r="G819">
        <v>21.089701000000002</v>
      </c>
      <c r="H819">
        <f t="shared" si="295"/>
        <v>21.089701000000002</v>
      </c>
      <c r="I819">
        <v>20.799561000000001</v>
      </c>
      <c r="J819">
        <f t="shared" si="291"/>
        <v>20.799561000000001</v>
      </c>
      <c r="K819">
        <f t="shared" si="307"/>
        <v>2.1161666666665488E-4</v>
      </c>
      <c r="L819">
        <v>1.1847999999999999E-2</v>
      </c>
      <c r="M819">
        <f t="shared" si="296"/>
        <v>1.1847999999999999E-2</v>
      </c>
      <c r="N819">
        <v>0.25417400000000001</v>
      </c>
      <c r="O819">
        <f t="shared" si="292"/>
        <v>0.25417400000000001</v>
      </c>
      <c r="P819">
        <f t="shared" si="308"/>
        <v>-1.5819999999999631E-4</v>
      </c>
      <c r="Q819">
        <f t="shared" si="297"/>
        <v>78.946264999999997</v>
      </c>
      <c r="R819">
        <f t="shared" si="309"/>
        <v>-5.3416666666331973E-5</v>
      </c>
      <c r="S819">
        <f t="shared" si="293"/>
        <v>1</v>
      </c>
      <c r="T819">
        <f t="shared" si="310"/>
        <v>19.990953401745291</v>
      </c>
      <c r="U819">
        <f t="shared" si="311"/>
        <v>32500</v>
      </c>
      <c r="V819">
        <f t="shared" si="294"/>
        <v>20.000836</v>
      </c>
      <c r="W819">
        <v>20.000836</v>
      </c>
      <c r="X819">
        <f>'LowFlowInfusion-1-Infusion-1705'!Y815</f>
        <v>0</v>
      </c>
      <c r="Y819">
        <v>0</v>
      </c>
      <c r="Z819">
        <f t="shared" si="298"/>
        <v>0</v>
      </c>
      <c r="AA819">
        <f t="shared" si="299"/>
        <v>0</v>
      </c>
      <c r="AB819" t="e">
        <f t="shared" si="300"/>
        <v>#DIV/0!</v>
      </c>
      <c r="AC819" s="6" t="e">
        <f t="shared" si="304"/>
        <v>#DIV/0!</v>
      </c>
      <c r="AD819" s="6" t="e">
        <f t="shared" si="304"/>
        <v>#DIV/0!</v>
      </c>
      <c r="AM819">
        <v>1.9599999999999999E-2</v>
      </c>
      <c r="AN819">
        <v>0.57379999999999998</v>
      </c>
    </row>
    <row r="820" spans="1:40" x14ac:dyDescent="0.25">
      <c r="A820" s="1">
        <v>42822.970023148147</v>
      </c>
      <c r="B820" s="16">
        <v>813</v>
      </c>
      <c r="C820">
        <f t="shared" si="314"/>
        <v>-12.389036539544529</v>
      </c>
      <c r="D820">
        <f t="shared" si="305"/>
        <v>-2.1773487242857925</v>
      </c>
      <c r="E820">
        <f t="shared" si="303"/>
        <v>-51.228985993956506</v>
      </c>
      <c r="F820">
        <f t="shared" si="306"/>
        <v>0.17574802667955006</v>
      </c>
      <c r="G820">
        <v>21.089496</v>
      </c>
      <c r="H820">
        <f t="shared" si="295"/>
        <v>21.089496</v>
      </c>
      <c r="I820">
        <v>20.799792</v>
      </c>
      <c r="J820">
        <f t="shared" si="291"/>
        <v>20.799792</v>
      </c>
      <c r="K820">
        <f t="shared" si="307"/>
        <v>2.0978333333333173E-4</v>
      </c>
      <c r="L820">
        <v>1.1838E-2</v>
      </c>
      <c r="M820">
        <f t="shared" si="296"/>
        <v>1.1838E-2</v>
      </c>
      <c r="N820">
        <v>0.254025</v>
      </c>
      <c r="O820">
        <f t="shared" si="292"/>
        <v>0.254025</v>
      </c>
      <c r="P820">
        <f t="shared" si="308"/>
        <v>-1.5574999999999801E-4</v>
      </c>
      <c r="Q820">
        <f t="shared" si="297"/>
        <v>78.946183000000005</v>
      </c>
      <c r="R820">
        <f t="shared" si="309"/>
        <v>-5.4033333333336488E-5</v>
      </c>
      <c r="S820">
        <f t="shared" si="293"/>
        <v>1</v>
      </c>
      <c r="T820">
        <f t="shared" si="310"/>
        <v>19.990941312184738</v>
      </c>
      <c r="U820">
        <f t="shared" si="311"/>
        <v>32500</v>
      </c>
      <c r="V820">
        <f t="shared" si="294"/>
        <v>20.001152999999999</v>
      </c>
      <c r="W820">
        <v>20.001152999999999</v>
      </c>
      <c r="X820">
        <f>'LowFlowInfusion-1-Infusion-1705'!Y816</f>
        <v>0</v>
      </c>
      <c r="Y820">
        <v>0</v>
      </c>
      <c r="Z820">
        <f t="shared" si="298"/>
        <v>0</v>
      </c>
      <c r="AA820">
        <f t="shared" si="299"/>
        <v>0</v>
      </c>
      <c r="AB820" t="e">
        <f t="shared" si="300"/>
        <v>#DIV/0!</v>
      </c>
      <c r="AC820" s="6" t="e">
        <f t="shared" si="304"/>
        <v>#DIV/0!</v>
      </c>
      <c r="AD820" s="6" t="e">
        <f t="shared" si="304"/>
        <v>#DIV/0!</v>
      </c>
      <c r="AM820">
        <v>1.95E-2</v>
      </c>
      <c r="AN820">
        <v>0.57410000000000005</v>
      </c>
    </row>
    <row r="821" spans="1:40" x14ac:dyDescent="0.25">
      <c r="A821" s="1">
        <v>42822.970717592594</v>
      </c>
      <c r="B821" s="16">
        <v>814</v>
      </c>
      <c r="C821">
        <f t="shared" si="314"/>
        <v>-13.176084951014477</v>
      </c>
      <c r="D821">
        <f t="shared" si="305"/>
        <v>-1.8253808942078198</v>
      </c>
      <c r="E821">
        <f t="shared" si="303"/>
        <v>-53.942171299153486</v>
      </c>
      <c r="F821">
        <f t="shared" si="306"/>
        <v>0.13853742602557192</v>
      </c>
      <c r="G821">
        <v>21.089148999999999</v>
      </c>
      <c r="H821">
        <f t="shared" si="295"/>
        <v>21.089148999999999</v>
      </c>
      <c r="I821">
        <v>20.800052000000001</v>
      </c>
      <c r="J821">
        <f t="shared" si="291"/>
        <v>20.800052000000001</v>
      </c>
      <c r="K821">
        <f t="shared" si="307"/>
        <v>2.1109999999987158E-4</v>
      </c>
      <c r="L821">
        <v>1.1854E-2</v>
      </c>
      <c r="M821">
        <f t="shared" si="296"/>
        <v>1.1854E-2</v>
      </c>
      <c r="N821">
        <v>0.25386700000000001</v>
      </c>
      <c r="O821">
        <f t="shared" si="292"/>
        <v>0.25386700000000001</v>
      </c>
      <c r="P821">
        <f t="shared" si="308"/>
        <v>-1.5456666666666675E-4</v>
      </c>
      <c r="Q821">
        <f t="shared" si="297"/>
        <v>78.946081000000007</v>
      </c>
      <c r="R821">
        <f t="shared" si="309"/>
        <v>-5.6533333332708938E-5</v>
      </c>
      <c r="S821">
        <f t="shared" si="293"/>
        <v>1</v>
      </c>
      <c r="T821">
        <f t="shared" si="310"/>
        <v>19.990649295943349</v>
      </c>
      <c r="U821">
        <f t="shared" si="311"/>
        <v>32500</v>
      </c>
      <c r="V821">
        <f t="shared" si="294"/>
        <v>20.001999999999999</v>
      </c>
      <c r="W821">
        <v>20.001999999999999</v>
      </c>
      <c r="X821">
        <f>'LowFlowInfusion-1-Infusion-1705'!Y817</f>
        <v>0</v>
      </c>
      <c r="Y821">
        <v>0</v>
      </c>
      <c r="Z821">
        <f t="shared" si="298"/>
        <v>0</v>
      </c>
      <c r="AA821">
        <f t="shared" si="299"/>
        <v>0</v>
      </c>
      <c r="AB821" t="e">
        <f t="shared" si="300"/>
        <v>#DIV/0!</v>
      </c>
      <c r="AC821" s="6" t="e">
        <f t="shared" si="304"/>
        <v>#DIV/0!</v>
      </c>
      <c r="AD821" s="6" t="e">
        <f t="shared" si="304"/>
        <v>#DIV/0!</v>
      </c>
      <c r="AM821">
        <v>2.3599999999999999E-2</v>
      </c>
      <c r="AN821">
        <v>0.57540000000000002</v>
      </c>
    </row>
    <row r="822" spans="1:40" x14ac:dyDescent="0.25">
      <c r="A822" s="1">
        <v>42822.971412037034</v>
      </c>
      <c r="B822" s="16">
        <v>815</v>
      </c>
      <c r="C822">
        <f t="shared" si="314"/>
        <v>-5.7676264145507528</v>
      </c>
      <c r="D822">
        <f t="shared" si="305"/>
        <v>-2.1095414101110155</v>
      </c>
      <c r="E822">
        <f t="shared" si="303"/>
        <v>-25.059149416507076</v>
      </c>
      <c r="F822">
        <f t="shared" si="306"/>
        <v>0.36575555670336013</v>
      </c>
      <c r="G822">
        <v>21.089192000000001</v>
      </c>
      <c r="H822">
        <f t="shared" si="295"/>
        <v>21.089192000000001</v>
      </c>
      <c r="I822">
        <v>20.800217</v>
      </c>
      <c r="J822">
        <f t="shared" si="291"/>
        <v>20.800217</v>
      </c>
      <c r="K822">
        <f t="shared" si="307"/>
        <v>1.9321666666668829E-4</v>
      </c>
      <c r="L822">
        <v>1.1873E-2</v>
      </c>
      <c r="M822">
        <f t="shared" si="296"/>
        <v>1.1873E-2</v>
      </c>
      <c r="N822">
        <v>0.253722</v>
      </c>
      <c r="O822">
        <f t="shared" si="292"/>
        <v>0.253722</v>
      </c>
      <c r="P822">
        <f t="shared" si="308"/>
        <v>-1.5533333333333417E-4</v>
      </c>
      <c r="Q822">
        <f t="shared" si="297"/>
        <v>78.946061</v>
      </c>
      <c r="R822">
        <f t="shared" si="309"/>
        <v>-3.7883333333610378E-5</v>
      </c>
      <c r="S822">
        <f t="shared" si="293"/>
        <v>1</v>
      </c>
      <c r="T822">
        <f t="shared" si="310"/>
        <v>19.997812914995475</v>
      </c>
      <c r="U822">
        <f t="shared" si="311"/>
        <v>32500</v>
      </c>
      <c r="V822">
        <f t="shared" si="294"/>
        <v>20.001470999999999</v>
      </c>
      <c r="W822">
        <v>20.001470999999999</v>
      </c>
      <c r="X822">
        <f>'LowFlowInfusion-1-Infusion-1705'!Y818</f>
        <v>0</v>
      </c>
      <c r="Y822">
        <v>0</v>
      </c>
      <c r="Z822">
        <f t="shared" si="298"/>
        <v>0</v>
      </c>
      <c r="AA822">
        <f t="shared" si="299"/>
        <v>0</v>
      </c>
      <c r="AB822" t="e">
        <f t="shared" si="300"/>
        <v>#DIV/0!</v>
      </c>
      <c r="AC822" s="6" t="e">
        <f t="shared" si="304"/>
        <v>#DIV/0!</v>
      </c>
      <c r="AD822" s="6" t="e">
        <f t="shared" si="304"/>
        <v>#DIV/0!</v>
      </c>
      <c r="AM822">
        <v>2.3300000000000001E-2</v>
      </c>
      <c r="AN822">
        <v>0.57830000000000004</v>
      </c>
    </row>
    <row r="823" spans="1:40" x14ac:dyDescent="0.25">
      <c r="A823" s="1">
        <v>42822.97210648148</v>
      </c>
      <c r="B823" s="16">
        <v>816</v>
      </c>
      <c r="C823">
        <f t="shared" si="314"/>
        <v>-1.808590206663796</v>
      </c>
      <c r="D823">
        <f t="shared" si="305"/>
        <v>-2.3979660618188081</v>
      </c>
      <c r="E823">
        <f t="shared" si="303"/>
        <v>-9.7750085367099846</v>
      </c>
      <c r="F823">
        <f t="shared" si="306"/>
        <v>1.325875841295304</v>
      </c>
      <c r="G823">
        <v>21.089279999999999</v>
      </c>
      <c r="H823">
        <f t="shared" si="295"/>
        <v>21.089279999999999</v>
      </c>
      <c r="I823">
        <v>20.800443999999999</v>
      </c>
      <c r="J823">
        <f t="shared" si="291"/>
        <v>20.800443999999999</v>
      </c>
      <c r="K823">
        <f t="shared" si="307"/>
        <v>1.8369999999994963E-4</v>
      </c>
      <c r="L823">
        <v>1.1864E-2</v>
      </c>
      <c r="M823">
        <f t="shared" si="296"/>
        <v>1.1864E-2</v>
      </c>
      <c r="N823">
        <v>0.253554</v>
      </c>
      <c r="O823">
        <f t="shared" si="292"/>
        <v>0.253554</v>
      </c>
      <c r="P823">
        <f t="shared" si="308"/>
        <v>-1.5611666666666876E-4</v>
      </c>
      <c r="Q823">
        <f t="shared" si="297"/>
        <v>78.946002000000007</v>
      </c>
      <c r="R823">
        <f t="shared" si="309"/>
        <v>-2.7583333333088453E-5</v>
      </c>
      <c r="S823">
        <f t="shared" si="293"/>
        <v>1</v>
      </c>
      <c r="T823">
        <f t="shared" si="310"/>
        <v>20.00142537585522</v>
      </c>
      <c r="U823">
        <f t="shared" si="311"/>
        <v>32500</v>
      </c>
      <c r="V823">
        <f t="shared" si="294"/>
        <v>20.000836</v>
      </c>
      <c r="W823">
        <v>20.000836</v>
      </c>
      <c r="X823">
        <f>'LowFlowInfusion-1-Infusion-1705'!Y819</f>
        <v>0</v>
      </c>
      <c r="Y823">
        <v>0</v>
      </c>
      <c r="Z823">
        <f t="shared" si="298"/>
        <v>0</v>
      </c>
      <c r="AA823">
        <f t="shared" si="299"/>
        <v>0</v>
      </c>
      <c r="AB823" t="e">
        <f t="shared" si="300"/>
        <v>#DIV/0!</v>
      </c>
      <c r="AC823" s="6" t="e">
        <f t="shared" si="304"/>
        <v>#DIV/0!</v>
      </c>
      <c r="AD823" s="6" t="e">
        <f t="shared" si="304"/>
        <v>#DIV/0!</v>
      </c>
      <c r="AM823">
        <v>1.7600000000000001E-2</v>
      </c>
      <c r="AN823">
        <v>0.58120000000000005</v>
      </c>
    </row>
    <row r="824" spans="1:40" x14ac:dyDescent="0.25">
      <c r="A824" s="1">
        <v>42822.972800925927</v>
      </c>
      <c r="B824" s="16">
        <v>817</v>
      </c>
      <c r="C824">
        <f t="shared" si="314"/>
        <v>2.6017114957512177</v>
      </c>
      <c r="D824">
        <f t="shared" si="305"/>
        <v>-2.9074896946091844</v>
      </c>
      <c r="E824">
        <f t="shared" si="303"/>
        <v>7.0434763819070083</v>
      </c>
      <c r="F824">
        <f t="shared" si="306"/>
        <v>-1.1175296336113072</v>
      </c>
      <c r="G824">
        <v>21.089334000000001</v>
      </c>
      <c r="H824">
        <f t="shared" si="295"/>
        <v>21.089334000000001</v>
      </c>
      <c r="I824">
        <v>20.800613999999999</v>
      </c>
      <c r="J824">
        <f t="shared" si="291"/>
        <v>20.800613999999999</v>
      </c>
      <c r="K824">
        <f t="shared" si="307"/>
        <v>1.7324999999992485E-4</v>
      </c>
      <c r="L824">
        <v>1.1854E-2</v>
      </c>
      <c r="M824">
        <f t="shared" si="296"/>
        <v>1.1854E-2</v>
      </c>
      <c r="N824">
        <v>0.253411</v>
      </c>
      <c r="O824">
        <f t="shared" si="292"/>
        <v>0.253411</v>
      </c>
      <c r="P824">
        <f t="shared" si="308"/>
        <v>-1.5760000000000033E-4</v>
      </c>
      <c r="Q824">
        <f t="shared" si="297"/>
        <v>78.945975000000004</v>
      </c>
      <c r="R824">
        <f t="shared" si="309"/>
        <v>-1.565000000051479E-5</v>
      </c>
      <c r="S824">
        <f t="shared" si="293"/>
        <v>1</v>
      </c>
      <c r="T824">
        <f t="shared" si="310"/>
        <v>20.006239201190169</v>
      </c>
      <c r="U824">
        <f t="shared" si="311"/>
        <v>32500</v>
      </c>
      <c r="V824">
        <f t="shared" si="294"/>
        <v>20.000730000000001</v>
      </c>
      <c r="W824">
        <v>20.000730000000001</v>
      </c>
      <c r="X824">
        <f>'LowFlowInfusion-1-Infusion-1705'!Y820</f>
        <v>0</v>
      </c>
      <c r="Y824">
        <v>0</v>
      </c>
      <c r="Z824">
        <f t="shared" si="298"/>
        <v>0</v>
      </c>
      <c r="AA824">
        <f t="shared" si="299"/>
        <v>0</v>
      </c>
      <c r="AB824" t="e">
        <f t="shared" si="300"/>
        <v>#DIV/0!</v>
      </c>
      <c r="AC824" s="6" t="e">
        <f t="shared" si="304"/>
        <v>#DIV/0!</v>
      </c>
      <c r="AD824" s="6" t="e">
        <f t="shared" si="304"/>
        <v>#DIV/0!</v>
      </c>
      <c r="AM824">
        <v>7.4000000000000003E-3</v>
      </c>
      <c r="AN824">
        <v>0.58240000000000003</v>
      </c>
    </row>
    <row r="825" spans="1:40" x14ac:dyDescent="0.25">
      <c r="A825" s="1">
        <v>42822.973495370374</v>
      </c>
      <c r="B825" s="16">
        <v>818</v>
      </c>
      <c r="C825">
        <f t="shared" si="314"/>
        <v>3.1815701462628887</v>
      </c>
      <c r="D825">
        <f t="shared" si="305"/>
        <v>-3.1346231630682553</v>
      </c>
      <c r="E825">
        <f t="shared" si="303"/>
        <v>9.0779439743946888</v>
      </c>
      <c r="F825">
        <f t="shared" si="306"/>
        <v>-0.98524408356993864</v>
      </c>
      <c r="G825">
        <v>21.089072999999999</v>
      </c>
      <c r="H825">
        <f t="shared" si="295"/>
        <v>21.089072999999999</v>
      </c>
      <c r="I825">
        <v>20.800775999999999</v>
      </c>
      <c r="J825">
        <f t="shared" si="291"/>
        <v>20.800775999999999</v>
      </c>
      <c r="K825">
        <f t="shared" si="307"/>
        <v>1.7173333333323862E-4</v>
      </c>
      <c r="L825">
        <v>1.1885E-2</v>
      </c>
      <c r="M825">
        <f t="shared" si="296"/>
        <v>1.1885E-2</v>
      </c>
      <c r="N825">
        <v>0.253249</v>
      </c>
      <c r="O825">
        <f t="shared" si="292"/>
        <v>0.253249</v>
      </c>
      <c r="P825">
        <f t="shared" si="308"/>
        <v>-1.5818333333333378E-4</v>
      </c>
      <c r="Q825">
        <f t="shared" si="297"/>
        <v>78.945975000000004</v>
      </c>
      <c r="R825">
        <f t="shared" si="309"/>
        <v>-1.3550000001079827E-5</v>
      </c>
      <c r="S825">
        <f t="shared" si="293"/>
        <v>1</v>
      </c>
      <c r="T825">
        <f t="shared" si="310"/>
        <v>20.007522193308951</v>
      </c>
      <c r="U825">
        <f t="shared" si="311"/>
        <v>32500</v>
      </c>
      <c r="V825">
        <f t="shared" si="294"/>
        <v>20.001206</v>
      </c>
      <c r="W825">
        <v>20.001206</v>
      </c>
      <c r="X825">
        <f>'LowFlowInfusion-1-Infusion-1705'!Y821</f>
        <v>0</v>
      </c>
      <c r="Y825">
        <v>0</v>
      </c>
      <c r="Z825">
        <f t="shared" si="298"/>
        <v>0</v>
      </c>
      <c r="AA825">
        <f t="shared" si="299"/>
        <v>0</v>
      </c>
      <c r="AB825" t="e">
        <f t="shared" si="300"/>
        <v>#DIV/0!</v>
      </c>
      <c r="AC825" s="6" t="e">
        <f t="shared" si="304"/>
        <v>#DIV/0!</v>
      </c>
      <c r="AD825" s="6" t="e">
        <f t="shared" si="304"/>
        <v>#DIV/0!</v>
      </c>
      <c r="AM825">
        <v>1.6999999999999999E-3</v>
      </c>
      <c r="AN825">
        <v>0.58120000000000005</v>
      </c>
    </row>
    <row r="826" spans="1:40" x14ac:dyDescent="0.25">
      <c r="A826" s="1">
        <v>42822.974189814813</v>
      </c>
      <c r="B826" s="16">
        <v>819</v>
      </c>
      <c r="C826">
        <f t="shared" si="314"/>
        <v>2.8245040142836508</v>
      </c>
      <c r="D826">
        <f t="shared" si="305"/>
        <v>-3.2680052379594215</v>
      </c>
      <c r="E826">
        <f t="shared" si="303"/>
        <v>7.5234925375846666</v>
      </c>
      <c r="F826">
        <f t="shared" si="306"/>
        <v>-1.1570191514803887</v>
      </c>
      <c r="G826">
        <v>21.089131999999999</v>
      </c>
      <c r="H826">
        <f t="shared" si="295"/>
        <v>21.089131999999999</v>
      </c>
      <c r="I826">
        <v>20.800819000000001</v>
      </c>
      <c r="J826">
        <f t="shared" si="291"/>
        <v>20.800819000000001</v>
      </c>
      <c r="K826">
        <f t="shared" si="307"/>
        <v>1.7269999999995159E-4</v>
      </c>
      <c r="L826">
        <v>1.1905000000000001E-2</v>
      </c>
      <c r="M826">
        <f t="shared" si="296"/>
        <v>1.1905000000000001E-2</v>
      </c>
      <c r="N826">
        <v>0.253085</v>
      </c>
      <c r="O826">
        <f t="shared" si="292"/>
        <v>0.253085</v>
      </c>
      <c r="P826">
        <f t="shared" si="308"/>
        <v>-1.5848333333333224E-4</v>
      </c>
      <c r="Q826">
        <f t="shared" si="297"/>
        <v>78.946095999999997</v>
      </c>
      <c r="R826">
        <f t="shared" si="309"/>
        <v>-1.4216666667484408E-5</v>
      </c>
      <c r="S826">
        <f t="shared" si="293"/>
        <v>1</v>
      </c>
      <c r="T826">
        <f t="shared" si="310"/>
        <v>20.007669509251961</v>
      </c>
      <c r="U826">
        <f t="shared" si="311"/>
        <v>32500</v>
      </c>
      <c r="V826">
        <f t="shared" si="294"/>
        <v>20.001577000000001</v>
      </c>
      <c r="W826">
        <v>20.001577000000001</v>
      </c>
      <c r="X826">
        <f>'LowFlowInfusion-1-Infusion-1705'!Y822</f>
        <v>0</v>
      </c>
      <c r="Y826">
        <v>0</v>
      </c>
      <c r="Z826">
        <f t="shared" si="298"/>
        <v>0</v>
      </c>
      <c r="AA826">
        <f t="shared" si="299"/>
        <v>0</v>
      </c>
      <c r="AB826" t="e">
        <f t="shared" si="300"/>
        <v>#DIV/0!</v>
      </c>
      <c r="AC826" s="6" t="e">
        <f t="shared" si="304"/>
        <v>#DIV/0!</v>
      </c>
      <c r="AD826" s="6" t="e">
        <f t="shared" si="304"/>
        <v>#DIV/0!</v>
      </c>
      <c r="AM826">
        <v>1.1000000000000001E-3</v>
      </c>
      <c r="AN826">
        <v>0.58140000000000003</v>
      </c>
    </row>
    <row r="827" spans="1:40" x14ac:dyDescent="0.25">
      <c r="A827" s="1">
        <v>42822.97488425926</v>
      </c>
      <c r="B827" s="16">
        <v>820</v>
      </c>
      <c r="C827">
        <f t="shared" si="314"/>
        <v>-0.90024427234187243</v>
      </c>
      <c r="D827">
        <f t="shared" si="305"/>
        <v>-3.1142345579200637</v>
      </c>
      <c r="E827">
        <f t="shared" si="303"/>
        <v>-6.9859776292430702</v>
      </c>
      <c r="F827">
        <f t="shared" si="306"/>
        <v>3.4593217125600515</v>
      </c>
      <c r="G827">
        <v>21.089327999999998</v>
      </c>
      <c r="H827">
        <f t="shared" si="295"/>
        <v>21.089327999999998</v>
      </c>
      <c r="I827">
        <v>20.801085</v>
      </c>
      <c r="J827">
        <f t="shared" si="291"/>
        <v>20.801085</v>
      </c>
      <c r="K827">
        <f t="shared" si="307"/>
        <v>1.8159999999998178E-4</v>
      </c>
      <c r="L827">
        <v>1.1897E-2</v>
      </c>
      <c r="M827">
        <f t="shared" si="296"/>
        <v>1.1897E-2</v>
      </c>
      <c r="N827">
        <v>0.25292399999999998</v>
      </c>
      <c r="O827">
        <f t="shared" si="292"/>
        <v>0.25292399999999998</v>
      </c>
      <c r="P827">
        <f t="shared" si="308"/>
        <v>-1.5791666666666409E-4</v>
      </c>
      <c r="Q827">
        <f t="shared" si="297"/>
        <v>78.945991000000006</v>
      </c>
      <c r="R827">
        <f t="shared" si="309"/>
        <v>-2.3683333334645341E-5</v>
      </c>
      <c r="S827">
        <f t="shared" si="293"/>
        <v>1</v>
      </c>
      <c r="T827">
        <f t="shared" si="310"/>
        <v>20.003684990285144</v>
      </c>
      <c r="U827">
        <f t="shared" si="311"/>
        <v>32500</v>
      </c>
      <c r="V827">
        <f t="shared" si="294"/>
        <v>20.001470999999999</v>
      </c>
      <c r="W827">
        <v>20.001470999999999</v>
      </c>
      <c r="X827">
        <f>'LowFlowInfusion-1-Infusion-1705'!Y823</f>
        <v>0</v>
      </c>
      <c r="Y827">
        <v>0</v>
      </c>
      <c r="Z827">
        <f t="shared" si="298"/>
        <v>0</v>
      </c>
      <c r="AA827">
        <f t="shared" si="299"/>
        <v>0</v>
      </c>
      <c r="AB827" t="e">
        <f t="shared" si="300"/>
        <v>#DIV/0!</v>
      </c>
      <c r="AC827" s="6" t="e">
        <f t="shared" si="304"/>
        <v>#DIV/0!</v>
      </c>
      <c r="AD827" s="6" t="e">
        <f t="shared" si="304"/>
        <v>#DIV/0!</v>
      </c>
      <c r="AM827">
        <v>2.7000000000000001E-3</v>
      </c>
      <c r="AN827">
        <v>0.58220000000000005</v>
      </c>
    </row>
    <row r="828" spans="1:40" x14ac:dyDescent="0.25">
      <c r="A828" s="1">
        <v>42822.975578703707</v>
      </c>
      <c r="B828" s="16">
        <v>821</v>
      </c>
      <c r="C828">
        <f t="shared" si="314"/>
        <v>-2.9077176656897397</v>
      </c>
      <c r="D828">
        <f t="shared" si="305"/>
        <v>-3.3588193377437747</v>
      </c>
      <c r="E828">
        <f t="shared" si="303"/>
        <v>-15.167451869352391</v>
      </c>
      <c r="F828">
        <f t="shared" si="306"/>
        <v>1.155139433713565</v>
      </c>
      <c r="G828">
        <v>21.089441000000001</v>
      </c>
      <c r="H828">
        <f t="shared" si="295"/>
        <v>21.089441000000001</v>
      </c>
      <c r="I828">
        <v>20.801231999999999</v>
      </c>
      <c r="J828">
        <f t="shared" si="291"/>
        <v>20.801231999999999</v>
      </c>
      <c r="K828">
        <f t="shared" si="307"/>
        <v>1.866166666665355E-4</v>
      </c>
      <c r="L828">
        <v>1.1882999999999999E-2</v>
      </c>
      <c r="M828">
        <f t="shared" si="296"/>
        <v>1.1882999999999999E-2</v>
      </c>
      <c r="N828">
        <v>0.25276300000000002</v>
      </c>
      <c r="O828">
        <f t="shared" si="292"/>
        <v>0.25276300000000002</v>
      </c>
      <c r="P828">
        <f t="shared" si="308"/>
        <v>-1.5858333333332956E-4</v>
      </c>
      <c r="Q828">
        <f t="shared" si="297"/>
        <v>78.946005</v>
      </c>
      <c r="R828">
        <f t="shared" si="309"/>
        <v>-2.8033333333847091E-5</v>
      </c>
      <c r="S828">
        <f t="shared" si="293"/>
        <v>1</v>
      </c>
      <c r="T828">
        <f t="shared" si="310"/>
        <v>20.002451101671845</v>
      </c>
      <c r="U828">
        <f t="shared" si="311"/>
        <v>32500</v>
      </c>
      <c r="V828">
        <f t="shared" si="294"/>
        <v>20.001999999999999</v>
      </c>
      <c r="W828">
        <v>20.001999999999999</v>
      </c>
      <c r="X828">
        <f>'LowFlowInfusion-1-Infusion-1705'!Y824</f>
        <v>0</v>
      </c>
      <c r="Y828">
        <v>0</v>
      </c>
      <c r="Z828">
        <f t="shared" si="298"/>
        <v>0</v>
      </c>
      <c r="AA828">
        <f t="shared" si="299"/>
        <v>0</v>
      </c>
      <c r="AB828" t="e">
        <f t="shared" si="300"/>
        <v>#DIV/0!</v>
      </c>
      <c r="AC828" s="6" t="e">
        <f t="shared" si="304"/>
        <v>#DIV/0!</v>
      </c>
      <c r="AD828" s="6" t="e">
        <f t="shared" si="304"/>
        <v>#DIV/0!</v>
      </c>
      <c r="AM828">
        <v>4.7999999999999996E-3</v>
      </c>
      <c r="AN828">
        <v>0.58250000000000002</v>
      </c>
    </row>
    <row r="829" spans="1:40" x14ac:dyDescent="0.25">
      <c r="A829" s="1">
        <v>42822.976273148146</v>
      </c>
      <c r="B829" s="16">
        <v>822</v>
      </c>
      <c r="C829">
        <f t="shared" si="314"/>
        <v>-2.8760599817516752</v>
      </c>
      <c r="D829">
        <f t="shared" si="305"/>
        <v>-3.2265297512923929</v>
      </c>
      <c r="E829">
        <f t="shared" si="303"/>
        <v>-14.896641233510152</v>
      </c>
      <c r="F829">
        <f t="shared" si="306"/>
        <v>1.1218576009417101</v>
      </c>
      <c r="G829">
        <v>21.089241000000001</v>
      </c>
      <c r="H829">
        <f t="shared" si="295"/>
        <v>21.089241000000001</v>
      </c>
      <c r="I829">
        <v>20.801494999999999</v>
      </c>
      <c r="J829">
        <f t="shared" si="291"/>
        <v>20.801494999999999</v>
      </c>
      <c r="K829">
        <f t="shared" si="307"/>
        <v>1.8616666666660582E-4</v>
      </c>
      <c r="L829">
        <v>1.1905000000000001E-2</v>
      </c>
      <c r="M829">
        <f t="shared" si="296"/>
        <v>1.1905000000000001E-2</v>
      </c>
      <c r="N829">
        <v>0.25261</v>
      </c>
      <c r="O829">
        <f t="shared" si="292"/>
        <v>0.25261</v>
      </c>
      <c r="P829">
        <f t="shared" si="308"/>
        <v>-1.5806666666666561E-4</v>
      </c>
      <c r="Q829">
        <f t="shared" si="297"/>
        <v>78.945894999999993</v>
      </c>
      <c r="R829">
        <f t="shared" si="309"/>
        <v>-2.8099999999871748E-5</v>
      </c>
      <c r="S829">
        <f t="shared" si="293"/>
        <v>1</v>
      </c>
      <c r="T829">
        <f t="shared" si="310"/>
        <v>20.002086469769562</v>
      </c>
      <c r="U829">
        <f t="shared" si="311"/>
        <v>32500</v>
      </c>
      <c r="V829">
        <f t="shared" si="294"/>
        <v>20.001736000000001</v>
      </c>
      <c r="W829">
        <v>20.001736000000001</v>
      </c>
      <c r="X829">
        <f>'LowFlowInfusion-1-Infusion-1705'!Y825</f>
        <v>0</v>
      </c>
      <c r="Y829">
        <v>0</v>
      </c>
      <c r="Z829">
        <f t="shared" si="298"/>
        <v>0</v>
      </c>
      <c r="AA829">
        <f t="shared" si="299"/>
        <v>0</v>
      </c>
      <c r="AB829" t="e">
        <f t="shared" si="300"/>
        <v>#DIV/0!</v>
      </c>
      <c r="AC829" s="6" t="e">
        <f t="shared" si="304"/>
        <v>#DIV/0!</v>
      </c>
      <c r="AD829" s="6" t="e">
        <f t="shared" si="304"/>
        <v>#DIV/0!</v>
      </c>
      <c r="AM829">
        <v>3.5999999999999999E-3</v>
      </c>
      <c r="AN829">
        <v>0.58109999999999995</v>
      </c>
    </row>
    <row r="830" spans="1:40" x14ac:dyDescent="0.25">
      <c r="A830" s="1">
        <v>42822.976967592593</v>
      </c>
      <c r="B830" s="16">
        <v>823</v>
      </c>
      <c r="C830">
        <f t="shared" si="314"/>
        <v>-4.2731472090342848</v>
      </c>
      <c r="D830">
        <f t="shared" si="305"/>
        <v>-2.922316492001622</v>
      </c>
      <c r="E830">
        <f t="shared" si="303"/>
        <v>-20.066710557973906</v>
      </c>
      <c r="F830">
        <f t="shared" si="306"/>
        <v>0.68387919934592067</v>
      </c>
      <c r="G830">
        <v>21.089628999999999</v>
      </c>
      <c r="H830">
        <f t="shared" si="295"/>
        <v>21.089628999999999</v>
      </c>
      <c r="I830">
        <v>20.801632999999999</v>
      </c>
      <c r="J830">
        <f t="shared" si="291"/>
        <v>20.801632999999999</v>
      </c>
      <c r="K830">
        <f t="shared" si="307"/>
        <v>1.8951666666655598E-4</v>
      </c>
      <c r="L830">
        <v>1.1913999999999999E-2</v>
      </c>
      <c r="M830">
        <f t="shared" si="296"/>
        <v>1.1913999999999999E-2</v>
      </c>
      <c r="N830">
        <v>0.25245800000000002</v>
      </c>
      <c r="O830">
        <f t="shared" si="292"/>
        <v>0.25245800000000002</v>
      </c>
      <c r="P830">
        <f t="shared" si="308"/>
        <v>-1.570333333333331E-4</v>
      </c>
      <c r="Q830">
        <f t="shared" si="297"/>
        <v>78.945909</v>
      </c>
      <c r="R830">
        <f t="shared" si="309"/>
        <v>-3.2483333333270065E-5</v>
      </c>
      <c r="S830">
        <f t="shared" si="293"/>
        <v>1</v>
      </c>
      <c r="T830">
        <f t="shared" si="310"/>
        <v>20.000543169282953</v>
      </c>
      <c r="U830">
        <f t="shared" si="311"/>
        <v>32500</v>
      </c>
      <c r="V830">
        <f t="shared" si="294"/>
        <v>20.001894</v>
      </c>
      <c r="W830">
        <v>20.001894</v>
      </c>
      <c r="X830">
        <f>'LowFlowInfusion-1-Infusion-1705'!Y826</f>
        <v>0</v>
      </c>
      <c r="Y830">
        <v>0</v>
      </c>
      <c r="Z830">
        <f t="shared" si="298"/>
        <v>0</v>
      </c>
      <c r="AA830">
        <f t="shared" si="299"/>
        <v>0</v>
      </c>
      <c r="AB830" t="e">
        <f t="shared" si="300"/>
        <v>#DIV/0!</v>
      </c>
      <c r="AC830" s="6" t="e">
        <f t="shared" si="304"/>
        <v>#DIV/0!</v>
      </c>
      <c r="AD830" s="6" t="e">
        <f t="shared" si="304"/>
        <v>#DIV/0!</v>
      </c>
      <c r="AM830">
        <v>2.5000000000000001E-3</v>
      </c>
      <c r="AN830">
        <v>0.57930000000000004</v>
      </c>
    </row>
    <row r="831" spans="1:40" x14ac:dyDescent="0.25">
      <c r="A831" s="1">
        <v>42822.977662037039</v>
      </c>
      <c r="B831" s="16">
        <v>824</v>
      </c>
      <c r="C831">
        <f t="shared" si="314"/>
        <v>-1.5006500101154341</v>
      </c>
      <c r="D831">
        <f t="shared" si="305"/>
        <v>-2.7087624017010103</v>
      </c>
      <c r="E831">
        <f t="shared" si="303"/>
        <v>-8.9045353813428409</v>
      </c>
      <c r="F831">
        <f t="shared" si="306"/>
        <v>1.805059396556193</v>
      </c>
      <c r="G831">
        <v>21.089794000000001</v>
      </c>
      <c r="H831">
        <f t="shared" si="295"/>
        <v>21.089794000000001</v>
      </c>
      <c r="I831">
        <v>20.801940999999999</v>
      </c>
      <c r="J831">
        <f t="shared" si="291"/>
        <v>20.801940999999999</v>
      </c>
      <c r="K831">
        <f t="shared" si="307"/>
        <v>1.8255000000012936E-4</v>
      </c>
      <c r="L831">
        <v>1.1894E-2</v>
      </c>
      <c r="M831">
        <f t="shared" si="296"/>
        <v>1.1894E-2</v>
      </c>
      <c r="N831">
        <v>0.25230000000000002</v>
      </c>
      <c r="O831">
        <f t="shared" si="292"/>
        <v>0.25230000000000002</v>
      </c>
      <c r="P831">
        <f t="shared" si="308"/>
        <v>-1.5628333333333281E-4</v>
      </c>
      <c r="Q831">
        <f t="shared" si="297"/>
        <v>78.945758999999995</v>
      </c>
      <c r="R831">
        <f t="shared" si="309"/>
        <v>-2.6266666666903877E-5</v>
      </c>
      <c r="S831">
        <f t="shared" si="293"/>
        <v>1</v>
      </c>
      <c r="T831">
        <f t="shared" si="310"/>
        <v>20.002150112391547</v>
      </c>
      <c r="U831">
        <f t="shared" si="311"/>
        <v>32500</v>
      </c>
      <c r="V831">
        <f t="shared" si="294"/>
        <v>20.000941999999998</v>
      </c>
      <c r="W831">
        <v>20.000941999999998</v>
      </c>
      <c r="X831">
        <f>'LowFlowInfusion-1-Infusion-1705'!Y827</f>
        <v>0</v>
      </c>
      <c r="Y831">
        <v>0</v>
      </c>
      <c r="Z831">
        <f t="shared" si="298"/>
        <v>0</v>
      </c>
      <c r="AA831">
        <f t="shared" si="299"/>
        <v>0</v>
      </c>
      <c r="AB831" t="e">
        <f t="shared" si="300"/>
        <v>#DIV/0!</v>
      </c>
      <c r="AC831" s="6" t="e">
        <f t="shared" si="304"/>
        <v>#DIV/0!</v>
      </c>
      <c r="AD831" s="6" t="e">
        <f t="shared" si="304"/>
        <v>#DIV/0!</v>
      </c>
      <c r="AM831">
        <v>6.7000000000000002E-3</v>
      </c>
      <c r="AN831">
        <v>0.57889999999999997</v>
      </c>
    </row>
    <row r="832" spans="1:40" x14ac:dyDescent="0.25">
      <c r="A832" s="1">
        <v>42822.978356481479</v>
      </c>
      <c r="B832" s="16">
        <v>825</v>
      </c>
      <c r="C832">
        <f t="shared" si="314"/>
        <v>-2.8656252010197125</v>
      </c>
      <c r="D832">
        <f t="shared" si="305"/>
        <v>-2.5171338399219589</v>
      </c>
      <c r="E832">
        <f t="shared" si="303"/>
        <v>-14.072344676492531</v>
      </c>
      <c r="F832">
        <f t="shared" si="306"/>
        <v>0.8783890646363155</v>
      </c>
      <c r="G832">
        <v>21.089569999999998</v>
      </c>
      <c r="H832">
        <f t="shared" si="295"/>
        <v>21.089569999999998</v>
      </c>
      <c r="I832">
        <v>20.802029999999998</v>
      </c>
      <c r="J832">
        <f t="shared" si="291"/>
        <v>20.802029999999998</v>
      </c>
      <c r="K832">
        <f t="shared" si="307"/>
        <v>1.8555000000025263E-4</v>
      </c>
      <c r="L832">
        <v>1.1887E-2</v>
      </c>
      <c r="M832">
        <f t="shared" si="296"/>
        <v>1.1887E-2</v>
      </c>
      <c r="N832">
        <v>0.25213600000000003</v>
      </c>
      <c r="O832">
        <f t="shared" si="292"/>
        <v>0.25213600000000003</v>
      </c>
      <c r="P832">
        <f t="shared" si="308"/>
        <v>-1.5560000000000018E-4</v>
      </c>
      <c r="Q832">
        <f t="shared" si="297"/>
        <v>78.945834000000005</v>
      </c>
      <c r="R832">
        <f t="shared" si="309"/>
        <v>-2.9950000000174746E-5</v>
      </c>
      <c r="S832">
        <f t="shared" si="293"/>
        <v>1</v>
      </c>
      <c r="T832">
        <f t="shared" si="310"/>
        <v>20.000910508638928</v>
      </c>
      <c r="U832">
        <f t="shared" si="311"/>
        <v>32500</v>
      </c>
      <c r="V832">
        <f t="shared" si="294"/>
        <v>20.001259000000001</v>
      </c>
      <c r="W832">
        <v>20.001259000000001</v>
      </c>
      <c r="X832">
        <f>'LowFlowInfusion-1-Infusion-1705'!Y828</f>
        <v>0</v>
      </c>
      <c r="Y832">
        <v>0</v>
      </c>
      <c r="Z832">
        <f t="shared" si="298"/>
        <v>0</v>
      </c>
      <c r="AA832">
        <f t="shared" si="299"/>
        <v>0</v>
      </c>
      <c r="AB832" t="e">
        <f t="shared" si="300"/>
        <v>#DIV/0!</v>
      </c>
      <c r="AC832" s="6" t="e">
        <f t="shared" si="304"/>
        <v>#DIV/0!</v>
      </c>
      <c r="AD832" s="6" t="e">
        <f t="shared" si="304"/>
        <v>#DIV/0!</v>
      </c>
      <c r="AM832">
        <v>1.43E-2</v>
      </c>
      <c r="AN832">
        <v>0.58030000000000004</v>
      </c>
    </row>
    <row r="833" spans="1:40" x14ac:dyDescent="0.25">
      <c r="A833" s="1">
        <v>42822.979050925926</v>
      </c>
      <c r="B833" s="16">
        <v>826</v>
      </c>
      <c r="C833">
        <f t="shared" si="314"/>
        <v>-0.81190988457445101</v>
      </c>
      <c r="D833">
        <f t="shared" si="305"/>
        <v>-2.4904865973174495</v>
      </c>
      <c r="E833">
        <f t="shared" si="303"/>
        <v>-5.9492340585463754</v>
      </c>
      <c r="F833">
        <f t="shared" si="306"/>
        <v>3.067442144300037</v>
      </c>
      <c r="G833">
        <v>21.089302</v>
      </c>
      <c r="H833">
        <f t="shared" si="295"/>
        <v>21.089302</v>
      </c>
      <c r="I833">
        <v>20.802132</v>
      </c>
      <c r="J833">
        <f t="shared" si="291"/>
        <v>20.802132</v>
      </c>
      <c r="K833">
        <f t="shared" si="307"/>
        <v>1.8031666666680954E-4</v>
      </c>
      <c r="L833">
        <v>1.1917000000000001E-2</v>
      </c>
      <c r="M833">
        <f t="shared" si="296"/>
        <v>1.1917000000000001E-2</v>
      </c>
      <c r="N833">
        <v>0.25197799999999998</v>
      </c>
      <c r="O833">
        <f t="shared" si="292"/>
        <v>0.25197799999999998</v>
      </c>
      <c r="P833">
        <f t="shared" si="308"/>
        <v>-1.5540000000000183E-4</v>
      </c>
      <c r="Q833">
        <f t="shared" si="297"/>
        <v>78.945890000000006</v>
      </c>
      <c r="R833">
        <f t="shared" si="309"/>
        <v>-2.4916666666996435E-5</v>
      </c>
      <c r="S833">
        <f t="shared" si="293"/>
        <v>1</v>
      </c>
      <c r="T833">
        <f t="shared" si="310"/>
        <v>20.002725576712681</v>
      </c>
      <c r="U833">
        <f t="shared" si="311"/>
        <v>32500</v>
      </c>
      <c r="V833">
        <f t="shared" si="294"/>
        <v>20.001047</v>
      </c>
      <c r="W833">
        <v>20.001047</v>
      </c>
      <c r="X833">
        <f>'LowFlowInfusion-1-Infusion-1705'!Y829</f>
        <v>0</v>
      </c>
      <c r="Y833">
        <v>0</v>
      </c>
      <c r="Z833">
        <f t="shared" si="298"/>
        <v>0</v>
      </c>
      <c r="AA833">
        <f t="shared" si="299"/>
        <v>0</v>
      </c>
      <c r="AB833" t="e">
        <f t="shared" si="300"/>
        <v>#DIV/0!</v>
      </c>
      <c r="AC833" s="6" t="e">
        <f t="shared" si="304"/>
        <v>#DIV/0!</v>
      </c>
      <c r="AD833" s="6" t="e">
        <f t="shared" si="304"/>
        <v>#DIV/0!</v>
      </c>
      <c r="AM833">
        <v>1.72E-2</v>
      </c>
      <c r="AN833">
        <v>0.58230000000000004</v>
      </c>
    </row>
    <row r="834" spans="1:40" x14ac:dyDescent="0.25">
      <c r="A834" s="1">
        <v>42822.979745370372</v>
      </c>
      <c r="B834" s="16">
        <v>827</v>
      </c>
      <c r="C834">
        <f t="shared" si="314"/>
        <v>-4.876157486528836</v>
      </c>
      <c r="D834">
        <f t="shared" si="305"/>
        <v>-2.3594388456459559</v>
      </c>
      <c r="E834">
        <f t="shared" si="303"/>
        <v>-21.821757140003278</v>
      </c>
      <c r="F834">
        <f t="shared" si="306"/>
        <v>0.48387256813675167</v>
      </c>
      <c r="G834">
        <v>21.089437</v>
      </c>
      <c r="H834">
        <f t="shared" si="295"/>
        <v>21.089437</v>
      </c>
      <c r="I834">
        <v>20.802365999999999</v>
      </c>
      <c r="J834">
        <f t="shared" si="291"/>
        <v>20.802365999999999</v>
      </c>
      <c r="K834">
        <f t="shared" si="307"/>
        <v>1.900500000002007E-4</v>
      </c>
      <c r="L834">
        <v>1.1944E-2</v>
      </c>
      <c r="M834">
        <f t="shared" si="296"/>
        <v>1.1944E-2</v>
      </c>
      <c r="N834">
        <v>0.25183</v>
      </c>
      <c r="O834">
        <f t="shared" si="292"/>
        <v>0.25183</v>
      </c>
      <c r="P834">
        <f t="shared" si="308"/>
        <v>-1.5490000000000133E-4</v>
      </c>
      <c r="Q834">
        <f t="shared" si="297"/>
        <v>78.945803999999995</v>
      </c>
      <c r="R834">
        <f t="shared" si="309"/>
        <v>-3.5150000000309473E-5</v>
      </c>
      <c r="S834">
        <f t="shared" si="293"/>
        <v>1</v>
      </c>
      <c r="T834">
        <f t="shared" si="310"/>
        <v>19.99980128135908</v>
      </c>
      <c r="U834">
        <f t="shared" si="311"/>
        <v>32500</v>
      </c>
      <c r="V834">
        <f t="shared" si="294"/>
        <v>20.002317999999999</v>
      </c>
      <c r="W834">
        <v>20.002317999999999</v>
      </c>
      <c r="X834">
        <f>'LowFlowInfusion-1-Infusion-1705'!Y830</f>
        <v>0</v>
      </c>
      <c r="Y834">
        <v>0</v>
      </c>
      <c r="Z834">
        <f t="shared" si="298"/>
        <v>0</v>
      </c>
      <c r="AA834">
        <f t="shared" si="299"/>
        <v>0</v>
      </c>
      <c r="AB834" t="e">
        <f t="shared" si="300"/>
        <v>#DIV/0!</v>
      </c>
      <c r="AC834" s="6" t="e">
        <f t="shared" si="304"/>
        <v>#DIV/0!</v>
      </c>
      <c r="AD834" s="6" t="e">
        <f t="shared" si="304"/>
        <v>#DIV/0!</v>
      </c>
      <c r="AM834">
        <v>1.7500000000000002E-2</v>
      </c>
      <c r="AN834">
        <v>0.5806</v>
      </c>
    </row>
    <row r="835" spans="1:40" x14ac:dyDescent="0.25">
      <c r="A835" s="1">
        <v>42822.980439814812</v>
      </c>
      <c r="B835" s="16">
        <v>828</v>
      </c>
      <c r="C835">
        <f t="shared" si="314"/>
        <v>-5.3019237546285769</v>
      </c>
      <c r="D835">
        <f t="shared" si="305"/>
        <v>-2.3835590107175086</v>
      </c>
      <c r="E835">
        <f t="shared" si="303"/>
        <v>-23.526330664823348</v>
      </c>
      <c r="F835">
        <f t="shared" si="306"/>
        <v>0.44956493548905957</v>
      </c>
      <c r="G835">
        <v>21.089548000000001</v>
      </c>
      <c r="H835">
        <f t="shared" si="295"/>
        <v>21.089548000000001</v>
      </c>
      <c r="I835">
        <v>20.802555000000002</v>
      </c>
      <c r="J835">
        <f t="shared" si="291"/>
        <v>20.802555000000002</v>
      </c>
      <c r="K835">
        <f t="shared" si="307"/>
        <v>1.9105000000022205E-4</v>
      </c>
      <c r="L835">
        <v>1.1936E-2</v>
      </c>
      <c r="M835">
        <f t="shared" si="296"/>
        <v>1.1936E-2</v>
      </c>
      <c r="N835">
        <v>0.25167600000000001</v>
      </c>
      <c r="O835">
        <f t="shared" si="292"/>
        <v>0.25167600000000001</v>
      </c>
      <c r="P835">
        <f t="shared" si="308"/>
        <v>-1.5488333333333327E-4</v>
      </c>
      <c r="Q835">
        <f t="shared" si="297"/>
        <v>78.945768999999999</v>
      </c>
      <c r="R835">
        <f t="shared" si="309"/>
        <v>-3.6166666666067232E-5</v>
      </c>
      <c r="S835">
        <f t="shared" si="293"/>
        <v>1</v>
      </c>
      <c r="T835">
        <f t="shared" si="310"/>
        <v>19.999240635256353</v>
      </c>
      <c r="U835">
        <f t="shared" si="311"/>
        <v>32500</v>
      </c>
      <c r="V835">
        <f t="shared" si="294"/>
        <v>20.002158999999999</v>
      </c>
      <c r="W835">
        <v>20.002158999999999</v>
      </c>
      <c r="X835">
        <f>'LowFlowInfusion-1-Infusion-1705'!Y831</f>
        <v>0</v>
      </c>
      <c r="Y835">
        <v>0</v>
      </c>
      <c r="Z835">
        <f t="shared" si="298"/>
        <v>0</v>
      </c>
      <c r="AA835">
        <f t="shared" si="299"/>
        <v>0</v>
      </c>
      <c r="AB835" t="e">
        <f t="shared" si="300"/>
        <v>#DIV/0!</v>
      </c>
      <c r="AC835" s="6" t="e">
        <f t="shared" si="304"/>
        <v>#DIV/0!</v>
      </c>
      <c r="AD835" s="6" t="e">
        <f t="shared" si="304"/>
        <v>#DIV/0!</v>
      </c>
      <c r="AM835">
        <v>1.78E-2</v>
      </c>
      <c r="AN835">
        <v>0.57920000000000005</v>
      </c>
    </row>
    <row r="836" spans="1:40" x14ac:dyDescent="0.25">
      <c r="A836" s="1">
        <v>42822.981134259258</v>
      </c>
      <c r="B836" s="16">
        <v>829</v>
      </c>
      <c r="C836">
        <f t="shared" si="314"/>
        <v>-9.2699029253163534</v>
      </c>
      <c r="D836">
        <f t="shared" si="305"/>
        <v>-2.390836847966531</v>
      </c>
      <c r="E836">
        <f t="shared" si="303"/>
        <v>-39.172171308826798</v>
      </c>
      <c r="F836">
        <f t="shared" si="306"/>
        <v>0.25791390343873954</v>
      </c>
      <c r="G836">
        <v>21.089227000000001</v>
      </c>
      <c r="H836">
        <f t="shared" si="295"/>
        <v>21.089227000000001</v>
      </c>
      <c r="I836">
        <v>20.802806</v>
      </c>
      <c r="J836">
        <f t="shared" si="291"/>
        <v>20.802806</v>
      </c>
      <c r="K836">
        <f t="shared" si="307"/>
        <v>2.003333333333875E-4</v>
      </c>
      <c r="L836">
        <v>1.1926000000000001E-2</v>
      </c>
      <c r="M836">
        <f t="shared" si="296"/>
        <v>1.1926000000000001E-2</v>
      </c>
      <c r="N836">
        <v>0.25152400000000003</v>
      </c>
      <c r="O836">
        <f t="shared" si="292"/>
        <v>0.25152400000000003</v>
      </c>
      <c r="P836">
        <f t="shared" si="308"/>
        <v>-1.5481666666666746E-4</v>
      </c>
      <c r="Q836">
        <f t="shared" si="297"/>
        <v>78.945669999999993</v>
      </c>
      <c r="R836">
        <f t="shared" si="309"/>
        <v>-4.5516666666619203E-5</v>
      </c>
      <c r="S836">
        <f t="shared" si="293"/>
        <v>1</v>
      </c>
      <c r="T836">
        <f t="shared" si="310"/>
        <v>19.994856933922684</v>
      </c>
      <c r="U836">
        <f t="shared" si="311"/>
        <v>32500</v>
      </c>
      <c r="V836">
        <f t="shared" si="294"/>
        <v>20.001736000000001</v>
      </c>
      <c r="W836">
        <v>20.001736000000001</v>
      </c>
      <c r="X836">
        <f>'LowFlowInfusion-1-Infusion-1705'!Y832</f>
        <v>0</v>
      </c>
      <c r="Y836">
        <v>0</v>
      </c>
      <c r="Z836">
        <f t="shared" si="298"/>
        <v>0</v>
      </c>
      <c r="AA836">
        <f t="shared" si="299"/>
        <v>0</v>
      </c>
      <c r="AB836" t="e">
        <f t="shared" si="300"/>
        <v>#DIV/0!</v>
      </c>
      <c r="AC836" s="6" t="e">
        <f t="shared" si="304"/>
        <v>#DIV/0!</v>
      </c>
      <c r="AD836" s="6" t="e">
        <f t="shared" si="304"/>
        <v>#DIV/0!</v>
      </c>
      <c r="AM836">
        <v>1.9800000000000002E-2</v>
      </c>
      <c r="AN836">
        <v>0.57869999999999999</v>
      </c>
    </row>
    <row r="837" spans="1:40" x14ac:dyDescent="0.25">
      <c r="A837" s="1">
        <v>42822.981828703705</v>
      </c>
      <c r="B837" s="16">
        <v>830</v>
      </c>
      <c r="C837">
        <f t="shared" si="314"/>
        <v>-11.106012118474906</v>
      </c>
      <c r="D837">
        <f t="shared" si="305"/>
        <v>-2.2040211839964119</v>
      </c>
      <c r="E837">
        <f t="shared" si="303"/>
        <v>-46.202033146041643</v>
      </c>
      <c r="F837">
        <f t="shared" si="306"/>
        <v>0.19845297848451035</v>
      </c>
      <c r="G837">
        <v>21.088968000000001</v>
      </c>
      <c r="H837">
        <f t="shared" si="295"/>
        <v>21.088968000000001</v>
      </c>
      <c r="I837">
        <v>20.802928999999999</v>
      </c>
      <c r="J837">
        <f t="shared" si="291"/>
        <v>20.802928999999999</v>
      </c>
      <c r="K837">
        <f t="shared" si="307"/>
        <v>2.0443333333327967E-4</v>
      </c>
      <c r="L837">
        <v>1.1945000000000001E-2</v>
      </c>
      <c r="M837">
        <f t="shared" si="296"/>
        <v>1.1945000000000001E-2</v>
      </c>
      <c r="N837">
        <v>0.25136799999999998</v>
      </c>
      <c r="O837">
        <f t="shared" si="292"/>
        <v>0.25136799999999998</v>
      </c>
      <c r="P837">
        <f t="shared" si="308"/>
        <v>-1.541333333333339E-4</v>
      </c>
      <c r="Q837">
        <f t="shared" si="297"/>
        <v>78.945702999999995</v>
      </c>
      <c r="R837">
        <f t="shared" si="309"/>
        <v>-5.0299999999718165E-5</v>
      </c>
      <c r="S837">
        <f t="shared" si="293"/>
        <v>1</v>
      </c>
      <c r="T837">
        <f t="shared" si="310"/>
        <v>19.992622009065595</v>
      </c>
      <c r="U837">
        <f t="shared" si="311"/>
        <v>32500</v>
      </c>
      <c r="V837">
        <f t="shared" si="294"/>
        <v>20.001524</v>
      </c>
      <c r="W837">
        <v>20.001524</v>
      </c>
      <c r="X837">
        <f>'LowFlowInfusion-1-Infusion-1705'!Y833</f>
        <v>0</v>
      </c>
      <c r="Y837">
        <v>0</v>
      </c>
      <c r="Z837">
        <f t="shared" si="298"/>
        <v>0</v>
      </c>
      <c r="AA837">
        <f t="shared" si="299"/>
        <v>0</v>
      </c>
      <c r="AB837" t="e">
        <f t="shared" si="300"/>
        <v>#DIV/0!</v>
      </c>
      <c r="AC837" s="6" t="e">
        <f t="shared" si="304"/>
        <v>#DIV/0!</v>
      </c>
      <c r="AD837" s="6" t="e">
        <f t="shared" si="304"/>
        <v>#DIV/0!</v>
      </c>
      <c r="AM837">
        <v>1.95E-2</v>
      </c>
      <c r="AN837">
        <v>0.57779999999999998</v>
      </c>
    </row>
    <row r="838" spans="1:40" x14ac:dyDescent="0.25">
      <c r="A838" s="1">
        <v>42822.982523148145</v>
      </c>
      <c r="B838" s="16">
        <v>831</v>
      </c>
      <c r="C838">
        <f t="shared" si="314"/>
        <v>-9.105111381276263</v>
      </c>
      <c r="D838">
        <f t="shared" si="305"/>
        <v>-1.7340484221382813</v>
      </c>
      <c r="E838">
        <f t="shared" si="303"/>
        <v>-37.797633411650409</v>
      </c>
      <c r="F838">
        <f t="shared" si="306"/>
        <v>0.19044779899169337</v>
      </c>
      <c r="G838">
        <v>21.089047000000001</v>
      </c>
      <c r="H838">
        <f t="shared" si="295"/>
        <v>21.089047000000001</v>
      </c>
      <c r="I838">
        <v>20.803249000000001</v>
      </c>
      <c r="J838">
        <f t="shared" si="291"/>
        <v>20.803249000000001</v>
      </c>
      <c r="K838">
        <f t="shared" si="307"/>
        <v>1.9911666666653596E-4</v>
      </c>
      <c r="L838">
        <v>1.1953E-2</v>
      </c>
      <c r="M838">
        <f t="shared" si="296"/>
        <v>1.1953E-2</v>
      </c>
      <c r="N838">
        <v>0.25121500000000002</v>
      </c>
      <c r="O838">
        <f t="shared" si="292"/>
        <v>0.25121500000000002</v>
      </c>
      <c r="P838">
        <f t="shared" si="308"/>
        <v>-1.5258333333333467E-4</v>
      </c>
      <c r="Q838">
        <f t="shared" si="297"/>
        <v>78.945536000000004</v>
      </c>
      <c r="R838">
        <f t="shared" si="309"/>
        <v>-4.653333333261382E-5</v>
      </c>
      <c r="S838">
        <f t="shared" si="293"/>
        <v>1</v>
      </c>
      <c r="T838">
        <f t="shared" si="310"/>
        <v>19.993570937041053</v>
      </c>
      <c r="U838">
        <f t="shared" si="311"/>
        <v>32500</v>
      </c>
      <c r="V838">
        <f t="shared" si="294"/>
        <v>20.000941999999998</v>
      </c>
      <c r="W838">
        <v>20.000941999999998</v>
      </c>
      <c r="X838">
        <f>'LowFlowInfusion-1-Infusion-1705'!Y834</f>
        <v>0</v>
      </c>
      <c r="Y838">
        <v>0</v>
      </c>
      <c r="Z838">
        <f t="shared" si="298"/>
        <v>0</v>
      </c>
      <c r="AA838">
        <f t="shared" si="299"/>
        <v>0</v>
      </c>
      <c r="AB838" t="e">
        <f t="shared" si="300"/>
        <v>#DIV/0!</v>
      </c>
      <c r="AC838" s="6" t="e">
        <f t="shared" si="304"/>
        <v>#DIV/0!</v>
      </c>
      <c r="AD838" s="6" t="e">
        <f t="shared" si="304"/>
        <v>#DIV/0!</v>
      </c>
      <c r="AM838">
        <v>1.52E-2</v>
      </c>
      <c r="AN838">
        <v>0.57679999999999998</v>
      </c>
    </row>
    <row r="839" spans="1:40" x14ac:dyDescent="0.25">
      <c r="A839" s="1">
        <v>42822.983217592591</v>
      </c>
      <c r="B839" s="16">
        <v>832</v>
      </c>
      <c r="C839">
        <f t="shared" si="314"/>
        <v>-7.0662967346164152</v>
      </c>
      <c r="D839">
        <f t="shared" si="305"/>
        <v>-1.2269329775374427</v>
      </c>
      <c r="E839">
        <f t="shared" si="303"/>
        <v>-29.202809438324628</v>
      </c>
      <c r="F839">
        <f t="shared" si="306"/>
        <v>0.17363168058410799</v>
      </c>
      <c r="G839">
        <v>21.089147000000001</v>
      </c>
      <c r="H839">
        <f t="shared" si="295"/>
        <v>21.089147000000001</v>
      </c>
      <c r="I839">
        <v>20.803384000000001</v>
      </c>
      <c r="J839">
        <f t="shared" si="291"/>
        <v>20.803384000000001</v>
      </c>
      <c r="K839">
        <f t="shared" si="307"/>
        <v>1.9381666666653529E-4</v>
      </c>
      <c r="L839">
        <v>1.1932999999999999E-2</v>
      </c>
      <c r="M839">
        <f t="shared" si="296"/>
        <v>1.1932999999999999E-2</v>
      </c>
      <c r="N839">
        <v>0.25104900000000002</v>
      </c>
      <c r="O839">
        <f t="shared" si="292"/>
        <v>0.25104900000000002</v>
      </c>
      <c r="P839">
        <f t="shared" si="308"/>
        <v>-1.5093333333333718E-4</v>
      </c>
      <c r="Q839">
        <f t="shared" si="297"/>
        <v>78.945567000000011</v>
      </c>
      <c r="R839">
        <f t="shared" si="309"/>
        <v>-4.2883333333302667E-5</v>
      </c>
      <c r="S839">
        <f t="shared" si="293"/>
        <v>1</v>
      </c>
      <c r="T839">
        <f t="shared" si="310"/>
        <v>19.995207636242888</v>
      </c>
      <c r="U839">
        <f t="shared" si="311"/>
        <v>32500</v>
      </c>
      <c r="V839">
        <f t="shared" si="294"/>
        <v>20.001047</v>
      </c>
      <c r="W839">
        <v>20.001047</v>
      </c>
      <c r="X839">
        <f>'LowFlowInfusion-1-Infusion-1705'!Y835</f>
        <v>0</v>
      </c>
      <c r="Y839">
        <v>0</v>
      </c>
      <c r="Z839">
        <f t="shared" si="298"/>
        <v>0</v>
      </c>
      <c r="AA839">
        <f t="shared" si="299"/>
        <v>0</v>
      </c>
      <c r="AB839" t="e">
        <f t="shared" si="300"/>
        <v>#DIV/0!</v>
      </c>
      <c r="AC839" s="6" t="e">
        <f t="shared" si="304"/>
        <v>#DIV/0!</v>
      </c>
      <c r="AD839" s="6" t="e">
        <f t="shared" si="304"/>
        <v>#DIV/0!</v>
      </c>
      <c r="AM839">
        <v>8.5000000000000006E-3</v>
      </c>
      <c r="AN839">
        <v>0.57540000000000002</v>
      </c>
    </row>
    <row r="840" spans="1:40" x14ac:dyDescent="0.25">
      <c r="A840" s="1">
        <v>42822.983912037038</v>
      </c>
      <c r="B840" s="16">
        <v>833</v>
      </c>
      <c r="C840">
        <f t="shared" si="314"/>
        <v>0.4373224312847146</v>
      </c>
      <c r="D840">
        <f t="shared" si="305"/>
        <v>-1.3277093826449615</v>
      </c>
      <c r="E840">
        <f t="shared" si="303"/>
        <v>0.25769654325302249</v>
      </c>
      <c r="F840">
        <f t="shared" si="306"/>
        <v>-3.035996527195215</v>
      </c>
      <c r="G840">
        <v>21.089223</v>
      </c>
      <c r="H840">
        <f t="shared" si="295"/>
        <v>21.089223</v>
      </c>
      <c r="I840">
        <v>20.803560999999998</v>
      </c>
      <c r="J840">
        <f t="shared" ref="J840:J903" si="315">(I840*J$2+J$3+J$4)</f>
        <v>20.803560999999998</v>
      </c>
      <c r="K840">
        <f t="shared" si="307"/>
        <v>1.7559999999991287E-4</v>
      </c>
      <c r="L840">
        <v>1.1925E-2</v>
      </c>
      <c r="M840">
        <f t="shared" si="296"/>
        <v>1.1925E-2</v>
      </c>
      <c r="N840">
        <v>0.25089499999999998</v>
      </c>
      <c r="O840">
        <f t="shared" ref="O840:O903" si="316">(N840*O$2+O$3+O$4)</f>
        <v>0.25089499999999998</v>
      </c>
      <c r="P840">
        <f t="shared" si="308"/>
        <v>-1.5115000000000359E-4</v>
      </c>
      <c r="Q840">
        <f t="shared" si="297"/>
        <v>78.945543999999998</v>
      </c>
      <c r="R840">
        <f t="shared" si="309"/>
        <v>-2.4450000000560598E-5</v>
      </c>
      <c r="S840">
        <f t="shared" ref="S840:S903" si="317">((W840-Z840/1000+AA840/1000)/(W840+X840+Y840))</f>
        <v>1</v>
      </c>
      <c r="T840">
        <f t="shared" si="310"/>
        <v>20.002707031813717</v>
      </c>
      <c r="U840">
        <f t="shared" si="311"/>
        <v>32500</v>
      </c>
      <c r="V840">
        <f t="shared" ref="V840:V903" si="318">X840+Y840+W840</f>
        <v>20.000941999999998</v>
      </c>
      <c r="W840">
        <v>20.000941999999998</v>
      </c>
      <c r="X840">
        <f>'LowFlowInfusion-1-Infusion-1705'!Y836</f>
        <v>0</v>
      </c>
      <c r="Y840">
        <v>0</v>
      </c>
      <c r="Z840">
        <f t="shared" si="298"/>
        <v>0</v>
      </c>
      <c r="AA840">
        <f t="shared" si="299"/>
        <v>0</v>
      </c>
      <c r="AB840" t="e">
        <f t="shared" si="300"/>
        <v>#DIV/0!</v>
      </c>
      <c r="AC840" s="6" t="e">
        <f t="shared" si="304"/>
        <v>#DIV/0!</v>
      </c>
      <c r="AD840" s="6" t="e">
        <f t="shared" si="304"/>
        <v>#DIV/0!</v>
      </c>
      <c r="AM840">
        <v>4.7999999999999996E-3</v>
      </c>
      <c r="AN840">
        <v>0.57489999999999997</v>
      </c>
    </row>
    <row r="841" spans="1:40" x14ac:dyDescent="0.25">
      <c r="A841" s="1">
        <v>42822.984606481485</v>
      </c>
      <c r="B841" s="16">
        <v>834</v>
      </c>
      <c r="C841">
        <f t="shared" si="314"/>
        <v>2.5811511651300734</v>
      </c>
      <c r="D841">
        <f t="shared" si="305"/>
        <v>-2.0892624810388671</v>
      </c>
      <c r="E841">
        <f t="shared" si="303"/>
        <v>7.8657709627107097</v>
      </c>
      <c r="F841">
        <f t="shared" si="306"/>
        <v>-0.80943050111270087</v>
      </c>
      <c r="G841">
        <v>21.089020000000001</v>
      </c>
      <c r="H841">
        <f t="shared" ref="H841:H904" si="319">(G841*H$2+H$3+H$4)</f>
        <v>21.089020000000001</v>
      </c>
      <c r="I841">
        <v>20.803777</v>
      </c>
      <c r="J841">
        <f t="shared" si="315"/>
        <v>20.803777</v>
      </c>
      <c r="K841">
        <f t="shared" si="307"/>
        <v>1.7063333333329213E-4</v>
      </c>
      <c r="L841">
        <v>1.1967999999999999E-2</v>
      </c>
      <c r="M841">
        <f t="shared" ref="M841:M904" si="320">(L841*M$2+M$3+M$4)</f>
        <v>1.1967999999999999E-2</v>
      </c>
      <c r="N841">
        <v>0.25075799999999998</v>
      </c>
      <c r="O841">
        <f t="shared" si="316"/>
        <v>0.25075799999999998</v>
      </c>
      <c r="P841">
        <f t="shared" si="308"/>
        <v>-1.5338333333333453E-4</v>
      </c>
      <c r="Q841">
        <f t="shared" ref="Q841:Q904" si="321">100-J841-O841</f>
        <v>78.945464999999999</v>
      </c>
      <c r="R841">
        <f t="shared" si="309"/>
        <v>-1.7250000000738432E-5</v>
      </c>
      <c r="S841">
        <f t="shared" si="317"/>
        <v>1</v>
      </c>
      <c r="T841">
        <f t="shared" si="310"/>
        <v>20.005876413645915</v>
      </c>
      <c r="U841">
        <f t="shared" si="311"/>
        <v>32500</v>
      </c>
      <c r="V841">
        <f t="shared" si="318"/>
        <v>20.001206</v>
      </c>
      <c r="W841">
        <v>20.001206</v>
      </c>
      <c r="X841">
        <f>'LowFlowInfusion-1-Infusion-1705'!Y837</f>
        <v>0</v>
      </c>
      <c r="Y841">
        <v>0</v>
      </c>
      <c r="Z841">
        <f t="shared" ref="Z841:Z904" si="322">((Y841*H841)/(100-H841-M841))*1000</f>
        <v>0</v>
      </c>
      <c r="AA841">
        <f t="shared" ref="AA841:AA904" si="323">((X841*(100-H841-M841)-M841*Y841)/(100-H841-M841))*1000</f>
        <v>0</v>
      </c>
      <c r="AB841" t="e">
        <f t="shared" ref="AB841:AB904" si="324">AA841/Z841</f>
        <v>#DIV/0!</v>
      </c>
      <c r="AC841" s="6" t="e">
        <f t="shared" si="304"/>
        <v>#DIV/0!</v>
      </c>
      <c r="AD841" s="6" t="e">
        <f t="shared" si="304"/>
        <v>#DIV/0!</v>
      </c>
      <c r="AM841">
        <v>1.2800000000000001E-2</v>
      </c>
      <c r="AN841">
        <v>0.57740000000000002</v>
      </c>
    </row>
    <row r="842" spans="1:40" x14ac:dyDescent="0.25">
      <c r="A842" s="1">
        <v>42822.985300925924</v>
      </c>
      <c r="B842" s="16">
        <v>835</v>
      </c>
      <c r="C842">
        <f t="shared" si="314"/>
        <v>6.8619924081300443</v>
      </c>
      <c r="D842">
        <f t="shared" si="305"/>
        <v>-2.8486303894103848</v>
      </c>
      <c r="E842">
        <f t="shared" si="303"/>
        <v>23.898224130531439</v>
      </c>
      <c r="F842">
        <f t="shared" si="306"/>
        <v>-0.41513167313262339</v>
      </c>
      <c r="G842">
        <v>21.089299</v>
      </c>
      <c r="H842">
        <f t="shared" si="319"/>
        <v>21.089299</v>
      </c>
      <c r="I842">
        <v>20.803944999999999</v>
      </c>
      <c r="J842">
        <f t="shared" si="315"/>
        <v>20.803944999999999</v>
      </c>
      <c r="K842">
        <f t="shared" si="307"/>
        <v>1.6079999999979815E-4</v>
      </c>
      <c r="L842">
        <v>1.1998E-2</v>
      </c>
      <c r="M842">
        <f t="shared" si="320"/>
        <v>1.1998E-2</v>
      </c>
      <c r="N842">
        <v>0.25062400000000001</v>
      </c>
      <c r="O842">
        <f t="shared" si="316"/>
        <v>0.25062400000000001</v>
      </c>
      <c r="P842">
        <f t="shared" si="308"/>
        <v>-1.5561666666666826E-4</v>
      </c>
      <c r="Q842">
        <f t="shared" si="321"/>
        <v>78.945430999999999</v>
      </c>
      <c r="R842">
        <f t="shared" si="309"/>
        <v>-5.1833333344575291E-6</v>
      </c>
      <c r="S842">
        <f t="shared" si="317"/>
        <v>1</v>
      </c>
      <c r="T842">
        <f t="shared" si="310"/>
        <v>20.010863622797107</v>
      </c>
      <c r="U842">
        <f t="shared" si="311"/>
        <v>32500</v>
      </c>
      <c r="V842">
        <f t="shared" si="318"/>
        <v>20.001152999999999</v>
      </c>
      <c r="W842">
        <v>20.001152999999999</v>
      </c>
      <c r="X842">
        <f>'LowFlowInfusion-1-Infusion-1705'!Y838</f>
        <v>0</v>
      </c>
      <c r="Y842">
        <v>0</v>
      </c>
      <c r="Z842">
        <f t="shared" si="322"/>
        <v>0</v>
      </c>
      <c r="AA842">
        <f t="shared" si="323"/>
        <v>0</v>
      </c>
      <c r="AB842" t="e">
        <f t="shared" si="324"/>
        <v>#DIV/0!</v>
      </c>
      <c r="AC842" s="6" t="e">
        <f t="shared" si="304"/>
        <v>#DIV/0!</v>
      </c>
      <c r="AD842" s="6" t="e">
        <f t="shared" si="304"/>
        <v>#DIV/0!</v>
      </c>
      <c r="AM842">
        <v>2.1299999999999999E-2</v>
      </c>
      <c r="AN842">
        <v>0.58009999999999995</v>
      </c>
    </row>
    <row r="843" spans="1:40" x14ac:dyDescent="0.25">
      <c r="A843" s="1">
        <v>42822.985995370371</v>
      </c>
      <c r="B843" s="16">
        <v>836</v>
      </c>
      <c r="C843">
        <f t="shared" si="314"/>
        <v>7.7154292624031395</v>
      </c>
      <c r="D843">
        <f t="shared" si="305"/>
        <v>-3.033691205236444</v>
      </c>
      <c r="E843">
        <f t="shared" si="303"/>
        <v>27.057311632549737</v>
      </c>
      <c r="F843">
        <f t="shared" si="306"/>
        <v>-0.39319798057373861</v>
      </c>
      <c r="G843">
        <v>21.089545999999999</v>
      </c>
      <c r="H843">
        <f t="shared" si="319"/>
        <v>21.089545999999999</v>
      </c>
      <c r="I843">
        <v>20.804106000000001</v>
      </c>
      <c r="J843">
        <f t="shared" si="315"/>
        <v>20.804106000000001</v>
      </c>
      <c r="K843">
        <f t="shared" si="307"/>
        <v>1.5889999999985823E-4</v>
      </c>
      <c r="L843">
        <v>1.1984E-2</v>
      </c>
      <c r="M843">
        <f t="shared" si="320"/>
        <v>1.1984E-2</v>
      </c>
      <c r="N843">
        <v>0.25047199999999997</v>
      </c>
      <c r="O843">
        <f t="shared" si="316"/>
        <v>0.25047199999999997</v>
      </c>
      <c r="P843">
        <f t="shared" si="308"/>
        <v>-1.5609999999999883E-4</v>
      </c>
      <c r="Q843">
        <f t="shared" si="321"/>
        <v>78.945421999999994</v>
      </c>
      <c r="R843">
        <f t="shared" si="309"/>
        <v>-2.8000000007466497E-6</v>
      </c>
      <c r="S843">
        <f t="shared" si="317"/>
        <v>1</v>
      </c>
      <c r="T843">
        <f t="shared" si="310"/>
        <v>20.011796120467352</v>
      </c>
      <c r="U843">
        <f t="shared" si="311"/>
        <v>32500</v>
      </c>
      <c r="V843">
        <f t="shared" si="318"/>
        <v>20.001047</v>
      </c>
      <c r="W843">
        <v>20.001047</v>
      </c>
      <c r="X843">
        <f>'LowFlowInfusion-1-Infusion-1705'!Y839</f>
        <v>0</v>
      </c>
      <c r="Y843">
        <v>0</v>
      </c>
      <c r="Z843">
        <f t="shared" si="322"/>
        <v>0</v>
      </c>
      <c r="AA843">
        <f t="shared" si="323"/>
        <v>0</v>
      </c>
      <c r="AB843" t="e">
        <f t="shared" si="324"/>
        <v>#DIV/0!</v>
      </c>
      <c r="AC843" s="6" t="e">
        <f t="shared" si="304"/>
        <v>#DIV/0!</v>
      </c>
      <c r="AD843" s="6" t="e">
        <f t="shared" si="304"/>
        <v>#DIV/0!</v>
      </c>
      <c r="AM843">
        <v>2.7900000000000001E-2</v>
      </c>
      <c r="AN843">
        <v>0.57950000000000002</v>
      </c>
    </row>
    <row r="844" spans="1:40" x14ac:dyDescent="0.25">
      <c r="A844" s="1">
        <v>42822.986689814818</v>
      </c>
      <c r="B844" s="16">
        <v>837</v>
      </c>
      <c r="C844">
        <f t="shared" si="314"/>
        <v>12.323168697630562</v>
      </c>
      <c r="D844">
        <f t="shared" si="305"/>
        <v>-3.0758490770794467</v>
      </c>
      <c r="E844">
        <f t="shared" ref="E844:E907" si="325">3.941*C844+1.104*D844</f>
        <v>45.169870456266338</v>
      </c>
      <c r="F844">
        <f t="shared" si="306"/>
        <v>-0.24959887773595565</v>
      </c>
      <c r="G844">
        <v>21.089590999999999</v>
      </c>
      <c r="H844">
        <f t="shared" si="319"/>
        <v>21.089590999999999</v>
      </c>
      <c r="I844">
        <v>20.804110999999999</v>
      </c>
      <c r="J844">
        <f t="shared" si="315"/>
        <v>20.804110999999999</v>
      </c>
      <c r="K844">
        <f t="shared" si="307"/>
        <v>1.4776666666674505E-4</v>
      </c>
      <c r="L844">
        <v>1.1965999999999999E-2</v>
      </c>
      <c r="M844">
        <f t="shared" si="320"/>
        <v>1.1965999999999999E-2</v>
      </c>
      <c r="N844">
        <v>0.25029699999999999</v>
      </c>
      <c r="O844">
        <f t="shared" si="316"/>
        <v>0.25029699999999999</v>
      </c>
      <c r="P844">
        <f t="shared" si="308"/>
        <v>-1.561333333333308E-4</v>
      </c>
      <c r="Q844">
        <f t="shared" si="321"/>
        <v>78.945591999999991</v>
      </c>
      <c r="R844">
        <f t="shared" si="309"/>
        <v>8.3666666668591454E-6</v>
      </c>
      <c r="S844">
        <f t="shared" si="317"/>
        <v>1</v>
      </c>
      <c r="T844">
        <f t="shared" si="310"/>
        <v>20.016711017774799</v>
      </c>
      <c r="U844">
        <f t="shared" si="311"/>
        <v>32500</v>
      </c>
      <c r="V844">
        <f t="shared" si="318"/>
        <v>20.001311999999999</v>
      </c>
      <c r="W844">
        <v>20.001311999999999</v>
      </c>
      <c r="X844">
        <f>'LowFlowInfusion-1-Infusion-1705'!Y840</f>
        <v>0</v>
      </c>
      <c r="Y844">
        <v>0</v>
      </c>
      <c r="Z844">
        <f t="shared" si="322"/>
        <v>0</v>
      </c>
      <c r="AA844">
        <f t="shared" si="323"/>
        <v>0</v>
      </c>
      <c r="AB844" t="e">
        <f t="shared" si="324"/>
        <v>#DIV/0!</v>
      </c>
      <c r="AC844" s="6" t="e">
        <f t="shared" ref="AC844:AD907" si="326">(C844-Z844)/Z844</f>
        <v>#DIV/0!</v>
      </c>
      <c r="AD844" s="6" t="e">
        <f t="shared" si="326"/>
        <v>#DIV/0!</v>
      </c>
      <c r="AM844">
        <v>2.35E-2</v>
      </c>
      <c r="AN844">
        <v>0.57769999999999999</v>
      </c>
    </row>
    <row r="845" spans="1:40" x14ac:dyDescent="0.25">
      <c r="A845" s="1">
        <v>42822.987384259257</v>
      </c>
      <c r="B845" s="16">
        <v>838</v>
      </c>
      <c r="C845">
        <f t="shared" si="314"/>
        <v>16.928545772571688</v>
      </c>
      <c r="D845">
        <f t="shared" ref="D845:D908" si="327">(V845*O845-T845*M845+P845*U845)*10</f>
        <v>-3.2574026953284996</v>
      </c>
      <c r="E845">
        <f t="shared" si="325"/>
        <v>63.119226314062352</v>
      </c>
      <c r="F845">
        <f t="shared" ref="F845:F908" si="328">D845/C845</f>
        <v>-0.19242070400437317</v>
      </c>
      <c r="G845">
        <v>21.089338999999999</v>
      </c>
      <c r="H845">
        <f t="shared" si="319"/>
        <v>21.089338999999999</v>
      </c>
      <c r="I845">
        <v>20.804385</v>
      </c>
      <c r="J845">
        <f t="shared" si="315"/>
        <v>20.804385</v>
      </c>
      <c r="K845">
        <f t="shared" ref="K845:K908" si="329">SLOPE(J841:J849,B841:B849)</f>
        <v>1.3638333333343411E-4</v>
      </c>
      <c r="L845">
        <v>1.1988E-2</v>
      </c>
      <c r="M845">
        <f t="shared" si="320"/>
        <v>1.1988E-2</v>
      </c>
      <c r="N845">
        <v>0.250112</v>
      </c>
      <c r="O845">
        <f t="shared" si="316"/>
        <v>0.250112</v>
      </c>
      <c r="P845">
        <f t="shared" ref="P845:P908" si="330">SLOPE(O841:O849,B841:B849)</f>
        <v>-1.5656666666666503E-4</v>
      </c>
      <c r="Q845">
        <f t="shared" si="321"/>
        <v>78.945503000000002</v>
      </c>
      <c r="R845">
        <f t="shared" ref="R845:R908" si="331">SLOPE(Q841:Q849,B841:B849)</f>
        <v>2.018333333377124E-5</v>
      </c>
      <c r="S845">
        <f t="shared" si="317"/>
        <v>1</v>
      </c>
      <c r="T845">
        <f t="shared" ref="T845:T908" si="332">(R845*U845+V845*(100-O845-J845))/(100-M845-H845)</f>
        <v>20.022026948468074</v>
      </c>
      <c r="U845">
        <f t="shared" ref="U845:U908" si="333">$F$1</f>
        <v>32500</v>
      </c>
      <c r="V845">
        <f t="shared" si="318"/>
        <v>20.001840999999999</v>
      </c>
      <c r="W845">
        <v>20.001840999999999</v>
      </c>
      <c r="X845">
        <f>'LowFlowInfusion-1-Infusion-1705'!Y841</f>
        <v>0</v>
      </c>
      <c r="Y845">
        <v>0</v>
      </c>
      <c r="Z845">
        <f t="shared" si="322"/>
        <v>0</v>
      </c>
      <c r="AA845">
        <f t="shared" si="323"/>
        <v>0</v>
      </c>
      <c r="AB845" t="e">
        <f t="shared" si="324"/>
        <v>#DIV/0!</v>
      </c>
      <c r="AC845" s="6" t="e">
        <f t="shared" si="326"/>
        <v>#DIV/0!</v>
      </c>
      <c r="AD845" s="6" t="e">
        <f t="shared" si="326"/>
        <v>#DIV/0!</v>
      </c>
      <c r="AM845">
        <v>1.7000000000000001E-2</v>
      </c>
      <c r="AN845">
        <v>0.57669999999999999</v>
      </c>
    </row>
    <row r="846" spans="1:40" x14ac:dyDescent="0.25">
      <c r="A846" s="1">
        <v>42822.988078703704</v>
      </c>
      <c r="B846" s="16">
        <v>839</v>
      </c>
      <c r="C846">
        <f t="shared" ref="C846:C909" si="334">(T846*H846-V846*J846-K846*U846)*10</f>
        <v>14.528073239481678</v>
      </c>
      <c r="D846">
        <f t="shared" si="327"/>
        <v>-3.1411207655480311</v>
      </c>
      <c r="E846">
        <f t="shared" si="325"/>
        <v>53.787339311632266</v>
      </c>
      <c r="F846">
        <f t="shared" si="328"/>
        <v>-0.21621041646539069</v>
      </c>
      <c r="G846">
        <v>21.089345000000002</v>
      </c>
      <c r="H846">
        <f t="shared" si="319"/>
        <v>21.089345000000002</v>
      </c>
      <c r="I846">
        <v>20.804552999999999</v>
      </c>
      <c r="J846">
        <f t="shared" si="315"/>
        <v>20.804552999999999</v>
      </c>
      <c r="K846">
        <f t="shared" si="329"/>
        <v>1.4203333333338009E-4</v>
      </c>
      <c r="L846">
        <v>1.2004000000000001E-2</v>
      </c>
      <c r="M846">
        <f t="shared" si="320"/>
        <v>1.2004000000000001E-2</v>
      </c>
      <c r="N846">
        <v>0.24995400000000001</v>
      </c>
      <c r="O846">
        <f t="shared" si="316"/>
        <v>0.24995400000000001</v>
      </c>
      <c r="P846">
        <f t="shared" si="330"/>
        <v>-1.5609999999999883E-4</v>
      </c>
      <c r="Q846">
        <f t="shared" si="321"/>
        <v>78.945492999999999</v>
      </c>
      <c r="R846">
        <f t="shared" si="331"/>
        <v>1.4066666667626274E-5</v>
      </c>
      <c r="S846">
        <f t="shared" si="317"/>
        <v>1</v>
      </c>
      <c r="T846">
        <f t="shared" si="332"/>
        <v>20.019140194005356</v>
      </c>
      <c r="U846">
        <f t="shared" si="333"/>
        <v>32500</v>
      </c>
      <c r="V846">
        <f t="shared" si="318"/>
        <v>20.001470999999999</v>
      </c>
      <c r="W846">
        <v>20.001470999999999</v>
      </c>
      <c r="X846">
        <f>'LowFlowInfusion-1-Infusion-1705'!Y842</f>
        <v>0</v>
      </c>
      <c r="Y846">
        <v>0</v>
      </c>
      <c r="Z846">
        <f t="shared" si="322"/>
        <v>0</v>
      </c>
      <c r="AA846">
        <f t="shared" si="323"/>
        <v>0</v>
      </c>
      <c r="AB846" t="e">
        <f t="shared" si="324"/>
        <v>#DIV/0!</v>
      </c>
      <c r="AC846" s="6" t="e">
        <f t="shared" si="326"/>
        <v>#DIV/0!</v>
      </c>
      <c r="AD846" s="6" t="e">
        <f t="shared" si="326"/>
        <v>#DIV/0!</v>
      </c>
      <c r="AM846">
        <v>8.3999999999999995E-3</v>
      </c>
      <c r="AN846">
        <v>0.57640000000000002</v>
      </c>
    </row>
    <row r="847" spans="1:40" x14ac:dyDescent="0.25">
      <c r="A847" s="1">
        <v>42822.98877314815</v>
      </c>
      <c r="B847" s="16">
        <v>840</v>
      </c>
      <c r="C847">
        <f t="shared" si="334"/>
        <v>13.623743332733973</v>
      </c>
      <c r="D847">
        <f t="shared" si="327"/>
        <v>-2.3996844047850896</v>
      </c>
      <c r="E847">
        <f t="shared" si="325"/>
        <v>51.041920891421846</v>
      </c>
      <c r="F847">
        <f t="shared" si="328"/>
        <v>-0.17613987185293867</v>
      </c>
      <c r="G847">
        <v>21.089489</v>
      </c>
      <c r="H847">
        <f t="shared" si="319"/>
        <v>21.089489</v>
      </c>
      <c r="I847">
        <v>20.804677999999999</v>
      </c>
      <c r="J847">
        <f t="shared" si="315"/>
        <v>20.804677999999999</v>
      </c>
      <c r="K847">
        <f t="shared" si="329"/>
        <v>1.4376666666660043E-4</v>
      </c>
      <c r="L847">
        <v>1.1990000000000001E-2</v>
      </c>
      <c r="M847">
        <f t="shared" si="320"/>
        <v>1.1990000000000001E-2</v>
      </c>
      <c r="N847">
        <v>0.24981800000000001</v>
      </c>
      <c r="O847">
        <f t="shared" si="316"/>
        <v>0.24981800000000001</v>
      </c>
      <c r="P847">
        <f t="shared" si="330"/>
        <v>-1.5374999999999788E-4</v>
      </c>
      <c r="Q847">
        <f t="shared" si="321"/>
        <v>78.945504</v>
      </c>
      <c r="R847">
        <f t="shared" si="331"/>
        <v>9.9833333348916163E-6</v>
      </c>
      <c r="S847">
        <f t="shared" si="317"/>
        <v>1</v>
      </c>
      <c r="T847">
        <f t="shared" si="332"/>
        <v>20.018288427738003</v>
      </c>
      <c r="U847">
        <f t="shared" si="333"/>
        <v>32500</v>
      </c>
      <c r="V847">
        <f t="shared" si="318"/>
        <v>20.002265000000001</v>
      </c>
      <c r="W847">
        <v>20.002265000000001</v>
      </c>
      <c r="X847">
        <f>'LowFlowInfusion-1-Infusion-1705'!Y843</f>
        <v>0</v>
      </c>
      <c r="Y847">
        <v>0</v>
      </c>
      <c r="Z847">
        <f t="shared" si="322"/>
        <v>0</v>
      </c>
      <c r="AA847">
        <f t="shared" si="323"/>
        <v>0</v>
      </c>
      <c r="AB847" t="e">
        <f t="shared" si="324"/>
        <v>#DIV/0!</v>
      </c>
      <c r="AC847" s="6" t="e">
        <f t="shared" si="326"/>
        <v>#DIV/0!</v>
      </c>
      <c r="AD847" s="6" t="e">
        <f t="shared" si="326"/>
        <v>#DIV/0!</v>
      </c>
      <c r="AM847">
        <v>5.4999999999999997E-3</v>
      </c>
      <c r="AN847">
        <v>0.57620000000000005</v>
      </c>
    </row>
    <row r="848" spans="1:40" x14ac:dyDescent="0.25">
      <c r="A848" s="1">
        <v>42822.98946759259</v>
      </c>
      <c r="B848" s="16">
        <v>841</v>
      </c>
      <c r="C848">
        <f t="shared" si="334"/>
        <v>11.302795485859747</v>
      </c>
      <c r="D848">
        <f t="shared" si="327"/>
        <v>-1.2681202424445193</v>
      </c>
      <c r="E848">
        <f t="shared" si="325"/>
        <v>43.144312262114511</v>
      </c>
      <c r="F848">
        <f t="shared" si="328"/>
        <v>-0.11219527452575682</v>
      </c>
      <c r="G848">
        <v>21.089402</v>
      </c>
      <c r="H848">
        <f t="shared" si="319"/>
        <v>21.089402</v>
      </c>
      <c r="I848">
        <v>20.804728000000001</v>
      </c>
      <c r="J848">
        <f t="shared" si="315"/>
        <v>20.804728000000001</v>
      </c>
      <c r="K848">
        <f t="shared" si="329"/>
        <v>1.4858333333336304E-4</v>
      </c>
      <c r="L848">
        <v>1.1967999999999999E-2</v>
      </c>
      <c r="M848">
        <f t="shared" si="320"/>
        <v>1.1967999999999999E-2</v>
      </c>
      <c r="N848">
        <v>0.24968299999999999</v>
      </c>
      <c r="O848">
        <f t="shared" si="316"/>
        <v>0.24968299999999999</v>
      </c>
      <c r="P848">
        <f t="shared" si="330"/>
        <v>-1.5020000000000034E-4</v>
      </c>
      <c r="Q848">
        <f t="shared" si="321"/>
        <v>78.945588999999998</v>
      </c>
      <c r="R848">
        <f t="shared" si="331"/>
        <v>1.6166666677956225E-6</v>
      </c>
      <c r="S848">
        <f t="shared" si="317"/>
        <v>1</v>
      </c>
      <c r="T848">
        <f t="shared" si="332"/>
        <v>20.014835915728682</v>
      </c>
      <c r="U848">
        <f t="shared" si="333"/>
        <v>32500</v>
      </c>
      <c r="V848">
        <f t="shared" si="318"/>
        <v>20.002265000000001</v>
      </c>
      <c r="W848">
        <v>20.002265000000001</v>
      </c>
      <c r="X848">
        <f>'LowFlowInfusion-1-Infusion-1705'!Y844</f>
        <v>0</v>
      </c>
      <c r="Y848">
        <v>0</v>
      </c>
      <c r="Z848">
        <f t="shared" si="322"/>
        <v>0</v>
      </c>
      <c r="AA848">
        <f t="shared" si="323"/>
        <v>0</v>
      </c>
      <c r="AB848" t="e">
        <f t="shared" si="324"/>
        <v>#DIV/0!</v>
      </c>
      <c r="AC848" s="6" t="e">
        <f t="shared" si="326"/>
        <v>#DIV/0!</v>
      </c>
      <c r="AD848" s="6" t="e">
        <f t="shared" si="326"/>
        <v>#DIV/0!</v>
      </c>
      <c r="AM848" s="18">
        <v>2.9999999999999997E-4</v>
      </c>
      <c r="AN848">
        <v>0.57499999999999996</v>
      </c>
    </row>
    <row r="849" spans="1:40" x14ac:dyDescent="0.25">
      <c r="A849" s="1">
        <v>42822.990162037036</v>
      </c>
      <c r="B849" s="16">
        <v>842</v>
      </c>
      <c r="C849">
        <f t="shared" si="334"/>
        <v>12.961419386569197</v>
      </c>
      <c r="D849">
        <f t="shared" si="327"/>
        <v>-0.64961353175208458</v>
      </c>
      <c r="E849">
        <f t="shared" si="325"/>
        <v>50.363780463414905</v>
      </c>
      <c r="F849">
        <f t="shared" si="328"/>
        <v>-5.0119011844121264E-2</v>
      </c>
      <c r="G849">
        <v>21.089345000000002</v>
      </c>
      <c r="H849">
        <f t="shared" si="319"/>
        <v>21.089345000000002</v>
      </c>
      <c r="I849">
        <v>20.804839000000001</v>
      </c>
      <c r="J849">
        <f t="shared" si="315"/>
        <v>20.804839000000001</v>
      </c>
      <c r="K849">
        <f t="shared" si="329"/>
        <v>1.4404999999992896E-4</v>
      </c>
      <c r="L849">
        <v>1.1995E-2</v>
      </c>
      <c r="M849">
        <f t="shared" si="320"/>
        <v>1.1995E-2</v>
      </c>
      <c r="N849">
        <v>0.249528</v>
      </c>
      <c r="O849">
        <f t="shared" si="316"/>
        <v>0.249528</v>
      </c>
      <c r="P849">
        <f t="shared" si="330"/>
        <v>-1.4818333333333397E-4</v>
      </c>
      <c r="Q849">
        <f t="shared" si="321"/>
        <v>78.945633000000001</v>
      </c>
      <c r="R849">
        <f t="shared" si="331"/>
        <v>4.133333333082116E-6</v>
      </c>
      <c r="S849">
        <f t="shared" si="317"/>
        <v>1</v>
      </c>
      <c r="T849">
        <f t="shared" si="332"/>
        <v>20.015717032918218</v>
      </c>
      <c r="U849">
        <f t="shared" si="333"/>
        <v>32500</v>
      </c>
      <c r="V849">
        <f t="shared" si="318"/>
        <v>20.002106000000001</v>
      </c>
      <c r="W849">
        <v>20.002106000000001</v>
      </c>
      <c r="X849">
        <f>'LowFlowInfusion-1-Infusion-1705'!Y845</f>
        <v>0</v>
      </c>
      <c r="Y849">
        <v>0</v>
      </c>
      <c r="Z849">
        <f t="shared" si="322"/>
        <v>0</v>
      </c>
      <c r="AA849">
        <f t="shared" si="323"/>
        <v>0</v>
      </c>
      <c r="AB849" t="e">
        <f t="shared" si="324"/>
        <v>#DIV/0!</v>
      </c>
      <c r="AC849" s="6" t="e">
        <f t="shared" si="326"/>
        <v>#DIV/0!</v>
      </c>
      <c r="AD849" s="6" t="e">
        <f t="shared" si="326"/>
        <v>#DIV/0!</v>
      </c>
      <c r="AM849">
        <v>-2.0999999999999999E-3</v>
      </c>
      <c r="AN849">
        <v>0.5736</v>
      </c>
    </row>
    <row r="850" spans="1:40" x14ac:dyDescent="0.25">
      <c r="A850" s="1">
        <v>42822.990856481483</v>
      </c>
      <c r="B850" s="16">
        <v>843</v>
      </c>
      <c r="C850">
        <f t="shared" si="334"/>
        <v>11.227495763395146</v>
      </c>
      <c r="D850">
        <f t="shared" si="327"/>
        <v>-1.0082725880691434</v>
      </c>
      <c r="E850">
        <f t="shared" si="325"/>
        <v>43.134427866311931</v>
      </c>
      <c r="F850">
        <f t="shared" si="328"/>
        <v>-8.980387161279553E-2</v>
      </c>
      <c r="G850">
        <v>21.089509</v>
      </c>
      <c r="H850">
        <f t="shared" si="319"/>
        <v>21.089509</v>
      </c>
      <c r="I850">
        <v>20.805143999999999</v>
      </c>
      <c r="J850">
        <f t="shared" si="315"/>
        <v>20.805143999999999</v>
      </c>
      <c r="K850">
        <f t="shared" si="329"/>
        <v>1.4840000000007809E-4</v>
      </c>
      <c r="L850">
        <v>1.2026E-2</v>
      </c>
      <c r="M850">
        <f t="shared" si="320"/>
        <v>1.2026E-2</v>
      </c>
      <c r="N850">
        <v>0.24937100000000001</v>
      </c>
      <c r="O850">
        <f t="shared" si="316"/>
        <v>0.24937100000000001</v>
      </c>
      <c r="P850">
        <f t="shared" si="330"/>
        <v>-1.4916666666666827E-4</v>
      </c>
      <c r="Q850">
        <f t="shared" si="321"/>
        <v>78.945485000000005</v>
      </c>
      <c r="R850">
        <f t="shared" si="331"/>
        <v>7.6666666686264757E-7</v>
      </c>
      <c r="S850">
        <f t="shared" si="317"/>
        <v>1</v>
      </c>
      <c r="T850">
        <f t="shared" si="332"/>
        <v>20.013653768351556</v>
      </c>
      <c r="U850">
        <f t="shared" si="333"/>
        <v>32500</v>
      </c>
      <c r="V850">
        <f t="shared" si="318"/>
        <v>20.001418000000001</v>
      </c>
      <c r="W850">
        <v>20.001418000000001</v>
      </c>
      <c r="X850">
        <f>'LowFlowInfusion-1-Infusion-1705'!Y846</f>
        <v>0</v>
      </c>
      <c r="Y850">
        <v>0</v>
      </c>
      <c r="Z850">
        <f t="shared" si="322"/>
        <v>0</v>
      </c>
      <c r="AA850">
        <f t="shared" si="323"/>
        <v>0</v>
      </c>
      <c r="AB850" t="e">
        <f t="shared" si="324"/>
        <v>#DIV/0!</v>
      </c>
      <c r="AC850" s="6" t="e">
        <f t="shared" si="326"/>
        <v>#DIV/0!</v>
      </c>
      <c r="AD850" s="6" t="e">
        <f t="shared" si="326"/>
        <v>#DIV/0!</v>
      </c>
      <c r="AM850">
        <v>3.5999999999999999E-3</v>
      </c>
      <c r="AN850">
        <v>0.57289999999999996</v>
      </c>
    </row>
    <row r="851" spans="1:40" x14ac:dyDescent="0.25">
      <c r="A851" s="1">
        <v>42822.991550925923</v>
      </c>
      <c r="B851" s="16">
        <v>844</v>
      </c>
      <c r="C851">
        <f t="shared" si="334"/>
        <v>6.1025798107805063</v>
      </c>
      <c r="D851">
        <f t="shared" si="327"/>
        <v>-1.6888231494567663</v>
      </c>
      <c r="E851">
        <f t="shared" si="325"/>
        <v>22.185806277285703</v>
      </c>
      <c r="F851">
        <f t="shared" si="328"/>
        <v>-0.27673921551560499</v>
      </c>
      <c r="G851">
        <v>21.089753000000002</v>
      </c>
      <c r="H851">
        <f t="shared" si="319"/>
        <v>21.089753000000002</v>
      </c>
      <c r="I851">
        <v>20.805216999999999</v>
      </c>
      <c r="J851">
        <f t="shared" si="315"/>
        <v>20.805216999999999</v>
      </c>
      <c r="K851">
        <f t="shared" si="329"/>
        <v>1.6138333333343507E-4</v>
      </c>
      <c r="L851">
        <v>1.2021E-2</v>
      </c>
      <c r="M851">
        <f t="shared" si="320"/>
        <v>1.2021E-2</v>
      </c>
      <c r="N851">
        <v>0.24922</v>
      </c>
      <c r="O851">
        <f t="shared" si="316"/>
        <v>0.24922</v>
      </c>
      <c r="P851">
        <f t="shared" si="330"/>
        <v>-1.511666666666675E-4</v>
      </c>
      <c r="Q851">
        <f t="shared" si="321"/>
        <v>78.945563000000007</v>
      </c>
      <c r="R851">
        <f t="shared" si="331"/>
        <v>-1.0216666667398993E-5</v>
      </c>
      <c r="S851">
        <f t="shared" si="317"/>
        <v>1</v>
      </c>
      <c r="T851">
        <f t="shared" si="332"/>
        <v>20.008415402960033</v>
      </c>
      <c r="U851">
        <f t="shared" si="333"/>
        <v>32500</v>
      </c>
      <c r="V851">
        <f t="shared" si="318"/>
        <v>20.000623999999998</v>
      </c>
      <c r="W851">
        <v>20.000623999999998</v>
      </c>
      <c r="X851">
        <f>'LowFlowInfusion-1-Infusion-1705'!Y847</f>
        <v>0</v>
      </c>
      <c r="Y851">
        <v>0</v>
      </c>
      <c r="Z851">
        <f t="shared" si="322"/>
        <v>0</v>
      </c>
      <c r="AA851">
        <f t="shared" si="323"/>
        <v>0</v>
      </c>
      <c r="AB851" t="e">
        <f t="shared" si="324"/>
        <v>#DIV/0!</v>
      </c>
      <c r="AC851" s="6" t="e">
        <f t="shared" si="326"/>
        <v>#DIV/0!</v>
      </c>
      <c r="AD851" s="6" t="e">
        <f t="shared" si="326"/>
        <v>#DIV/0!</v>
      </c>
      <c r="AM851">
        <v>9.2999999999999992E-3</v>
      </c>
      <c r="AN851">
        <v>0.5726</v>
      </c>
    </row>
    <row r="852" spans="1:40" x14ac:dyDescent="0.25">
      <c r="A852" s="1">
        <v>42822.992245370369</v>
      </c>
      <c r="B852" s="16">
        <v>845</v>
      </c>
      <c r="C852">
        <f t="shared" si="334"/>
        <v>-0.83297052891693646</v>
      </c>
      <c r="D852">
        <f t="shared" si="327"/>
        <v>-2.0126482806746093</v>
      </c>
      <c r="E852">
        <f t="shared" si="325"/>
        <v>-5.5047005563264158</v>
      </c>
      <c r="F852">
        <f t="shared" si="328"/>
        <v>2.4162298794550869</v>
      </c>
      <c r="G852">
        <v>21.089756999999999</v>
      </c>
      <c r="H852">
        <f t="shared" si="319"/>
        <v>21.089756999999999</v>
      </c>
      <c r="I852">
        <v>20.80538</v>
      </c>
      <c r="J852">
        <f t="shared" si="315"/>
        <v>20.80538</v>
      </c>
      <c r="K852">
        <f t="shared" si="329"/>
        <v>1.7833333333327299E-4</v>
      </c>
      <c r="L852">
        <v>1.2009000000000001E-2</v>
      </c>
      <c r="M852">
        <f t="shared" si="320"/>
        <v>1.2009000000000001E-2</v>
      </c>
      <c r="N852">
        <v>0.24907699999999999</v>
      </c>
      <c r="O852">
        <f t="shared" si="316"/>
        <v>0.24907699999999999</v>
      </c>
      <c r="P852">
        <f t="shared" si="330"/>
        <v>-1.5208333333333369E-4</v>
      </c>
      <c r="Q852">
        <f t="shared" si="321"/>
        <v>78.945543000000001</v>
      </c>
      <c r="R852">
        <f t="shared" si="331"/>
        <v>-2.6250000000989834E-5</v>
      </c>
      <c r="S852">
        <f t="shared" si="317"/>
        <v>1</v>
      </c>
      <c r="T852">
        <f t="shared" si="332"/>
        <v>20.001591677751417</v>
      </c>
      <c r="U852">
        <f t="shared" si="333"/>
        <v>32500</v>
      </c>
      <c r="V852">
        <f t="shared" si="318"/>
        <v>20.000412000000001</v>
      </c>
      <c r="W852">
        <v>20.000412000000001</v>
      </c>
      <c r="X852">
        <f>'LowFlowInfusion-1-Infusion-1705'!Y848</f>
        <v>0</v>
      </c>
      <c r="Y852">
        <v>0</v>
      </c>
      <c r="Z852">
        <f t="shared" si="322"/>
        <v>0</v>
      </c>
      <c r="AA852">
        <f t="shared" si="323"/>
        <v>0</v>
      </c>
      <c r="AB852" t="e">
        <f t="shared" si="324"/>
        <v>#DIV/0!</v>
      </c>
      <c r="AC852" s="6" t="e">
        <f t="shared" si="326"/>
        <v>#DIV/0!</v>
      </c>
      <c r="AD852" s="6" t="e">
        <f t="shared" si="326"/>
        <v>#DIV/0!</v>
      </c>
      <c r="AM852">
        <v>1.49E-2</v>
      </c>
      <c r="AN852">
        <v>0.57169999999999999</v>
      </c>
    </row>
    <row r="853" spans="1:40" x14ac:dyDescent="0.25">
      <c r="A853" s="1">
        <v>42822.992939814816</v>
      </c>
      <c r="B853" s="16">
        <v>846</v>
      </c>
      <c r="C853">
        <f t="shared" si="334"/>
        <v>-7.6908579160137247</v>
      </c>
      <c r="D853">
        <f t="shared" si="327"/>
        <v>-2.0676976868795016</v>
      </c>
      <c r="E853">
        <f t="shared" si="325"/>
        <v>-32.592409293325055</v>
      </c>
      <c r="F853">
        <f t="shared" si="328"/>
        <v>0.26885136995889491</v>
      </c>
      <c r="G853">
        <v>21.089462999999999</v>
      </c>
      <c r="H853">
        <f t="shared" si="319"/>
        <v>21.089462999999999</v>
      </c>
      <c r="I853">
        <v>20.805551999999999</v>
      </c>
      <c r="J853">
        <f t="shared" si="315"/>
        <v>20.805551999999999</v>
      </c>
      <c r="K853">
        <f t="shared" si="329"/>
        <v>1.9473333333325609E-4</v>
      </c>
      <c r="L853">
        <v>1.2026999999999999E-2</v>
      </c>
      <c r="M853">
        <f t="shared" si="320"/>
        <v>1.2026999999999999E-2</v>
      </c>
      <c r="N853">
        <v>0.24892400000000001</v>
      </c>
      <c r="O853">
        <f t="shared" si="316"/>
        <v>0.24892400000000001</v>
      </c>
      <c r="P853">
        <f t="shared" si="330"/>
        <v>-1.5215000000000091E-4</v>
      </c>
      <c r="Q853">
        <f t="shared" si="321"/>
        <v>78.945523999999992</v>
      </c>
      <c r="R853">
        <f t="shared" si="331"/>
        <v>-4.2583333334296941E-5</v>
      </c>
      <c r="S853">
        <f t="shared" si="317"/>
        <v>1</v>
      </c>
      <c r="T853">
        <f t="shared" si="332"/>
        <v>19.994788839770528</v>
      </c>
      <c r="U853">
        <f t="shared" si="333"/>
        <v>32500</v>
      </c>
      <c r="V853">
        <f t="shared" si="318"/>
        <v>20.000412000000001</v>
      </c>
      <c r="W853">
        <v>20.000412000000001</v>
      </c>
      <c r="X853">
        <f>'LowFlowInfusion-1-Infusion-1705'!Y849</f>
        <v>0</v>
      </c>
      <c r="Y853">
        <v>0</v>
      </c>
      <c r="Z853">
        <f t="shared" si="322"/>
        <v>0</v>
      </c>
      <c r="AA853">
        <f t="shared" si="323"/>
        <v>0</v>
      </c>
      <c r="AB853" t="e">
        <f t="shared" si="324"/>
        <v>#DIV/0!</v>
      </c>
      <c r="AC853" s="6" t="e">
        <f t="shared" si="326"/>
        <v>#DIV/0!</v>
      </c>
      <c r="AD853" s="6" t="e">
        <f t="shared" si="326"/>
        <v>#DIV/0!</v>
      </c>
      <c r="AM853">
        <v>1.5100000000000001E-2</v>
      </c>
      <c r="AN853">
        <v>0.57189999999999996</v>
      </c>
    </row>
    <row r="854" spans="1:40" x14ac:dyDescent="0.25">
      <c r="A854" s="1">
        <v>42822.993634259263</v>
      </c>
      <c r="B854" s="16">
        <v>847</v>
      </c>
      <c r="C854">
        <f t="shared" si="334"/>
        <v>-10.636996250214779</v>
      </c>
      <c r="D854">
        <f t="shared" si="327"/>
        <v>-2.2693090877629185</v>
      </c>
      <c r="E854">
        <f t="shared" si="325"/>
        <v>-44.425719454986705</v>
      </c>
      <c r="F854">
        <f t="shared" si="328"/>
        <v>0.21334115706932749</v>
      </c>
      <c r="G854">
        <v>21.089454</v>
      </c>
      <c r="H854">
        <f t="shared" si="319"/>
        <v>21.089454</v>
      </c>
      <c r="I854">
        <v>20.805703000000001</v>
      </c>
      <c r="J854">
        <f t="shared" si="315"/>
        <v>20.805703000000001</v>
      </c>
      <c r="K854">
        <f t="shared" si="329"/>
        <v>2.019166666666905E-4</v>
      </c>
      <c r="L854">
        <v>1.2037000000000001E-2</v>
      </c>
      <c r="M854">
        <f t="shared" si="320"/>
        <v>1.2037000000000001E-2</v>
      </c>
      <c r="N854">
        <v>0.24876699999999999</v>
      </c>
      <c r="O854">
        <f t="shared" si="316"/>
        <v>0.24876699999999999</v>
      </c>
      <c r="P854">
        <f t="shared" si="330"/>
        <v>-1.526666666666667E-4</v>
      </c>
      <c r="Q854">
        <f t="shared" si="321"/>
        <v>78.945530000000005</v>
      </c>
      <c r="R854">
        <f t="shared" si="331"/>
        <v>-4.9250000000474377E-5</v>
      </c>
      <c r="S854">
        <f t="shared" si="317"/>
        <v>1</v>
      </c>
      <c r="T854">
        <f t="shared" si="332"/>
        <v>19.991780312837399</v>
      </c>
      <c r="U854">
        <f t="shared" si="333"/>
        <v>32500</v>
      </c>
      <c r="V854">
        <f t="shared" si="318"/>
        <v>20.000147999999999</v>
      </c>
      <c r="W854">
        <v>20.000147999999999</v>
      </c>
      <c r="X854">
        <f>'LowFlowInfusion-1-Infusion-1705'!Y850</f>
        <v>0</v>
      </c>
      <c r="Y854">
        <v>0</v>
      </c>
      <c r="Z854">
        <f t="shared" si="322"/>
        <v>0</v>
      </c>
      <c r="AA854">
        <f t="shared" si="323"/>
        <v>0</v>
      </c>
      <c r="AB854" t="e">
        <f t="shared" si="324"/>
        <v>#DIV/0!</v>
      </c>
      <c r="AC854" s="6" t="e">
        <f t="shared" si="326"/>
        <v>#DIV/0!</v>
      </c>
      <c r="AD854" s="6" t="e">
        <f t="shared" si="326"/>
        <v>#DIV/0!</v>
      </c>
      <c r="AM854">
        <v>1.6299999999999999E-2</v>
      </c>
      <c r="AN854">
        <v>0.57250000000000001</v>
      </c>
    </row>
    <row r="855" spans="1:40" x14ac:dyDescent="0.25">
      <c r="A855" s="1">
        <v>42822.994328703702</v>
      </c>
      <c r="B855" s="16">
        <v>848</v>
      </c>
      <c r="C855">
        <f t="shared" si="334"/>
        <v>-19.525035083959477</v>
      </c>
      <c r="D855">
        <f t="shared" si="327"/>
        <v>-2.781729056300799</v>
      </c>
      <c r="E855">
        <f t="shared" si="325"/>
        <v>-80.019192144040375</v>
      </c>
      <c r="F855">
        <f t="shared" si="328"/>
        <v>0.14246986212004761</v>
      </c>
      <c r="G855">
        <v>21.089649999999999</v>
      </c>
      <c r="H855">
        <f t="shared" si="319"/>
        <v>21.089649999999999</v>
      </c>
      <c r="I855">
        <v>20.805952000000001</v>
      </c>
      <c r="J855">
        <f t="shared" si="315"/>
        <v>20.805952000000001</v>
      </c>
      <c r="K855">
        <f t="shared" si="329"/>
        <v>2.2379999999995923E-4</v>
      </c>
      <c r="L855">
        <v>1.2017E-2</v>
      </c>
      <c r="M855">
        <f t="shared" si="320"/>
        <v>1.2017E-2</v>
      </c>
      <c r="N855">
        <v>0.248613</v>
      </c>
      <c r="O855">
        <f t="shared" si="316"/>
        <v>0.248613</v>
      </c>
      <c r="P855">
        <f t="shared" si="330"/>
        <v>-1.5416666666666495E-4</v>
      </c>
      <c r="Q855">
        <f t="shared" si="321"/>
        <v>78.945434999999989</v>
      </c>
      <c r="R855">
        <f t="shared" si="331"/>
        <v>-6.9633333332556424E-5</v>
      </c>
      <c r="S855">
        <f t="shared" si="317"/>
        <v>1</v>
      </c>
      <c r="T855">
        <f t="shared" si="332"/>
        <v>19.983774693972578</v>
      </c>
      <c r="U855">
        <f t="shared" si="333"/>
        <v>32500</v>
      </c>
      <c r="V855">
        <f t="shared" si="318"/>
        <v>20.000518</v>
      </c>
      <c r="W855">
        <v>20.000518</v>
      </c>
      <c r="X855">
        <f>'LowFlowInfusion-1-Infusion-1705'!Y851</f>
        <v>0</v>
      </c>
      <c r="Y855">
        <v>0</v>
      </c>
      <c r="Z855">
        <f t="shared" si="322"/>
        <v>0</v>
      </c>
      <c r="AA855">
        <f t="shared" si="323"/>
        <v>0</v>
      </c>
      <c r="AB855" t="e">
        <f t="shared" si="324"/>
        <v>#DIV/0!</v>
      </c>
      <c r="AC855" s="6" t="e">
        <f t="shared" si="326"/>
        <v>#DIV/0!</v>
      </c>
      <c r="AD855" s="6" t="e">
        <f t="shared" si="326"/>
        <v>#DIV/0!</v>
      </c>
      <c r="AM855">
        <v>1.6E-2</v>
      </c>
      <c r="AN855">
        <v>0.57340000000000002</v>
      </c>
    </row>
    <row r="856" spans="1:40" x14ac:dyDescent="0.25">
      <c r="A856" s="1">
        <v>42822.995023148149</v>
      </c>
      <c r="B856" s="16">
        <v>849</v>
      </c>
      <c r="C856">
        <f t="shared" si="334"/>
        <v>-16.113560015306703</v>
      </c>
      <c r="D856">
        <f t="shared" si="327"/>
        <v>-2.9877877867368241</v>
      </c>
      <c r="E856">
        <f t="shared" si="325"/>
        <v>-66.802057736881167</v>
      </c>
      <c r="F856">
        <f t="shared" si="328"/>
        <v>0.18542071298326654</v>
      </c>
      <c r="G856">
        <v>21.089244999999998</v>
      </c>
      <c r="H856">
        <f t="shared" si="319"/>
        <v>21.089244999999998</v>
      </c>
      <c r="I856">
        <v>20.806204999999999</v>
      </c>
      <c r="J856">
        <f t="shared" si="315"/>
        <v>20.806204999999999</v>
      </c>
      <c r="K856">
        <f t="shared" si="329"/>
        <v>2.1524999999987434E-4</v>
      </c>
      <c r="L856">
        <v>1.2008E-2</v>
      </c>
      <c r="M856">
        <f t="shared" si="320"/>
        <v>1.2008E-2</v>
      </c>
      <c r="N856">
        <v>0.24846399999999999</v>
      </c>
      <c r="O856">
        <f t="shared" si="316"/>
        <v>0.24846399999999999</v>
      </c>
      <c r="P856">
        <f t="shared" si="330"/>
        <v>-1.5471666666666458E-4</v>
      </c>
      <c r="Q856">
        <f t="shared" si="321"/>
        <v>78.945330999999996</v>
      </c>
      <c r="R856">
        <f t="shared" si="331"/>
        <v>-6.0533333332083809E-5</v>
      </c>
      <c r="S856">
        <f t="shared" si="317"/>
        <v>1</v>
      </c>
      <c r="T856">
        <f t="shared" si="332"/>
        <v>19.987869227771796</v>
      </c>
      <c r="U856">
        <f t="shared" si="333"/>
        <v>32500</v>
      </c>
      <c r="V856">
        <f t="shared" si="318"/>
        <v>20.000995</v>
      </c>
      <c r="W856">
        <v>20.000995</v>
      </c>
      <c r="X856">
        <f>'LowFlowInfusion-1-Infusion-1705'!Y852</f>
        <v>0</v>
      </c>
      <c r="Y856">
        <v>0</v>
      </c>
      <c r="Z856">
        <f t="shared" si="322"/>
        <v>0</v>
      </c>
      <c r="AA856">
        <f t="shared" si="323"/>
        <v>0</v>
      </c>
      <c r="AB856" t="e">
        <f t="shared" si="324"/>
        <v>#DIV/0!</v>
      </c>
      <c r="AC856" s="6" t="e">
        <f t="shared" si="326"/>
        <v>#DIV/0!</v>
      </c>
      <c r="AD856" s="6" t="e">
        <f t="shared" si="326"/>
        <v>#DIV/0!</v>
      </c>
      <c r="AM856">
        <v>2.3099999999999999E-2</v>
      </c>
      <c r="AN856">
        <v>0.57450000000000001</v>
      </c>
    </row>
    <row r="857" spans="1:40" x14ac:dyDescent="0.25">
      <c r="A857" s="1">
        <v>42822.995717592596</v>
      </c>
      <c r="B857" s="16">
        <v>850</v>
      </c>
      <c r="C857">
        <f t="shared" si="334"/>
        <v>-7.5683712706358808</v>
      </c>
      <c r="D857">
        <f t="shared" si="327"/>
        <v>-2.4396485146649916</v>
      </c>
      <c r="E857">
        <f t="shared" si="325"/>
        <v>-32.520323137766155</v>
      </c>
      <c r="F857">
        <f t="shared" si="328"/>
        <v>0.3223478906393577</v>
      </c>
      <c r="G857">
        <v>21.089248999999999</v>
      </c>
      <c r="H857">
        <f t="shared" si="319"/>
        <v>21.089248999999999</v>
      </c>
      <c r="I857">
        <v>20.806515999999998</v>
      </c>
      <c r="J857">
        <f t="shared" si="315"/>
        <v>20.806515999999998</v>
      </c>
      <c r="K857">
        <f t="shared" si="329"/>
        <v>1.9396666666663027E-4</v>
      </c>
      <c r="L857">
        <v>1.2043E-2</v>
      </c>
      <c r="M857">
        <f t="shared" si="320"/>
        <v>1.2043E-2</v>
      </c>
      <c r="N857">
        <v>0.248307</v>
      </c>
      <c r="O857">
        <f t="shared" si="316"/>
        <v>0.248307</v>
      </c>
      <c r="P857">
        <f t="shared" si="330"/>
        <v>-1.5291666666666603E-4</v>
      </c>
      <c r="Q857">
        <f t="shared" si="321"/>
        <v>78.945177000000001</v>
      </c>
      <c r="R857">
        <f t="shared" si="331"/>
        <v>-4.1049999999150563E-5</v>
      </c>
      <c r="S857">
        <f t="shared" si="317"/>
        <v>1</v>
      </c>
      <c r="T857">
        <f t="shared" si="332"/>
        <v>19.996924277244293</v>
      </c>
      <c r="U857">
        <f t="shared" si="333"/>
        <v>32500</v>
      </c>
      <c r="V857">
        <f t="shared" si="318"/>
        <v>20.002053</v>
      </c>
      <c r="W857">
        <v>20.002053</v>
      </c>
      <c r="X857">
        <f>'LowFlowInfusion-1-Infusion-1705'!Y853</f>
        <v>0</v>
      </c>
      <c r="Y857">
        <v>0</v>
      </c>
      <c r="Z857">
        <f t="shared" si="322"/>
        <v>0</v>
      </c>
      <c r="AA857">
        <f t="shared" si="323"/>
        <v>0</v>
      </c>
      <c r="AB857" t="e">
        <f t="shared" si="324"/>
        <v>#DIV/0!</v>
      </c>
      <c r="AC857" s="6" t="e">
        <f t="shared" si="326"/>
        <v>#DIV/0!</v>
      </c>
      <c r="AD857" s="6" t="e">
        <f t="shared" si="326"/>
        <v>#DIV/0!</v>
      </c>
      <c r="AM857">
        <v>2.5999999999999999E-2</v>
      </c>
      <c r="AN857">
        <v>0.57579999999999998</v>
      </c>
    </row>
    <row r="858" spans="1:40" x14ac:dyDescent="0.25">
      <c r="A858" s="1">
        <v>42822.996412037035</v>
      </c>
      <c r="B858" s="16">
        <v>851</v>
      </c>
      <c r="C858">
        <f t="shared" si="334"/>
        <v>4.3371308909287265</v>
      </c>
      <c r="D858">
        <f t="shared" si="327"/>
        <v>-2.0127785770839512</v>
      </c>
      <c r="E858">
        <f t="shared" si="325"/>
        <v>14.870525292049427</v>
      </c>
      <c r="F858">
        <f t="shared" si="328"/>
        <v>-0.46408066247061019</v>
      </c>
      <c r="G858">
        <v>21.089421999999999</v>
      </c>
      <c r="H858">
        <f t="shared" si="319"/>
        <v>21.089421999999999</v>
      </c>
      <c r="I858">
        <v>20.806685999999999</v>
      </c>
      <c r="J858">
        <f t="shared" si="315"/>
        <v>20.806685999999999</v>
      </c>
      <c r="K858">
        <f t="shared" si="329"/>
        <v>1.6478333333314055E-4</v>
      </c>
      <c r="L858">
        <v>1.2071999999999999E-2</v>
      </c>
      <c r="M858">
        <f t="shared" si="320"/>
        <v>1.2071999999999999E-2</v>
      </c>
      <c r="N858">
        <v>0.24815000000000001</v>
      </c>
      <c r="O858">
        <f t="shared" si="316"/>
        <v>0.24815000000000001</v>
      </c>
      <c r="P858">
        <f t="shared" si="330"/>
        <v>-1.5148333333333218E-4</v>
      </c>
      <c r="Q858">
        <f t="shared" si="321"/>
        <v>78.945164000000005</v>
      </c>
      <c r="R858">
        <f t="shared" si="331"/>
        <v>-1.3299999999342541E-5</v>
      </c>
      <c r="S858">
        <f t="shared" si="317"/>
        <v>1</v>
      </c>
      <c r="T858">
        <f t="shared" si="332"/>
        <v>20.008243909468167</v>
      </c>
      <c r="U858">
        <f t="shared" si="333"/>
        <v>32500</v>
      </c>
      <c r="V858">
        <f t="shared" si="318"/>
        <v>20.001894</v>
      </c>
      <c r="W858">
        <v>20.001894</v>
      </c>
      <c r="X858">
        <f>'LowFlowInfusion-1-Infusion-1705'!Y854</f>
        <v>0</v>
      </c>
      <c r="Y858">
        <v>0</v>
      </c>
      <c r="Z858">
        <f t="shared" si="322"/>
        <v>0</v>
      </c>
      <c r="AA858">
        <f t="shared" si="323"/>
        <v>0</v>
      </c>
      <c r="AB858" t="e">
        <f t="shared" si="324"/>
        <v>#DIV/0!</v>
      </c>
      <c r="AC858" s="6" t="e">
        <f t="shared" si="326"/>
        <v>#DIV/0!</v>
      </c>
      <c r="AD858" s="6" t="e">
        <f t="shared" si="326"/>
        <v>#DIV/0!</v>
      </c>
      <c r="AM858">
        <v>3.1899999999999998E-2</v>
      </c>
      <c r="AN858">
        <v>0.57709999999999995</v>
      </c>
    </row>
    <row r="859" spans="1:40" x14ac:dyDescent="0.25">
      <c r="A859" s="1">
        <v>42822.997106481482</v>
      </c>
      <c r="B859" s="16">
        <v>852</v>
      </c>
      <c r="C859">
        <f t="shared" si="334"/>
        <v>15.613138468793695</v>
      </c>
      <c r="D859">
        <f t="shared" si="327"/>
        <v>-1.9483561843182073</v>
      </c>
      <c r="E859">
        <f t="shared" si="325"/>
        <v>59.380393478028644</v>
      </c>
      <c r="F859">
        <f t="shared" si="328"/>
        <v>-0.12478952826892732</v>
      </c>
      <c r="G859">
        <v>21.089680999999999</v>
      </c>
      <c r="H859">
        <f t="shared" si="319"/>
        <v>21.089680999999999</v>
      </c>
      <c r="I859">
        <v>20.806986999999999</v>
      </c>
      <c r="J859">
        <f t="shared" si="315"/>
        <v>20.806986999999999</v>
      </c>
      <c r="K859">
        <f t="shared" si="329"/>
        <v>1.3733333333322643E-4</v>
      </c>
      <c r="L859">
        <v>1.2062E-2</v>
      </c>
      <c r="M859">
        <f t="shared" si="320"/>
        <v>1.2062E-2</v>
      </c>
      <c r="N859">
        <v>0.24798700000000001</v>
      </c>
      <c r="O859">
        <f t="shared" si="316"/>
        <v>0.24798700000000001</v>
      </c>
      <c r="P859">
        <f t="shared" si="330"/>
        <v>-1.511833333333328E-4</v>
      </c>
      <c r="Q859">
        <f t="shared" si="321"/>
        <v>78.945026000000013</v>
      </c>
      <c r="R859">
        <f t="shared" si="331"/>
        <v>1.3850000000085553E-5</v>
      </c>
      <c r="S859">
        <f t="shared" si="317"/>
        <v>1</v>
      </c>
      <c r="T859">
        <f t="shared" si="332"/>
        <v>20.018979494653109</v>
      </c>
      <c r="U859">
        <f t="shared" si="333"/>
        <v>32500</v>
      </c>
      <c r="V859">
        <f t="shared" si="318"/>
        <v>20.001418000000001</v>
      </c>
      <c r="W859">
        <v>20.001418000000001</v>
      </c>
      <c r="X859">
        <f>'LowFlowInfusion-1-Infusion-1705'!Y855</f>
        <v>0</v>
      </c>
      <c r="Y859">
        <v>0</v>
      </c>
      <c r="Z859">
        <f t="shared" si="322"/>
        <v>0</v>
      </c>
      <c r="AA859">
        <f t="shared" si="323"/>
        <v>0</v>
      </c>
      <c r="AB859" t="e">
        <f t="shared" si="324"/>
        <v>#DIV/0!</v>
      </c>
      <c r="AC859" s="6" t="e">
        <f t="shared" si="326"/>
        <v>#DIV/0!</v>
      </c>
      <c r="AD859" s="6" t="e">
        <f t="shared" si="326"/>
        <v>#DIV/0!</v>
      </c>
      <c r="AM859">
        <v>3.0300000000000001E-2</v>
      </c>
      <c r="AN859">
        <v>0.5766</v>
      </c>
    </row>
    <row r="860" spans="1:40" x14ac:dyDescent="0.25">
      <c r="A860" s="1">
        <v>42822.997800925928</v>
      </c>
      <c r="B860" s="16">
        <v>853</v>
      </c>
      <c r="C860">
        <f t="shared" si="334"/>
        <v>19.687289368032481</v>
      </c>
      <c r="D860">
        <f t="shared" si="327"/>
        <v>-2.0744050577726636</v>
      </c>
      <c r="E860">
        <f t="shared" si="325"/>
        <v>75.297464215634974</v>
      </c>
      <c r="F860">
        <f t="shared" si="328"/>
        <v>-0.10536773341387508</v>
      </c>
      <c r="G860">
        <v>21.089521999999999</v>
      </c>
      <c r="H860">
        <f t="shared" si="319"/>
        <v>21.089521999999999</v>
      </c>
      <c r="I860">
        <v>20.806899999999999</v>
      </c>
      <c r="J860">
        <f t="shared" si="315"/>
        <v>20.806899999999999</v>
      </c>
      <c r="K860">
        <f t="shared" si="329"/>
        <v>1.2746666666683856E-4</v>
      </c>
      <c r="L860">
        <v>1.2043E-2</v>
      </c>
      <c r="M860">
        <f t="shared" si="320"/>
        <v>1.2043E-2</v>
      </c>
      <c r="N860">
        <v>0.24784400000000001</v>
      </c>
      <c r="O860">
        <f t="shared" si="316"/>
        <v>0.24784400000000001</v>
      </c>
      <c r="P860">
        <f t="shared" si="330"/>
        <v>-1.5148333333333218E-4</v>
      </c>
      <c r="Q860">
        <f t="shared" si="321"/>
        <v>78.945256000000001</v>
      </c>
      <c r="R860">
        <f t="shared" si="331"/>
        <v>2.4016666666663394E-5</v>
      </c>
      <c r="S860">
        <f t="shared" si="317"/>
        <v>1</v>
      </c>
      <c r="T860">
        <f t="shared" si="332"/>
        <v>20.021803694425863</v>
      </c>
      <c r="U860">
        <f t="shared" si="333"/>
        <v>32500</v>
      </c>
      <c r="V860">
        <f t="shared" si="318"/>
        <v>20.000042000000001</v>
      </c>
      <c r="W860">
        <v>20.000042000000001</v>
      </c>
      <c r="X860">
        <f>'LowFlowInfusion-1-Infusion-1705'!Y856</f>
        <v>0</v>
      </c>
      <c r="Y860">
        <v>0</v>
      </c>
      <c r="Z860">
        <f t="shared" si="322"/>
        <v>0</v>
      </c>
      <c r="AA860">
        <f t="shared" si="323"/>
        <v>0</v>
      </c>
      <c r="AB860" t="e">
        <f t="shared" si="324"/>
        <v>#DIV/0!</v>
      </c>
      <c r="AC860" s="6" t="e">
        <f t="shared" si="326"/>
        <v>#DIV/0!</v>
      </c>
      <c r="AD860" s="6" t="e">
        <f t="shared" si="326"/>
        <v>#DIV/0!</v>
      </c>
      <c r="AM860">
        <v>2.1000000000000001E-2</v>
      </c>
      <c r="AN860">
        <v>0.57599999999999996</v>
      </c>
    </row>
    <row r="861" spans="1:40" x14ac:dyDescent="0.25">
      <c r="A861" s="1">
        <v>42822.998495370368</v>
      </c>
      <c r="B861" s="16">
        <v>854</v>
      </c>
      <c r="C861">
        <f t="shared" si="334"/>
        <v>23.096171600157355</v>
      </c>
      <c r="D861">
        <f t="shared" si="327"/>
        <v>-2.0593646799215204</v>
      </c>
      <c r="E861">
        <f t="shared" si="325"/>
        <v>88.748473669586787</v>
      </c>
      <c r="F861">
        <f t="shared" si="328"/>
        <v>-8.9164763562264576E-2</v>
      </c>
      <c r="G861">
        <v>21.089243</v>
      </c>
      <c r="H861">
        <f t="shared" si="319"/>
        <v>21.089243</v>
      </c>
      <c r="I861">
        <v>20.806926000000001</v>
      </c>
      <c r="J861">
        <f t="shared" si="315"/>
        <v>20.806926000000001</v>
      </c>
      <c r="K861">
        <f t="shared" si="329"/>
        <v>1.1900000000023189E-4</v>
      </c>
      <c r="L861">
        <v>1.2063000000000001E-2</v>
      </c>
      <c r="M861">
        <f t="shared" si="320"/>
        <v>1.2063000000000001E-2</v>
      </c>
      <c r="N861">
        <v>0.24771399999999999</v>
      </c>
      <c r="O861">
        <f t="shared" si="316"/>
        <v>0.24771399999999999</v>
      </c>
      <c r="P861">
        <f t="shared" si="330"/>
        <v>-1.513500000000001E-4</v>
      </c>
      <c r="Q861">
        <f t="shared" si="321"/>
        <v>78.945359999999994</v>
      </c>
      <c r="R861">
        <f t="shared" si="331"/>
        <v>3.2350000000273362E-5</v>
      </c>
      <c r="S861">
        <f t="shared" si="317"/>
        <v>1</v>
      </c>
      <c r="T861">
        <f t="shared" si="332"/>
        <v>20.02609753628024</v>
      </c>
      <c r="U861">
        <f t="shared" si="333"/>
        <v>32500</v>
      </c>
      <c r="V861">
        <f t="shared" si="318"/>
        <v>20.000941999999998</v>
      </c>
      <c r="W861">
        <v>20.000941999999998</v>
      </c>
      <c r="X861">
        <f>'LowFlowInfusion-1-Infusion-1705'!Y857</f>
        <v>0</v>
      </c>
      <c r="Y861">
        <v>0</v>
      </c>
      <c r="Z861">
        <f t="shared" si="322"/>
        <v>0</v>
      </c>
      <c r="AA861">
        <f t="shared" si="323"/>
        <v>0</v>
      </c>
      <c r="AB861" t="e">
        <f t="shared" si="324"/>
        <v>#DIV/0!</v>
      </c>
      <c r="AC861" s="6" t="e">
        <f t="shared" si="326"/>
        <v>#DIV/0!</v>
      </c>
      <c r="AD861" s="6" t="e">
        <f t="shared" si="326"/>
        <v>#DIV/0!</v>
      </c>
      <c r="AM861">
        <v>1.12E-2</v>
      </c>
      <c r="AN861">
        <v>0.57640000000000002</v>
      </c>
    </row>
    <row r="862" spans="1:40" x14ac:dyDescent="0.25">
      <c r="A862" s="1">
        <v>42822.999189814815</v>
      </c>
      <c r="B862" s="16">
        <v>855</v>
      </c>
      <c r="C862">
        <f t="shared" si="334"/>
        <v>15.210701854391964</v>
      </c>
      <c r="D862">
        <f t="shared" si="327"/>
        <v>-2.1348628647393664</v>
      </c>
      <c r="E862">
        <f t="shared" si="325"/>
        <v>57.588487405486461</v>
      </c>
      <c r="F862">
        <f t="shared" si="328"/>
        <v>-0.14035268623209141</v>
      </c>
      <c r="G862">
        <v>21.089327999999998</v>
      </c>
      <c r="H862">
        <f t="shared" si="319"/>
        <v>21.089327999999998</v>
      </c>
      <c r="I862">
        <v>20.806978999999998</v>
      </c>
      <c r="J862">
        <f t="shared" si="315"/>
        <v>20.806978999999998</v>
      </c>
      <c r="K862">
        <f t="shared" si="329"/>
        <v>1.3821666666675726E-4</v>
      </c>
      <c r="L862">
        <v>1.2076E-2</v>
      </c>
      <c r="M862">
        <f t="shared" si="320"/>
        <v>1.2076E-2</v>
      </c>
      <c r="N862">
        <v>0.247559</v>
      </c>
      <c r="O862">
        <f t="shared" si="316"/>
        <v>0.247559</v>
      </c>
      <c r="P862">
        <f t="shared" si="330"/>
        <v>-1.5148333333333495E-4</v>
      </c>
      <c r="Q862">
        <f t="shared" si="321"/>
        <v>78.945462000000006</v>
      </c>
      <c r="R862">
        <f t="shared" si="331"/>
        <v>1.3266666667277604E-5</v>
      </c>
      <c r="S862">
        <f t="shared" si="317"/>
        <v>1</v>
      </c>
      <c r="T862">
        <f t="shared" si="332"/>
        <v>20.018498564719359</v>
      </c>
      <c r="U862">
        <f t="shared" si="333"/>
        <v>32500</v>
      </c>
      <c r="V862">
        <f t="shared" si="318"/>
        <v>20.001152999999999</v>
      </c>
      <c r="W862">
        <v>20.001152999999999</v>
      </c>
      <c r="X862">
        <f>'LowFlowInfusion-1-Infusion-1705'!Y858</f>
        <v>0</v>
      </c>
      <c r="Y862">
        <v>0</v>
      </c>
      <c r="Z862">
        <f t="shared" si="322"/>
        <v>0</v>
      </c>
      <c r="AA862">
        <f t="shared" si="323"/>
        <v>0</v>
      </c>
      <c r="AB862" t="e">
        <f t="shared" si="324"/>
        <v>#DIV/0!</v>
      </c>
      <c r="AC862" s="6" t="e">
        <f t="shared" si="326"/>
        <v>#DIV/0!</v>
      </c>
      <c r="AD862" s="6" t="e">
        <f t="shared" si="326"/>
        <v>#DIV/0!</v>
      </c>
      <c r="AM862">
        <v>4.7000000000000002E-3</v>
      </c>
      <c r="AN862">
        <v>0.5776</v>
      </c>
    </row>
    <row r="863" spans="1:40" x14ac:dyDescent="0.25">
      <c r="A863" s="1">
        <v>42822.999884259261</v>
      </c>
      <c r="B863" s="16">
        <v>856</v>
      </c>
      <c r="C863">
        <f t="shared" si="334"/>
        <v>7.5732258245512796</v>
      </c>
      <c r="D863">
        <f t="shared" si="327"/>
        <v>-2.1683146793020214</v>
      </c>
      <c r="E863">
        <f t="shared" si="325"/>
        <v>27.452263568607158</v>
      </c>
      <c r="F863">
        <f t="shared" si="328"/>
        <v>-0.28631322101510104</v>
      </c>
      <c r="G863">
        <v>21.089489</v>
      </c>
      <c r="H863">
        <f t="shared" si="319"/>
        <v>21.089489</v>
      </c>
      <c r="I863">
        <v>20.807172999999999</v>
      </c>
      <c r="J863">
        <f t="shared" si="315"/>
        <v>20.807172999999999</v>
      </c>
      <c r="K863">
        <f t="shared" si="329"/>
        <v>1.5676666666681883E-4</v>
      </c>
      <c r="L863">
        <v>1.2064999999999999E-2</v>
      </c>
      <c r="M863">
        <f t="shared" si="320"/>
        <v>1.2064999999999999E-2</v>
      </c>
      <c r="N863">
        <v>0.24739700000000001</v>
      </c>
      <c r="O863">
        <f t="shared" si="316"/>
        <v>0.24739700000000001</v>
      </c>
      <c r="P863">
        <f t="shared" si="330"/>
        <v>-1.515000000000007E-4</v>
      </c>
      <c r="Q863">
        <f t="shared" si="321"/>
        <v>78.945429999999988</v>
      </c>
      <c r="R863">
        <f t="shared" si="331"/>
        <v>-5.2666666668699239E-6</v>
      </c>
      <c r="S863">
        <f t="shared" si="317"/>
        <v>1</v>
      </c>
      <c r="T863">
        <f t="shared" si="332"/>
        <v>20.011424540503835</v>
      </c>
      <c r="U863">
        <f t="shared" si="333"/>
        <v>32500</v>
      </c>
      <c r="V863">
        <f t="shared" si="318"/>
        <v>20.001683</v>
      </c>
      <c r="W863">
        <v>20.001683</v>
      </c>
      <c r="X863">
        <f>'LowFlowInfusion-1-Infusion-1705'!Y859</f>
        <v>0</v>
      </c>
      <c r="Y863">
        <v>0</v>
      </c>
      <c r="Z863">
        <f t="shared" si="322"/>
        <v>0</v>
      </c>
      <c r="AA863">
        <f t="shared" si="323"/>
        <v>0</v>
      </c>
      <c r="AB863" t="e">
        <f t="shared" si="324"/>
        <v>#DIV/0!</v>
      </c>
      <c r="AC863" s="6" t="e">
        <f t="shared" si="326"/>
        <v>#DIV/0!</v>
      </c>
      <c r="AD863" s="6" t="e">
        <f t="shared" si="326"/>
        <v>#DIV/0!</v>
      </c>
      <c r="AM863">
        <v>2.8E-3</v>
      </c>
      <c r="AN863">
        <v>0.57799999999999996</v>
      </c>
    </row>
    <row r="864" spans="1:40" x14ac:dyDescent="0.25">
      <c r="A864" s="1">
        <v>42823.000578703701</v>
      </c>
      <c r="B864" s="16">
        <v>857</v>
      </c>
      <c r="C864">
        <f t="shared" si="334"/>
        <v>-5.5213306391833505</v>
      </c>
      <c r="D864">
        <f t="shared" si="327"/>
        <v>-2.3267046947811298</v>
      </c>
      <c r="E864">
        <f t="shared" si="325"/>
        <v>-24.328246032059951</v>
      </c>
      <c r="F864">
        <f t="shared" si="328"/>
        <v>0.42140289122863839</v>
      </c>
      <c r="G864">
        <v>21.089466999999999</v>
      </c>
      <c r="H864">
        <f t="shared" si="319"/>
        <v>21.089466999999999</v>
      </c>
      <c r="I864">
        <v>20.807493000000001</v>
      </c>
      <c r="J864">
        <f t="shared" si="315"/>
        <v>20.807493000000001</v>
      </c>
      <c r="K864">
        <f t="shared" si="329"/>
        <v>1.8845000000015469E-4</v>
      </c>
      <c r="L864">
        <v>1.2052E-2</v>
      </c>
      <c r="M864">
        <f t="shared" si="320"/>
        <v>1.2052E-2</v>
      </c>
      <c r="N864">
        <v>0.24723800000000001</v>
      </c>
      <c r="O864">
        <f t="shared" si="316"/>
        <v>0.24723800000000001</v>
      </c>
      <c r="P864">
        <f t="shared" si="330"/>
        <v>-1.5189999999999971E-4</v>
      </c>
      <c r="Q864">
        <f t="shared" si="321"/>
        <v>78.94526900000001</v>
      </c>
      <c r="R864">
        <f t="shared" si="331"/>
        <v>-3.6549999998906441E-5</v>
      </c>
      <c r="S864">
        <f t="shared" si="317"/>
        <v>1</v>
      </c>
      <c r="T864">
        <f t="shared" si="332"/>
        <v>19.998170374056002</v>
      </c>
      <c r="U864">
        <f t="shared" si="333"/>
        <v>32500</v>
      </c>
      <c r="V864">
        <f t="shared" si="318"/>
        <v>20.001365</v>
      </c>
      <c r="W864">
        <v>20.001365</v>
      </c>
      <c r="X864">
        <f>'LowFlowInfusion-1-Infusion-1705'!Y860</f>
        <v>0</v>
      </c>
      <c r="Y864">
        <v>0</v>
      </c>
      <c r="Z864">
        <f t="shared" si="322"/>
        <v>0</v>
      </c>
      <c r="AA864">
        <f t="shared" si="323"/>
        <v>0</v>
      </c>
      <c r="AB864" t="e">
        <f t="shared" si="324"/>
        <v>#DIV/0!</v>
      </c>
      <c r="AC864" s="6" t="e">
        <f t="shared" si="326"/>
        <v>#DIV/0!</v>
      </c>
      <c r="AD864" s="6" t="e">
        <f t="shared" si="326"/>
        <v>#DIV/0!</v>
      </c>
      <c r="AM864" s="18">
        <v>4.0000000000000002E-4</v>
      </c>
      <c r="AN864">
        <v>0.57630000000000003</v>
      </c>
    </row>
    <row r="865" spans="1:40" x14ac:dyDescent="0.25">
      <c r="A865" s="1">
        <v>42823.001273148147</v>
      </c>
      <c r="B865" s="16">
        <v>858</v>
      </c>
      <c r="C865">
        <f t="shared" si="334"/>
        <v>-15.098799431692198</v>
      </c>
      <c r="D865">
        <f t="shared" si="327"/>
        <v>-2.2759772639013054</v>
      </c>
      <c r="E865">
        <f t="shared" si="325"/>
        <v>-62.017047459645994</v>
      </c>
      <c r="F865">
        <f t="shared" si="328"/>
        <v>0.15073895604733026</v>
      </c>
      <c r="G865">
        <v>21.08914</v>
      </c>
      <c r="H865">
        <f t="shared" si="319"/>
        <v>21.08914</v>
      </c>
      <c r="I865">
        <v>20.807583000000001</v>
      </c>
      <c r="J865">
        <f t="shared" si="315"/>
        <v>20.807583000000001</v>
      </c>
      <c r="K865">
        <f t="shared" si="329"/>
        <v>2.1141666666674535E-4</v>
      </c>
      <c r="L865">
        <v>1.2089000000000001E-2</v>
      </c>
      <c r="M865">
        <f t="shared" si="320"/>
        <v>1.2089000000000001E-2</v>
      </c>
      <c r="N865">
        <v>0.247087</v>
      </c>
      <c r="O865">
        <f t="shared" si="316"/>
        <v>0.247087</v>
      </c>
      <c r="P865">
        <f t="shared" si="330"/>
        <v>-1.5163333333333278E-4</v>
      </c>
      <c r="Q865">
        <f t="shared" si="321"/>
        <v>78.945330000000013</v>
      </c>
      <c r="R865">
        <f t="shared" si="331"/>
        <v>-5.9783333333029988E-5</v>
      </c>
      <c r="S865">
        <f t="shared" si="317"/>
        <v>1</v>
      </c>
      <c r="T865">
        <f t="shared" si="332"/>
        <v>19.988754177832337</v>
      </c>
      <c r="U865">
        <f t="shared" si="333"/>
        <v>32500</v>
      </c>
      <c r="V865">
        <f t="shared" si="318"/>
        <v>20.001577000000001</v>
      </c>
      <c r="W865">
        <v>20.001577000000001</v>
      </c>
      <c r="X865">
        <f>'LowFlowInfusion-1-Infusion-1705'!Y861</f>
        <v>0</v>
      </c>
      <c r="Y865">
        <v>0</v>
      </c>
      <c r="Z865">
        <f t="shared" si="322"/>
        <v>0</v>
      </c>
      <c r="AA865">
        <f t="shared" si="323"/>
        <v>0</v>
      </c>
      <c r="AB865" t="e">
        <f t="shared" si="324"/>
        <v>#DIV/0!</v>
      </c>
      <c r="AC865" s="6" t="e">
        <f t="shared" si="326"/>
        <v>#DIV/0!</v>
      </c>
      <c r="AD865" s="6" t="e">
        <f t="shared" si="326"/>
        <v>#DIV/0!</v>
      </c>
      <c r="AM865">
        <v>3.0999999999999999E-3</v>
      </c>
      <c r="AN865">
        <v>0.57350000000000001</v>
      </c>
    </row>
    <row r="866" spans="1:40" x14ac:dyDescent="0.25">
      <c r="A866" s="1">
        <v>42823.001967592594</v>
      </c>
      <c r="B866" s="16">
        <v>859</v>
      </c>
      <c r="C866">
        <f t="shared" si="334"/>
        <v>-14.810455743877462</v>
      </c>
      <c r="D866">
        <f t="shared" si="327"/>
        <v>-1.6633326050005248</v>
      </c>
      <c r="E866">
        <f t="shared" si="325"/>
        <v>-60.204325282541653</v>
      </c>
      <c r="F866">
        <f t="shared" si="328"/>
        <v>0.11230799603774076</v>
      </c>
      <c r="G866">
        <v>21.089134000000001</v>
      </c>
      <c r="H866">
        <f t="shared" si="319"/>
        <v>21.089134000000001</v>
      </c>
      <c r="I866">
        <v>20.807953999999999</v>
      </c>
      <c r="J866">
        <f t="shared" si="315"/>
        <v>20.807953999999999</v>
      </c>
      <c r="K866">
        <f t="shared" si="329"/>
        <v>2.1008333333352169E-4</v>
      </c>
      <c r="L866">
        <v>1.2119E-2</v>
      </c>
      <c r="M866">
        <f t="shared" si="320"/>
        <v>1.2119E-2</v>
      </c>
      <c r="N866">
        <v>0.24693499999999999</v>
      </c>
      <c r="O866">
        <f t="shared" si="316"/>
        <v>0.24693499999999999</v>
      </c>
      <c r="P866">
        <f t="shared" si="330"/>
        <v>-1.4963333333333449E-4</v>
      </c>
      <c r="Q866">
        <f t="shared" si="321"/>
        <v>78.945111000000011</v>
      </c>
      <c r="R866">
        <f t="shared" si="331"/>
        <v>-6.0449999999908262E-5</v>
      </c>
      <c r="S866">
        <f t="shared" si="317"/>
        <v>1</v>
      </c>
      <c r="T866">
        <f t="shared" si="332"/>
        <v>19.988005876861212</v>
      </c>
      <c r="U866">
        <f t="shared" si="333"/>
        <v>32500</v>
      </c>
      <c r="V866">
        <f t="shared" si="318"/>
        <v>20.001152999999999</v>
      </c>
      <c r="W866">
        <v>20.001152999999999</v>
      </c>
      <c r="X866">
        <f>'LowFlowInfusion-1-Infusion-1705'!Y862</f>
        <v>0</v>
      </c>
      <c r="Y866">
        <v>0</v>
      </c>
      <c r="Z866">
        <f t="shared" si="322"/>
        <v>0</v>
      </c>
      <c r="AA866">
        <f t="shared" si="323"/>
        <v>0</v>
      </c>
      <c r="AB866" t="e">
        <f t="shared" si="324"/>
        <v>#DIV/0!</v>
      </c>
      <c r="AC866" s="6" t="e">
        <f t="shared" si="326"/>
        <v>#DIV/0!</v>
      </c>
      <c r="AD866" s="6" t="e">
        <f t="shared" si="326"/>
        <v>#DIV/0!</v>
      </c>
      <c r="AM866">
        <v>4.7999999999999996E-3</v>
      </c>
      <c r="AN866">
        <v>0.57279999999999998</v>
      </c>
    </row>
    <row r="867" spans="1:40" x14ac:dyDescent="0.25">
      <c r="A867" s="1">
        <v>42823.002662037034</v>
      </c>
      <c r="B867" s="16">
        <v>860</v>
      </c>
      <c r="C867">
        <f t="shared" si="334"/>
        <v>-14.070270109501939</v>
      </c>
      <c r="D867">
        <f t="shared" si="327"/>
        <v>-0.75752497883653902</v>
      </c>
      <c r="E867">
        <f t="shared" si="325"/>
        <v>-56.287242078182679</v>
      </c>
      <c r="F867">
        <f t="shared" si="328"/>
        <v>5.3838694846729845E-2</v>
      </c>
      <c r="G867">
        <v>21.089272999999999</v>
      </c>
      <c r="H867">
        <f t="shared" si="319"/>
        <v>21.089272999999999</v>
      </c>
      <c r="I867">
        <v>20.808091000000001</v>
      </c>
      <c r="J867">
        <f t="shared" si="315"/>
        <v>20.808091000000001</v>
      </c>
      <c r="K867">
        <f t="shared" si="329"/>
        <v>2.0770000000004766E-4</v>
      </c>
      <c r="L867">
        <v>1.2104E-2</v>
      </c>
      <c r="M867">
        <f t="shared" si="320"/>
        <v>1.2104E-2</v>
      </c>
      <c r="N867">
        <v>0.24679000000000001</v>
      </c>
      <c r="O867">
        <f t="shared" si="316"/>
        <v>0.24679000000000001</v>
      </c>
      <c r="P867">
        <f t="shared" si="330"/>
        <v>-1.4676666666666818E-4</v>
      </c>
      <c r="Q867">
        <f t="shared" si="321"/>
        <v>78.945118999999991</v>
      </c>
      <c r="R867">
        <f t="shared" si="331"/>
        <v>-6.0933333333442379E-5</v>
      </c>
      <c r="S867">
        <f t="shared" si="317"/>
        <v>1</v>
      </c>
      <c r="T867">
        <f t="shared" si="332"/>
        <v>19.987893254869309</v>
      </c>
      <c r="U867">
        <f t="shared" si="333"/>
        <v>32500</v>
      </c>
      <c r="V867">
        <f t="shared" si="318"/>
        <v>20.001206</v>
      </c>
      <c r="W867">
        <v>20.001206</v>
      </c>
      <c r="X867">
        <f>'LowFlowInfusion-1-Infusion-1705'!Y863</f>
        <v>0</v>
      </c>
      <c r="Y867">
        <v>0</v>
      </c>
      <c r="Z867">
        <f t="shared" si="322"/>
        <v>0</v>
      </c>
      <c r="AA867">
        <f t="shared" si="323"/>
        <v>0</v>
      </c>
      <c r="AB867" t="e">
        <f t="shared" si="324"/>
        <v>#DIV/0!</v>
      </c>
      <c r="AC867" s="6" t="e">
        <f t="shared" si="326"/>
        <v>#DIV/0!</v>
      </c>
      <c r="AD867" s="6" t="e">
        <f t="shared" si="326"/>
        <v>#DIV/0!</v>
      </c>
      <c r="AM867">
        <v>1.2800000000000001E-2</v>
      </c>
      <c r="AN867">
        <v>0.57669999999999999</v>
      </c>
    </row>
    <row r="868" spans="1:40" x14ac:dyDescent="0.25">
      <c r="A868" s="1">
        <v>42823.00335648148</v>
      </c>
      <c r="B868" s="16">
        <v>861</v>
      </c>
      <c r="C868">
        <f t="shared" si="334"/>
        <v>-7.038911982715339</v>
      </c>
      <c r="D868">
        <f t="shared" si="327"/>
        <v>-0.20217732252170606</v>
      </c>
      <c r="E868">
        <f t="shared" si="325"/>
        <v>-27.963555887945112</v>
      </c>
      <c r="F868">
        <f t="shared" si="328"/>
        <v>2.8722808726429606E-2</v>
      </c>
      <c r="G868">
        <v>21.089310000000001</v>
      </c>
      <c r="H868">
        <f t="shared" si="319"/>
        <v>21.089310000000001</v>
      </c>
      <c r="I868">
        <v>20.808263</v>
      </c>
      <c r="J868">
        <f t="shared" si="315"/>
        <v>20.808263</v>
      </c>
      <c r="K868">
        <f t="shared" si="329"/>
        <v>1.9018333333319741E-4</v>
      </c>
      <c r="L868">
        <v>1.2078E-2</v>
      </c>
      <c r="M868">
        <f t="shared" si="320"/>
        <v>1.2078E-2</v>
      </c>
      <c r="N868">
        <v>0.24664800000000001</v>
      </c>
      <c r="O868">
        <f t="shared" si="316"/>
        <v>0.24664800000000001</v>
      </c>
      <c r="P868">
        <f t="shared" si="330"/>
        <v>-1.4498333333333538E-4</v>
      </c>
      <c r="Q868">
        <f t="shared" si="321"/>
        <v>78.94508900000001</v>
      </c>
      <c r="R868">
        <f t="shared" si="331"/>
        <v>-4.5200000000752044E-5</v>
      </c>
      <c r="S868">
        <f t="shared" si="317"/>
        <v>1</v>
      </c>
      <c r="T868">
        <f t="shared" si="332"/>
        <v>19.994263265339519</v>
      </c>
      <c r="U868">
        <f t="shared" si="333"/>
        <v>32500</v>
      </c>
      <c r="V868">
        <f t="shared" si="318"/>
        <v>20.001100000000001</v>
      </c>
      <c r="W868">
        <v>20.001100000000001</v>
      </c>
      <c r="X868">
        <f>'LowFlowInfusion-1-Infusion-1705'!Y864</f>
        <v>0</v>
      </c>
      <c r="Y868">
        <v>0</v>
      </c>
      <c r="Z868">
        <f t="shared" si="322"/>
        <v>0</v>
      </c>
      <c r="AA868">
        <f t="shared" si="323"/>
        <v>0</v>
      </c>
      <c r="AB868" t="e">
        <f t="shared" si="324"/>
        <v>#DIV/0!</v>
      </c>
      <c r="AC868" s="6" t="e">
        <f t="shared" si="326"/>
        <v>#DIV/0!</v>
      </c>
      <c r="AD868" s="6" t="e">
        <f t="shared" si="326"/>
        <v>#DIV/0!</v>
      </c>
      <c r="AM868">
        <v>1.83E-2</v>
      </c>
      <c r="AN868">
        <v>0.58809999999999996</v>
      </c>
    </row>
    <row r="869" spans="1:40" x14ac:dyDescent="0.25">
      <c r="A869" s="1">
        <v>42823.004050925927</v>
      </c>
      <c r="B869" s="16">
        <v>862</v>
      </c>
      <c r="C869">
        <f t="shared" si="334"/>
        <v>-2.3943383077239577</v>
      </c>
      <c r="D869">
        <f t="shared" si="327"/>
        <v>-2.4592444826447846E-2</v>
      </c>
      <c r="E869">
        <f t="shared" si="325"/>
        <v>-9.463237329828516</v>
      </c>
      <c r="F869">
        <f t="shared" si="328"/>
        <v>1.0271081888100124E-2</v>
      </c>
      <c r="G869">
        <v>21.089162000000002</v>
      </c>
      <c r="H869">
        <f t="shared" si="319"/>
        <v>21.089162000000002</v>
      </c>
      <c r="I869">
        <v>20.80856</v>
      </c>
      <c r="J869">
        <f t="shared" si="315"/>
        <v>20.80856</v>
      </c>
      <c r="K869">
        <f t="shared" si="329"/>
        <v>1.7851666666655793E-4</v>
      </c>
      <c r="L869">
        <v>1.2097E-2</v>
      </c>
      <c r="M869">
        <f t="shared" si="320"/>
        <v>1.2097E-2</v>
      </c>
      <c r="N869">
        <v>0.246502</v>
      </c>
      <c r="O869">
        <f t="shared" si="316"/>
        <v>0.246502</v>
      </c>
      <c r="P869">
        <f t="shared" si="330"/>
        <v>-1.4433333333333382E-4</v>
      </c>
      <c r="Q869">
        <f t="shared" si="321"/>
        <v>78.944937999999993</v>
      </c>
      <c r="R869">
        <f t="shared" si="331"/>
        <v>-3.4183333333478076E-5</v>
      </c>
      <c r="S869">
        <f t="shared" si="317"/>
        <v>1</v>
      </c>
      <c r="T869">
        <f t="shared" si="332"/>
        <v>19.998677254137018</v>
      </c>
      <c r="U869">
        <f t="shared" si="333"/>
        <v>32500</v>
      </c>
      <c r="V869">
        <f t="shared" si="318"/>
        <v>20.001047</v>
      </c>
      <c r="W869">
        <v>20.001047</v>
      </c>
      <c r="X869">
        <f>'LowFlowInfusion-1-Infusion-1705'!Y865</f>
        <v>0</v>
      </c>
      <c r="Y869">
        <v>0</v>
      </c>
      <c r="Z869">
        <f t="shared" si="322"/>
        <v>0</v>
      </c>
      <c r="AA869">
        <f t="shared" si="323"/>
        <v>0</v>
      </c>
      <c r="AB869" t="e">
        <f t="shared" si="324"/>
        <v>#DIV/0!</v>
      </c>
      <c r="AC869" s="6" t="e">
        <f t="shared" si="326"/>
        <v>#DIV/0!</v>
      </c>
      <c r="AD869" s="6" t="e">
        <f t="shared" si="326"/>
        <v>#DIV/0!</v>
      </c>
      <c r="AM869">
        <v>1.9400000000000001E-2</v>
      </c>
      <c r="AN869">
        <v>0.60829999999999995</v>
      </c>
    </row>
    <row r="870" spans="1:40" x14ac:dyDescent="0.25">
      <c r="A870" s="1">
        <v>42823.004745370374</v>
      </c>
      <c r="B870" s="16">
        <v>863</v>
      </c>
      <c r="C870">
        <f t="shared" si="334"/>
        <v>7.7673050909189456</v>
      </c>
      <c r="D870">
        <f t="shared" si="327"/>
        <v>-0.20389601045501138</v>
      </c>
      <c r="E870">
        <f t="shared" si="325"/>
        <v>30.385848167769229</v>
      </c>
      <c r="F870">
        <f t="shared" si="328"/>
        <v>-2.6250547399431244E-2</v>
      </c>
      <c r="G870">
        <v>21.089434000000001</v>
      </c>
      <c r="H870">
        <f t="shared" si="319"/>
        <v>21.089434000000001</v>
      </c>
      <c r="I870">
        <v>20.808578000000001</v>
      </c>
      <c r="J870">
        <f t="shared" si="315"/>
        <v>20.808578000000001</v>
      </c>
      <c r="K870">
        <f t="shared" si="329"/>
        <v>1.5411666666675927E-4</v>
      </c>
      <c r="L870">
        <v>1.2109E-2</v>
      </c>
      <c r="M870">
        <f t="shared" si="320"/>
        <v>1.2109E-2</v>
      </c>
      <c r="N870">
        <v>0.24635499999999999</v>
      </c>
      <c r="O870">
        <f t="shared" si="316"/>
        <v>0.24635499999999999</v>
      </c>
      <c r="P870">
        <f t="shared" si="330"/>
        <v>-1.4478333333333427E-4</v>
      </c>
      <c r="Q870">
        <f t="shared" si="321"/>
        <v>78.945067000000009</v>
      </c>
      <c r="R870">
        <f t="shared" si="331"/>
        <v>-9.3333333332168419E-6</v>
      </c>
      <c r="S870">
        <f t="shared" si="317"/>
        <v>1</v>
      </c>
      <c r="T870">
        <f t="shared" si="332"/>
        <v>20.009018201101441</v>
      </c>
      <c r="U870">
        <f t="shared" si="333"/>
        <v>32500</v>
      </c>
      <c r="V870">
        <f t="shared" si="318"/>
        <v>20.001047</v>
      </c>
      <c r="W870">
        <v>20.001047</v>
      </c>
      <c r="X870">
        <f>'LowFlowInfusion-1-Infusion-1705'!Y866</f>
        <v>0</v>
      </c>
      <c r="Y870">
        <v>0</v>
      </c>
      <c r="Z870">
        <f t="shared" si="322"/>
        <v>0</v>
      </c>
      <c r="AA870">
        <f t="shared" si="323"/>
        <v>0</v>
      </c>
      <c r="AB870" t="e">
        <f t="shared" si="324"/>
        <v>#DIV/0!</v>
      </c>
      <c r="AC870" s="6" t="e">
        <f t="shared" si="326"/>
        <v>#DIV/0!</v>
      </c>
      <c r="AD870" s="6" t="e">
        <f t="shared" si="326"/>
        <v>#DIV/0!</v>
      </c>
      <c r="AM870">
        <v>1.5800000000000002E-2</v>
      </c>
      <c r="AN870">
        <v>0.63529999999999998</v>
      </c>
    </row>
    <row r="871" spans="1:40" x14ac:dyDescent="0.25">
      <c r="A871" s="1">
        <v>42823.005439814813</v>
      </c>
      <c r="B871" s="16">
        <v>864</v>
      </c>
      <c r="C871">
        <f t="shared" si="334"/>
        <v>13.910826815636099</v>
      </c>
      <c r="D871">
        <f t="shared" si="327"/>
        <v>-0.97005089916213372</v>
      </c>
      <c r="E871">
        <f t="shared" si="325"/>
        <v>53.751632287746872</v>
      </c>
      <c r="F871">
        <f t="shared" si="328"/>
        <v>-6.9733518504577569E-2</v>
      </c>
      <c r="G871">
        <v>21.089300999999999</v>
      </c>
      <c r="H871">
        <f t="shared" si="319"/>
        <v>21.089300999999999</v>
      </c>
      <c r="I871">
        <v>20.808909</v>
      </c>
      <c r="J871">
        <f t="shared" si="315"/>
        <v>20.808909</v>
      </c>
      <c r="K871">
        <f t="shared" si="329"/>
        <v>1.3941666666674734E-4</v>
      </c>
      <c r="L871">
        <v>1.2099E-2</v>
      </c>
      <c r="M871">
        <f t="shared" si="320"/>
        <v>1.2099E-2</v>
      </c>
      <c r="N871">
        <v>0.246222</v>
      </c>
      <c r="O871">
        <f t="shared" si="316"/>
        <v>0.246222</v>
      </c>
      <c r="P871">
        <f t="shared" si="330"/>
        <v>-1.4706666666666895E-4</v>
      </c>
      <c r="Q871">
        <f t="shared" si="321"/>
        <v>78.944868999999997</v>
      </c>
      <c r="R871">
        <f t="shared" si="331"/>
        <v>7.6500000001071086E-6</v>
      </c>
      <c r="S871">
        <f t="shared" si="317"/>
        <v>1</v>
      </c>
      <c r="T871">
        <f t="shared" si="332"/>
        <v>20.016510877714861</v>
      </c>
      <c r="U871">
        <f t="shared" si="333"/>
        <v>32500</v>
      </c>
      <c r="V871">
        <f t="shared" si="318"/>
        <v>20.001629999999999</v>
      </c>
      <c r="W871">
        <v>20.001629999999999</v>
      </c>
      <c r="X871">
        <f>'LowFlowInfusion-1-Infusion-1705'!Y867</f>
        <v>0</v>
      </c>
      <c r="Y871">
        <v>0</v>
      </c>
      <c r="Z871">
        <f t="shared" si="322"/>
        <v>0</v>
      </c>
      <c r="AA871">
        <f t="shared" si="323"/>
        <v>0</v>
      </c>
      <c r="AB871" t="e">
        <f t="shared" si="324"/>
        <v>#DIV/0!</v>
      </c>
      <c r="AC871" s="6" t="e">
        <f t="shared" si="326"/>
        <v>#DIV/0!</v>
      </c>
      <c r="AD871" s="6" t="e">
        <f t="shared" si="326"/>
        <v>#DIV/0!</v>
      </c>
      <c r="AM871">
        <v>1.29E-2</v>
      </c>
      <c r="AN871">
        <v>0.66449999999999998</v>
      </c>
    </row>
    <row r="872" spans="1:40" x14ac:dyDescent="0.25">
      <c r="A872" s="1">
        <v>42823.00613425926</v>
      </c>
      <c r="B872" s="16">
        <v>865</v>
      </c>
      <c r="C872">
        <f t="shared" si="334"/>
        <v>18.635116147315944</v>
      </c>
      <c r="D872">
        <f t="shared" si="327"/>
        <v>-1.7603344883443217</v>
      </c>
      <c r="E872">
        <f t="shared" si="325"/>
        <v>71.497583461440001</v>
      </c>
      <c r="F872">
        <f t="shared" si="328"/>
        <v>-9.4463295770649991E-2</v>
      </c>
      <c r="G872">
        <v>21.089127000000001</v>
      </c>
      <c r="H872">
        <f t="shared" si="319"/>
        <v>21.089127000000001</v>
      </c>
      <c r="I872">
        <v>20.808921999999999</v>
      </c>
      <c r="J872">
        <f t="shared" si="315"/>
        <v>20.808921999999999</v>
      </c>
      <c r="K872">
        <f t="shared" si="329"/>
        <v>1.2835000000007332E-4</v>
      </c>
      <c r="L872">
        <v>1.2089000000000001E-2</v>
      </c>
      <c r="M872">
        <f t="shared" si="320"/>
        <v>1.2089000000000001E-2</v>
      </c>
      <c r="N872">
        <v>0.24607399999999999</v>
      </c>
      <c r="O872">
        <f t="shared" si="316"/>
        <v>0.24607399999999999</v>
      </c>
      <c r="P872">
        <f t="shared" si="330"/>
        <v>-1.494166666666676E-4</v>
      </c>
      <c r="Q872">
        <f t="shared" si="321"/>
        <v>78.945004000000012</v>
      </c>
      <c r="R872">
        <f t="shared" si="331"/>
        <v>2.106666666676915E-5</v>
      </c>
      <c r="S872">
        <f t="shared" si="317"/>
        <v>1</v>
      </c>
      <c r="T872">
        <f t="shared" si="332"/>
        <v>20.022766450635721</v>
      </c>
      <c r="U872">
        <f t="shared" si="333"/>
        <v>32500</v>
      </c>
      <c r="V872">
        <f t="shared" si="318"/>
        <v>20.002371</v>
      </c>
      <c r="W872">
        <v>20.002371</v>
      </c>
      <c r="X872">
        <f>'LowFlowInfusion-1-Infusion-1705'!Y868</f>
        <v>0</v>
      </c>
      <c r="Y872">
        <v>0</v>
      </c>
      <c r="Z872">
        <f t="shared" si="322"/>
        <v>0</v>
      </c>
      <c r="AA872">
        <f t="shared" si="323"/>
        <v>0</v>
      </c>
      <c r="AB872" t="e">
        <f t="shared" si="324"/>
        <v>#DIV/0!</v>
      </c>
      <c r="AC872" s="6" t="e">
        <f t="shared" si="326"/>
        <v>#DIV/0!</v>
      </c>
      <c r="AD872" s="6" t="e">
        <f t="shared" si="326"/>
        <v>#DIV/0!</v>
      </c>
      <c r="AM872">
        <v>1.34E-2</v>
      </c>
      <c r="AN872">
        <v>0.68979999999999997</v>
      </c>
    </row>
    <row r="873" spans="1:40" x14ac:dyDescent="0.25">
      <c r="A873" s="1">
        <v>42823.006828703707</v>
      </c>
      <c r="B873" s="16">
        <v>866</v>
      </c>
      <c r="C873">
        <f t="shared" si="334"/>
        <v>19.515441397883102</v>
      </c>
      <c r="D873">
        <f t="shared" si="327"/>
        <v>-2.1766315095681854</v>
      </c>
      <c r="E873">
        <f t="shared" si="325"/>
        <v>74.50735336249403</v>
      </c>
      <c r="F873">
        <f t="shared" si="328"/>
        <v>-0.11153380880251527</v>
      </c>
      <c r="G873">
        <v>21.088692999999999</v>
      </c>
      <c r="H873">
        <f t="shared" si="319"/>
        <v>21.088692999999999</v>
      </c>
      <c r="I873">
        <v>20.809047</v>
      </c>
      <c r="J873">
        <f t="shared" si="315"/>
        <v>20.809047</v>
      </c>
      <c r="K873">
        <f t="shared" si="329"/>
        <v>1.2613333333349647E-4</v>
      </c>
      <c r="L873">
        <v>1.2118E-2</v>
      </c>
      <c r="M873">
        <f t="shared" si="320"/>
        <v>1.2118E-2</v>
      </c>
      <c r="N873">
        <v>0.245925</v>
      </c>
      <c r="O873">
        <f t="shared" si="316"/>
        <v>0.245925</v>
      </c>
      <c r="P873">
        <f t="shared" si="330"/>
        <v>-1.5058333333333314E-4</v>
      </c>
      <c r="Q873">
        <f t="shared" si="321"/>
        <v>78.945028000000008</v>
      </c>
      <c r="R873">
        <f t="shared" si="331"/>
        <v>2.4449999999850056E-5</v>
      </c>
      <c r="S873">
        <f t="shared" si="317"/>
        <v>1</v>
      </c>
      <c r="T873">
        <f t="shared" si="332"/>
        <v>20.023480072907457</v>
      </c>
      <c r="U873">
        <f t="shared" si="333"/>
        <v>32500</v>
      </c>
      <c r="V873">
        <f t="shared" si="318"/>
        <v>20.001788000000001</v>
      </c>
      <c r="W873">
        <v>20.001788000000001</v>
      </c>
      <c r="X873">
        <f>'LowFlowInfusion-1-Infusion-1705'!Y869</f>
        <v>0</v>
      </c>
      <c r="Y873">
        <v>0</v>
      </c>
      <c r="Z873">
        <f t="shared" si="322"/>
        <v>0</v>
      </c>
      <c r="AA873">
        <f t="shared" si="323"/>
        <v>0</v>
      </c>
      <c r="AB873" t="e">
        <f t="shared" si="324"/>
        <v>#DIV/0!</v>
      </c>
      <c r="AC873" s="6" t="e">
        <f t="shared" si="326"/>
        <v>#DIV/0!</v>
      </c>
      <c r="AD873" s="6" t="e">
        <f t="shared" si="326"/>
        <v>#DIV/0!</v>
      </c>
      <c r="AM873">
        <v>1.5100000000000001E-2</v>
      </c>
      <c r="AN873">
        <v>0.71140000000000003</v>
      </c>
    </row>
    <row r="874" spans="1:40" x14ac:dyDescent="0.25">
      <c r="A874" s="1">
        <v>42823.007523148146</v>
      </c>
      <c r="B874" s="16">
        <v>867</v>
      </c>
      <c r="C874">
        <f t="shared" si="334"/>
        <v>13.315892776360467</v>
      </c>
      <c r="D874">
        <f t="shared" si="327"/>
        <v>-2.5851313899160022</v>
      </c>
      <c r="E874">
        <f t="shared" si="325"/>
        <v>49.623948377169334</v>
      </c>
      <c r="F874">
        <f t="shared" si="328"/>
        <v>-0.19413879589848851</v>
      </c>
      <c r="G874">
        <v>21.088994</v>
      </c>
      <c r="H874">
        <f t="shared" si="319"/>
        <v>21.088994</v>
      </c>
      <c r="I874">
        <v>20.809132000000002</v>
      </c>
      <c r="J874">
        <f t="shared" si="315"/>
        <v>20.809132000000002</v>
      </c>
      <c r="K874">
        <f t="shared" si="329"/>
        <v>1.4158333333350961E-4</v>
      </c>
      <c r="L874">
        <v>1.2137999999999999E-2</v>
      </c>
      <c r="M874">
        <f t="shared" si="320"/>
        <v>1.2137999999999999E-2</v>
      </c>
      <c r="N874">
        <v>0.24576899999999999</v>
      </c>
      <c r="O874">
        <f t="shared" si="316"/>
        <v>0.24576899999999999</v>
      </c>
      <c r="P874">
        <f t="shared" si="330"/>
        <v>-1.5173333333333151E-4</v>
      </c>
      <c r="Q874">
        <f t="shared" si="321"/>
        <v>78.945098999999999</v>
      </c>
      <c r="R874">
        <f t="shared" si="331"/>
        <v>1.0149999998769015E-5</v>
      </c>
      <c r="S874">
        <f t="shared" si="317"/>
        <v>1</v>
      </c>
      <c r="T874">
        <f t="shared" si="332"/>
        <v>20.017584024165931</v>
      </c>
      <c r="U874">
        <f t="shared" si="333"/>
        <v>32500</v>
      </c>
      <c r="V874">
        <f t="shared" si="318"/>
        <v>20.001683</v>
      </c>
      <c r="W874">
        <v>20.001683</v>
      </c>
      <c r="X874">
        <f>'LowFlowInfusion-1-Infusion-1705'!Y870</f>
        <v>0</v>
      </c>
      <c r="Y874">
        <v>0</v>
      </c>
      <c r="Z874">
        <f t="shared" si="322"/>
        <v>0</v>
      </c>
      <c r="AA874">
        <f t="shared" si="323"/>
        <v>0</v>
      </c>
      <c r="AB874" t="e">
        <f t="shared" si="324"/>
        <v>#DIV/0!</v>
      </c>
      <c r="AC874" s="6" t="e">
        <f t="shared" si="326"/>
        <v>#DIV/0!</v>
      </c>
      <c r="AD874" s="6" t="e">
        <f t="shared" si="326"/>
        <v>#DIV/0!</v>
      </c>
      <c r="AM874">
        <v>1.4200000000000001E-2</v>
      </c>
      <c r="AN874">
        <v>0.72799999999999998</v>
      </c>
    </row>
    <row r="875" spans="1:40" x14ac:dyDescent="0.25">
      <c r="A875" s="1">
        <v>42823.008217592593</v>
      </c>
      <c r="B875" s="16">
        <v>868</v>
      </c>
      <c r="C875">
        <f t="shared" si="334"/>
        <v>11.234002000256575</v>
      </c>
      <c r="D875">
        <f t="shared" si="327"/>
        <v>-2.9797212102020776</v>
      </c>
      <c r="E875">
        <f t="shared" si="325"/>
        <v>40.98358966694807</v>
      </c>
      <c r="F875">
        <f t="shared" si="328"/>
        <v>-0.26524129247386846</v>
      </c>
      <c r="G875">
        <v>21.089288</v>
      </c>
      <c r="H875">
        <f t="shared" si="319"/>
        <v>21.089288</v>
      </c>
      <c r="I875">
        <v>20.809201000000002</v>
      </c>
      <c r="J875">
        <f t="shared" si="315"/>
        <v>20.809201000000002</v>
      </c>
      <c r="K875">
        <f t="shared" si="329"/>
        <v>1.4703333333342765E-4</v>
      </c>
      <c r="L875">
        <v>1.2130999999999999E-2</v>
      </c>
      <c r="M875">
        <f t="shared" si="320"/>
        <v>1.2130999999999999E-2</v>
      </c>
      <c r="N875">
        <v>0.24560199999999999</v>
      </c>
      <c r="O875">
        <f t="shared" si="316"/>
        <v>0.24560199999999999</v>
      </c>
      <c r="P875">
        <f t="shared" si="330"/>
        <v>-1.5284999999999835E-4</v>
      </c>
      <c r="Q875">
        <f t="shared" si="321"/>
        <v>78.945196999999993</v>
      </c>
      <c r="R875">
        <f t="shared" si="331"/>
        <v>5.8166666654813072E-6</v>
      </c>
      <c r="S875">
        <f t="shared" si="317"/>
        <v>1</v>
      </c>
      <c r="T875">
        <f t="shared" si="332"/>
        <v>20.015949723210102</v>
      </c>
      <c r="U875">
        <f t="shared" si="333"/>
        <v>32500</v>
      </c>
      <c r="V875">
        <f t="shared" si="318"/>
        <v>20.001736000000001</v>
      </c>
      <c r="W875">
        <v>20.001736000000001</v>
      </c>
      <c r="X875">
        <f>'LowFlowInfusion-1-Infusion-1705'!Y871</f>
        <v>0</v>
      </c>
      <c r="Y875">
        <v>0</v>
      </c>
      <c r="Z875">
        <f t="shared" si="322"/>
        <v>0</v>
      </c>
      <c r="AA875">
        <f t="shared" si="323"/>
        <v>0</v>
      </c>
      <c r="AB875" t="e">
        <f t="shared" si="324"/>
        <v>#DIV/0!</v>
      </c>
      <c r="AC875" s="6" t="e">
        <f t="shared" si="326"/>
        <v>#DIV/0!</v>
      </c>
      <c r="AD875" s="6" t="e">
        <f t="shared" si="326"/>
        <v>#DIV/0!</v>
      </c>
      <c r="AM875">
        <v>1.4800000000000001E-2</v>
      </c>
      <c r="AN875">
        <v>0.73640000000000005</v>
      </c>
    </row>
    <row r="876" spans="1:40" x14ac:dyDescent="0.25">
      <c r="A876" s="1">
        <v>42823.008912037039</v>
      </c>
      <c r="B876" s="16">
        <v>869</v>
      </c>
      <c r="C876">
        <f t="shared" si="334"/>
        <v>-0.76419670216512081</v>
      </c>
      <c r="D876">
        <f t="shared" si="327"/>
        <v>-3.0165237479142437</v>
      </c>
      <c r="E876">
        <f t="shared" si="325"/>
        <v>-6.3419414209300662</v>
      </c>
      <c r="F876">
        <f t="shared" si="328"/>
        <v>3.9473132236344828</v>
      </c>
      <c r="G876">
        <v>21.089369000000001</v>
      </c>
      <c r="H876">
        <f t="shared" si="319"/>
        <v>21.089369000000001</v>
      </c>
      <c r="I876">
        <v>20.809396</v>
      </c>
      <c r="J876">
        <f t="shared" si="315"/>
        <v>20.809396</v>
      </c>
      <c r="K876">
        <f t="shared" si="329"/>
        <v>1.7611666666669616E-4</v>
      </c>
      <c r="L876">
        <v>1.2112E-2</v>
      </c>
      <c r="M876">
        <f t="shared" si="320"/>
        <v>1.2112E-2</v>
      </c>
      <c r="N876">
        <v>0.245449</v>
      </c>
      <c r="O876">
        <f t="shared" si="316"/>
        <v>0.245449</v>
      </c>
      <c r="P876">
        <f t="shared" si="330"/>
        <v>-1.5288333333333081E-4</v>
      </c>
      <c r="Q876">
        <f t="shared" si="321"/>
        <v>78.945155000000014</v>
      </c>
      <c r="R876">
        <f t="shared" si="331"/>
        <v>-2.3233333334597242E-5</v>
      </c>
      <c r="S876">
        <f t="shared" si="317"/>
        <v>1</v>
      </c>
      <c r="T876">
        <f t="shared" si="332"/>
        <v>20.00372332704535</v>
      </c>
      <c r="U876">
        <f t="shared" si="333"/>
        <v>32500</v>
      </c>
      <c r="V876">
        <f t="shared" si="318"/>
        <v>20.001470999999999</v>
      </c>
      <c r="W876">
        <v>20.001470999999999</v>
      </c>
      <c r="X876">
        <f>'LowFlowInfusion-1-Infusion-1705'!Y872</f>
        <v>0</v>
      </c>
      <c r="Y876">
        <v>0</v>
      </c>
      <c r="Z876">
        <f t="shared" si="322"/>
        <v>0</v>
      </c>
      <c r="AA876">
        <f t="shared" si="323"/>
        <v>0</v>
      </c>
      <c r="AB876" t="e">
        <f t="shared" si="324"/>
        <v>#DIV/0!</v>
      </c>
      <c r="AC876" s="6" t="e">
        <f t="shared" si="326"/>
        <v>#DIV/0!</v>
      </c>
      <c r="AD876" s="6" t="e">
        <f t="shared" si="326"/>
        <v>#DIV/0!</v>
      </c>
      <c r="AM876">
        <v>1.52E-2</v>
      </c>
      <c r="AN876">
        <v>0.73719999999999997</v>
      </c>
    </row>
    <row r="877" spans="1:40" x14ac:dyDescent="0.25">
      <c r="A877" s="1">
        <v>42823.009606481479</v>
      </c>
      <c r="B877" s="16">
        <v>870</v>
      </c>
      <c r="C877">
        <f t="shared" si="334"/>
        <v>-7.6057627180507481</v>
      </c>
      <c r="D877">
        <f t="shared" si="327"/>
        <v>-2.6708763309073724</v>
      </c>
      <c r="E877">
        <f t="shared" si="325"/>
        <v>-32.922958341159735</v>
      </c>
      <c r="F877">
        <f t="shared" si="328"/>
        <v>0.35116482460971132</v>
      </c>
      <c r="G877">
        <v>21.089071000000001</v>
      </c>
      <c r="H877">
        <f t="shared" si="319"/>
        <v>21.089071000000001</v>
      </c>
      <c r="I877">
        <v>20.809640000000002</v>
      </c>
      <c r="J877">
        <f t="shared" si="315"/>
        <v>20.809640000000002</v>
      </c>
      <c r="K877">
        <f t="shared" si="329"/>
        <v>1.9216666666661554E-4</v>
      </c>
      <c r="L877">
        <v>1.2139E-2</v>
      </c>
      <c r="M877">
        <f t="shared" si="320"/>
        <v>1.2139E-2</v>
      </c>
      <c r="N877">
        <v>0.245309</v>
      </c>
      <c r="O877">
        <f t="shared" si="316"/>
        <v>0.245309</v>
      </c>
      <c r="P877">
        <f t="shared" si="330"/>
        <v>-1.5171666666666435E-4</v>
      </c>
      <c r="Q877">
        <f t="shared" si="321"/>
        <v>78.945050999999992</v>
      </c>
      <c r="R877">
        <f t="shared" si="331"/>
        <v>-4.0450000000191721E-5</v>
      </c>
      <c r="S877">
        <f t="shared" si="317"/>
        <v>1</v>
      </c>
      <c r="T877">
        <f t="shared" si="332"/>
        <v>19.996112113612778</v>
      </c>
      <c r="U877">
        <f t="shared" si="333"/>
        <v>32500</v>
      </c>
      <c r="V877">
        <f t="shared" si="318"/>
        <v>20.001047</v>
      </c>
      <c r="W877">
        <v>20.001047</v>
      </c>
      <c r="X877">
        <f>'LowFlowInfusion-1-Infusion-1705'!Y873</f>
        <v>0</v>
      </c>
      <c r="Y877">
        <v>0</v>
      </c>
      <c r="Z877">
        <f t="shared" si="322"/>
        <v>0</v>
      </c>
      <c r="AA877">
        <f t="shared" si="323"/>
        <v>0</v>
      </c>
      <c r="AB877" t="e">
        <f t="shared" si="324"/>
        <v>#DIV/0!</v>
      </c>
      <c r="AC877" s="6" t="e">
        <f t="shared" si="326"/>
        <v>#DIV/0!</v>
      </c>
      <c r="AD877" s="6" t="e">
        <f t="shared" si="326"/>
        <v>#DIV/0!</v>
      </c>
      <c r="AM877">
        <v>0.02</v>
      </c>
      <c r="AN877">
        <v>0.73609999999999998</v>
      </c>
    </row>
    <row r="878" spans="1:40" x14ac:dyDescent="0.25">
      <c r="A878" s="1">
        <v>42823.010300925926</v>
      </c>
      <c r="B878" s="16">
        <v>871</v>
      </c>
      <c r="C878">
        <f t="shared" si="334"/>
        <v>-13.474548134828757</v>
      </c>
      <c r="D878">
        <f t="shared" si="327"/>
        <v>-2.1988158223178988</v>
      </c>
      <c r="E878">
        <f t="shared" si="325"/>
        <v>-55.530686867199087</v>
      </c>
      <c r="F878">
        <f t="shared" si="328"/>
        <v>0.16318289862607277</v>
      </c>
      <c r="G878">
        <v>21.088854999999999</v>
      </c>
      <c r="H878">
        <f t="shared" si="319"/>
        <v>21.088854999999999</v>
      </c>
      <c r="I878">
        <v>20.809878000000001</v>
      </c>
      <c r="J878">
        <f t="shared" si="315"/>
        <v>20.809878000000001</v>
      </c>
      <c r="K878">
        <f t="shared" si="329"/>
        <v>2.0583333333312008E-4</v>
      </c>
      <c r="L878">
        <v>1.2153000000000001E-2</v>
      </c>
      <c r="M878">
        <f t="shared" si="320"/>
        <v>1.2153000000000001E-2</v>
      </c>
      <c r="N878">
        <v>0.24515700000000001</v>
      </c>
      <c r="O878">
        <f t="shared" si="316"/>
        <v>0.24515700000000001</v>
      </c>
      <c r="P878">
        <f t="shared" si="330"/>
        <v>-1.501666666666642E-4</v>
      </c>
      <c r="Q878">
        <f t="shared" si="321"/>
        <v>78.944964999999996</v>
      </c>
      <c r="R878">
        <f t="shared" si="331"/>
        <v>-5.5666666667046151E-5</v>
      </c>
      <c r="S878">
        <f t="shared" si="317"/>
        <v>1</v>
      </c>
      <c r="T878">
        <f t="shared" si="332"/>
        <v>19.990089267687296</v>
      </c>
      <c r="U878">
        <f t="shared" si="333"/>
        <v>32500</v>
      </c>
      <c r="V878">
        <f t="shared" si="318"/>
        <v>20.001365</v>
      </c>
      <c r="W878">
        <v>20.001365</v>
      </c>
      <c r="X878">
        <f>'LowFlowInfusion-1-Infusion-1705'!Y874</f>
        <v>0</v>
      </c>
      <c r="Y878">
        <v>0</v>
      </c>
      <c r="Z878">
        <f t="shared" si="322"/>
        <v>0</v>
      </c>
      <c r="AA878">
        <f t="shared" si="323"/>
        <v>0</v>
      </c>
      <c r="AB878" t="e">
        <f t="shared" si="324"/>
        <v>#DIV/0!</v>
      </c>
      <c r="AC878" s="6" t="e">
        <f t="shared" si="326"/>
        <v>#DIV/0!</v>
      </c>
      <c r="AD878" s="6" t="e">
        <f t="shared" si="326"/>
        <v>#DIV/0!</v>
      </c>
      <c r="AM878">
        <v>2.3099999999999999E-2</v>
      </c>
      <c r="AN878">
        <v>0.73519999999999996</v>
      </c>
    </row>
    <row r="879" spans="1:40" x14ac:dyDescent="0.25">
      <c r="A879" s="1">
        <v>42823.010995370372</v>
      </c>
      <c r="B879" s="16">
        <v>872</v>
      </c>
      <c r="C879">
        <f t="shared" si="334"/>
        <v>-14.26587407933769</v>
      </c>
      <c r="D879">
        <f t="shared" si="327"/>
        <v>-2.3505721382461608</v>
      </c>
      <c r="E879">
        <f t="shared" si="325"/>
        <v>-58.816841387293593</v>
      </c>
      <c r="F879">
        <f t="shared" si="328"/>
        <v>0.16476888308236692</v>
      </c>
      <c r="G879">
        <v>21.089171</v>
      </c>
      <c r="H879">
        <f t="shared" si="319"/>
        <v>21.089171</v>
      </c>
      <c r="I879">
        <v>20.810034999999999</v>
      </c>
      <c r="J879">
        <f t="shared" si="315"/>
        <v>20.810034999999999</v>
      </c>
      <c r="K879">
        <f t="shared" si="329"/>
        <v>2.0794999999994938E-4</v>
      </c>
      <c r="L879">
        <v>1.2135999999999999E-2</v>
      </c>
      <c r="M879">
        <f t="shared" si="320"/>
        <v>1.2135999999999999E-2</v>
      </c>
      <c r="N879">
        <v>0.245005</v>
      </c>
      <c r="O879">
        <f t="shared" si="316"/>
        <v>0.245005</v>
      </c>
      <c r="P879">
        <f t="shared" si="330"/>
        <v>-1.505499999999993E-4</v>
      </c>
      <c r="Q879">
        <f t="shared" si="321"/>
        <v>78.944959999999995</v>
      </c>
      <c r="R879">
        <f t="shared" si="331"/>
        <v>-5.7400000000977042E-5</v>
      </c>
      <c r="S879">
        <f t="shared" si="317"/>
        <v>1</v>
      </c>
      <c r="T879">
        <f t="shared" si="332"/>
        <v>19.989343698058573</v>
      </c>
      <c r="U879">
        <f t="shared" si="333"/>
        <v>32500</v>
      </c>
      <c r="V879">
        <f t="shared" si="318"/>
        <v>20.001259000000001</v>
      </c>
      <c r="W879">
        <v>20.001259000000001</v>
      </c>
      <c r="X879">
        <f>'LowFlowInfusion-1-Infusion-1705'!Y875</f>
        <v>0</v>
      </c>
      <c r="Y879">
        <v>0</v>
      </c>
      <c r="Z879">
        <f t="shared" si="322"/>
        <v>0</v>
      </c>
      <c r="AA879">
        <f t="shared" si="323"/>
        <v>0</v>
      </c>
      <c r="AB879" t="e">
        <f t="shared" si="324"/>
        <v>#DIV/0!</v>
      </c>
      <c r="AC879" s="6" t="e">
        <f t="shared" si="326"/>
        <v>#DIV/0!</v>
      </c>
      <c r="AD879" s="6" t="e">
        <f t="shared" si="326"/>
        <v>#DIV/0!</v>
      </c>
      <c r="AM879">
        <v>2.2599999999999999E-2</v>
      </c>
      <c r="AN879">
        <v>0.7369</v>
      </c>
    </row>
    <row r="880" spans="1:40" x14ac:dyDescent="0.25">
      <c r="A880" s="1">
        <v>42823.011689814812</v>
      </c>
      <c r="B880" s="16">
        <v>873</v>
      </c>
      <c r="C880">
        <f t="shared" si="334"/>
        <v>-8.587296886385003</v>
      </c>
      <c r="D880">
        <f t="shared" si="327"/>
        <v>-2.8517890033243187</v>
      </c>
      <c r="E880">
        <f t="shared" si="325"/>
        <v>-36.990912088913348</v>
      </c>
      <c r="F880">
        <f t="shared" si="328"/>
        <v>0.33209391046509368</v>
      </c>
      <c r="G880">
        <v>21.089175000000001</v>
      </c>
      <c r="H880">
        <f t="shared" si="319"/>
        <v>21.089175000000001</v>
      </c>
      <c r="I880">
        <v>20.81034</v>
      </c>
      <c r="J880">
        <f t="shared" si="315"/>
        <v>20.81034</v>
      </c>
      <c r="K880">
        <f t="shared" si="329"/>
        <v>1.94299999999951E-4</v>
      </c>
      <c r="L880">
        <v>1.2123999999999999E-2</v>
      </c>
      <c r="M880">
        <f t="shared" si="320"/>
        <v>1.2123999999999999E-2</v>
      </c>
      <c r="N880">
        <v>0.24485000000000001</v>
      </c>
      <c r="O880">
        <f t="shared" si="316"/>
        <v>0.24485000000000001</v>
      </c>
      <c r="P880">
        <f t="shared" si="330"/>
        <v>-1.5200000000000028E-4</v>
      </c>
      <c r="Q880">
        <f t="shared" si="321"/>
        <v>78.944810000000004</v>
      </c>
      <c r="R880">
        <f t="shared" si="331"/>
        <v>-4.230000000073157E-5</v>
      </c>
      <c r="S880">
        <f t="shared" si="317"/>
        <v>1</v>
      </c>
      <c r="T880">
        <f t="shared" si="332"/>
        <v>19.995259492116684</v>
      </c>
      <c r="U880">
        <f t="shared" si="333"/>
        <v>32500</v>
      </c>
      <c r="V880">
        <f t="shared" si="318"/>
        <v>20.000995</v>
      </c>
      <c r="W880">
        <v>20.000995</v>
      </c>
      <c r="X880">
        <f>'LowFlowInfusion-1-Infusion-1705'!Y876</f>
        <v>0</v>
      </c>
      <c r="Y880">
        <v>0</v>
      </c>
      <c r="Z880">
        <f t="shared" si="322"/>
        <v>0</v>
      </c>
      <c r="AA880">
        <f t="shared" si="323"/>
        <v>0</v>
      </c>
      <c r="AB880" t="e">
        <f t="shared" si="324"/>
        <v>#DIV/0!</v>
      </c>
      <c r="AC880" s="6" t="e">
        <f t="shared" si="326"/>
        <v>#DIV/0!</v>
      </c>
      <c r="AD880" s="6" t="e">
        <f t="shared" si="326"/>
        <v>#DIV/0!</v>
      </c>
      <c r="AM880">
        <v>2.0799999999999999E-2</v>
      </c>
      <c r="AN880">
        <v>0.73850000000000005</v>
      </c>
    </row>
    <row r="881" spans="1:40" x14ac:dyDescent="0.25">
      <c r="A881" s="1">
        <v>42823.012384259258</v>
      </c>
      <c r="B881" s="16">
        <v>874</v>
      </c>
      <c r="C881">
        <f t="shared" si="334"/>
        <v>-2.1460165155105937</v>
      </c>
      <c r="D881">
        <f t="shared" si="327"/>
        <v>-3.1612592995888011</v>
      </c>
      <c r="E881">
        <f t="shared" si="325"/>
        <v>-11.947481354373288</v>
      </c>
      <c r="F881">
        <f t="shared" si="328"/>
        <v>1.4730824654612011</v>
      </c>
      <c r="G881">
        <v>21.089383999999999</v>
      </c>
      <c r="H881">
        <f t="shared" si="319"/>
        <v>21.089383999999999</v>
      </c>
      <c r="I881">
        <v>20.810486000000001</v>
      </c>
      <c r="J881">
        <f t="shared" si="315"/>
        <v>20.810486000000001</v>
      </c>
      <c r="K881">
        <f t="shared" si="329"/>
        <v>1.7889999999975241E-4</v>
      </c>
      <c r="L881">
        <v>1.2146000000000001E-2</v>
      </c>
      <c r="M881">
        <f t="shared" si="320"/>
        <v>1.2146000000000001E-2</v>
      </c>
      <c r="N881">
        <v>0.24471000000000001</v>
      </c>
      <c r="O881">
        <f t="shared" si="316"/>
        <v>0.24471000000000001</v>
      </c>
      <c r="P881">
        <f t="shared" si="330"/>
        <v>-1.5285000000000068E-4</v>
      </c>
      <c r="Q881">
        <f t="shared" si="321"/>
        <v>78.944804000000005</v>
      </c>
      <c r="R881">
        <f t="shared" si="331"/>
        <v>-2.6049999999126309E-5</v>
      </c>
      <c r="S881">
        <f t="shared" si="317"/>
        <v>1</v>
      </c>
      <c r="T881">
        <f t="shared" si="332"/>
        <v>20.00201024278428</v>
      </c>
      <c r="U881">
        <f t="shared" si="333"/>
        <v>32500</v>
      </c>
      <c r="V881">
        <f t="shared" si="318"/>
        <v>20.000995</v>
      </c>
      <c r="W881">
        <v>20.000995</v>
      </c>
      <c r="X881">
        <f>'LowFlowInfusion-1-Infusion-1705'!Y877</f>
        <v>0</v>
      </c>
      <c r="Y881">
        <v>0</v>
      </c>
      <c r="Z881">
        <f t="shared" si="322"/>
        <v>0</v>
      </c>
      <c r="AA881">
        <f t="shared" si="323"/>
        <v>0</v>
      </c>
      <c r="AB881" t="e">
        <f t="shared" si="324"/>
        <v>#DIV/0!</v>
      </c>
      <c r="AC881" s="6" t="e">
        <f t="shared" si="326"/>
        <v>#DIV/0!</v>
      </c>
      <c r="AD881" s="6" t="e">
        <f t="shared" si="326"/>
        <v>#DIV/0!</v>
      </c>
      <c r="AM881">
        <v>1.9400000000000001E-2</v>
      </c>
      <c r="AN881">
        <v>0.73680000000000001</v>
      </c>
    </row>
    <row r="882" spans="1:40" x14ac:dyDescent="0.25">
      <c r="A882" s="1">
        <v>42823.013078703705</v>
      </c>
      <c r="B882" s="16">
        <v>875</v>
      </c>
      <c r="C882">
        <f t="shared" si="334"/>
        <v>-0.63901063242387757</v>
      </c>
      <c r="D882">
        <f t="shared" si="327"/>
        <v>-3.1119747465272329</v>
      </c>
      <c r="E882">
        <f t="shared" si="325"/>
        <v>-5.9539610225485671</v>
      </c>
      <c r="F882">
        <f t="shared" si="328"/>
        <v>4.8699889933332967</v>
      </c>
      <c r="G882">
        <v>21.089321000000002</v>
      </c>
      <c r="H882">
        <f t="shared" si="319"/>
        <v>21.089321000000002</v>
      </c>
      <c r="I882">
        <v>20.810684999999999</v>
      </c>
      <c r="J882">
        <f t="shared" si="315"/>
        <v>20.810684999999999</v>
      </c>
      <c r="K882">
        <f t="shared" si="329"/>
        <v>1.7504999999976196E-4</v>
      </c>
      <c r="L882">
        <v>1.2159E-2</v>
      </c>
      <c r="M882">
        <f t="shared" si="320"/>
        <v>1.2159E-2</v>
      </c>
      <c r="N882">
        <v>0.244561</v>
      </c>
      <c r="O882">
        <f t="shared" si="316"/>
        <v>0.244561</v>
      </c>
      <c r="P882">
        <f t="shared" si="330"/>
        <v>-1.5260000000000181E-4</v>
      </c>
      <c r="Q882">
        <f t="shared" si="321"/>
        <v>78.944753999999989</v>
      </c>
      <c r="R882">
        <f t="shared" si="331"/>
        <v>-2.2449999999452075E-5</v>
      </c>
      <c r="S882">
        <f t="shared" si="317"/>
        <v>1</v>
      </c>
      <c r="T882">
        <f t="shared" si="332"/>
        <v>20.003731964114202</v>
      </c>
      <c r="U882">
        <f t="shared" si="333"/>
        <v>32500</v>
      </c>
      <c r="V882">
        <f t="shared" si="318"/>
        <v>20.001259000000001</v>
      </c>
      <c r="W882">
        <v>20.001259000000001</v>
      </c>
      <c r="X882">
        <f>'LowFlowInfusion-1-Infusion-1705'!Y878</f>
        <v>0</v>
      </c>
      <c r="Y882">
        <v>0</v>
      </c>
      <c r="Z882">
        <f t="shared" si="322"/>
        <v>0</v>
      </c>
      <c r="AA882">
        <f t="shared" si="323"/>
        <v>0</v>
      </c>
      <c r="AB882" t="e">
        <f t="shared" si="324"/>
        <v>#DIV/0!</v>
      </c>
      <c r="AC882" s="6" t="e">
        <f t="shared" si="326"/>
        <v>#DIV/0!</v>
      </c>
      <c r="AD882" s="6" t="e">
        <f t="shared" si="326"/>
        <v>#DIV/0!</v>
      </c>
      <c r="AM882">
        <v>1.7399999999999999E-2</v>
      </c>
      <c r="AN882">
        <v>0.73570000000000002</v>
      </c>
    </row>
    <row r="883" spans="1:40" x14ac:dyDescent="0.25">
      <c r="A883" s="1">
        <v>42823.013773148145</v>
      </c>
      <c r="B883" s="16">
        <v>876</v>
      </c>
      <c r="C883">
        <f t="shared" si="334"/>
        <v>-0.94435496533427532</v>
      </c>
      <c r="D883">
        <f t="shared" si="327"/>
        <v>-2.9436277730050442</v>
      </c>
      <c r="E883">
        <f t="shared" si="325"/>
        <v>-6.9714679797799484</v>
      </c>
      <c r="F883">
        <f t="shared" si="328"/>
        <v>3.1170776678905714</v>
      </c>
      <c r="G883">
        <v>21.089417000000001</v>
      </c>
      <c r="H883">
        <f t="shared" si="319"/>
        <v>21.089417000000001</v>
      </c>
      <c r="I883">
        <v>20.810815000000002</v>
      </c>
      <c r="J883">
        <f t="shared" si="315"/>
        <v>20.810815000000002</v>
      </c>
      <c r="K883">
        <f t="shared" si="329"/>
        <v>1.7566666666658884E-4</v>
      </c>
      <c r="L883">
        <v>1.2152E-2</v>
      </c>
      <c r="M883">
        <f t="shared" si="320"/>
        <v>1.2152E-2</v>
      </c>
      <c r="N883">
        <v>0.24438599999999999</v>
      </c>
      <c r="O883">
        <f t="shared" si="316"/>
        <v>0.24438599999999999</v>
      </c>
      <c r="P883">
        <f t="shared" si="330"/>
        <v>-1.519833333333336E-4</v>
      </c>
      <c r="Q883">
        <f t="shared" si="321"/>
        <v>78.944798999999989</v>
      </c>
      <c r="R883">
        <f t="shared" si="331"/>
        <v>-2.3683333332513711E-5</v>
      </c>
      <c r="S883">
        <f t="shared" si="317"/>
        <v>1</v>
      </c>
      <c r="T883">
        <f t="shared" si="332"/>
        <v>20.003893272807908</v>
      </c>
      <c r="U883">
        <f t="shared" si="333"/>
        <v>32500</v>
      </c>
      <c r="V883">
        <f t="shared" si="318"/>
        <v>20.001894</v>
      </c>
      <c r="W883">
        <v>20.001894</v>
      </c>
      <c r="X883">
        <f>'LowFlowInfusion-1-Infusion-1705'!Y879</f>
        <v>0</v>
      </c>
      <c r="Y883">
        <v>0</v>
      </c>
      <c r="Z883">
        <f t="shared" si="322"/>
        <v>0</v>
      </c>
      <c r="AA883">
        <f t="shared" si="323"/>
        <v>0</v>
      </c>
      <c r="AB883" t="e">
        <f t="shared" si="324"/>
        <v>#DIV/0!</v>
      </c>
      <c r="AC883" s="6" t="e">
        <f t="shared" si="326"/>
        <v>#DIV/0!</v>
      </c>
      <c r="AD883" s="6" t="e">
        <f t="shared" si="326"/>
        <v>#DIV/0!</v>
      </c>
      <c r="AM883">
        <v>1.5900000000000001E-2</v>
      </c>
      <c r="AN883">
        <v>0.73550000000000004</v>
      </c>
    </row>
    <row r="884" spans="1:40" x14ac:dyDescent="0.25">
      <c r="A884" s="1">
        <v>42823.014467592591</v>
      </c>
      <c r="B884" s="16">
        <v>877</v>
      </c>
      <c r="C884">
        <f t="shared" si="334"/>
        <v>-1.5583061868098902</v>
      </c>
      <c r="D884">
        <f t="shared" si="327"/>
        <v>-2.8142692137135406</v>
      </c>
      <c r="E884">
        <f t="shared" si="325"/>
        <v>-9.2482378941575263</v>
      </c>
      <c r="F884">
        <f t="shared" si="328"/>
        <v>1.8059796191111928</v>
      </c>
      <c r="G884">
        <v>21.089264</v>
      </c>
      <c r="H884">
        <f t="shared" si="319"/>
        <v>21.089264</v>
      </c>
      <c r="I884">
        <v>20.810912999999999</v>
      </c>
      <c r="J884">
        <f t="shared" si="315"/>
        <v>20.810912999999999</v>
      </c>
      <c r="K884">
        <f t="shared" si="329"/>
        <v>1.769166666664527E-4</v>
      </c>
      <c r="L884">
        <v>1.2135E-2</v>
      </c>
      <c r="M884">
        <f t="shared" si="320"/>
        <v>1.2135E-2</v>
      </c>
      <c r="N884">
        <v>0.24423300000000001</v>
      </c>
      <c r="O884">
        <f t="shared" si="316"/>
        <v>0.24423300000000001</v>
      </c>
      <c r="P884">
        <f t="shared" si="330"/>
        <v>-1.515000000000007E-4</v>
      </c>
      <c r="Q884">
        <f t="shared" si="321"/>
        <v>78.944854000000007</v>
      </c>
      <c r="R884">
        <f t="shared" si="331"/>
        <v>-2.5416666666444598E-5</v>
      </c>
      <c r="S884">
        <f t="shared" si="317"/>
        <v>1</v>
      </c>
      <c r="T884">
        <f t="shared" si="332"/>
        <v>20.002885963026905</v>
      </c>
      <c r="U884">
        <f t="shared" si="333"/>
        <v>32500</v>
      </c>
      <c r="V884">
        <f t="shared" si="318"/>
        <v>20.001629999999999</v>
      </c>
      <c r="W884">
        <v>20.001629999999999</v>
      </c>
      <c r="X884">
        <f>'LowFlowInfusion-1-Infusion-1705'!Y880</f>
        <v>0</v>
      </c>
      <c r="Y884">
        <v>0</v>
      </c>
      <c r="Z884">
        <f t="shared" si="322"/>
        <v>0</v>
      </c>
      <c r="AA884">
        <f t="shared" si="323"/>
        <v>0</v>
      </c>
      <c r="AB884" t="e">
        <f t="shared" si="324"/>
        <v>#DIV/0!</v>
      </c>
      <c r="AC884" s="6" t="e">
        <f t="shared" si="326"/>
        <v>#DIV/0!</v>
      </c>
      <c r="AD884" s="6" t="e">
        <f t="shared" si="326"/>
        <v>#DIV/0!</v>
      </c>
      <c r="AM884">
        <v>1.7600000000000001E-2</v>
      </c>
      <c r="AN884">
        <v>0.73570000000000002</v>
      </c>
    </row>
    <row r="885" spans="1:40" x14ac:dyDescent="0.25">
      <c r="A885" s="1">
        <v>42823.015162037038</v>
      </c>
      <c r="B885" s="16">
        <v>878</v>
      </c>
      <c r="C885">
        <f t="shared" si="334"/>
        <v>-5.4241936499260301</v>
      </c>
      <c r="D885">
        <f t="shared" si="327"/>
        <v>-2.5094736624522795</v>
      </c>
      <c r="E885">
        <f t="shared" si="325"/>
        <v>-24.147206097705801</v>
      </c>
      <c r="F885">
        <f t="shared" si="328"/>
        <v>0.46264455593072368</v>
      </c>
      <c r="G885">
        <v>21.089029</v>
      </c>
      <c r="H885">
        <f t="shared" si="319"/>
        <v>21.089029</v>
      </c>
      <c r="I885">
        <v>20.811070999999998</v>
      </c>
      <c r="J885">
        <f t="shared" si="315"/>
        <v>20.811070999999998</v>
      </c>
      <c r="K885">
        <f t="shared" si="329"/>
        <v>1.8586666666641586E-4</v>
      </c>
      <c r="L885">
        <v>1.2154999999999999E-2</v>
      </c>
      <c r="M885">
        <f t="shared" si="320"/>
        <v>1.2154999999999999E-2</v>
      </c>
      <c r="N885">
        <v>0.244091</v>
      </c>
      <c r="O885">
        <f t="shared" si="316"/>
        <v>0.244091</v>
      </c>
      <c r="P885">
        <f t="shared" si="330"/>
        <v>-1.5046666666666681E-4</v>
      </c>
      <c r="Q885">
        <f t="shared" si="321"/>
        <v>78.944838000000004</v>
      </c>
      <c r="R885">
        <f t="shared" si="331"/>
        <v>-3.5399999998494043E-5</v>
      </c>
      <c r="S885">
        <f t="shared" si="317"/>
        <v>1</v>
      </c>
      <c r="T885">
        <f t="shared" si="332"/>
        <v>19.999085280012935</v>
      </c>
      <c r="U885">
        <f t="shared" si="333"/>
        <v>32500</v>
      </c>
      <c r="V885">
        <f t="shared" si="318"/>
        <v>20.001999999999999</v>
      </c>
      <c r="W885">
        <v>20.001999999999999</v>
      </c>
      <c r="X885">
        <f>'LowFlowInfusion-1-Infusion-1705'!Y881</f>
        <v>0</v>
      </c>
      <c r="Y885">
        <v>0</v>
      </c>
      <c r="Z885">
        <f t="shared" si="322"/>
        <v>0</v>
      </c>
      <c r="AA885">
        <f t="shared" si="323"/>
        <v>0</v>
      </c>
      <c r="AB885" t="e">
        <f t="shared" si="324"/>
        <v>#DIV/0!</v>
      </c>
      <c r="AC885" s="6" t="e">
        <f t="shared" si="326"/>
        <v>#DIV/0!</v>
      </c>
      <c r="AD885" s="6" t="e">
        <f t="shared" si="326"/>
        <v>#DIV/0!</v>
      </c>
      <c r="AM885">
        <v>1.7000000000000001E-2</v>
      </c>
      <c r="AN885">
        <v>0.73270000000000002</v>
      </c>
    </row>
    <row r="886" spans="1:40" x14ac:dyDescent="0.25">
      <c r="A886" s="1">
        <v>42823.015856481485</v>
      </c>
      <c r="B886" s="16">
        <v>879</v>
      </c>
      <c r="C886">
        <f t="shared" si="334"/>
        <v>-6.2545643991094035</v>
      </c>
      <c r="D886">
        <f t="shared" si="327"/>
        <v>-2.1048793507053709</v>
      </c>
      <c r="E886">
        <f t="shared" si="325"/>
        <v>-26.973025100068888</v>
      </c>
      <c r="F886">
        <f t="shared" si="328"/>
        <v>0.33653492336014446</v>
      </c>
      <c r="G886">
        <v>21.089072999999999</v>
      </c>
      <c r="H886">
        <f t="shared" si="319"/>
        <v>21.089072999999999</v>
      </c>
      <c r="I886">
        <v>20.811357999999998</v>
      </c>
      <c r="J886">
        <f t="shared" si="315"/>
        <v>20.811357999999998</v>
      </c>
      <c r="K886">
        <f t="shared" si="329"/>
        <v>1.8746666666663952E-4</v>
      </c>
      <c r="L886">
        <v>1.2173E-2</v>
      </c>
      <c r="M886">
        <f t="shared" si="320"/>
        <v>1.2173E-2</v>
      </c>
      <c r="N886">
        <v>0.24394299999999999</v>
      </c>
      <c r="O886">
        <f t="shared" si="316"/>
        <v>0.24394299999999999</v>
      </c>
      <c r="P886">
        <f t="shared" si="330"/>
        <v>-1.4911666666666545E-4</v>
      </c>
      <c r="Q886">
        <f t="shared" si="321"/>
        <v>78.944699</v>
      </c>
      <c r="R886">
        <f t="shared" si="331"/>
        <v>-3.8349999998861978E-5</v>
      </c>
      <c r="S886">
        <f t="shared" si="317"/>
        <v>1</v>
      </c>
      <c r="T886">
        <f t="shared" si="332"/>
        <v>19.997374314951958</v>
      </c>
      <c r="U886">
        <f t="shared" si="333"/>
        <v>32500</v>
      </c>
      <c r="V886">
        <f t="shared" si="318"/>
        <v>20.001524</v>
      </c>
      <c r="W886">
        <v>20.001524</v>
      </c>
      <c r="X886">
        <f>'LowFlowInfusion-1-Infusion-1705'!Y882</f>
        <v>0</v>
      </c>
      <c r="Y886">
        <v>0</v>
      </c>
      <c r="Z886">
        <f t="shared" si="322"/>
        <v>0</v>
      </c>
      <c r="AA886">
        <f t="shared" si="323"/>
        <v>0</v>
      </c>
      <c r="AB886" t="e">
        <f t="shared" si="324"/>
        <v>#DIV/0!</v>
      </c>
      <c r="AC886" s="6" t="e">
        <f t="shared" si="326"/>
        <v>#DIV/0!</v>
      </c>
      <c r="AD886" s="6" t="e">
        <f t="shared" si="326"/>
        <v>#DIV/0!</v>
      </c>
      <c r="AM886">
        <v>1.44E-2</v>
      </c>
      <c r="AN886">
        <v>0.73089999999999999</v>
      </c>
    </row>
    <row r="887" spans="1:40" x14ac:dyDescent="0.25">
      <c r="A887" s="1">
        <v>42823.016550925924</v>
      </c>
      <c r="B887" s="16">
        <v>880</v>
      </c>
      <c r="C887">
        <f t="shared" si="334"/>
        <v>-8.52552503235259</v>
      </c>
      <c r="D887">
        <f t="shared" si="327"/>
        <v>-1.6839073995595211</v>
      </c>
      <c r="E887">
        <f t="shared" si="325"/>
        <v>-35.458127921615265</v>
      </c>
      <c r="F887">
        <f t="shared" si="328"/>
        <v>0.19751363032416697</v>
      </c>
      <c r="G887">
        <v>21.089454</v>
      </c>
      <c r="H887">
        <f t="shared" si="319"/>
        <v>21.089454</v>
      </c>
      <c r="I887">
        <v>20.811557000000001</v>
      </c>
      <c r="J887">
        <f t="shared" si="315"/>
        <v>20.811557000000001</v>
      </c>
      <c r="K887">
        <f t="shared" si="329"/>
        <v>1.9281666666657316E-4</v>
      </c>
      <c r="L887">
        <v>1.2168E-2</v>
      </c>
      <c r="M887">
        <f t="shared" si="320"/>
        <v>1.2168E-2</v>
      </c>
      <c r="N887">
        <v>0.24379700000000001</v>
      </c>
      <c r="O887">
        <f t="shared" si="316"/>
        <v>0.24379700000000001</v>
      </c>
      <c r="P887">
        <f t="shared" si="330"/>
        <v>-1.4773333333333258E-4</v>
      </c>
      <c r="Q887">
        <f t="shared" si="321"/>
        <v>78.944646000000006</v>
      </c>
      <c r="R887">
        <f t="shared" si="331"/>
        <v>-4.5083333333432547E-5</v>
      </c>
      <c r="S887">
        <f t="shared" si="317"/>
        <v>1</v>
      </c>
      <c r="T887">
        <f t="shared" si="332"/>
        <v>19.994364382367149</v>
      </c>
      <c r="U887">
        <f t="shared" si="333"/>
        <v>32500</v>
      </c>
      <c r="V887">
        <f t="shared" si="318"/>
        <v>20.001206</v>
      </c>
      <c r="W887">
        <v>20.001206</v>
      </c>
      <c r="X887">
        <f>'LowFlowInfusion-1-Infusion-1705'!Y883</f>
        <v>0</v>
      </c>
      <c r="Y887">
        <v>0</v>
      </c>
      <c r="Z887">
        <f t="shared" si="322"/>
        <v>0</v>
      </c>
      <c r="AA887">
        <f t="shared" si="323"/>
        <v>0</v>
      </c>
      <c r="AB887" t="e">
        <f t="shared" si="324"/>
        <v>#DIV/0!</v>
      </c>
      <c r="AC887" s="6" t="e">
        <f t="shared" si="326"/>
        <v>#DIV/0!</v>
      </c>
      <c r="AD887" s="6" t="e">
        <f t="shared" si="326"/>
        <v>#DIV/0!</v>
      </c>
      <c r="AM887">
        <v>1.14E-2</v>
      </c>
      <c r="AN887">
        <v>0.72940000000000005</v>
      </c>
    </row>
    <row r="888" spans="1:40" x14ac:dyDescent="0.25">
      <c r="A888" s="1">
        <v>42823.017245370371</v>
      </c>
      <c r="B888" s="16">
        <v>881</v>
      </c>
      <c r="C888">
        <f t="shared" si="334"/>
        <v>-8.7578193462084375</v>
      </c>
      <c r="D888">
        <f t="shared" si="327"/>
        <v>-1.9135826463818084</v>
      </c>
      <c r="E888">
        <f t="shared" si="325"/>
        <v>-36.627161285012967</v>
      </c>
      <c r="F888">
        <f t="shared" si="328"/>
        <v>0.21849989943104553</v>
      </c>
      <c r="G888">
        <v>21.089372999999998</v>
      </c>
      <c r="H888">
        <f t="shared" si="319"/>
        <v>21.089372999999998</v>
      </c>
      <c r="I888">
        <v>20.811789999999998</v>
      </c>
      <c r="J888">
        <f t="shared" si="315"/>
        <v>20.811789999999998</v>
      </c>
      <c r="K888">
        <f t="shared" si="329"/>
        <v>1.9333333333347488E-4</v>
      </c>
      <c r="L888">
        <v>1.2158E-2</v>
      </c>
      <c r="M888">
        <f t="shared" si="320"/>
        <v>1.2158E-2</v>
      </c>
      <c r="N888">
        <v>0.243645</v>
      </c>
      <c r="O888">
        <f t="shared" si="316"/>
        <v>0.243645</v>
      </c>
      <c r="P888">
        <f t="shared" si="330"/>
        <v>-1.483499999999994E-4</v>
      </c>
      <c r="Q888">
        <f t="shared" si="321"/>
        <v>78.944564999999997</v>
      </c>
      <c r="R888">
        <f t="shared" si="331"/>
        <v>-4.4983333334632411E-5</v>
      </c>
      <c r="S888">
        <f t="shared" si="317"/>
        <v>1</v>
      </c>
      <c r="T888">
        <f t="shared" si="332"/>
        <v>19.993991763299796</v>
      </c>
      <c r="U888">
        <f t="shared" si="333"/>
        <v>32500</v>
      </c>
      <c r="V888">
        <f t="shared" si="318"/>
        <v>20.000836</v>
      </c>
      <c r="W888">
        <v>20.000836</v>
      </c>
      <c r="X888">
        <f>'LowFlowInfusion-1-Infusion-1705'!Y884</f>
        <v>0</v>
      </c>
      <c r="Y888">
        <v>0</v>
      </c>
      <c r="Z888">
        <f t="shared" si="322"/>
        <v>0</v>
      </c>
      <c r="AA888">
        <f t="shared" si="323"/>
        <v>0</v>
      </c>
      <c r="AB888" t="e">
        <f t="shared" si="324"/>
        <v>#DIV/0!</v>
      </c>
      <c r="AC888" s="6" t="e">
        <f t="shared" si="326"/>
        <v>#DIV/0!</v>
      </c>
      <c r="AD888" s="6" t="e">
        <f t="shared" si="326"/>
        <v>#DIV/0!</v>
      </c>
      <c r="AM888">
        <v>8.6E-3</v>
      </c>
      <c r="AN888">
        <v>0.73109999999999997</v>
      </c>
    </row>
    <row r="889" spans="1:40" x14ac:dyDescent="0.25">
      <c r="A889" s="1">
        <v>42823.017939814818</v>
      </c>
      <c r="B889" s="16">
        <v>882</v>
      </c>
      <c r="C889">
        <f t="shared" si="334"/>
        <v>-10.066093410630108</v>
      </c>
      <c r="D889">
        <f t="shared" si="327"/>
        <v>-2.2587947987305945</v>
      </c>
      <c r="E889">
        <f t="shared" si="325"/>
        <v>-42.164183589091834</v>
      </c>
      <c r="F889">
        <f t="shared" si="328"/>
        <v>0.22439636774532978</v>
      </c>
      <c r="G889">
        <v>21.089182000000001</v>
      </c>
      <c r="H889">
        <f t="shared" si="319"/>
        <v>21.089182000000001</v>
      </c>
      <c r="I889">
        <v>20.811962999999999</v>
      </c>
      <c r="J889">
        <f t="shared" si="315"/>
        <v>20.811962999999999</v>
      </c>
      <c r="K889">
        <f t="shared" si="329"/>
        <v>1.9651666666688309E-4</v>
      </c>
      <c r="L889">
        <v>1.2185E-2</v>
      </c>
      <c r="M889">
        <f t="shared" si="320"/>
        <v>1.2185E-2</v>
      </c>
      <c r="N889">
        <v>0.243507</v>
      </c>
      <c r="O889">
        <f t="shared" si="316"/>
        <v>0.243507</v>
      </c>
      <c r="P889">
        <f t="shared" si="330"/>
        <v>-1.493166666666661E-4</v>
      </c>
      <c r="Q889">
        <f t="shared" si="321"/>
        <v>78.944530000000015</v>
      </c>
      <c r="R889">
        <f t="shared" si="331"/>
        <v>-4.7200000000913178E-5</v>
      </c>
      <c r="S889">
        <f t="shared" si="317"/>
        <v>1</v>
      </c>
      <c r="T889">
        <f t="shared" si="332"/>
        <v>19.993822701387877</v>
      </c>
      <c r="U889">
        <f t="shared" si="333"/>
        <v>32500</v>
      </c>
      <c r="V889">
        <f t="shared" si="318"/>
        <v>20.001629999999999</v>
      </c>
      <c r="W889">
        <v>20.001629999999999</v>
      </c>
      <c r="X889">
        <f>'LowFlowInfusion-1-Infusion-1705'!Y885</f>
        <v>0</v>
      </c>
      <c r="Y889">
        <v>0</v>
      </c>
      <c r="Z889">
        <f t="shared" si="322"/>
        <v>0</v>
      </c>
      <c r="AA889">
        <f t="shared" si="323"/>
        <v>0</v>
      </c>
      <c r="AB889" t="e">
        <f t="shared" si="324"/>
        <v>#DIV/0!</v>
      </c>
      <c r="AC889" s="6" t="e">
        <f t="shared" si="326"/>
        <v>#DIV/0!</v>
      </c>
      <c r="AD889" s="6" t="e">
        <f t="shared" si="326"/>
        <v>#DIV/0!</v>
      </c>
      <c r="AM889">
        <v>5.1000000000000004E-3</v>
      </c>
      <c r="AN889">
        <v>0.7339</v>
      </c>
    </row>
    <row r="890" spans="1:40" x14ac:dyDescent="0.25">
      <c r="A890" s="1">
        <v>42823.018634259257</v>
      </c>
      <c r="B890" s="16">
        <v>883</v>
      </c>
      <c r="C890">
        <f t="shared" si="334"/>
        <v>-10.574962272488815</v>
      </c>
      <c r="D890">
        <f t="shared" si="327"/>
        <v>-2.6629164665477223</v>
      </c>
      <c r="E890">
        <f t="shared" si="325"/>
        <v>-44.615786094947104</v>
      </c>
      <c r="F890">
        <f t="shared" si="328"/>
        <v>0.25181333019744245</v>
      </c>
      <c r="G890">
        <v>21.088811</v>
      </c>
      <c r="H890">
        <f t="shared" si="319"/>
        <v>21.088811</v>
      </c>
      <c r="I890">
        <v>20.812076000000001</v>
      </c>
      <c r="J890">
        <f t="shared" si="315"/>
        <v>20.812076000000001</v>
      </c>
      <c r="K890">
        <f t="shared" si="329"/>
        <v>1.9771666666675478E-4</v>
      </c>
      <c r="L890">
        <v>1.2208E-2</v>
      </c>
      <c r="M890">
        <f t="shared" si="320"/>
        <v>1.2208E-2</v>
      </c>
      <c r="N890">
        <v>0.24335100000000001</v>
      </c>
      <c r="O890">
        <f t="shared" si="316"/>
        <v>0.24335100000000001</v>
      </c>
      <c r="P890">
        <f t="shared" si="330"/>
        <v>-1.5044999999999918E-4</v>
      </c>
      <c r="Q890">
        <f t="shared" si="321"/>
        <v>78.944572999999991</v>
      </c>
      <c r="R890">
        <f t="shared" si="331"/>
        <v>-4.7266666667411526E-5</v>
      </c>
      <c r="S890">
        <f t="shared" si="317"/>
        <v>1</v>
      </c>
      <c r="T890">
        <f t="shared" si="332"/>
        <v>19.993717954193844</v>
      </c>
      <c r="U890">
        <f t="shared" si="333"/>
        <v>32500</v>
      </c>
      <c r="V890">
        <f t="shared" si="318"/>
        <v>20.001629999999999</v>
      </c>
      <c r="W890">
        <v>20.001629999999999</v>
      </c>
      <c r="X890">
        <f>'LowFlowInfusion-1-Infusion-1705'!Y886</f>
        <v>0</v>
      </c>
      <c r="Y890">
        <v>0</v>
      </c>
      <c r="Z890">
        <f t="shared" si="322"/>
        <v>0</v>
      </c>
      <c r="AA890">
        <f t="shared" si="323"/>
        <v>0</v>
      </c>
      <c r="AB890" t="e">
        <f t="shared" si="324"/>
        <v>#DIV/0!</v>
      </c>
      <c r="AC890" s="6" t="e">
        <f t="shared" si="326"/>
        <v>#DIV/0!</v>
      </c>
      <c r="AD890" s="6" t="e">
        <f t="shared" si="326"/>
        <v>#DIV/0!</v>
      </c>
      <c r="AM890" s="18">
        <v>1E-4</v>
      </c>
      <c r="AN890">
        <v>0.73680000000000001</v>
      </c>
    </row>
    <row r="891" spans="1:40" x14ac:dyDescent="0.25">
      <c r="A891" s="1">
        <v>42823.019328703704</v>
      </c>
      <c r="B891" s="16">
        <v>884</v>
      </c>
      <c r="C891">
        <f t="shared" si="334"/>
        <v>-9.9259475242359585</v>
      </c>
      <c r="D891">
        <f t="shared" si="327"/>
        <v>-2.8599516635015565</v>
      </c>
      <c r="E891">
        <f t="shared" si="325"/>
        <v>-42.275545829519629</v>
      </c>
      <c r="F891">
        <f t="shared" si="328"/>
        <v>0.2881288316826659</v>
      </c>
      <c r="G891">
        <v>21.089179000000001</v>
      </c>
      <c r="H891">
        <f t="shared" si="319"/>
        <v>21.089179000000001</v>
      </c>
      <c r="I891">
        <v>20.812280999999999</v>
      </c>
      <c r="J891">
        <f t="shared" si="315"/>
        <v>20.812280999999999</v>
      </c>
      <c r="K891">
        <f t="shared" si="329"/>
        <v>1.9636666666666969E-4</v>
      </c>
      <c r="L891">
        <v>1.2197E-2</v>
      </c>
      <c r="M891">
        <f t="shared" si="320"/>
        <v>1.2197E-2</v>
      </c>
      <c r="N891">
        <v>0.243198</v>
      </c>
      <c r="O891">
        <f t="shared" si="316"/>
        <v>0.243198</v>
      </c>
      <c r="P891">
        <f t="shared" si="330"/>
        <v>-1.5096666666666685E-4</v>
      </c>
      <c r="Q891">
        <f t="shared" si="321"/>
        <v>78.944520999999995</v>
      </c>
      <c r="R891">
        <f t="shared" si="331"/>
        <v>-4.5400000000957634E-5</v>
      </c>
      <c r="S891">
        <f t="shared" si="317"/>
        <v>1</v>
      </c>
      <c r="T891">
        <f t="shared" si="332"/>
        <v>19.994299004138952</v>
      </c>
      <c r="U891">
        <f t="shared" si="333"/>
        <v>32500</v>
      </c>
      <c r="V891">
        <f t="shared" si="318"/>
        <v>20.001365</v>
      </c>
      <c r="W891">
        <v>20.001365</v>
      </c>
      <c r="X891">
        <f>'LowFlowInfusion-1-Infusion-1705'!Y887</f>
        <v>0</v>
      </c>
      <c r="Y891">
        <v>0</v>
      </c>
      <c r="Z891">
        <f t="shared" si="322"/>
        <v>0</v>
      </c>
      <c r="AA891">
        <f t="shared" si="323"/>
        <v>0</v>
      </c>
      <c r="AB891" t="e">
        <f t="shared" si="324"/>
        <v>#DIV/0!</v>
      </c>
      <c r="AC891" s="6" t="e">
        <f t="shared" si="326"/>
        <v>#DIV/0!</v>
      </c>
      <c r="AD891" s="6" t="e">
        <f t="shared" si="326"/>
        <v>#DIV/0!</v>
      </c>
      <c r="AM891">
        <v>-2.8E-3</v>
      </c>
      <c r="AN891">
        <v>0.73850000000000005</v>
      </c>
    </row>
    <row r="892" spans="1:40" x14ac:dyDescent="0.25">
      <c r="A892" s="1">
        <v>42823.02002314815</v>
      </c>
      <c r="B892" s="16">
        <v>885</v>
      </c>
      <c r="C892">
        <f t="shared" si="334"/>
        <v>-8.5310184158865621</v>
      </c>
      <c r="D892">
        <f t="shared" si="327"/>
        <v>-2.6712795428429281</v>
      </c>
      <c r="E892">
        <f t="shared" si="325"/>
        <v>-36.569836192307534</v>
      </c>
      <c r="F892">
        <f t="shared" si="328"/>
        <v>0.31312551592532495</v>
      </c>
      <c r="G892">
        <v>21.089143</v>
      </c>
      <c r="H892">
        <f t="shared" si="319"/>
        <v>21.089143</v>
      </c>
      <c r="I892">
        <v>20.812445</v>
      </c>
      <c r="J892">
        <f t="shared" si="315"/>
        <v>20.812445</v>
      </c>
      <c r="K892">
        <f t="shared" si="329"/>
        <v>1.927333333333318E-4</v>
      </c>
      <c r="L892">
        <v>1.2182999999999999E-2</v>
      </c>
      <c r="M892">
        <f t="shared" si="320"/>
        <v>1.2182999999999999E-2</v>
      </c>
      <c r="N892">
        <v>0.24304600000000001</v>
      </c>
      <c r="O892">
        <f t="shared" si="316"/>
        <v>0.24304600000000001</v>
      </c>
      <c r="P892">
        <f t="shared" si="330"/>
        <v>-1.5029999999999951E-4</v>
      </c>
      <c r="Q892">
        <f t="shared" si="321"/>
        <v>78.944508999999996</v>
      </c>
      <c r="R892">
        <f t="shared" si="331"/>
        <v>-4.2433333333491416E-5</v>
      </c>
      <c r="S892">
        <f t="shared" si="317"/>
        <v>1</v>
      </c>
      <c r="T892">
        <f t="shared" si="332"/>
        <v>19.995399261126906</v>
      </c>
      <c r="U892">
        <f t="shared" si="333"/>
        <v>32500</v>
      </c>
      <c r="V892">
        <f t="shared" si="318"/>
        <v>20.001259000000001</v>
      </c>
      <c r="W892">
        <v>20.001259000000001</v>
      </c>
      <c r="X892">
        <f>'LowFlowInfusion-1-Infusion-1705'!Y888</f>
        <v>0</v>
      </c>
      <c r="Y892">
        <v>0</v>
      </c>
      <c r="Z892">
        <f t="shared" si="322"/>
        <v>0</v>
      </c>
      <c r="AA892">
        <f t="shared" si="323"/>
        <v>0</v>
      </c>
      <c r="AB892" t="e">
        <f t="shared" si="324"/>
        <v>#DIV/0!</v>
      </c>
      <c r="AC892" s="6" t="e">
        <f t="shared" si="326"/>
        <v>#DIV/0!</v>
      </c>
      <c r="AD892" s="6" t="e">
        <f t="shared" si="326"/>
        <v>#DIV/0!</v>
      </c>
      <c r="AM892">
        <v>6.7999999999999996E-3</v>
      </c>
      <c r="AN892">
        <v>0.7389</v>
      </c>
    </row>
    <row r="893" spans="1:40" x14ac:dyDescent="0.25">
      <c r="A893" s="1">
        <v>42823.02071759259</v>
      </c>
      <c r="B893" s="16">
        <v>886</v>
      </c>
      <c r="C893">
        <f t="shared" si="334"/>
        <v>-6.4924351389836144</v>
      </c>
      <c r="D893">
        <f t="shared" si="327"/>
        <v>-2.3599239075663636</v>
      </c>
      <c r="E893">
        <f t="shared" si="325"/>
        <v>-28.192042876687687</v>
      </c>
      <c r="F893">
        <f t="shared" si="328"/>
        <v>0.3634882531819652</v>
      </c>
      <c r="G893">
        <v>21.089355999999999</v>
      </c>
      <c r="H893">
        <f t="shared" si="319"/>
        <v>21.089355999999999</v>
      </c>
      <c r="I893">
        <v>20.81277</v>
      </c>
      <c r="J893">
        <f t="shared" si="315"/>
        <v>20.81277</v>
      </c>
      <c r="K893">
        <f t="shared" si="329"/>
        <v>1.8751666666651327E-4</v>
      </c>
      <c r="L893">
        <v>1.2215E-2</v>
      </c>
      <c r="M893">
        <f t="shared" si="320"/>
        <v>1.2215E-2</v>
      </c>
      <c r="N893">
        <v>0.242897</v>
      </c>
      <c r="O893">
        <f t="shared" si="316"/>
        <v>0.242897</v>
      </c>
      <c r="P893">
        <f t="shared" si="330"/>
        <v>-1.4923333333333316E-4</v>
      </c>
      <c r="Q893">
        <f t="shared" si="321"/>
        <v>78.944333</v>
      </c>
      <c r="R893">
        <f t="shared" si="331"/>
        <v>-3.8283333333074175E-5</v>
      </c>
      <c r="S893">
        <f t="shared" si="317"/>
        <v>1</v>
      </c>
      <c r="T893">
        <f t="shared" si="332"/>
        <v>19.997603488768618</v>
      </c>
      <c r="U893">
        <f t="shared" si="333"/>
        <v>32500</v>
      </c>
      <c r="V893">
        <f t="shared" si="318"/>
        <v>20.001736000000001</v>
      </c>
      <c r="W893">
        <v>20.001736000000001</v>
      </c>
      <c r="X893">
        <f>'LowFlowInfusion-1-Infusion-1705'!Y889</f>
        <v>0</v>
      </c>
      <c r="Y893">
        <v>0</v>
      </c>
      <c r="Z893">
        <f t="shared" si="322"/>
        <v>0</v>
      </c>
      <c r="AA893">
        <f t="shared" si="323"/>
        <v>0</v>
      </c>
      <c r="AB893" t="e">
        <f t="shared" si="324"/>
        <v>#DIV/0!</v>
      </c>
      <c r="AC893" s="6" t="e">
        <f t="shared" si="326"/>
        <v>#DIV/0!</v>
      </c>
      <c r="AD893" s="6" t="e">
        <f t="shared" si="326"/>
        <v>#DIV/0!</v>
      </c>
      <c r="AM893">
        <v>1.9400000000000001E-2</v>
      </c>
      <c r="AN893">
        <v>0.74019999999999997</v>
      </c>
    </row>
    <row r="894" spans="1:40" x14ac:dyDescent="0.25">
      <c r="A894" s="1">
        <v>42823.021412037036</v>
      </c>
      <c r="B894" s="16">
        <v>887</v>
      </c>
      <c r="C894">
        <f t="shared" si="334"/>
        <v>-1.3950903425117289</v>
      </c>
      <c r="D894">
        <f t="shared" si="327"/>
        <v>-1.5878520719119393</v>
      </c>
      <c r="E894">
        <f t="shared" si="325"/>
        <v>-7.2510397272295046</v>
      </c>
      <c r="F894">
        <f t="shared" si="328"/>
        <v>1.1381715029674431</v>
      </c>
      <c r="G894">
        <v>21.089338999999999</v>
      </c>
      <c r="H894">
        <f t="shared" si="319"/>
        <v>21.089338999999999</v>
      </c>
      <c r="I894">
        <v>20.813006999999999</v>
      </c>
      <c r="J894">
        <f t="shared" si="315"/>
        <v>20.813006999999999</v>
      </c>
      <c r="K894">
        <f t="shared" si="329"/>
        <v>1.7448333333316412E-4</v>
      </c>
      <c r="L894">
        <v>1.2229E-2</v>
      </c>
      <c r="M894">
        <f t="shared" si="320"/>
        <v>1.2229E-2</v>
      </c>
      <c r="N894">
        <v>0.24273800000000001</v>
      </c>
      <c r="O894">
        <f t="shared" si="316"/>
        <v>0.24273800000000001</v>
      </c>
      <c r="P894">
        <f t="shared" si="330"/>
        <v>-1.4675000000000012E-4</v>
      </c>
      <c r="Q894">
        <f t="shared" si="321"/>
        <v>78.944254999999998</v>
      </c>
      <c r="R894">
        <f t="shared" si="331"/>
        <v>-2.7733333332709739E-5</v>
      </c>
      <c r="S894">
        <f t="shared" si="317"/>
        <v>1</v>
      </c>
      <c r="T894">
        <f t="shared" si="332"/>
        <v>20.001980761729548</v>
      </c>
      <c r="U894">
        <f t="shared" si="333"/>
        <v>32500</v>
      </c>
      <c r="V894">
        <f t="shared" si="318"/>
        <v>20.001788000000001</v>
      </c>
      <c r="W894">
        <v>20.001788000000001</v>
      </c>
      <c r="X894">
        <f>'LowFlowInfusion-1-Infusion-1705'!Y890</f>
        <v>0</v>
      </c>
      <c r="Y894">
        <v>0</v>
      </c>
      <c r="Z894">
        <f t="shared" si="322"/>
        <v>0</v>
      </c>
      <c r="AA894">
        <f t="shared" si="323"/>
        <v>0</v>
      </c>
      <c r="AB894" t="e">
        <f t="shared" si="324"/>
        <v>#DIV/0!</v>
      </c>
      <c r="AC894" s="6" t="e">
        <f t="shared" si="326"/>
        <v>#DIV/0!</v>
      </c>
      <c r="AD894" s="6" t="e">
        <f t="shared" si="326"/>
        <v>#DIV/0!</v>
      </c>
      <c r="AM894">
        <v>2.8000000000000001E-2</v>
      </c>
      <c r="AN894">
        <v>0.73850000000000005</v>
      </c>
    </row>
    <row r="895" spans="1:40" x14ac:dyDescent="0.25">
      <c r="A895" s="1">
        <v>42823.022106481483</v>
      </c>
      <c r="B895" s="16">
        <v>888</v>
      </c>
      <c r="C895">
        <f t="shared" si="334"/>
        <v>3.9002407539686867</v>
      </c>
      <c r="D895">
        <f t="shared" si="327"/>
        <v>-1.1166743716185756</v>
      </c>
      <c r="E895">
        <f t="shared" si="325"/>
        <v>14.138040305123686</v>
      </c>
      <c r="F895">
        <f t="shared" si="328"/>
        <v>-0.2863090875819152</v>
      </c>
      <c r="G895">
        <v>21.089395</v>
      </c>
      <c r="H895">
        <f t="shared" si="319"/>
        <v>21.089395</v>
      </c>
      <c r="I895">
        <v>20.813094</v>
      </c>
      <c r="J895">
        <f t="shared" si="315"/>
        <v>20.813094</v>
      </c>
      <c r="K895">
        <f t="shared" si="329"/>
        <v>1.6130000000001606E-4</v>
      </c>
      <c r="L895">
        <v>1.2215999999999999E-2</v>
      </c>
      <c r="M895">
        <f t="shared" si="320"/>
        <v>1.2215999999999999E-2</v>
      </c>
      <c r="N895">
        <v>0.242594</v>
      </c>
      <c r="O895">
        <f t="shared" si="316"/>
        <v>0.242594</v>
      </c>
      <c r="P895">
        <f t="shared" si="330"/>
        <v>-1.4521666666666712E-4</v>
      </c>
      <c r="Q895">
        <f t="shared" si="321"/>
        <v>78.944311999999996</v>
      </c>
      <c r="R895">
        <f t="shared" si="331"/>
        <v>-1.6083333332990907E-5</v>
      </c>
      <c r="S895">
        <f t="shared" si="317"/>
        <v>1</v>
      </c>
      <c r="T895">
        <f t="shared" si="332"/>
        <v>20.0066469151257</v>
      </c>
      <c r="U895">
        <f t="shared" si="333"/>
        <v>32500</v>
      </c>
      <c r="V895">
        <f t="shared" si="318"/>
        <v>20.001629999999999</v>
      </c>
      <c r="W895">
        <v>20.001629999999999</v>
      </c>
      <c r="X895">
        <f>'LowFlowInfusion-1-Infusion-1705'!Y891</f>
        <v>0</v>
      </c>
      <c r="Y895">
        <v>0</v>
      </c>
      <c r="Z895">
        <f t="shared" si="322"/>
        <v>0</v>
      </c>
      <c r="AA895">
        <f t="shared" si="323"/>
        <v>0</v>
      </c>
      <c r="AB895" t="e">
        <f t="shared" si="324"/>
        <v>#DIV/0!</v>
      </c>
      <c r="AC895" s="6" t="e">
        <f t="shared" si="326"/>
        <v>#DIV/0!</v>
      </c>
      <c r="AD895" s="6" t="e">
        <f t="shared" si="326"/>
        <v>#DIV/0!</v>
      </c>
      <c r="AM895">
        <v>2.7900000000000001E-2</v>
      </c>
      <c r="AN895">
        <v>0.73750000000000004</v>
      </c>
    </row>
    <row r="896" spans="1:40" x14ac:dyDescent="0.25">
      <c r="A896" s="1">
        <v>42823.022800925923</v>
      </c>
      <c r="B896" s="16">
        <v>889</v>
      </c>
      <c r="C896">
        <f t="shared" si="334"/>
        <v>7.8885325772688653</v>
      </c>
      <c r="D896">
        <f t="shared" si="327"/>
        <v>-0.96378654918908957</v>
      </c>
      <c r="E896">
        <f t="shared" si="325"/>
        <v>30.02468653671184</v>
      </c>
      <c r="F896">
        <f t="shared" si="328"/>
        <v>-0.12217564417066371</v>
      </c>
      <c r="G896">
        <v>21.088946</v>
      </c>
      <c r="H896">
        <f t="shared" si="319"/>
        <v>21.088946</v>
      </c>
      <c r="I896">
        <v>20.813244999999998</v>
      </c>
      <c r="J896">
        <f t="shared" si="315"/>
        <v>20.813244999999998</v>
      </c>
      <c r="K896">
        <f t="shared" si="329"/>
        <v>1.5115000000006282E-4</v>
      </c>
      <c r="L896">
        <v>1.2208999999999999E-2</v>
      </c>
      <c r="M896">
        <f t="shared" si="320"/>
        <v>1.2208999999999999E-2</v>
      </c>
      <c r="N896">
        <v>0.24245700000000001</v>
      </c>
      <c r="O896">
        <f t="shared" si="316"/>
        <v>0.24245700000000001</v>
      </c>
      <c r="P896">
        <f t="shared" si="330"/>
        <v>-1.4466666666666748E-4</v>
      </c>
      <c r="Q896">
        <f t="shared" si="321"/>
        <v>78.944298000000003</v>
      </c>
      <c r="R896">
        <f t="shared" si="331"/>
        <v>-6.4833333330701258E-6</v>
      </c>
      <c r="S896">
        <f t="shared" si="317"/>
        <v>1</v>
      </c>
      <c r="T896">
        <f t="shared" si="332"/>
        <v>20.010746319126564</v>
      </c>
      <c r="U896">
        <f t="shared" si="333"/>
        <v>32500</v>
      </c>
      <c r="V896">
        <f t="shared" si="318"/>
        <v>20.001894</v>
      </c>
      <c r="W896">
        <v>20.001894</v>
      </c>
      <c r="X896">
        <f>'LowFlowInfusion-1-Infusion-1705'!Y892</f>
        <v>0</v>
      </c>
      <c r="Y896">
        <v>0</v>
      </c>
      <c r="Z896">
        <f t="shared" si="322"/>
        <v>0</v>
      </c>
      <c r="AA896">
        <f t="shared" si="323"/>
        <v>0</v>
      </c>
      <c r="AB896" t="e">
        <f t="shared" si="324"/>
        <v>#DIV/0!</v>
      </c>
      <c r="AC896" s="6" t="e">
        <f t="shared" si="326"/>
        <v>#DIV/0!</v>
      </c>
      <c r="AD896" s="6" t="e">
        <f t="shared" si="326"/>
        <v>#DIV/0!</v>
      </c>
      <c r="AM896">
        <v>2.86E-2</v>
      </c>
      <c r="AN896">
        <v>0.73640000000000005</v>
      </c>
    </row>
    <row r="897" spans="1:40" x14ac:dyDescent="0.25">
      <c r="A897" s="1">
        <v>42823.023495370369</v>
      </c>
      <c r="B897" s="16">
        <v>890</v>
      </c>
      <c r="C897">
        <f t="shared" si="334"/>
        <v>13.843244488391946</v>
      </c>
      <c r="D897">
        <f t="shared" si="327"/>
        <v>-0.93319551702911063</v>
      </c>
      <c r="E897">
        <f t="shared" si="325"/>
        <v>53.525978677952523</v>
      </c>
      <c r="F897">
        <f t="shared" si="328"/>
        <v>-6.7411618556013242E-2</v>
      </c>
      <c r="G897">
        <v>21.088746</v>
      </c>
      <c r="H897">
        <f t="shared" si="319"/>
        <v>21.088746</v>
      </c>
      <c r="I897">
        <v>20.813351999999998</v>
      </c>
      <c r="J897">
        <f t="shared" si="315"/>
        <v>20.813351999999998</v>
      </c>
      <c r="K897">
        <f t="shared" si="329"/>
        <v>1.3648333333335927E-4</v>
      </c>
      <c r="L897">
        <v>1.2239E-2</v>
      </c>
      <c r="M897">
        <f t="shared" si="320"/>
        <v>1.2239E-2</v>
      </c>
      <c r="N897">
        <v>0.24231800000000001</v>
      </c>
      <c r="O897">
        <f t="shared" si="316"/>
        <v>0.24231800000000001</v>
      </c>
      <c r="P897">
        <f t="shared" si="330"/>
        <v>-1.4446666666666729E-4</v>
      </c>
      <c r="Q897">
        <f t="shared" si="321"/>
        <v>78.944330000000008</v>
      </c>
      <c r="R897">
        <f t="shared" si="331"/>
        <v>7.9833333328357035E-6</v>
      </c>
      <c r="S897">
        <f t="shared" si="317"/>
        <v>1</v>
      </c>
      <c r="T897">
        <f t="shared" si="332"/>
        <v>20.016723440005268</v>
      </c>
      <c r="U897">
        <f t="shared" si="333"/>
        <v>32500</v>
      </c>
      <c r="V897">
        <f t="shared" si="318"/>
        <v>20.001947000000001</v>
      </c>
      <c r="W897">
        <v>20.001947000000001</v>
      </c>
      <c r="X897">
        <f>'LowFlowInfusion-1-Infusion-1705'!Y893</f>
        <v>0</v>
      </c>
      <c r="Y897">
        <v>0</v>
      </c>
      <c r="Z897">
        <f t="shared" si="322"/>
        <v>0</v>
      </c>
      <c r="AA897">
        <f t="shared" si="323"/>
        <v>0</v>
      </c>
      <c r="AB897" t="e">
        <f t="shared" si="324"/>
        <v>#DIV/0!</v>
      </c>
      <c r="AC897" s="6" t="e">
        <f t="shared" si="326"/>
        <v>#DIV/0!</v>
      </c>
      <c r="AD897" s="6" t="e">
        <f t="shared" si="326"/>
        <v>#DIV/0!</v>
      </c>
      <c r="AM897">
        <v>2.52E-2</v>
      </c>
      <c r="AN897">
        <v>0.73529999999999995</v>
      </c>
    </row>
    <row r="898" spans="1:40" x14ac:dyDescent="0.25">
      <c r="A898" s="1">
        <v>42823.024189814816</v>
      </c>
      <c r="B898" s="16">
        <v>891</v>
      </c>
      <c r="C898">
        <f t="shared" si="334"/>
        <v>15.642944325865606</v>
      </c>
      <c r="D898">
        <f t="shared" si="327"/>
        <v>-0.88040956949505755</v>
      </c>
      <c r="E898">
        <f t="shared" si="325"/>
        <v>60.676871423513809</v>
      </c>
      <c r="F898">
        <f t="shared" si="328"/>
        <v>-5.6281576610823864E-2</v>
      </c>
      <c r="G898">
        <v>21.089196999999999</v>
      </c>
      <c r="H898">
        <f t="shared" si="319"/>
        <v>21.089196999999999</v>
      </c>
      <c r="I898">
        <v>20.813409</v>
      </c>
      <c r="J898">
        <f t="shared" si="315"/>
        <v>20.813409</v>
      </c>
      <c r="K898">
        <f t="shared" si="329"/>
        <v>1.3231666666673191E-4</v>
      </c>
      <c r="L898">
        <v>1.2262E-2</v>
      </c>
      <c r="M898">
        <f t="shared" si="320"/>
        <v>1.2262E-2</v>
      </c>
      <c r="N898">
        <v>0.24218000000000001</v>
      </c>
      <c r="O898">
        <f t="shared" si="316"/>
        <v>0.24218000000000001</v>
      </c>
      <c r="P898">
        <f t="shared" si="330"/>
        <v>-1.4420000000000128E-4</v>
      </c>
      <c r="Q898">
        <f t="shared" si="321"/>
        <v>78.944410999999988</v>
      </c>
      <c r="R898">
        <f t="shared" si="331"/>
        <v>1.1883333333173595E-5</v>
      </c>
      <c r="S898">
        <f t="shared" si="317"/>
        <v>1</v>
      </c>
      <c r="T898">
        <f t="shared" si="332"/>
        <v>20.017835353895332</v>
      </c>
      <c r="U898">
        <f t="shared" si="333"/>
        <v>32500</v>
      </c>
      <c r="V898">
        <f t="shared" si="318"/>
        <v>20.001311999999999</v>
      </c>
      <c r="W898">
        <v>20.001311999999999</v>
      </c>
      <c r="X898">
        <f>'LowFlowInfusion-1-Infusion-1705'!Y894</f>
        <v>0</v>
      </c>
      <c r="Y898">
        <v>0</v>
      </c>
      <c r="Z898">
        <f t="shared" si="322"/>
        <v>0</v>
      </c>
      <c r="AA898">
        <f t="shared" si="323"/>
        <v>0</v>
      </c>
      <c r="AB898" t="e">
        <f t="shared" si="324"/>
        <v>#DIV/0!</v>
      </c>
      <c r="AC898" s="6" t="e">
        <f t="shared" si="326"/>
        <v>#DIV/0!</v>
      </c>
      <c r="AD898" s="6" t="e">
        <f t="shared" si="326"/>
        <v>#DIV/0!</v>
      </c>
      <c r="AM898">
        <v>2.0799999999999999E-2</v>
      </c>
      <c r="AN898">
        <v>0.73550000000000004</v>
      </c>
    </row>
    <row r="899" spans="1:40" x14ac:dyDescent="0.25">
      <c r="A899" s="1">
        <v>42823.024884259263</v>
      </c>
      <c r="B899" s="16">
        <v>892</v>
      </c>
      <c r="C899">
        <f t="shared" si="334"/>
        <v>10.991320556151019</v>
      </c>
      <c r="D899">
        <f t="shared" si="327"/>
        <v>-1.390472668821463</v>
      </c>
      <c r="E899">
        <f t="shared" si="325"/>
        <v>41.781712485412271</v>
      </c>
      <c r="F899">
        <f t="shared" si="328"/>
        <v>-0.12650642493028916</v>
      </c>
      <c r="G899">
        <v>21.089458</v>
      </c>
      <c r="H899">
        <f t="shared" si="319"/>
        <v>21.089458</v>
      </c>
      <c r="I899">
        <v>20.813627</v>
      </c>
      <c r="J899">
        <f t="shared" si="315"/>
        <v>20.813627</v>
      </c>
      <c r="K899">
        <f t="shared" si="329"/>
        <v>1.439666666666876E-4</v>
      </c>
      <c r="L899">
        <v>1.2251E-2</v>
      </c>
      <c r="M899">
        <f t="shared" si="320"/>
        <v>1.2251E-2</v>
      </c>
      <c r="N899">
        <v>0.24202899999999999</v>
      </c>
      <c r="O899">
        <f t="shared" si="316"/>
        <v>0.24202899999999999</v>
      </c>
      <c r="P899">
        <f t="shared" si="330"/>
        <v>-1.4568333333333378E-4</v>
      </c>
      <c r="Q899">
        <f t="shared" si="321"/>
        <v>78.944344000000001</v>
      </c>
      <c r="R899">
        <f t="shared" si="331"/>
        <v>1.7166666665957564E-6</v>
      </c>
      <c r="S899">
        <f t="shared" si="317"/>
        <v>1</v>
      </c>
      <c r="T899">
        <f t="shared" si="332"/>
        <v>20.013481793224958</v>
      </c>
      <c r="U899">
        <f t="shared" si="333"/>
        <v>32500</v>
      </c>
      <c r="V899">
        <f t="shared" si="318"/>
        <v>20.001100000000001</v>
      </c>
      <c r="W899">
        <v>20.001100000000001</v>
      </c>
      <c r="X899">
        <f>'LowFlowInfusion-1-Infusion-1705'!Y895</f>
        <v>0</v>
      </c>
      <c r="Y899">
        <v>0</v>
      </c>
      <c r="Z899">
        <f t="shared" si="322"/>
        <v>0</v>
      </c>
      <c r="AA899">
        <f t="shared" si="323"/>
        <v>0</v>
      </c>
      <c r="AB899" t="e">
        <f t="shared" si="324"/>
        <v>#DIV/0!</v>
      </c>
      <c r="AC899" s="6" t="e">
        <f t="shared" si="326"/>
        <v>#DIV/0!</v>
      </c>
      <c r="AD899" s="6" t="e">
        <f t="shared" si="326"/>
        <v>#DIV/0!</v>
      </c>
      <c r="AM899">
        <v>1.1900000000000001E-2</v>
      </c>
      <c r="AN899">
        <v>0.73719999999999997</v>
      </c>
    </row>
    <row r="900" spans="1:40" x14ac:dyDescent="0.25">
      <c r="A900" s="1">
        <v>42823.025578703702</v>
      </c>
      <c r="B900" s="16">
        <v>893</v>
      </c>
      <c r="C900">
        <f t="shared" si="334"/>
        <v>4.8956450660124062</v>
      </c>
      <c r="D900">
        <f t="shared" si="327"/>
        <v>-2.0423236242664</v>
      </c>
      <c r="E900">
        <f t="shared" si="325"/>
        <v>17.039011923964786</v>
      </c>
      <c r="F900">
        <f t="shared" si="328"/>
        <v>-0.41717150584405222</v>
      </c>
      <c r="G900">
        <v>21.089244999999998</v>
      </c>
      <c r="H900">
        <f t="shared" si="319"/>
        <v>21.089244999999998</v>
      </c>
      <c r="I900">
        <v>20.813804000000001</v>
      </c>
      <c r="J900">
        <f t="shared" si="315"/>
        <v>20.813804000000001</v>
      </c>
      <c r="K900">
        <f t="shared" si="329"/>
        <v>1.5895000000014646E-4</v>
      </c>
      <c r="L900">
        <v>1.2245000000000001E-2</v>
      </c>
      <c r="M900">
        <f t="shared" si="320"/>
        <v>1.2245000000000001E-2</v>
      </c>
      <c r="N900">
        <v>0.24187500000000001</v>
      </c>
      <c r="O900">
        <f t="shared" si="316"/>
        <v>0.24187500000000001</v>
      </c>
      <c r="P900">
        <f t="shared" si="330"/>
        <v>-1.4760000000000096E-4</v>
      </c>
      <c r="Q900">
        <f t="shared" si="321"/>
        <v>78.944321000000002</v>
      </c>
      <c r="R900">
        <f t="shared" si="331"/>
        <v>-1.1350000000949952E-5</v>
      </c>
      <c r="S900">
        <f t="shared" si="317"/>
        <v>1</v>
      </c>
      <c r="T900">
        <f t="shared" si="332"/>
        <v>20.008037968690015</v>
      </c>
      <c r="U900">
        <f t="shared" si="333"/>
        <v>32500</v>
      </c>
      <c r="V900">
        <f t="shared" si="318"/>
        <v>20.001100000000001</v>
      </c>
      <c r="W900">
        <v>20.001100000000001</v>
      </c>
      <c r="X900">
        <f>'LowFlowInfusion-1-Infusion-1705'!Y896</f>
        <v>0</v>
      </c>
      <c r="Y900">
        <v>0</v>
      </c>
      <c r="Z900">
        <f t="shared" si="322"/>
        <v>0</v>
      </c>
      <c r="AA900">
        <f t="shared" si="323"/>
        <v>0</v>
      </c>
      <c r="AB900" t="e">
        <f t="shared" si="324"/>
        <v>#DIV/0!</v>
      </c>
      <c r="AC900" s="6" t="e">
        <f t="shared" si="326"/>
        <v>#DIV/0!</v>
      </c>
      <c r="AD900" s="6" t="e">
        <f t="shared" si="326"/>
        <v>#DIV/0!</v>
      </c>
      <c r="AM900">
        <v>8.0999999999999996E-3</v>
      </c>
      <c r="AN900">
        <v>0.73609999999999998</v>
      </c>
    </row>
    <row r="901" spans="1:40" x14ac:dyDescent="0.25">
      <c r="A901" s="1">
        <v>42823.026273148149</v>
      </c>
      <c r="B901" s="16">
        <v>894</v>
      </c>
      <c r="C901">
        <f t="shared" si="334"/>
        <v>-0.82650833021824077</v>
      </c>
      <c r="D901">
        <f t="shared" si="327"/>
        <v>-2.5776405298077076</v>
      </c>
      <c r="E901">
        <f t="shared" si="325"/>
        <v>-6.1029844742977968</v>
      </c>
      <c r="F901">
        <f t="shared" si="328"/>
        <v>3.1187108896132694</v>
      </c>
      <c r="G901">
        <v>21.089096999999999</v>
      </c>
      <c r="H901">
        <f t="shared" si="319"/>
        <v>21.089096999999999</v>
      </c>
      <c r="I901">
        <v>20.813911999999998</v>
      </c>
      <c r="J901">
        <f t="shared" si="315"/>
        <v>20.813911999999998</v>
      </c>
      <c r="K901">
        <f t="shared" si="329"/>
        <v>1.7303333333339074E-4</v>
      </c>
      <c r="L901">
        <v>1.226E-2</v>
      </c>
      <c r="M901">
        <f t="shared" si="320"/>
        <v>1.226E-2</v>
      </c>
      <c r="N901">
        <v>0.241729</v>
      </c>
      <c r="O901">
        <f t="shared" si="316"/>
        <v>0.241729</v>
      </c>
      <c r="P901">
        <f t="shared" si="330"/>
        <v>-1.4915000000000021E-4</v>
      </c>
      <c r="Q901">
        <f t="shared" si="321"/>
        <v>78.944358999999992</v>
      </c>
      <c r="R901">
        <f t="shared" si="331"/>
        <v>-2.3883333333903541E-5</v>
      </c>
      <c r="S901">
        <f t="shared" si="317"/>
        <v>1</v>
      </c>
      <c r="T901">
        <f t="shared" si="332"/>
        <v>20.002851132199421</v>
      </c>
      <c r="U901">
        <f t="shared" si="333"/>
        <v>32500</v>
      </c>
      <c r="V901">
        <f t="shared" si="318"/>
        <v>20.001100000000001</v>
      </c>
      <c r="W901">
        <v>20.001100000000001</v>
      </c>
      <c r="X901">
        <f>'LowFlowInfusion-1-Infusion-1705'!Y897</f>
        <v>0</v>
      </c>
      <c r="Y901">
        <v>0</v>
      </c>
      <c r="Z901">
        <f t="shared" si="322"/>
        <v>0</v>
      </c>
      <c r="AA901">
        <f t="shared" si="323"/>
        <v>0</v>
      </c>
      <c r="AB901" t="e">
        <f t="shared" si="324"/>
        <v>#DIV/0!</v>
      </c>
      <c r="AC901" s="6" t="e">
        <f t="shared" si="326"/>
        <v>#DIV/0!</v>
      </c>
      <c r="AD901" s="6" t="e">
        <f t="shared" si="326"/>
        <v>#DIV/0!</v>
      </c>
      <c r="AM901">
        <v>9.2999999999999992E-3</v>
      </c>
      <c r="AN901">
        <v>0.73319999999999996</v>
      </c>
    </row>
    <row r="902" spans="1:40" x14ac:dyDescent="0.25">
      <c r="A902" s="1">
        <v>42823.026967592596</v>
      </c>
      <c r="B902" s="16">
        <v>895</v>
      </c>
      <c r="C902">
        <f t="shared" si="334"/>
        <v>-1.1505077098451277</v>
      </c>
      <c r="D902">
        <f t="shared" si="327"/>
        <v>-3.0970934031382491</v>
      </c>
      <c r="E902">
        <f t="shared" si="325"/>
        <v>-7.9533420015642751</v>
      </c>
      <c r="F902">
        <f t="shared" si="328"/>
        <v>2.6919362440040975</v>
      </c>
      <c r="G902">
        <v>21.089262000000002</v>
      </c>
      <c r="H902">
        <f t="shared" si="319"/>
        <v>21.089262000000002</v>
      </c>
      <c r="I902">
        <v>20.814029999999999</v>
      </c>
      <c r="J902">
        <f t="shared" si="315"/>
        <v>20.814029999999999</v>
      </c>
      <c r="K902">
        <f t="shared" si="329"/>
        <v>1.7418333333327023E-4</v>
      </c>
      <c r="L902">
        <v>1.2274E-2</v>
      </c>
      <c r="M902">
        <f t="shared" si="320"/>
        <v>1.2274E-2</v>
      </c>
      <c r="N902">
        <v>0.241587</v>
      </c>
      <c r="O902">
        <f t="shared" si="316"/>
        <v>0.241587</v>
      </c>
      <c r="P902">
        <f t="shared" si="330"/>
        <v>-1.5065000000000079E-4</v>
      </c>
      <c r="Q902">
        <f t="shared" si="321"/>
        <v>78.944383000000002</v>
      </c>
      <c r="R902">
        <f t="shared" si="331"/>
        <v>-2.3533333333366121E-5</v>
      </c>
      <c r="S902">
        <f t="shared" si="317"/>
        <v>1</v>
      </c>
      <c r="T902">
        <f t="shared" si="332"/>
        <v>20.002729585693263</v>
      </c>
      <c r="U902">
        <f t="shared" si="333"/>
        <v>32500</v>
      </c>
      <c r="V902">
        <f t="shared" si="318"/>
        <v>20.000782999999998</v>
      </c>
      <c r="W902">
        <v>20.000782999999998</v>
      </c>
      <c r="X902">
        <f>'LowFlowInfusion-1-Infusion-1705'!Y898</f>
        <v>0</v>
      </c>
      <c r="Y902">
        <v>0</v>
      </c>
      <c r="Z902">
        <f t="shared" si="322"/>
        <v>0</v>
      </c>
      <c r="AA902">
        <f t="shared" si="323"/>
        <v>0</v>
      </c>
      <c r="AB902" t="e">
        <f t="shared" si="324"/>
        <v>#DIV/0!</v>
      </c>
      <c r="AC902" s="6" t="e">
        <f t="shared" si="326"/>
        <v>#DIV/0!</v>
      </c>
      <c r="AD902" s="6" t="e">
        <f t="shared" si="326"/>
        <v>#DIV/0!</v>
      </c>
      <c r="AM902">
        <v>1.54E-2</v>
      </c>
      <c r="AN902">
        <v>0.73160000000000003</v>
      </c>
    </row>
    <row r="903" spans="1:40" x14ac:dyDescent="0.25">
      <c r="A903" s="1">
        <v>42823.027662037035</v>
      </c>
      <c r="B903" s="16">
        <v>896</v>
      </c>
      <c r="C903">
        <f t="shared" si="334"/>
        <v>-1.1663877382547483</v>
      </c>
      <c r="D903">
        <f t="shared" si="327"/>
        <v>-3.1611686847836484</v>
      </c>
      <c r="E903">
        <f t="shared" si="325"/>
        <v>-8.0866643044631097</v>
      </c>
      <c r="F903">
        <f t="shared" si="328"/>
        <v>2.7102211221061587</v>
      </c>
      <c r="G903">
        <v>21.089490999999999</v>
      </c>
      <c r="H903">
        <f t="shared" si="319"/>
        <v>21.089490999999999</v>
      </c>
      <c r="I903">
        <v>20.814285999999999</v>
      </c>
      <c r="J903">
        <f t="shared" si="315"/>
        <v>20.814285999999999</v>
      </c>
      <c r="K903">
        <f t="shared" si="329"/>
        <v>1.7425000000006463E-4</v>
      </c>
      <c r="L903">
        <v>1.2253999999999999E-2</v>
      </c>
      <c r="M903">
        <f t="shared" si="320"/>
        <v>1.2253999999999999E-2</v>
      </c>
      <c r="N903">
        <v>0.24143200000000001</v>
      </c>
      <c r="O903">
        <f t="shared" si="316"/>
        <v>0.24143200000000001</v>
      </c>
      <c r="P903">
        <f t="shared" si="330"/>
        <v>-1.5076666666666617E-4</v>
      </c>
      <c r="Q903">
        <f t="shared" si="321"/>
        <v>78.944282000000001</v>
      </c>
      <c r="R903">
        <f t="shared" si="331"/>
        <v>-2.3483333334439747E-5</v>
      </c>
      <c r="S903">
        <f t="shared" si="317"/>
        <v>1</v>
      </c>
      <c r="T903">
        <f t="shared" si="332"/>
        <v>20.00314778094619</v>
      </c>
      <c r="U903">
        <f t="shared" si="333"/>
        <v>32500</v>
      </c>
      <c r="V903">
        <f t="shared" si="318"/>
        <v>20.001152999999999</v>
      </c>
      <c r="W903">
        <v>20.001152999999999</v>
      </c>
      <c r="X903">
        <f>'LowFlowInfusion-1-Infusion-1705'!Y899</f>
        <v>0</v>
      </c>
      <c r="Y903">
        <v>0</v>
      </c>
      <c r="Z903">
        <f t="shared" si="322"/>
        <v>0</v>
      </c>
      <c r="AA903">
        <f t="shared" si="323"/>
        <v>0</v>
      </c>
      <c r="AB903" t="e">
        <f t="shared" si="324"/>
        <v>#DIV/0!</v>
      </c>
      <c r="AC903" s="6" t="e">
        <f t="shared" si="326"/>
        <v>#DIV/0!</v>
      </c>
      <c r="AD903" s="6" t="e">
        <f t="shared" si="326"/>
        <v>#DIV/0!</v>
      </c>
      <c r="AM903">
        <v>1.83E-2</v>
      </c>
      <c r="AN903">
        <v>0.73150000000000004</v>
      </c>
    </row>
    <row r="904" spans="1:40" x14ac:dyDescent="0.25">
      <c r="A904" s="1">
        <v>42823.028356481482</v>
      </c>
      <c r="B904" s="16">
        <v>897</v>
      </c>
      <c r="C904">
        <f t="shared" si="334"/>
        <v>-1.4324860793097915</v>
      </c>
      <c r="D904">
        <f t="shared" si="327"/>
        <v>-3.2927489724846737</v>
      </c>
      <c r="E904">
        <f t="shared" si="325"/>
        <v>-9.2806225041829684</v>
      </c>
      <c r="F904">
        <f t="shared" si="328"/>
        <v>2.2986254596423055</v>
      </c>
      <c r="G904">
        <v>21.089321000000002</v>
      </c>
      <c r="H904">
        <f t="shared" si="319"/>
        <v>21.089321000000002</v>
      </c>
      <c r="I904">
        <v>20.814547000000001</v>
      </c>
      <c r="J904">
        <f t="shared" ref="J904:J967" si="335">(I904*J$2+J$3+J$4)</f>
        <v>20.814547000000001</v>
      </c>
      <c r="K904">
        <f t="shared" si="329"/>
        <v>1.747166666667373E-4</v>
      </c>
      <c r="L904">
        <v>1.2245000000000001E-2</v>
      </c>
      <c r="M904">
        <f t="shared" si="320"/>
        <v>1.2245000000000001E-2</v>
      </c>
      <c r="N904">
        <v>0.24127899999999999</v>
      </c>
      <c r="O904">
        <f t="shared" ref="O904:O967" si="336">(N904*O$2+O$3+O$4)</f>
        <v>0.24127899999999999</v>
      </c>
      <c r="P904">
        <f t="shared" si="330"/>
        <v>-1.5108333333333364E-4</v>
      </c>
      <c r="Q904">
        <f t="shared" si="321"/>
        <v>78.94417399999999</v>
      </c>
      <c r="R904">
        <f t="shared" si="331"/>
        <v>-2.3633333334061036E-5</v>
      </c>
      <c r="S904">
        <f t="shared" ref="S904:S967" si="337">((W904-Z904/1000+AA904/1000)/(W904+X904+Y904))</f>
        <v>1</v>
      </c>
      <c r="T904">
        <f t="shared" si="332"/>
        <v>20.003066262892958</v>
      </c>
      <c r="U904">
        <f t="shared" si="333"/>
        <v>32500</v>
      </c>
      <c r="V904">
        <f t="shared" ref="V904:V967" si="338">X904+Y904+W904</f>
        <v>20.001206</v>
      </c>
      <c r="W904">
        <v>20.001206</v>
      </c>
      <c r="X904">
        <f>'LowFlowInfusion-1-Infusion-1705'!Y900</f>
        <v>0</v>
      </c>
      <c r="Y904">
        <v>0</v>
      </c>
      <c r="Z904">
        <f t="shared" si="322"/>
        <v>0</v>
      </c>
      <c r="AA904">
        <f t="shared" si="323"/>
        <v>0</v>
      </c>
      <c r="AB904" t="e">
        <f t="shared" si="324"/>
        <v>#DIV/0!</v>
      </c>
      <c r="AC904" s="6" t="e">
        <f t="shared" si="326"/>
        <v>#DIV/0!</v>
      </c>
      <c r="AD904" s="6" t="e">
        <f t="shared" si="326"/>
        <v>#DIV/0!</v>
      </c>
      <c r="AM904">
        <v>1.8599999999999998E-2</v>
      </c>
      <c r="AN904">
        <v>0.73309999999999997</v>
      </c>
    </row>
    <row r="905" spans="1:40" x14ac:dyDescent="0.25">
      <c r="A905" s="1">
        <v>42823.029050925928</v>
      </c>
      <c r="B905" s="16">
        <v>898</v>
      </c>
      <c r="C905">
        <f t="shared" si="334"/>
        <v>1.3540712400855881</v>
      </c>
      <c r="D905">
        <f t="shared" si="327"/>
        <v>-3.4346309566713007</v>
      </c>
      <c r="E905">
        <f t="shared" si="325"/>
        <v>1.5445621810121861</v>
      </c>
      <c r="F905">
        <f t="shared" si="328"/>
        <v>-2.5365216060967404</v>
      </c>
      <c r="G905">
        <v>21.089053</v>
      </c>
      <c r="H905">
        <f t="shared" ref="H905:H968" si="339">(G905*H$2+H$3+H$4)</f>
        <v>21.089053</v>
      </c>
      <c r="I905">
        <v>20.814708</v>
      </c>
      <c r="J905">
        <f t="shared" si="335"/>
        <v>20.814708</v>
      </c>
      <c r="K905">
        <f t="shared" si="329"/>
        <v>1.6778333333355988E-4</v>
      </c>
      <c r="L905">
        <v>1.2265E-2</v>
      </c>
      <c r="M905">
        <f t="shared" ref="M905:M968" si="340">(L905*M$2+M$3+M$4)</f>
        <v>1.2265E-2</v>
      </c>
      <c r="N905">
        <v>0.24112700000000001</v>
      </c>
      <c r="O905">
        <f t="shared" si="336"/>
        <v>0.24112700000000001</v>
      </c>
      <c r="P905">
        <f t="shared" si="330"/>
        <v>-1.5141666666666729E-4</v>
      </c>
      <c r="Q905">
        <f t="shared" ref="Q905:Q968" si="341">100-J905-O905</f>
        <v>78.944164999999998</v>
      </c>
      <c r="R905">
        <f t="shared" si="331"/>
        <v>-1.6366666666793132E-5</v>
      </c>
      <c r="S905">
        <f t="shared" si="337"/>
        <v>1</v>
      </c>
      <c r="T905">
        <f t="shared" si="332"/>
        <v>20.006524702196788</v>
      </c>
      <c r="U905">
        <f t="shared" si="333"/>
        <v>32500</v>
      </c>
      <c r="V905">
        <f t="shared" si="338"/>
        <v>20.001736000000001</v>
      </c>
      <c r="W905">
        <v>20.001736000000001</v>
      </c>
      <c r="X905">
        <f>'LowFlowInfusion-1-Infusion-1705'!Y901</f>
        <v>0</v>
      </c>
      <c r="Y905">
        <v>0</v>
      </c>
      <c r="Z905">
        <f t="shared" ref="Z905:Z968" si="342">((Y905*H905)/(100-H905-M905))*1000</f>
        <v>0</v>
      </c>
      <c r="AA905">
        <f t="shared" ref="AA905:AA968" si="343">((X905*(100-H905-M905)-M905*Y905)/(100-H905-M905))*1000</f>
        <v>0</v>
      </c>
      <c r="AB905" t="e">
        <f t="shared" ref="AB905:AB968" si="344">AA905/Z905</f>
        <v>#DIV/0!</v>
      </c>
      <c r="AC905" s="6" t="e">
        <f t="shared" si="326"/>
        <v>#DIV/0!</v>
      </c>
      <c r="AD905" s="6" t="e">
        <f t="shared" si="326"/>
        <v>#DIV/0!</v>
      </c>
      <c r="AM905">
        <v>1.84E-2</v>
      </c>
      <c r="AN905">
        <v>0.73260000000000003</v>
      </c>
    </row>
    <row r="906" spans="1:40" x14ac:dyDescent="0.25">
      <c r="A906" s="1">
        <v>42823.029745370368</v>
      </c>
      <c r="B906" s="16">
        <v>899</v>
      </c>
      <c r="C906">
        <f t="shared" si="334"/>
        <v>6.1054042919023832</v>
      </c>
      <c r="D906">
        <f t="shared" si="327"/>
        <v>-3.5572637082272784</v>
      </c>
      <c r="E906">
        <f t="shared" si="325"/>
        <v>20.134179180504375</v>
      </c>
      <c r="F906">
        <f t="shared" si="328"/>
        <v>-0.58264179375398417</v>
      </c>
      <c r="G906">
        <v>21.089023000000001</v>
      </c>
      <c r="H906">
        <f t="shared" si="339"/>
        <v>21.089023000000001</v>
      </c>
      <c r="I906">
        <v>20.814746</v>
      </c>
      <c r="J906">
        <f t="shared" si="335"/>
        <v>20.814746</v>
      </c>
      <c r="K906">
        <f t="shared" si="329"/>
        <v>1.5628333333352155E-4</v>
      </c>
      <c r="L906">
        <v>1.2282E-2</v>
      </c>
      <c r="M906">
        <f t="shared" si="340"/>
        <v>1.2282E-2</v>
      </c>
      <c r="N906">
        <v>0.24096899999999999</v>
      </c>
      <c r="O906">
        <f t="shared" si="336"/>
        <v>0.24096899999999999</v>
      </c>
      <c r="P906">
        <f t="shared" si="330"/>
        <v>-1.5168333333333376E-4</v>
      </c>
      <c r="Q906">
        <f t="shared" si="341"/>
        <v>78.944284999999994</v>
      </c>
      <c r="R906">
        <f t="shared" si="331"/>
        <v>-4.5999999995179527E-6</v>
      </c>
      <c r="S906">
        <f t="shared" si="337"/>
        <v>1</v>
      </c>
      <c r="T906">
        <f t="shared" si="332"/>
        <v>20.011239668000346</v>
      </c>
      <c r="U906">
        <f t="shared" si="333"/>
        <v>32500</v>
      </c>
      <c r="V906">
        <f t="shared" si="338"/>
        <v>20.001577000000001</v>
      </c>
      <c r="W906">
        <v>20.001577000000001</v>
      </c>
      <c r="X906">
        <f>'LowFlowInfusion-1-Infusion-1705'!Y902</f>
        <v>0</v>
      </c>
      <c r="Y906">
        <v>0</v>
      </c>
      <c r="Z906">
        <f t="shared" si="342"/>
        <v>0</v>
      </c>
      <c r="AA906">
        <f t="shared" si="343"/>
        <v>0</v>
      </c>
      <c r="AB906" t="e">
        <f t="shared" si="344"/>
        <v>#DIV/0!</v>
      </c>
      <c r="AC906" s="6" t="e">
        <f t="shared" si="326"/>
        <v>#DIV/0!</v>
      </c>
      <c r="AD906" s="6" t="e">
        <f t="shared" si="326"/>
        <v>#DIV/0!</v>
      </c>
      <c r="AM906">
        <v>1.18E-2</v>
      </c>
      <c r="AN906">
        <v>0.73280000000000001</v>
      </c>
    </row>
    <row r="907" spans="1:40" x14ac:dyDescent="0.25">
      <c r="A907" s="1">
        <v>42823.030439814815</v>
      </c>
      <c r="B907" s="16">
        <v>900</v>
      </c>
      <c r="C907">
        <f t="shared" si="334"/>
        <v>7.6310109534852089</v>
      </c>
      <c r="D907">
        <f t="shared" si="327"/>
        <v>-3.6064461682471816</v>
      </c>
      <c r="E907">
        <f t="shared" si="325"/>
        <v>26.092297597940316</v>
      </c>
      <c r="F907">
        <f t="shared" si="328"/>
        <v>-0.47260398264794234</v>
      </c>
      <c r="G907">
        <v>21.089402</v>
      </c>
      <c r="H907">
        <f t="shared" si="339"/>
        <v>21.089402</v>
      </c>
      <c r="I907">
        <v>20.815007000000001</v>
      </c>
      <c r="J907">
        <f t="shared" si="335"/>
        <v>20.815007000000001</v>
      </c>
      <c r="K907">
        <f t="shared" si="329"/>
        <v>1.5268333333349205E-4</v>
      </c>
      <c r="L907">
        <v>1.2274E-2</v>
      </c>
      <c r="M907">
        <f t="shared" si="340"/>
        <v>1.2274E-2</v>
      </c>
      <c r="N907">
        <v>0.24082500000000001</v>
      </c>
      <c r="O907">
        <f t="shared" si="336"/>
        <v>0.24082500000000001</v>
      </c>
      <c r="P907">
        <f t="shared" si="330"/>
        <v>-1.5175000000000003E-4</v>
      </c>
      <c r="Q907">
        <f t="shared" si="341"/>
        <v>78.944167999999991</v>
      </c>
      <c r="R907">
        <f t="shared" si="331"/>
        <v>-9.333333321611311E-7</v>
      </c>
      <c r="S907">
        <f t="shared" si="337"/>
        <v>1</v>
      </c>
      <c r="T907">
        <f t="shared" si="332"/>
        <v>20.012761457122163</v>
      </c>
      <c r="U907">
        <f t="shared" si="333"/>
        <v>32500</v>
      </c>
      <c r="V907">
        <f t="shared" si="338"/>
        <v>20.001524</v>
      </c>
      <c r="W907">
        <v>20.001524</v>
      </c>
      <c r="X907">
        <f>'LowFlowInfusion-1-Infusion-1705'!Y903</f>
        <v>0</v>
      </c>
      <c r="Y907">
        <v>0</v>
      </c>
      <c r="Z907">
        <f t="shared" si="342"/>
        <v>0</v>
      </c>
      <c r="AA907">
        <f t="shared" si="343"/>
        <v>0</v>
      </c>
      <c r="AB907" t="e">
        <f t="shared" si="344"/>
        <v>#DIV/0!</v>
      </c>
      <c r="AC907" s="6" t="e">
        <f t="shared" si="326"/>
        <v>#DIV/0!</v>
      </c>
      <c r="AD907" s="6" t="e">
        <f t="shared" si="326"/>
        <v>#DIV/0!</v>
      </c>
      <c r="AM907">
        <v>1.0999999999999999E-2</v>
      </c>
      <c r="AN907">
        <v>0.73380000000000001</v>
      </c>
    </row>
    <row r="908" spans="1:40" x14ac:dyDescent="0.25">
      <c r="A908" s="1">
        <v>42823.031134259261</v>
      </c>
      <c r="B908" s="16">
        <v>901</v>
      </c>
      <c r="C908">
        <f t="shared" si="334"/>
        <v>3.5706071104099291</v>
      </c>
      <c r="D908">
        <f t="shared" si="327"/>
        <v>-3.4417349986233425</v>
      </c>
      <c r="E908">
        <f t="shared" ref="E908:E971" si="345">3.941*C908+1.104*D908</f>
        <v>10.272087183645359</v>
      </c>
      <c r="F908">
        <f t="shared" si="328"/>
        <v>-0.96390750709848017</v>
      </c>
      <c r="G908">
        <v>21.089319</v>
      </c>
      <c r="H908">
        <f t="shared" si="339"/>
        <v>21.089319</v>
      </c>
      <c r="I908">
        <v>20.81514</v>
      </c>
      <c r="J908">
        <f t="shared" si="335"/>
        <v>20.81514</v>
      </c>
      <c r="K908">
        <f t="shared" si="329"/>
        <v>1.6230000000015584E-4</v>
      </c>
      <c r="L908">
        <v>1.2272E-2</v>
      </c>
      <c r="M908">
        <f t="shared" si="340"/>
        <v>1.2272E-2</v>
      </c>
      <c r="N908">
        <v>0.240672</v>
      </c>
      <c r="O908">
        <f t="shared" si="336"/>
        <v>0.240672</v>
      </c>
      <c r="P908">
        <f t="shared" si="330"/>
        <v>-1.5114999999999896E-4</v>
      </c>
      <c r="Q908">
        <f t="shared" si="341"/>
        <v>78.944187999999997</v>
      </c>
      <c r="R908">
        <f t="shared" si="331"/>
        <v>-1.1149999998612733E-5</v>
      </c>
      <c r="S908">
        <f t="shared" si="337"/>
        <v>1</v>
      </c>
      <c r="T908">
        <f t="shared" si="332"/>
        <v>20.008271342109534</v>
      </c>
      <c r="U908">
        <f t="shared" si="333"/>
        <v>32500</v>
      </c>
      <c r="V908">
        <f t="shared" si="338"/>
        <v>20.001259000000001</v>
      </c>
      <c r="W908">
        <v>20.001259000000001</v>
      </c>
      <c r="X908">
        <f>'LowFlowInfusion-1-Infusion-1705'!Y904</f>
        <v>0</v>
      </c>
      <c r="Y908">
        <v>0</v>
      </c>
      <c r="Z908">
        <f t="shared" si="342"/>
        <v>0</v>
      </c>
      <c r="AA908">
        <f t="shared" si="343"/>
        <v>0</v>
      </c>
      <c r="AB908" t="e">
        <f t="shared" si="344"/>
        <v>#DIV/0!</v>
      </c>
      <c r="AC908" s="6" t="e">
        <f t="shared" ref="AC908:AD971" si="346">(C908-Z908)/Z908</f>
        <v>#DIV/0!</v>
      </c>
      <c r="AD908" s="6" t="e">
        <f t="shared" si="346"/>
        <v>#DIV/0!</v>
      </c>
      <c r="AM908">
        <v>1.43E-2</v>
      </c>
      <c r="AN908">
        <v>0.73599999999999999</v>
      </c>
    </row>
    <row r="909" spans="1:40" x14ac:dyDescent="0.25">
      <c r="A909" s="1">
        <v>42823.031828703701</v>
      </c>
      <c r="B909" s="16">
        <v>902</v>
      </c>
      <c r="C909">
        <f t="shared" si="334"/>
        <v>-2.4426983827011028</v>
      </c>
      <c r="D909">
        <f t="shared" ref="D909:D972" si="347">(V909*O909-T909*M909+P909*U909)*10</f>
        <v>-2.8326995059550342</v>
      </c>
      <c r="E909">
        <f t="shared" si="345"/>
        <v>-12.753974580799404</v>
      </c>
      <c r="F909">
        <f t="shared" ref="F909:F972" si="348">D909/C909</f>
        <v>1.1596599588454606</v>
      </c>
      <c r="G909">
        <v>21.089003000000002</v>
      </c>
      <c r="H909">
        <f t="shared" si="339"/>
        <v>21.089003000000002</v>
      </c>
      <c r="I909">
        <v>20.815186000000001</v>
      </c>
      <c r="J909">
        <f t="shared" si="335"/>
        <v>20.815186000000001</v>
      </c>
      <c r="K909">
        <f t="shared" ref="K909:K972" si="349">SLOPE(J905:J913,B905:B913)</f>
        <v>1.7628333333359337E-4</v>
      </c>
      <c r="L909">
        <v>1.2307999999999999E-2</v>
      </c>
      <c r="M909">
        <f t="shared" si="340"/>
        <v>1.2307999999999999E-2</v>
      </c>
      <c r="N909">
        <v>0.24052499999999999</v>
      </c>
      <c r="O909">
        <f t="shared" si="336"/>
        <v>0.24052499999999999</v>
      </c>
      <c r="P909">
        <f t="shared" ref="P909:P972" si="350">SLOPE(O905:O913,B905:B913)</f>
        <v>-1.4916666666666689E-4</v>
      </c>
      <c r="Q909">
        <f t="shared" si="341"/>
        <v>78.944288999999998</v>
      </c>
      <c r="R909">
        <f t="shared" ref="R909:R972" si="351">SLOPE(Q905:Q913,B905:B913)</f>
        <v>-2.7116666665705224E-5</v>
      </c>
      <c r="S909">
        <f t="shared" si="337"/>
        <v>1</v>
      </c>
      <c r="T909">
        <f t="shared" ref="T909:T972" si="352">(R909*U909+V909*(100-O909-J909))/(100-M909-H909)</f>
        <v>20.001755001123652</v>
      </c>
      <c r="U909">
        <f t="shared" ref="U909:U972" si="353">$F$1</f>
        <v>32500</v>
      </c>
      <c r="V909">
        <f t="shared" si="338"/>
        <v>20.001365</v>
      </c>
      <c r="W909">
        <v>20.001365</v>
      </c>
      <c r="X909">
        <f>'LowFlowInfusion-1-Infusion-1705'!Y905</f>
        <v>0</v>
      </c>
      <c r="Y909">
        <v>0</v>
      </c>
      <c r="Z909">
        <f t="shared" si="342"/>
        <v>0</v>
      </c>
      <c r="AA909">
        <f t="shared" si="343"/>
        <v>0</v>
      </c>
      <c r="AB909" t="e">
        <f t="shared" si="344"/>
        <v>#DIV/0!</v>
      </c>
      <c r="AC909" s="6" t="e">
        <f t="shared" si="346"/>
        <v>#DIV/0!</v>
      </c>
      <c r="AD909" s="6" t="e">
        <f t="shared" si="346"/>
        <v>#DIV/0!</v>
      </c>
      <c r="AM909">
        <v>1.9800000000000002E-2</v>
      </c>
      <c r="AN909">
        <v>0.73519999999999996</v>
      </c>
    </row>
    <row r="910" spans="1:40" x14ac:dyDescent="0.25">
      <c r="A910" s="1">
        <v>42823.032523148147</v>
      </c>
      <c r="B910" s="16">
        <v>903</v>
      </c>
      <c r="C910">
        <f t="shared" ref="C910:C973" si="354">(T910*H910-V910*J910-K910*U910)*10</f>
        <v>-7.0176436417289345</v>
      </c>
      <c r="D910">
        <f t="shared" si="347"/>
        <v>-2.0977180283319807</v>
      </c>
      <c r="E910">
        <f t="shared" si="345"/>
        <v>-29.972414295332236</v>
      </c>
      <c r="F910">
        <f t="shared" si="348"/>
        <v>0.29892056870177103</v>
      </c>
      <c r="G910">
        <v>21.089037999999999</v>
      </c>
      <c r="H910">
        <f t="shared" si="339"/>
        <v>21.089037999999999</v>
      </c>
      <c r="I910">
        <v>20.815328000000001</v>
      </c>
      <c r="J910">
        <f t="shared" si="335"/>
        <v>20.815328000000001</v>
      </c>
      <c r="K910">
        <f t="shared" si="349"/>
        <v>1.8685000000010868E-4</v>
      </c>
      <c r="L910">
        <v>1.2330000000000001E-2</v>
      </c>
      <c r="M910">
        <f t="shared" si="340"/>
        <v>1.2330000000000001E-2</v>
      </c>
      <c r="N910">
        <v>0.240371</v>
      </c>
      <c r="O910">
        <f t="shared" si="336"/>
        <v>0.240371</v>
      </c>
      <c r="P910">
        <f t="shared" si="350"/>
        <v>-1.4680000000000018E-4</v>
      </c>
      <c r="Q910">
        <f t="shared" si="341"/>
        <v>78.94430100000001</v>
      </c>
      <c r="R910">
        <f t="shared" si="351"/>
        <v>-4.0049999998833145E-5</v>
      </c>
      <c r="S910">
        <f t="shared" si="337"/>
        <v>1</v>
      </c>
      <c r="T910">
        <f t="shared" si="352"/>
        <v>19.996604074387019</v>
      </c>
      <c r="U910">
        <f t="shared" si="353"/>
        <v>32500</v>
      </c>
      <c r="V910">
        <f t="shared" si="338"/>
        <v>20.001524</v>
      </c>
      <c r="W910">
        <v>20.001524</v>
      </c>
      <c r="X910">
        <f>'LowFlowInfusion-1-Infusion-1705'!Y906</f>
        <v>0</v>
      </c>
      <c r="Y910">
        <v>0</v>
      </c>
      <c r="Z910">
        <f t="shared" si="342"/>
        <v>0</v>
      </c>
      <c r="AA910">
        <f t="shared" si="343"/>
        <v>0</v>
      </c>
      <c r="AB910" t="e">
        <f t="shared" si="344"/>
        <v>#DIV/0!</v>
      </c>
      <c r="AC910" s="6" t="e">
        <f t="shared" si="346"/>
        <v>#DIV/0!</v>
      </c>
      <c r="AD910" s="6" t="e">
        <f t="shared" si="346"/>
        <v>#DIV/0!</v>
      </c>
      <c r="AM910">
        <v>1.5699999999999999E-2</v>
      </c>
      <c r="AN910">
        <v>0.73329999999999995</v>
      </c>
    </row>
    <row r="911" spans="1:40" x14ac:dyDescent="0.25">
      <c r="A911" s="1">
        <v>42823.033217592594</v>
      </c>
      <c r="B911" s="16">
        <v>904</v>
      </c>
      <c r="C911">
        <f t="shared" si="354"/>
        <v>-7.2155080226258406</v>
      </c>
      <c r="D911">
        <f t="shared" si="347"/>
        <v>-1.4923178109273483</v>
      </c>
      <c r="E911">
        <f t="shared" si="345"/>
        <v>-30.083835980432227</v>
      </c>
      <c r="F911">
        <f t="shared" si="348"/>
        <v>0.20682089275597113</v>
      </c>
      <c r="G911">
        <v>21.089279999999999</v>
      </c>
      <c r="H911">
        <f t="shared" si="339"/>
        <v>21.089279999999999</v>
      </c>
      <c r="I911">
        <v>20.815653000000001</v>
      </c>
      <c r="J911">
        <f t="shared" si="335"/>
        <v>20.815653000000001</v>
      </c>
      <c r="K911">
        <f t="shared" si="349"/>
        <v>1.8688333333329865E-4</v>
      </c>
      <c r="L911">
        <v>1.2309E-2</v>
      </c>
      <c r="M911">
        <f t="shared" si="340"/>
        <v>1.2309E-2</v>
      </c>
      <c r="N911">
        <v>0.24021200000000001</v>
      </c>
      <c r="O911">
        <f t="shared" si="336"/>
        <v>0.24021200000000001</v>
      </c>
      <c r="P911">
        <f t="shared" si="350"/>
        <v>-1.4485000000000146E-4</v>
      </c>
      <c r="Q911">
        <f t="shared" si="341"/>
        <v>78.944135000000003</v>
      </c>
      <c r="R911">
        <f t="shared" si="351"/>
        <v>-4.2033333332369691E-5</v>
      </c>
      <c r="S911">
        <f t="shared" si="337"/>
        <v>1</v>
      </c>
      <c r="T911">
        <f t="shared" si="352"/>
        <v>19.995429809788604</v>
      </c>
      <c r="U911">
        <f t="shared" si="353"/>
        <v>32500</v>
      </c>
      <c r="V911">
        <f t="shared" si="338"/>
        <v>20.001152999999999</v>
      </c>
      <c r="W911">
        <v>20.001152999999999</v>
      </c>
      <c r="X911">
        <f>'LowFlowInfusion-1-Infusion-1705'!Y907</f>
        <v>0</v>
      </c>
      <c r="Y911">
        <v>0</v>
      </c>
      <c r="Z911">
        <f t="shared" si="342"/>
        <v>0</v>
      </c>
      <c r="AA911">
        <f t="shared" si="343"/>
        <v>0</v>
      </c>
      <c r="AB911" t="e">
        <f t="shared" si="344"/>
        <v>#DIV/0!</v>
      </c>
      <c r="AC911" s="6" t="e">
        <f t="shared" si="346"/>
        <v>#DIV/0!</v>
      </c>
      <c r="AD911" s="6" t="e">
        <f t="shared" si="346"/>
        <v>#DIV/0!</v>
      </c>
      <c r="AM911">
        <v>8.3999999999999995E-3</v>
      </c>
      <c r="AN911">
        <v>0.7319</v>
      </c>
    </row>
    <row r="912" spans="1:40" x14ac:dyDescent="0.25">
      <c r="A912" s="1">
        <v>42823.033912037034</v>
      </c>
      <c r="B912" s="16">
        <v>905</v>
      </c>
      <c r="C912">
        <f t="shared" si="354"/>
        <v>-8.606657674270517</v>
      </c>
      <c r="D912">
        <f t="shared" si="347"/>
        <v>-1.107765891733532</v>
      </c>
      <c r="E912">
        <f t="shared" si="345"/>
        <v>-35.141811438773921</v>
      </c>
      <c r="F912">
        <f t="shared" si="348"/>
        <v>0.12871034653152091</v>
      </c>
      <c r="G912">
        <v>21.089295</v>
      </c>
      <c r="H912">
        <f t="shared" si="339"/>
        <v>21.089295</v>
      </c>
      <c r="I912">
        <v>20.815937000000002</v>
      </c>
      <c r="J912">
        <f t="shared" si="335"/>
        <v>20.815937000000002</v>
      </c>
      <c r="K912">
        <f t="shared" si="349"/>
        <v>1.8984999999987668E-4</v>
      </c>
      <c r="L912">
        <v>1.2284E-2</v>
      </c>
      <c r="M912">
        <f t="shared" si="340"/>
        <v>1.2284E-2</v>
      </c>
      <c r="N912">
        <v>0.24007200000000001</v>
      </c>
      <c r="O912">
        <f t="shared" si="336"/>
        <v>0.24007200000000001</v>
      </c>
      <c r="P912">
        <f t="shared" si="350"/>
        <v>-1.4360000000000021E-4</v>
      </c>
      <c r="Q912">
        <f t="shared" si="341"/>
        <v>78.943990999999997</v>
      </c>
      <c r="R912">
        <f t="shared" si="351"/>
        <v>-4.6249999999285286E-5</v>
      </c>
      <c r="S912">
        <f t="shared" si="337"/>
        <v>1</v>
      </c>
      <c r="T912">
        <f t="shared" si="352"/>
        <v>19.994131108217651</v>
      </c>
      <c r="U912">
        <f t="shared" si="353"/>
        <v>32500</v>
      </c>
      <c r="V912">
        <f t="shared" si="338"/>
        <v>20.001629999999999</v>
      </c>
      <c r="W912">
        <v>20.001629999999999</v>
      </c>
      <c r="X912">
        <f>'LowFlowInfusion-1-Infusion-1705'!Y908</f>
        <v>0</v>
      </c>
      <c r="Y912">
        <v>0</v>
      </c>
      <c r="Z912">
        <f t="shared" si="342"/>
        <v>0</v>
      </c>
      <c r="AA912">
        <f t="shared" si="343"/>
        <v>0</v>
      </c>
      <c r="AB912" t="e">
        <f t="shared" si="344"/>
        <v>#DIV/0!</v>
      </c>
      <c r="AC912" s="6" t="e">
        <f t="shared" si="346"/>
        <v>#DIV/0!</v>
      </c>
      <c r="AD912" s="6" t="e">
        <f t="shared" si="346"/>
        <v>#DIV/0!</v>
      </c>
      <c r="AM912" s="18">
        <v>2.0000000000000001E-4</v>
      </c>
      <c r="AN912">
        <v>0.73260000000000003</v>
      </c>
    </row>
    <row r="913" spans="1:40" x14ac:dyDescent="0.25">
      <c r="A913" s="1">
        <v>42823.03460648148</v>
      </c>
      <c r="B913" s="16">
        <v>906</v>
      </c>
      <c r="C913">
        <f t="shared" si="354"/>
        <v>-9.1682478390342936</v>
      </c>
      <c r="D913">
        <f t="shared" si="347"/>
        <v>-0.91940708501232038</v>
      </c>
      <c r="E913">
        <f t="shared" si="345"/>
        <v>-37.147090155487753</v>
      </c>
      <c r="F913">
        <f t="shared" si="348"/>
        <v>0.1002816569920696</v>
      </c>
      <c r="G913">
        <v>21.089295</v>
      </c>
      <c r="H913">
        <f t="shared" si="339"/>
        <v>21.089295</v>
      </c>
      <c r="I913">
        <v>20.816089000000002</v>
      </c>
      <c r="J913">
        <f t="shared" si="335"/>
        <v>20.816089000000002</v>
      </c>
      <c r="K913">
        <f t="shared" si="349"/>
        <v>1.9099999999987459E-4</v>
      </c>
      <c r="L913">
        <v>1.2300999999999999E-2</v>
      </c>
      <c r="M913">
        <f t="shared" si="340"/>
        <v>1.2300999999999999E-2</v>
      </c>
      <c r="N913">
        <v>0.23994399999999999</v>
      </c>
      <c r="O913">
        <f t="shared" si="336"/>
        <v>0.23994399999999999</v>
      </c>
      <c r="P913">
        <f t="shared" si="350"/>
        <v>-1.4293333333333379E-4</v>
      </c>
      <c r="Q913">
        <f t="shared" si="341"/>
        <v>78.943967000000001</v>
      </c>
      <c r="R913">
        <f t="shared" si="351"/>
        <v>-4.8066666666812809E-5</v>
      </c>
      <c r="S913">
        <f t="shared" si="337"/>
        <v>1</v>
      </c>
      <c r="T913">
        <f t="shared" si="352"/>
        <v>19.99364515924589</v>
      </c>
      <c r="U913">
        <f t="shared" si="353"/>
        <v>32500</v>
      </c>
      <c r="V913">
        <f t="shared" si="338"/>
        <v>20.001894</v>
      </c>
      <c r="W913">
        <v>20.001894</v>
      </c>
      <c r="X913">
        <f>'LowFlowInfusion-1-Infusion-1705'!Y909</f>
        <v>0</v>
      </c>
      <c r="Y913">
        <v>0</v>
      </c>
      <c r="Z913">
        <f t="shared" si="342"/>
        <v>0</v>
      </c>
      <c r="AA913">
        <f t="shared" si="343"/>
        <v>0</v>
      </c>
      <c r="AB913" t="e">
        <f t="shared" si="344"/>
        <v>#DIV/0!</v>
      </c>
      <c r="AC913" s="6" t="e">
        <f t="shared" si="346"/>
        <v>#DIV/0!</v>
      </c>
      <c r="AD913" s="6" t="e">
        <f t="shared" si="346"/>
        <v>#DIV/0!</v>
      </c>
      <c r="AM913">
        <v>-1.6999999999999999E-3</v>
      </c>
      <c r="AN913">
        <v>0.73480000000000001</v>
      </c>
    </row>
    <row r="914" spans="1:40" x14ac:dyDescent="0.25">
      <c r="A914" s="1">
        <v>42823.035300925927</v>
      </c>
      <c r="B914" s="16">
        <v>907</v>
      </c>
      <c r="C914">
        <f t="shared" si="354"/>
        <v>-5.5896483847473544</v>
      </c>
      <c r="D914">
        <f t="shared" si="347"/>
        <v>-0.69346659902597807</v>
      </c>
      <c r="E914">
        <f t="shared" si="345"/>
        <v>-22.794391409614001</v>
      </c>
      <c r="F914">
        <f t="shared" si="348"/>
        <v>0.12406265140366642</v>
      </c>
      <c r="G914">
        <v>21.089172999999999</v>
      </c>
      <c r="H914">
        <f t="shared" si="339"/>
        <v>21.089172999999999</v>
      </c>
      <c r="I914">
        <v>20.816222</v>
      </c>
      <c r="J914">
        <f t="shared" si="335"/>
        <v>20.816222</v>
      </c>
      <c r="K914">
        <f t="shared" si="349"/>
        <v>1.8199999999991926E-4</v>
      </c>
      <c r="L914">
        <v>1.2321E-2</v>
      </c>
      <c r="M914">
        <f t="shared" si="340"/>
        <v>1.2321E-2</v>
      </c>
      <c r="N914">
        <v>0.23980599999999999</v>
      </c>
      <c r="O914">
        <f t="shared" si="336"/>
        <v>0.23980599999999999</v>
      </c>
      <c r="P914">
        <f t="shared" si="350"/>
        <v>-1.4213333333333485E-4</v>
      </c>
      <c r="Q914">
        <f t="shared" si="341"/>
        <v>78.943972000000002</v>
      </c>
      <c r="R914">
        <f t="shared" si="351"/>
        <v>-3.9866666667146923E-5</v>
      </c>
      <c r="S914">
        <f t="shared" si="337"/>
        <v>1</v>
      </c>
      <c r="T914">
        <f t="shared" si="352"/>
        <v>19.996098818214097</v>
      </c>
      <c r="U914">
        <f t="shared" si="353"/>
        <v>32500</v>
      </c>
      <c r="V914">
        <f t="shared" si="338"/>
        <v>20.000995</v>
      </c>
      <c r="W914">
        <v>20.000995</v>
      </c>
      <c r="X914">
        <f>'LowFlowInfusion-1-Infusion-1705'!Y910</f>
        <v>0</v>
      </c>
      <c r="Y914">
        <v>0</v>
      </c>
      <c r="Z914">
        <f t="shared" si="342"/>
        <v>0</v>
      </c>
      <c r="AA914">
        <f t="shared" si="343"/>
        <v>0</v>
      </c>
      <c r="AB914" t="e">
        <f t="shared" si="344"/>
        <v>#DIV/0!</v>
      </c>
      <c r="AC914" s="6" t="e">
        <f t="shared" si="346"/>
        <v>#DIV/0!</v>
      </c>
      <c r="AD914" s="6" t="e">
        <f t="shared" si="346"/>
        <v>#DIV/0!</v>
      </c>
      <c r="AM914">
        <v>2E-3</v>
      </c>
      <c r="AN914">
        <v>0.73540000000000005</v>
      </c>
    </row>
    <row r="915" spans="1:40" x14ac:dyDescent="0.25">
      <c r="A915" s="1">
        <v>42823.035995370374</v>
      </c>
      <c r="B915" s="16">
        <v>908</v>
      </c>
      <c r="C915">
        <f t="shared" si="354"/>
        <v>-5.0952227190013133E-2</v>
      </c>
      <c r="D915">
        <f t="shared" si="347"/>
        <v>-0.31833884526809797</v>
      </c>
      <c r="E915">
        <f t="shared" si="345"/>
        <v>-0.5522488125318219</v>
      </c>
      <c r="F915">
        <f t="shared" si="348"/>
        <v>6.2477905839314092</v>
      </c>
      <c r="G915">
        <v>21.088909000000001</v>
      </c>
      <c r="H915">
        <f t="shared" si="339"/>
        <v>21.088909000000001</v>
      </c>
      <c r="I915">
        <v>20.816395</v>
      </c>
      <c r="J915">
        <f t="shared" si="335"/>
        <v>20.816395</v>
      </c>
      <c r="K915">
        <f t="shared" si="349"/>
        <v>1.6803333333322476E-4</v>
      </c>
      <c r="L915">
        <v>1.2326E-2</v>
      </c>
      <c r="M915">
        <f t="shared" si="340"/>
        <v>1.2326E-2</v>
      </c>
      <c r="N915">
        <v>0.23966699999999999</v>
      </c>
      <c r="O915">
        <f t="shared" si="336"/>
        <v>0.23966699999999999</v>
      </c>
      <c r="P915">
        <f t="shared" si="350"/>
        <v>-1.4088333333333407E-4</v>
      </c>
      <c r="Q915">
        <f t="shared" si="341"/>
        <v>78.943938000000003</v>
      </c>
      <c r="R915">
        <f t="shared" si="351"/>
        <v>-2.7150000000138638E-5</v>
      </c>
      <c r="S915">
        <f t="shared" si="337"/>
        <v>1</v>
      </c>
      <c r="T915">
        <f t="shared" si="352"/>
        <v>20.000521386618001</v>
      </c>
      <c r="U915">
        <f t="shared" si="353"/>
        <v>32500</v>
      </c>
      <c r="V915">
        <f t="shared" si="338"/>
        <v>20.000254000000002</v>
      </c>
      <c r="W915">
        <v>20.000254000000002</v>
      </c>
      <c r="X915">
        <f>'LowFlowInfusion-1-Infusion-1705'!Y911</f>
        <v>0</v>
      </c>
      <c r="Y915">
        <v>0</v>
      </c>
      <c r="Z915">
        <f t="shared" si="342"/>
        <v>0</v>
      </c>
      <c r="AA915">
        <f t="shared" si="343"/>
        <v>0</v>
      </c>
      <c r="AB915" t="e">
        <f t="shared" si="344"/>
        <v>#DIV/0!</v>
      </c>
      <c r="AC915" s="6" t="e">
        <f t="shared" si="346"/>
        <v>#DIV/0!</v>
      </c>
      <c r="AD915" s="6" t="e">
        <f t="shared" si="346"/>
        <v>#DIV/0!</v>
      </c>
      <c r="AM915">
        <v>4.8999999999999998E-3</v>
      </c>
      <c r="AN915">
        <v>0.73670000000000002</v>
      </c>
    </row>
    <row r="916" spans="1:40" x14ac:dyDescent="0.25">
      <c r="A916" s="1">
        <v>42823.036689814813</v>
      </c>
      <c r="B916" s="16">
        <v>909</v>
      </c>
      <c r="C916">
        <f t="shared" si="354"/>
        <v>0.39057967401246785</v>
      </c>
      <c r="D916">
        <f t="shared" si="347"/>
        <v>-0.64619146382882242</v>
      </c>
      <c r="E916">
        <f t="shared" si="345"/>
        <v>0.82587911921611568</v>
      </c>
      <c r="F916">
        <f t="shared" si="348"/>
        <v>-1.6544421198123973</v>
      </c>
      <c r="G916">
        <v>21.088865999999999</v>
      </c>
      <c r="H916">
        <f t="shared" si="339"/>
        <v>21.088865999999999</v>
      </c>
      <c r="I916">
        <v>20.816524999999999</v>
      </c>
      <c r="J916">
        <f t="shared" si="335"/>
        <v>20.816524999999999</v>
      </c>
      <c r="K916">
        <f t="shared" si="349"/>
        <v>1.6706666666651179E-4</v>
      </c>
      <c r="L916">
        <v>1.2318000000000001E-2</v>
      </c>
      <c r="M916">
        <f t="shared" si="340"/>
        <v>1.2318000000000001E-2</v>
      </c>
      <c r="N916">
        <v>0.239511</v>
      </c>
      <c r="O916">
        <f t="shared" si="336"/>
        <v>0.239511</v>
      </c>
      <c r="P916">
        <f t="shared" si="350"/>
        <v>-1.4180000000000025E-4</v>
      </c>
      <c r="Q916">
        <f t="shared" si="341"/>
        <v>78.943964000000008</v>
      </c>
      <c r="R916">
        <f t="shared" si="351"/>
        <v>-2.5266666667060161E-5</v>
      </c>
      <c r="S916">
        <f t="shared" si="337"/>
        <v>1</v>
      </c>
      <c r="T916">
        <f t="shared" si="352"/>
        <v>20.001184771137662</v>
      </c>
      <c r="U916">
        <f t="shared" si="353"/>
        <v>32500</v>
      </c>
      <c r="V916">
        <f t="shared" si="338"/>
        <v>20.000147999999999</v>
      </c>
      <c r="W916">
        <v>20.000147999999999</v>
      </c>
      <c r="X916">
        <f>'LowFlowInfusion-1-Infusion-1705'!Y912</f>
        <v>0</v>
      </c>
      <c r="Y916">
        <v>0</v>
      </c>
      <c r="Z916">
        <f t="shared" si="342"/>
        <v>0</v>
      </c>
      <c r="AA916">
        <f t="shared" si="343"/>
        <v>0</v>
      </c>
      <c r="AB916" t="e">
        <f t="shared" si="344"/>
        <v>#DIV/0!</v>
      </c>
      <c r="AC916" s="6" t="e">
        <f t="shared" si="346"/>
        <v>#DIV/0!</v>
      </c>
      <c r="AD916" s="6" t="e">
        <f t="shared" si="346"/>
        <v>#DIV/0!</v>
      </c>
      <c r="AM916">
        <v>1.21E-2</v>
      </c>
      <c r="AN916">
        <v>0.73650000000000004</v>
      </c>
    </row>
    <row r="917" spans="1:40" x14ac:dyDescent="0.25">
      <c r="A917" s="1">
        <v>42823.03738425926</v>
      </c>
      <c r="B917" s="16">
        <v>910</v>
      </c>
      <c r="C917">
        <f t="shared" si="354"/>
        <v>-1.9856362310236886</v>
      </c>
      <c r="D917">
        <f t="shared" si="347"/>
        <v>-1.3356807829671702</v>
      </c>
      <c r="E917">
        <f t="shared" si="345"/>
        <v>-9.2999839708601115</v>
      </c>
      <c r="F917">
        <f t="shared" si="348"/>
        <v>0.67267144006461044</v>
      </c>
      <c r="G917">
        <v>21.088965999999999</v>
      </c>
      <c r="H917">
        <f t="shared" si="339"/>
        <v>21.088965999999999</v>
      </c>
      <c r="I917">
        <v>20.816711000000002</v>
      </c>
      <c r="J917">
        <f t="shared" si="335"/>
        <v>20.816711000000002</v>
      </c>
      <c r="K917">
        <f t="shared" si="349"/>
        <v>1.7323333333318184E-4</v>
      </c>
      <c r="L917">
        <v>1.2347E-2</v>
      </c>
      <c r="M917">
        <f t="shared" si="340"/>
        <v>1.2347E-2</v>
      </c>
      <c r="N917">
        <v>0.23936499999999999</v>
      </c>
      <c r="O917">
        <f t="shared" si="336"/>
        <v>0.23936499999999999</v>
      </c>
      <c r="P917">
        <f t="shared" si="350"/>
        <v>-1.438166666666657E-4</v>
      </c>
      <c r="Q917">
        <f t="shared" si="341"/>
        <v>78.943923999999996</v>
      </c>
      <c r="R917">
        <f t="shared" si="351"/>
        <v>-2.941666666700371E-5</v>
      </c>
      <c r="S917">
        <f t="shared" si="337"/>
        <v>1</v>
      </c>
      <c r="T917">
        <f t="shared" si="352"/>
        <v>19.999815044551784</v>
      </c>
      <c r="U917">
        <f t="shared" si="353"/>
        <v>32500</v>
      </c>
      <c r="V917">
        <f t="shared" si="338"/>
        <v>20.000464999999998</v>
      </c>
      <c r="W917">
        <v>20.000464999999998</v>
      </c>
      <c r="X917">
        <f>'LowFlowInfusion-1-Infusion-1705'!Y913</f>
        <v>0</v>
      </c>
      <c r="Y917">
        <v>0</v>
      </c>
      <c r="Z917">
        <f t="shared" si="342"/>
        <v>0</v>
      </c>
      <c r="AA917">
        <f t="shared" si="343"/>
        <v>0</v>
      </c>
      <c r="AB917" t="e">
        <f t="shared" si="344"/>
        <v>#DIV/0!</v>
      </c>
      <c r="AC917" s="6" t="e">
        <f t="shared" si="346"/>
        <v>#DIV/0!</v>
      </c>
      <c r="AD917" s="6" t="e">
        <f t="shared" si="346"/>
        <v>#DIV/0!</v>
      </c>
      <c r="AM917">
        <v>2.2599999999999999E-2</v>
      </c>
      <c r="AN917">
        <v>0.73570000000000002</v>
      </c>
    </row>
    <row r="918" spans="1:40" x14ac:dyDescent="0.25">
      <c r="A918" s="1">
        <v>42823.038078703707</v>
      </c>
      <c r="B918" s="16">
        <v>911</v>
      </c>
      <c r="C918">
        <f t="shared" si="354"/>
        <v>-6.3939639217316913</v>
      </c>
      <c r="D918">
        <f t="shared" si="347"/>
        <v>-1.7143441398719972</v>
      </c>
      <c r="E918">
        <f t="shared" si="345"/>
        <v>-27.09124774596328</v>
      </c>
      <c r="F918">
        <f t="shared" si="348"/>
        <v>0.26811914500257261</v>
      </c>
      <c r="G918">
        <v>21.089108</v>
      </c>
      <c r="H918">
        <f t="shared" si="339"/>
        <v>21.089108</v>
      </c>
      <c r="I918">
        <v>20.816894000000001</v>
      </c>
      <c r="J918">
        <f t="shared" si="335"/>
        <v>20.816894000000001</v>
      </c>
      <c r="K918">
        <f t="shared" si="349"/>
        <v>1.8416666666668153E-4</v>
      </c>
      <c r="L918">
        <v>1.2354E-2</v>
      </c>
      <c r="M918">
        <f t="shared" si="340"/>
        <v>1.2354E-2</v>
      </c>
      <c r="N918">
        <v>0.23922399999999999</v>
      </c>
      <c r="O918">
        <f t="shared" si="336"/>
        <v>0.23922399999999999</v>
      </c>
      <c r="P918">
        <f t="shared" si="350"/>
        <v>-1.4489999999999965E-4</v>
      </c>
      <c r="Q918">
        <f t="shared" si="341"/>
        <v>78.943882000000002</v>
      </c>
      <c r="R918">
        <f t="shared" si="351"/>
        <v>-3.9266666667477543E-5</v>
      </c>
      <c r="S918">
        <f t="shared" si="337"/>
        <v>1</v>
      </c>
      <c r="T918">
        <f t="shared" si="352"/>
        <v>19.996897380217884</v>
      </c>
      <c r="U918">
        <f t="shared" si="353"/>
        <v>32500</v>
      </c>
      <c r="V918">
        <f t="shared" si="338"/>
        <v>20.001577000000001</v>
      </c>
      <c r="W918">
        <v>20.001577000000001</v>
      </c>
      <c r="X918">
        <f>'LowFlowInfusion-1-Infusion-1705'!Y914</f>
        <v>0</v>
      </c>
      <c r="Y918">
        <v>0</v>
      </c>
      <c r="Z918">
        <f t="shared" si="342"/>
        <v>0</v>
      </c>
      <c r="AA918">
        <f t="shared" si="343"/>
        <v>0</v>
      </c>
      <c r="AB918" t="e">
        <f t="shared" si="344"/>
        <v>#DIV/0!</v>
      </c>
      <c r="AC918" s="6" t="e">
        <f t="shared" si="346"/>
        <v>#DIV/0!</v>
      </c>
      <c r="AD918" s="6" t="e">
        <f t="shared" si="346"/>
        <v>#DIV/0!</v>
      </c>
      <c r="AM918">
        <v>3.2899999999999999E-2</v>
      </c>
      <c r="AN918">
        <v>0.73240000000000005</v>
      </c>
    </row>
    <row r="919" spans="1:40" x14ac:dyDescent="0.25">
      <c r="A919" s="1">
        <v>42823.038773148146</v>
      </c>
      <c r="B919" s="16">
        <v>912</v>
      </c>
      <c r="C919">
        <f t="shared" si="354"/>
        <v>-5.7922585987692354</v>
      </c>
      <c r="D919">
        <f t="shared" si="347"/>
        <v>-1.8444500878974779</v>
      </c>
      <c r="E919">
        <f t="shared" si="345"/>
        <v>-24.863564034788372</v>
      </c>
      <c r="F919">
        <f t="shared" si="348"/>
        <v>0.31843365700029258</v>
      </c>
      <c r="G919">
        <v>21.089189999999999</v>
      </c>
      <c r="H919">
        <f t="shared" si="339"/>
        <v>21.089189999999999</v>
      </c>
      <c r="I919">
        <v>20.817069</v>
      </c>
      <c r="J919">
        <f t="shared" si="335"/>
        <v>20.817069</v>
      </c>
      <c r="K919">
        <f t="shared" si="349"/>
        <v>1.8273333333335511E-4</v>
      </c>
      <c r="L919">
        <v>1.2337000000000001E-2</v>
      </c>
      <c r="M919">
        <f t="shared" si="340"/>
        <v>1.2337000000000001E-2</v>
      </c>
      <c r="N919">
        <v>0.239098</v>
      </c>
      <c r="O919">
        <f t="shared" si="336"/>
        <v>0.239098</v>
      </c>
      <c r="P919">
        <f t="shared" si="350"/>
        <v>-1.4523333333333379E-4</v>
      </c>
      <c r="Q919">
        <f t="shared" si="341"/>
        <v>78.943832999999998</v>
      </c>
      <c r="R919">
        <f t="shared" si="351"/>
        <v>-3.7500000000534325E-5</v>
      </c>
      <c r="S919">
        <f t="shared" si="337"/>
        <v>1</v>
      </c>
      <c r="T919">
        <f t="shared" si="352"/>
        <v>19.997682191488963</v>
      </c>
      <c r="U919">
        <f t="shared" si="353"/>
        <v>32500</v>
      </c>
      <c r="V919">
        <f t="shared" si="338"/>
        <v>20.001629999999999</v>
      </c>
      <c r="W919">
        <v>20.001629999999999</v>
      </c>
      <c r="X919">
        <f>'LowFlowInfusion-1-Infusion-1705'!Y915</f>
        <v>0</v>
      </c>
      <c r="Y919">
        <v>0</v>
      </c>
      <c r="Z919">
        <f t="shared" si="342"/>
        <v>0</v>
      </c>
      <c r="AA919">
        <f t="shared" si="343"/>
        <v>0</v>
      </c>
      <c r="AB919" t="e">
        <f t="shared" si="344"/>
        <v>#DIV/0!</v>
      </c>
      <c r="AC919" s="6" t="e">
        <f t="shared" si="346"/>
        <v>#DIV/0!</v>
      </c>
      <c r="AD919" s="6" t="e">
        <f t="shared" si="346"/>
        <v>#DIV/0!</v>
      </c>
      <c r="AM919">
        <v>3.7100000000000001E-2</v>
      </c>
      <c r="AN919">
        <v>0.73019999999999996</v>
      </c>
    </row>
    <row r="920" spans="1:40" x14ac:dyDescent="0.25">
      <c r="A920" s="1">
        <v>42823.039467592593</v>
      </c>
      <c r="B920" s="16">
        <v>913</v>
      </c>
      <c r="C920">
        <f t="shared" si="354"/>
        <v>-3.1097294505841067</v>
      </c>
      <c r="D920">
        <f t="shared" si="347"/>
        <v>-1.8742291241630582</v>
      </c>
      <c r="E920">
        <f t="shared" si="345"/>
        <v>-14.324592717827981</v>
      </c>
      <c r="F920">
        <f t="shared" si="348"/>
        <v>0.60269845140741041</v>
      </c>
      <c r="G920">
        <v>21.089077</v>
      </c>
      <c r="H920">
        <f t="shared" si="339"/>
        <v>21.089077</v>
      </c>
      <c r="I920">
        <v>20.817292999999999</v>
      </c>
      <c r="J920">
        <f t="shared" si="335"/>
        <v>20.817292999999999</v>
      </c>
      <c r="K920">
        <f t="shared" si="349"/>
        <v>1.7603333333327716E-4</v>
      </c>
      <c r="L920">
        <v>1.2333999999999999E-2</v>
      </c>
      <c r="M920">
        <f t="shared" si="340"/>
        <v>1.2333999999999999E-2</v>
      </c>
      <c r="N920">
        <v>0.23894599999999999</v>
      </c>
      <c r="O920">
        <f t="shared" si="336"/>
        <v>0.23894599999999999</v>
      </c>
      <c r="P920">
        <f t="shared" si="350"/>
        <v>-1.4523333333333333E-4</v>
      </c>
      <c r="Q920">
        <f t="shared" si="341"/>
        <v>78.943760999999995</v>
      </c>
      <c r="R920">
        <f t="shared" si="351"/>
        <v>-3.080000000016033E-5</v>
      </c>
      <c r="S920">
        <f t="shared" si="337"/>
        <v>1</v>
      </c>
      <c r="T920">
        <f t="shared" si="352"/>
        <v>20.00055249967351</v>
      </c>
      <c r="U920">
        <f t="shared" si="353"/>
        <v>32500</v>
      </c>
      <c r="V920">
        <f t="shared" si="338"/>
        <v>20.001788000000001</v>
      </c>
      <c r="W920">
        <v>20.001788000000001</v>
      </c>
      <c r="X920">
        <f>'LowFlowInfusion-1-Infusion-1705'!Y916</f>
        <v>0</v>
      </c>
      <c r="Y920">
        <v>0</v>
      </c>
      <c r="Z920">
        <f t="shared" si="342"/>
        <v>0</v>
      </c>
      <c r="AA920">
        <f t="shared" si="343"/>
        <v>0</v>
      </c>
      <c r="AB920" t="e">
        <f t="shared" si="344"/>
        <v>#DIV/0!</v>
      </c>
      <c r="AC920" s="6" t="e">
        <f t="shared" si="346"/>
        <v>#DIV/0!</v>
      </c>
      <c r="AD920" s="6" t="e">
        <f t="shared" si="346"/>
        <v>#DIV/0!</v>
      </c>
      <c r="AM920">
        <v>3.3399999999999999E-2</v>
      </c>
      <c r="AN920">
        <v>0.72899999999999998</v>
      </c>
    </row>
    <row r="921" spans="1:40" x14ac:dyDescent="0.25">
      <c r="A921" s="1">
        <v>42823.040162037039</v>
      </c>
      <c r="B921" s="16">
        <v>914</v>
      </c>
      <c r="C921">
        <f t="shared" si="354"/>
        <v>-0.31436834309842787</v>
      </c>
      <c r="D921">
        <f t="shared" si="347"/>
        <v>-2.2433818692387053</v>
      </c>
      <c r="E921">
        <f t="shared" si="345"/>
        <v>-3.7156192237904353</v>
      </c>
      <c r="F921">
        <f t="shared" si="348"/>
        <v>7.136157054262644</v>
      </c>
      <c r="G921">
        <v>21.089054999999998</v>
      </c>
      <c r="H921">
        <f t="shared" si="339"/>
        <v>21.089054999999998</v>
      </c>
      <c r="I921">
        <v>20.817454999999999</v>
      </c>
      <c r="J921">
        <f t="shared" si="335"/>
        <v>20.817454999999999</v>
      </c>
      <c r="K921">
        <f t="shared" si="349"/>
        <v>1.6936666666650762E-4</v>
      </c>
      <c r="L921">
        <v>1.2387E-2</v>
      </c>
      <c r="M921">
        <f t="shared" si="340"/>
        <v>1.2387E-2</v>
      </c>
      <c r="N921">
        <v>0.238788</v>
      </c>
      <c r="O921">
        <f t="shared" si="336"/>
        <v>0.238788</v>
      </c>
      <c r="P921">
        <f t="shared" si="350"/>
        <v>-1.4623333333333295E-4</v>
      </c>
      <c r="Q921">
        <f t="shared" si="341"/>
        <v>78.943757000000005</v>
      </c>
      <c r="R921">
        <f t="shared" si="351"/>
        <v>-2.313333333271809E-5</v>
      </c>
      <c r="S921">
        <f t="shared" si="337"/>
        <v>1</v>
      </c>
      <c r="T921">
        <f t="shared" si="352"/>
        <v>20.003029013526291</v>
      </c>
      <c r="U921">
        <f t="shared" si="353"/>
        <v>32500</v>
      </c>
      <c r="V921">
        <f t="shared" si="338"/>
        <v>20.001100000000001</v>
      </c>
      <c r="W921">
        <v>20.001100000000001</v>
      </c>
      <c r="X921">
        <f>'LowFlowInfusion-1-Infusion-1705'!Y917</f>
        <v>0</v>
      </c>
      <c r="Y921">
        <v>0</v>
      </c>
      <c r="Z921">
        <f t="shared" si="342"/>
        <v>0</v>
      </c>
      <c r="AA921">
        <f t="shared" si="343"/>
        <v>0</v>
      </c>
      <c r="AB921" t="e">
        <f t="shared" si="344"/>
        <v>#DIV/0!</v>
      </c>
      <c r="AC921" s="6" t="e">
        <f t="shared" si="346"/>
        <v>#DIV/0!</v>
      </c>
      <c r="AD921" s="6" t="e">
        <f t="shared" si="346"/>
        <v>#DIV/0!</v>
      </c>
      <c r="AM921">
        <v>2.41E-2</v>
      </c>
      <c r="AN921">
        <v>0.72799999999999998</v>
      </c>
    </row>
    <row r="922" spans="1:40" x14ac:dyDescent="0.25">
      <c r="A922" s="1">
        <v>42823.040856481479</v>
      </c>
      <c r="B922" s="16">
        <v>915</v>
      </c>
      <c r="C922">
        <f t="shared" si="354"/>
        <v>6.8841875622616389</v>
      </c>
      <c r="D922">
        <f t="shared" si="347"/>
        <v>-2.4371017588770716</v>
      </c>
      <c r="E922">
        <f t="shared" si="345"/>
        <v>24.440022841072832</v>
      </c>
      <c r="F922">
        <f t="shared" si="348"/>
        <v>-0.35401443334243188</v>
      </c>
      <c r="G922">
        <v>21.089327999999998</v>
      </c>
      <c r="H922">
        <f t="shared" si="339"/>
        <v>21.089327999999998</v>
      </c>
      <c r="I922">
        <v>20.817716000000001</v>
      </c>
      <c r="J922">
        <f t="shared" si="335"/>
        <v>20.817716000000001</v>
      </c>
      <c r="K922">
        <f t="shared" si="349"/>
        <v>1.5201666666661378E-4</v>
      </c>
      <c r="L922">
        <v>1.2411999999999999E-2</v>
      </c>
      <c r="M922">
        <f t="shared" si="340"/>
        <v>1.2411999999999999E-2</v>
      </c>
      <c r="N922">
        <v>0.23864099999999999</v>
      </c>
      <c r="O922">
        <f t="shared" si="336"/>
        <v>0.23864099999999999</v>
      </c>
      <c r="P922">
        <f t="shared" si="350"/>
        <v>-1.4671666666666628E-4</v>
      </c>
      <c r="Q922">
        <f t="shared" si="341"/>
        <v>78.943642999999994</v>
      </c>
      <c r="R922">
        <f t="shared" si="351"/>
        <v>-5.300000000119098E-6</v>
      </c>
      <c r="S922">
        <f t="shared" si="337"/>
        <v>1</v>
      </c>
      <c r="T922">
        <f t="shared" si="352"/>
        <v>20.009839289321082</v>
      </c>
      <c r="U922">
        <f t="shared" si="353"/>
        <v>32500</v>
      </c>
      <c r="V922">
        <f t="shared" si="338"/>
        <v>20.000518</v>
      </c>
      <c r="W922">
        <v>20.000518</v>
      </c>
      <c r="X922">
        <f>'LowFlowInfusion-1-Infusion-1705'!Y918</f>
        <v>0</v>
      </c>
      <c r="Y922">
        <v>0</v>
      </c>
      <c r="Z922">
        <f t="shared" si="342"/>
        <v>0</v>
      </c>
      <c r="AA922">
        <f t="shared" si="343"/>
        <v>0</v>
      </c>
      <c r="AB922" t="e">
        <f t="shared" si="344"/>
        <v>#DIV/0!</v>
      </c>
      <c r="AC922" s="6" t="e">
        <f t="shared" si="346"/>
        <v>#DIV/0!</v>
      </c>
      <c r="AD922" s="6" t="e">
        <f t="shared" si="346"/>
        <v>#DIV/0!</v>
      </c>
      <c r="AM922">
        <v>1.34E-2</v>
      </c>
      <c r="AN922">
        <v>0.72940000000000005</v>
      </c>
    </row>
    <row r="923" spans="1:40" x14ac:dyDescent="0.25">
      <c r="A923" s="1">
        <v>42823.041550925926</v>
      </c>
      <c r="B923" s="16">
        <v>916</v>
      </c>
      <c r="C923">
        <f t="shared" si="354"/>
        <v>11.213157286252793</v>
      </c>
      <c r="D923">
        <f t="shared" si="347"/>
        <v>-2.2972378002282401</v>
      </c>
      <c r="E923">
        <f t="shared" si="345"/>
        <v>41.654902333670272</v>
      </c>
      <c r="F923">
        <f t="shared" si="348"/>
        <v>-0.20486984544884859</v>
      </c>
      <c r="G923">
        <v>21.089278</v>
      </c>
      <c r="H923">
        <f t="shared" si="339"/>
        <v>21.089278</v>
      </c>
      <c r="I923">
        <v>20.817771</v>
      </c>
      <c r="J923">
        <f t="shared" si="335"/>
        <v>20.817771</v>
      </c>
      <c r="K923">
        <f t="shared" si="349"/>
        <v>1.4134999999993643E-4</v>
      </c>
      <c r="L923">
        <v>1.238E-2</v>
      </c>
      <c r="M923">
        <f t="shared" si="340"/>
        <v>1.238E-2</v>
      </c>
      <c r="N923">
        <v>0.23849899999999999</v>
      </c>
      <c r="O923">
        <f t="shared" si="336"/>
        <v>0.23849899999999999</v>
      </c>
      <c r="P923">
        <f t="shared" si="350"/>
        <v>-1.4621666666666625E-4</v>
      </c>
      <c r="Q923">
        <f t="shared" si="341"/>
        <v>78.943730000000002</v>
      </c>
      <c r="R923">
        <f t="shared" si="351"/>
        <v>4.8666666666955889E-6</v>
      </c>
      <c r="S923">
        <f t="shared" si="337"/>
        <v>1</v>
      </c>
      <c r="T923">
        <f t="shared" si="352"/>
        <v>20.013975395086462</v>
      </c>
      <c r="U923">
        <f t="shared" si="353"/>
        <v>32500</v>
      </c>
      <c r="V923">
        <f t="shared" si="338"/>
        <v>20.000464999999998</v>
      </c>
      <c r="W923">
        <v>20.000464999999998</v>
      </c>
      <c r="X923">
        <f>'LowFlowInfusion-1-Infusion-1705'!Y919</f>
        <v>0</v>
      </c>
      <c r="Y923">
        <v>0</v>
      </c>
      <c r="Z923">
        <f t="shared" si="342"/>
        <v>0</v>
      </c>
      <c r="AA923">
        <f t="shared" si="343"/>
        <v>0</v>
      </c>
      <c r="AB923" t="e">
        <f t="shared" si="344"/>
        <v>#DIV/0!</v>
      </c>
      <c r="AC923" s="6" t="e">
        <f t="shared" si="346"/>
        <v>#DIV/0!</v>
      </c>
      <c r="AD923" s="6" t="e">
        <f t="shared" si="346"/>
        <v>#DIV/0!</v>
      </c>
      <c r="AM923">
        <v>6.0000000000000001E-3</v>
      </c>
      <c r="AN923">
        <v>0.7329</v>
      </c>
    </row>
    <row r="924" spans="1:40" x14ac:dyDescent="0.25">
      <c r="A924" s="1">
        <v>42823.042245370372</v>
      </c>
      <c r="B924" s="16">
        <v>917</v>
      </c>
      <c r="C924">
        <f t="shared" si="354"/>
        <v>16.064554315942587</v>
      </c>
      <c r="D924">
        <f t="shared" si="347"/>
        <v>-1.4935063368409995</v>
      </c>
      <c r="E924">
        <f t="shared" si="345"/>
        <v>61.661577563257268</v>
      </c>
      <c r="F924">
        <f t="shared" si="348"/>
        <v>-9.2969048967566581E-2</v>
      </c>
      <c r="G924">
        <v>21.089179000000001</v>
      </c>
      <c r="H924">
        <f t="shared" si="339"/>
        <v>21.089179000000001</v>
      </c>
      <c r="I924">
        <v>20.817862999999999</v>
      </c>
      <c r="J924">
        <f t="shared" si="335"/>
        <v>20.817862999999999</v>
      </c>
      <c r="K924">
        <f t="shared" si="349"/>
        <v>1.2893333333335494E-4</v>
      </c>
      <c r="L924">
        <v>1.2357E-2</v>
      </c>
      <c r="M924">
        <f t="shared" si="340"/>
        <v>1.2357E-2</v>
      </c>
      <c r="N924">
        <v>0.23835100000000001</v>
      </c>
      <c r="O924">
        <f t="shared" si="336"/>
        <v>0.23835100000000001</v>
      </c>
      <c r="P924">
        <f t="shared" si="350"/>
        <v>-1.436666666666651E-4</v>
      </c>
      <c r="Q924">
        <f t="shared" si="341"/>
        <v>78.943786000000003</v>
      </c>
      <c r="R924">
        <f t="shared" si="351"/>
        <v>1.4733333332846616E-5</v>
      </c>
      <c r="S924">
        <f t="shared" si="337"/>
        <v>1</v>
      </c>
      <c r="T924">
        <f t="shared" si="352"/>
        <v>20.018235060652632</v>
      </c>
      <c r="U924">
        <f t="shared" si="353"/>
        <v>32500</v>
      </c>
      <c r="V924">
        <f t="shared" si="338"/>
        <v>20.000677</v>
      </c>
      <c r="W924">
        <v>20.000677</v>
      </c>
      <c r="X924">
        <f>'LowFlowInfusion-1-Infusion-1705'!Y920</f>
        <v>0</v>
      </c>
      <c r="Y924">
        <v>0</v>
      </c>
      <c r="Z924">
        <f t="shared" si="342"/>
        <v>0</v>
      </c>
      <c r="AA924">
        <f t="shared" si="343"/>
        <v>0</v>
      </c>
      <c r="AB924" t="e">
        <f t="shared" si="344"/>
        <v>#DIV/0!</v>
      </c>
      <c r="AC924" s="6" t="e">
        <f t="shared" si="346"/>
        <v>#DIV/0!</v>
      </c>
      <c r="AD924" s="6" t="e">
        <f t="shared" si="346"/>
        <v>#DIV/0!</v>
      </c>
      <c r="AM924" s="18">
        <v>6.9999999999999999E-4</v>
      </c>
      <c r="AN924">
        <v>0.73770000000000002</v>
      </c>
    </row>
    <row r="925" spans="1:40" x14ac:dyDescent="0.25">
      <c r="A925" s="1">
        <v>42823.042939814812</v>
      </c>
      <c r="B925" s="16">
        <v>918</v>
      </c>
      <c r="C925">
        <f t="shared" si="354"/>
        <v>13.382589653511339</v>
      </c>
      <c r="D925">
        <f t="shared" si="347"/>
        <v>-0.62280792597963597</v>
      </c>
      <c r="E925">
        <f t="shared" si="345"/>
        <v>52.053205874206668</v>
      </c>
      <c r="F925">
        <f t="shared" si="348"/>
        <v>-4.6538670175560744E-2</v>
      </c>
      <c r="G925">
        <v>21.089119</v>
      </c>
      <c r="H925">
        <f t="shared" si="339"/>
        <v>21.089119</v>
      </c>
      <c r="I925">
        <v>20.818068</v>
      </c>
      <c r="J925">
        <f t="shared" si="335"/>
        <v>20.818068</v>
      </c>
      <c r="K925">
        <f t="shared" si="349"/>
        <v>1.3471666666671213E-4</v>
      </c>
      <c r="L925">
        <v>1.2378999999999999E-2</v>
      </c>
      <c r="M925">
        <f t="shared" si="340"/>
        <v>1.2378999999999999E-2</v>
      </c>
      <c r="N925">
        <v>0.238202</v>
      </c>
      <c r="O925">
        <f t="shared" si="336"/>
        <v>0.238202</v>
      </c>
      <c r="P925">
        <f t="shared" si="350"/>
        <v>-1.4088333333333314E-4</v>
      </c>
      <c r="Q925">
        <f t="shared" si="341"/>
        <v>78.943730000000002</v>
      </c>
      <c r="R925">
        <f t="shared" si="351"/>
        <v>6.1666666664924224E-6</v>
      </c>
      <c r="S925">
        <f t="shared" si="337"/>
        <v>1</v>
      </c>
      <c r="T925">
        <f t="shared" si="352"/>
        <v>20.014629397579448</v>
      </c>
      <c r="U925">
        <f t="shared" si="353"/>
        <v>32500</v>
      </c>
      <c r="V925">
        <f t="shared" si="338"/>
        <v>20.000623999999998</v>
      </c>
      <c r="W925">
        <v>20.000623999999998</v>
      </c>
      <c r="X925">
        <f>'LowFlowInfusion-1-Infusion-1705'!Y921</f>
        <v>0</v>
      </c>
      <c r="Y925">
        <v>0</v>
      </c>
      <c r="Z925">
        <f t="shared" si="342"/>
        <v>0</v>
      </c>
      <c r="AA925">
        <f t="shared" si="343"/>
        <v>0</v>
      </c>
      <c r="AB925" t="e">
        <f t="shared" si="344"/>
        <v>#DIV/0!</v>
      </c>
      <c r="AC925" s="6" t="e">
        <f t="shared" si="346"/>
        <v>#DIV/0!</v>
      </c>
      <c r="AD925" s="6" t="e">
        <f t="shared" si="346"/>
        <v>#DIV/0!</v>
      </c>
      <c r="AM925" s="18">
        <v>-4.0000000000000002E-4</v>
      </c>
      <c r="AN925">
        <v>0.74139999999999995</v>
      </c>
    </row>
    <row r="926" spans="1:40" x14ac:dyDescent="0.25">
      <c r="A926" s="1">
        <v>42823.043634259258</v>
      </c>
      <c r="B926" s="16">
        <v>919</v>
      </c>
      <c r="C926">
        <f t="shared" si="354"/>
        <v>8.413570419805394</v>
      </c>
      <c r="D926">
        <f t="shared" si="347"/>
        <v>-0.13599637811020138</v>
      </c>
      <c r="E926">
        <f t="shared" si="345"/>
        <v>33.007741023019392</v>
      </c>
      <c r="F926">
        <f t="shared" si="348"/>
        <v>-1.6163931758396928E-2</v>
      </c>
      <c r="G926">
        <v>21.089162000000002</v>
      </c>
      <c r="H926">
        <f t="shared" si="339"/>
        <v>21.089162000000002</v>
      </c>
      <c r="I926">
        <v>20.818061</v>
      </c>
      <c r="J926">
        <f t="shared" si="335"/>
        <v>20.818061</v>
      </c>
      <c r="K926">
        <f t="shared" si="349"/>
        <v>1.4650000000007897E-4</v>
      </c>
      <c r="L926">
        <v>1.2389000000000001E-2</v>
      </c>
      <c r="M926">
        <f t="shared" si="340"/>
        <v>1.2389000000000001E-2</v>
      </c>
      <c r="N926">
        <v>0.238065</v>
      </c>
      <c r="O926">
        <f t="shared" si="336"/>
        <v>0.238065</v>
      </c>
      <c r="P926">
        <f t="shared" si="350"/>
        <v>-1.392999999999987E-4</v>
      </c>
      <c r="Q926">
        <f t="shared" si="341"/>
        <v>78.943873999999994</v>
      </c>
      <c r="R926">
        <f t="shared" si="351"/>
        <v>-7.1999999993484687E-6</v>
      </c>
      <c r="S926">
        <f t="shared" si="337"/>
        <v>1</v>
      </c>
      <c r="T926">
        <f t="shared" si="352"/>
        <v>20.009596566798152</v>
      </c>
      <c r="U926">
        <f t="shared" si="353"/>
        <v>32500</v>
      </c>
      <c r="V926">
        <f t="shared" si="338"/>
        <v>20.001047</v>
      </c>
      <c r="W926">
        <v>20.001047</v>
      </c>
      <c r="X926">
        <f>'LowFlowInfusion-1-Infusion-1705'!Y922</f>
        <v>0</v>
      </c>
      <c r="Y926">
        <v>0</v>
      </c>
      <c r="Z926">
        <f t="shared" si="342"/>
        <v>0</v>
      </c>
      <c r="AA926">
        <f t="shared" si="343"/>
        <v>0</v>
      </c>
      <c r="AB926" t="e">
        <f t="shared" si="344"/>
        <v>#DIV/0!</v>
      </c>
      <c r="AC926" s="6" t="e">
        <f t="shared" si="346"/>
        <v>#DIV/0!</v>
      </c>
      <c r="AD926" s="6" t="e">
        <f t="shared" si="346"/>
        <v>#DIV/0!</v>
      </c>
      <c r="AM926">
        <v>1.5E-3</v>
      </c>
      <c r="AN926">
        <v>0.74070000000000003</v>
      </c>
    </row>
    <row r="927" spans="1:40" x14ac:dyDescent="0.25">
      <c r="A927" s="1">
        <v>42823.044328703705</v>
      </c>
      <c r="B927" s="16">
        <v>920</v>
      </c>
      <c r="C927">
        <f t="shared" si="354"/>
        <v>-2.7578026870154915</v>
      </c>
      <c r="D927">
        <f t="shared" si="347"/>
        <v>-0.13024733877103678</v>
      </c>
      <c r="E927">
        <f t="shared" si="345"/>
        <v>-11.012293451531276</v>
      </c>
      <c r="F927">
        <f t="shared" si="348"/>
        <v>4.722866482953178E-2</v>
      </c>
      <c r="G927">
        <v>21.089283999999999</v>
      </c>
      <c r="H927">
        <f t="shared" si="339"/>
        <v>21.089283999999999</v>
      </c>
      <c r="I927">
        <v>20.818269999999998</v>
      </c>
      <c r="J927">
        <f t="shared" si="335"/>
        <v>20.818269999999998</v>
      </c>
      <c r="K927">
        <f t="shared" si="349"/>
        <v>1.7356666666668019E-4</v>
      </c>
      <c r="L927">
        <v>1.2368000000000001E-2</v>
      </c>
      <c r="M927">
        <f t="shared" si="340"/>
        <v>1.2368000000000001E-2</v>
      </c>
      <c r="N927">
        <v>0.237931</v>
      </c>
      <c r="O927">
        <f t="shared" si="336"/>
        <v>0.237931</v>
      </c>
      <c r="P927">
        <f t="shared" si="350"/>
        <v>-1.3921666666666618E-4</v>
      </c>
      <c r="Q927">
        <f t="shared" si="341"/>
        <v>78.943798999999999</v>
      </c>
      <c r="R927">
        <f t="shared" si="351"/>
        <v>-3.4349999999960801E-5</v>
      </c>
      <c r="S927">
        <f t="shared" si="337"/>
        <v>1</v>
      </c>
      <c r="T927">
        <f t="shared" si="352"/>
        <v>19.998367444651773</v>
      </c>
      <c r="U927">
        <f t="shared" si="353"/>
        <v>32500</v>
      </c>
      <c r="V927">
        <f t="shared" si="338"/>
        <v>20.000995</v>
      </c>
      <c r="W927">
        <v>20.000995</v>
      </c>
      <c r="X927">
        <f>'LowFlowInfusion-1-Infusion-1705'!Y923</f>
        <v>0</v>
      </c>
      <c r="Y927">
        <v>0</v>
      </c>
      <c r="Z927">
        <f t="shared" si="342"/>
        <v>0</v>
      </c>
      <c r="AA927">
        <f t="shared" si="343"/>
        <v>0</v>
      </c>
      <c r="AB927" t="e">
        <f t="shared" si="344"/>
        <v>#DIV/0!</v>
      </c>
      <c r="AC927" s="6" t="e">
        <f t="shared" si="346"/>
        <v>#DIV/0!</v>
      </c>
      <c r="AD927" s="6" t="e">
        <f t="shared" si="346"/>
        <v>#DIV/0!</v>
      </c>
      <c r="AM927">
        <v>7.0000000000000001E-3</v>
      </c>
      <c r="AN927">
        <v>0.73319999999999996</v>
      </c>
    </row>
    <row r="928" spans="1:40" x14ac:dyDescent="0.25">
      <c r="A928" s="1">
        <v>42823.045023148145</v>
      </c>
      <c r="B928" s="16">
        <v>921</v>
      </c>
      <c r="C928">
        <f t="shared" si="354"/>
        <v>-8.5571802223571058</v>
      </c>
      <c r="D928">
        <f t="shared" si="347"/>
        <v>-0.24249032314837216</v>
      </c>
      <c r="E928">
        <f t="shared" si="345"/>
        <v>-33.991556573065161</v>
      </c>
      <c r="F928">
        <f t="shared" si="348"/>
        <v>2.8337643575020714E-2</v>
      </c>
      <c r="G928">
        <v>21.089189999999999</v>
      </c>
      <c r="H928">
        <f t="shared" si="339"/>
        <v>21.089189999999999</v>
      </c>
      <c r="I928">
        <v>20.818369000000001</v>
      </c>
      <c r="J928">
        <f t="shared" si="335"/>
        <v>20.818369000000001</v>
      </c>
      <c r="K928">
        <f t="shared" si="349"/>
        <v>1.8760000000005069E-4</v>
      </c>
      <c r="L928">
        <v>1.2362E-2</v>
      </c>
      <c r="M928">
        <f t="shared" si="340"/>
        <v>1.2362E-2</v>
      </c>
      <c r="N928">
        <v>0.23779600000000001</v>
      </c>
      <c r="O928">
        <f t="shared" si="336"/>
        <v>0.23779600000000001</v>
      </c>
      <c r="P928">
        <f t="shared" si="350"/>
        <v>-1.3948333333333452E-4</v>
      </c>
      <c r="Q928">
        <f t="shared" si="341"/>
        <v>78.943834999999993</v>
      </c>
      <c r="R928">
        <f t="shared" si="351"/>
        <v>-4.8116666666923419E-5</v>
      </c>
      <c r="S928">
        <f t="shared" si="337"/>
        <v>1</v>
      </c>
      <c r="T928">
        <f t="shared" si="352"/>
        <v>19.992468310100719</v>
      </c>
      <c r="U928">
        <f t="shared" si="353"/>
        <v>32500</v>
      </c>
      <c r="V928">
        <f t="shared" si="338"/>
        <v>20.000782999999998</v>
      </c>
      <c r="W928">
        <v>20.000782999999998</v>
      </c>
      <c r="X928">
        <f>'LowFlowInfusion-1-Infusion-1705'!Y924</f>
        <v>0</v>
      </c>
      <c r="Y928">
        <v>0</v>
      </c>
      <c r="Z928">
        <f t="shared" si="342"/>
        <v>0</v>
      </c>
      <c r="AA928">
        <f t="shared" si="343"/>
        <v>0</v>
      </c>
      <c r="AB928" t="e">
        <f t="shared" si="344"/>
        <v>#DIV/0!</v>
      </c>
      <c r="AC928" s="6" t="e">
        <f t="shared" si="346"/>
        <v>#DIV/0!</v>
      </c>
      <c r="AD928" s="6" t="e">
        <f t="shared" si="346"/>
        <v>#DIV/0!</v>
      </c>
      <c r="AM928">
        <v>1.6500000000000001E-2</v>
      </c>
      <c r="AN928">
        <v>0.71689999999999998</v>
      </c>
    </row>
    <row r="929" spans="1:40" x14ac:dyDescent="0.25">
      <c r="A929" s="1">
        <v>42823.045717592591</v>
      </c>
      <c r="B929" s="16">
        <v>922</v>
      </c>
      <c r="C929">
        <f t="shared" si="354"/>
        <v>-15.43181426415476</v>
      </c>
      <c r="D929">
        <f t="shared" si="347"/>
        <v>-1.0495275380273394</v>
      </c>
      <c r="E929">
        <f t="shared" si="345"/>
        <v>-61.975458417016085</v>
      </c>
      <c r="F929">
        <f t="shared" si="348"/>
        <v>6.8010638286724143E-2</v>
      </c>
      <c r="G929">
        <v>21.089231999999999</v>
      </c>
      <c r="H929">
        <f t="shared" si="339"/>
        <v>21.089231999999999</v>
      </c>
      <c r="I929">
        <v>20.818687000000001</v>
      </c>
      <c r="J929">
        <f t="shared" si="335"/>
        <v>20.818687000000001</v>
      </c>
      <c r="K929">
        <f t="shared" si="349"/>
        <v>2.0465000000005062E-4</v>
      </c>
      <c r="L929">
        <v>1.2402E-2</v>
      </c>
      <c r="M929">
        <f t="shared" si="340"/>
        <v>1.2402E-2</v>
      </c>
      <c r="N929">
        <v>0.23766399999999999</v>
      </c>
      <c r="O929">
        <f t="shared" si="336"/>
        <v>0.23766399999999999</v>
      </c>
      <c r="P929">
        <f t="shared" si="350"/>
        <v>-1.4186666666666793E-4</v>
      </c>
      <c r="Q929">
        <f t="shared" si="341"/>
        <v>78.943649000000008</v>
      </c>
      <c r="R929">
        <f t="shared" si="351"/>
        <v>-6.2783333332797994E-5</v>
      </c>
      <c r="S929">
        <f t="shared" si="337"/>
        <v>1</v>
      </c>
      <c r="T929">
        <f t="shared" si="352"/>
        <v>19.986929713274062</v>
      </c>
      <c r="U929">
        <f t="shared" si="353"/>
        <v>32500</v>
      </c>
      <c r="V929">
        <f t="shared" si="338"/>
        <v>20.001311999999999</v>
      </c>
      <c r="W929">
        <v>20.001311999999999</v>
      </c>
      <c r="X929">
        <f>'LowFlowInfusion-1-Infusion-1705'!Y925</f>
        <v>0</v>
      </c>
      <c r="Y929">
        <v>0</v>
      </c>
      <c r="Z929">
        <f t="shared" si="342"/>
        <v>0</v>
      </c>
      <c r="AA929">
        <f t="shared" si="343"/>
        <v>0</v>
      </c>
      <c r="AB929" t="e">
        <f t="shared" si="344"/>
        <v>#DIV/0!</v>
      </c>
      <c r="AC929" s="6" t="e">
        <f t="shared" si="346"/>
        <v>#DIV/0!</v>
      </c>
      <c r="AD929" s="6" t="e">
        <f t="shared" si="346"/>
        <v>#DIV/0!</v>
      </c>
      <c r="AM929">
        <v>2.6599999999999999E-2</v>
      </c>
      <c r="AN929">
        <v>0.69010000000000005</v>
      </c>
    </row>
    <row r="930" spans="1:40" x14ac:dyDescent="0.25">
      <c r="A930" s="1">
        <v>42823.046412037038</v>
      </c>
      <c r="B930" s="16">
        <v>923</v>
      </c>
      <c r="C930">
        <f t="shared" si="354"/>
        <v>-27.574357720725288</v>
      </c>
      <c r="D930">
        <f t="shared" si="347"/>
        <v>-1.9749551121487663</v>
      </c>
      <c r="E930">
        <f t="shared" si="345"/>
        <v>-110.8508942211906</v>
      </c>
      <c r="F930">
        <f t="shared" si="348"/>
        <v>7.1622887182041642E-2</v>
      </c>
      <c r="G930">
        <v>21.089366999999999</v>
      </c>
      <c r="H930">
        <f t="shared" si="339"/>
        <v>21.089366999999999</v>
      </c>
      <c r="I930">
        <v>20.818923000000002</v>
      </c>
      <c r="J930">
        <f t="shared" si="335"/>
        <v>20.818923000000002</v>
      </c>
      <c r="K930">
        <f t="shared" si="349"/>
        <v>2.3466666666666452E-4</v>
      </c>
      <c r="L930">
        <v>1.2421E-2</v>
      </c>
      <c r="M930">
        <f t="shared" si="340"/>
        <v>1.2421E-2</v>
      </c>
      <c r="N930">
        <v>0.23752300000000001</v>
      </c>
      <c r="O930">
        <f t="shared" si="336"/>
        <v>0.23752300000000001</v>
      </c>
      <c r="P930">
        <f t="shared" si="350"/>
        <v>-1.4461666666666697E-4</v>
      </c>
      <c r="Q930">
        <f t="shared" si="341"/>
        <v>78.943554000000006</v>
      </c>
      <c r="R930">
        <f t="shared" si="351"/>
        <v>-9.0049999999545591E-5</v>
      </c>
      <c r="S930">
        <f t="shared" si="337"/>
        <v>1</v>
      </c>
      <c r="T930">
        <f t="shared" si="352"/>
        <v>19.975236597391572</v>
      </c>
      <c r="U930">
        <f t="shared" si="353"/>
        <v>32500</v>
      </c>
      <c r="V930">
        <f t="shared" si="338"/>
        <v>20.000836</v>
      </c>
      <c r="W930">
        <v>20.000836</v>
      </c>
      <c r="X930">
        <f>'LowFlowInfusion-1-Infusion-1705'!Y926</f>
        <v>0</v>
      </c>
      <c r="Y930">
        <v>0</v>
      </c>
      <c r="Z930">
        <f t="shared" si="342"/>
        <v>0</v>
      </c>
      <c r="AA930">
        <f t="shared" si="343"/>
        <v>0</v>
      </c>
      <c r="AB930" t="e">
        <f t="shared" si="344"/>
        <v>#DIV/0!</v>
      </c>
      <c r="AC930" s="6" t="e">
        <f t="shared" si="346"/>
        <v>#DIV/0!</v>
      </c>
      <c r="AD930" s="6" t="e">
        <f t="shared" si="346"/>
        <v>#DIV/0!</v>
      </c>
      <c r="AM930">
        <v>3.0800000000000001E-2</v>
      </c>
      <c r="AN930">
        <v>0.65700000000000003</v>
      </c>
    </row>
    <row r="931" spans="1:40" x14ac:dyDescent="0.25">
      <c r="A931" s="1">
        <v>42823.047106481485</v>
      </c>
      <c r="B931" s="16">
        <v>924</v>
      </c>
      <c r="C931">
        <f t="shared" si="354"/>
        <v>-34.331701112311052</v>
      </c>
      <c r="D931">
        <f t="shared" si="347"/>
        <v>-2.6144783481848499</v>
      </c>
      <c r="E931">
        <f t="shared" si="345"/>
        <v>-138.18761818001394</v>
      </c>
      <c r="F931">
        <f t="shared" si="348"/>
        <v>7.615347516955169E-2</v>
      </c>
      <c r="G931">
        <v>21.089418999999999</v>
      </c>
      <c r="H931">
        <f t="shared" si="339"/>
        <v>21.089418999999999</v>
      </c>
      <c r="I931">
        <v>20.819192999999999</v>
      </c>
      <c r="J931">
        <f t="shared" si="335"/>
        <v>20.819192999999999</v>
      </c>
      <c r="K931">
        <f t="shared" si="349"/>
        <v>2.5135000000003536E-4</v>
      </c>
      <c r="L931">
        <v>1.2401000000000001E-2</v>
      </c>
      <c r="M931">
        <f t="shared" si="340"/>
        <v>1.2401000000000001E-2</v>
      </c>
      <c r="N931">
        <v>0.237368</v>
      </c>
      <c r="O931">
        <f t="shared" si="336"/>
        <v>0.237368</v>
      </c>
      <c r="P931">
        <f t="shared" si="350"/>
        <v>-1.4649999999999941E-4</v>
      </c>
      <c r="Q931">
        <f t="shared" si="341"/>
        <v>78.943438999999998</v>
      </c>
      <c r="R931">
        <f t="shared" si="351"/>
        <v>-1.048499999996011E-4</v>
      </c>
      <c r="S931">
        <f t="shared" si="337"/>
        <v>1</v>
      </c>
      <c r="T931">
        <f t="shared" si="352"/>
        <v>19.968588777236015</v>
      </c>
      <c r="U931">
        <f t="shared" si="353"/>
        <v>32500</v>
      </c>
      <c r="V931">
        <f t="shared" si="338"/>
        <v>20.000305999999998</v>
      </c>
      <c r="W931">
        <v>20.000305999999998</v>
      </c>
      <c r="X931">
        <f>'LowFlowInfusion-1-Infusion-1705'!Y927</f>
        <v>0</v>
      </c>
      <c r="Y931">
        <v>0</v>
      </c>
      <c r="Z931">
        <f t="shared" si="342"/>
        <v>0</v>
      </c>
      <c r="AA931">
        <f t="shared" si="343"/>
        <v>0</v>
      </c>
      <c r="AB931" t="e">
        <f t="shared" si="344"/>
        <v>#DIV/0!</v>
      </c>
      <c r="AC931" s="6" t="e">
        <f t="shared" si="346"/>
        <v>#DIV/0!</v>
      </c>
      <c r="AD931" s="6" t="e">
        <f t="shared" si="346"/>
        <v>#DIV/0!</v>
      </c>
      <c r="AM931">
        <v>2.3400000000000001E-2</v>
      </c>
      <c r="AN931">
        <v>0.62229999999999996</v>
      </c>
    </row>
    <row r="932" spans="1:40" x14ac:dyDescent="0.25">
      <c r="A932" s="1">
        <v>42823.047800925924</v>
      </c>
      <c r="B932" s="16">
        <v>925</v>
      </c>
      <c r="C932">
        <f t="shared" si="354"/>
        <v>-35.97746777543675</v>
      </c>
      <c r="D932">
        <f t="shared" si="347"/>
        <v>-2.9263713483183906</v>
      </c>
      <c r="E932">
        <f t="shared" si="345"/>
        <v>-145.01791447153974</v>
      </c>
      <c r="F932">
        <f t="shared" si="348"/>
        <v>8.1339002694245779E-2</v>
      </c>
      <c r="G932">
        <v>21.089247</v>
      </c>
      <c r="H932">
        <f t="shared" si="339"/>
        <v>21.089247</v>
      </c>
      <c r="I932">
        <v>20.819298</v>
      </c>
      <c r="J932">
        <f t="shared" si="335"/>
        <v>20.819298</v>
      </c>
      <c r="K932">
        <f t="shared" si="349"/>
        <v>2.553833333331331E-4</v>
      </c>
      <c r="L932">
        <v>1.2387E-2</v>
      </c>
      <c r="M932">
        <f t="shared" si="340"/>
        <v>1.2387E-2</v>
      </c>
      <c r="N932">
        <v>0.23722199999999999</v>
      </c>
      <c r="O932">
        <f t="shared" si="336"/>
        <v>0.23722199999999999</v>
      </c>
      <c r="P932">
        <f t="shared" si="350"/>
        <v>-1.4738333333333178E-4</v>
      </c>
      <c r="Q932">
        <f t="shared" si="341"/>
        <v>78.943479999999994</v>
      </c>
      <c r="R932">
        <f t="shared" si="351"/>
        <v>-1.0800000000017462E-4</v>
      </c>
      <c r="S932">
        <f t="shared" si="337"/>
        <v>1</v>
      </c>
      <c r="T932">
        <f t="shared" si="352"/>
        <v>19.967890903572759</v>
      </c>
      <c r="U932">
        <f t="shared" si="353"/>
        <v>32500</v>
      </c>
      <c r="V932">
        <f t="shared" si="338"/>
        <v>20.000941999999998</v>
      </c>
      <c r="W932">
        <v>20.000941999999998</v>
      </c>
      <c r="X932">
        <f>'LowFlowInfusion-1-Infusion-1705'!Y928</f>
        <v>0</v>
      </c>
      <c r="Y932">
        <v>0</v>
      </c>
      <c r="Z932">
        <f t="shared" si="342"/>
        <v>0</v>
      </c>
      <c r="AA932">
        <f t="shared" si="343"/>
        <v>0</v>
      </c>
      <c r="AB932" t="e">
        <f t="shared" si="344"/>
        <v>#DIV/0!</v>
      </c>
      <c r="AC932" s="6" t="e">
        <f t="shared" si="346"/>
        <v>#DIV/0!</v>
      </c>
      <c r="AD932" s="6" t="e">
        <f t="shared" si="346"/>
        <v>#DIV/0!</v>
      </c>
      <c r="AM932">
        <v>1.4800000000000001E-2</v>
      </c>
      <c r="AN932">
        <v>0.59040000000000004</v>
      </c>
    </row>
    <row r="933" spans="1:40" x14ac:dyDescent="0.25">
      <c r="A933" s="1">
        <v>42823.048495370371</v>
      </c>
      <c r="B933" s="16">
        <v>926</v>
      </c>
      <c r="C933">
        <f t="shared" si="354"/>
        <v>-28.877107660108983</v>
      </c>
      <c r="D933">
        <f t="shared" si="347"/>
        <v>-3.3325569073688222</v>
      </c>
      <c r="E933">
        <f t="shared" si="345"/>
        <v>-117.48382411422469</v>
      </c>
      <c r="F933">
        <f t="shared" si="348"/>
        <v>0.11540480253749363</v>
      </c>
      <c r="G933">
        <v>21.089300999999999</v>
      </c>
      <c r="H933">
        <f t="shared" si="339"/>
        <v>21.089300999999999</v>
      </c>
      <c r="I933">
        <v>20.819610000000001</v>
      </c>
      <c r="J933">
        <f t="shared" si="335"/>
        <v>20.819610000000001</v>
      </c>
      <c r="K933">
        <f t="shared" si="349"/>
        <v>2.3824999999989179E-4</v>
      </c>
      <c r="L933">
        <v>1.2408000000000001E-2</v>
      </c>
      <c r="M933">
        <f t="shared" si="340"/>
        <v>1.2408000000000001E-2</v>
      </c>
      <c r="N933">
        <v>0.23705599999999999</v>
      </c>
      <c r="O933">
        <f t="shared" si="336"/>
        <v>0.23705599999999999</v>
      </c>
      <c r="P933">
        <f t="shared" si="350"/>
        <v>-1.4851666666666533E-4</v>
      </c>
      <c r="Q933">
        <f t="shared" si="341"/>
        <v>78.943334000000007</v>
      </c>
      <c r="R933">
        <f t="shared" si="351"/>
        <v>-8.9733333333678425E-5</v>
      </c>
      <c r="S933">
        <f t="shared" si="337"/>
        <v>1</v>
      </c>
      <c r="T933">
        <f t="shared" si="352"/>
        <v>19.975608449247112</v>
      </c>
      <c r="U933">
        <f t="shared" si="353"/>
        <v>32500</v>
      </c>
      <c r="V933">
        <f t="shared" si="338"/>
        <v>20.001152999999999</v>
      </c>
      <c r="W933">
        <v>20.001152999999999</v>
      </c>
      <c r="X933">
        <f>'LowFlowInfusion-1-Infusion-1705'!Y929</f>
        <v>0</v>
      </c>
      <c r="Y933">
        <v>0</v>
      </c>
      <c r="Z933">
        <f t="shared" si="342"/>
        <v>0</v>
      </c>
      <c r="AA933">
        <f t="shared" si="343"/>
        <v>0</v>
      </c>
      <c r="AB933" t="e">
        <f t="shared" si="344"/>
        <v>#DIV/0!</v>
      </c>
      <c r="AC933" s="6" t="e">
        <f t="shared" si="346"/>
        <v>#DIV/0!</v>
      </c>
      <c r="AD933" s="6" t="e">
        <f t="shared" si="346"/>
        <v>#DIV/0!</v>
      </c>
      <c r="AM933">
        <v>8.6E-3</v>
      </c>
      <c r="AN933">
        <v>0.56489999999999996</v>
      </c>
    </row>
    <row r="934" spans="1:40" x14ac:dyDescent="0.25">
      <c r="A934" s="1">
        <v>42823.049189814818</v>
      </c>
      <c r="B934" s="16">
        <v>927</v>
      </c>
      <c r="C934">
        <f t="shared" si="354"/>
        <v>-22.003082908825562</v>
      </c>
      <c r="D934">
        <f t="shared" si="347"/>
        <v>-3.1887343693136661</v>
      </c>
      <c r="E934">
        <f t="shared" si="345"/>
        <v>-90.234512487403819</v>
      </c>
      <c r="F934">
        <f t="shared" si="348"/>
        <v>0.14492216306809655</v>
      </c>
      <c r="G934">
        <v>21.089517000000001</v>
      </c>
      <c r="H934">
        <f t="shared" si="339"/>
        <v>21.089517000000001</v>
      </c>
      <c r="I934">
        <v>20.819984999999999</v>
      </c>
      <c r="J934">
        <f t="shared" si="335"/>
        <v>20.819984999999999</v>
      </c>
      <c r="K934">
        <f t="shared" si="349"/>
        <v>2.21366666666493E-4</v>
      </c>
      <c r="L934">
        <v>1.2406E-2</v>
      </c>
      <c r="M934">
        <f t="shared" si="340"/>
        <v>1.2406E-2</v>
      </c>
      <c r="N934">
        <v>0.23691300000000001</v>
      </c>
      <c r="O934">
        <f t="shared" si="336"/>
        <v>0.23691300000000001</v>
      </c>
      <c r="P934">
        <f t="shared" si="350"/>
        <v>-1.4798333333333375E-4</v>
      </c>
      <c r="Q934">
        <f t="shared" si="341"/>
        <v>78.943101999999996</v>
      </c>
      <c r="R934">
        <f t="shared" si="351"/>
        <v>-7.3383333332799336E-5</v>
      </c>
      <c r="S934">
        <f t="shared" si="337"/>
        <v>1</v>
      </c>
      <c r="T934">
        <f t="shared" si="352"/>
        <v>19.982127651460601</v>
      </c>
      <c r="U934">
        <f t="shared" si="353"/>
        <v>32500</v>
      </c>
      <c r="V934">
        <f t="shared" si="338"/>
        <v>20.000941999999998</v>
      </c>
      <c r="W934">
        <v>20.000941999999998</v>
      </c>
      <c r="X934">
        <f>'LowFlowInfusion-1-Infusion-1705'!Y930</f>
        <v>0</v>
      </c>
      <c r="Y934">
        <v>0</v>
      </c>
      <c r="Z934">
        <f t="shared" si="342"/>
        <v>0</v>
      </c>
      <c r="AA934">
        <f t="shared" si="343"/>
        <v>0</v>
      </c>
      <c r="AB934" t="e">
        <f t="shared" si="344"/>
        <v>#DIV/0!</v>
      </c>
      <c r="AC934" s="6" t="e">
        <f t="shared" si="346"/>
        <v>#DIV/0!</v>
      </c>
      <c r="AD934" s="6" t="e">
        <f t="shared" si="346"/>
        <v>#DIV/0!</v>
      </c>
      <c r="AM934">
        <v>3.3999999999999998E-3</v>
      </c>
      <c r="AN934">
        <v>0.54759999999999998</v>
      </c>
    </row>
    <row r="935" spans="1:40" x14ac:dyDescent="0.25">
      <c r="A935" s="1">
        <v>42823.049884259257</v>
      </c>
      <c r="B935" s="16">
        <v>928</v>
      </c>
      <c r="C935">
        <f t="shared" si="354"/>
        <v>-15.706309125253028</v>
      </c>
      <c r="D935">
        <f t="shared" si="347"/>
        <v>-2.9818138864515298</v>
      </c>
      <c r="E935">
        <f t="shared" si="345"/>
        <v>-65.190486793264668</v>
      </c>
      <c r="F935">
        <f t="shared" si="348"/>
        <v>0.18984815991283965</v>
      </c>
      <c r="G935">
        <v>21.089870999999999</v>
      </c>
      <c r="H935">
        <f t="shared" si="339"/>
        <v>21.089870999999999</v>
      </c>
      <c r="I935">
        <v>20.820273</v>
      </c>
      <c r="J935">
        <f t="shared" si="335"/>
        <v>20.820273</v>
      </c>
      <c r="K935">
        <f t="shared" si="349"/>
        <v>2.059833333333927E-4</v>
      </c>
      <c r="L935">
        <v>1.2393E-2</v>
      </c>
      <c r="M935">
        <f t="shared" si="340"/>
        <v>1.2393E-2</v>
      </c>
      <c r="N935">
        <v>0.23677500000000001</v>
      </c>
      <c r="O935">
        <f t="shared" si="336"/>
        <v>0.23677500000000001</v>
      </c>
      <c r="P935">
        <f t="shared" si="350"/>
        <v>-1.4726666666666592E-4</v>
      </c>
      <c r="Q935">
        <f t="shared" si="341"/>
        <v>78.942952000000005</v>
      </c>
      <c r="R935">
        <f t="shared" si="351"/>
        <v>-5.8716666665503683E-5</v>
      </c>
      <c r="S935">
        <f t="shared" si="337"/>
        <v>1</v>
      </c>
      <c r="T935">
        <f t="shared" si="352"/>
        <v>19.988111504761598</v>
      </c>
      <c r="U935">
        <f t="shared" si="353"/>
        <v>32500</v>
      </c>
      <c r="V935">
        <f t="shared" si="338"/>
        <v>20.000836</v>
      </c>
      <c r="W935">
        <v>20.000836</v>
      </c>
      <c r="X935">
        <f>'LowFlowInfusion-1-Infusion-1705'!Y931</f>
        <v>0</v>
      </c>
      <c r="Y935">
        <v>0</v>
      </c>
      <c r="Z935">
        <f t="shared" si="342"/>
        <v>0</v>
      </c>
      <c r="AA935">
        <f t="shared" si="343"/>
        <v>0</v>
      </c>
      <c r="AB935" t="e">
        <f t="shared" si="344"/>
        <v>#DIV/0!</v>
      </c>
      <c r="AC935" s="6" t="e">
        <f t="shared" si="346"/>
        <v>#DIV/0!</v>
      </c>
      <c r="AD935" s="6" t="e">
        <f t="shared" si="346"/>
        <v>#DIV/0!</v>
      </c>
      <c r="AM935">
        <v>2.7000000000000001E-3</v>
      </c>
      <c r="AN935">
        <v>0.53790000000000004</v>
      </c>
    </row>
    <row r="936" spans="1:40" x14ac:dyDescent="0.25">
      <c r="A936" s="1">
        <v>42823.050578703704</v>
      </c>
      <c r="B936" s="16">
        <v>929</v>
      </c>
      <c r="C936">
        <f t="shared" si="354"/>
        <v>-7.0959770611094442</v>
      </c>
      <c r="D936">
        <f t="shared" si="347"/>
        <v>-2.8787266555414082</v>
      </c>
      <c r="E936">
        <f t="shared" si="345"/>
        <v>-31.143359825550032</v>
      </c>
      <c r="F936">
        <f t="shared" si="348"/>
        <v>0.40568432377250724</v>
      </c>
      <c r="G936">
        <v>21.089431999999999</v>
      </c>
      <c r="H936">
        <f t="shared" si="339"/>
        <v>21.089431999999999</v>
      </c>
      <c r="I936">
        <v>20.820374999999999</v>
      </c>
      <c r="J936">
        <f t="shared" si="335"/>
        <v>20.820374999999999</v>
      </c>
      <c r="K936">
        <f t="shared" si="349"/>
        <v>1.8468333333334641E-4</v>
      </c>
      <c r="L936">
        <v>1.239E-2</v>
      </c>
      <c r="M936">
        <f t="shared" si="340"/>
        <v>1.239E-2</v>
      </c>
      <c r="N936">
        <v>0.23663500000000001</v>
      </c>
      <c r="O936">
        <f t="shared" si="336"/>
        <v>0.23663500000000001</v>
      </c>
      <c r="P936">
        <f t="shared" si="350"/>
        <v>-1.4686666666666645E-4</v>
      </c>
      <c r="Q936">
        <f t="shared" si="341"/>
        <v>78.942989999999995</v>
      </c>
      <c r="R936">
        <f t="shared" si="351"/>
        <v>-3.7816666665217251E-5</v>
      </c>
      <c r="S936">
        <f t="shared" si="337"/>
        <v>1</v>
      </c>
      <c r="T936">
        <f t="shared" si="352"/>
        <v>19.997306749594905</v>
      </c>
      <c r="U936">
        <f t="shared" si="353"/>
        <v>32500</v>
      </c>
      <c r="V936">
        <f t="shared" si="338"/>
        <v>20.001524</v>
      </c>
      <c r="W936">
        <v>20.001524</v>
      </c>
      <c r="X936">
        <f>'LowFlowInfusion-1-Infusion-1705'!Y932</f>
        <v>0</v>
      </c>
      <c r="Y936">
        <v>0</v>
      </c>
      <c r="Z936">
        <f t="shared" si="342"/>
        <v>0</v>
      </c>
      <c r="AA936">
        <f t="shared" si="343"/>
        <v>0</v>
      </c>
      <c r="AB936" t="e">
        <f t="shared" si="344"/>
        <v>#DIV/0!</v>
      </c>
      <c r="AC936" s="6" t="e">
        <f t="shared" si="346"/>
        <v>#DIV/0!</v>
      </c>
      <c r="AD936" s="6" t="e">
        <f t="shared" si="346"/>
        <v>#DIV/0!</v>
      </c>
      <c r="AM936">
        <v>5.7999999999999996E-3</v>
      </c>
      <c r="AN936">
        <v>0.53549999999999998</v>
      </c>
    </row>
    <row r="937" spans="1:40" x14ac:dyDescent="0.25">
      <c r="A937" s="1">
        <v>42823.05127314815</v>
      </c>
      <c r="B937" s="16">
        <v>930</v>
      </c>
      <c r="C937">
        <f t="shared" si="354"/>
        <v>5.5382967423563034</v>
      </c>
      <c r="D937">
        <f t="shared" si="347"/>
        <v>-2.6542976453028366</v>
      </c>
      <c r="E937">
        <f t="shared" si="345"/>
        <v>18.896082861211859</v>
      </c>
      <c r="F937">
        <f t="shared" si="348"/>
        <v>-0.47926244634077675</v>
      </c>
      <c r="G937">
        <v>21.089414999999999</v>
      </c>
      <c r="H937">
        <f t="shared" si="339"/>
        <v>21.089414999999999</v>
      </c>
      <c r="I937">
        <v>20.820460000000001</v>
      </c>
      <c r="J937">
        <f t="shared" si="335"/>
        <v>20.820460000000001</v>
      </c>
      <c r="K937">
        <f t="shared" si="349"/>
        <v>1.5380000000006315E-4</v>
      </c>
      <c r="L937">
        <v>1.243E-2</v>
      </c>
      <c r="M937">
        <f t="shared" si="340"/>
        <v>1.243E-2</v>
      </c>
      <c r="N937">
        <v>0.23647599999999999</v>
      </c>
      <c r="O937">
        <f t="shared" si="336"/>
        <v>0.23647599999999999</v>
      </c>
      <c r="P937">
        <f t="shared" si="350"/>
        <v>-1.4605000000000127E-4</v>
      </c>
      <c r="Q937">
        <f t="shared" si="341"/>
        <v>78.943064000000007</v>
      </c>
      <c r="R937">
        <f t="shared" si="351"/>
        <v>-7.7499999993809378E-6</v>
      </c>
      <c r="S937">
        <f t="shared" si="337"/>
        <v>1</v>
      </c>
      <c r="T937">
        <f t="shared" si="352"/>
        <v>20.009875594387882</v>
      </c>
      <c r="U937">
        <f t="shared" si="353"/>
        <v>32500</v>
      </c>
      <c r="V937">
        <f t="shared" si="338"/>
        <v>20.001683</v>
      </c>
      <c r="W937">
        <v>20.001683</v>
      </c>
      <c r="X937">
        <f>'LowFlowInfusion-1-Infusion-1705'!Y933</f>
        <v>0</v>
      </c>
      <c r="Y937">
        <v>0</v>
      </c>
      <c r="Z937">
        <f t="shared" si="342"/>
        <v>0</v>
      </c>
      <c r="AA937">
        <f t="shared" si="343"/>
        <v>0</v>
      </c>
      <c r="AB937" t="e">
        <f t="shared" si="344"/>
        <v>#DIV/0!</v>
      </c>
      <c r="AC937" s="6" t="e">
        <f t="shared" si="346"/>
        <v>#DIV/0!</v>
      </c>
      <c r="AD937" s="6" t="e">
        <f t="shared" si="346"/>
        <v>#DIV/0!</v>
      </c>
      <c r="AM937">
        <v>1.1299999999999999E-2</v>
      </c>
      <c r="AN937">
        <v>0.53620000000000001</v>
      </c>
    </row>
    <row r="938" spans="1:40" x14ac:dyDescent="0.25">
      <c r="A938" s="1">
        <v>42823.05196759259</v>
      </c>
      <c r="B938" s="16">
        <v>931</v>
      </c>
      <c r="C938">
        <f t="shared" si="354"/>
        <v>13.222784701844033</v>
      </c>
      <c r="D938">
        <f t="shared" si="347"/>
        <v>-3.3812110548658136</v>
      </c>
      <c r="E938">
        <f t="shared" si="345"/>
        <v>48.378137505395472</v>
      </c>
      <c r="F938">
        <f t="shared" si="348"/>
        <v>-0.2557109664195224</v>
      </c>
      <c r="G938">
        <v>21.089545999999999</v>
      </c>
      <c r="H938">
        <f t="shared" si="339"/>
        <v>21.089545999999999</v>
      </c>
      <c r="I938">
        <v>20.820588999999998</v>
      </c>
      <c r="J938">
        <f t="shared" si="335"/>
        <v>20.820588999999998</v>
      </c>
      <c r="K938">
        <f t="shared" si="349"/>
        <v>1.3561666666686751E-4</v>
      </c>
      <c r="L938">
        <v>1.2455000000000001E-2</v>
      </c>
      <c r="M938">
        <f t="shared" si="340"/>
        <v>1.2455000000000001E-2</v>
      </c>
      <c r="N938">
        <v>0.23633599999999999</v>
      </c>
      <c r="O938">
        <f t="shared" si="336"/>
        <v>0.23633599999999999</v>
      </c>
      <c r="P938">
        <f t="shared" si="350"/>
        <v>-1.4818333333333628E-4</v>
      </c>
      <c r="Q938">
        <f t="shared" si="341"/>
        <v>78.943075000000007</v>
      </c>
      <c r="R938">
        <f t="shared" si="351"/>
        <v>1.2566666667150154E-5</v>
      </c>
      <c r="S938">
        <f t="shared" si="337"/>
        <v>1</v>
      </c>
      <c r="T938">
        <f t="shared" si="352"/>
        <v>20.018497995756931</v>
      </c>
      <c r="U938">
        <f t="shared" si="353"/>
        <v>32500</v>
      </c>
      <c r="V938">
        <f t="shared" si="338"/>
        <v>20.001894</v>
      </c>
      <c r="W938">
        <v>20.001894</v>
      </c>
      <c r="X938">
        <f>'LowFlowInfusion-1-Infusion-1705'!Y934</f>
        <v>0</v>
      </c>
      <c r="Y938">
        <v>0</v>
      </c>
      <c r="Z938">
        <f t="shared" si="342"/>
        <v>0</v>
      </c>
      <c r="AA938">
        <f t="shared" si="343"/>
        <v>0</v>
      </c>
      <c r="AB938" t="e">
        <f t="shared" si="344"/>
        <v>#DIV/0!</v>
      </c>
      <c r="AC938" s="6" t="e">
        <f t="shared" si="346"/>
        <v>#DIV/0!</v>
      </c>
      <c r="AD938" s="6" t="e">
        <f t="shared" si="346"/>
        <v>#DIV/0!</v>
      </c>
      <c r="AM938">
        <v>2.0500000000000001E-2</v>
      </c>
      <c r="AN938">
        <v>0.53539999999999999</v>
      </c>
    </row>
    <row r="939" spans="1:40" x14ac:dyDescent="0.25">
      <c r="A939" s="1">
        <v>42823.052662037036</v>
      </c>
      <c r="B939" s="16">
        <v>932</v>
      </c>
      <c r="C939">
        <f t="shared" si="354"/>
        <v>9.8306654511829183</v>
      </c>
      <c r="D939">
        <f t="shared" si="347"/>
        <v>-3.6437970514445794</v>
      </c>
      <c r="E939">
        <f t="shared" si="345"/>
        <v>34.719900598317068</v>
      </c>
      <c r="F939">
        <f t="shared" si="348"/>
        <v>-0.37065619510082337</v>
      </c>
      <c r="G939">
        <v>21.089639999999999</v>
      </c>
      <c r="H939">
        <f t="shared" si="339"/>
        <v>21.089639999999999</v>
      </c>
      <c r="I939">
        <v>20.820792000000001</v>
      </c>
      <c r="J939">
        <f t="shared" si="335"/>
        <v>20.820792000000001</v>
      </c>
      <c r="K939">
        <f t="shared" si="349"/>
        <v>1.4395000000006302E-4</v>
      </c>
      <c r="L939">
        <v>1.2444E-2</v>
      </c>
      <c r="M939">
        <f t="shared" si="340"/>
        <v>1.2444E-2</v>
      </c>
      <c r="N939">
        <v>0.236183</v>
      </c>
      <c r="O939">
        <f t="shared" si="336"/>
        <v>0.236183</v>
      </c>
      <c r="P939">
        <f t="shared" si="350"/>
        <v>-1.4890000000000226E-4</v>
      </c>
      <c r="Q939">
        <f t="shared" si="341"/>
        <v>78.943025000000006</v>
      </c>
      <c r="R939">
        <f t="shared" si="351"/>
        <v>4.9500000002922205E-6</v>
      </c>
      <c r="S939">
        <f t="shared" si="337"/>
        <v>1</v>
      </c>
      <c r="T939">
        <f t="shared" si="352"/>
        <v>20.014627462502744</v>
      </c>
      <c r="U939">
        <f t="shared" si="353"/>
        <v>32500</v>
      </c>
      <c r="V939">
        <f t="shared" si="338"/>
        <v>20.001152999999999</v>
      </c>
      <c r="W939">
        <v>20.001152999999999</v>
      </c>
      <c r="X939">
        <f>'LowFlowInfusion-1-Infusion-1705'!Y935</f>
        <v>0</v>
      </c>
      <c r="Y939">
        <v>0</v>
      </c>
      <c r="Z939">
        <f t="shared" si="342"/>
        <v>0</v>
      </c>
      <c r="AA939">
        <f t="shared" si="343"/>
        <v>0</v>
      </c>
      <c r="AB939" t="e">
        <f t="shared" si="344"/>
        <v>#DIV/0!</v>
      </c>
      <c r="AC939" s="6" t="e">
        <f t="shared" si="346"/>
        <v>#DIV/0!</v>
      </c>
      <c r="AD939" s="6" t="e">
        <f t="shared" si="346"/>
        <v>#DIV/0!</v>
      </c>
      <c r="AM939">
        <v>2.53E-2</v>
      </c>
      <c r="AN939">
        <v>0.53520000000000001</v>
      </c>
    </row>
    <row r="940" spans="1:40" x14ac:dyDescent="0.25">
      <c r="A940" s="1">
        <v>42823.053356481483</v>
      </c>
      <c r="B940" s="16">
        <v>933</v>
      </c>
      <c r="C940">
        <f t="shared" si="354"/>
        <v>2.8426439351637356</v>
      </c>
      <c r="D940">
        <f t="shared" si="347"/>
        <v>-3.7534121034896106</v>
      </c>
      <c r="E940">
        <f t="shared" si="345"/>
        <v>7.0590927862277519</v>
      </c>
      <c r="F940">
        <f t="shared" si="348"/>
        <v>-1.3203947413390749</v>
      </c>
      <c r="G940">
        <v>21.089410999999998</v>
      </c>
      <c r="H940">
        <f t="shared" si="339"/>
        <v>21.089410999999998</v>
      </c>
      <c r="I940">
        <v>20.820833</v>
      </c>
      <c r="J940">
        <f t="shared" si="335"/>
        <v>20.820833</v>
      </c>
      <c r="K940">
        <f t="shared" si="349"/>
        <v>1.6081666666671878E-4</v>
      </c>
      <c r="L940">
        <v>1.2437E-2</v>
      </c>
      <c r="M940">
        <f t="shared" si="340"/>
        <v>1.2437E-2</v>
      </c>
      <c r="N940">
        <v>0.236037</v>
      </c>
      <c r="O940">
        <f t="shared" si="336"/>
        <v>0.236037</v>
      </c>
      <c r="P940">
        <f t="shared" si="350"/>
        <v>-1.4915000000000021E-4</v>
      </c>
      <c r="Q940">
        <f t="shared" si="341"/>
        <v>78.943130000000011</v>
      </c>
      <c r="R940">
        <f t="shared" si="351"/>
        <v>-1.1666666666343416E-5</v>
      </c>
      <c r="S940">
        <f t="shared" si="337"/>
        <v>1</v>
      </c>
      <c r="T940">
        <f t="shared" si="352"/>
        <v>20.007114056038773</v>
      </c>
      <c r="U940">
        <f t="shared" si="353"/>
        <v>32500</v>
      </c>
      <c r="V940">
        <f t="shared" si="338"/>
        <v>20.000518</v>
      </c>
      <c r="W940">
        <v>20.000518</v>
      </c>
      <c r="X940">
        <f>'LowFlowInfusion-1-Infusion-1705'!Y936</f>
        <v>0</v>
      </c>
      <c r="Y940">
        <v>0</v>
      </c>
      <c r="Z940">
        <f t="shared" si="342"/>
        <v>0</v>
      </c>
      <c r="AA940">
        <f t="shared" si="343"/>
        <v>0</v>
      </c>
      <c r="AB940" t="e">
        <f t="shared" si="344"/>
        <v>#DIV/0!</v>
      </c>
      <c r="AC940" s="6" t="e">
        <f t="shared" si="346"/>
        <v>#DIV/0!</v>
      </c>
      <c r="AD940" s="6" t="e">
        <f t="shared" si="346"/>
        <v>#DIV/0!</v>
      </c>
      <c r="AM940">
        <v>2.2100000000000002E-2</v>
      </c>
      <c r="AN940">
        <v>0.53410000000000002</v>
      </c>
    </row>
    <row r="941" spans="1:40" x14ac:dyDescent="0.25">
      <c r="A941" s="1">
        <v>42823.054050925923</v>
      </c>
      <c r="B941" s="16">
        <v>934</v>
      </c>
      <c r="C941">
        <f t="shared" si="354"/>
        <v>-3.836616316490824</v>
      </c>
      <c r="D941">
        <f t="shared" si="347"/>
        <v>-3.4603536372795851</v>
      </c>
      <c r="E941">
        <f t="shared" si="345"/>
        <v>-18.940335318846998</v>
      </c>
      <c r="F941">
        <f t="shared" si="348"/>
        <v>0.90192850987106554</v>
      </c>
      <c r="G941">
        <v>21.089417000000001</v>
      </c>
      <c r="H941">
        <f t="shared" si="339"/>
        <v>21.089417000000001</v>
      </c>
      <c r="I941">
        <v>20.820968000000001</v>
      </c>
      <c r="J941">
        <f t="shared" si="335"/>
        <v>20.820968000000001</v>
      </c>
      <c r="K941">
        <f t="shared" si="349"/>
        <v>1.7676666666665379E-4</v>
      </c>
      <c r="L941">
        <v>1.2460000000000001E-2</v>
      </c>
      <c r="M941">
        <f t="shared" si="340"/>
        <v>1.2460000000000001E-2</v>
      </c>
      <c r="N941">
        <v>0.23589299999999999</v>
      </c>
      <c r="O941">
        <f t="shared" si="336"/>
        <v>0.23589299999999999</v>
      </c>
      <c r="P941">
        <f t="shared" si="350"/>
        <v>-1.4814999999999829E-4</v>
      </c>
      <c r="Q941">
        <f t="shared" si="341"/>
        <v>78.943139000000002</v>
      </c>
      <c r="R941">
        <f t="shared" si="351"/>
        <v>-2.8616666667602431E-5</v>
      </c>
      <c r="S941">
        <f t="shared" si="337"/>
        <v>1</v>
      </c>
      <c r="T941">
        <f t="shared" si="352"/>
        <v>20.000406737320482</v>
      </c>
      <c r="U941">
        <f t="shared" si="353"/>
        <v>32500</v>
      </c>
      <c r="V941">
        <f t="shared" si="338"/>
        <v>20.000782999999998</v>
      </c>
      <c r="W941">
        <v>20.000782999999998</v>
      </c>
      <c r="X941">
        <f>'LowFlowInfusion-1-Infusion-1705'!Y937</f>
        <v>0</v>
      </c>
      <c r="Y941">
        <v>0</v>
      </c>
      <c r="Z941">
        <f t="shared" si="342"/>
        <v>0</v>
      </c>
      <c r="AA941">
        <f t="shared" si="343"/>
        <v>0</v>
      </c>
      <c r="AB941" t="e">
        <f t="shared" si="344"/>
        <v>#DIV/0!</v>
      </c>
      <c r="AC941" s="6" t="e">
        <f t="shared" si="346"/>
        <v>#DIV/0!</v>
      </c>
      <c r="AD941" s="6" t="e">
        <f t="shared" si="346"/>
        <v>#DIV/0!</v>
      </c>
      <c r="AM941">
        <v>1.8700000000000001E-2</v>
      </c>
      <c r="AN941">
        <v>0.53390000000000004</v>
      </c>
    </row>
    <row r="942" spans="1:40" x14ac:dyDescent="0.25">
      <c r="A942" s="1">
        <v>42823.054745370369</v>
      </c>
      <c r="B942" s="16">
        <v>935</v>
      </c>
      <c r="C942">
        <f t="shared" si="354"/>
        <v>-3.5399923210650197</v>
      </c>
      <c r="D942">
        <f t="shared" si="347"/>
        <v>-3.1910700618647425</v>
      </c>
      <c r="E942">
        <f t="shared" si="345"/>
        <v>-17.474051085615919</v>
      </c>
      <c r="F942">
        <f t="shared" si="348"/>
        <v>0.90143417624835342</v>
      </c>
      <c r="G942">
        <v>21.089407999999999</v>
      </c>
      <c r="H942">
        <f t="shared" si="339"/>
        <v>21.089407999999999</v>
      </c>
      <c r="I942">
        <v>20.821186000000001</v>
      </c>
      <c r="J942">
        <f t="shared" si="335"/>
        <v>20.821186000000001</v>
      </c>
      <c r="K942">
        <f t="shared" si="349"/>
        <v>1.7573333333344247E-4</v>
      </c>
      <c r="L942">
        <v>1.2463E-2</v>
      </c>
      <c r="M942">
        <f t="shared" si="340"/>
        <v>1.2463E-2</v>
      </c>
      <c r="N942">
        <v>0.23572399999999999</v>
      </c>
      <c r="O942">
        <f t="shared" si="336"/>
        <v>0.23572399999999999</v>
      </c>
      <c r="P942">
        <f t="shared" si="350"/>
        <v>-1.4721666666666448E-4</v>
      </c>
      <c r="Q942">
        <f t="shared" si="341"/>
        <v>78.943089999999998</v>
      </c>
      <c r="R942">
        <f t="shared" si="351"/>
        <v>-2.8516666668091753E-5</v>
      </c>
      <c r="S942">
        <f t="shared" si="337"/>
        <v>1</v>
      </c>
      <c r="T942">
        <f t="shared" si="352"/>
        <v>20.000593077740369</v>
      </c>
      <c r="U942">
        <f t="shared" si="353"/>
        <v>32500</v>
      </c>
      <c r="V942">
        <f t="shared" si="338"/>
        <v>20.000941999999998</v>
      </c>
      <c r="W942">
        <v>20.000941999999998</v>
      </c>
      <c r="X942">
        <f>'LowFlowInfusion-1-Infusion-1705'!Y938</f>
        <v>0</v>
      </c>
      <c r="Y942">
        <v>0</v>
      </c>
      <c r="Z942">
        <f t="shared" si="342"/>
        <v>0</v>
      </c>
      <c r="AA942">
        <f t="shared" si="343"/>
        <v>0</v>
      </c>
      <c r="AB942" t="e">
        <f t="shared" si="344"/>
        <v>#DIV/0!</v>
      </c>
      <c r="AC942" s="6" t="e">
        <f t="shared" si="346"/>
        <v>#DIV/0!</v>
      </c>
      <c r="AD942" s="6" t="e">
        <f t="shared" si="346"/>
        <v>#DIV/0!</v>
      </c>
      <c r="AM942">
        <v>1.6500000000000001E-2</v>
      </c>
      <c r="AN942">
        <v>0.53369999999999995</v>
      </c>
    </row>
    <row r="943" spans="1:40" x14ac:dyDescent="0.25">
      <c r="A943" s="1">
        <v>42823.055439814816</v>
      </c>
      <c r="B943" s="16">
        <v>936</v>
      </c>
      <c r="C943">
        <f t="shared" si="354"/>
        <v>-5.2392614148335692</v>
      </c>
      <c r="D943">
        <f t="shared" si="347"/>
        <v>-2.561074100033256</v>
      </c>
      <c r="E943">
        <f t="shared" si="345"/>
        <v>-23.47535504229581</v>
      </c>
      <c r="F943">
        <f t="shared" si="348"/>
        <v>0.4888234995837884</v>
      </c>
      <c r="G943">
        <v>21.089672</v>
      </c>
      <c r="H943">
        <f t="shared" si="339"/>
        <v>21.089672</v>
      </c>
      <c r="I943">
        <v>20.821508999999999</v>
      </c>
      <c r="J943">
        <f t="shared" si="335"/>
        <v>20.821508999999999</v>
      </c>
      <c r="K943">
        <f t="shared" si="349"/>
        <v>1.7941666666671335E-4</v>
      </c>
      <c r="L943">
        <v>1.2435E-2</v>
      </c>
      <c r="M943">
        <f t="shared" si="340"/>
        <v>1.2435E-2</v>
      </c>
      <c r="N943">
        <v>0.23559099999999999</v>
      </c>
      <c r="O943">
        <f t="shared" si="336"/>
        <v>0.23559099999999999</v>
      </c>
      <c r="P943">
        <f t="shared" si="350"/>
        <v>-1.4521666666666432E-4</v>
      </c>
      <c r="Q943">
        <f t="shared" si="341"/>
        <v>78.942900000000009</v>
      </c>
      <c r="R943">
        <f t="shared" si="351"/>
        <v>-3.4200000001286905E-5</v>
      </c>
      <c r="S943">
        <f t="shared" si="337"/>
        <v>1</v>
      </c>
      <c r="T943">
        <f t="shared" si="352"/>
        <v>19.998580812684796</v>
      </c>
      <c r="U943">
        <f t="shared" si="353"/>
        <v>32500</v>
      </c>
      <c r="V943">
        <f t="shared" si="338"/>
        <v>20.001259000000001</v>
      </c>
      <c r="W943">
        <v>20.001259000000001</v>
      </c>
      <c r="X943">
        <f>'LowFlowInfusion-1-Infusion-1705'!Y939</f>
        <v>0</v>
      </c>
      <c r="Y943">
        <v>0</v>
      </c>
      <c r="Z943">
        <f t="shared" si="342"/>
        <v>0</v>
      </c>
      <c r="AA943">
        <f t="shared" si="343"/>
        <v>0</v>
      </c>
      <c r="AB943" t="e">
        <f t="shared" si="344"/>
        <v>#DIV/0!</v>
      </c>
      <c r="AC943" s="6" t="e">
        <f t="shared" si="346"/>
        <v>#DIV/0!</v>
      </c>
      <c r="AD943" s="6" t="e">
        <f t="shared" si="346"/>
        <v>#DIV/0!</v>
      </c>
      <c r="AM943">
        <v>1.09E-2</v>
      </c>
      <c r="AN943">
        <v>0.5343</v>
      </c>
    </row>
    <row r="944" spans="1:40" x14ac:dyDescent="0.25">
      <c r="A944" s="1">
        <v>42823.056134259263</v>
      </c>
      <c r="B944" s="16">
        <v>937</v>
      </c>
      <c r="C944">
        <f t="shared" si="354"/>
        <v>-14.710086450312128</v>
      </c>
      <c r="D944">
        <f t="shared" si="347"/>
        <v>-2.1551605856166578</v>
      </c>
      <c r="E944">
        <f t="shared" si="345"/>
        <v>-60.351747987200881</v>
      </c>
      <c r="F944">
        <f t="shared" si="348"/>
        <v>0.14650903602071816</v>
      </c>
      <c r="G944">
        <v>21.089171</v>
      </c>
      <c r="H944">
        <f t="shared" si="339"/>
        <v>21.089171</v>
      </c>
      <c r="I944">
        <v>20.821657999999999</v>
      </c>
      <c r="J944">
        <f t="shared" si="335"/>
        <v>20.821657999999999</v>
      </c>
      <c r="K944">
        <f t="shared" si="349"/>
        <v>2.0175000000003014E-4</v>
      </c>
      <c r="L944">
        <v>1.2429000000000001E-2</v>
      </c>
      <c r="M944">
        <f t="shared" si="340"/>
        <v>1.2429000000000001E-2</v>
      </c>
      <c r="N944">
        <v>0.23544000000000001</v>
      </c>
      <c r="O944">
        <f t="shared" si="336"/>
        <v>0.23544000000000001</v>
      </c>
      <c r="P944">
        <f t="shared" si="350"/>
        <v>-1.4388333333333059E-4</v>
      </c>
      <c r="Q944">
        <f t="shared" si="341"/>
        <v>78.942902000000004</v>
      </c>
      <c r="R944">
        <f t="shared" si="351"/>
        <v>-5.7866666668360264E-5</v>
      </c>
      <c r="S944">
        <f t="shared" si="337"/>
        <v>1</v>
      </c>
      <c r="T944">
        <f t="shared" si="352"/>
        <v>19.988863074134766</v>
      </c>
      <c r="U944">
        <f t="shared" si="353"/>
        <v>32500</v>
      </c>
      <c r="V944">
        <f t="shared" si="338"/>
        <v>20.001418000000001</v>
      </c>
      <c r="W944">
        <v>20.001418000000001</v>
      </c>
      <c r="X944">
        <f>'LowFlowInfusion-1-Infusion-1705'!Y940</f>
        <v>0</v>
      </c>
      <c r="Y944">
        <v>0</v>
      </c>
      <c r="Z944">
        <f t="shared" si="342"/>
        <v>0</v>
      </c>
      <c r="AA944">
        <f t="shared" si="343"/>
        <v>0</v>
      </c>
      <c r="AB944" t="e">
        <f t="shared" si="344"/>
        <v>#DIV/0!</v>
      </c>
      <c r="AC944" s="6" t="e">
        <f t="shared" si="346"/>
        <v>#DIV/0!</v>
      </c>
      <c r="AD944" s="6" t="e">
        <f t="shared" si="346"/>
        <v>#DIV/0!</v>
      </c>
      <c r="AM944">
        <v>1.18E-2</v>
      </c>
      <c r="AN944">
        <v>0.53449999999999998</v>
      </c>
    </row>
    <row r="945" spans="1:40" x14ac:dyDescent="0.25">
      <c r="A945" s="1">
        <v>42823.056828703702</v>
      </c>
      <c r="B945" s="16">
        <v>938</v>
      </c>
      <c r="C945">
        <f t="shared" si="354"/>
        <v>-21.011823065726524</v>
      </c>
      <c r="D945">
        <f t="shared" si="347"/>
        <v>-1.5820194177869151</v>
      </c>
      <c r="E945">
        <f t="shared" si="345"/>
        <v>-84.554144139264977</v>
      </c>
      <c r="F945">
        <f t="shared" si="348"/>
        <v>7.5291868432274645E-2</v>
      </c>
      <c r="G945">
        <v>21.089130999999998</v>
      </c>
      <c r="H945">
        <f t="shared" si="339"/>
        <v>21.089130999999998</v>
      </c>
      <c r="I945">
        <v>20.821863</v>
      </c>
      <c r="J945">
        <f t="shared" si="335"/>
        <v>20.821863</v>
      </c>
      <c r="K945">
        <f t="shared" si="349"/>
        <v>2.1653333333346108E-4</v>
      </c>
      <c r="L945">
        <v>1.2468E-2</v>
      </c>
      <c r="M945">
        <f t="shared" si="340"/>
        <v>1.2468E-2</v>
      </c>
      <c r="N945">
        <v>0.23530000000000001</v>
      </c>
      <c r="O945">
        <f t="shared" si="336"/>
        <v>0.23530000000000001</v>
      </c>
      <c r="P945">
        <f t="shared" si="350"/>
        <v>-1.4201666666666389E-4</v>
      </c>
      <c r="Q945">
        <f t="shared" si="341"/>
        <v>78.942836999999997</v>
      </c>
      <c r="R945">
        <f t="shared" si="351"/>
        <v>-7.451666666729769E-5</v>
      </c>
      <c r="S945">
        <f t="shared" si="337"/>
        <v>1</v>
      </c>
      <c r="T945">
        <f t="shared" si="352"/>
        <v>19.982623196351899</v>
      </c>
      <c r="U945">
        <f t="shared" si="353"/>
        <v>32500</v>
      </c>
      <c r="V945">
        <f t="shared" si="338"/>
        <v>20.002053</v>
      </c>
      <c r="W945">
        <v>20.002053</v>
      </c>
      <c r="X945">
        <f>'LowFlowInfusion-1-Infusion-1705'!Y941</f>
        <v>0</v>
      </c>
      <c r="Y945">
        <v>0</v>
      </c>
      <c r="Z945">
        <f t="shared" si="342"/>
        <v>0</v>
      </c>
      <c r="AA945">
        <f t="shared" si="343"/>
        <v>0</v>
      </c>
      <c r="AB945" t="e">
        <f t="shared" si="344"/>
        <v>#DIV/0!</v>
      </c>
      <c r="AC945" s="6" t="e">
        <f t="shared" si="346"/>
        <v>#DIV/0!</v>
      </c>
      <c r="AD945" s="6" t="e">
        <f t="shared" si="346"/>
        <v>#DIV/0!</v>
      </c>
      <c r="AM945">
        <v>1.11E-2</v>
      </c>
      <c r="AN945">
        <v>0.53490000000000004</v>
      </c>
    </row>
    <row r="946" spans="1:40" x14ac:dyDescent="0.25">
      <c r="A946" s="1">
        <v>42823.057523148149</v>
      </c>
      <c r="B946" s="16">
        <v>939</v>
      </c>
      <c r="C946">
        <f t="shared" si="354"/>
        <v>-17.796837741537281</v>
      </c>
      <c r="D946">
        <f t="shared" si="347"/>
        <v>-1.1428331014866799</v>
      </c>
      <c r="E946">
        <f t="shared" si="345"/>
        <v>-71.399025283439713</v>
      </c>
      <c r="F946">
        <f t="shared" si="348"/>
        <v>6.4215515030478815E-2</v>
      </c>
      <c r="G946">
        <v>21.089345000000002</v>
      </c>
      <c r="H946">
        <f t="shared" si="339"/>
        <v>21.089345000000002</v>
      </c>
      <c r="I946">
        <v>20.821874000000001</v>
      </c>
      <c r="J946">
        <f t="shared" si="335"/>
        <v>20.821874000000001</v>
      </c>
      <c r="K946">
        <f t="shared" si="349"/>
        <v>2.0856666666677626E-4</v>
      </c>
      <c r="L946">
        <v>1.2489999999999999E-2</v>
      </c>
      <c r="M946">
        <f t="shared" si="340"/>
        <v>1.2489999999999999E-2</v>
      </c>
      <c r="N946">
        <v>0.23516400000000001</v>
      </c>
      <c r="O946">
        <f t="shared" si="336"/>
        <v>0.23516400000000001</v>
      </c>
      <c r="P946">
        <f t="shared" si="350"/>
        <v>-1.4056666666666524E-4</v>
      </c>
      <c r="Q946">
        <f t="shared" si="341"/>
        <v>78.942961999999994</v>
      </c>
      <c r="R946">
        <f t="shared" si="351"/>
        <v>-6.799999999979415E-5</v>
      </c>
      <c r="S946">
        <f t="shared" si="337"/>
        <v>1</v>
      </c>
      <c r="T946">
        <f t="shared" si="352"/>
        <v>19.985345995360049</v>
      </c>
      <c r="U946">
        <f t="shared" si="353"/>
        <v>32500</v>
      </c>
      <c r="V946">
        <f t="shared" si="338"/>
        <v>20.001999999999999</v>
      </c>
      <c r="W946">
        <v>20.001999999999999</v>
      </c>
      <c r="X946">
        <f>'LowFlowInfusion-1-Infusion-1705'!Y942</f>
        <v>0</v>
      </c>
      <c r="Y946">
        <v>0</v>
      </c>
      <c r="Z946">
        <f t="shared" si="342"/>
        <v>0</v>
      </c>
      <c r="AA946">
        <f t="shared" si="343"/>
        <v>0</v>
      </c>
      <c r="AB946" t="e">
        <f t="shared" si="344"/>
        <v>#DIV/0!</v>
      </c>
      <c r="AC946" s="6" t="e">
        <f t="shared" si="346"/>
        <v>#DIV/0!</v>
      </c>
      <c r="AD946" s="6" t="e">
        <f t="shared" si="346"/>
        <v>#DIV/0!</v>
      </c>
      <c r="AM946">
        <v>1.04E-2</v>
      </c>
      <c r="AN946">
        <v>0.53549999999999998</v>
      </c>
    </row>
    <row r="947" spans="1:40" x14ac:dyDescent="0.25">
      <c r="A947" s="1">
        <v>42823.058217592596</v>
      </c>
      <c r="B947" s="16">
        <v>940</v>
      </c>
      <c r="C947">
        <f t="shared" si="354"/>
        <v>-9.16230807595249</v>
      </c>
      <c r="D947">
        <f t="shared" si="347"/>
        <v>-1.5464864815073209</v>
      </c>
      <c r="E947">
        <f t="shared" si="345"/>
        <v>-37.815977202912848</v>
      </c>
      <c r="F947">
        <f t="shared" si="348"/>
        <v>0.16878787186454131</v>
      </c>
      <c r="G947">
        <v>21.089642000000001</v>
      </c>
      <c r="H947">
        <f t="shared" si="339"/>
        <v>21.089642000000001</v>
      </c>
      <c r="I947">
        <v>20.822137000000001</v>
      </c>
      <c r="J947">
        <f t="shared" si="335"/>
        <v>20.822137000000001</v>
      </c>
      <c r="K947">
        <f t="shared" si="349"/>
        <v>1.8788333333355685E-4</v>
      </c>
      <c r="L947">
        <v>1.2468E-2</v>
      </c>
      <c r="M947">
        <f t="shared" si="340"/>
        <v>1.2468E-2</v>
      </c>
      <c r="N947">
        <v>0.23502700000000001</v>
      </c>
      <c r="O947">
        <f t="shared" si="336"/>
        <v>0.23502700000000001</v>
      </c>
      <c r="P947">
        <f t="shared" si="350"/>
        <v>-1.4173333333333444E-4</v>
      </c>
      <c r="Q947">
        <f t="shared" si="341"/>
        <v>78.942836</v>
      </c>
      <c r="R947">
        <f t="shared" si="351"/>
        <v>-4.6149999999774612E-5</v>
      </c>
      <c r="S947">
        <f t="shared" si="337"/>
        <v>1</v>
      </c>
      <c r="T947">
        <f t="shared" si="352"/>
        <v>19.994225178405699</v>
      </c>
      <c r="U947">
        <f t="shared" si="353"/>
        <v>32500</v>
      </c>
      <c r="V947">
        <f t="shared" si="338"/>
        <v>20.001840999999999</v>
      </c>
      <c r="W947">
        <v>20.001840999999999</v>
      </c>
      <c r="X947">
        <f>'LowFlowInfusion-1-Infusion-1705'!Y943</f>
        <v>0</v>
      </c>
      <c r="Y947">
        <v>0</v>
      </c>
      <c r="Z947">
        <f t="shared" si="342"/>
        <v>0</v>
      </c>
      <c r="AA947">
        <f t="shared" si="343"/>
        <v>0</v>
      </c>
      <c r="AB947" t="e">
        <f t="shared" si="344"/>
        <v>#DIV/0!</v>
      </c>
      <c r="AC947" s="6" t="e">
        <f t="shared" si="346"/>
        <v>#DIV/0!</v>
      </c>
      <c r="AD947" s="6" t="e">
        <f t="shared" si="346"/>
        <v>#DIV/0!</v>
      </c>
      <c r="AM947">
        <v>8.3999999999999995E-3</v>
      </c>
      <c r="AN947">
        <v>0.53590000000000004</v>
      </c>
    </row>
    <row r="948" spans="1:40" x14ac:dyDescent="0.25">
      <c r="A948" s="1">
        <v>42823.058912037035</v>
      </c>
      <c r="B948" s="16">
        <v>941</v>
      </c>
      <c r="C948">
        <f t="shared" si="354"/>
        <v>-4.23699180199403</v>
      </c>
      <c r="D948">
        <f t="shared" si="347"/>
        <v>-1.6844662247202802</v>
      </c>
      <c r="E948">
        <f t="shared" si="345"/>
        <v>-18.557635403749661</v>
      </c>
      <c r="F948">
        <f t="shared" si="348"/>
        <v>0.39756183241315923</v>
      </c>
      <c r="G948">
        <v>21.089227999999999</v>
      </c>
      <c r="H948">
        <f t="shared" si="339"/>
        <v>21.089227999999999</v>
      </c>
      <c r="I948">
        <v>20.82255</v>
      </c>
      <c r="J948">
        <f t="shared" si="335"/>
        <v>20.82255</v>
      </c>
      <c r="K948">
        <f t="shared" si="349"/>
        <v>1.7550000000010613E-4</v>
      </c>
      <c r="L948">
        <v>1.2460000000000001E-2</v>
      </c>
      <c r="M948">
        <f t="shared" si="340"/>
        <v>1.2460000000000001E-2</v>
      </c>
      <c r="N948">
        <v>0.23488100000000001</v>
      </c>
      <c r="O948">
        <f t="shared" si="336"/>
        <v>0.23488100000000001</v>
      </c>
      <c r="P948">
        <f t="shared" si="350"/>
        <v>-1.4206666666666812E-4</v>
      </c>
      <c r="Q948">
        <f t="shared" si="341"/>
        <v>78.942568999999992</v>
      </c>
      <c r="R948">
        <f t="shared" si="351"/>
        <v>-3.3433333331818931E-5</v>
      </c>
      <c r="S948">
        <f t="shared" si="337"/>
        <v>1</v>
      </c>
      <c r="T948">
        <f t="shared" si="352"/>
        <v>19.99865347442325</v>
      </c>
      <c r="U948">
        <f t="shared" si="353"/>
        <v>32500</v>
      </c>
      <c r="V948">
        <f t="shared" si="338"/>
        <v>20.001206</v>
      </c>
      <c r="W948">
        <v>20.001206</v>
      </c>
      <c r="X948">
        <f>'LowFlowInfusion-1-Infusion-1705'!Y944</f>
        <v>0</v>
      </c>
      <c r="Y948">
        <v>0</v>
      </c>
      <c r="Z948">
        <f t="shared" si="342"/>
        <v>0</v>
      </c>
      <c r="AA948">
        <f t="shared" si="343"/>
        <v>0</v>
      </c>
      <c r="AB948" t="e">
        <f t="shared" si="344"/>
        <v>#DIV/0!</v>
      </c>
      <c r="AC948" s="6" t="e">
        <f t="shared" si="346"/>
        <v>#DIV/0!</v>
      </c>
      <c r="AD948" s="6" t="e">
        <f t="shared" si="346"/>
        <v>#DIV/0!</v>
      </c>
      <c r="AM948">
        <v>7.4000000000000003E-3</v>
      </c>
      <c r="AN948">
        <v>0.53669999999999995</v>
      </c>
    </row>
    <row r="949" spans="1:40" x14ac:dyDescent="0.25">
      <c r="A949" s="1">
        <v>42823.059606481482</v>
      </c>
      <c r="B949" s="16">
        <v>942</v>
      </c>
      <c r="C949">
        <f t="shared" si="354"/>
        <v>-1.7425300207404959</v>
      </c>
      <c r="D949">
        <f t="shared" si="347"/>
        <v>-1.7819310365983032</v>
      </c>
      <c r="E949">
        <f t="shared" si="345"/>
        <v>-8.8345626761428218</v>
      </c>
      <c r="F949">
        <f t="shared" si="348"/>
        <v>1.0226113842452274</v>
      </c>
      <c r="G949">
        <v>21.088863</v>
      </c>
      <c r="H949">
        <f t="shared" si="339"/>
        <v>21.088863</v>
      </c>
      <c r="I949">
        <v>20.822825000000002</v>
      </c>
      <c r="J949">
        <f t="shared" si="335"/>
        <v>20.822825000000002</v>
      </c>
      <c r="K949">
        <f t="shared" si="349"/>
        <v>1.6911666666654667E-4</v>
      </c>
      <c r="L949">
        <v>1.2491E-2</v>
      </c>
      <c r="M949">
        <f t="shared" si="340"/>
        <v>1.2491E-2</v>
      </c>
      <c r="N949">
        <v>0.23474600000000001</v>
      </c>
      <c r="O949">
        <f t="shared" si="336"/>
        <v>0.23474600000000001</v>
      </c>
      <c r="P949">
        <f t="shared" si="350"/>
        <v>-1.4226666666666878E-4</v>
      </c>
      <c r="Q949">
        <f t="shared" si="341"/>
        <v>78.942429000000004</v>
      </c>
      <c r="R949">
        <f t="shared" si="351"/>
        <v>-2.6849999998527588E-5</v>
      </c>
      <c r="S949">
        <f t="shared" si="337"/>
        <v>1</v>
      </c>
      <c r="T949">
        <f t="shared" si="352"/>
        <v>20.001722401016298</v>
      </c>
      <c r="U949">
        <f t="shared" si="353"/>
        <v>32500</v>
      </c>
      <c r="V949">
        <f t="shared" si="338"/>
        <v>20.001683</v>
      </c>
      <c r="W949">
        <v>20.001683</v>
      </c>
      <c r="X949">
        <f>'LowFlowInfusion-1-Infusion-1705'!Y945</f>
        <v>0</v>
      </c>
      <c r="Y949">
        <v>0</v>
      </c>
      <c r="Z949">
        <f t="shared" si="342"/>
        <v>0</v>
      </c>
      <c r="AA949">
        <f t="shared" si="343"/>
        <v>0</v>
      </c>
      <c r="AB949" t="e">
        <f t="shared" si="344"/>
        <v>#DIV/0!</v>
      </c>
      <c r="AC949" s="6" t="e">
        <f t="shared" si="346"/>
        <v>#DIV/0!</v>
      </c>
      <c r="AD949" s="6" t="e">
        <f t="shared" si="346"/>
        <v>#DIV/0!</v>
      </c>
      <c r="AM949">
        <v>7.9000000000000008E-3</v>
      </c>
      <c r="AN949">
        <v>0.53749999999999998</v>
      </c>
    </row>
    <row r="950" spans="1:40" x14ac:dyDescent="0.25">
      <c r="A950" s="1">
        <v>42823.060300925928</v>
      </c>
      <c r="B950" s="16">
        <v>943</v>
      </c>
      <c r="C950">
        <f t="shared" si="354"/>
        <v>0.11228292032669174</v>
      </c>
      <c r="D950">
        <f t="shared" si="347"/>
        <v>-1.8203756807191152</v>
      </c>
      <c r="E950">
        <f t="shared" si="345"/>
        <v>-1.567187762506411</v>
      </c>
      <c r="F950">
        <f t="shared" si="348"/>
        <v>-16.212400562994425</v>
      </c>
      <c r="G950">
        <v>21.088901</v>
      </c>
      <c r="H950">
        <f t="shared" si="339"/>
        <v>21.088901</v>
      </c>
      <c r="I950">
        <v>20.822813</v>
      </c>
      <c r="J950">
        <f t="shared" si="335"/>
        <v>20.822813</v>
      </c>
      <c r="K950">
        <f t="shared" si="349"/>
        <v>1.646666666665908E-4</v>
      </c>
      <c r="L950">
        <v>1.2503E-2</v>
      </c>
      <c r="M950">
        <f t="shared" si="340"/>
        <v>1.2503E-2</v>
      </c>
      <c r="N950">
        <v>0.234597</v>
      </c>
      <c r="O950">
        <f t="shared" si="336"/>
        <v>0.234597</v>
      </c>
      <c r="P950">
        <f t="shared" si="350"/>
        <v>-1.4228333333333592E-4</v>
      </c>
      <c r="Q950">
        <f t="shared" si="341"/>
        <v>78.94259000000001</v>
      </c>
      <c r="R950">
        <f t="shared" si="351"/>
        <v>-2.2383333332006334E-5</v>
      </c>
      <c r="S950">
        <f t="shared" si="337"/>
        <v>1</v>
      </c>
      <c r="T950">
        <f t="shared" si="352"/>
        <v>20.003350658601455</v>
      </c>
      <c r="U950">
        <f t="shared" si="353"/>
        <v>32500</v>
      </c>
      <c r="V950">
        <f t="shared" si="338"/>
        <v>20.001418000000001</v>
      </c>
      <c r="W950">
        <v>20.001418000000001</v>
      </c>
      <c r="X950">
        <f>'LowFlowInfusion-1-Infusion-1705'!Y946</f>
        <v>0</v>
      </c>
      <c r="Y950">
        <v>0</v>
      </c>
      <c r="Z950">
        <f t="shared" si="342"/>
        <v>0</v>
      </c>
      <c r="AA950">
        <f t="shared" si="343"/>
        <v>0</v>
      </c>
      <c r="AB950" t="e">
        <f t="shared" si="344"/>
        <v>#DIV/0!</v>
      </c>
      <c r="AC950" s="6" t="e">
        <f t="shared" si="346"/>
        <v>#DIV/0!</v>
      </c>
      <c r="AD950" s="6" t="e">
        <f t="shared" si="346"/>
        <v>#DIV/0!</v>
      </c>
      <c r="AM950">
        <v>9.4999999999999998E-3</v>
      </c>
      <c r="AN950">
        <v>0.53779999999999994</v>
      </c>
    </row>
    <row r="951" spans="1:40" x14ac:dyDescent="0.25">
      <c r="A951" s="1">
        <v>42823.060995370368</v>
      </c>
      <c r="B951" s="16">
        <v>944</v>
      </c>
      <c r="C951">
        <f t="shared" si="354"/>
        <v>9.3665142526850165</v>
      </c>
      <c r="D951">
        <f t="shared" si="347"/>
        <v>-1.6454718443327998</v>
      </c>
      <c r="E951">
        <f t="shared" si="345"/>
        <v>35.096831753688235</v>
      </c>
      <c r="F951">
        <f t="shared" si="348"/>
        <v>-0.17567600923268833</v>
      </c>
      <c r="G951">
        <v>21.089029</v>
      </c>
      <c r="H951">
        <f t="shared" si="339"/>
        <v>21.089029</v>
      </c>
      <c r="I951">
        <v>20.822811000000002</v>
      </c>
      <c r="J951">
        <f t="shared" si="335"/>
        <v>20.822811000000002</v>
      </c>
      <c r="K951">
        <f t="shared" si="349"/>
        <v>1.4216666666661364E-4</v>
      </c>
      <c r="L951">
        <v>1.2477E-2</v>
      </c>
      <c r="M951">
        <f t="shared" si="340"/>
        <v>1.2477E-2</v>
      </c>
      <c r="N951">
        <v>0.23444499999999999</v>
      </c>
      <c r="O951">
        <f t="shared" si="336"/>
        <v>0.23444499999999999</v>
      </c>
      <c r="P951">
        <f t="shared" si="350"/>
        <v>-1.4166666666666912E-4</v>
      </c>
      <c r="Q951">
        <f t="shared" si="341"/>
        <v>78.942744000000005</v>
      </c>
      <c r="R951">
        <f t="shared" si="351"/>
        <v>-4.9999999968501172E-7</v>
      </c>
      <c r="S951">
        <f t="shared" si="337"/>
        <v>1</v>
      </c>
      <c r="T951">
        <f t="shared" si="352"/>
        <v>20.012799986097107</v>
      </c>
      <c r="U951">
        <f t="shared" si="353"/>
        <v>32500</v>
      </c>
      <c r="V951">
        <f t="shared" si="338"/>
        <v>20.001788000000001</v>
      </c>
      <c r="W951">
        <v>20.001788000000001</v>
      </c>
      <c r="X951">
        <f>'LowFlowInfusion-1-Infusion-1705'!Y947</f>
        <v>0</v>
      </c>
      <c r="Y951">
        <v>0</v>
      </c>
      <c r="Z951">
        <f t="shared" si="342"/>
        <v>0</v>
      </c>
      <c r="AA951">
        <f t="shared" si="343"/>
        <v>0</v>
      </c>
      <c r="AB951" t="e">
        <f t="shared" si="344"/>
        <v>#DIV/0!</v>
      </c>
      <c r="AC951" s="6" t="e">
        <f t="shared" si="346"/>
        <v>#DIV/0!</v>
      </c>
      <c r="AD951" s="6" t="e">
        <f t="shared" si="346"/>
        <v>#DIV/0!</v>
      </c>
      <c r="AM951">
        <v>1.24E-2</v>
      </c>
      <c r="AN951">
        <v>0.53839999999999999</v>
      </c>
    </row>
    <row r="952" spans="1:40" x14ac:dyDescent="0.25">
      <c r="A952" s="1">
        <v>42823.061689814815</v>
      </c>
      <c r="B952" s="16">
        <v>945</v>
      </c>
      <c r="C952">
        <f t="shared" si="354"/>
        <v>13.298136777268992</v>
      </c>
      <c r="D952">
        <f t="shared" si="347"/>
        <v>-1.5056429592879095</v>
      </c>
      <c r="E952">
        <f t="shared" si="345"/>
        <v>50.745727212163246</v>
      </c>
      <c r="F952">
        <f t="shared" si="348"/>
        <v>-0.11322209904334583</v>
      </c>
      <c r="G952">
        <v>21.089130999999998</v>
      </c>
      <c r="H952">
        <f t="shared" si="339"/>
        <v>21.089130999999998</v>
      </c>
      <c r="I952">
        <v>20.822938000000001</v>
      </c>
      <c r="J952">
        <f t="shared" si="335"/>
        <v>20.822938000000001</v>
      </c>
      <c r="K952">
        <f t="shared" si="349"/>
        <v>1.3251666666652301E-4</v>
      </c>
      <c r="L952">
        <v>1.2477E-2</v>
      </c>
      <c r="M952">
        <f t="shared" si="340"/>
        <v>1.2477E-2</v>
      </c>
      <c r="N952">
        <v>0.23430400000000001</v>
      </c>
      <c r="O952">
        <f t="shared" si="336"/>
        <v>0.23430400000000001</v>
      </c>
      <c r="P952">
        <f t="shared" si="350"/>
        <v>-1.4115000000000053E-4</v>
      </c>
      <c r="Q952">
        <f t="shared" si="341"/>
        <v>78.942758000000012</v>
      </c>
      <c r="R952">
        <f t="shared" si="351"/>
        <v>8.6333333335630869E-6</v>
      </c>
      <c r="S952">
        <f t="shared" si="337"/>
        <v>1</v>
      </c>
      <c r="T952">
        <f t="shared" si="352"/>
        <v>20.016856779736582</v>
      </c>
      <c r="U952">
        <f t="shared" si="353"/>
        <v>32500</v>
      </c>
      <c r="V952">
        <f t="shared" si="338"/>
        <v>20.002053</v>
      </c>
      <c r="W952">
        <v>20.002053</v>
      </c>
      <c r="X952">
        <f>'LowFlowInfusion-1-Infusion-1705'!Y948</f>
        <v>0</v>
      </c>
      <c r="Y952">
        <v>0</v>
      </c>
      <c r="Z952">
        <f t="shared" si="342"/>
        <v>0</v>
      </c>
      <c r="AA952">
        <f t="shared" si="343"/>
        <v>0</v>
      </c>
      <c r="AB952" t="e">
        <f t="shared" si="344"/>
        <v>#DIV/0!</v>
      </c>
      <c r="AC952" s="6" t="e">
        <f t="shared" si="346"/>
        <v>#DIV/0!</v>
      </c>
      <c r="AD952" s="6" t="e">
        <f t="shared" si="346"/>
        <v>#DIV/0!</v>
      </c>
      <c r="AM952">
        <v>1.03E-2</v>
      </c>
      <c r="AN952">
        <v>0.53900000000000003</v>
      </c>
    </row>
    <row r="953" spans="1:40" x14ac:dyDescent="0.25">
      <c r="A953" s="1">
        <v>42823.062384259261</v>
      </c>
      <c r="B953" s="16">
        <v>946</v>
      </c>
      <c r="C953">
        <f t="shared" si="354"/>
        <v>10.144639701316533</v>
      </c>
      <c r="D953">
        <f t="shared" si="347"/>
        <v>-1.3537535595505101</v>
      </c>
      <c r="E953">
        <f t="shared" si="345"/>
        <v>38.485481133144695</v>
      </c>
      <c r="F953">
        <f t="shared" si="348"/>
        <v>-0.13344520844587759</v>
      </c>
      <c r="G953">
        <v>21.089459000000002</v>
      </c>
      <c r="H953">
        <f t="shared" si="339"/>
        <v>21.089459000000002</v>
      </c>
      <c r="I953">
        <v>20.823198999999999</v>
      </c>
      <c r="J953">
        <f t="shared" si="335"/>
        <v>20.823198999999999</v>
      </c>
      <c r="K953">
        <f t="shared" si="349"/>
        <v>1.4011666666651951E-4</v>
      </c>
      <c r="L953">
        <v>1.251E-2</v>
      </c>
      <c r="M953">
        <f t="shared" si="340"/>
        <v>1.251E-2</v>
      </c>
      <c r="N953">
        <v>0.23417299999999999</v>
      </c>
      <c r="O953">
        <f t="shared" si="336"/>
        <v>0.23417299999999999</v>
      </c>
      <c r="P953">
        <f t="shared" si="350"/>
        <v>-1.4058333333333422E-4</v>
      </c>
      <c r="Q953">
        <f t="shared" si="341"/>
        <v>78.942627999999999</v>
      </c>
      <c r="R953">
        <f t="shared" si="351"/>
        <v>4.6666666572529415E-7</v>
      </c>
      <c r="S953">
        <f t="shared" si="337"/>
        <v>1</v>
      </c>
      <c r="T953">
        <f t="shared" si="352"/>
        <v>20.013604393260515</v>
      </c>
      <c r="U953">
        <f t="shared" si="353"/>
        <v>32500</v>
      </c>
      <c r="V953">
        <f t="shared" si="338"/>
        <v>20.002106000000001</v>
      </c>
      <c r="W953">
        <v>20.002106000000001</v>
      </c>
      <c r="X953">
        <f>'LowFlowInfusion-1-Infusion-1705'!Y949</f>
        <v>0</v>
      </c>
      <c r="Y953">
        <v>0</v>
      </c>
      <c r="Z953">
        <f t="shared" si="342"/>
        <v>0</v>
      </c>
      <c r="AA953">
        <f t="shared" si="343"/>
        <v>0</v>
      </c>
      <c r="AB953" t="e">
        <f t="shared" si="344"/>
        <v>#DIV/0!</v>
      </c>
      <c r="AC953" s="6" t="e">
        <f t="shared" si="346"/>
        <v>#DIV/0!</v>
      </c>
      <c r="AD953" s="6" t="e">
        <f t="shared" si="346"/>
        <v>#DIV/0!</v>
      </c>
      <c r="AM953">
        <v>1.24E-2</v>
      </c>
      <c r="AN953">
        <v>0.53900000000000003</v>
      </c>
    </row>
    <row r="954" spans="1:40" x14ac:dyDescent="0.25">
      <c r="A954" s="1">
        <v>42823.063078703701</v>
      </c>
      <c r="B954" s="16">
        <v>947</v>
      </c>
      <c r="C954">
        <f t="shared" si="354"/>
        <v>1.0256938365272017</v>
      </c>
      <c r="D954">
        <f t="shared" si="347"/>
        <v>-1.220803964882835</v>
      </c>
      <c r="E954">
        <f t="shared" si="345"/>
        <v>2.6944918325230516</v>
      </c>
      <c r="F954">
        <f t="shared" si="348"/>
        <v>-1.1902225804692734</v>
      </c>
      <c r="G954">
        <v>21.089749000000001</v>
      </c>
      <c r="H954">
        <f t="shared" si="339"/>
        <v>21.089749000000001</v>
      </c>
      <c r="I954">
        <v>20.823357000000001</v>
      </c>
      <c r="J954">
        <f t="shared" si="335"/>
        <v>20.823357000000001</v>
      </c>
      <c r="K954">
        <f t="shared" si="349"/>
        <v>1.622499999999268E-4</v>
      </c>
      <c r="L954">
        <v>1.2520999999999999E-2</v>
      </c>
      <c r="M954">
        <f t="shared" si="340"/>
        <v>1.2520999999999999E-2</v>
      </c>
      <c r="N954">
        <v>0.23403399999999999</v>
      </c>
      <c r="O954">
        <f t="shared" si="336"/>
        <v>0.23403399999999999</v>
      </c>
      <c r="P954">
        <f t="shared" si="350"/>
        <v>-1.400833333333328E-4</v>
      </c>
      <c r="Q954">
        <f t="shared" si="341"/>
        <v>78.942609000000004</v>
      </c>
      <c r="R954">
        <f t="shared" si="351"/>
        <v>-2.2166666667544632E-5</v>
      </c>
      <c r="S954">
        <f t="shared" si="337"/>
        <v>1</v>
      </c>
      <c r="T954">
        <f t="shared" si="352"/>
        <v>20.004034497801104</v>
      </c>
      <c r="U954">
        <f t="shared" si="353"/>
        <v>32500</v>
      </c>
      <c r="V954">
        <f t="shared" si="338"/>
        <v>20.001788000000001</v>
      </c>
      <c r="W954">
        <v>20.001788000000001</v>
      </c>
      <c r="X954">
        <f>'LowFlowInfusion-1-Infusion-1705'!Y950</f>
        <v>0</v>
      </c>
      <c r="Y954">
        <v>0</v>
      </c>
      <c r="Z954">
        <f t="shared" si="342"/>
        <v>0</v>
      </c>
      <c r="AA954">
        <f t="shared" si="343"/>
        <v>0</v>
      </c>
      <c r="AB954" t="e">
        <f t="shared" si="344"/>
        <v>#DIV/0!</v>
      </c>
      <c r="AC954" s="6" t="e">
        <f t="shared" si="346"/>
        <v>#DIV/0!</v>
      </c>
      <c r="AD954" s="6" t="e">
        <f t="shared" si="346"/>
        <v>#DIV/0!</v>
      </c>
      <c r="AM954">
        <v>1.38E-2</v>
      </c>
      <c r="AN954">
        <v>0.53800000000000003</v>
      </c>
    </row>
    <row r="955" spans="1:40" x14ac:dyDescent="0.25">
      <c r="A955" s="1">
        <v>42823.063773148147</v>
      </c>
      <c r="B955" s="16">
        <v>948</v>
      </c>
      <c r="C955">
        <f t="shared" si="354"/>
        <v>-2.1641583847887969</v>
      </c>
      <c r="D955">
        <f t="shared" si="347"/>
        <v>-1.1465167106564333</v>
      </c>
      <c r="E955">
        <f t="shared" si="345"/>
        <v>-9.7947026430173505</v>
      </c>
      <c r="F955">
        <f t="shared" si="348"/>
        <v>0.52977486246614225</v>
      </c>
      <c r="G955">
        <v>21.089794000000001</v>
      </c>
      <c r="H955">
        <f t="shared" si="339"/>
        <v>21.089794000000001</v>
      </c>
      <c r="I955">
        <v>20.823446000000001</v>
      </c>
      <c r="J955">
        <f t="shared" si="335"/>
        <v>20.823446000000001</v>
      </c>
      <c r="K955">
        <f t="shared" si="349"/>
        <v>1.6991666666654008E-4</v>
      </c>
      <c r="L955">
        <v>1.2498E-2</v>
      </c>
      <c r="M955">
        <f t="shared" si="340"/>
        <v>1.2498E-2</v>
      </c>
      <c r="N955">
        <v>0.23389699999999999</v>
      </c>
      <c r="O955">
        <f t="shared" si="336"/>
        <v>0.23389699999999999</v>
      </c>
      <c r="P955">
        <f t="shared" si="350"/>
        <v>-1.3978333333333203E-4</v>
      </c>
      <c r="Q955">
        <f t="shared" si="341"/>
        <v>78.942656999999997</v>
      </c>
      <c r="R955">
        <f t="shared" si="351"/>
        <v>-3.0133333334229442E-5</v>
      </c>
      <c r="S955">
        <f t="shared" si="337"/>
        <v>1</v>
      </c>
      <c r="T955">
        <f t="shared" si="352"/>
        <v>20.000400358325532</v>
      </c>
      <c r="U955">
        <f t="shared" si="353"/>
        <v>32500</v>
      </c>
      <c r="V955">
        <f t="shared" si="338"/>
        <v>20.001418000000001</v>
      </c>
      <c r="W955">
        <v>20.001418000000001</v>
      </c>
      <c r="X955">
        <f>'LowFlowInfusion-1-Infusion-1705'!Y951</f>
        <v>0</v>
      </c>
      <c r="Y955">
        <v>0</v>
      </c>
      <c r="Z955">
        <f t="shared" si="342"/>
        <v>0</v>
      </c>
      <c r="AA955">
        <f t="shared" si="343"/>
        <v>0</v>
      </c>
      <c r="AB955" t="e">
        <f t="shared" si="344"/>
        <v>#DIV/0!</v>
      </c>
      <c r="AC955" s="6" t="e">
        <f t="shared" si="346"/>
        <v>#DIV/0!</v>
      </c>
      <c r="AD955" s="6" t="e">
        <f t="shared" si="346"/>
        <v>#DIV/0!</v>
      </c>
      <c r="AM955">
        <v>1.6299999999999999E-2</v>
      </c>
      <c r="AN955">
        <v>0.53610000000000002</v>
      </c>
    </row>
    <row r="956" spans="1:40" x14ac:dyDescent="0.25">
      <c r="A956" s="1">
        <v>42823.064467592594</v>
      </c>
      <c r="B956" s="16">
        <v>949</v>
      </c>
      <c r="C956">
        <f t="shared" si="354"/>
        <v>-2.0052912290559544</v>
      </c>
      <c r="D956">
        <f t="shared" si="347"/>
        <v>-1.5254001557682262</v>
      </c>
      <c r="E956">
        <f t="shared" si="345"/>
        <v>-9.5868945056776376</v>
      </c>
      <c r="F956">
        <f t="shared" si="348"/>
        <v>0.76068759174015332</v>
      </c>
      <c r="G956">
        <v>21.089462999999999</v>
      </c>
      <c r="H956">
        <f t="shared" si="339"/>
        <v>21.089462999999999</v>
      </c>
      <c r="I956">
        <v>20.823702999999998</v>
      </c>
      <c r="J956">
        <f t="shared" si="335"/>
        <v>20.823702999999998</v>
      </c>
      <c r="K956">
        <f t="shared" si="349"/>
        <v>1.6941666666655901E-4</v>
      </c>
      <c r="L956">
        <v>1.2487E-2</v>
      </c>
      <c r="M956">
        <f t="shared" si="340"/>
        <v>1.2487E-2</v>
      </c>
      <c r="N956">
        <v>0.23375000000000001</v>
      </c>
      <c r="O956">
        <f t="shared" si="336"/>
        <v>0.23375000000000001</v>
      </c>
      <c r="P956">
        <f t="shared" si="350"/>
        <v>-1.4086666666666647E-4</v>
      </c>
      <c r="Q956">
        <f t="shared" si="341"/>
        <v>78.942547000000005</v>
      </c>
      <c r="R956">
        <f t="shared" si="351"/>
        <v>-2.855000000110408E-5</v>
      </c>
      <c r="S956">
        <f t="shared" si="337"/>
        <v>1</v>
      </c>
      <c r="T956">
        <f t="shared" si="352"/>
        <v>20.001150108926318</v>
      </c>
      <c r="U956">
        <f t="shared" si="353"/>
        <v>32500</v>
      </c>
      <c r="V956">
        <f t="shared" si="338"/>
        <v>20.001629999999999</v>
      </c>
      <c r="W956">
        <v>20.001629999999999</v>
      </c>
      <c r="X956">
        <f>'LowFlowInfusion-1-Infusion-1705'!Y952</f>
        <v>0</v>
      </c>
      <c r="Y956">
        <v>0</v>
      </c>
      <c r="Z956">
        <f t="shared" si="342"/>
        <v>0</v>
      </c>
      <c r="AA956">
        <f t="shared" si="343"/>
        <v>0</v>
      </c>
      <c r="AB956" t="e">
        <f t="shared" si="344"/>
        <v>#DIV/0!</v>
      </c>
      <c r="AC956" s="6" t="e">
        <f t="shared" si="346"/>
        <v>#DIV/0!</v>
      </c>
      <c r="AD956" s="6" t="e">
        <f t="shared" si="346"/>
        <v>#DIV/0!</v>
      </c>
      <c r="AM956">
        <v>1.4800000000000001E-2</v>
      </c>
      <c r="AN956">
        <v>0.53449999999999998</v>
      </c>
    </row>
    <row r="957" spans="1:40" x14ac:dyDescent="0.25">
      <c r="A957" s="1">
        <v>42823.065162037034</v>
      </c>
      <c r="B957" s="16">
        <v>950</v>
      </c>
      <c r="C957">
        <f t="shared" si="354"/>
        <v>1.8816971811357153</v>
      </c>
      <c r="D957">
        <f t="shared" si="347"/>
        <v>-1.7383003149127063</v>
      </c>
      <c r="E957">
        <f t="shared" si="345"/>
        <v>5.4966850431922261</v>
      </c>
      <c r="F957">
        <f t="shared" si="348"/>
        <v>-0.92379386669620212</v>
      </c>
      <c r="G957">
        <v>21.089029</v>
      </c>
      <c r="H957">
        <f t="shared" si="339"/>
        <v>21.089029</v>
      </c>
      <c r="I957">
        <v>20.823837000000001</v>
      </c>
      <c r="J957">
        <f t="shared" si="335"/>
        <v>20.823837000000001</v>
      </c>
      <c r="K957">
        <f t="shared" si="349"/>
        <v>1.5976666666658683E-4</v>
      </c>
      <c r="L957">
        <v>1.2518E-2</v>
      </c>
      <c r="M957">
        <f t="shared" si="340"/>
        <v>1.2518E-2</v>
      </c>
      <c r="N957">
        <v>0.23361399999999999</v>
      </c>
      <c r="O957">
        <f t="shared" si="336"/>
        <v>0.23361399999999999</v>
      </c>
      <c r="P957">
        <f t="shared" si="350"/>
        <v>-1.4141666666666515E-4</v>
      </c>
      <c r="Q957">
        <f t="shared" si="341"/>
        <v>78.942549</v>
      </c>
      <c r="R957">
        <f t="shared" si="351"/>
        <v>-1.8350000000566525E-5</v>
      </c>
      <c r="S957">
        <f t="shared" si="337"/>
        <v>1</v>
      </c>
      <c r="T957">
        <f t="shared" si="352"/>
        <v>20.005143997495839</v>
      </c>
      <c r="U957">
        <f t="shared" si="353"/>
        <v>32500</v>
      </c>
      <c r="V957">
        <f t="shared" si="338"/>
        <v>20.001524</v>
      </c>
      <c r="W957">
        <v>20.001524</v>
      </c>
      <c r="X957">
        <f>'LowFlowInfusion-1-Infusion-1705'!Y953</f>
        <v>0</v>
      </c>
      <c r="Y957">
        <v>0</v>
      </c>
      <c r="Z957">
        <f t="shared" si="342"/>
        <v>0</v>
      </c>
      <c r="AA957">
        <f t="shared" si="343"/>
        <v>0</v>
      </c>
      <c r="AB957" t="e">
        <f t="shared" si="344"/>
        <v>#DIV/0!</v>
      </c>
      <c r="AC957" s="6" t="e">
        <f t="shared" si="346"/>
        <v>#DIV/0!</v>
      </c>
      <c r="AD957" s="6" t="e">
        <f t="shared" si="346"/>
        <v>#DIV/0!</v>
      </c>
      <c r="AM957">
        <v>1.6899999999999998E-2</v>
      </c>
      <c r="AN957">
        <v>0.53400000000000003</v>
      </c>
    </row>
    <row r="958" spans="1:40" x14ac:dyDescent="0.25">
      <c r="A958" s="1">
        <v>42823.06585648148</v>
      </c>
      <c r="B958" s="16">
        <v>951</v>
      </c>
      <c r="C958">
        <f t="shared" si="354"/>
        <v>3.4209138537978756</v>
      </c>
      <c r="D958">
        <f t="shared" si="347"/>
        <v>-1.8783149294925483</v>
      </c>
      <c r="E958">
        <f t="shared" si="345"/>
        <v>11.408161815657653</v>
      </c>
      <c r="F958">
        <f t="shared" si="348"/>
        <v>-0.54906817586395973</v>
      </c>
      <c r="G958">
        <v>21.089248999999999</v>
      </c>
      <c r="H958">
        <f t="shared" si="339"/>
        <v>21.089248999999999</v>
      </c>
      <c r="I958">
        <v>20.824033</v>
      </c>
      <c r="J958">
        <f t="shared" si="335"/>
        <v>20.824033</v>
      </c>
      <c r="K958">
        <f t="shared" si="349"/>
        <v>1.561333333330713E-4</v>
      </c>
      <c r="L958">
        <v>1.2524E-2</v>
      </c>
      <c r="M958">
        <f t="shared" si="340"/>
        <v>1.2524E-2</v>
      </c>
      <c r="N958">
        <v>0.23346500000000001</v>
      </c>
      <c r="O958">
        <f t="shared" si="336"/>
        <v>0.23346500000000001</v>
      </c>
      <c r="P958">
        <f t="shared" si="350"/>
        <v>-1.4174999999999927E-4</v>
      </c>
      <c r="Q958">
        <f t="shared" si="341"/>
        <v>78.942502000000005</v>
      </c>
      <c r="R958">
        <f t="shared" si="351"/>
        <v>-1.4383333333967129E-5</v>
      </c>
      <c r="S958">
        <f t="shared" si="337"/>
        <v>1</v>
      </c>
      <c r="T958">
        <f t="shared" si="352"/>
        <v>20.006611228782997</v>
      </c>
      <c r="U958">
        <f t="shared" si="353"/>
        <v>32500</v>
      </c>
      <c r="V958">
        <f t="shared" si="338"/>
        <v>20.001311999999999</v>
      </c>
      <c r="W958">
        <v>20.001311999999999</v>
      </c>
      <c r="X958">
        <f>'LowFlowInfusion-1-Infusion-1705'!Y954</f>
        <v>0</v>
      </c>
      <c r="Y958">
        <v>0</v>
      </c>
      <c r="Z958">
        <f t="shared" si="342"/>
        <v>0</v>
      </c>
      <c r="AA958">
        <f t="shared" si="343"/>
        <v>0</v>
      </c>
      <c r="AB958" t="e">
        <f t="shared" si="344"/>
        <v>#DIV/0!</v>
      </c>
      <c r="AC958" s="6" t="e">
        <f t="shared" si="346"/>
        <v>#DIV/0!</v>
      </c>
      <c r="AD958" s="6" t="e">
        <f t="shared" si="346"/>
        <v>#DIV/0!</v>
      </c>
      <c r="AM958">
        <v>1.8700000000000001E-2</v>
      </c>
      <c r="AN958">
        <v>0.53469999999999995</v>
      </c>
    </row>
    <row r="959" spans="1:40" x14ac:dyDescent="0.25">
      <c r="A959" s="1">
        <v>42823.066550925927</v>
      </c>
      <c r="B959" s="16">
        <v>952</v>
      </c>
      <c r="C959">
        <f t="shared" si="354"/>
        <v>-0.96537385767102357</v>
      </c>
      <c r="D959">
        <f t="shared" si="347"/>
        <v>-1.8096920602714928</v>
      </c>
      <c r="E959">
        <f t="shared" si="345"/>
        <v>-5.8024384076212323</v>
      </c>
      <c r="F959">
        <f t="shared" si="348"/>
        <v>1.8746023065482604</v>
      </c>
      <c r="G959">
        <v>21.089345000000002</v>
      </c>
      <c r="H959">
        <f t="shared" si="339"/>
        <v>21.089345000000002</v>
      </c>
      <c r="I959">
        <v>20.824133</v>
      </c>
      <c r="J959">
        <f t="shared" si="335"/>
        <v>20.824133</v>
      </c>
      <c r="K959">
        <f t="shared" si="349"/>
        <v>1.6673333333325029E-4</v>
      </c>
      <c r="L959">
        <v>1.2503E-2</v>
      </c>
      <c r="M959">
        <f t="shared" si="340"/>
        <v>1.2503E-2</v>
      </c>
      <c r="N959">
        <v>0.23332800000000001</v>
      </c>
      <c r="O959">
        <f t="shared" si="336"/>
        <v>0.23332800000000001</v>
      </c>
      <c r="P959">
        <f t="shared" si="350"/>
        <v>-1.4146666666666659E-4</v>
      </c>
      <c r="Q959">
        <f t="shared" si="341"/>
        <v>78.942538999999996</v>
      </c>
      <c r="R959">
        <f t="shared" si="351"/>
        <v>-2.5266666667297008E-5</v>
      </c>
      <c r="S959">
        <f t="shared" si="337"/>
        <v>1</v>
      </c>
      <c r="T959">
        <f t="shared" si="352"/>
        <v>20.001786318202367</v>
      </c>
      <c r="U959">
        <f t="shared" si="353"/>
        <v>32500</v>
      </c>
      <c r="V959">
        <f t="shared" si="338"/>
        <v>20.000941999999998</v>
      </c>
      <c r="W959">
        <v>20.000941999999998</v>
      </c>
      <c r="X959">
        <f>'LowFlowInfusion-1-Infusion-1705'!Y955</f>
        <v>0</v>
      </c>
      <c r="Y959">
        <v>0</v>
      </c>
      <c r="Z959">
        <f t="shared" si="342"/>
        <v>0</v>
      </c>
      <c r="AA959">
        <f t="shared" si="343"/>
        <v>0</v>
      </c>
      <c r="AB959" t="e">
        <f t="shared" si="344"/>
        <v>#DIV/0!</v>
      </c>
      <c r="AC959" s="6" t="e">
        <f t="shared" si="346"/>
        <v>#DIV/0!</v>
      </c>
      <c r="AD959" s="6" t="e">
        <f t="shared" si="346"/>
        <v>#DIV/0!</v>
      </c>
      <c r="AM959">
        <v>1.6799999999999999E-2</v>
      </c>
      <c r="AN959">
        <v>0.53480000000000005</v>
      </c>
    </row>
    <row r="960" spans="1:40" x14ac:dyDescent="0.25">
      <c r="A960" s="1">
        <v>42823.067245370374</v>
      </c>
      <c r="B960" s="16">
        <v>953</v>
      </c>
      <c r="C960">
        <f t="shared" si="354"/>
        <v>-5.6316638601330204</v>
      </c>
      <c r="D960">
        <f t="shared" si="347"/>
        <v>-1.7913733997551873</v>
      </c>
      <c r="E960">
        <f t="shared" si="345"/>
        <v>-24.172063506113961</v>
      </c>
      <c r="F960">
        <f t="shared" si="348"/>
        <v>0.3180895458687541</v>
      </c>
      <c r="G960">
        <v>21.089382000000001</v>
      </c>
      <c r="H960">
        <f t="shared" si="339"/>
        <v>21.089382000000001</v>
      </c>
      <c r="I960">
        <v>20.824342999999999</v>
      </c>
      <c r="J960">
        <f t="shared" si="335"/>
        <v>20.824342999999999</v>
      </c>
      <c r="K960">
        <f t="shared" si="349"/>
        <v>1.7795000000001929E-4</v>
      </c>
      <c r="L960">
        <v>1.2489999999999999E-2</v>
      </c>
      <c r="M960">
        <f t="shared" si="340"/>
        <v>1.2489999999999999E-2</v>
      </c>
      <c r="N960">
        <v>0.23318</v>
      </c>
      <c r="O960">
        <f t="shared" si="336"/>
        <v>0.23318</v>
      </c>
      <c r="P960">
        <f t="shared" si="350"/>
        <v>-1.4133333333333451E-4</v>
      </c>
      <c r="Q960">
        <f t="shared" si="341"/>
        <v>78.942476999999997</v>
      </c>
      <c r="R960">
        <f t="shared" si="351"/>
        <v>-3.6616666667536418E-5</v>
      </c>
      <c r="S960">
        <f t="shared" si="337"/>
        <v>1</v>
      </c>
      <c r="T960">
        <f t="shared" si="352"/>
        <v>19.997736709539346</v>
      </c>
      <c r="U960">
        <f t="shared" si="353"/>
        <v>32500</v>
      </c>
      <c r="V960">
        <f t="shared" si="338"/>
        <v>20.001577000000001</v>
      </c>
      <c r="W960">
        <v>20.001577000000001</v>
      </c>
      <c r="X960">
        <f>'LowFlowInfusion-1-Infusion-1705'!Y956</f>
        <v>0</v>
      </c>
      <c r="Y960">
        <v>0</v>
      </c>
      <c r="Z960">
        <f t="shared" si="342"/>
        <v>0</v>
      </c>
      <c r="AA960">
        <f t="shared" si="343"/>
        <v>0</v>
      </c>
      <c r="AB960" t="e">
        <f t="shared" si="344"/>
        <v>#DIV/0!</v>
      </c>
      <c r="AC960" s="6" t="e">
        <f t="shared" si="346"/>
        <v>#DIV/0!</v>
      </c>
      <c r="AD960" s="6" t="e">
        <f t="shared" si="346"/>
        <v>#DIV/0!</v>
      </c>
      <c r="AM960">
        <v>1.89E-2</v>
      </c>
      <c r="AN960">
        <v>0.53559999999999997</v>
      </c>
    </row>
    <row r="961" spans="1:40" x14ac:dyDescent="0.25">
      <c r="A961" s="1">
        <v>42823.067939814813</v>
      </c>
      <c r="B961" s="16">
        <v>954</v>
      </c>
      <c r="C961">
        <f t="shared" si="354"/>
        <v>-11.383704457909696</v>
      </c>
      <c r="D961">
        <f t="shared" si="347"/>
        <v>-2.0823581717647155</v>
      </c>
      <c r="E961">
        <f t="shared" si="345"/>
        <v>-47.162102690250357</v>
      </c>
      <c r="F961">
        <f t="shared" si="348"/>
        <v>0.18292447590009581</v>
      </c>
      <c r="G961">
        <v>21.089022</v>
      </c>
      <c r="H961">
        <f t="shared" si="339"/>
        <v>21.089022</v>
      </c>
      <c r="I961">
        <v>20.82443</v>
      </c>
      <c r="J961">
        <f t="shared" si="335"/>
        <v>20.82443</v>
      </c>
      <c r="K961">
        <f t="shared" si="349"/>
        <v>1.9183333333317639E-4</v>
      </c>
      <c r="L961">
        <v>1.2520999999999999E-2</v>
      </c>
      <c r="M961">
        <f t="shared" si="340"/>
        <v>1.2520999999999999E-2</v>
      </c>
      <c r="N961">
        <v>0.23304800000000001</v>
      </c>
      <c r="O961">
        <f t="shared" si="336"/>
        <v>0.23304800000000001</v>
      </c>
      <c r="P961">
        <f t="shared" si="350"/>
        <v>-1.4213333333333301E-4</v>
      </c>
      <c r="Q961">
        <f t="shared" si="341"/>
        <v>78.942521999999997</v>
      </c>
      <c r="R961">
        <f t="shared" si="351"/>
        <v>-4.9700000000522472E-5</v>
      </c>
      <c r="S961">
        <f t="shared" si="337"/>
        <v>1</v>
      </c>
      <c r="T961">
        <f t="shared" si="352"/>
        <v>19.992698653713635</v>
      </c>
      <c r="U961">
        <f t="shared" si="353"/>
        <v>32500</v>
      </c>
      <c r="V961">
        <f t="shared" si="338"/>
        <v>20.001999999999999</v>
      </c>
      <c r="W961">
        <v>20.001999999999999</v>
      </c>
      <c r="X961">
        <f>'LowFlowInfusion-1-Infusion-1705'!Y957</f>
        <v>0</v>
      </c>
      <c r="Y961">
        <v>0</v>
      </c>
      <c r="Z961">
        <f t="shared" si="342"/>
        <v>0</v>
      </c>
      <c r="AA961">
        <f t="shared" si="343"/>
        <v>0</v>
      </c>
      <c r="AB961" t="e">
        <f t="shared" si="344"/>
        <v>#DIV/0!</v>
      </c>
      <c r="AC961" s="6" t="e">
        <f t="shared" si="346"/>
        <v>#DIV/0!</v>
      </c>
      <c r="AD961" s="6" t="e">
        <f t="shared" si="346"/>
        <v>#DIV/0!</v>
      </c>
      <c r="AM961">
        <v>1.78E-2</v>
      </c>
      <c r="AN961">
        <v>0.53610000000000002</v>
      </c>
    </row>
    <row r="962" spans="1:40" x14ac:dyDescent="0.25">
      <c r="A962" s="1">
        <v>42823.06863425926</v>
      </c>
      <c r="B962" s="16">
        <v>955</v>
      </c>
      <c r="C962">
        <f t="shared" si="354"/>
        <v>-12.292374689090018</v>
      </c>
      <c r="D962">
        <f t="shared" si="347"/>
        <v>-2.4946641470984687</v>
      </c>
      <c r="E962">
        <f t="shared" si="345"/>
        <v>-51.198357868100466</v>
      </c>
      <c r="F962">
        <f t="shared" si="348"/>
        <v>0.20294403727479807</v>
      </c>
      <c r="G962">
        <v>21.089310000000001</v>
      </c>
      <c r="H962">
        <f t="shared" si="339"/>
        <v>21.089310000000001</v>
      </c>
      <c r="I962">
        <v>20.824566999999998</v>
      </c>
      <c r="J962">
        <f t="shared" si="335"/>
        <v>20.824566999999998</v>
      </c>
      <c r="K962">
        <f t="shared" si="349"/>
        <v>1.9439999999999459E-4</v>
      </c>
      <c r="L962">
        <v>1.2540000000000001E-2</v>
      </c>
      <c r="M962">
        <f t="shared" si="340"/>
        <v>1.2540000000000001E-2</v>
      </c>
      <c r="N962">
        <v>0.232901</v>
      </c>
      <c r="O962">
        <f t="shared" si="336"/>
        <v>0.232901</v>
      </c>
      <c r="P962">
        <f t="shared" si="350"/>
        <v>-1.4330000000000129E-4</v>
      </c>
      <c r="Q962">
        <f t="shared" si="341"/>
        <v>78.942532</v>
      </c>
      <c r="R962">
        <f t="shared" si="351"/>
        <v>-5.1099999999829986E-5</v>
      </c>
      <c r="S962">
        <f t="shared" si="337"/>
        <v>1</v>
      </c>
      <c r="T962">
        <f t="shared" si="352"/>
        <v>19.99220228945806</v>
      </c>
      <c r="U962">
        <f t="shared" si="353"/>
        <v>32500</v>
      </c>
      <c r="V962">
        <f t="shared" si="338"/>
        <v>20.001999999999999</v>
      </c>
      <c r="W962">
        <v>20.001999999999999</v>
      </c>
      <c r="X962">
        <f>'LowFlowInfusion-1-Infusion-1705'!Y958</f>
        <v>0</v>
      </c>
      <c r="Y962">
        <v>0</v>
      </c>
      <c r="Z962">
        <f t="shared" si="342"/>
        <v>0</v>
      </c>
      <c r="AA962">
        <f t="shared" si="343"/>
        <v>0</v>
      </c>
      <c r="AB962" t="e">
        <f t="shared" si="344"/>
        <v>#DIV/0!</v>
      </c>
      <c r="AC962" s="6" t="e">
        <f t="shared" si="346"/>
        <v>#DIV/0!</v>
      </c>
      <c r="AD962" s="6" t="e">
        <f t="shared" si="346"/>
        <v>#DIV/0!</v>
      </c>
      <c r="AM962">
        <v>2.4199999999999999E-2</v>
      </c>
      <c r="AN962">
        <v>0.53749999999999998</v>
      </c>
    </row>
    <row r="963" spans="1:40" x14ac:dyDescent="0.25">
      <c r="A963" s="1">
        <v>42823.069328703707</v>
      </c>
      <c r="B963" s="16">
        <v>956</v>
      </c>
      <c r="C963">
        <f t="shared" si="354"/>
        <v>-11.053310092717474</v>
      </c>
      <c r="D963">
        <f t="shared" si="347"/>
        <v>-3.0878971546472478</v>
      </c>
      <c r="E963">
        <f t="shared" si="345"/>
        <v>-46.970133534130127</v>
      </c>
      <c r="F963">
        <f t="shared" si="348"/>
        <v>0.2793640211615635</v>
      </c>
      <c r="G963">
        <v>21.089324999999999</v>
      </c>
      <c r="H963">
        <f t="shared" si="339"/>
        <v>21.089324999999999</v>
      </c>
      <c r="I963">
        <v>20.824925</v>
      </c>
      <c r="J963">
        <f t="shared" si="335"/>
        <v>20.824925</v>
      </c>
      <c r="K963">
        <f t="shared" si="349"/>
        <v>1.9156666666670931E-4</v>
      </c>
      <c r="L963">
        <v>1.2527999999999999E-2</v>
      </c>
      <c r="M963">
        <f t="shared" si="340"/>
        <v>1.2527999999999999E-2</v>
      </c>
      <c r="N963">
        <v>0.232766</v>
      </c>
      <c r="O963">
        <f t="shared" si="336"/>
        <v>0.232766</v>
      </c>
      <c r="P963">
        <f t="shared" si="350"/>
        <v>-1.4505000000000027E-4</v>
      </c>
      <c r="Q963">
        <f t="shared" si="341"/>
        <v>78.942308999999995</v>
      </c>
      <c r="R963">
        <f t="shared" si="351"/>
        <v>-4.6516666665752381E-5</v>
      </c>
      <c r="S963">
        <f t="shared" si="337"/>
        <v>1</v>
      </c>
      <c r="T963">
        <f t="shared" si="352"/>
        <v>19.994193587062238</v>
      </c>
      <c r="U963">
        <f t="shared" si="353"/>
        <v>32500</v>
      </c>
      <c r="V963">
        <f t="shared" si="338"/>
        <v>20.002158999999999</v>
      </c>
      <c r="W963">
        <v>20.002158999999999</v>
      </c>
      <c r="X963">
        <f>'LowFlowInfusion-1-Infusion-1705'!Y959</f>
        <v>0</v>
      </c>
      <c r="Y963">
        <v>0</v>
      </c>
      <c r="Z963">
        <f t="shared" si="342"/>
        <v>0</v>
      </c>
      <c r="AA963">
        <f t="shared" si="343"/>
        <v>0</v>
      </c>
      <c r="AB963" t="e">
        <f t="shared" si="344"/>
        <v>#DIV/0!</v>
      </c>
      <c r="AC963" s="6" t="e">
        <f t="shared" si="346"/>
        <v>#DIV/0!</v>
      </c>
      <c r="AD963" s="6" t="e">
        <f t="shared" si="346"/>
        <v>#DIV/0!</v>
      </c>
      <c r="AM963">
        <v>2.98E-2</v>
      </c>
      <c r="AN963">
        <v>0.53849999999999998</v>
      </c>
    </row>
    <row r="964" spans="1:40" x14ac:dyDescent="0.25">
      <c r="A964" s="1">
        <v>42823.070023148146</v>
      </c>
      <c r="B964" s="16">
        <v>957</v>
      </c>
      <c r="C964">
        <f t="shared" si="354"/>
        <v>-7.0849461862229202</v>
      </c>
      <c r="D964">
        <f t="shared" si="347"/>
        <v>-3.2731375357142412</v>
      </c>
      <c r="E964">
        <f t="shared" si="345"/>
        <v>-31.53531675933305</v>
      </c>
      <c r="F964">
        <f t="shared" si="348"/>
        <v>0.46198481254226642</v>
      </c>
      <c r="G964">
        <v>21.089343</v>
      </c>
      <c r="H964">
        <f t="shared" si="339"/>
        <v>21.089343</v>
      </c>
      <c r="I964">
        <v>20.825215</v>
      </c>
      <c r="J964">
        <f t="shared" si="335"/>
        <v>20.825215</v>
      </c>
      <c r="K964">
        <f t="shared" si="349"/>
        <v>1.8188333333336951E-4</v>
      </c>
      <c r="L964">
        <v>1.2517E-2</v>
      </c>
      <c r="M964">
        <f t="shared" si="340"/>
        <v>1.2517E-2</v>
      </c>
      <c r="N964">
        <v>0.23261799999999999</v>
      </c>
      <c r="O964">
        <f t="shared" si="336"/>
        <v>0.23261799999999999</v>
      </c>
      <c r="P964">
        <f t="shared" si="350"/>
        <v>-1.4553333333333223E-4</v>
      </c>
      <c r="Q964">
        <f t="shared" si="341"/>
        <v>78.942166999999998</v>
      </c>
      <c r="R964">
        <f t="shared" si="351"/>
        <v>-3.6349999998700851E-5</v>
      </c>
      <c r="S964">
        <f t="shared" si="337"/>
        <v>1</v>
      </c>
      <c r="T964">
        <f t="shared" si="352"/>
        <v>19.998241191349926</v>
      </c>
      <c r="U964">
        <f t="shared" si="353"/>
        <v>32500</v>
      </c>
      <c r="V964">
        <f t="shared" si="338"/>
        <v>20.002053</v>
      </c>
      <c r="W964">
        <v>20.002053</v>
      </c>
      <c r="X964">
        <f>'LowFlowInfusion-1-Infusion-1705'!Y960</f>
        <v>0</v>
      </c>
      <c r="Y964">
        <v>0</v>
      </c>
      <c r="Z964">
        <f t="shared" si="342"/>
        <v>0</v>
      </c>
      <c r="AA964">
        <f t="shared" si="343"/>
        <v>0</v>
      </c>
      <c r="AB964" t="e">
        <f t="shared" si="344"/>
        <v>#DIV/0!</v>
      </c>
      <c r="AC964" s="6" t="e">
        <f t="shared" si="346"/>
        <v>#DIV/0!</v>
      </c>
      <c r="AD964" s="6" t="e">
        <f t="shared" si="346"/>
        <v>#DIV/0!</v>
      </c>
      <c r="AM964">
        <v>3.44E-2</v>
      </c>
      <c r="AN964">
        <v>0.53810000000000002</v>
      </c>
    </row>
    <row r="965" spans="1:40" x14ac:dyDescent="0.25">
      <c r="A965" s="1">
        <v>42823.070717592593</v>
      </c>
      <c r="B965" s="16">
        <v>958</v>
      </c>
      <c r="C965">
        <f t="shared" si="354"/>
        <v>-3.2376941769306011</v>
      </c>
      <c r="D965">
        <f t="shared" si="347"/>
        <v>-3.4054363229314166</v>
      </c>
      <c r="E965">
        <f t="shared" si="345"/>
        <v>-16.519354451799781</v>
      </c>
      <c r="F965">
        <f t="shared" si="348"/>
        <v>1.051809138489985</v>
      </c>
      <c r="G965">
        <v>21.089219</v>
      </c>
      <c r="H965">
        <f t="shared" si="339"/>
        <v>21.089219</v>
      </c>
      <c r="I965">
        <v>20.825375999999999</v>
      </c>
      <c r="J965">
        <f t="shared" si="335"/>
        <v>20.825375999999999</v>
      </c>
      <c r="K965">
        <f t="shared" si="349"/>
        <v>1.7245000000004989E-4</v>
      </c>
      <c r="L965">
        <v>1.2534999999999999E-2</v>
      </c>
      <c r="M965">
        <f t="shared" si="340"/>
        <v>1.2534999999999999E-2</v>
      </c>
      <c r="N965">
        <v>0.23246800000000001</v>
      </c>
      <c r="O965">
        <f t="shared" si="336"/>
        <v>0.23246800000000001</v>
      </c>
      <c r="P965">
        <f t="shared" si="350"/>
        <v>-1.4583333333333345E-4</v>
      </c>
      <c r="Q965">
        <f t="shared" si="341"/>
        <v>78.942155999999997</v>
      </c>
      <c r="R965">
        <f t="shared" si="351"/>
        <v>-2.6616666665546519E-5</v>
      </c>
      <c r="S965">
        <f t="shared" si="337"/>
        <v>1</v>
      </c>
      <c r="T965">
        <f t="shared" si="352"/>
        <v>20.001903742146382</v>
      </c>
      <c r="U965">
        <f t="shared" si="353"/>
        <v>32500</v>
      </c>
      <c r="V965">
        <f t="shared" si="338"/>
        <v>20.001736000000001</v>
      </c>
      <c r="W965">
        <v>20.001736000000001</v>
      </c>
      <c r="X965">
        <f>'LowFlowInfusion-1-Infusion-1705'!Y961</f>
        <v>0</v>
      </c>
      <c r="Y965">
        <v>0</v>
      </c>
      <c r="Z965">
        <f t="shared" si="342"/>
        <v>0</v>
      </c>
      <c r="AA965">
        <f t="shared" si="343"/>
        <v>0</v>
      </c>
      <c r="AB965" t="e">
        <f t="shared" si="344"/>
        <v>#DIV/0!</v>
      </c>
      <c r="AC965" s="6" t="e">
        <f t="shared" si="346"/>
        <v>#DIV/0!</v>
      </c>
      <c r="AD965" s="6" t="e">
        <f t="shared" si="346"/>
        <v>#DIV/0!</v>
      </c>
      <c r="AM965">
        <v>3.5099999999999999E-2</v>
      </c>
      <c r="AN965">
        <v>0.53710000000000002</v>
      </c>
    </row>
    <row r="966" spans="1:40" x14ac:dyDescent="0.25">
      <c r="A966" s="1">
        <v>42823.071412037039</v>
      </c>
      <c r="B966" s="16">
        <v>959</v>
      </c>
      <c r="C966">
        <f t="shared" si="354"/>
        <v>-1.1161469742790686</v>
      </c>
      <c r="D966">
        <f t="shared" si="347"/>
        <v>-3.1239513851878442</v>
      </c>
      <c r="E966">
        <f t="shared" si="345"/>
        <v>-7.8475775548811892</v>
      </c>
      <c r="F966">
        <f t="shared" si="348"/>
        <v>2.7988709884785901</v>
      </c>
      <c r="G966">
        <v>21.089279999999999</v>
      </c>
      <c r="H966">
        <f t="shared" si="339"/>
        <v>21.089279999999999</v>
      </c>
      <c r="I966">
        <v>20.825457</v>
      </c>
      <c r="J966">
        <f t="shared" si="335"/>
        <v>20.825457</v>
      </c>
      <c r="K966">
        <f t="shared" si="349"/>
        <v>1.670999999999978E-4</v>
      </c>
      <c r="L966">
        <v>1.2536E-2</v>
      </c>
      <c r="M966">
        <f t="shared" si="340"/>
        <v>1.2536E-2</v>
      </c>
      <c r="N966">
        <v>0.23231199999999999</v>
      </c>
      <c r="O966">
        <f t="shared" si="336"/>
        <v>0.23231199999999999</v>
      </c>
      <c r="P966">
        <f t="shared" si="350"/>
        <v>-1.4486666666666722E-4</v>
      </c>
      <c r="Q966">
        <f t="shared" si="341"/>
        <v>78.942231000000007</v>
      </c>
      <c r="R966">
        <f t="shared" si="351"/>
        <v>-2.2233333332148202E-5</v>
      </c>
      <c r="S966">
        <f t="shared" si="337"/>
        <v>1</v>
      </c>
      <c r="T966">
        <f t="shared" si="352"/>
        <v>20.003266804411297</v>
      </c>
      <c r="U966">
        <f t="shared" si="353"/>
        <v>32500</v>
      </c>
      <c r="V966">
        <f t="shared" si="338"/>
        <v>20.001259000000001</v>
      </c>
      <c r="W966">
        <v>20.001259000000001</v>
      </c>
      <c r="X966">
        <f>'LowFlowInfusion-1-Infusion-1705'!Y962</f>
        <v>0</v>
      </c>
      <c r="Y966">
        <v>0</v>
      </c>
      <c r="Z966">
        <f t="shared" si="342"/>
        <v>0</v>
      </c>
      <c r="AA966">
        <f t="shared" si="343"/>
        <v>0</v>
      </c>
      <c r="AB966" t="e">
        <f t="shared" si="344"/>
        <v>#DIV/0!</v>
      </c>
      <c r="AC966" s="6" t="e">
        <f t="shared" si="346"/>
        <v>#DIV/0!</v>
      </c>
      <c r="AD966" s="6" t="e">
        <f t="shared" si="346"/>
        <v>#DIV/0!</v>
      </c>
      <c r="AM966">
        <v>3.3700000000000001E-2</v>
      </c>
      <c r="AN966">
        <v>0.53710000000000002</v>
      </c>
    </row>
    <row r="967" spans="1:40" x14ac:dyDescent="0.25">
      <c r="A967" s="1">
        <v>42823.072106481479</v>
      </c>
      <c r="B967" s="16">
        <v>960</v>
      </c>
      <c r="C967">
        <f t="shared" si="354"/>
        <v>3.0153411879969028</v>
      </c>
      <c r="D967">
        <f t="shared" si="347"/>
        <v>-2.7308019229369229</v>
      </c>
      <c r="E967">
        <f t="shared" si="345"/>
        <v>8.8686542989734303</v>
      </c>
      <c r="F967">
        <f t="shared" si="348"/>
        <v>-0.90563612960528694</v>
      </c>
      <c r="G967">
        <v>21.089421000000002</v>
      </c>
      <c r="H967">
        <f t="shared" si="339"/>
        <v>21.089421000000002</v>
      </c>
      <c r="I967">
        <v>20.825536</v>
      </c>
      <c r="J967">
        <f t="shared" si="335"/>
        <v>20.825536</v>
      </c>
      <c r="K967">
        <f t="shared" si="349"/>
        <v>1.5684999999994177E-4</v>
      </c>
      <c r="L967">
        <v>1.2503E-2</v>
      </c>
      <c r="M967">
        <f t="shared" si="340"/>
        <v>1.2503E-2</v>
      </c>
      <c r="N967">
        <v>0.23216400000000001</v>
      </c>
      <c r="O967">
        <f t="shared" si="336"/>
        <v>0.23216400000000001</v>
      </c>
      <c r="P967">
        <f t="shared" si="350"/>
        <v>-1.4358333333333446E-4</v>
      </c>
      <c r="Q967">
        <f t="shared" si="341"/>
        <v>78.942300000000003</v>
      </c>
      <c r="R967">
        <f t="shared" si="351"/>
        <v>-1.3266666665145976E-5</v>
      </c>
      <c r="S967">
        <f t="shared" si="337"/>
        <v>1</v>
      </c>
      <c r="T967">
        <f t="shared" si="352"/>
        <v>20.006793143111409</v>
      </c>
      <c r="U967">
        <f t="shared" si="353"/>
        <v>32500</v>
      </c>
      <c r="V967">
        <f t="shared" si="338"/>
        <v>20.001047</v>
      </c>
      <c r="W967">
        <v>20.001047</v>
      </c>
      <c r="X967">
        <f>'LowFlowInfusion-1-Infusion-1705'!Y963</f>
        <v>0</v>
      </c>
      <c r="Y967">
        <v>0</v>
      </c>
      <c r="Z967">
        <f t="shared" si="342"/>
        <v>0</v>
      </c>
      <c r="AA967">
        <f t="shared" si="343"/>
        <v>0</v>
      </c>
      <c r="AB967" t="e">
        <f t="shared" si="344"/>
        <v>#DIV/0!</v>
      </c>
      <c r="AC967" s="6" t="e">
        <f t="shared" si="346"/>
        <v>#DIV/0!</v>
      </c>
      <c r="AD967" s="6" t="e">
        <f t="shared" si="346"/>
        <v>#DIV/0!</v>
      </c>
      <c r="AM967">
        <v>3.1399999999999997E-2</v>
      </c>
      <c r="AN967">
        <v>0.53810000000000002</v>
      </c>
    </row>
    <row r="968" spans="1:40" x14ac:dyDescent="0.25">
      <c r="A968" s="1">
        <v>42823.072800925926</v>
      </c>
      <c r="B968" s="16">
        <v>961</v>
      </c>
      <c r="C968">
        <f t="shared" si="354"/>
        <v>-1.4692539948681649</v>
      </c>
      <c r="D968">
        <f t="shared" si="347"/>
        <v>-2.3007560421842665</v>
      </c>
      <c r="E968">
        <f t="shared" si="345"/>
        <v>-8.3303646643468685</v>
      </c>
      <c r="F968">
        <f t="shared" si="348"/>
        <v>1.5659348555255836</v>
      </c>
      <c r="G968">
        <v>21.089227000000001</v>
      </c>
      <c r="H968">
        <f t="shared" si="339"/>
        <v>21.089227000000001</v>
      </c>
      <c r="I968">
        <v>20.825683999999999</v>
      </c>
      <c r="J968">
        <f t="shared" ref="J968:J1031" si="355">(I968*J$2+J$3+J$4)</f>
        <v>20.825683999999999</v>
      </c>
      <c r="K968">
        <f t="shared" si="349"/>
        <v>1.6724999999991516E-4</v>
      </c>
      <c r="L968">
        <v>1.2496999999999999E-2</v>
      </c>
      <c r="M968">
        <f t="shared" si="340"/>
        <v>1.2496999999999999E-2</v>
      </c>
      <c r="N968">
        <v>0.23202900000000001</v>
      </c>
      <c r="O968">
        <f t="shared" ref="O968:O1031" si="356">(N968*O$2+O$3+O$4)</f>
        <v>0.23202900000000001</v>
      </c>
      <c r="P968">
        <f t="shared" si="350"/>
        <v>-1.421833333333335E-4</v>
      </c>
      <c r="Q968">
        <f t="shared" si="341"/>
        <v>78.942287000000007</v>
      </c>
      <c r="R968">
        <f t="shared" si="351"/>
        <v>-2.5066666665907178E-5</v>
      </c>
      <c r="S968">
        <f t="shared" ref="S968:S1031" si="357">((W968-Z968/1000+AA968/1000)/(W968+X968+Y968))</f>
        <v>1</v>
      </c>
      <c r="T968">
        <f t="shared" si="352"/>
        <v>20.001984502047531</v>
      </c>
      <c r="U968">
        <f t="shared" si="353"/>
        <v>32500</v>
      </c>
      <c r="V968">
        <f t="shared" ref="V968:V1031" si="358">X968+Y968+W968</f>
        <v>20.001152999999999</v>
      </c>
      <c r="W968">
        <v>20.001152999999999</v>
      </c>
      <c r="X968">
        <f>'LowFlowInfusion-1-Infusion-1705'!Y964</f>
        <v>0</v>
      </c>
      <c r="Y968">
        <v>0</v>
      </c>
      <c r="Z968">
        <f t="shared" si="342"/>
        <v>0</v>
      </c>
      <c r="AA968">
        <f t="shared" si="343"/>
        <v>0</v>
      </c>
      <c r="AB968" t="e">
        <f t="shared" si="344"/>
        <v>#DIV/0!</v>
      </c>
      <c r="AC968" s="6" t="e">
        <f t="shared" si="346"/>
        <v>#DIV/0!</v>
      </c>
      <c r="AD968" s="6" t="e">
        <f t="shared" si="346"/>
        <v>#DIV/0!</v>
      </c>
      <c r="AM968">
        <v>2.3900000000000001E-2</v>
      </c>
      <c r="AN968">
        <v>0.53920000000000001</v>
      </c>
    </row>
    <row r="969" spans="1:40" x14ac:dyDescent="0.25">
      <c r="A969" s="1">
        <v>42823.073495370372</v>
      </c>
      <c r="B969" s="16">
        <v>962</v>
      </c>
      <c r="C969">
        <f t="shared" si="354"/>
        <v>-10.847487156813758</v>
      </c>
      <c r="D969">
        <f t="shared" si="347"/>
        <v>-1.875581891063014</v>
      </c>
      <c r="E969">
        <f t="shared" si="345"/>
        <v>-44.820589292736585</v>
      </c>
      <c r="F969">
        <f t="shared" si="348"/>
        <v>0.17290473488921193</v>
      </c>
      <c r="G969">
        <v>21.089034000000002</v>
      </c>
      <c r="H969">
        <f t="shared" ref="H969:H1032" si="359">(G969*H$2+H$3+H$4)</f>
        <v>21.089034000000002</v>
      </c>
      <c r="I969">
        <v>20.825813</v>
      </c>
      <c r="J969">
        <f t="shared" si="355"/>
        <v>20.825813</v>
      </c>
      <c r="K969">
        <f t="shared" si="349"/>
        <v>1.8955000000010121E-4</v>
      </c>
      <c r="L969">
        <v>1.2547000000000001E-2</v>
      </c>
      <c r="M969">
        <f t="shared" ref="M969:M1032" si="360">(L969*M$2+M$3+M$4)</f>
        <v>1.2547000000000001E-2</v>
      </c>
      <c r="N969">
        <v>0.23189199999999999</v>
      </c>
      <c r="O969">
        <f t="shared" si="356"/>
        <v>0.23189199999999999</v>
      </c>
      <c r="P969">
        <f t="shared" si="350"/>
        <v>-1.4076666666666682E-4</v>
      </c>
      <c r="Q969">
        <f t="shared" ref="Q969:Q1032" si="361">100-J969-O969</f>
        <v>78.942295000000001</v>
      </c>
      <c r="R969">
        <f t="shared" si="351"/>
        <v>-4.8783333333564842E-5</v>
      </c>
      <c r="S969">
        <f t="shared" si="357"/>
        <v>1</v>
      </c>
      <c r="T969">
        <f t="shared" si="352"/>
        <v>19.992605094734206</v>
      </c>
      <c r="U969">
        <f t="shared" si="353"/>
        <v>32500</v>
      </c>
      <c r="V969">
        <f t="shared" si="358"/>
        <v>20.001577000000001</v>
      </c>
      <c r="W969">
        <v>20.001577000000001</v>
      </c>
      <c r="X969">
        <f>'LowFlowInfusion-1-Infusion-1705'!Y965</f>
        <v>0</v>
      </c>
      <c r="Y969">
        <v>0</v>
      </c>
      <c r="Z969">
        <f t="shared" ref="Z969:Z1032" si="362">((Y969*H969)/(100-H969-M969))*1000</f>
        <v>0</v>
      </c>
      <c r="AA969">
        <f t="shared" ref="AA969:AA1032" si="363">((X969*(100-H969-M969)-M969*Y969)/(100-H969-M969))*1000</f>
        <v>0</v>
      </c>
      <c r="AB969" t="e">
        <f t="shared" ref="AB969:AB1032" si="364">AA969/Z969</f>
        <v>#DIV/0!</v>
      </c>
      <c r="AC969" s="6" t="e">
        <f t="shared" si="346"/>
        <v>#DIV/0!</v>
      </c>
      <c r="AD969" s="6" t="e">
        <f t="shared" si="346"/>
        <v>#DIV/0!</v>
      </c>
      <c r="AM969">
        <v>1.9300000000000001E-2</v>
      </c>
      <c r="AN969">
        <v>0.54039999999999999</v>
      </c>
    </row>
    <row r="970" spans="1:40" x14ac:dyDescent="0.25">
      <c r="A970" s="1">
        <v>42823.074189814812</v>
      </c>
      <c r="B970" s="16">
        <v>963</v>
      </c>
      <c r="C970">
        <f t="shared" si="354"/>
        <v>-14.543048053194108</v>
      </c>
      <c r="D970">
        <f t="shared" si="347"/>
        <v>-1.5446431739382582</v>
      </c>
      <c r="E970">
        <f t="shared" si="345"/>
        <v>-59.019438441665812</v>
      </c>
      <c r="F970">
        <f t="shared" si="348"/>
        <v>0.1062117905605769</v>
      </c>
      <c r="G970">
        <v>21.089286000000001</v>
      </c>
      <c r="H970">
        <f t="shared" si="359"/>
        <v>21.089286000000001</v>
      </c>
      <c r="I970">
        <v>20.826132999999999</v>
      </c>
      <c r="J970">
        <f t="shared" si="355"/>
        <v>20.826132999999999</v>
      </c>
      <c r="K970">
        <f t="shared" si="349"/>
        <v>1.9826666666660959E-4</v>
      </c>
      <c r="L970">
        <v>1.2572E-2</v>
      </c>
      <c r="M970">
        <f t="shared" si="360"/>
        <v>1.2572E-2</v>
      </c>
      <c r="N970">
        <v>0.23175399999999999</v>
      </c>
      <c r="O970">
        <f t="shared" si="356"/>
        <v>0.23175399999999999</v>
      </c>
      <c r="P970">
        <f t="shared" si="350"/>
        <v>-1.3964999999999903E-4</v>
      </c>
      <c r="Q970">
        <f t="shared" si="361"/>
        <v>78.942113000000006</v>
      </c>
      <c r="R970">
        <f t="shared" si="351"/>
        <v>-5.8616666666940391E-5</v>
      </c>
      <c r="S970">
        <f t="shared" si="357"/>
        <v>1</v>
      </c>
      <c r="T970">
        <f t="shared" si="352"/>
        <v>19.988631595120637</v>
      </c>
      <c r="U970">
        <f t="shared" si="353"/>
        <v>32500</v>
      </c>
      <c r="V970">
        <f t="shared" si="358"/>
        <v>20.001629999999999</v>
      </c>
      <c r="W970">
        <v>20.001629999999999</v>
      </c>
      <c r="X970">
        <f>'LowFlowInfusion-1-Infusion-1705'!Y966</f>
        <v>0</v>
      </c>
      <c r="Y970">
        <v>0</v>
      </c>
      <c r="Z970">
        <f t="shared" si="362"/>
        <v>0</v>
      </c>
      <c r="AA970">
        <f t="shared" si="363"/>
        <v>0</v>
      </c>
      <c r="AB970" t="e">
        <f t="shared" si="364"/>
        <v>#DIV/0!</v>
      </c>
      <c r="AC970" s="6" t="e">
        <f t="shared" si="346"/>
        <v>#DIV/0!</v>
      </c>
      <c r="AD970" s="6" t="e">
        <f t="shared" si="346"/>
        <v>#DIV/0!</v>
      </c>
      <c r="AM970">
        <v>1.12E-2</v>
      </c>
      <c r="AN970">
        <v>0.54069999999999996</v>
      </c>
    </row>
    <row r="971" spans="1:40" x14ac:dyDescent="0.25">
      <c r="A971" s="1">
        <v>42823.074884259258</v>
      </c>
      <c r="B971" s="16">
        <v>964</v>
      </c>
      <c r="C971">
        <f t="shared" si="354"/>
        <v>-9.9708388854548602</v>
      </c>
      <c r="D971">
        <f t="shared" si="347"/>
        <v>-1.8047881267867449</v>
      </c>
      <c r="E971">
        <f t="shared" si="345"/>
        <v>-41.287562139550168</v>
      </c>
      <c r="F971">
        <f t="shared" si="348"/>
        <v>0.18100664823894727</v>
      </c>
      <c r="G971">
        <v>21.089493000000001</v>
      </c>
      <c r="H971">
        <f t="shared" si="359"/>
        <v>21.089493000000001</v>
      </c>
      <c r="I971">
        <v>20.826314</v>
      </c>
      <c r="J971">
        <f t="shared" si="355"/>
        <v>20.826314</v>
      </c>
      <c r="K971">
        <f t="shared" si="349"/>
        <v>1.8735000000003055E-4</v>
      </c>
      <c r="L971">
        <v>1.2543E-2</v>
      </c>
      <c r="M971">
        <f t="shared" si="360"/>
        <v>1.2543E-2</v>
      </c>
      <c r="N971">
        <v>0.23161899999999999</v>
      </c>
      <c r="O971">
        <f t="shared" si="356"/>
        <v>0.23161899999999999</v>
      </c>
      <c r="P971">
        <f t="shared" si="350"/>
        <v>-1.4038333333333357E-4</v>
      </c>
      <c r="Q971">
        <f t="shared" si="361"/>
        <v>78.942067000000009</v>
      </c>
      <c r="R971">
        <f t="shared" si="351"/>
        <v>-4.6966666666984716E-5</v>
      </c>
      <c r="S971">
        <f t="shared" si="357"/>
        <v>1</v>
      </c>
      <c r="T971">
        <f t="shared" si="352"/>
        <v>19.993463949241239</v>
      </c>
      <c r="U971">
        <f t="shared" si="353"/>
        <v>32500</v>
      </c>
      <c r="V971">
        <f t="shared" si="358"/>
        <v>20.001629999999999</v>
      </c>
      <c r="W971">
        <v>20.001629999999999</v>
      </c>
      <c r="X971">
        <f>'LowFlowInfusion-1-Infusion-1705'!Y967</f>
        <v>0</v>
      </c>
      <c r="Y971">
        <v>0</v>
      </c>
      <c r="Z971">
        <f t="shared" si="362"/>
        <v>0</v>
      </c>
      <c r="AA971">
        <f t="shared" si="363"/>
        <v>0</v>
      </c>
      <c r="AB971" t="e">
        <f t="shared" si="364"/>
        <v>#DIV/0!</v>
      </c>
      <c r="AC971" s="6" t="e">
        <f t="shared" si="346"/>
        <v>#DIV/0!</v>
      </c>
      <c r="AD971" s="6" t="e">
        <f t="shared" si="346"/>
        <v>#DIV/0!</v>
      </c>
      <c r="AM971">
        <v>1.0200000000000001E-2</v>
      </c>
      <c r="AN971">
        <v>0.5423</v>
      </c>
    </row>
    <row r="972" spans="1:40" x14ac:dyDescent="0.25">
      <c r="A972" s="1">
        <v>42823.075578703705</v>
      </c>
      <c r="B972" s="16">
        <v>965</v>
      </c>
      <c r="C972">
        <f t="shared" si="354"/>
        <v>-6.3566624769761138</v>
      </c>
      <c r="D972">
        <f t="shared" si="347"/>
        <v>-2.2156370018854155</v>
      </c>
      <c r="E972">
        <f t="shared" ref="E972:E1035" si="365">3.941*C972+1.104*D972</f>
        <v>-27.497670071844361</v>
      </c>
      <c r="F972">
        <f t="shared" si="348"/>
        <v>0.34855350742791075</v>
      </c>
      <c r="G972">
        <v>21.089203999999999</v>
      </c>
      <c r="H972">
        <f t="shared" si="359"/>
        <v>21.089203999999999</v>
      </c>
      <c r="I972">
        <v>20.826612999999998</v>
      </c>
      <c r="J972">
        <f t="shared" si="355"/>
        <v>20.826612999999998</v>
      </c>
      <c r="K972">
        <f t="shared" si="349"/>
        <v>1.7848333333330874E-4</v>
      </c>
      <c r="L972">
        <v>1.2527E-2</v>
      </c>
      <c r="M972">
        <f t="shared" si="360"/>
        <v>1.2527E-2</v>
      </c>
      <c r="N972">
        <v>0.23146900000000001</v>
      </c>
      <c r="O972">
        <f t="shared" si="356"/>
        <v>0.23146900000000001</v>
      </c>
      <c r="P972">
        <f t="shared" si="350"/>
        <v>-1.415666666666667E-4</v>
      </c>
      <c r="Q972">
        <f t="shared" si="361"/>
        <v>78.941918000000001</v>
      </c>
      <c r="R972">
        <f t="shared" si="351"/>
        <v>-3.6916666666305294E-5</v>
      </c>
      <c r="S972">
        <f t="shared" si="357"/>
        <v>1</v>
      </c>
      <c r="T972">
        <f t="shared" si="352"/>
        <v>19.997964974525019</v>
      </c>
      <c r="U972">
        <f t="shared" si="353"/>
        <v>32500</v>
      </c>
      <c r="V972">
        <f t="shared" si="358"/>
        <v>20.002106000000001</v>
      </c>
      <c r="W972">
        <v>20.002106000000001</v>
      </c>
      <c r="X972">
        <f>'LowFlowInfusion-1-Infusion-1705'!Y968</f>
        <v>0</v>
      </c>
      <c r="Y972">
        <v>0</v>
      </c>
      <c r="Z972">
        <f t="shared" si="362"/>
        <v>0</v>
      </c>
      <c r="AA972">
        <f t="shared" si="363"/>
        <v>0</v>
      </c>
      <c r="AB972" t="e">
        <f t="shared" si="364"/>
        <v>#DIV/0!</v>
      </c>
      <c r="AC972" s="6" t="e">
        <f t="shared" ref="AC972:AD1035" si="366">(C972-Z972)/Z972</f>
        <v>#DIV/0!</v>
      </c>
      <c r="AD972" s="6" t="e">
        <f t="shared" si="366"/>
        <v>#DIV/0!</v>
      </c>
      <c r="AM972">
        <v>1.0500000000000001E-2</v>
      </c>
      <c r="AN972">
        <v>0.54400000000000004</v>
      </c>
    </row>
    <row r="973" spans="1:40" x14ac:dyDescent="0.25">
      <c r="A973" s="1">
        <v>42823.076273148145</v>
      </c>
      <c r="B973" s="16">
        <v>966</v>
      </c>
      <c r="C973">
        <f t="shared" si="354"/>
        <v>-3.922152739565119</v>
      </c>
      <c r="D973">
        <f t="shared" ref="D973:D1036" si="367">(V973*O973-T973*M973+P973*U973)*10</f>
        <v>-2.4507282743684566</v>
      </c>
      <c r="E973">
        <f t="shared" si="365"/>
        <v>-18.162807961528909</v>
      </c>
      <c r="F973">
        <f t="shared" ref="F973:F1036" si="368">D973/C973</f>
        <v>0.62484264053423599</v>
      </c>
      <c r="G973">
        <v>21.08906</v>
      </c>
      <c r="H973">
        <f t="shared" si="359"/>
        <v>21.08906</v>
      </c>
      <c r="I973">
        <v>20.826851000000001</v>
      </c>
      <c r="J973">
        <f t="shared" si="355"/>
        <v>20.826851000000001</v>
      </c>
      <c r="K973">
        <f t="shared" ref="K973:K1036" si="369">SLOPE(J969:J977,B969:B977)</f>
        <v>1.7248333333329905E-4</v>
      </c>
      <c r="L973">
        <v>1.2551E-2</v>
      </c>
      <c r="M973">
        <f t="shared" si="360"/>
        <v>1.2551E-2</v>
      </c>
      <c r="N973">
        <v>0.23133000000000001</v>
      </c>
      <c r="O973">
        <f t="shared" si="356"/>
        <v>0.23133000000000001</v>
      </c>
      <c r="P973">
        <f t="shared" ref="P973:P1036" si="370">SLOPE(O969:O977,B969:B977)</f>
        <v>-1.4218333333333258E-4</v>
      </c>
      <c r="Q973">
        <f t="shared" si="361"/>
        <v>78.941818999999995</v>
      </c>
      <c r="R973">
        <f t="shared" ref="R973:R1036" si="371">SLOPE(Q969:Q977,B969:B977)</f>
        <v>-3.0300000000001621E-5</v>
      </c>
      <c r="S973">
        <f t="shared" si="357"/>
        <v>1</v>
      </c>
      <c r="T973">
        <f t="shared" ref="T973:T1036" si="372">(R973*U973+V973*(100-O973-J973))/(100-M973-H973)</f>
        <v>19.99984057553479</v>
      </c>
      <c r="U973">
        <f t="shared" ref="U973:U1036" si="373">$F$1</f>
        <v>32500</v>
      </c>
      <c r="V973">
        <f t="shared" si="358"/>
        <v>20.001311999999999</v>
      </c>
      <c r="W973">
        <v>20.001311999999999</v>
      </c>
      <c r="X973">
        <f>'LowFlowInfusion-1-Infusion-1705'!Y969</f>
        <v>0</v>
      </c>
      <c r="Y973">
        <v>0</v>
      </c>
      <c r="Z973">
        <f t="shared" si="362"/>
        <v>0</v>
      </c>
      <c r="AA973">
        <f t="shared" si="363"/>
        <v>0</v>
      </c>
      <c r="AB973" t="e">
        <f t="shared" si="364"/>
        <v>#DIV/0!</v>
      </c>
      <c r="AC973" s="6" t="e">
        <f t="shared" si="366"/>
        <v>#DIV/0!</v>
      </c>
      <c r="AD973" s="6" t="e">
        <f t="shared" si="366"/>
        <v>#DIV/0!</v>
      </c>
      <c r="AM973">
        <v>1.2800000000000001E-2</v>
      </c>
      <c r="AN973">
        <v>0.54479999999999995</v>
      </c>
    </row>
    <row r="974" spans="1:40" x14ac:dyDescent="0.25">
      <c r="A974" s="1">
        <v>42823.076967592591</v>
      </c>
      <c r="B974" s="16">
        <v>967</v>
      </c>
      <c r="C974">
        <f t="shared" ref="C974:C1037" si="374">(T974*H974-V974*J974-K974*U974)*10</f>
        <v>6.8192784253295358</v>
      </c>
      <c r="D974">
        <f t="shared" si="367"/>
        <v>-2.8990274620568268</v>
      </c>
      <c r="E974">
        <f t="shared" si="365"/>
        <v>23.674249956112963</v>
      </c>
      <c r="F974">
        <f t="shared" si="368"/>
        <v>-0.4251223195827693</v>
      </c>
      <c r="G974">
        <v>21.089458</v>
      </c>
      <c r="H974">
        <f t="shared" si="359"/>
        <v>21.089458</v>
      </c>
      <c r="I974">
        <v>20.826854999999998</v>
      </c>
      <c r="J974">
        <f t="shared" si="355"/>
        <v>20.826854999999998</v>
      </c>
      <c r="K974">
        <f t="shared" si="369"/>
        <v>1.4693333333344328E-4</v>
      </c>
      <c r="L974">
        <v>1.2557E-2</v>
      </c>
      <c r="M974">
        <f t="shared" si="360"/>
        <v>1.2557E-2</v>
      </c>
      <c r="N974">
        <v>0.23119100000000001</v>
      </c>
      <c r="O974">
        <f t="shared" si="356"/>
        <v>0.23119100000000001</v>
      </c>
      <c r="P974">
        <f t="shared" si="370"/>
        <v>-1.4346666666666629E-4</v>
      </c>
      <c r="Q974">
        <f t="shared" si="361"/>
        <v>78.94195400000001</v>
      </c>
      <c r="R974">
        <f t="shared" si="371"/>
        <v>-3.4666666666775351E-6</v>
      </c>
      <c r="S974">
        <f t="shared" si="357"/>
        <v>1</v>
      </c>
      <c r="T974">
        <f t="shared" si="372"/>
        <v>20.010660305887416</v>
      </c>
      <c r="U974">
        <f t="shared" si="373"/>
        <v>32500</v>
      </c>
      <c r="V974">
        <f t="shared" si="358"/>
        <v>20.000941999999998</v>
      </c>
      <c r="W974">
        <v>20.000941999999998</v>
      </c>
      <c r="X974">
        <f>'LowFlowInfusion-1-Infusion-1705'!Y970</f>
        <v>0</v>
      </c>
      <c r="Y974">
        <v>0</v>
      </c>
      <c r="Z974">
        <f t="shared" si="362"/>
        <v>0</v>
      </c>
      <c r="AA974">
        <f t="shared" si="363"/>
        <v>0</v>
      </c>
      <c r="AB974" t="e">
        <f t="shared" si="364"/>
        <v>#DIV/0!</v>
      </c>
      <c r="AC974" s="6" t="e">
        <f t="shared" si="366"/>
        <v>#DIV/0!</v>
      </c>
      <c r="AD974" s="6" t="e">
        <f t="shared" si="366"/>
        <v>#DIV/0!</v>
      </c>
      <c r="AM974">
        <v>1.47E-2</v>
      </c>
      <c r="AN974">
        <v>0.54430000000000001</v>
      </c>
    </row>
    <row r="975" spans="1:40" x14ac:dyDescent="0.25">
      <c r="A975" s="1">
        <v>42823.077662037038</v>
      </c>
      <c r="B975" s="16">
        <v>968</v>
      </c>
      <c r="C975">
        <f t="shared" si="374"/>
        <v>16.076856216625146</v>
      </c>
      <c r="D975">
        <f t="shared" si="367"/>
        <v>-3.029752052091963</v>
      </c>
      <c r="E975">
        <f t="shared" si="365"/>
        <v>60.01404408421017</v>
      </c>
      <c r="F975">
        <f t="shared" si="368"/>
        <v>-0.18845426066315649</v>
      </c>
      <c r="G975">
        <v>21.089611000000001</v>
      </c>
      <c r="H975">
        <f t="shared" si="359"/>
        <v>21.089611000000001</v>
      </c>
      <c r="I975">
        <v>20.826829</v>
      </c>
      <c r="J975">
        <f t="shared" si="355"/>
        <v>20.826829</v>
      </c>
      <c r="K975">
        <f t="shared" si="369"/>
        <v>1.2465000000017786E-4</v>
      </c>
      <c r="L975">
        <v>1.2537E-2</v>
      </c>
      <c r="M975">
        <f t="shared" si="360"/>
        <v>1.2537E-2</v>
      </c>
      <c r="N975">
        <v>0.23103899999999999</v>
      </c>
      <c r="O975">
        <f t="shared" si="356"/>
        <v>0.23103899999999999</v>
      </c>
      <c r="P975">
        <f t="shared" si="370"/>
        <v>-1.4378333333333327E-4</v>
      </c>
      <c r="Q975">
        <f t="shared" si="361"/>
        <v>78.942132000000001</v>
      </c>
      <c r="R975">
        <f t="shared" si="371"/>
        <v>1.9133333333106368E-5</v>
      </c>
      <c r="S975">
        <f t="shared" si="357"/>
        <v>1</v>
      </c>
      <c r="T975">
        <f t="shared" si="372"/>
        <v>20.0199426082687</v>
      </c>
      <c r="U975">
        <f t="shared" si="373"/>
        <v>32500</v>
      </c>
      <c r="V975">
        <f t="shared" si="358"/>
        <v>20.000836</v>
      </c>
      <c r="W975">
        <v>20.000836</v>
      </c>
      <c r="X975">
        <f>'LowFlowInfusion-1-Infusion-1705'!Y971</f>
        <v>0</v>
      </c>
      <c r="Y975">
        <v>0</v>
      </c>
      <c r="Z975">
        <f t="shared" si="362"/>
        <v>0</v>
      </c>
      <c r="AA975">
        <f t="shared" si="363"/>
        <v>0</v>
      </c>
      <c r="AB975" t="e">
        <f t="shared" si="364"/>
        <v>#DIV/0!</v>
      </c>
      <c r="AC975" s="6" t="e">
        <f t="shared" si="366"/>
        <v>#DIV/0!</v>
      </c>
      <c r="AD975" s="6" t="e">
        <f t="shared" si="366"/>
        <v>#DIV/0!</v>
      </c>
      <c r="AM975">
        <v>1.55E-2</v>
      </c>
      <c r="AN975">
        <v>0.54339999999999999</v>
      </c>
    </row>
    <row r="976" spans="1:40" x14ac:dyDescent="0.25">
      <c r="A976" s="1">
        <v>42823.078356481485</v>
      </c>
      <c r="B976" s="16">
        <v>969</v>
      </c>
      <c r="C976">
        <f t="shared" si="374"/>
        <v>22.846156427123503</v>
      </c>
      <c r="D976">
        <f t="shared" si="367"/>
        <v>-2.9997937239201811</v>
      </c>
      <c r="E976">
        <f t="shared" si="365"/>
        <v>86.724930208085837</v>
      </c>
      <c r="F976">
        <f t="shared" si="368"/>
        <v>-0.13130408756016196</v>
      </c>
      <c r="G976">
        <v>21.089410999999998</v>
      </c>
      <c r="H976">
        <f t="shared" si="359"/>
        <v>21.089410999999998</v>
      </c>
      <c r="I976">
        <v>20.827103999999999</v>
      </c>
      <c r="J976">
        <f t="shared" si="355"/>
        <v>20.827103999999999</v>
      </c>
      <c r="K976">
        <f t="shared" si="369"/>
        <v>1.0790000000030868E-4</v>
      </c>
      <c r="L976">
        <v>1.2538000000000001E-2</v>
      </c>
      <c r="M976">
        <f t="shared" si="360"/>
        <v>1.2538000000000001E-2</v>
      </c>
      <c r="N976">
        <v>0.23089899999999999</v>
      </c>
      <c r="O976">
        <f t="shared" si="356"/>
        <v>0.23089899999999999</v>
      </c>
      <c r="P976">
        <f t="shared" si="370"/>
        <v>-1.4360000000000067E-4</v>
      </c>
      <c r="Q976">
        <f t="shared" si="361"/>
        <v>78.941997000000015</v>
      </c>
      <c r="R976">
        <f t="shared" si="371"/>
        <v>3.5700000000341937E-5</v>
      </c>
      <c r="S976">
        <f t="shared" si="357"/>
        <v>1</v>
      </c>
      <c r="T976">
        <f t="shared" si="372"/>
        <v>20.026416950151258</v>
      </c>
      <c r="U976">
        <f t="shared" si="373"/>
        <v>32500</v>
      </c>
      <c r="V976">
        <f t="shared" si="358"/>
        <v>20.000571000000001</v>
      </c>
      <c r="W976">
        <v>20.000571000000001</v>
      </c>
      <c r="X976">
        <f>'LowFlowInfusion-1-Infusion-1705'!Y972</f>
        <v>0</v>
      </c>
      <c r="Y976">
        <v>0</v>
      </c>
      <c r="Z976">
        <f t="shared" si="362"/>
        <v>0</v>
      </c>
      <c r="AA976">
        <f t="shared" si="363"/>
        <v>0</v>
      </c>
      <c r="AB976" t="e">
        <f t="shared" si="364"/>
        <v>#DIV/0!</v>
      </c>
      <c r="AC976" s="6" t="e">
        <f t="shared" si="366"/>
        <v>#DIV/0!</v>
      </c>
      <c r="AD976" s="6" t="e">
        <f t="shared" si="366"/>
        <v>#DIV/0!</v>
      </c>
      <c r="AM976">
        <v>1.5599999999999999E-2</v>
      </c>
      <c r="AN976">
        <v>0.54210000000000003</v>
      </c>
    </row>
    <row r="977" spans="1:40" x14ac:dyDescent="0.25">
      <c r="A977" s="1">
        <v>42823.079050925924</v>
      </c>
      <c r="B977" s="16">
        <v>970</v>
      </c>
      <c r="C977">
        <f t="shared" si="374"/>
        <v>19.482146881495694</v>
      </c>
      <c r="D977">
        <f t="shared" si="367"/>
        <v>-2.9897145163560879</v>
      </c>
      <c r="E977">
        <f t="shared" si="365"/>
        <v>73.478496033917409</v>
      </c>
      <c r="F977">
        <f t="shared" si="368"/>
        <v>-0.15345919187149459</v>
      </c>
      <c r="G977">
        <v>21.089144999999998</v>
      </c>
      <c r="H977">
        <f t="shared" si="359"/>
        <v>21.089144999999998</v>
      </c>
      <c r="I977">
        <v>20.827354</v>
      </c>
      <c r="J977">
        <f t="shared" si="355"/>
        <v>20.827354</v>
      </c>
      <c r="K977">
        <f t="shared" si="369"/>
        <v>1.1575000000014768E-4</v>
      </c>
      <c r="L977">
        <v>1.2576E-2</v>
      </c>
      <c r="M977">
        <f t="shared" si="360"/>
        <v>1.2576E-2</v>
      </c>
      <c r="N977">
        <v>0.23075999999999999</v>
      </c>
      <c r="O977">
        <f t="shared" si="356"/>
        <v>0.23075999999999999</v>
      </c>
      <c r="P977">
        <f t="shared" si="370"/>
        <v>-1.4346666666666675E-4</v>
      </c>
      <c r="Q977">
        <f t="shared" si="361"/>
        <v>78.941885999999997</v>
      </c>
      <c r="R977">
        <f t="shared" si="371"/>
        <v>2.7716666666558844E-5</v>
      </c>
      <c r="S977">
        <f t="shared" si="357"/>
        <v>1</v>
      </c>
      <c r="T977">
        <f t="shared" si="372"/>
        <v>20.023836861397861</v>
      </c>
      <c r="U977">
        <f t="shared" si="373"/>
        <v>32500</v>
      </c>
      <c r="V977">
        <f t="shared" si="358"/>
        <v>20.001365</v>
      </c>
      <c r="W977">
        <v>20.001365</v>
      </c>
      <c r="X977">
        <f>'LowFlowInfusion-1-Infusion-1705'!Y973</f>
        <v>0</v>
      </c>
      <c r="Y977">
        <v>0</v>
      </c>
      <c r="Z977">
        <f t="shared" si="362"/>
        <v>0</v>
      </c>
      <c r="AA977">
        <f t="shared" si="363"/>
        <v>0</v>
      </c>
      <c r="AB977" t="e">
        <f t="shared" si="364"/>
        <v>#DIV/0!</v>
      </c>
      <c r="AC977" s="6" t="e">
        <f t="shared" si="366"/>
        <v>#DIV/0!</v>
      </c>
      <c r="AD977" s="6" t="e">
        <f t="shared" si="366"/>
        <v>#DIV/0!</v>
      </c>
      <c r="AM977">
        <v>1.38E-2</v>
      </c>
      <c r="AN977">
        <v>0.54010000000000002</v>
      </c>
    </row>
    <row r="978" spans="1:40" x14ac:dyDescent="0.25">
      <c r="A978" s="1">
        <v>42823.079745370371</v>
      </c>
      <c r="B978" s="16">
        <v>971</v>
      </c>
      <c r="C978">
        <f t="shared" si="374"/>
        <v>10.84143445340036</v>
      </c>
      <c r="D978">
        <f t="shared" si="367"/>
        <v>-2.5530808660209825</v>
      </c>
      <c r="E978">
        <f t="shared" si="365"/>
        <v>39.907491904763653</v>
      </c>
      <c r="F978">
        <f t="shared" si="368"/>
        <v>-0.23549290243785237</v>
      </c>
      <c r="G978">
        <v>21.089310000000001</v>
      </c>
      <c r="H978">
        <f t="shared" si="359"/>
        <v>21.089310000000001</v>
      </c>
      <c r="I978">
        <v>20.827317000000001</v>
      </c>
      <c r="J978">
        <f t="shared" si="355"/>
        <v>20.827317000000001</v>
      </c>
      <c r="K978">
        <f t="shared" si="369"/>
        <v>1.3656666666701512E-4</v>
      </c>
      <c r="L978">
        <v>1.2593E-2</v>
      </c>
      <c r="M978">
        <f t="shared" si="360"/>
        <v>1.2593E-2</v>
      </c>
      <c r="N978">
        <v>0.230604</v>
      </c>
      <c r="O978">
        <f t="shared" si="356"/>
        <v>0.230604</v>
      </c>
      <c r="P978">
        <f t="shared" si="370"/>
        <v>-1.4201666666666715E-4</v>
      </c>
      <c r="Q978">
        <f t="shared" si="361"/>
        <v>78.942079000000007</v>
      </c>
      <c r="R978">
        <f t="shared" si="371"/>
        <v>5.4499999995035374E-6</v>
      </c>
      <c r="S978">
        <f t="shared" si="357"/>
        <v>1</v>
      </c>
      <c r="T978">
        <f t="shared" si="372"/>
        <v>20.014230515319372</v>
      </c>
      <c r="U978">
        <f t="shared" si="373"/>
        <v>32500</v>
      </c>
      <c r="V978">
        <f t="shared" si="358"/>
        <v>20.000836</v>
      </c>
      <c r="W978">
        <v>20.000836</v>
      </c>
      <c r="X978">
        <f>'LowFlowInfusion-1-Infusion-1705'!Y974</f>
        <v>0</v>
      </c>
      <c r="Y978">
        <v>0</v>
      </c>
      <c r="Z978">
        <f t="shared" si="362"/>
        <v>0</v>
      </c>
      <c r="AA978">
        <f t="shared" si="363"/>
        <v>0</v>
      </c>
      <c r="AB978" t="e">
        <f t="shared" si="364"/>
        <v>#DIV/0!</v>
      </c>
      <c r="AC978" s="6" t="e">
        <f t="shared" si="366"/>
        <v>#DIV/0!</v>
      </c>
      <c r="AD978" s="6" t="e">
        <f t="shared" si="366"/>
        <v>#DIV/0!</v>
      </c>
      <c r="AM978">
        <v>1.0999999999999999E-2</v>
      </c>
      <c r="AN978">
        <v>0.53890000000000005</v>
      </c>
    </row>
    <row r="979" spans="1:40" x14ac:dyDescent="0.25">
      <c r="A979" s="1">
        <v>42823.080439814818</v>
      </c>
      <c r="B979" s="16">
        <v>972</v>
      </c>
      <c r="C979">
        <f t="shared" si="374"/>
        <v>7.9021192712052368</v>
      </c>
      <c r="D979">
        <f t="shared" si="367"/>
        <v>-1.5873535951398399</v>
      </c>
      <c r="E979">
        <f t="shared" si="365"/>
        <v>29.389813678785455</v>
      </c>
      <c r="F979">
        <f t="shared" si="368"/>
        <v>-0.20087694714050242</v>
      </c>
      <c r="G979">
        <v>21.089454</v>
      </c>
      <c r="H979">
        <f t="shared" si="359"/>
        <v>21.089454</v>
      </c>
      <c r="I979">
        <v>20.827342000000002</v>
      </c>
      <c r="J979">
        <f t="shared" si="355"/>
        <v>20.827342000000002</v>
      </c>
      <c r="K979">
        <f t="shared" si="369"/>
        <v>1.4315000000024724E-4</v>
      </c>
      <c r="L979">
        <v>1.2560999999999999E-2</v>
      </c>
      <c r="M979">
        <f t="shared" si="360"/>
        <v>1.2560999999999999E-2</v>
      </c>
      <c r="N979">
        <v>0.23046900000000001</v>
      </c>
      <c r="O979">
        <f t="shared" si="356"/>
        <v>0.23046900000000001</v>
      </c>
      <c r="P979">
        <f t="shared" si="370"/>
        <v>-1.3898333333333264E-4</v>
      </c>
      <c r="Q979">
        <f t="shared" si="361"/>
        <v>78.942188999999999</v>
      </c>
      <c r="R979">
        <f t="shared" si="371"/>
        <v>-4.1666666672786812E-6</v>
      </c>
      <c r="S979">
        <f t="shared" si="357"/>
        <v>1</v>
      </c>
      <c r="T979">
        <f t="shared" si="372"/>
        <v>20.010325472866228</v>
      </c>
      <c r="U979">
        <f t="shared" si="373"/>
        <v>32500</v>
      </c>
      <c r="V979">
        <f t="shared" si="358"/>
        <v>20.000836</v>
      </c>
      <c r="W979">
        <v>20.000836</v>
      </c>
      <c r="X979">
        <f>'LowFlowInfusion-1-Infusion-1705'!Y975</f>
        <v>0</v>
      </c>
      <c r="Y979">
        <v>0</v>
      </c>
      <c r="Z979">
        <f t="shared" si="362"/>
        <v>0</v>
      </c>
      <c r="AA979">
        <f t="shared" si="363"/>
        <v>0</v>
      </c>
      <c r="AB979" t="e">
        <f t="shared" si="364"/>
        <v>#DIV/0!</v>
      </c>
      <c r="AC979" s="6" t="e">
        <f t="shared" si="366"/>
        <v>#DIV/0!</v>
      </c>
      <c r="AD979" s="6" t="e">
        <f t="shared" si="366"/>
        <v>#DIV/0!</v>
      </c>
      <c r="AM979">
        <v>9.7999999999999997E-3</v>
      </c>
      <c r="AN979">
        <v>0.53779999999999994</v>
      </c>
    </row>
    <row r="980" spans="1:40" x14ac:dyDescent="0.25">
      <c r="A980" s="1">
        <v>42823.081134259257</v>
      </c>
      <c r="B980" s="16">
        <v>973</v>
      </c>
      <c r="C980">
        <f t="shared" si="374"/>
        <v>8.5249512192574262</v>
      </c>
      <c r="D980">
        <f t="shared" si="367"/>
        <v>-0.97931497137468071</v>
      </c>
      <c r="E980">
        <f t="shared" si="365"/>
        <v>32.515669026695868</v>
      </c>
      <c r="F980">
        <f t="shared" si="368"/>
        <v>-0.11487631379783834</v>
      </c>
      <c r="G980">
        <v>21.089295</v>
      </c>
      <c r="H980">
        <f t="shared" si="359"/>
        <v>21.089295</v>
      </c>
      <c r="I980">
        <v>20.827501000000002</v>
      </c>
      <c r="J980">
        <f t="shared" si="355"/>
        <v>20.827501000000002</v>
      </c>
      <c r="K980">
        <f t="shared" si="369"/>
        <v>1.4105000000027939E-4</v>
      </c>
      <c r="L980">
        <v>1.2548E-2</v>
      </c>
      <c r="M980">
        <f t="shared" si="360"/>
        <v>1.2548E-2</v>
      </c>
      <c r="N980">
        <v>0.230324</v>
      </c>
      <c r="O980">
        <f t="shared" si="356"/>
        <v>0.230324</v>
      </c>
      <c r="P980">
        <f t="shared" si="370"/>
        <v>-1.3703333333333254E-4</v>
      </c>
      <c r="Q980">
        <f t="shared" si="361"/>
        <v>78.942175000000006</v>
      </c>
      <c r="R980">
        <f t="shared" si="371"/>
        <v>-4.0166666669468516E-6</v>
      </c>
      <c r="S980">
        <f t="shared" si="357"/>
        <v>1</v>
      </c>
      <c r="T980">
        <f t="shared" si="372"/>
        <v>20.010657266190634</v>
      </c>
      <c r="U980">
        <f t="shared" si="373"/>
        <v>32500</v>
      </c>
      <c r="V980">
        <f t="shared" si="358"/>
        <v>20.001152999999999</v>
      </c>
      <c r="W980">
        <v>20.001152999999999</v>
      </c>
      <c r="X980">
        <f>'LowFlowInfusion-1-Infusion-1705'!Y976</f>
        <v>0</v>
      </c>
      <c r="Y980">
        <v>0</v>
      </c>
      <c r="Z980">
        <f t="shared" si="362"/>
        <v>0</v>
      </c>
      <c r="AA980">
        <f t="shared" si="363"/>
        <v>0</v>
      </c>
      <c r="AB980" t="e">
        <f t="shared" si="364"/>
        <v>#DIV/0!</v>
      </c>
      <c r="AC980" s="6" t="e">
        <f t="shared" si="366"/>
        <v>#DIV/0!</v>
      </c>
      <c r="AD980" s="6" t="e">
        <f t="shared" si="366"/>
        <v>#DIV/0!</v>
      </c>
      <c r="AM980">
        <v>1.06E-2</v>
      </c>
      <c r="AN980">
        <v>0.53749999999999998</v>
      </c>
    </row>
    <row r="981" spans="1:40" x14ac:dyDescent="0.25">
      <c r="A981" s="1">
        <v>42823.081828703704</v>
      </c>
      <c r="B981" s="16">
        <v>974</v>
      </c>
      <c r="C981">
        <f t="shared" si="374"/>
        <v>7.2355444744902098</v>
      </c>
      <c r="D981">
        <f t="shared" si="367"/>
        <v>-0.52001388259227177</v>
      </c>
      <c r="E981">
        <f t="shared" si="365"/>
        <v>27.941185447584047</v>
      </c>
      <c r="F981">
        <f t="shared" si="368"/>
        <v>-7.1869350596301881E-2</v>
      </c>
      <c r="G981">
        <v>21.089075000000001</v>
      </c>
      <c r="H981">
        <f t="shared" si="359"/>
        <v>21.089075000000001</v>
      </c>
      <c r="I981">
        <v>20.827793</v>
      </c>
      <c r="J981">
        <f t="shared" si="355"/>
        <v>20.827793</v>
      </c>
      <c r="K981">
        <f t="shared" si="369"/>
        <v>1.435666666666909E-4</v>
      </c>
      <c r="L981">
        <v>1.2579E-2</v>
      </c>
      <c r="M981">
        <f t="shared" si="360"/>
        <v>1.2579E-2</v>
      </c>
      <c r="N981">
        <v>0.230187</v>
      </c>
      <c r="O981">
        <f t="shared" si="356"/>
        <v>0.230187</v>
      </c>
      <c r="P981">
        <f t="shared" si="370"/>
        <v>-1.355166666666662E-4</v>
      </c>
      <c r="Q981">
        <f t="shared" si="361"/>
        <v>78.942019999999999</v>
      </c>
      <c r="R981">
        <f t="shared" si="371"/>
        <v>-8.0499999995709007E-6</v>
      </c>
      <c r="S981">
        <f t="shared" si="357"/>
        <v>1</v>
      </c>
      <c r="T981">
        <f t="shared" si="372"/>
        <v>20.008802558357228</v>
      </c>
      <c r="U981">
        <f t="shared" si="373"/>
        <v>32500</v>
      </c>
      <c r="V981">
        <f t="shared" si="358"/>
        <v>20.001047</v>
      </c>
      <c r="W981">
        <v>20.001047</v>
      </c>
      <c r="X981">
        <f>'LowFlowInfusion-1-Infusion-1705'!Y977</f>
        <v>0</v>
      </c>
      <c r="Y981">
        <v>0</v>
      </c>
      <c r="Z981">
        <f t="shared" si="362"/>
        <v>0</v>
      </c>
      <c r="AA981">
        <f t="shared" si="363"/>
        <v>0</v>
      </c>
      <c r="AB981" t="e">
        <f t="shared" si="364"/>
        <v>#DIV/0!</v>
      </c>
      <c r="AC981" s="6" t="e">
        <f t="shared" si="366"/>
        <v>#DIV/0!</v>
      </c>
      <c r="AD981" s="6" t="e">
        <f t="shared" si="366"/>
        <v>#DIV/0!</v>
      </c>
      <c r="AM981">
        <v>1.2500000000000001E-2</v>
      </c>
      <c r="AN981">
        <v>0.53720000000000001</v>
      </c>
    </row>
    <row r="982" spans="1:40" x14ac:dyDescent="0.25">
      <c r="A982" s="1">
        <v>42823.08252314815</v>
      </c>
      <c r="B982" s="16">
        <v>975</v>
      </c>
      <c r="C982">
        <f t="shared" si="374"/>
        <v>3.6359105225022148</v>
      </c>
      <c r="D982">
        <f t="shared" si="367"/>
        <v>-0.22576600158723537</v>
      </c>
      <c r="E982">
        <f t="shared" si="365"/>
        <v>14.07987770342892</v>
      </c>
      <c r="F982">
        <f t="shared" si="368"/>
        <v>-6.2093387664519412E-2</v>
      </c>
      <c r="G982">
        <v>21.089265000000001</v>
      </c>
      <c r="H982">
        <f t="shared" si="359"/>
        <v>21.089265000000001</v>
      </c>
      <c r="I982">
        <v>20.827985000000002</v>
      </c>
      <c r="J982">
        <f t="shared" si="355"/>
        <v>20.827985000000002</v>
      </c>
      <c r="K982">
        <f t="shared" si="369"/>
        <v>1.5211666666665736E-4</v>
      </c>
      <c r="L982">
        <v>1.2584E-2</v>
      </c>
      <c r="M982">
        <f t="shared" si="360"/>
        <v>1.2584E-2</v>
      </c>
      <c r="N982">
        <v>0.23005999999999999</v>
      </c>
      <c r="O982">
        <f t="shared" si="356"/>
        <v>0.23005999999999999</v>
      </c>
      <c r="P982">
        <f t="shared" si="370"/>
        <v>-1.3453333333333372E-4</v>
      </c>
      <c r="Q982">
        <f t="shared" si="361"/>
        <v>78.941955000000007</v>
      </c>
      <c r="R982">
        <f t="shared" si="371"/>
        <v>-1.7583333333940725E-5</v>
      </c>
      <c r="S982">
        <f t="shared" si="357"/>
        <v>1</v>
      </c>
      <c r="T982">
        <f t="shared" si="372"/>
        <v>20.005173676523889</v>
      </c>
      <c r="U982">
        <f t="shared" si="373"/>
        <v>32500</v>
      </c>
      <c r="V982">
        <f t="shared" si="358"/>
        <v>20.001311999999999</v>
      </c>
      <c r="W982">
        <v>20.001311999999999</v>
      </c>
      <c r="X982">
        <f>'LowFlowInfusion-1-Infusion-1705'!Y978</f>
        <v>0</v>
      </c>
      <c r="Y982">
        <v>0</v>
      </c>
      <c r="Z982">
        <f t="shared" si="362"/>
        <v>0</v>
      </c>
      <c r="AA982">
        <f t="shared" si="363"/>
        <v>0</v>
      </c>
      <c r="AB982" t="e">
        <f t="shared" si="364"/>
        <v>#DIV/0!</v>
      </c>
      <c r="AC982" s="6" t="e">
        <f t="shared" si="366"/>
        <v>#DIV/0!</v>
      </c>
      <c r="AD982" s="6" t="e">
        <f t="shared" si="366"/>
        <v>#DIV/0!</v>
      </c>
      <c r="AM982">
        <v>2.1399999999999999E-2</v>
      </c>
      <c r="AN982">
        <v>0.5373</v>
      </c>
    </row>
    <row r="983" spans="1:40" x14ac:dyDescent="0.25">
      <c r="A983" s="1">
        <v>42823.08321759259</v>
      </c>
      <c r="B983" s="16">
        <v>976</v>
      </c>
      <c r="C983">
        <f t="shared" si="374"/>
        <v>7.2566214814757757</v>
      </c>
      <c r="D983">
        <f t="shared" si="367"/>
        <v>-0.2501355030939667</v>
      </c>
      <c r="E983">
        <f t="shared" si="365"/>
        <v>28.322195663080294</v>
      </c>
      <c r="F983">
        <f t="shared" si="368"/>
        <v>-3.4469967013230067E-2</v>
      </c>
      <c r="G983">
        <v>21.089326</v>
      </c>
      <c r="H983">
        <f t="shared" si="359"/>
        <v>21.089326</v>
      </c>
      <c r="I983">
        <v>20.828050000000001</v>
      </c>
      <c r="J983">
        <f t="shared" si="355"/>
        <v>20.828050000000001</v>
      </c>
      <c r="K983">
        <f t="shared" si="369"/>
        <v>1.4333333333311772E-4</v>
      </c>
      <c r="L983">
        <v>1.2548999999999999E-2</v>
      </c>
      <c r="M983">
        <f t="shared" si="360"/>
        <v>1.2548999999999999E-2</v>
      </c>
      <c r="N983">
        <v>0.22994000000000001</v>
      </c>
      <c r="O983">
        <f t="shared" si="356"/>
        <v>0.22994000000000001</v>
      </c>
      <c r="P983">
        <f t="shared" si="370"/>
        <v>-1.3454999999999994E-4</v>
      </c>
      <c r="Q983">
        <f t="shared" si="361"/>
        <v>78.942009999999996</v>
      </c>
      <c r="R983">
        <f t="shared" si="371"/>
        <v>-8.7833333331843736E-6</v>
      </c>
      <c r="S983">
        <f t="shared" si="357"/>
        <v>1</v>
      </c>
      <c r="T983">
        <f t="shared" si="372"/>
        <v>20.008130756984549</v>
      </c>
      <c r="U983">
        <f t="shared" si="373"/>
        <v>32500</v>
      </c>
      <c r="V983">
        <f t="shared" si="358"/>
        <v>20.000623999999998</v>
      </c>
      <c r="W983">
        <v>20.000623999999998</v>
      </c>
      <c r="X983">
        <f>'LowFlowInfusion-1-Infusion-1705'!Y979</f>
        <v>0</v>
      </c>
      <c r="Y983">
        <v>0</v>
      </c>
      <c r="Z983">
        <f t="shared" si="362"/>
        <v>0</v>
      </c>
      <c r="AA983">
        <f t="shared" si="363"/>
        <v>0</v>
      </c>
      <c r="AB983" t="e">
        <f t="shared" si="364"/>
        <v>#DIV/0!</v>
      </c>
      <c r="AC983" s="6" t="e">
        <f t="shared" si="366"/>
        <v>#DIV/0!</v>
      </c>
      <c r="AD983" s="6" t="e">
        <f t="shared" si="366"/>
        <v>#DIV/0!</v>
      </c>
      <c r="AM983">
        <v>2.7099999999999999E-2</v>
      </c>
      <c r="AN983">
        <v>0.5363</v>
      </c>
    </row>
    <row r="984" spans="1:40" x14ac:dyDescent="0.25">
      <c r="A984" s="1">
        <v>42823.083912037036</v>
      </c>
      <c r="B984" s="16">
        <v>977</v>
      </c>
      <c r="C984">
        <f t="shared" si="374"/>
        <v>12.850658187288175</v>
      </c>
      <c r="D984">
        <f t="shared" si="367"/>
        <v>-0.11012841216377467</v>
      </c>
      <c r="E984">
        <f t="shared" si="365"/>
        <v>50.522862149073887</v>
      </c>
      <c r="F984">
        <f t="shared" si="368"/>
        <v>-8.5698654931708716E-3</v>
      </c>
      <c r="G984">
        <v>21.089047000000001</v>
      </c>
      <c r="H984">
        <f t="shared" si="359"/>
        <v>21.089047000000001</v>
      </c>
      <c r="I984">
        <v>20.828251000000002</v>
      </c>
      <c r="J984">
        <f t="shared" si="355"/>
        <v>20.828251000000002</v>
      </c>
      <c r="K984">
        <f t="shared" si="369"/>
        <v>1.2936666666654161E-4</v>
      </c>
      <c r="L984">
        <v>1.2548999999999999E-2</v>
      </c>
      <c r="M984">
        <f t="shared" si="360"/>
        <v>1.2548999999999999E-2</v>
      </c>
      <c r="N984">
        <v>0.22980100000000001</v>
      </c>
      <c r="O984">
        <f t="shared" si="356"/>
        <v>0.22980100000000001</v>
      </c>
      <c r="P984">
        <f t="shared" si="370"/>
        <v>-1.3403333333333368E-4</v>
      </c>
      <c r="Q984">
        <f t="shared" si="361"/>
        <v>78.941948000000011</v>
      </c>
      <c r="R984">
        <f t="shared" si="371"/>
        <v>4.6666666660163026E-6</v>
      </c>
      <c r="S984">
        <f t="shared" si="357"/>
        <v>1</v>
      </c>
      <c r="T984">
        <f t="shared" si="372"/>
        <v>20.013849786599199</v>
      </c>
      <c r="U984">
        <f t="shared" si="373"/>
        <v>32500</v>
      </c>
      <c r="V984">
        <f t="shared" si="358"/>
        <v>20.000889000000001</v>
      </c>
      <c r="W984">
        <v>20.000889000000001</v>
      </c>
      <c r="X984">
        <f>'LowFlowInfusion-1-Infusion-1705'!Y980</f>
        <v>0</v>
      </c>
      <c r="Y984">
        <v>0</v>
      </c>
      <c r="Z984">
        <f t="shared" si="362"/>
        <v>0</v>
      </c>
      <c r="AA984">
        <f t="shared" si="363"/>
        <v>0</v>
      </c>
      <c r="AB984" t="e">
        <f t="shared" si="364"/>
        <v>#DIV/0!</v>
      </c>
      <c r="AC984" s="6" t="e">
        <f t="shared" si="366"/>
        <v>#DIV/0!</v>
      </c>
      <c r="AD984" s="6" t="e">
        <f t="shared" si="366"/>
        <v>#DIV/0!</v>
      </c>
      <c r="AM984">
        <v>3.1E-2</v>
      </c>
      <c r="AN984">
        <v>0.53580000000000005</v>
      </c>
    </row>
    <row r="985" spans="1:40" x14ac:dyDescent="0.25">
      <c r="A985" s="1">
        <v>42823.084606481483</v>
      </c>
      <c r="B985" s="16">
        <v>978</v>
      </c>
      <c r="C985">
        <f t="shared" si="374"/>
        <v>16.763393618393046</v>
      </c>
      <c r="D985">
        <f t="shared" si="367"/>
        <v>-0.43759730175096934</v>
      </c>
      <c r="E985">
        <f t="shared" si="365"/>
        <v>65.581426828953923</v>
      </c>
      <c r="F985">
        <f t="shared" si="368"/>
        <v>-2.6104338519548395E-2</v>
      </c>
      <c r="G985">
        <v>21.088920000000002</v>
      </c>
      <c r="H985">
        <f t="shared" si="359"/>
        <v>21.088920000000002</v>
      </c>
      <c r="I985">
        <v>20.828332</v>
      </c>
      <c r="J985">
        <f t="shared" si="355"/>
        <v>20.828332</v>
      </c>
      <c r="K985">
        <f t="shared" si="369"/>
        <v>1.1994999999990578E-4</v>
      </c>
      <c r="L985">
        <v>1.2579E-2</v>
      </c>
      <c r="M985">
        <f t="shared" si="360"/>
        <v>1.2579E-2</v>
      </c>
      <c r="N985">
        <v>0.22966</v>
      </c>
      <c r="O985">
        <f t="shared" si="356"/>
        <v>0.22966</v>
      </c>
      <c r="P985">
        <f t="shared" si="370"/>
        <v>-1.3493333333333273E-4</v>
      </c>
      <c r="Q985">
        <f t="shared" si="361"/>
        <v>78.942008000000001</v>
      </c>
      <c r="R985">
        <f t="shared" si="371"/>
        <v>1.4983333332925971E-5</v>
      </c>
      <c r="S985">
        <f t="shared" si="357"/>
        <v>1</v>
      </c>
      <c r="T985">
        <f t="shared" si="372"/>
        <v>20.01798399091998</v>
      </c>
      <c r="U985">
        <f t="shared" si="373"/>
        <v>32500</v>
      </c>
      <c r="V985">
        <f t="shared" si="358"/>
        <v>20.000782999999998</v>
      </c>
      <c r="W985">
        <v>20.000782999999998</v>
      </c>
      <c r="X985">
        <f>'LowFlowInfusion-1-Infusion-1705'!Y981</f>
        <v>0</v>
      </c>
      <c r="Y985">
        <v>0</v>
      </c>
      <c r="Z985">
        <f t="shared" si="362"/>
        <v>0</v>
      </c>
      <c r="AA985">
        <f t="shared" si="363"/>
        <v>0</v>
      </c>
      <c r="AB985" t="e">
        <f t="shared" si="364"/>
        <v>#DIV/0!</v>
      </c>
      <c r="AC985" s="6" t="e">
        <f t="shared" si="366"/>
        <v>#DIV/0!</v>
      </c>
      <c r="AD985" s="6" t="e">
        <f t="shared" si="366"/>
        <v>#DIV/0!</v>
      </c>
      <c r="AM985">
        <v>3.4000000000000002E-2</v>
      </c>
      <c r="AN985">
        <v>0.53600000000000003</v>
      </c>
    </row>
    <row r="986" spans="1:40" x14ac:dyDescent="0.25">
      <c r="A986" s="1">
        <v>42823.085300925923</v>
      </c>
      <c r="B986" s="16">
        <v>979</v>
      </c>
      <c r="C986">
        <f t="shared" si="374"/>
        <v>15.306620026648341</v>
      </c>
      <c r="D986">
        <f t="shared" si="367"/>
        <v>-0.96988132108251968</v>
      </c>
      <c r="E986">
        <f t="shared" si="365"/>
        <v>59.252640546546004</v>
      </c>
      <c r="F986">
        <f t="shared" si="368"/>
        <v>-6.3363519796923617E-2</v>
      </c>
      <c r="G986">
        <v>21.089183999999999</v>
      </c>
      <c r="H986">
        <f t="shared" si="359"/>
        <v>21.089183999999999</v>
      </c>
      <c r="I986">
        <v>20.828417000000002</v>
      </c>
      <c r="J986">
        <f t="shared" si="355"/>
        <v>20.828417000000002</v>
      </c>
      <c r="K986">
        <f t="shared" si="369"/>
        <v>1.2394999999975435E-4</v>
      </c>
      <c r="L986">
        <v>1.2588E-2</v>
      </c>
      <c r="M986">
        <f t="shared" si="360"/>
        <v>1.2588E-2</v>
      </c>
      <c r="N986">
        <v>0.229516</v>
      </c>
      <c r="O986">
        <f t="shared" si="356"/>
        <v>0.229516</v>
      </c>
      <c r="P986">
        <f t="shared" si="370"/>
        <v>-1.3648333333333198E-4</v>
      </c>
      <c r="Q986">
        <f t="shared" si="361"/>
        <v>78.942066999999994</v>
      </c>
      <c r="R986">
        <f t="shared" si="371"/>
        <v>1.2533333333190436E-5</v>
      </c>
      <c r="S986">
        <f t="shared" si="357"/>
        <v>1</v>
      </c>
      <c r="T986">
        <f t="shared" si="372"/>
        <v>20.017959501347605</v>
      </c>
      <c r="U986">
        <f t="shared" si="373"/>
        <v>32500</v>
      </c>
      <c r="V986">
        <f t="shared" si="358"/>
        <v>20.001683</v>
      </c>
      <c r="W986">
        <v>20.001683</v>
      </c>
      <c r="X986">
        <f>'LowFlowInfusion-1-Infusion-1705'!Y982</f>
        <v>0</v>
      </c>
      <c r="Y986">
        <v>0</v>
      </c>
      <c r="Z986">
        <f t="shared" si="362"/>
        <v>0</v>
      </c>
      <c r="AA986">
        <f t="shared" si="363"/>
        <v>0</v>
      </c>
      <c r="AB986" t="e">
        <f t="shared" si="364"/>
        <v>#DIV/0!</v>
      </c>
      <c r="AC986" s="6" t="e">
        <f t="shared" si="366"/>
        <v>#DIV/0!</v>
      </c>
      <c r="AD986" s="6" t="e">
        <f t="shared" si="366"/>
        <v>#DIV/0!</v>
      </c>
      <c r="AM986">
        <v>3.4099999999999998E-2</v>
      </c>
      <c r="AN986">
        <v>0.53259999999999996</v>
      </c>
    </row>
    <row r="987" spans="1:40" x14ac:dyDescent="0.25">
      <c r="A987" s="1">
        <v>42823.085995370369</v>
      </c>
      <c r="B987" s="16">
        <v>980</v>
      </c>
      <c r="C987">
        <f t="shared" si="374"/>
        <v>13.026748436113547</v>
      </c>
      <c r="D987">
        <f t="shared" si="367"/>
        <v>-1.6077722643833336</v>
      </c>
      <c r="E987">
        <f t="shared" si="365"/>
        <v>49.563435006844287</v>
      </c>
      <c r="F987">
        <f t="shared" si="368"/>
        <v>-0.1234208422975429</v>
      </c>
      <c r="G987">
        <v>21.089345000000002</v>
      </c>
      <c r="H987">
        <f t="shared" si="359"/>
        <v>21.089345000000002</v>
      </c>
      <c r="I987">
        <v>20.828468999999998</v>
      </c>
      <c r="J987">
        <f t="shared" si="355"/>
        <v>20.828468999999998</v>
      </c>
      <c r="K987">
        <f t="shared" si="369"/>
        <v>1.2996666666638865E-4</v>
      </c>
      <c r="L987">
        <v>1.256E-2</v>
      </c>
      <c r="M987">
        <f t="shared" si="360"/>
        <v>1.256E-2</v>
      </c>
      <c r="N987">
        <v>0.22938500000000001</v>
      </c>
      <c r="O987">
        <f t="shared" si="356"/>
        <v>0.22938500000000001</v>
      </c>
      <c r="P987">
        <f t="shared" si="370"/>
        <v>-1.3838333333333341E-4</v>
      </c>
      <c r="Q987">
        <f t="shared" si="361"/>
        <v>78.942146000000008</v>
      </c>
      <c r="R987">
        <f t="shared" si="371"/>
        <v>8.4166666667329082E-6</v>
      </c>
      <c r="S987">
        <f t="shared" si="357"/>
        <v>1</v>
      </c>
      <c r="T987">
        <f t="shared" si="372"/>
        <v>20.016317520700426</v>
      </c>
      <c r="U987">
        <f t="shared" si="373"/>
        <v>32500</v>
      </c>
      <c r="V987">
        <f t="shared" si="358"/>
        <v>20.001683</v>
      </c>
      <c r="W987">
        <v>20.001683</v>
      </c>
      <c r="X987">
        <f>'LowFlowInfusion-1-Infusion-1705'!Y983</f>
        <v>0</v>
      </c>
      <c r="Y987">
        <v>0</v>
      </c>
      <c r="Z987">
        <f t="shared" si="362"/>
        <v>0</v>
      </c>
      <c r="AA987">
        <f t="shared" si="363"/>
        <v>0</v>
      </c>
      <c r="AB987" t="e">
        <f t="shared" si="364"/>
        <v>#DIV/0!</v>
      </c>
      <c r="AC987" s="6" t="e">
        <f t="shared" si="366"/>
        <v>#DIV/0!</v>
      </c>
      <c r="AD987" s="6" t="e">
        <f t="shared" si="366"/>
        <v>#DIV/0!</v>
      </c>
      <c r="AM987">
        <v>2.5000000000000001E-2</v>
      </c>
      <c r="AN987">
        <v>0.5131</v>
      </c>
    </row>
    <row r="988" spans="1:40" x14ac:dyDescent="0.25">
      <c r="A988" s="1">
        <v>42823.086689814816</v>
      </c>
      <c r="B988" s="16">
        <v>981</v>
      </c>
      <c r="C988">
        <f t="shared" si="374"/>
        <v>9.7265323976266505</v>
      </c>
      <c r="D988">
        <f t="shared" si="367"/>
        <v>-1.8523051737265472</v>
      </c>
      <c r="E988">
        <f t="shared" si="365"/>
        <v>36.287319267252514</v>
      </c>
      <c r="F988">
        <f t="shared" si="368"/>
        <v>-0.19043839037420202</v>
      </c>
      <c r="G988">
        <v>21.089116000000001</v>
      </c>
      <c r="H988">
        <f t="shared" si="359"/>
        <v>21.089116000000001</v>
      </c>
      <c r="I988">
        <v>20.828648000000001</v>
      </c>
      <c r="J988">
        <f t="shared" si="355"/>
        <v>20.828648000000001</v>
      </c>
      <c r="K988">
        <f t="shared" si="369"/>
        <v>1.3788333333308126E-4</v>
      </c>
      <c r="L988">
        <v>1.2541E-2</v>
      </c>
      <c r="M988">
        <f t="shared" si="360"/>
        <v>1.2541E-2</v>
      </c>
      <c r="N988">
        <v>0.22925699999999999</v>
      </c>
      <c r="O988">
        <f t="shared" si="356"/>
        <v>0.22925699999999999</v>
      </c>
      <c r="P988">
        <f t="shared" si="370"/>
        <v>-1.3906666666666697E-4</v>
      </c>
      <c r="Q988">
        <f t="shared" si="361"/>
        <v>78.942094999999995</v>
      </c>
      <c r="R988">
        <f t="shared" si="371"/>
        <v>1.183333332477332E-6</v>
      </c>
      <c r="S988">
        <f t="shared" si="357"/>
        <v>1</v>
      </c>
      <c r="T988">
        <f t="shared" si="372"/>
        <v>20.012784837570994</v>
      </c>
      <c r="U988">
        <f t="shared" si="373"/>
        <v>32500</v>
      </c>
      <c r="V988">
        <f t="shared" si="358"/>
        <v>20.001206</v>
      </c>
      <c r="W988">
        <v>20.001206</v>
      </c>
      <c r="X988">
        <f>'LowFlowInfusion-1-Infusion-1705'!Y984</f>
        <v>0</v>
      </c>
      <c r="Y988">
        <v>0</v>
      </c>
      <c r="Z988">
        <f t="shared" si="362"/>
        <v>0</v>
      </c>
      <c r="AA988">
        <f t="shared" si="363"/>
        <v>0</v>
      </c>
      <c r="AB988" t="e">
        <f t="shared" si="364"/>
        <v>#DIV/0!</v>
      </c>
      <c r="AC988" s="6" t="e">
        <f t="shared" si="366"/>
        <v>#DIV/0!</v>
      </c>
      <c r="AD988" s="6" t="e">
        <f t="shared" si="366"/>
        <v>#DIV/0!</v>
      </c>
      <c r="AM988">
        <v>1.7299999999999999E-2</v>
      </c>
      <c r="AN988">
        <v>0.46860000000000002</v>
      </c>
    </row>
    <row r="989" spans="1:40" x14ac:dyDescent="0.25">
      <c r="A989" s="1">
        <v>42823.087384259263</v>
      </c>
      <c r="B989" s="16">
        <v>982</v>
      </c>
      <c r="C989">
        <f t="shared" si="374"/>
        <v>5.3804189678402814</v>
      </c>
      <c r="D989">
        <f t="shared" si="367"/>
        <v>-2.066356141769683</v>
      </c>
      <c r="E989">
        <f t="shared" si="365"/>
        <v>18.922973971744817</v>
      </c>
      <c r="F989">
        <f t="shared" si="368"/>
        <v>-0.38405115923511907</v>
      </c>
      <c r="G989">
        <v>21.088974</v>
      </c>
      <c r="H989">
        <f t="shared" si="359"/>
        <v>21.088974</v>
      </c>
      <c r="I989">
        <v>20.828844</v>
      </c>
      <c r="J989">
        <f t="shared" si="355"/>
        <v>20.828844</v>
      </c>
      <c r="K989">
        <f t="shared" si="369"/>
        <v>1.4836666666647366E-4</v>
      </c>
      <c r="L989">
        <v>1.255E-2</v>
      </c>
      <c r="M989">
        <f t="shared" si="360"/>
        <v>1.255E-2</v>
      </c>
      <c r="N989">
        <v>0.22911400000000001</v>
      </c>
      <c r="O989">
        <f t="shared" si="356"/>
        <v>0.22911400000000001</v>
      </c>
      <c r="P989">
        <f t="shared" si="370"/>
        <v>-1.3963333333333374E-4</v>
      </c>
      <c r="Q989">
        <f t="shared" si="361"/>
        <v>78.942042000000001</v>
      </c>
      <c r="R989">
        <f t="shared" si="371"/>
        <v>-8.7333333340211545E-6</v>
      </c>
      <c r="S989">
        <f t="shared" si="357"/>
        <v>1</v>
      </c>
      <c r="T989">
        <f t="shared" si="372"/>
        <v>20.008652775109326</v>
      </c>
      <c r="U989">
        <f t="shared" si="373"/>
        <v>32500</v>
      </c>
      <c r="V989">
        <f t="shared" si="358"/>
        <v>20.001206</v>
      </c>
      <c r="W989">
        <v>20.001206</v>
      </c>
      <c r="X989">
        <f>'LowFlowInfusion-1-Infusion-1705'!Y985</f>
        <v>0</v>
      </c>
      <c r="Y989">
        <v>0</v>
      </c>
      <c r="Z989">
        <f t="shared" si="362"/>
        <v>0</v>
      </c>
      <c r="AA989">
        <f t="shared" si="363"/>
        <v>0</v>
      </c>
      <c r="AB989" t="e">
        <f t="shared" si="364"/>
        <v>#DIV/0!</v>
      </c>
      <c r="AC989" s="6" t="e">
        <f t="shared" si="366"/>
        <v>#DIV/0!</v>
      </c>
      <c r="AD989" s="6" t="e">
        <f t="shared" si="366"/>
        <v>#DIV/0!</v>
      </c>
      <c r="AM989">
        <v>1.0500000000000001E-2</v>
      </c>
      <c r="AN989">
        <v>0.39779999999999999</v>
      </c>
    </row>
    <row r="990" spans="1:40" x14ac:dyDescent="0.25">
      <c r="A990" s="1">
        <v>42823.088078703702</v>
      </c>
      <c r="B990" s="16">
        <v>983</v>
      </c>
      <c r="C990">
        <f t="shared" si="374"/>
        <v>1.0988656571326327</v>
      </c>
      <c r="D990">
        <f t="shared" si="367"/>
        <v>-1.8410620008083267</v>
      </c>
      <c r="E990">
        <f t="shared" si="365"/>
        <v>2.298097105867313</v>
      </c>
      <c r="F990">
        <f t="shared" si="368"/>
        <v>-1.6754204564117259</v>
      </c>
      <c r="G990">
        <v>21.088782999999999</v>
      </c>
      <c r="H990">
        <f t="shared" si="359"/>
        <v>21.088782999999999</v>
      </c>
      <c r="I990">
        <v>20.829015999999999</v>
      </c>
      <c r="J990">
        <f t="shared" si="355"/>
        <v>20.829015999999999</v>
      </c>
      <c r="K990">
        <f t="shared" si="369"/>
        <v>1.5839999999987716E-4</v>
      </c>
      <c r="L990">
        <v>1.2567999999999999E-2</v>
      </c>
      <c r="M990">
        <f t="shared" si="360"/>
        <v>1.2567999999999999E-2</v>
      </c>
      <c r="N990">
        <v>0.22897300000000001</v>
      </c>
      <c r="O990">
        <f t="shared" si="356"/>
        <v>0.22897300000000001</v>
      </c>
      <c r="P990">
        <f t="shared" si="370"/>
        <v>-1.3885000000000102E-4</v>
      </c>
      <c r="Q990">
        <f t="shared" si="361"/>
        <v>78.942011000000008</v>
      </c>
      <c r="R990">
        <f t="shared" si="371"/>
        <v>-1.9550000000852682E-5</v>
      </c>
      <c r="S990">
        <f t="shared" si="357"/>
        <v>1</v>
      </c>
      <c r="T990">
        <f t="shared" si="372"/>
        <v>20.005045927657623</v>
      </c>
      <c r="U990">
        <f t="shared" si="373"/>
        <v>32500</v>
      </c>
      <c r="V990">
        <f t="shared" si="358"/>
        <v>20.002106000000001</v>
      </c>
      <c r="W990">
        <v>20.002106000000001</v>
      </c>
      <c r="X990">
        <f>'LowFlowInfusion-1-Infusion-1705'!Y986</f>
        <v>0</v>
      </c>
      <c r="Y990">
        <v>0</v>
      </c>
      <c r="Z990">
        <f t="shared" si="362"/>
        <v>0</v>
      </c>
      <c r="AA990">
        <f t="shared" si="363"/>
        <v>0</v>
      </c>
      <c r="AB990" t="e">
        <f t="shared" si="364"/>
        <v>#DIV/0!</v>
      </c>
      <c r="AC990" s="6" t="e">
        <f t="shared" si="366"/>
        <v>#DIV/0!</v>
      </c>
      <c r="AD990" s="6" t="e">
        <f t="shared" si="366"/>
        <v>#DIV/0!</v>
      </c>
      <c r="AM990">
        <v>7.0000000000000001E-3</v>
      </c>
      <c r="AN990">
        <v>0.312</v>
      </c>
    </row>
    <row r="991" spans="1:40" x14ac:dyDescent="0.25">
      <c r="A991" s="1">
        <v>42823.088773148149</v>
      </c>
      <c r="B991" s="16">
        <v>984</v>
      </c>
      <c r="C991">
        <f t="shared" si="374"/>
        <v>2.4543614448232809</v>
      </c>
      <c r="D991">
        <f t="shared" si="367"/>
        <v>-2.0108898015350274</v>
      </c>
      <c r="E991">
        <f t="shared" si="365"/>
        <v>7.4526161131538782</v>
      </c>
      <c r="F991">
        <f t="shared" si="368"/>
        <v>-0.81931282198731559</v>
      </c>
      <c r="G991">
        <v>21.089172999999999</v>
      </c>
      <c r="H991">
        <f t="shared" si="359"/>
        <v>21.089172999999999</v>
      </c>
      <c r="I991">
        <v>20.829111999999999</v>
      </c>
      <c r="J991">
        <f t="shared" si="355"/>
        <v>20.829111999999999</v>
      </c>
      <c r="K991">
        <f t="shared" si="369"/>
        <v>1.5539999999999074E-4</v>
      </c>
      <c r="L991">
        <v>1.2562E-2</v>
      </c>
      <c r="M991">
        <f t="shared" si="360"/>
        <v>1.2562E-2</v>
      </c>
      <c r="N991">
        <v>0.228823</v>
      </c>
      <c r="O991">
        <f t="shared" si="356"/>
        <v>0.228823</v>
      </c>
      <c r="P991">
        <f t="shared" si="370"/>
        <v>-1.3928333333333386E-4</v>
      </c>
      <c r="Q991">
        <f t="shared" si="361"/>
        <v>78.942064999999999</v>
      </c>
      <c r="R991">
        <f t="shared" si="371"/>
        <v>-1.6116666667661169E-5</v>
      </c>
      <c r="S991">
        <f t="shared" si="357"/>
        <v>1</v>
      </c>
      <c r="T991">
        <f t="shared" si="372"/>
        <v>20.006571251246033</v>
      </c>
      <c r="U991">
        <f t="shared" si="373"/>
        <v>32500</v>
      </c>
      <c r="V991">
        <f t="shared" si="358"/>
        <v>20.002106000000001</v>
      </c>
      <c r="W991">
        <v>20.002106000000001</v>
      </c>
      <c r="X991">
        <f>'LowFlowInfusion-1-Infusion-1705'!Y987</f>
        <v>0</v>
      </c>
      <c r="Y991">
        <v>0</v>
      </c>
      <c r="Z991">
        <f t="shared" si="362"/>
        <v>0</v>
      </c>
      <c r="AA991">
        <f t="shared" si="363"/>
        <v>0</v>
      </c>
      <c r="AB991" t="e">
        <f t="shared" si="364"/>
        <v>#DIV/0!</v>
      </c>
      <c r="AC991" s="6" t="e">
        <f t="shared" si="366"/>
        <v>#DIV/0!</v>
      </c>
      <c r="AD991" s="6" t="e">
        <f t="shared" si="366"/>
        <v>#DIV/0!</v>
      </c>
      <c r="AM991">
        <v>1.0500000000000001E-2</v>
      </c>
      <c r="AN991">
        <v>0.21959999999999999</v>
      </c>
    </row>
    <row r="992" spans="1:40" x14ac:dyDescent="0.25">
      <c r="A992" s="1">
        <v>42823.089467592596</v>
      </c>
      <c r="B992" s="16">
        <v>985</v>
      </c>
      <c r="C992">
        <f t="shared" si="374"/>
        <v>10.83036925379627</v>
      </c>
      <c r="D992">
        <f t="shared" si="367"/>
        <v>-1.8614042018264154</v>
      </c>
      <c r="E992">
        <f t="shared" si="365"/>
        <v>40.627494990394737</v>
      </c>
      <c r="F992">
        <f t="shared" si="368"/>
        <v>-0.17186895092925428</v>
      </c>
      <c r="G992">
        <v>21.089247</v>
      </c>
      <c r="H992">
        <f t="shared" si="359"/>
        <v>21.089247</v>
      </c>
      <c r="I992">
        <v>20.829340999999999</v>
      </c>
      <c r="J992">
        <f t="shared" si="355"/>
        <v>20.829340999999999</v>
      </c>
      <c r="K992">
        <f t="shared" si="369"/>
        <v>1.3486666666668868E-4</v>
      </c>
      <c r="L992">
        <v>1.2557E-2</v>
      </c>
      <c r="M992">
        <f t="shared" si="360"/>
        <v>1.2557E-2</v>
      </c>
      <c r="N992">
        <v>0.228682</v>
      </c>
      <c r="O992">
        <f t="shared" si="356"/>
        <v>0.228682</v>
      </c>
      <c r="P992">
        <f t="shared" si="370"/>
        <v>-1.3873333333333423E-4</v>
      </c>
      <c r="Q992">
        <f t="shared" si="361"/>
        <v>78.941976999999994</v>
      </c>
      <c r="R992">
        <f t="shared" si="371"/>
        <v>3.8666666656676325E-6</v>
      </c>
      <c r="S992">
        <f t="shared" si="357"/>
        <v>1</v>
      </c>
      <c r="T992">
        <f t="shared" si="372"/>
        <v>20.014321773455304</v>
      </c>
      <c r="U992">
        <f t="shared" si="373"/>
        <v>32500</v>
      </c>
      <c r="V992">
        <f t="shared" si="358"/>
        <v>20.001629999999999</v>
      </c>
      <c r="W992">
        <v>20.001629999999999</v>
      </c>
      <c r="X992">
        <f>'LowFlowInfusion-1-Infusion-1705'!Y988</f>
        <v>0</v>
      </c>
      <c r="Y992">
        <v>0</v>
      </c>
      <c r="Z992">
        <f t="shared" si="362"/>
        <v>0</v>
      </c>
      <c r="AA992">
        <f t="shared" si="363"/>
        <v>0</v>
      </c>
      <c r="AB992" t="e">
        <f t="shared" si="364"/>
        <v>#DIV/0!</v>
      </c>
      <c r="AC992" s="6" t="e">
        <f t="shared" si="366"/>
        <v>#DIV/0!</v>
      </c>
      <c r="AD992" s="6" t="e">
        <f t="shared" si="366"/>
        <v>#DIV/0!</v>
      </c>
      <c r="AM992">
        <v>1.12E-2</v>
      </c>
      <c r="AN992">
        <v>0.1293</v>
      </c>
    </row>
    <row r="993" spans="1:40" x14ac:dyDescent="0.25">
      <c r="A993" s="1">
        <v>42823.090162037035</v>
      </c>
      <c r="B993" s="16">
        <v>986</v>
      </c>
      <c r="C993">
        <f t="shared" si="374"/>
        <v>16.113701801899261</v>
      </c>
      <c r="D993">
        <f t="shared" si="367"/>
        <v>-1.490895170806974</v>
      </c>
      <c r="E993">
        <f t="shared" si="365"/>
        <v>61.858150532714085</v>
      </c>
      <c r="F993">
        <f t="shared" si="368"/>
        <v>-9.2523443038473499E-2</v>
      </c>
      <c r="G993">
        <v>21.089203000000001</v>
      </c>
      <c r="H993">
        <f t="shared" si="359"/>
        <v>21.089203000000001</v>
      </c>
      <c r="I993">
        <v>20.829450999999999</v>
      </c>
      <c r="J993">
        <f t="shared" si="355"/>
        <v>20.829450999999999</v>
      </c>
      <c r="K993">
        <f t="shared" si="369"/>
        <v>1.2170000000022441E-4</v>
      </c>
      <c r="L993">
        <v>1.2588999999999999E-2</v>
      </c>
      <c r="M993">
        <f t="shared" si="360"/>
        <v>1.2588999999999999E-2</v>
      </c>
      <c r="N993">
        <v>0.228543</v>
      </c>
      <c r="O993">
        <f t="shared" si="356"/>
        <v>0.228543</v>
      </c>
      <c r="P993">
        <f t="shared" si="370"/>
        <v>-1.3748333333333574E-4</v>
      </c>
      <c r="Q993">
        <f t="shared" si="361"/>
        <v>78.942005999999992</v>
      </c>
      <c r="R993">
        <f t="shared" si="371"/>
        <v>1.578333333232725E-5</v>
      </c>
      <c r="S993">
        <f t="shared" si="357"/>
        <v>1</v>
      </c>
      <c r="T993">
        <f t="shared" si="372"/>
        <v>20.01881059697245</v>
      </c>
      <c r="U993">
        <f t="shared" si="373"/>
        <v>32500</v>
      </c>
      <c r="V993">
        <f t="shared" si="358"/>
        <v>20.001206</v>
      </c>
      <c r="W993">
        <v>20.001206</v>
      </c>
      <c r="X993">
        <f>'LowFlowInfusion-1-Infusion-1705'!Y989</f>
        <v>0</v>
      </c>
      <c r="Y993">
        <v>0</v>
      </c>
      <c r="Z993">
        <f t="shared" si="362"/>
        <v>0</v>
      </c>
      <c r="AA993">
        <f t="shared" si="363"/>
        <v>0</v>
      </c>
      <c r="AB993" t="e">
        <f t="shared" si="364"/>
        <v>#DIV/0!</v>
      </c>
      <c r="AC993" s="6" t="e">
        <f t="shared" si="366"/>
        <v>#DIV/0!</v>
      </c>
      <c r="AD993" s="6" t="e">
        <f t="shared" si="366"/>
        <v>#DIV/0!</v>
      </c>
      <c r="AM993">
        <v>6.4999999999999997E-3</v>
      </c>
      <c r="AN993">
        <v>5.0200000000000002E-2</v>
      </c>
    </row>
    <row r="994" spans="1:40" x14ac:dyDescent="0.25">
      <c r="A994" s="1">
        <v>42823.090856481482</v>
      </c>
      <c r="B994" s="16">
        <v>987</v>
      </c>
      <c r="C994">
        <f t="shared" si="374"/>
        <v>16.582867389770719</v>
      </c>
      <c r="D994">
        <f t="shared" si="367"/>
        <v>-1.2300397563228938</v>
      </c>
      <c r="E994">
        <f t="shared" si="365"/>
        <v>63.995116492105936</v>
      </c>
      <c r="F994">
        <f t="shared" si="368"/>
        <v>-7.4175335749332119E-2</v>
      </c>
      <c r="G994">
        <v>21.089278</v>
      </c>
      <c r="H994">
        <f t="shared" si="359"/>
        <v>21.089278</v>
      </c>
      <c r="I994">
        <v>20.829643000000001</v>
      </c>
      <c r="J994">
        <f t="shared" si="355"/>
        <v>20.829643000000001</v>
      </c>
      <c r="K994">
        <f t="shared" si="369"/>
        <v>1.2031666666683094E-4</v>
      </c>
      <c r="L994">
        <v>1.2598E-2</v>
      </c>
      <c r="M994">
        <f t="shared" si="360"/>
        <v>1.2598E-2</v>
      </c>
      <c r="N994">
        <v>0.22842499999999999</v>
      </c>
      <c r="O994">
        <f t="shared" si="356"/>
        <v>0.22842499999999999</v>
      </c>
      <c r="P994">
        <f t="shared" si="370"/>
        <v>-1.3660000000000199E-4</v>
      </c>
      <c r="Q994">
        <f t="shared" si="361"/>
        <v>78.941931999999994</v>
      </c>
      <c r="R994">
        <f t="shared" si="371"/>
        <v>1.6283333332722806E-5</v>
      </c>
      <c r="S994">
        <f t="shared" si="357"/>
        <v>1</v>
      </c>
      <c r="T994">
        <f t="shared" si="372"/>
        <v>20.018648907145948</v>
      </c>
      <c r="U994">
        <f t="shared" si="373"/>
        <v>32500</v>
      </c>
      <c r="V994">
        <f t="shared" si="358"/>
        <v>20.000836</v>
      </c>
      <c r="W994">
        <v>20.000836</v>
      </c>
      <c r="X994">
        <f>'LowFlowInfusion-1-Infusion-1705'!Y990</f>
        <v>0</v>
      </c>
      <c r="Y994">
        <v>0</v>
      </c>
      <c r="Z994">
        <f t="shared" si="362"/>
        <v>0</v>
      </c>
      <c r="AA994">
        <f t="shared" si="363"/>
        <v>0</v>
      </c>
      <c r="AB994" t="e">
        <f t="shared" si="364"/>
        <v>#DIV/0!</v>
      </c>
      <c r="AC994" s="6" t="e">
        <f t="shared" si="366"/>
        <v>#DIV/0!</v>
      </c>
      <c r="AD994" s="6" t="e">
        <f t="shared" si="366"/>
        <v>#DIV/0!</v>
      </c>
      <c r="AM994">
        <v>6.7999999999999996E-3</v>
      </c>
      <c r="AN994">
        <v>-5.7000000000000002E-3</v>
      </c>
    </row>
    <row r="995" spans="1:40" x14ac:dyDescent="0.25">
      <c r="A995" s="1">
        <v>42823.091550925928</v>
      </c>
      <c r="B995" s="16">
        <v>988</v>
      </c>
      <c r="C995">
        <f t="shared" si="374"/>
        <v>13.189524834911373</v>
      </c>
      <c r="D995">
        <f t="shared" si="367"/>
        <v>-1.1608624016377611</v>
      </c>
      <c r="E995">
        <f t="shared" si="365"/>
        <v>50.698325282977628</v>
      </c>
      <c r="F995">
        <f t="shared" si="368"/>
        <v>-8.8013966853837888E-2</v>
      </c>
      <c r="G995">
        <v>21.089386999999999</v>
      </c>
      <c r="H995">
        <f t="shared" si="359"/>
        <v>21.089386999999999</v>
      </c>
      <c r="I995">
        <v>20.829668999999999</v>
      </c>
      <c r="J995">
        <f t="shared" si="355"/>
        <v>20.829668999999999</v>
      </c>
      <c r="K995">
        <f t="shared" si="369"/>
        <v>1.2856666666672585E-4</v>
      </c>
      <c r="L995">
        <v>1.2574E-2</v>
      </c>
      <c r="M995">
        <f t="shared" si="360"/>
        <v>1.2574E-2</v>
      </c>
      <c r="N995">
        <v>0.22827800000000001</v>
      </c>
      <c r="O995">
        <f t="shared" si="356"/>
        <v>0.22827800000000001</v>
      </c>
      <c r="P995">
        <f t="shared" si="370"/>
        <v>-1.3631666666666652E-4</v>
      </c>
      <c r="Q995">
        <f t="shared" si="361"/>
        <v>78.942053000000001</v>
      </c>
      <c r="R995">
        <f t="shared" si="371"/>
        <v>7.7500000005651746E-6</v>
      </c>
      <c r="S995">
        <f t="shared" si="357"/>
        <v>1</v>
      </c>
      <c r="T995">
        <f t="shared" si="372"/>
        <v>20.015768387236754</v>
      </c>
      <c r="U995">
        <f t="shared" si="373"/>
        <v>32500</v>
      </c>
      <c r="V995">
        <f t="shared" si="358"/>
        <v>20.001418000000001</v>
      </c>
      <c r="W995">
        <v>20.001418000000001</v>
      </c>
      <c r="X995">
        <f>'LowFlowInfusion-1-Infusion-1705'!Y991</f>
        <v>0</v>
      </c>
      <c r="Y995">
        <v>0</v>
      </c>
      <c r="Z995">
        <f t="shared" si="362"/>
        <v>0</v>
      </c>
      <c r="AA995">
        <f t="shared" si="363"/>
        <v>0</v>
      </c>
      <c r="AB995" t="e">
        <f t="shared" si="364"/>
        <v>#DIV/0!</v>
      </c>
      <c r="AC995" s="6" t="e">
        <f t="shared" si="366"/>
        <v>#DIV/0!</v>
      </c>
      <c r="AD995" s="6" t="e">
        <f t="shared" si="366"/>
        <v>#DIV/0!</v>
      </c>
      <c r="AM995">
        <v>1.12E-2</v>
      </c>
      <c r="AN995">
        <v>-3.3399999999999999E-2</v>
      </c>
    </row>
    <row r="996" spans="1:40" x14ac:dyDescent="0.25">
      <c r="A996" s="1">
        <v>42823.092245370368</v>
      </c>
      <c r="B996" s="16">
        <v>989</v>
      </c>
      <c r="C996">
        <f t="shared" si="374"/>
        <v>11.61830220420943</v>
      </c>
      <c r="D996">
        <f t="shared" si="367"/>
        <v>-1.4058644056041647</v>
      </c>
      <c r="E996">
        <f t="shared" si="365"/>
        <v>44.235654683002366</v>
      </c>
      <c r="F996">
        <f t="shared" si="368"/>
        <v>-0.12100428968828214</v>
      </c>
      <c r="G996">
        <v>21.089143</v>
      </c>
      <c r="H996">
        <f t="shared" si="359"/>
        <v>21.089143</v>
      </c>
      <c r="I996">
        <v>20.829654000000001</v>
      </c>
      <c r="J996">
        <f t="shared" si="355"/>
        <v>20.829654000000001</v>
      </c>
      <c r="K996">
        <f t="shared" si="369"/>
        <v>1.3239999999991407E-4</v>
      </c>
      <c r="L996">
        <v>1.2559000000000001E-2</v>
      </c>
      <c r="M996">
        <f t="shared" si="360"/>
        <v>1.2559000000000001E-2</v>
      </c>
      <c r="N996">
        <v>0.22814699999999999</v>
      </c>
      <c r="O996">
        <f t="shared" si="356"/>
        <v>0.22814699999999999</v>
      </c>
      <c r="P996">
        <f t="shared" si="370"/>
        <v>-1.369999999999987E-4</v>
      </c>
      <c r="Q996">
        <f t="shared" si="361"/>
        <v>78.942198999999988</v>
      </c>
      <c r="R996">
        <f t="shared" si="371"/>
        <v>4.6000000014127332E-6</v>
      </c>
      <c r="S996">
        <f t="shared" si="357"/>
        <v>1</v>
      </c>
      <c r="T996">
        <f t="shared" si="372"/>
        <v>20.014495166610239</v>
      </c>
      <c r="U996">
        <f t="shared" si="373"/>
        <v>32500</v>
      </c>
      <c r="V996">
        <f t="shared" si="358"/>
        <v>20.001470999999999</v>
      </c>
      <c r="W996">
        <v>20.001470999999999</v>
      </c>
      <c r="X996">
        <f>'LowFlowInfusion-1-Infusion-1705'!Y992</f>
        <v>0</v>
      </c>
      <c r="Y996">
        <v>0</v>
      </c>
      <c r="Z996">
        <f t="shared" si="362"/>
        <v>0</v>
      </c>
      <c r="AA996">
        <f t="shared" si="363"/>
        <v>0</v>
      </c>
      <c r="AB996" t="e">
        <f t="shared" si="364"/>
        <v>#DIV/0!</v>
      </c>
      <c r="AC996" s="6" t="e">
        <f t="shared" si="366"/>
        <v>#DIV/0!</v>
      </c>
      <c r="AD996" s="6" t="e">
        <f t="shared" si="366"/>
        <v>#DIV/0!</v>
      </c>
      <c r="AM996">
        <v>1.34E-2</v>
      </c>
      <c r="AN996">
        <v>-4.0399999999999998E-2</v>
      </c>
    </row>
    <row r="997" spans="1:40" x14ac:dyDescent="0.25">
      <c r="A997" s="1">
        <v>42823.092939814815</v>
      </c>
      <c r="B997" s="16">
        <v>990</v>
      </c>
      <c r="C997">
        <f t="shared" si="374"/>
        <v>5.7845235773038528</v>
      </c>
      <c r="D997">
        <f t="shared" si="367"/>
        <v>-1.7263743281389221</v>
      </c>
      <c r="E997">
        <f t="shared" si="365"/>
        <v>20.890890159889114</v>
      </c>
      <c r="F997">
        <f t="shared" si="368"/>
        <v>-0.29844710719349843</v>
      </c>
      <c r="G997">
        <v>21.088911</v>
      </c>
      <c r="H997">
        <f t="shared" si="359"/>
        <v>21.088911</v>
      </c>
      <c r="I997">
        <v>20.829837000000001</v>
      </c>
      <c r="J997">
        <f t="shared" si="355"/>
        <v>20.829837000000001</v>
      </c>
      <c r="K997">
        <f t="shared" si="369"/>
        <v>1.4651666666664435E-4</v>
      </c>
      <c r="L997">
        <v>1.259E-2</v>
      </c>
      <c r="M997">
        <f t="shared" si="360"/>
        <v>1.259E-2</v>
      </c>
      <c r="N997">
        <v>0.22800799999999999</v>
      </c>
      <c r="O997">
        <f t="shared" si="356"/>
        <v>0.22800799999999999</v>
      </c>
      <c r="P997">
        <f t="shared" si="370"/>
        <v>-1.3788333333333107E-4</v>
      </c>
      <c r="Q997">
        <f t="shared" si="361"/>
        <v>78.942155</v>
      </c>
      <c r="R997">
        <f t="shared" si="371"/>
        <v>-8.6333333323788484E-6</v>
      </c>
      <c r="S997">
        <f t="shared" si="357"/>
        <v>1</v>
      </c>
      <c r="T997">
        <f t="shared" si="372"/>
        <v>20.008928897905747</v>
      </c>
      <c r="U997">
        <f t="shared" si="373"/>
        <v>32500</v>
      </c>
      <c r="V997">
        <f t="shared" si="358"/>
        <v>20.001418000000001</v>
      </c>
      <c r="W997">
        <v>20.001418000000001</v>
      </c>
      <c r="X997">
        <f>'LowFlowInfusion-1-Infusion-1705'!Y993</f>
        <v>0</v>
      </c>
      <c r="Y997">
        <v>0</v>
      </c>
      <c r="Z997">
        <f t="shared" si="362"/>
        <v>0</v>
      </c>
      <c r="AA997">
        <f t="shared" si="363"/>
        <v>0</v>
      </c>
      <c r="AB997" t="e">
        <f t="shared" si="364"/>
        <v>#DIV/0!</v>
      </c>
      <c r="AC997" s="6" t="e">
        <f t="shared" si="366"/>
        <v>#DIV/0!</v>
      </c>
      <c r="AD997" s="6" t="e">
        <f t="shared" si="366"/>
        <v>#DIV/0!</v>
      </c>
      <c r="AM997">
        <v>1.4500000000000001E-2</v>
      </c>
      <c r="AN997">
        <v>-4.0399999999999998E-2</v>
      </c>
    </row>
    <row r="998" spans="1:40" x14ac:dyDescent="0.25">
      <c r="A998" s="1">
        <v>42823.093634259261</v>
      </c>
      <c r="B998" s="16">
        <v>991</v>
      </c>
      <c r="C998">
        <f t="shared" si="374"/>
        <v>3.7332989978228159</v>
      </c>
      <c r="D998">
        <f t="shared" si="367"/>
        <v>-1.9511471301493799</v>
      </c>
      <c r="E998">
        <f t="shared" si="365"/>
        <v>12.558864918734802</v>
      </c>
      <c r="F998">
        <f t="shared" si="368"/>
        <v>-0.52263350224218563</v>
      </c>
      <c r="G998">
        <v>21.089016000000001</v>
      </c>
      <c r="H998">
        <f t="shared" si="359"/>
        <v>21.089016000000001</v>
      </c>
      <c r="I998">
        <v>20.830065999999999</v>
      </c>
      <c r="J998">
        <f t="shared" si="355"/>
        <v>20.830065999999999</v>
      </c>
      <c r="K998">
        <f t="shared" si="369"/>
        <v>1.5156666666650646E-4</v>
      </c>
      <c r="L998">
        <v>1.2600999999999999E-2</v>
      </c>
      <c r="M998">
        <f t="shared" si="360"/>
        <v>1.2600999999999999E-2</v>
      </c>
      <c r="N998">
        <v>0.22786899999999999</v>
      </c>
      <c r="O998">
        <f t="shared" si="356"/>
        <v>0.22786899999999999</v>
      </c>
      <c r="P998">
        <f t="shared" si="370"/>
        <v>-1.3848333333333168E-4</v>
      </c>
      <c r="Q998">
        <f t="shared" si="361"/>
        <v>78.942064999999999</v>
      </c>
      <c r="R998">
        <f t="shared" si="371"/>
        <v>-1.3083333333222906E-5</v>
      </c>
      <c r="S998">
        <f t="shared" si="357"/>
        <v>1</v>
      </c>
      <c r="T998">
        <f t="shared" si="372"/>
        <v>20.007102446127959</v>
      </c>
      <c r="U998">
        <f t="shared" si="373"/>
        <v>32500</v>
      </c>
      <c r="V998">
        <f t="shared" si="358"/>
        <v>20.001418000000001</v>
      </c>
      <c r="W998">
        <v>20.001418000000001</v>
      </c>
      <c r="X998">
        <f>'LowFlowInfusion-1-Infusion-1705'!Y994</f>
        <v>0</v>
      </c>
      <c r="Y998">
        <v>0</v>
      </c>
      <c r="Z998">
        <f t="shared" si="362"/>
        <v>0</v>
      </c>
      <c r="AA998">
        <f t="shared" si="363"/>
        <v>0</v>
      </c>
      <c r="AB998" t="e">
        <f t="shared" si="364"/>
        <v>#DIV/0!</v>
      </c>
      <c r="AC998" s="6" t="e">
        <f t="shared" si="366"/>
        <v>#DIV/0!</v>
      </c>
      <c r="AD998" s="6" t="e">
        <f t="shared" si="366"/>
        <v>#DIV/0!</v>
      </c>
      <c r="AM998">
        <v>1.23E-2</v>
      </c>
      <c r="AN998">
        <v>-4.1200000000000001E-2</v>
      </c>
    </row>
    <row r="999" spans="1:40" x14ac:dyDescent="0.25">
      <c r="A999" s="1">
        <v>42823.094328703701</v>
      </c>
      <c r="B999" s="16">
        <v>992</v>
      </c>
      <c r="C999">
        <f t="shared" si="374"/>
        <v>-3.6534410316108445</v>
      </c>
      <c r="D999">
        <f t="shared" si="367"/>
        <v>-1.5366461241558937</v>
      </c>
      <c r="E999">
        <f t="shared" si="365"/>
        <v>-16.094668426646443</v>
      </c>
      <c r="F999">
        <f t="shared" si="368"/>
        <v>0.42060241587596353</v>
      </c>
      <c r="G999">
        <v>21.089167</v>
      </c>
      <c r="H999">
        <f t="shared" si="359"/>
        <v>21.089167</v>
      </c>
      <c r="I999">
        <v>20.830300999999999</v>
      </c>
      <c r="J999">
        <f t="shared" si="355"/>
        <v>20.830300999999999</v>
      </c>
      <c r="K999">
        <f t="shared" si="369"/>
        <v>1.6918333333328187E-4</v>
      </c>
      <c r="L999">
        <v>1.2586E-2</v>
      </c>
      <c r="M999">
        <f t="shared" si="360"/>
        <v>1.2586E-2</v>
      </c>
      <c r="N999">
        <v>0.22772500000000001</v>
      </c>
      <c r="O999">
        <f t="shared" si="356"/>
        <v>0.22772500000000001</v>
      </c>
      <c r="P999">
        <f t="shared" si="370"/>
        <v>-1.3713333333333216E-4</v>
      </c>
      <c r="Q999">
        <f t="shared" si="361"/>
        <v>78.941974000000002</v>
      </c>
      <c r="R999">
        <f t="shared" si="371"/>
        <v>-3.2049999999846551E-5</v>
      </c>
      <c r="S999">
        <f t="shared" si="357"/>
        <v>1</v>
      </c>
      <c r="T999">
        <f t="shared" si="372"/>
        <v>19.999566205092574</v>
      </c>
      <c r="U999">
        <f t="shared" si="373"/>
        <v>32500</v>
      </c>
      <c r="V999">
        <f t="shared" si="358"/>
        <v>20.001683</v>
      </c>
      <c r="W999">
        <v>20.001683</v>
      </c>
      <c r="X999">
        <f>'LowFlowInfusion-1-Infusion-1705'!Y995</f>
        <v>0</v>
      </c>
      <c r="Y999">
        <v>0</v>
      </c>
      <c r="Z999">
        <f t="shared" si="362"/>
        <v>0</v>
      </c>
      <c r="AA999">
        <f t="shared" si="363"/>
        <v>0</v>
      </c>
      <c r="AB999" t="e">
        <f t="shared" si="364"/>
        <v>#DIV/0!</v>
      </c>
      <c r="AC999" s="6" t="e">
        <f t="shared" si="366"/>
        <v>#DIV/0!</v>
      </c>
      <c r="AD999" s="6" t="e">
        <f t="shared" si="366"/>
        <v>#DIV/0!</v>
      </c>
      <c r="AM999">
        <v>9.1000000000000004E-3</v>
      </c>
      <c r="AN999">
        <v>-4.1000000000000002E-2</v>
      </c>
    </row>
    <row r="1000" spans="1:40" x14ac:dyDescent="0.25">
      <c r="A1000" s="1">
        <v>42823.095023148147</v>
      </c>
      <c r="B1000" s="16">
        <v>993</v>
      </c>
      <c r="C1000">
        <f t="shared" si="374"/>
        <v>-6.6452514219847192</v>
      </c>
      <c r="D1000">
        <f t="shared" si="367"/>
        <v>-1.1094717775380758</v>
      </c>
      <c r="E1000">
        <f t="shared" si="365"/>
        <v>-27.413792696443814</v>
      </c>
      <c r="F1000">
        <f t="shared" si="368"/>
        <v>0.16695708064070702</v>
      </c>
      <c r="G1000">
        <v>21.089113999999999</v>
      </c>
      <c r="H1000">
        <f t="shared" si="359"/>
        <v>21.089113999999999</v>
      </c>
      <c r="I1000">
        <v>20.830435999999999</v>
      </c>
      <c r="J1000">
        <f t="shared" si="355"/>
        <v>20.830435999999999</v>
      </c>
      <c r="K1000">
        <f t="shared" si="369"/>
        <v>1.7604999999990174E-4</v>
      </c>
      <c r="L1000">
        <v>1.2581999999999999E-2</v>
      </c>
      <c r="M1000">
        <f t="shared" si="360"/>
        <v>1.2581999999999999E-2</v>
      </c>
      <c r="N1000">
        <v>0.22758600000000001</v>
      </c>
      <c r="O1000">
        <f t="shared" si="356"/>
        <v>0.22758600000000001</v>
      </c>
      <c r="P1000">
        <f t="shared" si="370"/>
        <v>-1.3573333333333215E-4</v>
      </c>
      <c r="Q1000">
        <f t="shared" si="361"/>
        <v>78.941978000000006</v>
      </c>
      <c r="R1000">
        <f t="shared" si="371"/>
        <v>-4.031666666672133E-5</v>
      </c>
      <c r="S1000">
        <f t="shared" si="357"/>
        <v>1</v>
      </c>
      <c r="T1000">
        <f t="shared" si="372"/>
        <v>19.995564220355504</v>
      </c>
      <c r="U1000">
        <f t="shared" si="373"/>
        <v>32500</v>
      </c>
      <c r="V1000">
        <f t="shared" si="358"/>
        <v>20.001100000000001</v>
      </c>
      <c r="W1000">
        <v>20.001100000000001</v>
      </c>
      <c r="X1000">
        <f>'LowFlowInfusion-1-Infusion-1705'!Y996</f>
        <v>0</v>
      </c>
      <c r="Y1000">
        <v>0</v>
      </c>
      <c r="Z1000">
        <f t="shared" si="362"/>
        <v>0</v>
      </c>
      <c r="AA1000">
        <f t="shared" si="363"/>
        <v>0</v>
      </c>
      <c r="AB1000" t="e">
        <f t="shared" si="364"/>
        <v>#DIV/0!</v>
      </c>
      <c r="AC1000" s="6" t="e">
        <f t="shared" si="366"/>
        <v>#DIV/0!</v>
      </c>
      <c r="AD1000" s="6" t="e">
        <f t="shared" si="366"/>
        <v>#DIV/0!</v>
      </c>
      <c r="AM1000">
        <v>8.5000000000000006E-3</v>
      </c>
      <c r="AN1000">
        <v>-3.9699999999999999E-2</v>
      </c>
    </row>
    <row r="1001" spans="1:40" x14ac:dyDescent="0.25">
      <c r="A1001" s="1">
        <v>42823.095717592594</v>
      </c>
      <c r="B1001" s="16">
        <v>994</v>
      </c>
      <c r="C1001">
        <f t="shared" si="374"/>
        <v>-6.7339576530316148</v>
      </c>
      <c r="D1001">
        <f t="shared" si="367"/>
        <v>-0.87886579575894075</v>
      </c>
      <c r="E1001">
        <f t="shared" si="365"/>
        <v>-27.508794949115462</v>
      </c>
      <c r="F1001">
        <f t="shared" si="368"/>
        <v>0.13051252191395607</v>
      </c>
      <c r="G1001">
        <v>21.088899999999999</v>
      </c>
      <c r="H1001">
        <f t="shared" si="359"/>
        <v>21.088899999999999</v>
      </c>
      <c r="I1001">
        <v>20.830635000000001</v>
      </c>
      <c r="J1001">
        <f t="shared" si="355"/>
        <v>20.830635000000001</v>
      </c>
      <c r="K1001">
        <f t="shared" si="369"/>
        <v>1.7586666666679444E-4</v>
      </c>
      <c r="L1001">
        <v>1.26E-2</v>
      </c>
      <c r="M1001">
        <f t="shared" si="360"/>
        <v>1.26E-2</v>
      </c>
      <c r="N1001">
        <v>0.22745000000000001</v>
      </c>
      <c r="O1001">
        <f t="shared" si="356"/>
        <v>0.22745000000000001</v>
      </c>
      <c r="P1001">
        <f t="shared" si="370"/>
        <v>-1.3493333333333227E-4</v>
      </c>
      <c r="Q1001">
        <f t="shared" si="361"/>
        <v>78.941914999999995</v>
      </c>
      <c r="R1001">
        <f t="shared" si="371"/>
        <v>-4.0933333333962689E-5</v>
      </c>
      <c r="S1001">
        <f t="shared" si="357"/>
        <v>1</v>
      </c>
      <c r="T1001">
        <f t="shared" si="372"/>
        <v>19.995880908142563</v>
      </c>
      <c r="U1001">
        <f t="shared" si="373"/>
        <v>32500</v>
      </c>
      <c r="V1001">
        <f t="shared" si="358"/>
        <v>20.001736000000001</v>
      </c>
      <c r="W1001">
        <v>20.001736000000001</v>
      </c>
      <c r="X1001">
        <f>'LowFlowInfusion-1-Infusion-1705'!Y997</f>
        <v>0</v>
      </c>
      <c r="Y1001">
        <v>0</v>
      </c>
      <c r="Z1001">
        <f t="shared" si="362"/>
        <v>0</v>
      </c>
      <c r="AA1001">
        <f t="shared" si="363"/>
        <v>0</v>
      </c>
      <c r="AB1001" t="e">
        <f t="shared" si="364"/>
        <v>#DIV/0!</v>
      </c>
      <c r="AC1001" s="6" t="e">
        <f t="shared" si="366"/>
        <v>#DIV/0!</v>
      </c>
      <c r="AD1001" s="6" t="e">
        <f t="shared" si="366"/>
        <v>#DIV/0!</v>
      </c>
      <c r="AM1001">
        <v>1.2500000000000001E-2</v>
      </c>
      <c r="AN1001">
        <v>-3.78E-2</v>
      </c>
    </row>
    <row r="1002" spans="1:40" x14ac:dyDescent="0.25">
      <c r="A1002" s="1">
        <v>42823.096412037034</v>
      </c>
      <c r="B1002" s="16">
        <v>995</v>
      </c>
      <c r="C1002">
        <f t="shared" si="374"/>
        <v>-5.4049025398898554</v>
      </c>
      <c r="D1002">
        <f t="shared" si="367"/>
        <v>-1.1189121076498587</v>
      </c>
      <c r="E1002">
        <f t="shared" si="365"/>
        <v>-22.535999876551365</v>
      </c>
      <c r="F1002">
        <f t="shared" si="368"/>
        <v>0.20701799882457467</v>
      </c>
      <c r="G1002">
        <v>21.089206000000001</v>
      </c>
      <c r="H1002">
        <f t="shared" si="359"/>
        <v>21.089206000000001</v>
      </c>
      <c r="I1002">
        <v>20.830684999999999</v>
      </c>
      <c r="J1002">
        <f t="shared" si="355"/>
        <v>20.830684999999999</v>
      </c>
      <c r="K1002">
        <f t="shared" si="369"/>
        <v>1.729500000002678E-4</v>
      </c>
      <c r="L1002">
        <v>1.2609E-2</v>
      </c>
      <c r="M1002">
        <f t="shared" si="360"/>
        <v>1.2609E-2</v>
      </c>
      <c r="N1002">
        <v>0.22731999999999999</v>
      </c>
      <c r="O1002">
        <f t="shared" si="356"/>
        <v>0.22731999999999999</v>
      </c>
      <c r="P1002">
        <f t="shared" si="370"/>
        <v>-1.3558333333333386E-4</v>
      </c>
      <c r="Q1002">
        <f t="shared" si="361"/>
        <v>78.941994999999991</v>
      </c>
      <c r="R1002">
        <f t="shared" si="371"/>
        <v>-3.736666666777448E-5</v>
      </c>
      <c r="S1002">
        <f t="shared" si="357"/>
        <v>1</v>
      </c>
      <c r="T1002">
        <f t="shared" si="372"/>
        <v>19.997079009567486</v>
      </c>
      <c r="U1002">
        <f t="shared" si="373"/>
        <v>32500</v>
      </c>
      <c r="V1002">
        <f t="shared" si="358"/>
        <v>20.001365</v>
      </c>
      <c r="W1002">
        <v>20.001365</v>
      </c>
      <c r="X1002">
        <f>'LowFlowInfusion-1-Infusion-1705'!Y998</f>
        <v>0</v>
      </c>
      <c r="Y1002">
        <v>0</v>
      </c>
      <c r="Z1002">
        <f t="shared" si="362"/>
        <v>0</v>
      </c>
      <c r="AA1002">
        <f t="shared" si="363"/>
        <v>0</v>
      </c>
      <c r="AB1002" t="e">
        <f t="shared" si="364"/>
        <v>#DIV/0!</v>
      </c>
      <c r="AC1002" s="6" t="e">
        <f t="shared" si="366"/>
        <v>#DIV/0!</v>
      </c>
      <c r="AD1002" s="6" t="e">
        <f t="shared" si="366"/>
        <v>#DIV/0!</v>
      </c>
      <c r="AM1002">
        <v>1.41E-2</v>
      </c>
      <c r="AN1002">
        <v>-3.5999999999999997E-2</v>
      </c>
    </row>
    <row r="1003" spans="1:40" x14ac:dyDescent="0.25">
      <c r="A1003" s="1">
        <v>42823.09710648148</v>
      </c>
      <c r="B1003" s="16">
        <v>996</v>
      </c>
      <c r="C1003">
        <f t="shared" si="374"/>
        <v>-8.8591041915093349</v>
      </c>
      <c r="D1003">
        <f t="shared" si="367"/>
        <v>-1.6045158912847057</v>
      </c>
      <c r="E1003">
        <f t="shared" si="365"/>
        <v>-36.685115162716599</v>
      </c>
      <c r="F1003">
        <f t="shared" si="368"/>
        <v>0.18111491372033889</v>
      </c>
      <c r="G1003">
        <v>21.089489</v>
      </c>
      <c r="H1003">
        <f t="shared" si="359"/>
        <v>21.089489</v>
      </c>
      <c r="I1003">
        <v>20.830942</v>
      </c>
      <c r="J1003">
        <f t="shared" si="355"/>
        <v>20.830942</v>
      </c>
      <c r="K1003">
        <f t="shared" si="369"/>
        <v>1.816666666668946E-4</v>
      </c>
      <c r="L1003">
        <v>1.2579E-2</v>
      </c>
      <c r="M1003">
        <f t="shared" si="360"/>
        <v>1.2579E-2</v>
      </c>
      <c r="N1003">
        <v>0.227191</v>
      </c>
      <c r="O1003">
        <f t="shared" si="356"/>
        <v>0.227191</v>
      </c>
      <c r="P1003">
        <f t="shared" si="370"/>
        <v>-1.370166666666677E-4</v>
      </c>
      <c r="Q1003">
        <f t="shared" si="361"/>
        <v>78.941867000000002</v>
      </c>
      <c r="R1003">
        <f t="shared" si="371"/>
        <v>-4.4650000000482729E-5</v>
      </c>
      <c r="S1003">
        <f t="shared" si="357"/>
        <v>1</v>
      </c>
      <c r="T1003">
        <f t="shared" si="372"/>
        <v>19.993951411699694</v>
      </c>
      <c r="U1003">
        <f t="shared" si="373"/>
        <v>32500</v>
      </c>
      <c r="V1003">
        <f t="shared" si="358"/>
        <v>20.001206</v>
      </c>
      <c r="W1003">
        <v>20.001206</v>
      </c>
      <c r="X1003">
        <f>'LowFlowInfusion-1-Infusion-1705'!Y999</f>
        <v>0</v>
      </c>
      <c r="Y1003">
        <v>0</v>
      </c>
      <c r="Z1003">
        <f t="shared" si="362"/>
        <v>0</v>
      </c>
      <c r="AA1003">
        <f t="shared" si="363"/>
        <v>0</v>
      </c>
      <c r="AB1003" t="e">
        <f t="shared" si="364"/>
        <v>#DIV/0!</v>
      </c>
      <c r="AC1003" s="6" t="e">
        <f t="shared" si="366"/>
        <v>#DIV/0!</v>
      </c>
      <c r="AD1003" s="6" t="e">
        <f t="shared" si="366"/>
        <v>#DIV/0!</v>
      </c>
      <c r="AM1003">
        <v>1.41E-2</v>
      </c>
      <c r="AN1003">
        <v>-3.5299999999999998E-2</v>
      </c>
    </row>
    <row r="1004" spans="1:40" x14ac:dyDescent="0.25">
      <c r="A1004" s="1">
        <v>42823.097800925927</v>
      </c>
      <c r="B1004" s="16">
        <v>997</v>
      </c>
      <c r="C1004">
        <f t="shared" si="374"/>
        <v>-11.886719661214888</v>
      </c>
      <c r="D1004">
        <f t="shared" si="367"/>
        <v>-2.2990324628694836</v>
      </c>
      <c r="E1004">
        <f t="shared" si="365"/>
        <v>-49.383694023855782</v>
      </c>
      <c r="F1004">
        <f t="shared" si="368"/>
        <v>0.19341185191495547</v>
      </c>
      <c r="G1004">
        <v>21.089267</v>
      </c>
      <c r="H1004">
        <f t="shared" si="359"/>
        <v>21.089267</v>
      </c>
      <c r="I1004">
        <v>20.831073</v>
      </c>
      <c r="J1004">
        <f t="shared" si="355"/>
        <v>20.831073</v>
      </c>
      <c r="K1004">
        <f t="shared" si="369"/>
        <v>1.892500000000889E-4</v>
      </c>
      <c r="L1004">
        <v>1.2569E-2</v>
      </c>
      <c r="M1004">
        <f t="shared" si="360"/>
        <v>1.2569E-2</v>
      </c>
      <c r="N1004">
        <v>0.22706699999999999</v>
      </c>
      <c r="O1004">
        <f t="shared" si="356"/>
        <v>0.22706699999999999</v>
      </c>
      <c r="P1004">
        <f t="shared" si="370"/>
        <v>-1.3908333333333364E-4</v>
      </c>
      <c r="Q1004">
        <f t="shared" si="361"/>
        <v>78.941859999999991</v>
      </c>
      <c r="R1004">
        <f t="shared" si="371"/>
        <v>-5.0166666666484617E-5</v>
      </c>
      <c r="S1004">
        <f t="shared" si="357"/>
        <v>1</v>
      </c>
      <c r="T1004">
        <f t="shared" si="372"/>
        <v>19.991459312801737</v>
      </c>
      <c r="U1004">
        <f t="shared" si="373"/>
        <v>32500</v>
      </c>
      <c r="V1004">
        <f t="shared" si="358"/>
        <v>20.001047</v>
      </c>
      <c r="W1004">
        <v>20.001047</v>
      </c>
      <c r="X1004">
        <f>'LowFlowInfusion-1-Infusion-1705'!Y1000</f>
        <v>0</v>
      </c>
      <c r="Y1004">
        <v>0</v>
      </c>
      <c r="Z1004">
        <f t="shared" si="362"/>
        <v>0</v>
      </c>
      <c r="AA1004">
        <f t="shared" si="363"/>
        <v>0</v>
      </c>
      <c r="AB1004" t="e">
        <f t="shared" si="364"/>
        <v>#DIV/0!</v>
      </c>
      <c r="AC1004" s="6" t="e">
        <f t="shared" si="366"/>
        <v>#DIV/0!</v>
      </c>
      <c r="AD1004" s="6" t="e">
        <f t="shared" si="366"/>
        <v>#DIV/0!</v>
      </c>
      <c r="AM1004">
        <v>1.2500000000000001E-2</v>
      </c>
      <c r="AN1004">
        <v>-3.56E-2</v>
      </c>
    </row>
    <row r="1005" spans="1:40" x14ac:dyDescent="0.25">
      <c r="A1005" s="1">
        <v>42823.098495370374</v>
      </c>
      <c r="B1005" s="16">
        <v>998</v>
      </c>
      <c r="C1005">
        <f t="shared" si="374"/>
        <v>-14.002678654263496</v>
      </c>
      <c r="D1005">
        <f t="shared" si="367"/>
        <v>-3.0140471802169788</v>
      </c>
      <c r="E1005">
        <f t="shared" si="365"/>
        <v>-58.512064663411984</v>
      </c>
      <c r="F1005">
        <f t="shared" si="368"/>
        <v>0.21524790039363434</v>
      </c>
      <c r="G1005">
        <v>21.088927000000002</v>
      </c>
      <c r="H1005">
        <f t="shared" si="359"/>
        <v>21.088927000000002</v>
      </c>
      <c r="I1005">
        <v>20.831337000000001</v>
      </c>
      <c r="J1005">
        <f t="shared" si="355"/>
        <v>20.831337000000001</v>
      </c>
      <c r="K1005">
        <f t="shared" si="369"/>
        <v>1.9448333333335437E-4</v>
      </c>
      <c r="L1005">
        <v>1.2588999999999999E-2</v>
      </c>
      <c r="M1005">
        <f t="shared" si="360"/>
        <v>1.2588999999999999E-2</v>
      </c>
      <c r="N1005">
        <v>0.22691900000000001</v>
      </c>
      <c r="O1005">
        <f t="shared" si="356"/>
        <v>0.22691900000000001</v>
      </c>
      <c r="P1005">
        <f t="shared" si="370"/>
        <v>-1.4118333333333299E-4</v>
      </c>
      <c r="Q1005">
        <f t="shared" si="361"/>
        <v>78.941744</v>
      </c>
      <c r="R1005">
        <f t="shared" si="371"/>
        <v>-5.3299999999486164E-5</v>
      </c>
      <c r="S1005">
        <f t="shared" si="357"/>
        <v>1</v>
      </c>
      <c r="T1005">
        <f t="shared" si="372"/>
        <v>19.990482368526127</v>
      </c>
      <c r="U1005">
        <f t="shared" si="373"/>
        <v>32500</v>
      </c>
      <c r="V1005">
        <f t="shared" si="358"/>
        <v>20.001470999999999</v>
      </c>
      <c r="W1005">
        <v>20.001470999999999</v>
      </c>
      <c r="X1005">
        <f>'LowFlowInfusion-1-Infusion-1705'!Y1001</f>
        <v>0</v>
      </c>
      <c r="Y1005">
        <v>0</v>
      </c>
      <c r="Z1005">
        <f t="shared" si="362"/>
        <v>0</v>
      </c>
      <c r="AA1005">
        <f t="shared" si="363"/>
        <v>0</v>
      </c>
      <c r="AB1005" t="e">
        <f t="shared" si="364"/>
        <v>#DIV/0!</v>
      </c>
      <c r="AC1005" s="6" t="e">
        <f t="shared" si="366"/>
        <v>#DIV/0!</v>
      </c>
      <c r="AD1005" s="6" t="e">
        <f t="shared" si="366"/>
        <v>#DIV/0!</v>
      </c>
      <c r="AM1005">
        <v>1.32E-2</v>
      </c>
      <c r="AN1005">
        <v>-3.44E-2</v>
      </c>
    </row>
    <row r="1006" spans="1:40" x14ac:dyDescent="0.25">
      <c r="A1006" s="1">
        <v>42823.099189814813</v>
      </c>
      <c r="B1006" s="16">
        <v>999</v>
      </c>
      <c r="C1006">
        <f t="shared" si="374"/>
        <v>-14.864759153356566</v>
      </c>
      <c r="D1006">
        <f t="shared" si="367"/>
        <v>-3.6554742328996426</v>
      </c>
      <c r="E1006">
        <f t="shared" si="365"/>
        <v>-62.617659376499425</v>
      </c>
      <c r="F1006">
        <f t="shared" si="368"/>
        <v>0.24591546995056499</v>
      </c>
      <c r="G1006">
        <v>21.088964000000001</v>
      </c>
      <c r="H1006">
        <f t="shared" si="359"/>
        <v>21.088964000000001</v>
      </c>
      <c r="I1006">
        <v>20.831488</v>
      </c>
      <c r="J1006">
        <f t="shared" si="355"/>
        <v>20.831488</v>
      </c>
      <c r="K1006">
        <f t="shared" si="369"/>
        <v>1.9691666666670215E-4</v>
      </c>
      <c r="L1006">
        <v>1.26E-2</v>
      </c>
      <c r="M1006">
        <f t="shared" si="360"/>
        <v>1.26E-2</v>
      </c>
      <c r="N1006">
        <v>0.22676399999999999</v>
      </c>
      <c r="O1006">
        <f t="shared" si="356"/>
        <v>0.22676399999999999</v>
      </c>
      <c r="P1006">
        <f t="shared" si="370"/>
        <v>-1.4304999999999873E-4</v>
      </c>
      <c r="Q1006">
        <f t="shared" si="361"/>
        <v>78.94174799999999</v>
      </c>
      <c r="R1006">
        <f t="shared" si="371"/>
        <v>-5.3866666665906374E-5</v>
      </c>
      <c r="S1006">
        <f t="shared" si="357"/>
        <v>1</v>
      </c>
      <c r="T1006">
        <f t="shared" si="372"/>
        <v>19.989520715079802</v>
      </c>
      <c r="U1006">
        <f t="shared" si="373"/>
        <v>32500</v>
      </c>
      <c r="V1006">
        <f t="shared" si="358"/>
        <v>20.000730000000001</v>
      </c>
      <c r="W1006">
        <v>20.000730000000001</v>
      </c>
      <c r="X1006">
        <f>'LowFlowInfusion-1-Infusion-1705'!Y1002</f>
        <v>0</v>
      </c>
      <c r="Y1006">
        <v>0</v>
      </c>
      <c r="Z1006">
        <f t="shared" si="362"/>
        <v>0</v>
      </c>
      <c r="AA1006">
        <f t="shared" si="363"/>
        <v>0</v>
      </c>
      <c r="AB1006" t="e">
        <f t="shared" si="364"/>
        <v>#DIV/0!</v>
      </c>
      <c r="AC1006" s="6" t="e">
        <f t="shared" si="366"/>
        <v>#DIV/0!</v>
      </c>
      <c r="AD1006" s="6" t="e">
        <f t="shared" si="366"/>
        <v>#DIV/0!</v>
      </c>
      <c r="AM1006">
        <v>1.49E-2</v>
      </c>
      <c r="AN1006">
        <v>-3.3599999999999998E-2</v>
      </c>
    </row>
    <row r="1007" spans="1:40" x14ac:dyDescent="0.25">
      <c r="A1007" s="1">
        <v>42823.09988425926</v>
      </c>
      <c r="B1007" s="16">
        <v>1000</v>
      </c>
      <c r="C1007">
        <f t="shared" si="374"/>
        <v>-9.2993857605870289</v>
      </c>
      <c r="D1007">
        <f t="shared" si="367"/>
        <v>-3.9836258033728544</v>
      </c>
      <c r="E1007">
        <f t="shared" si="365"/>
        <v>-41.046802169397111</v>
      </c>
      <c r="F1007">
        <f t="shared" si="368"/>
        <v>0.42837515357803435</v>
      </c>
      <c r="G1007">
        <v>21.089117999999999</v>
      </c>
      <c r="H1007">
        <f t="shared" si="359"/>
        <v>21.089117999999999</v>
      </c>
      <c r="I1007">
        <v>20.831789000000001</v>
      </c>
      <c r="J1007">
        <f t="shared" si="355"/>
        <v>20.831789000000001</v>
      </c>
      <c r="K1007">
        <f t="shared" si="369"/>
        <v>1.8353333333323007E-4</v>
      </c>
      <c r="L1007">
        <v>1.2581E-2</v>
      </c>
      <c r="M1007">
        <f t="shared" si="360"/>
        <v>1.2581E-2</v>
      </c>
      <c r="N1007">
        <v>0.22661500000000001</v>
      </c>
      <c r="O1007">
        <f t="shared" si="356"/>
        <v>0.22661500000000001</v>
      </c>
      <c r="P1007">
        <f t="shared" si="370"/>
        <v>-1.4398333333333254E-4</v>
      </c>
      <c r="Q1007">
        <f t="shared" si="361"/>
        <v>78.941596000000004</v>
      </c>
      <c r="R1007">
        <f t="shared" si="371"/>
        <v>-3.9550000000095524E-5</v>
      </c>
      <c r="S1007">
        <f t="shared" si="357"/>
        <v>1</v>
      </c>
      <c r="T1007">
        <f t="shared" si="372"/>
        <v>19.996314240042722</v>
      </c>
      <c r="U1007">
        <f t="shared" si="373"/>
        <v>32500</v>
      </c>
      <c r="V1007">
        <f t="shared" si="358"/>
        <v>20.001629999999999</v>
      </c>
      <c r="W1007">
        <v>20.001629999999999</v>
      </c>
      <c r="X1007">
        <f>'LowFlowInfusion-1-Infusion-1705'!Y1003</f>
        <v>0</v>
      </c>
      <c r="Y1007">
        <v>0</v>
      </c>
      <c r="Z1007">
        <f t="shared" si="362"/>
        <v>0</v>
      </c>
      <c r="AA1007">
        <f t="shared" si="363"/>
        <v>0</v>
      </c>
      <c r="AB1007" t="e">
        <f t="shared" si="364"/>
        <v>#DIV/0!</v>
      </c>
      <c r="AC1007" s="6" t="e">
        <f t="shared" si="366"/>
        <v>#DIV/0!</v>
      </c>
      <c r="AD1007" s="6" t="e">
        <f t="shared" si="366"/>
        <v>#DIV/0!</v>
      </c>
      <c r="AM1007">
        <v>1.4800000000000001E-2</v>
      </c>
      <c r="AN1007">
        <v>-3.2599999999999997E-2</v>
      </c>
    </row>
    <row r="1008" spans="1:40" x14ac:dyDescent="0.25">
      <c r="A1008" s="1">
        <v>42823.100578703707</v>
      </c>
      <c r="B1008" s="16">
        <v>1001</v>
      </c>
      <c r="C1008">
        <f t="shared" si="374"/>
        <v>-2.1320910235850743</v>
      </c>
      <c r="D1008">
        <f t="shared" si="367"/>
        <v>-4.092888718647254</v>
      </c>
      <c r="E1008">
        <f t="shared" si="365"/>
        <v>-12.921119869335346</v>
      </c>
      <c r="F1008">
        <f t="shared" si="368"/>
        <v>1.9196594673360297</v>
      </c>
      <c r="G1008">
        <v>21.089040000000001</v>
      </c>
      <c r="H1008">
        <f t="shared" si="359"/>
        <v>21.089040000000001</v>
      </c>
      <c r="I1008">
        <v>20.831909</v>
      </c>
      <c r="J1008">
        <f t="shared" si="355"/>
        <v>20.831909</v>
      </c>
      <c r="K1008">
        <f t="shared" si="369"/>
        <v>1.6608333333311502E-4</v>
      </c>
      <c r="L1008">
        <v>1.2578000000000001E-2</v>
      </c>
      <c r="M1008">
        <f t="shared" si="360"/>
        <v>1.2578000000000001E-2</v>
      </c>
      <c r="N1008">
        <v>0.22647200000000001</v>
      </c>
      <c r="O1008">
        <f t="shared" si="356"/>
        <v>0.22647200000000001</v>
      </c>
      <c r="P1008">
        <f t="shared" si="370"/>
        <v>-1.4423333333333279E-4</v>
      </c>
      <c r="Q1008">
        <f t="shared" si="361"/>
        <v>78.941619000000003</v>
      </c>
      <c r="R1008">
        <f t="shared" si="371"/>
        <v>-2.1849999999545844E-5</v>
      </c>
      <c r="S1008">
        <f t="shared" si="357"/>
        <v>1</v>
      </c>
      <c r="T1008">
        <f t="shared" si="372"/>
        <v>20.004013797695141</v>
      </c>
      <c r="U1008">
        <f t="shared" si="373"/>
        <v>32500</v>
      </c>
      <c r="V1008">
        <f t="shared" si="358"/>
        <v>20.002053</v>
      </c>
      <c r="W1008">
        <v>20.002053</v>
      </c>
      <c r="X1008">
        <f>'LowFlowInfusion-1-Infusion-1705'!Y1004</f>
        <v>0</v>
      </c>
      <c r="Y1008">
        <v>0</v>
      </c>
      <c r="Z1008">
        <f t="shared" si="362"/>
        <v>0</v>
      </c>
      <c r="AA1008">
        <f t="shared" si="363"/>
        <v>0</v>
      </c>
      <c r="AB1008" t="e">
        <f t="shared" si="364"/>
        <v>#DIV/0!</v>
      </c>
      <c r="AC1008" s="6" t="e">
        <f t="shared" si="366"/>
        <v>#DIV/0!</v>
      </c>
      <c r="AD1008" s="6" t="e">
        <f t="shared" si="366"/>
        <v>#DIV/0!</v>
      </c>
      <c r="AM1008">
        <v>1.61E-2</v>
      </c>
      <c r="AN1008">
        <v>-3.1699999999999999E-2</v>
      </c>
    </row>
    <row r="1009" spans="1:40" x14ac:dyDescent="0.25">
      <c r="A1009" s="1">
        <v>42823.101273148146</v>
      </c>
      <c r="B1009" s="16">
        <v>1002</v>
      </c>
      <c r="C1009">
        <f t="shared" si="374"/>
        <v>7.2180390438929631</v>
      </c>
      <c r="D1009">
        <f t="shared" si="367"/>
        <v>-3.0931281628750096</v>
      </c>
      <c r="E1009">
        <f t="shared" si="365"/>
        <v>25.031478380168153</v>
      </c>
      <c r="F1009">
        <f t="shared" si="368"/>
        <v>-0.42852749120165023</v>
      </c>
      <c r="G1009">
        <v>21.088782999999999</v>
      </c>
      <c r="H1009">
        <f t="shared" si="359"/>
        <v>21.088782999999999</v>
      </c>
      <c r="I1009">
        <v>20.832107000000001</v>
      </c>
      <c r="J1009">
        <f t="shared" si="355"/>
        <v>20.832107000000001</v>
      </c>
      <c r="K1009">
        <f t="shared" si="369"/>
        <v>1.4244999999982373E-4</v>
      </c>
      <c r="L1009">
        <v>1.2604000000000001E-2</v>
      </c>
      <c r="M1009">
        <f t="shared" si="360"/>
        <v>1.2604000000000001E-2</v>
      </c>
      <c r="N1009">
        <v>0.22633200000000001</v>
      </c>
      <c r="O1009">
        <f t="shared" si="356"/>
        <v>0.22633200000000001</v>
      </c>
      <c r="P1009">
        <f t="shared" si="370"/>
        <v>-1.4105000000000091E-4</v>
      </c>
      <c r="Q1009">
        <f t="shared" si="361"/>
        <v>78.941560999999993</v>
      </c>
      <c r="R1009">
        <f t="shared" si="371"/>
        <v>-1.4000000004917487E-6</v>
      </c>
      <c r="S1009">
        <f t="shared" si="357"/>
        <v>1</v>
      </c>
      <c r="T1009">
        <f t="shared" si="372"/>
        <v>20.01209916720655</v>
      </c>
      <c r="U1009">
        <f t="shared" si="373"/>
        <v>32500</v>
      </c>
      <c r="V1009">
        <f t="shared" si="358"/>
        <v>20.001788000000001</v>
      </c>
      <c r="W1009">
        <v>20.001788000000001</v>
      </c>
      <c r="X1009">
        <f>'LowFlowInfusion-1-Infusion-1705'!Y1005</f>
        <v>0</v>
      </c>
      <c r="Y1009">
        <v>0</v>
      </c>
      <c r="Z1009">
        <f t="shared" si="362"/>
        <v>0</v>
      </c>
      <c r="AA1009">
        <f t="shared" si="363"/>
        <v>0</v>
      </c>
      <c r="AB1009" t="e">
        <f t="shared" si="364"/>
        <v>#DIV/0!</v>
      </c>
      <c r="AC1009" s="6" t="e">
        <f t="shared" si="366"/>
        <v>#DIV/0!</v>
      </c>
      <c r="AD1009" s="6" t="e">
        <f t="shared" si="366"/>
        <v>#DIV/0!</v>
      </c>
      <c r="AM1009">
        <v>1.8200000000000001E-2</v>
      </c>
      <c r="AN1009">
        <v>-2.9600000000000001E-2</v>
      </c>
    </row>
    <row r="1010" spans="1:40" x14ac:dyDescent="0.25">
      <c r="A1010" s="1">
        <v>42823.101967592593</v>
      </c>
      <c r="B1010" s="16">
        <v>1003</v>
      </c>
      <c r="C1010">
        <f t="shared" si="374"/>
        <v>12.606477736721189</v>
      </c>
      <c r="D1010">
        <f t="shared" si="367"/>
        <v>-1.9602414010815483</v>
      </c>
      <c r="E1010">
        <f t="shared" si="365"/>
        <v>47.518022253624174</v>
      </c>
      <c r="F1010">
        <f t="shared" si="368"/>
        <v>-0.15549477356165833</v>
      </c>
      <c r="G1010">
        <v>21.088947999999998</v>
      </c>
      <c r="H1010">
        <f t="shared" si="359"/>
        <v>21.088947999999998</v>
      </c>
      <c r="I1010">
        <v>20.832234</v>
      </c>
      <c r="J1010">
        <f t="shared" si="355"/>
        <v>20.832234</v>
      </c>
      <c r="K1010">
        <f t="shared" si="369"/>
        <v>1.2864999999990802E-4</v>
      </c>
      <c r="L1010">
        <v>1.2612999999999999E-2</v>
      </c>
      <c r="M1010">
        <f t="shared" si="360"/>
        <v>1.2612999999999999E-2</v>
      </c>
      <c r="N1010">
        <v>0.226192</v>
      </c>
      <c r="O1010">
        <f t="shared" si="356"/>
        <v>0.226192</v>
      </c>
      <c r="P1010">
        <f t="shared" si="370"/>
        <v>-1.3746666666666676E-4</v>
      </c>
      <c r="Q1010">
        <f t="shared" si="361"/>
        <v>78.941574000000003</v>
      </c>
      <c r="R1010">
        <f t="shared" si="371"/>
        <v>8.816666666670395E-6</v>
      </c>
      <c r="S1010">
        <f t="shared" si="357"/>
        <v>1</v>
      </c>
      <c r="T1010">
        <f t="shared" si="372"/>
        <v>20.015719719137774</v>
      </c>
      <c r="U1010">
        <f t="shared" si="373"/>
        <v>32500</v>
      </c>
      <c r="V1010">
        <f t="shared" si="358"/>
        <v>20.001152999999999</v>
      </c>
      <c r="W1010">
        <v>20.001152999999999</v>
      </c>
      <c r="X1010">
        <f>'LowFlowInfusion-1-Infusion-1705'!Y1006</f>
        <v>0</v>
      </c>
      <c r="Y1010">
        <v>0</v>
      </c>
      <c r="Z1010">
        <f t="shared" si="362"/>
        <v>0</v>
      </c>
      <c r="AA1010">
        <f t="shared" si="363"/>
        <v>0</v>
      </c>
      <c r="AB1010" t="e">
        <f t="shared" si="364"/>
        <v>#DIV/0!</v>
      </c>
      <c r="AC1010" s="6" t="e">
        <f t="shared" si="366"/>
        <v>#DIV/0!</v>
      </c>
      <c r="AD1010" s="6" t="e">
        <f t="shared" si="366"/>
        <v>#DIV/0!</v>
      </c>
      <c r="AM1010">
        <v>2.3400000000000001E-2</v>
      </c>
      <c r="AN1010">
        <v>-2.8500000000000001E-2</v>
      </c>
    </row>
    <row r="1011" spans="1:40" x14ac:dyDescent="0.25">
      <c r="A1011" s="1">
        <v>42823.102662037039</v>
      </c>
      <c r="B1011" s="16">
        <v>1004</v>
      </c>
      <c r="C1011">
        <f t="shared" si="374"/>
        <v>15.120927884590728</v>
      </c>
      <c r="D1011">
        <f t="shared" si="367"/>
        <v>-1.0366261177250014</v>
      </c>
      <c r="E1011">
        <f t="shared" si="365"/>
        <v>58.447141559203651</v>
      </c>
      <c r="F1011">
        <f t="shared" si="368"/>
        <v>-6.8555721291508512E-2</v>
      </c>
      <c r="G1011">
        <v>21.089223</v>
      </c>
      <c r="H1011">
        <f t="shared" si="359"/>
        <v>21.089223</v>
      </c>
      <c r="I1011">
        <v>20.832333999999999</v>
      </c>
      <c r="J1011">
        <f t="shared" si="355"/>
        <v>20.832333999999999</v>
      </c>
      <c r="K1011">
        <f t="shared" si="369"/>
        <v>1.2204999999993286E-4</v>
      </c>
      <c r="L1011">
        <v>1.2591E-2</v>
      </c>
      <c r="M1011">
        <f t="shared" si="360"/>
        <v>1.2591E-2</v>
      </c>
      <c r="N1011">
        <v>0.226054</v>
      </c>
      <c r="O1011">
        <f t="shared" si="356"/>
        <v>0.226054</v>
      </c>
      <c r="P1011">
        <f t="shared" si="370"/>
        <v>-1.3455000000000181E-4</v>
      </c>
      <c r="Q1011">
        <f t="shared" si="361"/>
        <v>78.941611999999992</v>
      </c>
      <c r="R1011">
        <f t="shared" si="371"/>
        <v>1.2499999999704415E-5</v>
      </c>
      <c r="S1011">
        <f t="shared" si="357"/>
        <v>1</v>
      </c>
      <c r="T1011">
        <f t="shared" si="372"/>
        <v>20.016887554002196</v>
      </c>
      <c r="U1011">
        <f t="shared" si="373"/>
        <v>32500</v>
      </c>
      <c r="V1011">
        <f t="shared" si="358"/>
        <v>20.000730000000001</v>
      </c>
      <c r="W1011">
        <v>20.000730000000001</v>
      </c>
      <c r="X1011">
        <f>'LowFlowInfusion-1-Infusion-1705'!Y1007</f>
        <v>0</v>
      </c>
      <c r="Y1011">
        <v>0</v>
      </c>
      <c r="Z1011">
        <f t="shared" si="362"/>
        <v>0</v>
      </c>
      <c r="AA1011">
        <f t="shared" si="363"/>
        <v>0</v>
      </c>
      <c r="AB1011" t="e">
        <f t="shared" si="364"/>
        <v>#DIV/0!</v>
      </c>
      <c r="AC1011" s="6" t="e">
        <f t="shared" si="366"/>
        <v>#DIV/0!</v>
      </c>
      <c r="AD1011" s="6" t="e">
        <f t="shared" si="366"/>
        <v>#DIV/0!</v>
      </c>
      <c r="AM1011">
        <v>2.4899999999999999E-2</v>
      </c>
      <c r="AN1011">
        <v>-2.7199999999999998E-2</v>
      </c>
    </row>
    <row r="1012" spans="1:40" x14ac:dyDescent="0.25">
      <c r="A1012" s="1">
        <v>42823.103356481479</v>
      </c>
      <c r="B1012" s="16">
        <v>1005</v>
      </c>
      <c r="C1012">
        <f t="shared" si="374"/>
        <v>11.030927942922117</v>
      </c>
      <c r="D1012">
        <f t="shared" si="367"/>
        <v>-0.61306834074899008</v>
      </c>
      <c r="E1012">
        <f t="shared" si="365"/>
        <v>42.796059574869176</v>
      </c>
      <c r="F1012">
        <f t="shared" si="368"/>
        <v>-5.5577222870208227E-2</v>
      </c>
      <c r="G1012">
        <v>21.089341000000001</v>
      </c>
      <c r="H1012">
        <f t="shared" si="359"/>
        <v>21.089341000000001</v>
      </c>
      <c r="I1012">
        <v>20.832363999999998</v>
      </c>
      <c r="J1012">
        <f t="shared" si="355"/>
        <v>20.832363999999998</v>
      </c>
      <c r="K1012">
        <f t="shared" si="369"/>
        <v>1.3176666666664023E-4</v>
      </c>
      <c r="L1012">
        <v>1.2588E-2</v>
      </c>
      <c r="M1012">
        <f t="shared" si="360"/>
        <v>1.2588E-2</v>
      </c>
      <c r="N1012">
        <v>0.225909</v>
      </c>
      <c r="O1012">
        <f t="shared" si="356"/>
        <v>0.225909</v>
      </c>
      <c r="P1012">
        <f t="shared" si="370"/>
        <v>-1.3316666666666709E-4</v>
      </c>
      <c r="Q1012">
        <f t="shared" si="361"/>
        <v>78.941727</v>
      </c>
      <c r="R1012">
        <f t="shared" si="371"/>
        <v>1.4000000000180534E-6</v>
      </c>
      <c r="S1012">
        <f t="shared" si="357"/>
        <v>1</v>
      </c>
      <c r="T1012">
        <f t="shared" si="372"/>
        <v>20.013220996283668</v>
      </c>
      <c r="U1012">
        <f t="shared" si="373"/>
        <v>32500</v>
      </c>
      <c r="V1012">
        <f t="shared" si="358"/>
        <v>20.001577000000001</v>
      </c>
      <c r="W1012">
        <v>20.001577000000001</v>
      </c>
      <c r="X1012">
        <f>'LowFlowInfusion-1-Infusion-1705'!Y1008</f>
        <v>0</v>
      </c>
      <c r="Y1012">
        <v>0</v>
      </c>
      <c r="Z1012">
        <f t="shared" si="362"/>
        <v>0</v>
      </c>
      <c r="AA1012">
        <f t="shared" si="363"/>
        <v>0</v>
      </c>
      <c r="AB1012" t="e">
        <f t="shared" si="364"/>
        <v>#DIV/0!</v>
      </c>
      <c r="AC1012" s="6" t="e">
        <f t="shared" si="366"/>
        <v>#DIV/0!</v>
      </c>
      <c r="AD1012" s="6" t="e">
        <f t="shared" si="366"/>
        <v>#DIV/0!</v>
      </c>
      <c r="AM1012">
        <v>2.9100000000000001E-2</v>
      </c>
      <c r="AN1012">
        <v>-2.7199999999999998E-2</v>
      </c>
    </row>
    <row r="1013" spans="1:40" x14ac:dyDescent="0.25">
      <c r="A1013" s="1">
        <v>42823.104050925926</v>
      </c>
      <c r="B1013" s="16">
        <v>1006</v>
      </c>
      <c r="C1013">
        <f t="shared" si="374"/>
        <v>9.1115229112211438</v>
      </c>
      <c r="D1013">
        <f t="shared" si="367"/>
        <v>-0.12830570911385841</v>
      </c>
      <c r="E1013">
        <f t="shared" si="365"/>
        <v>35.766862290260832</v>
      </c>
      <c r="F1013">
        <f t="shared" si="368"/>
        <v>-1.4081697468580763E-2</v>
      </c>
      <c r="G1013">
        <v>21.089323</v>
      </c>
      <c r="H1013">
        <f t="shared" si="359"/>
        <v>21.089323</v>
      </c>
      <c r="I1013">
        <v>20.832463000000001</v>
      </c>
      <c r="J1013">
        <f t="shared" si="355"/>
        <v>20.832463000000001</v>
      </c>
      <c r="K1013">
        <f t="shared" si="369"/>
        <v>1.360333333334296E-4</v>
      </c>
      <c r="L1013">
        <v>1.2614999999999999E-2</v>
      </c>
      <c r="M1013">
        <f t="shared" si="360"/>
        <v>1.2614999999999999E-2</v>
      </c>
      <c r="N1013">
        <v>0.225795</v>
      </c>
      <c r="O1013">
        <f t="shared" si="356"/>
        <v>0.225795</v>
      </c>
      <c r="P1013">
        <f t="shared" si="370"/>
        <v>-1.3158333333333354E-4</v>
      </c>
      <c r="Q1013">
        <f t="shared" si="361"/>
        <v>78.941741999999991</v>
      </c>
      <c r="R1013">
        <f t="shared" si="371"/>
        <v>-4.4500000001335142E-6</v>
      </c>
      <c r="S1013">
        <f t="shared" si="357"/>
        <v>1</v>
      </c>
      <c r="T1013">
        <f t="shared" si="372"/>
        <v>20.00991682862032</v>
      </c>
      <c r="U1013">
        <f t="shared" si="373"/>
        <v>32500</v>
      </c>
      <c r="V1013">
        <f t="shared" si="358"/>
        <v>20.000677</v>
      </c>
      <c r="W1013">
        <v>20.000677</v>
      </c>
      <c r="X1013">
        <f>'LowFlowInfusion-1-Infusion-1705'!Y1009</f>
        <v>0</v>
      </c>
      <c r="Y1013">
        <v>0</v>
      </c>
      <c r="Z1013">
        <f t="shared" si="362"/>
        <v>0</v>
      </c>
      <c r="AA1013">
        <f t="shared" si="363"/>
        <v>0</v>
      </c>
      <c r="AB1013" t="e">
        <f t="shared" si="364"/>
        <v>#DIV/0!</v>
      </c>
      <c r="AC1013" s="6" t="e">
        <f t="shared" si="366"/>
        <v>#DIV/0!</v>
      </c>
      <c r="AD1013" s="6" t="e">
        <f t="shared" si="366"/>
        <v>#DIV/0!</v>
      </c>
      <c r="AM1013">
        <v>2.64E-2</v>
      </c>
      <c r="AN1013">
        <v>-2.8500000000000001E-2</v>
      </c>
    </row>
    <row r="1014" spans="1:40" x14ac:dyDescent="0.25">
      <c r="A1014" s="1">
        <v>42823.104745370372</v>
      </c>
      <c r="B1014" s="16">
        <v>1007</v>
      </c>
      <c r="C1014">
        <f t="shared" si="374"/>
        <v>4.36570199950161</v>
      </c>
      <c r="D1014">
        <f t="shared" si="367"/>
        <v>0.18099960235056223</v>
      </c>
      <c r="E1014">
        <f t="shared" si="365"/>
        <v>17.405055141030864</v>
      </c>
      <c r="F1014">
        <f t="shared" si="368"/>
        <v>4.1459449676415204E-2</v>
      </c>
      <c r="G1014">
        <v>21.089373999999999</v>
      </c>
      <c r="H1014">
        <f t="shared" si="359"/>
        <v>21.089373999999999</v>
      </c>
      <c r="I1014">
        <v>20.832628</v>
      </c>
      <c r="J1014">
        <f t="shared" si="355"/>
        <v>20.832628</v>
      </c>
      <c r="K1014">
        <f t="shared" si="369"/>
        <v>1.4728333333344779E-4</v>
      </c>
      <c r="L1014">
        <v>1.2621E-2</v>
      </c>
      <c r="M1014">
        <f t="shared" si="360"/>
        <v>1.2621E-2</v>
      </c>
      <c r="N1014">
        <v>0.22566800000000001</v>
      </c>
      <c r="O1014">
        <f t="shared" si="356"/>
        <v>0.22566800000000001</v>
      </c>
      <c r="P1014">
        <f t="shared" si="370"/>
        <v>-1.3054999999999965E-4</v>
      </c>
      <c r="Q1014">
        <f t="shared" si="361"/>
        <v>78.941704000000001</v>
      </c>
      <c r="R1014">
        <f t="shared" si="371"/>
        <v>-1.6733333333007749E-5</v>
      </c>
      <c r="S1014">
        <f t="shared" si="357"/>
        <v>1</v>
      </c>
      <c r="T1014">
        <f t="shared" si="372"/>
        <v>20.004596702397293</v>
      </c>
      <c r="U1014">
        <f t="shared" si="373"/>
        <v>32500</v>
      </c>
      <c r="V1014">
        <f t="shared" si="358"/>
        <v>20.000412000000001</v>
      </c>
      <c r="W1014">
        <v>20.000412000000001</v>
      </c>
      <c r="X1014">
        <f>'LowFlowInfusion-1-Infusion-1705'!Y1010</f>
        <v>0</v>
      </c>
      <c r="Y1014">
        <v>0</v>
      </c>
      <c r="Z1014">
        <f t="shared" si="362"/>
        <v>0</v>
      </c>
      <c r="AA1014">
        <f t="shared" si="363"/>
        <v>0</v>
      </c>
      <c r="AB1014" t="e">
        <f t="shared" si="364"/>
        <v>#DIV/0!</v>
      </c>
      <c r="AC1014" s="6" t="e">
        <f t="shared" si="366"/>
        <v>#DIV/0!</v>
      </c>
      <c r="AD1014" s="6" t="e">
        <f t="shared" si="366"/>
        <v>#DIV/0!</v>
      </c>
      <c r="AM1014">
        <v>2.4299999999999999E-2</v>
      </c>
      <c r="AN1014">
        <v>-2.9499999999999998E-2</v>
      </c>
    </row>
    <row r="1015" spans="1:40" x14ac:dyDescent="0.25">
      <c r="A1015" s="1">
        <v>42823.105439814812</v>
      </c>
      <c r="B1015" s="16">
        <v>1008</v>
      </c>
      <c r="C1015">
        <f t="shared" si="374"/>
        <v>0.25374326088082988</v>
      </c>
      <c r="D1015">
        <f t="shared" si="367"/>
        <v>0.19424557351148231</v>
      </c>
      <c r="E1015">
        <f t="shared" si="365"/>
        <v>1.2144493042880271</v>
      </c>
      <c r="F1015">
        <f t="shared" si="368"/>
        <v>0.76552012785360013</v>
      </c>
      <c r="G1015">
        <v>21.089410999999998</v>
      </c>
      <c r="H1015">
        <f t="shared" si="359"/>
        <v>21.089410999999998</v>
      </c>
      <c r="I1015">
        <v>20.83287</v>
      </c>
      <c r="J1015">
        <f t="shared" si="355"/>
        <v>20.83287</v>
      </c>
      <c r="K1015">
        <f t="shared" si="369"/>
        <v>1.571333333333887E-4</v>
      </c>
      <c r="L1015">
        <v>1.2592000000000001E-2</v>
      </c>
      <c r="M1015">
        <f t="shared" si="360"/>
        <v>1.2592000000000001E-2</v>
      </c>
      <c r="N1015">
        <v>0.22553899999999999</v>
      </c>
      <c r="O1015">
        <f t="shared" si="356"/>
        <v>0.22553899999999999</v>
      </c>
      <c r="P1015">
        <f t="shared" si="370"/>
        <v>-1.3044999999999908E-4</v>
      </c>
      <c r="Q1015">
        <f t="shared" si="361"/>
        <v>78.941591000000003</v>
      </c>
      <c r="R1015">
        <f t="shared" si="371"/>
        <v>-2.6683333332992256E-5</v>
      </c>
      <c r="S1015">
        <f t="shared" si="357"/>
        <v>1</v>
      </c>
      <c r="T1015">
        <f t="shared" si="372"/>
        <v>20.000577497687498</v>
      </c>
      <c r="U1015">
        <f t="shared" si="373"/>
        <v>32500</v>
      </c>
      <c r="V1015">
        <f t="shared" si="358"/>
        <v>20.000518</v>
      </c>
      <c r="W1015">
        <v>20.000518</v>
      </c>
      <c r="X1015">
        <f>'LowFlowInfusion-1-Infusion-1705'!Y1011</f>
        <v>0</v>
      </c>
      <c r="Y1015">
        <v>0</v>
      </c>
      <c r="Z1015">
        <f t="shared" si="362"/>
        <v>0</v>
      </c>
      <c r="AA1015">
        <f t="shared" si="363"/>
        <v>0</v>
      </c>
      <c r="AB1015" t="e">
        <f t="shared" si="364"/>
        <v>#DIV/0!</v>
      </c>
      <c r="AC1015" s="6" t="e">
        <f t="shared" si="366"/>
        <v>#DIV/0!</v>
      </c>
      <c r="AD1015" s="6" t="e">
        <f t="shared" si="366"/>
        <v>#DIV/0!</v>
      </c>
      <c r="AM1015">
        <v>1.6E-2</v>
      </c>
      <c r="AN1015">
        <v>-2.9399999999999999E-2</v>
      </c>
    </row>
    <row r="1016" spans="1:40" x14ac:dyDescent="0.25">
      <c r="A1016" s="1">
        <v>42823.106134259258</v>
      </c>
      <c r="B1016" s="16">
        <v>1009</v>
      </c>
      <c r="C1016">
        <f t="shared" si="374"/>
        <v>-4.458587509169325</v>
      </c>
      <c r="D1016">
        <f t="shared" si="367"/>
        <v>-0.10907301405888248</v>
      </c>
      <c r="E1016">
        <f t="shared" si="365"/>
        <v>-17.691709981157313</v>
      </c>
      <c r="F1016">
        <f t="shared" si="368"/>
        <v>2.4463580412982352E-2</v>
      </c>
      <c r="G1016">
        <v>21.089227999999999</v>
      </c>
      <c r="H1016">
        <f t="shared" si="359"/>
        <v>21.089227999999999</v>
      </c>
      <c r="I1016">
        <v>20.833083999999999</v>
      </c>
      <c r="J1016">
        <f t="shared" si="355"/>
        <v>20.833083999999999</v>
      </c>
      <c r="K1016">
        <f t="shared" si="369"/>
        <v>1.6853333333350189E-4</v>
      </c>
      <c r="L1016">
        <v>1.2595E-2</v>
      </c>
      <c r="M1016">
        <f t="shared" si="360"/>
        <v>1.2595E-2</v>
      </c>
      <c r="N1016">
        <v>0.22539600000000001</v>
      </c>
      <c r="O1016">
        <f t="shared" si="356"/>
        <v>0.22539600000000001</v>
      </c>
      <c r="P1016">
        <f t="shared" si="370"/>
        <v>-1.3129999999999856E-4</v>
      </c>
      <c r="Q1016">
        <f t="shared" si="361"/>
        <v>78.941519999999997</v>
      </c>
      <c r="R1016">
        <f t="shared" si="371"/>
        <v>-3.7233333333119842E-5</v>
      </c>
      <c r="S1016">
        <f t="shared" si="357"/>
        <v>1</v>
      </c>
      <c r="T1016">
        <f t="shared" si="372"/>
        <v>19.996909485505014</v>
      </c>
      <c r="U1016">
        <f t="shared" si="373"/>
        <v>32500</v>
      </c>
      <c r="V1016">
        <f t="shared" si="358"/>
        <v>20.001259000000001</v>
      </c>
      <c r="W1016">
        <v>20.001259000000001</v>
      </c>
      <c r="X1016">
        <f>'LowFlowInfusion-1-Infusion-1705'!Y1012</f>
        <v>0</v>
      </c>
      <c r="Y1016">
        <v>0</v>
      </c>
      <c r="Z1016">
        <f t="shared" si="362"/>
        <v>0</v>
      </c>
      <c r="AA1016">
        <f t="shared" si="363"/>
        <v>0</v>
      </c>
      <c r="AB1016" t="e">
        <f t="shared" si="364"/>
        <v>#DIV/0!</v>
      </c>
      <c r="AC1016" s="6" t="e">
        <f t="shared" si="366"/>
        <v>#DIV/0!</v>
      </c>
      <c r="AD1016" s="6" t="e">
        <f t="shared" si="366"/>
        <v>#DIV/0!</v>
      </c>
      <c r="AM1016">
        <v>1.0500000000000001E-2</v>
      </c>
      <c r="AN1016">
        <v>-2.8500000000000001E-2</v>
      </c>
    </row>
    <row r="1017" spans="1:40" x14ac:dyDescent="0.25">
      <c r="A1017" s="1">
        <v>42823.106828703705</v>
      </c>
      <c r="B1017" s="16">
        <v>1010</v>
      </c>
      <c r="C1017">
        <f t="shared" si="374"/>
        <v>-2.3771504906653362</v>
      </c>
      <c r="D1017">
        <f t="shared" si="367"/>
        <v>-0.71452870092083565</v>
      </c>
      <c r="E1017">
        <f t="shared" si="365"/>
        <v>-10.157189769528692</v>
      </c>
      <c r="F1017">
        <f t="shared" si="368"/>
        <v>0.30058202193200123</v>
      </c>
      <c r="G1017">
        <v>21.089009999999998</v>
      </c>
      <c r="H1017">
        <f t="shared" si="359"/>
        <v>21.089009999999998</v>
      </c>
      <c r="I1017">
        <v>20.833176000000002</v>
      </c>
      <c r="J1017">
        <f t="shared" si="355"/>
        <v>20.833176000000002</v>
      </c>
      <c r="K1017">
        <f t="shared" si="369"/>
        <v>1.6368333333343087E-4</v>
      </c>
      <c r="L1017">
        <v>1.2629E-2</v>
      </c>
      <c r="M1017">
        <f t="shared" si="360"/>
        <v>1.2629E-2</v>
      </c>
      <c r="N1017">
        <v>0.225273</v>
      </c>
      <c r="O1017">
        <f t="shared" si="356"/>
        <v>0.225273</v>
      </c>
      <c r="P1017">
        <f t="shared" si="370"/>
        <v>-1.3306666666666652E-4</v>
      </c>
      <c r="Q1017">
        <f t="shared" si="361"/>
        <v>78.94155099999999</v>
      </c>
      <c r="R1017">
        <f t="shared" si="371"/>
        <v>-3.0616666665868783E-5</v>
      </c>
      <c r="S1017">
        <f t="shared" si="357"/>
        <v>1</v>
      </c>
      <c r="T1017">
        <f t="shared" si="372"/>
        <v>19.999808378210549</v>
      </c>
      <c r="U1017">
        <f t="shared" si="373"/>
        <v>32500</v>
      </c>
      <c r="V1017">
        <f t="shared" si="358"/>
        <v>20.001470999999999</v>
      </c>
      <c r="W1017">
        <v>20.001470999999999</v>
      </c>
      <c r="X1017">
        <f>'LowFlowInfusion-1-Infusion-1705'!Y1013</f>
        <v>0</v>
      </c>
      <c r="Y1017">
        <v>0</v>
      </c>
      <c r="Z1017">
        <f t="shared" si="362"/>
        <v>0</v>
      </c>
      <c r="AA1017">
        <f t="shared" si="363"/>
        <v>0</v>
      </c>
      <c r="AB1017" t="e">
        <f t="shared" si="364"/>
        <v>#DIV/0!</v>
      </c>
      <c r="AC1017" s="6" t="e">
        <f t="shared" si="366"/>
        <v>#DIV/0!</v>
      </c>
      <c r="AD1017" s="6" t="e">
        <f t="shared" si="366"/>
        <v>#DIV/0!</v>
      </c>
      <c r="AM1017">
        <v>7.6E-3</v>
      </c>
      <c r="AN1017">
        <v>-2.58E-2</v>
      </c>
    </row>
    <row r="1018" spans="1:40" x14ac:dyDescent="0.25">
      <c r="A1018" s="1">
        <v>42823.107523148145</v>
      </c>
      <c r="B1018" s="16">
        <v>1011</v>
      </c>
      <c r="C1018">
        <f t="shared" si="374"/>
        <v>0.58499304313420986</v>
      </c>
      <c r="D1018">
        <f t="shared" si="367"/>
        <v>-0.90421240462529973</v>
      </c>
      <c r="E1018">
        <f t="shared" si="365"/>
        <v>1.30720708828559</v>
      </c>
      <c r="F1018">
        <f t="shared" si="368"/>
        <v>-1.5456806114835355</v>
      </c>
      <c r="G1018">
        <v>21.089279999999999</v>
      </c>
      <c r="H1018">
        <f t="shared" si="359"/>
        <v>21.089279999999999</v>
      </c>
      <c r="I1018">
        <v>20.833349999999999</v>
      </c>
      <c r="J1018">
        <f t="shared" si="355"/>
        <v>20.833349999999999</v>
      </c>
      <c r="K1018">
        <f t="shared" si="369"/>
        <v>1.5666666666683444E-4</v>
      </c>
      <c r="L1018">
        <v>1.2648E-2</v>
      </c>
      <c r="M1018">
        <f t="shared" si="360"/>
        <v>1.2648E-2</v>
      </c>
      <c r="N1018">
        <v>0.22514000000000001</v>
      </c>
      <c r="O1018">
        <f t="shared" si="356"/>
        <v>0.22514000000000001</v>
      </c>
      <c r="P1018">
        <f t="shared" si="370"/>
        <v>-1.3355000000000081E-4</v>
      </c>
      <c r="Q1018">
        <f t="shared" si="361"/>
        <v>78.941510000000008</v>
      </c>
      <c r="R1018">
        <f t="shared" si="371"/>
        <v>-2.3116666666804047E-5</v>
      </c>
      <c r="S1018">
        <f t="shared" si="357"/>
        <v>1</v>
      </c>
      <c r="T1018">
        <f t="shared" si="372"/>
        <v>20.00211320544777</v>
      </c>
      <c r="U1018">
        <f t="shared" si="373"/>
        <v>32500</v>
      </c>
      <c r="V1018">
        <f t="shared" si="358"/>
        <v>20.000623999999998</v>
      </c>
      <c r="W1018">
        <v>20.000623999999998</v>
      </c>
      <c r="X1018">
        <f>'LowFlowInfusion-1-Infusion-1705'!Y1014</f>
        <v>0</v>
      </c>
      <c r="Y1018">
        <v>0</v>
      </c>
      <c r="Z1018">
        <f t="shared" si="362"/>
        <v>0</v>
      </c>
      <c r="AA1018">
        <f t="shared" si="363"/>
        <v>0</v>
      </c>
      <c r="AB1018" t="e">
        <f t="shared" si="364"/>
        <v>#DIV/0!</v>
      </c>
      <c r="AC1018" s="6" t="e">
        <f t="shared" si="366"/>
        <v>#DIV/0!</v>
      </c>
      <c r="AD1018" s="6" t="e">
        <f t="shared" si="366"/>
        <v>#DIV/0!</v>
      </c>
      <c r="AM1018">
        <v>7.1000000000000004E-3</v>
      </c>
      <c r="AN1018">
        <v>-2.2700000000000001E-2</v>
      </c>
    </row>
    <row r="1019" spans="1:40" x14ac:dyDescent="0.25">
      <c r="A1019" s="1">
        <v>42823.108217592591</v>
      </c>
      <c r="B1019" s="16">
        <v>1012</v>
      </c>
      <c r="C1019">
        <f t="shared" si="374"/>
        <v>8.2651381175326222</v>
      </c>
      <c r="D1019">
        <f t="shared" si="367"/>
        <v>-1.0517339052890229</v>
      </c>
      <c r="E1019">
        <f t="shared" si="365"/>
        <v>31.411795089756982</v>
      </c>
      <c r="F1019">
        <f t="shared" si="368"/>
        <v>-0.12724940470843521</v>
      </c>
      <c r="G1019">
        <v>21.08933</v>
      </c>
      <c r="H1019">
        <f t="shared" si="359"/>
        <v>21.08933</v>
      </c>
      <c r="I1019">
        <v>20.833480999999999</v>
      </c>
      <c r="J1019">
        <f t="shared" si="355"/>
        <v>20.833480999999999</v>
      </c>
      <c r="K1019">
        <f t="shared" si="369"/>
        <v>1.380666666667807E-4</v>
      </c>
      <c r="L1019">
        <v>1.2623000000000001E-2</v>
      </c>
      <c r="M1019">
        <f t="shared" si="360"/>
        <v>1.2623000000000001E-2</v>
      </c>
      <c r="N1019">
        <v>0.22500300000000001</v>
      </c>
      <c r="O1019">
        <f t="shared" si="356"/>
        <v>0.22500300000000001</v>
      </c>
      <c r="P1019">
        <f t="shared" si="370"/>
        <v>-1.3393333333333406E-4</v>
      </c>
      <c r="Q1019">
        <f t="shared" si="361"/>
        <v>78.941515999999993</v>
      </c>
      <c r="R1019">
        <f t="shared" si="371"/>
        <v>-4.133333333082116E-6</v>
      </c>
      <c r="S1019">
        <f t="shared" si="357"/>
        <v>1</v>
      </c>
      <c r="T1019">
        <f t="shared" si="372"/>
        <v>20.010152872022942</v>
      </c>
      <c r="U1019">
        <f t="shared" si="373"/>
        <v>32500</v>
      </c>
      <c r="V1019">
        <f t="shared" si="358"/>
        <v>20.000836</v>
      </c>
      <c r="W1019">
        <v>20.000836</v>
      </c>
      <c r="X1019">
        <f>'LowFlowInfusion-1-Infusion-1705'!Y1015</f>
        <v>0</v>
      </c>
      <c r="Y1019">
        <v>0</v>
      </c>
      <c r="Z1019">
        <f t="shared" si="362"/>
        <v>0</v>
      </c>
      <c r="AA1019">
        <f t="shared" si="363"/>
        <v>0</v>
      </c>
      <c r="AB1019" t="e">
        <f t="shared" si="364"/>
        <v>#DIV/0!</v>
      </c>
      <c r="AC1019" s="6" t="e">
        <f t="shared" si="366"/>
        <v>#DIV/0!</v>
      </c>
      <c r="AD1019" s="6" t="e">
        <f t="shared" si="366"/>
        <v>#DIV/0!</v>
      </c>
      <c r="AM1019">
        <v>8.0999999999999996E-3</v>
      </c>
      <c r="AN1019">
        <v>-2.0799999999999999E-2</v>
      </c>
    </row>
    <row r="1020" spans="1:40" x14ac:dyDescent="0.25">
      <c r="A1020" s="1">
        <v>42823.108912037038</v>
      </c>
      <c r="B1020" s="16">
        <v>1013</v>
      </c>
      <c r="C1020">
        <f t="shared" si="374"/>
        <v>6.8310366373944564</v>
      </c>
      <c r="D1020">
        <f t="shared" si="367"/>
        <v>-1.1192695008221065</v>
      </c>
      <c r="E1020">
        <f t="shared" si="365"/>
        <v>25.685441859063946</v>
      </c>
      <c r="F1020">
        <f t="shared" si="368"/>
        <v>-0.1638506071970105</v>
      </c>
      <c r="G1020">
        <v>21.089279999999999</v>
      </c>
      <c r="H1020">
        <f t="shared" si="359"/>
        <v>21.089279999999999</v>
      </c>
      <c r="I1020">
        <v>20.833691000000002</v>
      </c>
      <c r="J1020">
        <f t="shared" si="355"/>
        <v>20.833691000000002</v>
      </c>
      <c r="K1020">
        <f t="shared" si="369"/>
        <v>1.4143333333335544E-4</v>
      </c>
      <c r="L1020">
        <v>1.2607E-2</v>
      </c>
      <c r="M1020">
        <f t="shared" si="360"/>
        <v>1.2607E-2</v>
      </c>
      <c r="N1020">
        <v>0.22486400000000001</v>
      </c>
      <c r="O1020">
        <f t="shared" si="356"/>
        <v>0.22486400000000001</v>
      </c>
      <c r="P1020">
        <f t="shared" si="370"/>
        <v>-1.3406666666666844E-4</v>
      </c>
      <c r="Q1020">
        <f t="shared" si="361"/>
        <v>78.941445000000002</v>
      </c>
      <c r="R1020">
        <f t="shared" si="371"/>
        <v>-7.3666666665417327E-6</v>
      </c>
      <c r="S1020">
        <f t="shared" si="357"/>
        <v>1</v>
      </c>
      <c r="T1020">
        <f t="shared" si="372"/>
        <v>20.008892306138264</v>
      </c>
      <c r="U1020">
        <f t="shared" si="373"/>
        <v>32500</v>
      </c>
      <c r="V1020">
        <f t="shared" si="358"/>
        <v>20.000941999999998</v>
      </c>
      <c r="W1020">
        <v>20.000941999999998</v>
      </c>
      <c r="X1020">
        <f>'LowFlowInfusion-1-Infusion-1705'!Y1016</f>
        <v>0</v>
      </c>
      <c r="Y1020">
        <v>0</v>
      </c>
      <c r="Z1020">
        <f t="shared" si="362"/>
        <v>0</v>
      </c>
      <c r="AA1020">
        <f t="shared" si="363"/>
        <v>0</v>
      </c>
      <c r="AB1020" t="e">
        <f t="shared" si="364"/>
        <v>#DIV/0!</v>
      </c>
      <c r="AC1020" s="6" t="e">
        <f t="shared" si="366"/>
        <v>#DIV/0!</v>
      </c>
      <c r="AD1020" s="6" t="e">
        <f t="shared" si="366"/>
        <v>#DIV/0!</v>
      </c>
      <c r="AM1020">
        <v>0</v>
      </c>
      <c r="AN1020">
        <v>-1.9300000000000001E-2</v>
      </c>
    </row>
    <row r="1021" spans="1:40" x14ac:dyDescent="0.25">
      <c r="A1021" s="1">
        <v>42823.109606481485</v>
      </c>
      <c r="B1021" s="16">
        <v>1014</v>
      </c>
      <c r="C1021">
        <f t="shared" si="374"/>
        <v>3.2839266570847414</v>
      </c>
      <c r="D1021">
        <f t="shared" si="367"/>
        <v>-1.4074264709928652</v>
      </c>
      <c r="E1021">
        <f t="shared" si="365"/>
        <v>11.388156131594842</v>
      </c>
      <c r="F1021">
        <f t="shared" si="368"/>
        <v>-0.42858036063518173</v>
      </c>
      <c r="G1021">
        <v>21.089168999999998</v>
      </c>
      <c r="H1021">
        <f t="shared" si="359"/>
        <v>21.089168999999998</v>
      </c>
      <c r="I1021">
        <v>20.833749000000001</v>
      </c>
      <c r="J1021">
        <f t="shared" si="355"/>
        <v>20.833749000000001</v>
      </c>
      <c r="K1021">
        <f t="shared" si="369"/>
        <v>1.5013333333318001E-4</v>
      </c>
      <c r="L1021">
        <v>1.2626E-2</v>
      </c>
      <c r="M1021">
        <f t="shared" si="360"/>
        <v>1.2626E-2</v>
      </c>
      <c r="N1021">
        <v>0.22473399999999999</v>
      </c>
      <c r="O1021">
        <f t="shared" si="356"/>
        <v>0.22473399999999999</v>
      </c>
      <c r="P1021">
        <f t="shared" si="370"/>
        <v>-1.3486666666666741E-4</v>
      </c>
      <c r="Q1021">
        <f t="shared" si="361"/>
        <v>78.941517000000005</v>
      </c>
      <c r="R1021">
        <f t="shared" si="371"/>
        <v>-1.5266666666491345E-5</v>
      </c>
      <c r="S1021">
        <f t="shared" si="357"/>
        <v>1</v>
      </c>
      <c r="T1021">
        <f t="shared" si="372"/>
        <v>20.006215353128084</v>
      </c>
      <c r="U1021">
        <f t="shared" si="373"/>
        <v>32500</v>
      </c>
      <c r="V1021">
        <f t="shared" si="358"/>
        <v>20.001524</v>
      </c>
      <c r="W1021">
        <v>20.001524</v>
      </c>
      <c r="X1021">
        <f>'LowFlowInfusion-1-Infusion-1705'!Y1017</f>
        <v>0</v>
      </c>
      <c r="Y1021">
        <v>0</v>
      </c>
      <c r="Z1021">
        <f t="shared" si="362"/>
        <v>0</v>
      </c>
      <c r="AA1021">
        <f t="shared" si="363"/>
        <v>0</v>
      </c>
      <c r="AB1021" t="e">
        <f t="shared" si="364"/>
        <v>#DIV/0!</v>
      </c>
      <c r="AC1021" s="6" t="e">
        <f t="shared" si="366"/>
        <v>#DIV/0!</v>
      </c>
      <c r="AD1021" s="6" t="e">
        <f t="shared" si="366"/>
        <v>#DIV/0!</v>
      </c>
      <c r="AM1021">
        <v>-3.7000000000000002E-3</v>
      </c>
      <c r="AN1021">
        <v>-1.89E-2</v>
      </c>
    </row>
    <row r="1022" spans="1:40" x14ac:dyDescent="0.25">
      <c r="A1022" s="1">
        <v>42823.110300925924</v>
      </c>
      <c r="B1022" s="16">
        <v>1015</v>
      </c>
      <c r="C1022">
        <f t="shared" si="374"/>
        <v>0.33841699920716728</v>
      </c>
      <c r="D1022">
        <f t="shared" si="367"/>
        <v>-1.5492357597168382</v>
      </c>
      <c r="E1022">
        <f t="shared" si="365"/>
        <v>-0.37665488485194332</v>
      </c>
      <c r="F1022">
        <f t="shared" si="368"/>
        <v>-4.5778898913066985</v>
      </c>
      <c r="G1022">
        <v>21.089321000000002</v>
      </c>
      <c r="H1022">
        <f t="shared" si="359"/>
        <v>21.089321000000002</v>
      </c>
      <c r="I1022">
        <v>20.833939000000001</v>
      </c>
      <c r="J1022">
        <f t="shared" si="355"/>
        <v>20.833939000000001</v>
      </c>
      <c r="K1022">
        <f t="shared" si="369"/>
        <v>1.5735000000004126E-4</v>
      </c>
      <c r="L1022">
        <v>1.2631E-2</v>
      </c>
      <c r="M1022">
        <f t="shared" si="360"/>
        <v>1.2631E-2</v>
      </c>
      <c r="N1022">
        <v>0.224602</v>
      </c>
      <c r="O1022">
        <f t="shared" si="356"/>
        <v>0.224602</v>
      </c>
      <c r="P1022">
        <f t="shared" si="370"/>
        <v>-1.3521666666666728E-4</v>
      </c>
      <c r="Q1022">
        <f t="shared" si="361"/>
        <v>78.941458999999995</v>
      </c>
      <c r="R1022">
        <f t="shared" si="371"/>
        <v>-2.2133333333584916E-5</v>
      </c>
      <c r="S1022">
        <f t="shared" si="357"/>
        <v>1</v>
      </c>
      <c r="T1022">
        <f t="shared" si="372"/>
        <v>20.002934652758853</v>
      </c>
      <c r="U1022">
        <f t="shared" si="373"/>
        <v>32500</v>
      </c>
      <c r="V1022">
        <f t="shared" si="358"/>
        <v>20.001047</v>
      </c>
      <c r="W1022">
        <v>20.001047</v>
      </c>
      <c r="X1022">
        <f>'LowFlowInfusion-1-Infusion-1705'!Y1018</f>
        <v>0</v>
      </c>
      <c r="Y1022">
        <v>0</v>
      </c>
      <c r="Z1022">
        <f t="shared" si="362"/>
        <v>0</v>
      </c>
      <c r="AA1022">
        <f t="shared" si="363"/>
        <v>0</v>
      </c>
      <c r="AB1022" t="e">
        <f t="shared" si="364"/>
        <v>#DIV/0!</v>
      </c>
      <c r="AC1022" s="6" t="e">
        <f t="shared" si="366"/>
        <v>#DIV/0!</v>
      </c>
      <c r="AD1022" s="6" t="e">
        <f t="shared" si="366"/>
        <v>#DIV/0!</v>
      </c>
      <c r="AM1022">
        <v>-1.9E-3</v>
      </c>
      <c r="AN1022">
        <v>-1.9599999999999999E-2</v>
      </c>
    </row>
    <row r="1023" spans="1:40" x14ac:dyDescent="0.25">
      <c r="A1023" s="1">
        <v>42823.110995370371</v>
      </c>
      <c r="B1023" s="16">
        <v>1016</v>
      </c>
      <c r="C1023">
        <f t="shared" si="374"/>
        <v>1.7696003518103254</v>
      </c>
      <c r="D1023">
        <f t="shared" si="367"/>
        <v>-1.8042429543775018</v>
      </c>
      <c r="E1023">
        <f t="shared" si="365"/>
        <v>4.9821107648517291</v>
      </c>
      <c r="F1023">
        <f t="shared" si="368"/>
        <v>-1.0195765120252924</v>
      </c>
      <c r="G1023">
        <v>21.089454</v>
      </c>
      <c r="H1023">
        <f t="shared" si="359"/>
        <v>21.089454</v>
      </c>
      <c r="I1023">
        <v>20.833928</v>
      </c>
      <c r="J1023">
        <f t="shared" si="355"/>
        <v>20.833928</v>
      </c>
      <c r="K1023">
        <f t="shared" si="369"/>
        <v>1.5413333333320623E-4</v>
      </c>
      <c r="L1023">
        <v>1.2607999999999999E-2</v>
      </c>
      <c r="M1023">
        <f t="shared" si="360"/>
        <v>1.2607999999999999E-2</v>
      </c>
      <c r="N1023">
        <v>0.224464</v>
      </c>
      <c r="O1023">
        <f t="shared" si="356"/>
        <v>0.224464</v>
      </c>
      <c r="P1023">
        <f t="shared" si="370"/>
        <v>-1.3593333333333373E-4</v>
      </c>
      <c r="Q1023">
        <f t="shared" si="361"/>
        <v>78.941608000000002</v>
      </c>
      <c r="R1023">
        <f t="shared" si="371"/>
        <v>-1.8199999999997847E-5</v>
      </c>
      <c r="S1023">
        <f t="shared" si="357"/>
        <v>1</v>
      </c>
      <c r="T1023">
        <f t="shared" si="372"/>
        <v>20.005150843306151</v>
      </c>
      <c r="U1023">
        <f t="shared" si="373"/>
        <v>32500</v>
      </c>
      <c r="V1023">
        <f t="shared" si="358"/>
        <v>20.001577000000001</v>
      </c>
      <c r="W1023">
        <v>20.001577000000001</v>
      </c>
      <c r="X1023">
        <f>'LowFlowInfusion-1-Infusion-1705'!Y1019</f>
        <v>0</v>
      </c>
      <c r="Y1023">
        <v>0</v>
      </c>
      <c r="Z1023">
        <f t="shared" si="362"/>
        <v>0</v>
      </c>
      <c r="AA1023">
        <f t="shared" si="363"/>
        <v>0</v>
      </c>
      <c r="AB1023" t="e">
        <f t="shared" si="364"/>
        <v>#DIV/0!</v>
      </c>
      <c r="AC1023" s="6" t="e">
        <f t="shared" si="366"/>
        <v>#DIV/0!</v>
      </c>
      <c r="AD1023" s="6" t="e">
        <f t="shared" si="366"/>
        <v>#DIV/0!</v>
      </c>
      <c r="AM1023">
        <v>3.8E-3</v>
      </c>
      <c r="AN1023">
        <v>-2.1299999999999999E-2</v>
      </c>
    </row>
    <row r="1024" spans="1:40" x14ac:dyDescent="0.25">
      <c r="A1024" s="1">
        <v>42823.111689814818</v>
      </c>
      <c r="B1024" s="16">
        <v>1017</v>
      </c>
      <c r="C1024">
        <f t="shared" si="374"/>
        <v>5.8256687392395978</v>
      </c>
      <c r="D1024">
        <f t="shared" si="367"/>
        <v>-2.3206341107395723</v>
      </c>
      <c r="E1024">
        <f t="shared" si="365"/>
        <v>20.396980443086765</v>
      </c>
      <c r="F1024">
        <f t="shared" si="368"/>
        <v>-0.39834638985025361</v>
      </c>
      <c r="G1024">
        <v>21.089195</v>
      </c>
      <c r="H1024">
        <f t="shared" si="359"/>
        <v>21.089195</v>
      </c>
      <c r="I1024">
        <v>20.83428</v>
      </c>
      <c r="J1024">
        <f t="shared" si="355"/>
        <v>20.83428</v>
      </c>
      <c r="K1024">
        <f t="shared" si="369"/>
        <v>1.4423333333303626E-4</v>
      </c>
      <c r="L1024">
        <v>1.2599000000000001E-2</v>
      </c>
      <c r="M1024">
        <f t="shared" si="360"/>
        <v>1.2599000000000001E-2</v>
      </c>
      <c r="N1024">
        <v>0.224328</v>
      </c>
      <c r="O1024">
        <f t="shared" si="356"/>
        <v>0.224328</v>
      </c>
      <c r="P1024">
        <f t="shared" si="370"/>
        <v>-1.3743333333333385E-4</v>
      </c>
      <c r="Q1024">
        <f t="shared" si="361"/>
        <v>78.941391999999993</v>
      </c>
      <c r="R1024">
        <f t="shared" si="371"/>
        <v>-6.7999999996478284E-6</v>
      </c>
      <c r="S1024">
        <f t="shared" si="357"/>
        <v>1</v>
      </c>
      <c r="T1024">
        <f t="shared" si="372"/>
        <v>20.008347302849998</v>
      </c>
      <c r="U1024">
        <f t="shared" si="373"/>
        <v>32500</v>
      </c>
      <c r="V1024">
        <f t="shared" si="358"/>
        <v>20.000201000000001</v>
      </c>
      <c r="W1024">
        <v>20.000201000000001</v>
      </c>
      <c r="X1024">
        <f>'LowFlowInfusion-1-Infusion-1705'!Y1020</f>
        <v>0</v>
      </c>
      <c r="Y1024">
        <v>0</v>
      </c>
      <c r="Z1024">
        <f t="shared" si="362"/>
        <v>0</v>
      </c>
      <c r="AA1024">
        <f t="shared" si="363"/>
        <v>0</v>
      </c>
      <c r="AB1024" t="e">
        <f t="shared" si="364"/>
        <v>#DIV/0!</v>
      </c>
      <c r="AC1024" s="6" t="e">
        <f t="shared" si="366"/>
        <v>#DIV/0!</v>
      </c>
      <c r="AD1024" s="6" t="e">
        <f t="shared" si="366"/>
        <v>#DIV/0!</v>
      </c>
      <c r="AM1024">
        <v>4.1999999999999997E-3</v>
      </c>
      <c r="AN1024">
        <v>-2.1899999999999999E-2</v>
      </c>
    </row>
    <row r="1025" spans="1:40" x14ac:dyDescent="0.25">
      <c r="A1025" s="1">
        <v>42823.112384259257</v>
      </c>
      <c r="B1025" s="16">
        <v>1018</v>
      </c>
      <c r="C1025">
        <f t="shared" si="374"/>
        <v>6.1967932518025393</v>
      </c>
      <c r="D1025">
        <f t="shared" si="367"/>
        <v>-2.7223670547209622</v>
      </c>
      <c r="E1025">
        <f t="shared" si="365"/>
        <v>21.416068976941862</v>
      </c>
      <c r="F1025">
        <f t="shared" si="368"/>
        <v>-0.43931868372872906</v>
      </c>
      <c r="G1025">
        <v>21.088981</v>
      </c>
      <c r="H1025">
        <f t="shared" si="359"/>
        <v>21.088981</v>
      </c>
      <c r="I1025">
        <v>20.834444999999999</v>
      </c>
      <c r="J1025">
        <f t="shared" si="355"/>
        <v>20.834444999999999</v>
      </c>
      <c r="K1025">
        <f t="shared" si="369"/>
        <v>1.4336666666654453E-4</v>
      </c>
      <c r="L1025">
        <v>1.2640999999999999E-2</v>
      </c>
      <c r="M1025">
        <f t="shared" si="360"/>
        <v>1.2640999999999999E-2</v>
      </c>
      <c r="N1025">
        <v>0.224194</v>
      </c>
      <c r="O1025">
        <f t="shared" si="356"/>
        <v>0.224194</v>
      </c>
      <c r="P1025">
        <f t="shared" si="370"/>
        <v>-1.3856666666666647E-4</v>
      </c>
      <c r="Q1025">
        <f t="shared" si="361"/>
        <v>78.941361000000001</v>
      </c>
      <c r="R1025">
        <f t="shared" si="371"/>
        <v>-4.7999999994866961E-6</v>
      </c>
      <c r="S1025">
        <f t="shared" si="357"/>
        <v>1</v>
      </c>
      <c r="T1025">
        <f t="shared" si="372"/>
        <v>20.010019160306651</v>
      </c>
      <c r="U1025">
        <f t="shared" si="373"/>
        <v>32500</v>
      </c>
      <c r="V1025">
        <f t="shared" si="358"/>
        <v>20.001100000000001</v>
      </c>
      <c r="W1025">
        <v>20.001100000000001</v>
      </c>
      <c r="X1025">
        <f>'LowFlowInfusion-1-Infusion-1705'!Y1021</f>
        <v>0</v>
      </c>
      <c r="Y1025">
        <v>0</v>
      </c>
      <c r="Z1025">
        <f t="shared" si="362"/>
        <v>0</v>
      </c>
      <c r="AA1025">
        <f t="shared" si="363"/>
        <v>0</v>
      </c>
      <c r="AB1025" t="e">
        <f t="shared" si="364"/>
        <v>#DIV/0!</v>
      </c>
      <c r="AC1025" s="6" t="e">
        <f t="shared" si="366"/>
        <v>#DIV/0!</v>
      </c>
      <c r="AD1025" s="6" t="e">
        <f t="shared" si="366"/>
        <v>#DIV/0!</v>
      </c>
      <c r="AM1025">
        <v>2.8999999999999998E-3</v>
      </c>
      <c r="AN1025">
        <v>-2.1600000000000001E-2</v>
      </c>
    </row>
    <row r="1026" spans="1:40" x14ac:dyDescent="0.25">
      <c r="A1026" s="1">
        <v>42823.113078703704</v>
      </c>
      <c r="B1026" s="16">
        <v>1019</v>
      </c>
      <c r="C1026">
        <f t="shared" si="374"/>
        <v>5.9215433548173024</v>
      </c>
      <c r="D1026">
        <f t="shared" si="367"/>
        <v>-3.0817004467144926</v>
      </c>
      <c r="E1026">
        <f t="shared" si="365"/>
        <v>19.934605068162188</v>
      </c>
      <c r="F1026">
        <f t="shared" si="368"/>
        <v>-0.52042183296816757</v>
      </c>
      <c r="G1026">
        <v>21.088743000000001</v>
      </c>
      <c r="H1026">
        <f t="shared" si="359"/>
        <v>21.088743000000001</v>
      </c>
      <c r="I1026">
        <v>20.834648000000001</v>
      </c>
      <c r="J1026">
        <f t="shared" si="355"/>
        <v>20.834648000000001</v>
      </c>
      <c r="K1026">
        <f t="shared" si="369"/>
        <v>1.4399999999987757E-4</v>
      </c>
      <c r="L1026">
        <v>1.265E-2</v>
      </c>
      <c r="M1026">
        <f t="shared" si="360"/>
        <v>1.265E-2</v>
      </c>
      <c r="N1026">
        <v>0.224054</v>
      </c>
      <c r="O1026">
        <f t="shared" si="356"/>
        <v>0.224054</v>
      </c>
      <c r="P1026">
        <f t="shared" si="370"/>
        <v>-1.3958333333333414E-4</v>
      </c>
      <c r="Q1026">
        <f t="shared" si="361"/>
        <v>78.941298000000003</v>
      </c>
      <c r="R1026">
        <f t="shared" si="371"/>
        <v>-4.4166666664106437E-6</v>
      </c>
      <c r="S1026">
        <f t="shared" si="357"/>
        <v>1</v>
      </c>
      <c r="T1026">
        <f t="shared" si="372"/>
        <v>20.010527243801576</v>
      </c>
      <c r="U1026">
        <f t="shared" si="373"/>
        <v>32500</v>
      </c>
      <c r="V1026">
        <f t="shared" si="358"/>
        <v>20.001524</v>
      </c>
      <c r="W1026">
        <v>20.001524</v>
      </c>
      <c r="X1026">
        <f>'LowFlowInfusion-1-Infusion-1705'!Y1022</f>
        <v>0</v>
      </c>
      <c r="Y1026">
        <v>0</v>
      </c>
      <c r="Z1026">
        <f t="shared" si="362"/>
        <v>0</v>
      </c>
      <c r="AA1026">
        <f t="shared" si="363"/>
        <v>0</v>
      </c>
      <c r="AB1026" t="e">
        <f t="shared" si="364"/>
        <v>#DIV/0!</v>
      </c>
      <c r="AC1026" s="6" t="e">
        <f t="shared" si="366"/>
        <v>#DIV/0!</v>
      </c>
      <c r="AD1026" s="6" t="e">
        <f t="shared" si="366"/>
        <v>#DIV/0!</v>
      </c>
      <c r="AM1026" s="18">
        <v>-1E-4</v>
      </c>
      <c r="AN1026">
        <v>-2.07E-2</v>
      </c>
    </row>
    <row r="1027" spans="1:40" x14ac:dyDescent="0.25">
      <c r="A1027" s="1">
        <v>42823.11377314815</v>
      </c>
      <c r="B1027" s="16">
        <v>1020</v>
      </c>
      <c r="C1027">
        <f t="shared" si="374"/>
        <v>1.9711622661096584</v>
      </c>
      <c r="D1027">
        <f t="shared" si="367"/>
        <v>-3.2223796969315543</v>
      </c>
      <c r="E1027">
        <f t="shared" si="365"/>
        <v>4.2108433053257279</v>
      </c>
      <c r="F1027">
        <f t="shared" si="368"/>
        <v>-1.6347612534666331</v>
      </c>
      <c r="G1027">
        <v>21.088894</v>
      </c>
      <c r="H1027">
        <f t="shared" si="359"/>
        <v>21.088894</v>
      </c>
      <c r="I1027">
        <v>20.834641999999999</v>
      </c>
      <c r="J1027">
        <f t="shared" si="355"/>
        <v>20.834641999999999</v>
      </c>
      <c r="K1027">
        <f t="shared" si="369"/>
        <v>1.5378333333337935E-4</v>
      </c>
      <c r="L1027">
        <v>1.2621E-2</v>
      </c>
      <c r="M1027">
        <f t="shared" si="360"/>
        <v>1.2621E-2</v>
      </c>
      <c r="N1027">
        <v>0.22391</v>
      </c>
      <c r="O1027">
        <f t="shared" si="356"/>
        <v>0.22391</v>
      </c>
      <c r="P1027">
        <f t="shared" si="370"/>
        <v>-1.3995000000000118E-4</v>
      </c>
      <c r="Q1027">
        <f t="shared" si="361"/>
        <v>78.941447999999994</v>
      </c>
      <c r="R1027">
        <f t="shared" si="371"/>
        <v>-1.383333333298727E-5</v>
      </c>
      <c r="S1027">
        <f t="shared" si="357"/>
        <v>1</v>
      </c>
      <c r="T1027">
        <f t="shared" si="372"/>
        <v>20.007193541963165</v>
      </c>
      <c r="U1027">
        <f t="shared" si="373"/>
        <v>32500</v>
      </c>
      <c r="V1027">
        <f t="shared" si="358"/>
        <v>20.001999999999999</v>
      </c>
      <c r="W1027">
        <v>20.001999999999999</v>
      </c>
      <c r="X1027">
        <f>'LowFlowInfusion-1-Infusion-1705'!Y1023</f>
        <v>0</v>
      </c>
      <c r="Y1027">
        <v>0</v>
      </c>
      <c r="Z1027">
        <f t="shared" si="362"/>
        <v>0</v>
      </c>
      <c r="AA1027">
        <f t="shared" si="363"/>
        <v>0</v>
      </c>
      <c r="AB1027" t="e">
        <f t="shared" si="364"/>
        <v>#DIV/0!</v>
      </c>
      <c r="AC1027" s="6" t="e">
        <f t="shared" si="366"/>
        <v>#DIV/0!</v>
      </c>
      <c r="AD1027" s="6" t="e">
        <f t="shared" si="366"/>
        <v>#DIV/0!</v>
      </c>
      <c r="AM1027" s="18">
        <v>8.0000000000000004E-4</v>
      </c>
      <c r="AN1027">
        <v>-2.1000000000000001E-2</v>
      </c>
    </row>
    <row r="1028" spans="1:40" x14ac:dyDescent="0.25">
      <c r="A1028" s="1">
        <v>42823.11446759259</v>
      </c>
      <c r="B1028" s="16">
        <v>1021</v>
      </c>
      <c r="C1028">
        <f t="shared" si="374"/>
        <v>4.9590924574650241</v>
      </c>
      <c r="D1028">
        <f t="shared" si="367"/>
        <v>-3.4665203647642073</v>
      </c>
      <c r="E1028">
        <f t="shared" si="365"/>
        <v>15.716744892169974</v>
      </c>
      <c r="F1028">
        <f t="shared" si="368"/>
        <v>-0.69902313669227578</v>
      </c>
      <c r="G1028">
        <v>21.088918</v>
      </c>
      <c r="H1028">
        <f t="shared" si="359"/>
        <v>21.088918</v>
      </c>
      <c r="I1028">
        <v>20.834700999999999</v>
      </c>
      <c r="J1028">
        <f t="shared" si="355"/>
        <v>20.834700999999999</v>
      </c>
      <c r="K1028">
        <f t="shared" si="369"/>
        <v>1.4666666666685775E-4</v>
      </c>
      <c r="L1028">
        <v>1.261E-2</v>
      </c>
      <c r="M1028">
        <f t="shared" si="360"/>
        <v>1.261E-2</v>
      </c>
      <c r="N1028">
        <v>0.22376199999999999</v>
      </c>
      <c r="O1028">
        <f t="shared" si="356"/>
        <v>0.22376199999999999</v>
      </c>
      <c r="P1028">
        <f t="shared" si="370"/>
        <v>-1.4061666666666852E-4</v>
      </c>
      <c r="Q1028">
        <f t="shared" si="361"/>
        <v>78.941537000000011</v>
      </c>
      <c r="R1028">
        <f t="shared" si="371"/>
        <v>-6.0499999989360729E-6</v>
      </c>
      <c r="S1028">
        <f t="shared" si="357"/>
        <v>1</v>
      </c>
      <c r="T1028">
        <f t="shared" si="372"/>
        <v>20.010584612822637</v>
      </c>
      <c r="U1028">
        <f t="shared" si="373"/>
        <v>32500</v>
      </c>
      <c r="V1028">
        <f t="shared" si="358"/>
        <v>20.002158999999999</v>
      </c>
      <c r="W1028">
        <v>20.002158999999999</v>
      </c>
      <c r="X1028">
        <f>'LowFlowInfusion-1-Infusion-1705'!Y1024</f>
        <v>0</v>
      </c>
      <c r="Y1028">
        <v>0</v>
      </c>
      <c r="Z1028">
        <f t="shared" si="362"/>
        <v>0</v>
      </c>
      <c r="AA1028">
        <f t="shared" si="363"/>
        <v>0</v>
      </c>
      <c r="AB1028" t="e">
        <f t="shared" si="364"/>
        <v>#DIV/0!</v>
      </c>
      <c r="AC1028" s="6" t="e">
        <f t="shared" si="366"/>
        <v>#DIV/0!</v>
      </c>
      <c r="AD1028" s="6" t="e">
        <f t="shared" si="366"/>
        <v>#DIV/0!</v>
      </c>
      <c r="AM1028">
        <v>6.1000000000000004E-3</v>
      </c>
      <c r="AN1028">
        <v>-2.18E-2</v>
      </c>
    </row>
    <row r="1029" spans="1:40" x14ac:dyDescent="0.25">
      <c r="A1029" s="1">
        <v>42823.115162037036</v>
      </c>
      <c r="B1029" s="16">
        <v>1022</v>
      </c>
      <c r="C1029">
        <f t="shared" si="374"/>
        <v>4.1887007241254892</v>
      </c>
      <c r="D1029">
        <f t="shared" si="367"/>
        <v>-3.4179495959836981</v>
      </c>
      <c r="E1029">
        <f t="shared" si="365"/>
        <v>12.734253199812549</v>
      </c>
      <c r="F1029">
        <f t="shared" si="368"/>
        <v>-0.81599279134397762</v>
      </c>
      <c r="G1029">
        <v>21.088950000000001</v>
      </c>
      <c r="H1029">
        <f t="shared" si="359"/>
        <v>21.088950000000001</v>
      </c>
      <c r="I1029">
        <v>20.834879000000001</v>
      </c>
      <c r="J1029">
        <f t="shared" si="355"/>
        <v>20.834879000000001</v>
      </c>
      <c r="K1029">
        <f t="shared" si="369"/>
        <v>1.4841666666693954E-4</v>
      </c>
      <c r="L1029">
        <v>1.2644000000000001E-2</v>
      </c>
      <c r="M1029">
        <f t="shared" si="360"/>
        <v>1.2644000000000001E-2</v>
      </c>
      <c r="N1029">
        <v>0.223631</v>
      </c>
      <c r="O1029">
        <f t="shared" si="356"/>
        <v>0.223631</v>
      </c>
      <c r="P1029">
        <f t="shared" si="370"/>
        <v>-1.4036666666666827E-4</v>
      </c>
      <c r="Q1029">
        <f t="shared" si="361"/>
        <v>78.941490000000002</v>
      </c>
      <c r="R1029">
        <f t="shared" si="371"/>
        <v>-8.0499999995709007E-6</v>
      </c>
      <c r="S1029">
        <f t="shared" si="357"/>
        <v>1</v>
      </c>
      <c r="T1029">
        <f t="shared" si="372"/>
        <v>20.009871650320338</v>
      </c>
      <c r="U1029">
        <f t="shared" si="373"/>
        <v>32500</v>
      </c>
      <c r="V1029">
        <f t="shared" si="358"/>
        <v>20.002265000000001</v>
      </c>
      <c r="W1029">
        <v>20.002265000000001</v>
      </c>
      <c r="X1029">
        <f>'LowFlowInfusion-1-Infusion-1705'!Y1025</f>
        <v>0</v>
      </c>
      <c r="Y1029">
        <v>0</v>
      </c>
      <c r="Z1029">
        <f t="shared" si="362"/>
        <v>0</v>
      </c>
      <c r="AA1029">
        <f t="shared" si="363"/>
        <v>0</v>
      </c>
      <c r="AB1029" t="e">
        <f t="shared" si="364"/>
        <v>#DIV/0!</v>
      </c>
      <c r="AC1029" s="6" t="e">
        <f t="shared" si="366"/>
        <v>#DIV/0!</v>
      </c>
      <c r="AD1029" s="6" t="e">
        <f t="shared" si="366"/>
        <v>#DIV/0!</v>
      </c>
      <c r="AM1029">
        <v>1.01E-2</v>
      </c>
      <c r="AN1029">
        <v>-2.23E-2</v>
      </c>
    </row>
    <row r="1030" spans="1:40" x14ac:dyDescent="0.25">
      <c r="A1030" s="1">
        <v>42823.115856481483</v>
      </c>
      <c r="B1030" s="16">
        <v>1023</v>
      </c>
      <c r="C1030">
        <f t="shared" si="374"/>
        <v>0.73896642699708082</v>
      </c>
      <c r="D1030">
        <f t="shared" si="367"/>
        <v>-3.1943794352717259</v>
      </c>
      <c r="E1030">
        <f t="shared" si="365"/>
        <v>-0.61432820774449004</v>
      </c>
      <c r="F1030">
        <f t="shared" si="368"/>
        <v>-4.3227666624215191</v>
      </c>
      <c r="G1030">
        <v>21.088913000000002</v>
      </c>
      <c r="H1030">
        <f t="shared" si="359"/>
        <v>21.088913000000002</v>
      </c>
      <c r="I1030">
        <v>20.835125999999999</v>
      </c>
      <c r="J1030">
        <f t="shared" si="355"/>
        <v>20.835125999999999</v>
      </c>
      <c r="K1030">
        <f t="shared" si="369"/>
        <v>1.5646666666668807E-4</v>
      </c>
      <c r="L1030">
        <v>1.2649000000000001E-2</v>
      </c>
      <c r="M1030">
        <f t="shared" si="360"/>
        <v>1.2649000000000001E-2</v>
      </c>
      <c r="N1030">
        <v>0.22348699999999999</v>
      </c>
      <c r="O1030">
        <f t="shared" si="356"/>
        <v>0.22348699999999999</v>
      </c>
      <c r="P1030">
        <f t="shared" si="370"/>
        <v>-1.3958333333333414E-4</v>
      </c>
      <c r="Q1030">
        <f t="shared" si="361"/>
        <v>78.941386999999992</v>
      </c>
      <c r="R1030">
        <f t="shared" si="371"/>
        <v>-1.6883333333102732E-5</v>
      </c>
      <c r="S1030">
        <f t="shared" si="357"/>
        <v>1</v>
      </c>
      <c r="T1030">
        <f t="shared" si="372"/>
        <v>20.005404345862349</v>
      </c>
      <c r="U1030">
        <f t="shared" si="373"/>
        <v>32500</v>
      </c>
      <c r="V1030">
        <f t="shared" si="358"/>
        <v>20.001470999999999</v>
      </c>
      <c r="W1030">
        <v>20.001470999999999</v>
      </c>
      <c r="X1030">
        <f>'LowFlowInfusion-1-Infusion-1705'!Y1026</f>
        <v>0</v>
      </c>
      <c r="Y1030">
        <v>0</v>
      </c>
      <c r="Z1030">
        <f t="shared" si="362"/>
        <v>0</v>
      </c>
      <c r="AA1030">
        <f t="shared" si="363"/>
        <v>0</v>
      </c>
      <c r="AB1030" t="e">
        <f t="shared" si="364"/>
        <v>#DIV/0!</v>
      </c>
      <c r="AC1030" s="6" t="e">
        <f t="shared" si="366"/>
        <v>#DIV/0!</v>
      </c>
      <c r="AD1030" s="6" t="e">
        <f t="shared" si="366"/>
        <v>#DIV/0!</v>
      </c>
      <c r="AM1030">
        <v>1.3899999999999999E-2</v>
      </c>
      <c r="AN1030">
        <v>-2.3400000000000001E-2</v>
      </c>
    </row>
    <row r="1031" spans="1:40" x14ac:dyDescent="0.25">
      <c r="A1031" s="1">
        <v>42823.116550925923</v>
      </c>
      <c r="B1031" s="16">
        <v>1024</v>
      </c>
      <c r="C1031">
        <f t="shared" si="374"/>
        <v>-5.657783994472565</v>
      </c>
      <c r="D1031">
        <f t="shared" si="367"/>
        <v>-2.7540770332821207</v>
      </c>
      <c r="E1031">
        <f t="shared" si="365"/>
        <v>-25.33782776695984</v>
      </c>
      <c r="F1031">
        <f t="shared" si="368"/>
        <v>0.48677663126990123</v>
      </c>
      <c r="G1031">
        <v>21.089324999999999</v>
      </c>
      <c r="H1031">
        <f t="shared" si="359"/>
        <v>21.089324999999999</v>
      </c>
      <c r="I1031">
        <v>20.835370000000001</v>
      </c>
      <c r="J1031">
        <f t="shared" si="355"/>
        <v>20.835370000000001</v>
      </c>
      <c r="K1031">
        <f t="shared" si="369"/>
        <v>1.7181666666689447E-4</v>
      </c>
      <c r="L1031">
        <v>1.2618000000000001E-2</v>
      </c>
      <c r="M1031">
        <f t="shared" si="360"/>
        <v>1.2618000000000001E-2</v>
      </c>
      <c r="N1031">
        <v>0.22334999999999999</v>
      </c>
      <c r="O1031">
        <f t="shared" si="356"/>
        <v>0.22334999999999999</v>
      </c>
      <c r="P1031">
        <f t="shared" si="370"/>
        <v>-1.3816666666666608E-4</v>
      </c>
      <c r="Q1031">
        <f t="shared" si="361"/>
        <v>78.941280000000006</v>
      </c>
      <c r="R1031">
        <f t="shared" si="371"/>
        <v>-3.36500000000702E-5</v>
      </c>
      <c r="S1031">
        <f t="shared" si="357"/>
        <v>1</v>
      </c>
      <c r="T1031">
        <f t="shared" si="372"/>
        <v>19.998673293038866</v>
      </c>
      <c r="U1031">
        <f t="shared" si="373"/>
        <v>32500</v>
      </c>
      <c r="V1031">
        <f t="shared" si="358"/>
        <v>20.001577000000001</v>
      </c>
      <c r="W1031">
        <v>20.001577000000001</v>
      </c>
      <c r="X1031">
        <f>'LowFlowInfusion-1-Infusion-1705'!Y1027</f>
        <v>0</v>
      </c>
      <c r="Y1031">
        <v>0</v>
      </c>
      <c r="Z1031">
        <f t="shared" si="362"/>
        <v>0</v>
      </c>
      <c r="AA1031">
        <f t="shared" si="363"/>
        <v>0</v>
      </c>
      <c r="AB1031" t="e">
        <f t="shared" si="364"/>
        <v>#DIV/0!</v>
      </c>
      <c r="AC1031" s="6" t="e">
        <f t="shared" si="366"/>
        <v>#DIV/0!</v>
      </c>
      <c r="AD1031" s="6" t="e">
        <f t="shared" si="366"/>
        <v>#DIV/0!</v>
      </c>
      <c r="AM1031">
        <v>2.01E-2</v>
      </c>
      <c r="AN1031">
        <v>-2.4400000000000002E-2</v>
      </c>
    </row>
    <row r="1032" spans="1:40" x14ac:dyDescent="0.25">
      <c r="A1032" s="1">
        <v>42823.117245370369</v>
      </c>
      <c r="B1032" s="16">
        <v>1025</v>
      </c>
      <c r="C1032">
        <f t="shared" si="374"/>
        <v>-2.5020816830245707</v>
      </c>
      <c r="D1032">
        <f t="shared" si="367"/>
        <v>-2.257642265929185</v>
      </c>
      <c r="E1032">
        <f t="shared" si="365"/>
        <v>-12.353140974385653</v>
      </c>
      <c r="F1032">
        <f t="shared" si="368"/>
        <v>0.90230558068755695</v>
      </c>
      <c r="G1032">
        <v>21.089061999999998</v>
      </c>
      <c r="H1032">
        <f t="shared" si="359"/>
        <v>21.089061999999998</v>
      </c>
      <c r="I1032">
        <v>20.835488000000002</v>
      </c>
      <c r="J1032">
        <f t="shared" ref="J1032:J1095" si="375">(I1032*J$2+J$3+J$4)</f>
        <v>20.835488000000002</v>
      </c>
      <c r="K1032">
        <f t="shared" si="369"/>
        <v>1.6360000000013031E-4</v>
      </c>
      <c r="L1032">
        <v>1.2619E-2</v>
      </c>
      <c r="M1032">
        <f t="shared" si="360"/>
        <v>1.2619E-2</v>
      </c>
      <c r="N1032">
        <v>0.22320499999999999</v>
      </c>
      <c r="O1032">
        <f t="shared" ref="O1032:O1095" si="376">(N1032*O$2+O$3+O$4)</f>
        <v>0.22320499999999999</v>
      </c>
      <c r="P1032">
        <f t="shared" si="370"/>
        <v>-1.3654999999999779E-4</v>
      </c>
      <c r="Q1032">
        <f t="shared" si="361"/>
        <v>78.941307000000009</v>
      </c>
      <c r="R1032">
        <f t="shared" si="371"/>
        <v>-2.7050000001575349E-5</v>
      </c>
      <c r="S1032">
        <f t="shared" ref="S1032:S1095" si="377">((W1032-Z1032/1000+AA1032/1000)/(W1032+X1032+Y1032))</f>
        <v>1</v>
      </c>
      <c r="T1032">
        <f t="shared" si="372"/>
        <v>20.001596560582438</v>
      </c>
      <c r="U1032">
        <f t="shared" si="373"/>
        <v>32500</v>
      </c>
      <c r="V1032">
        <f t="shared" ref="V1032:V1095" si="378">X1032+Y1032+W1032</f>
        <v>20.001840999999999</v>
      </c>
      <c r="W1032">
        <v>20.001840999999999</v>
      </c>
      <c r="X1032">
        <f>'LowFlowInfusion-1-Infusion-1705'!Y1028</f>
        <v>0</v>
      </c>
      <c r="Y1032">
        <v>0</v>
      </c>
      <c r="Z1032">
        <f t="shared" si="362"/>
        <v>0</v>
      </c>
      <c r="AA1032">
        <f t="shared" si="363"/>
        <v>0</v>
      </c>
      <c r="AB1032" t="e">
        <f t="shared" si="364"/>
        <v>#DIV/0!</v>
      </c>
      <c r="AC1032" s="6" t="e">
        <f t="shared" si="366"/>
        <v>#DIV/0!</v>
      </c>
      <c r="AD1032" s="6" t="e">
        <f t="shared" si="366"/>
        <v>#DIV/0!</v>
      </c>
      <c r="AM1032">
        <v>2.4E-2</v>
      </c>
      <c r="AN1032">
        <v>-2.5600000000000001E-2</v>
      </c>
    </row>
    <row r="1033" spans="1:40" x14ac:dyDescent="0.25">
      <c r="A1033" s="1">
        <v>42823.117939814816</v>
      </c>
      <c r="B1033" s="16">
        <v>1026</v>
      </c>
      <c r="C1033">
        <f t="shared" si="374"/>
        <v>4.968726487105295</v>
      </c>
      <c r="D1033">
        <f t="shared" si="367"/>
        <v>-1.6953514524476354</v>
      </c>
      <c r="E1033">
        <f t="shared" si="365"/>
        <v>17.710083082179775</v>
      </c>
      <c r="F1033">
        <f t="shared" si="368"/>
        <v>-0.34120442267195944</v>
      </c>
      <c r="G1033">
        <v>21.088851999999999</v>
      </c>
      <c r="H1033">
        <f t="shared" ref="H1033:H1096" si="379">(G1033*H$2+H$3+H$4)</f>
        <v>21.088851999999999</v>
      </c>
      <c r="I1033">
        <v>20.835571000000002</v>
      </c>
      <c r="J1033">
        <f t="shared" si="375"/>
        <v>20.835571000000002</v>
      </c>
      <c r="K1033">
        <f t="shared" si="369"/>
        <v>1.4491666666677599E-4</v>
      </c>
      <c r="L1033">
        <v>1.2652999999999999E-2</v>
      </c>
      <c r="M1033">
        <f t="shared" ref="M1033:M1096" si="380">(L1033*M$2+M$3+M$4)</f>
        <v>1.2652999999999999E-2</v>
      </c>
      <c r="N1033">
        <v>0.22307399999999999</v>
      </c>
      <c r="O1033">
        <f t="shared" si="376"/>
        <v>0.22307399999999999</v>
      </c>
      <c r="P1033">
        <f t="shared" si="370"/>
        <v>-1.3471666666666448E-4</v>
      </c>
      <c r="Q1033">
        <f t="shared" ref="Q1033:Q1096" si="381">100-J1033-O1033</f>
        <v>78.941355000000001</v>
      </c>
      <c r="R1033">
        <f t="shared" si="371"/>
        <v>-1.0200000000537557E-5</v>
      </c>
      <c r="S1033">
        <f t="shared" si="377"/>
        <v>1</v>
      </c>
      <c r="T1033">
        <f t="shared" si="372"/>
        <v>20.008664077939414</v>
      </c>
      <c r="U1033">
        <f t="shared" si="373"/>
        <v>32500</v>
      </c>
      <c r="V1033">
        <f t="shared" si="378"/>
        <v>20.001999999999999</v>
      </c>
      <c r="W1033">
        <v>20.001999999999999</v>
      </c>
      <c r="X1033">
        <f>'LowFlowInfusion-1-Infusion-1705'!Y1029</f>
        <v>0</v>
      </c>
      <c r="Y1033">
        <v>0</v>
      </c>
      <c r="Z1033">
        <f t="shared" ref="Z1033:Z1096" si="382">((Y1033*H1033)/(100-H1033-M1033))*1000</f>
        <v>0</v>
      </c>
      <c r="AA1033">
        <f t="shared" ref="AA1033:AA1096" si="383">((X1033*(100-H1033-M1033)-M1033*Y1033)/(100-H1033-M1033))*1000</f>
        <v>0</v>
      </c>
      <c r="AB1033" t="e">
        <f t="shared" ref="AB1033:AB1096" si="384">AA1033/Z1033</f>
        <v>#DIV/0!</v>
      </c>
      <c r="AC1033" s="6" t="e">
        <f t="shared" si="366"/>
        <v>#DIV/0!</v>
      </c>
      <c r="AD1033" s="6" t="e">
        <f t="shared" si="366"/>
        <v>#DIV/0!</v>
      </c>
      <c r="AM1033">
        <v>2.3800000000000002E-2</v>
      </c>
      <c r="AN1033">
        <v>-2.5499999999999998E-2</v>
      </c>
    </row>
    <row r="1034" spans="1:40" x14ac:dyDescent="0.25">
      <c r="A1034" s="1">
        <v>42823.118634259263</v>
      </c>
      <c r="B1034" s="16">
        <v>1027</v>
      </c>
      <c r="C1034">
        <f t="shared" si="374"/>
        <v>9.5159322678730973</v>
      </c>
      <c r="D1034">
        <f t="shared" si="367"/>
        <v>-1.0344928582001067</v>
      </c>
      <c r="E1034">
        <f t="shared" si="365"/>
        <v>36.360208952234956</v>
      </c>
      <c r="F1034">
        <f t="shared" si="368"/>
        <v>-0.10871166682140812</v>
      </c>
      <c r="G1034">
        <v>21.088937000000001</v>
      </c>
      <c r="H1034">
        <f t="shared" si="379"/>
        <v>21.088937000000001</v>
      </c>
      <c r="I1034">
        <v>20.835781999999998</v>
      </c>
      <c r="J1034">
        <f t="shared" si="375"/>
        <v>20.835781999999998</v>
      </c>
      <c r="K1034">
        <f t="shared" si="369"/>
        <v>1.3336666666674546E-4</v>
      </c>
      <c r="L1034">
        <v>1.2671E-2</v>
      </c>
      <c r="M1034">
        <f t="shared" si="380"/>
        <v>1.2671E-2</v>
      </c>
      <c r="N1034">
        <v>0.222936</v>
      </c>
      <c r="O1034">
        <f t="shared" si="376"/>
        <v>0.222936</v>
      </c>
      <c r="P1034">
        <f t="shared" si="370"/>
        <v>-1.3258333333333039E-4</v>
      </c>
      <c r="Q1034">
        <f t="shared" si="381"/>
        <v>78.941282000000001</v>
      </c>
      <c r="R1034">
        <f t="shared" si="371"/>
        <v>-7.8333333348723504E-7</v>
      </c>
      <c r="S1034">
        <f t="shared" si="377"/>
        <v>1</v>
      </c>
      <c r="T1034">
        <f t="shared" si="372"/>
        <v>20.012180425126047</v>
      </c>
      <c r="U1034">
        <f t="shared" si="373"/>
        <v>32500</v>
      </c>
      <c r="V1034">
        <f t="shared" si="378"/>
        <v>20.001629999999999</v>
      </c>
      <c r="W1034">
        <v>20.001629999999999</v>
      </c>
      <c r="X1034">
        <f>'LowFlowInfusion-1-Infusion-1705'!Y1030</f>
        <v>0</v>
      </c>
      <c r="Y1034">
        <v>0</v>
      </c>
      <c r="Z1034">
        <f t="shared" si="382"/>
        <v>0</v>
      </c>
      <c r="AA1034">
        <f t="shared" si="383"/>
        <v>0</v>
      </c>
      <c r="AB1034" t="e">
        <f t="shared" si="384"/>
        <v>#DIV/0!</v>
      </c>
      <c r="AC1034" s="6" t="e">
        <f t="shared" si="366"/>
        <v>#DIV/0!</v>
      </c>
      <c r="AD1034" s="6" t="e">
        <f t="shared" si="366"/>
        <v>#DIV/0!</v>
      </c>
      <c r="AM1034">
        <v>1.8100000000000002E-2</v>
      </c>
      <c r="AN1034">
        <v>-2.53E-2</v>
      </c>
    </row>
    <row r="1035" spans="1:40" x14ac:dyDescent="0.25">
      <c r="A1035" s="1">
        <v>42823.119328703702</v>
      </c>
      <c r="B1035" s="16">
        <v>1028</v>
      </c>
      <c r="C1035">
        <f t="shared" si="374"/>
        <v>6.7477860314015459</v>
      </c>
      <c r="D1035">
        <f t="shared" si="367"/>
        <v>-0.73600968300890024</v>
      </c>
      <c r="E1035">
        <f t="shared" si="365"/>
        <v>25.780470059711668</v>
      </c>
      <c r="F1035">
        <f t="shared" si="368"/>
        <v>-0.10907424740259994</v>
      </c>
      <c r="G1035">
        <v>21.089217000000001</v>
      </c>
      <c r="H1035">
        <f t="shared" si="379"/>
        <v>21.089217000000001</v>
      </c>
      <c r="I1035">
        <v>20.835972000000002</v>
      </c>
      <c r="J1035">
        <f t="shared" si="375"/>
        <v>20.835972000000002</v>
      </c>
      <c r="K1035">
        <f t="shared" si="369"/>
        <v>1.3994999999979995E-4</v>
      </c>
      <c r="L1035">
        <v>1.2649000000000001E-2</v>
      </c>
      <c r="M1035">
        <f t="shared" si="380"/>
        <v>1.2649000000000001E-2</v>
      </c>
      <c r="N1035">
        <v>0.222806</v>
      </c>
      <c r="O1035">
        <f t="shared" si="376"/>
        <v>0.222806</v>
      </c>
      <c r="P1035">
        <f t="shared" si="370"/>
        <v>-1.3159999999999699E-4</v>
      </c>
      <c r="Q1035">
        <f t="shared" si="381"/>
        <v>78.941221999999996</v>
      </c>
      <c r="R1035">
        <f t="shared" si="371"/>
        <v>-8.3500000007082531E-6</v>
      </c>
      <c r="S1035">
        <f t="shared" si="377"/>
        <v>1</v>
      </c>
      <c r="T1035">
        <f t="shared" si="372"/>
        <v>20.009166795714115</v>
      </c>
      <c r="U1035">
        <f t="shared" si="373"/>
        <v>32500</v>
      </c>
      <c r="V1035">
        <f t="shared" si="378"/>
        <v>20.001683</v>
      </c>
      <c r="W1035">
        <v>20.001683</v>
      </c>
      <c r="X1035">
        <f>'LowFlowInfusion-1-Infusion-1705'!Y1031</f>
        <v>0</v>
      </c>
      <c r="Y1035">
        <v>0</v>
      </c>
      <c r="Z1035">
        <f t="shared" si="382"/>
        <v>0</v>
      </c>
      <c r="AA1035">
        <f t="shared" si="383"/>
        <v>0</v>
      </c>
      <c r="AB1035" t="e">
        <f t="shared" si="384"/>
        <v>#DIV/0!</v>
      </c>
      <c r="AC1035" s="6" t="e">
        <f t="shared" si="366"/>
        <v>#DIV/0!</v>
      </c>
      <c r="AD1035" s="6" t="e">
        <f t="shared" si="366"/>
        <v>#DIV/0!</v>
      </c>
      <c r="AM1035">
        <v>9.7000000000000003E-3</v>
      </c>
      <c r="AN1035">
        <v>-2.35E-2</v>
      </c>
    </row>
    <row r="1036" spans="1:40" x14ac:dyDescent="0.25">
      <c r="A1036" s="1">
        <v>42823.120023148149</v>
      </c>
      <c r="B1036" s="16">
        <v>1029</v>
      </c>
      <c r="C1036">
        <f t="shared" si="374"/>
        <v>6.4602769398208082</v>
      </c>
      <c r="D1036">
        <f t="shared" si="367"/>
        <v>-0.50065651661636679</v>
      </c>
      <c r="E1036">
        <f t="shared" ref="E1036:E1099" si="385">3.941*C1036+1.104*D1036</f>
        <v>24.907226625489333</v>
      </c>
      <c r="F1036">
        <f t="shared" si="368"/>
        <v>-7.749768644287465E-2</v>
      </c>
      <c r="G1036">
        <v>21.089129</v>
      </c>
      <c r="H1036">
        <f t="shared" si="379"/>
        <v>21.089129</v>
      </c>
      <c r="I1036">
        <v>20.835957000000001</v>
      </c>
      <c r="J1036">
        <f t="shared" si="375"/>
        <v>20.835957000000001</v>
      </c>
      <c r="K1036">
        <f t="shared" si="369"/>
        <v>1.4044999999978102E-4</v>
      </c>
      <c r="L1036">
        <v>1.2643E-2</v>
      </c>
      <c r="M1036">
        <f t="shared" si="380"/>
        <v>1.2643E-2</v>
      </c>
      <c r="N1036">
        <v>0.22267700000000001</v>
      </c>
      <c r="O1036">
        <f t="shared" si="376"/>
        <v>0.22267700000000001</v>
      </c>
      <c r="P1036">
        <f t="shared" si="370"/>
        <v>-1.3079999999999852E-4</v>
      </c>
      <c r="Q1036">
        <f t="shared" si="381"/>
        <v>78.941365999999988</v>
      </c>
      <c r="R1036">
        <f t="shared" si="371"/>
        <v>-9.6500000009787829E-6</v>
      </c>
      <c r="S1036">
        <f t="shared" si="377"/>
        <v>1</v>
      </c>
      <c r="T1036">
        <f t="shared" si="372"/>
        <v>20.008590933456045</v>
      </c>
      <c r="U1036">
        <f t="shared" si="373"/>
        <v>32500</v>
      </c>
      <c r="V1036">
        <f t="shared" si="378"/>
        <v>20.001629999999999</v>
      </c>
      <c r="W1036">
        <v>20.001629999999999</v>
      </c>
      <c r="X1036">
        <f>'LowFlowInfusion-1-Infusion-1705'!Y1032</f>
        <v>0</v>
      </c>
      <c r="Y1036">
        <v>0</v>
      </c>
      <c r="Z1036">
        <f t="shared" si="382"/>
        <v>0</v>
      </c>
      <c r="AA1036">
        <f t="shared" si="383"/>
        <v>0</v>
      </c>
      <c r="AB1036" t="e">
        <f t="shared" si="384"/>
        <v>#DIV/0!</v>
      </c>
      <c r="AC1036" s="6" t="e">
        <f t="shared" ref="AC1036:AD1099" si="386">(C1036-Z1036)/Z1036</f>
        <v>#DIV/0!</v>
      </c>
      <c r="AD1036" s="6" t="e">
        <f t="shared" si="386"/>
        <v>#DIV/0!</v>
      </c>
      <c r="AM1036">
        <v>5.7000000000000002E-3</v>
      </c>
      <c r="AN1036">
        <v>-2.1399999999999999E-2</v>
      </c>
    </row>
    <row r="1037" spans="1:40" x14ac:dyDescent="0.25">
      <c r="A1037" s="1">
        <v>42823.120717592596</v>
      </c>
      <c r="B1037" s="16">
        <v>1030</v>
      </c>
      <c r="C1037">
        <f t="shared" si="374"/>
        <v>4.8002671983321932</v>
      </c>
      <c r="D1037">
        <f t="shared" ref="D1037:D1100" si="387">(V1037*O1037-T1037*M1037+P1037*U1037)*10</f>
        <v>-0.50678496452603028</v>
      </c>
      <c r="E1037">
        <f t="shared" si="385"/>
        <v>18.358362427790432</v>
      </c>
      <c r="F1037">
        <f t="shared" ref="F1037:F1100" si="388">D1037/C1037</f>
        <v>-0.10557432400890264</v>
      </c>
      <c r="G1037">
        <v>21.089203999999999</v>
      </c>
      <c r="H1037">
        <f t="shared" si="379"/>
        <v>21.089203999999999</v>
      </c>
      <c r="I1037">
        <v>20.836055000000002</v>
      </c>
      <c r="J1037">
        <f t="shared" si="375"/>
        <v>20.836055000000002</v>
      </c>
      <c r="K1037">
        <f t="shared" ref="K1037:K1100" si="389">SLOPE(J1033:J1041,B1033:B1041)</f>
        <v>1.4446666666643183E-4</v>
      </c>
      <c r="L1037">
        <v>1.2658000000000001E-2</v>
      </c>
      <c r="M1037">
        <f t="shared" si="380"/>
        <v>1.2658000000000001E-2</v>
      </c>
      <c r="N1037">
        <v>0.222557</v>
      </c>
      <c r="O1037">
        <f t="shared" si="376"/>
        <v>0.222557</v>
      </c>
      <c r="P1037">
        <f t="shared" ref="P1037:P1100" si="390">SLOPE(O1033:O1041,B1033:B1041)</f>
        <v>-1.3073333333333317E-4</v>
      </c>
      <c r="Q1037">
        <f t="shared" si="381"/>
        <v>78.941388000000003</v>
      </c>
      <c r="R1037">
        <f t="shared" ref="R1037:R1100" si="391">SLOPE(Q1033:Q1041,B1033:B1041)</f>
        <v>-1.373333333395029E-5</v>
      </c>
      <c r="S1037">
        <f t="shared" si="377"/>
        <v>1</v>
      </c>
      <c r="T1037">
        <f t="shared" ref="T1037:T1100" si="392">(R1037*U1037+V1037*(100-O1037-J1037))/(100-M1037-H1037)</f>
        <v>20.006460052162581</v>
      </c>
      <c r="U1037">
        <f t="shared" ref="U1037:U1100" si="393">$F$1</f>
        <v>32500</v>
      </c>
      <c r="V1037">
        <f t="shared" si="378"/>
        <v>20.001152999999999</v>
      </c>
      <c r="W1037">
        <v>20.001152999999999</v>
      </c>
      <c r="X1037">
        <f>'LowFlowInfusion-1-Infusion-1705'!Y1033</f>
        <v>0</v>
      </c>
      <c r="Y1037">
        <v>0</v>
      </c>
      <c r="Z1037">
        <f t="shared" si="382"/>
        <v>0</v>
      </c>
      <c r="AA1037">
        <f t="shared" si="383"/>
        <v>0</v>
      </c>
      <c r="AB1037" t="e">
        <f t="shared" si="384"/>
        <v>#DIV/0!</v>
      </c>
      <c r="AC1037" s="6" t="e">
        <f t="shared" si="386"/>
        <v>#DIV/0!</v>
      </c>
      <c r="AD1037" s="6" t="e">
        <f t="shared" si="386"/>
        <v>#DIV/0!</v>
      </c>
      <c r="AM1037">
        <v>4.1000000000000003E-3</v>
      </c>
      <c r="AN1037">
        <v>-1.89E-2</v>
      </c>
    </row>
    <row r="1038" spans="1:40" x14ac:dyDescent="0.25">
      <c r="A1038" s="1">
        <v>42823.121412037035</v>
      </c>
      <c r="B1038" s="16">
        <v>1031</v>
      </c>
      <c r="C1038">
        <f t="shared" ref="C1038:C1101" si="394">(T1038*H1038-V1038*J1038-K1038*U1038)*10</f>
        <v>7.1664144988740031</v>
      </c>
      <c r="D1038">
        <f t="shared" si="387"/>
        <v>-0.50171885614147982</v>
      </c>
      <c r="E1038">
        <f t="shared" si="385"/>
        <v>27.68894192288225</v>
      </c>
      <c r="F1038">
        <f t="shared" si="388"/>
        <v>-7.0009745629465131E-2</v>
      </c>
      <c r="G1038">
        <v>21.089338999999999</v>
      </c>
      <c r="H1038">
        <f t="shared" si="379"/>
        <v>21.089338999999999</v>
      </c>
      <c r="I1038">
        <v>20.836278</v>
      </c>
      <c r="J1038">
        <f t="shared" si="375"/>
        <v>20.836278</v>
      </c>
      <c r="K1038">
        <f t="shared" si="389"/>
        <v>1.3866666666662771E-4</v>
      </c>
      <c r="L1038">
        <v>1.2664E-2</v>
      </c>
      <c r="M1038">
        <f t="shared" si="380"/>
        <v>1.2664E-2</v>
      </c>
      <c r="N1038">
        <v>0.22242400000000001</v>
      </c>
      <c r="O1038">
        <f t="shared" si="376"/>
        <v>0.22242400000000001</v>
      </c>
      <c r="P1038">
        <f t="shared" si="390"/>
        <v>-1.3063333333333352E-4</v>
      </c>
      <c r="Q1038">
        <f t="shared" si="381"/>
        <v>78.941298000000003</v>
      </c>
      <c r="R1038">
        <f t="shared" si="391"/>
        <v>-8.0333333331831611E-6</v>
      </c>
      <c r="S1038">
        <f t="shared" si="377"/>
        <v>1</v>
      </c>
      <c r="T1038">
        <f t="shared" si="392"/>
        <v>20.009139133355045</v>
      </c>
      <c r="U1038">
        <f t="shared" si="393"/>
        <v>32500</v>
      </c>
      <c r="V1038">
        <f t="shared" si="378"/>
        <v>20.001470999999999</v>
      </c>
      <c r="W1038">
        <v>20.001470999999999</v>
      </c>
      <c r="X1038">
        <f>'LowFlowInfusion-1-Infusion-1705'!Y1034</f>
        <v>0</v>
      </c>
      <c r="Y1038">
        <v>0</v>
      </c>
      <c r="Z1038">
        <f t="shared" si="382"/>
        <v>0</v>
      </c>
      <c r="AA1038">
        <f t="shared" si="383"/>
        <v>0</v>
      </c>
      <c r="AB1038" t="e">
        <f t="shared" si="384"/>
        <v>#DIV/0!</v>
      </c>
      <c r="AC1038" s="6" t="e">
        <f t="shared" si="386"/>
        <v>#DIV/0!</v>
      </c>
      <c r="AD1038" s="6" t="e">
        <f t="shared" si="386"/>
        <v>#DIV/0!</v>
      </c>
      <c r="AM1038">
        <v>6.7000000000000002E-3</v>
      </c>
      <c r="AN1038">
        <v>-1.61E-2</v>
      </c>
    </row>
    <row r="1039" spans="1:40" x14ac:dyDescent="0.25">
      <c r="A1039" s="1">
        <v>42823.122106481482</v>
      </c>
      <c r="B1039" s="16">
        <v>1032</v>
      </c>
      <c r="C1039">
        <f t="shared" si="394"/>
        <v>8.6885929726745204</v>
      </c>
      <c r="D1039">
        <f t="shared" si="387"/>
        <v>-0.86516226554302911</v>
      </c>
      <c r="E1039">
        <f t="shared" si="385"/>
        <v>33.286605764150778</v>
      </c>
      <c r="F1039">
        <f t="shared" si="388"/>
        <v>-9.9574495924017847E-2</v>
      </c>
      <c r="G1039">
        <v>21.089476000000001</v>
      </c>
      <c r="H1039">
        <f t="shared" si="379"/>
        <v>21.089476000000001</v>
      </c>
      <c r="I1039">
        <v>20.836590999999999</v>
      </c>
      <c r="J1039">
        <f t="shared" si="375"/>
        <v>20.836590999999999</v>
      </c>
      <c r="K1039">
        <f t="shared" si="389"/>
        <v>1.3509999999978818E-4</v>
      </c>
      <c r="L1039">
        <v>1.2637000000000001E-2</v>
      </c>
      <c r="M1039">
        <f t="shared" si="380"/>
        <v>1.2637000000000001E-2</v>
      </c>
      <c r="N1039">
        <v>0.22228500000000001</v>
      </c>
      <c r="O1039">
        <f t="shared" si="376"/>
        <v>0.22228500000000001</v>
      </c>
      <c r="P1039">
        <f t="shared" si="390"/>
        <v>-1.3168333333333411E-4</v>
      </c>
      <c r="Q1039">
        <f t="shared" si="381"/>
        <v>78.941124000000002</v>
      </c>
      <c r="R1039">
        <f t="shared" si="391"/>
        <v>-3.4166666665669253E-6</v>
      </c>
      <c r="S1039">
        <f t="shared" si="377"/>
        <v>1</v>
      </c>
      <c r="T1039">
        <f t="shared" si="392"/>
        <v>20.011236755238183</v>
      </c>
      <c r="U1039">
        <f t="shared" si="393"/>
        <v>32500</v>
      </c>
      <c r="V1039">
        <f t="shared" si="378"/>
        <v>20.001683</v>
      </c>
      <c r="W1039">
        <v>20.001683</v>
      </c>
      <c r="X1039">
        <f>'LowFlowInfusion-1-Infusion-1705'!Y1035</f>
        <v>0</v>
      </c>
      <c r="Y1039">
        <v>0</v>
      </c>
      <c r="Z1039">
        <f t="shared" si="382"/>
        <v>0</v>
      </c>
      <c r="AA1039">
        <f t="shared" si="383"/>
        <v>0</v>
      </c>
      <c r="AB1039" t="e">
        <f t="shared" si="384"/>
        <v>#DIV/0!</v>
      </c>
      <c r="AC1039" s="6" t="e">
        <f t="shared" si="386"/>
        <v>#DIV/0!</v>
      </c>
      <c r="AD1039" s="6" t="e">
        <f t="shared" si="386"/>
        <v>#DIV/0!</v>
      </c>
      <c r="AM1039">
        <v>8.2000000000000007E-3</v>
      </c>
      <c r="AN1039">
        <v>-1.4E-2</v>
      </c>
    </row>
    <row r="1040" spans="1:40" x14ac:dyDescent="0.25">
      <c r="A1040" s="1">
        <v>42823.122800925928</v>
      </c>
      <c r="B1040" s="16">
        <v>1033</v>
      </c>
      <c r="C1040">
        <f t="shared" si="394"/>
        <v>8.8393266845600404</v>
      </c>
      <c r="D1040">
        <f t="shared" si="387"/>
        <v>-1.2483116058350863</v>
      </c>
      <c r="E1040">
        <f t="shared" si="385"/>
        <v>33.457650451009179</v>
      </c>
      <c r="F1040">
        <f t="shared" si="388"/>
        <v>-0.14122247659604611</v>
      </c>
      <c r="G1040">
        <v>21.089120999999999</v>
      </c>
      <c r="H1040">
        <f t="shared" si="379"/>
        <v>21.089120999999999</v>
      </c>
      <c r="I1040">
        <v>20.836561</v>
      </c>
      <c r="J1040">
        <f t="shared" si="375"/>
        <v>20.836561</v>
      </c>
      <c r="K1040">
        <f t="shared" si="389"/>
        <v>1.3478333333332888E-4</v>
      </c>
      <c r="L1040">
        <v>1.2633999999999999E-2</v>
      </c>
      <c r="M1040">
        <f t="shared" si="380"/>
        <v>1.2633999999999999E-2</v>
      </c>
      <c r="N1040">
        <v>0.22215299999999999</v>
      </c>
      <c r="O1040">
        <f t="shared" si="376"/>
        <v>0.22215299999999999</v>
      </c>
      <c r="P1040">
        <f t="shared" si="390"/>
        <v>-1.3278333333333381E-4</v>
      </c>
      <c r="Q1040">
        <f t="shared" si="381"/>
        <v>78.941285999999991</v>
      </c>
      <c r="R1040">
        <f t="shared" si="391"/>
        <v>-2.0000000001611323E-6</v>
      </c>
      <c r="S1040">
        <f t="shared" si="377"/>
        <v>1</v>
      </c>
      <c r="T1040">
        <f t="shared" si="392"/>
        <v>20.011875638290341</v>
      </c>
      <c r="U1040">
        <f t="shared" si="393"/>
        <v>32500</v>
      </c>
      <c r="V1040">
        <f t="shared" si="378"/>
        <v>20.001788000000001</v>
      </c>
      <c r="W1040">
        <v>20.001788000000001</v>
      </c>
      <c r="X1040">
        <f>'LowFlowInfusion-1-Infusion-1705'!Y1036</f>
        <v>0</v>
      </c>
      <c r="Y1040">
        <v>0</v>
      </c>
      <c r="Z1040">
        <f t="shared" si="382"/>
        <v>0</v>
      </c>
      <c r="AA1040">
        <f t="shared" si="383"/>
        <v>0</v>
      </c>
      <c r="AB1040" t="e">
        <f t="shared" si="384"/>
        <v>#DIV/0!</v>
      </c>
      <c r="AC1040" s="6" t="e">
        <f t="shared" si="386"/>
        <v>#DIV/0!</v>
      </c>
      <c r="AD1040" s="6" t="e">
        <f t="shared" si="386"/>
        <v>#DIV/0!</v>
      </c>
      <c r="AM1040">
        <v>1.1299999999999999E-2</v>
      </c>
      <c r="AN1040">
        <v>-1.3599999999999999E-2</v>
      </c>
    </row>
    <row r="1041" spans="1:40" x14ac:dyDescent="0.25">
      <c r="A1041" s="1">
        <v>42823.123495370368</v>
      </c>
      <c r="B1041" s="16">
        <v>1034</v>
      </c>
      <c r="C1041">
        <f t="shared" si="394"/>
        <v>12.58034601192545</v>
      </c>
      <c r="D1041">
        <f t="shared" si="387"/>
        <v>-1.3895604787475158</v>
      </c>
      <c r="E1041">
        <f t="shared" si="385"/>
        <v>48.045068864460937</v>
      </c>
      <c r="F1041">
        <f t="shared" si="388"/>
        <v>-0.11045486963794889</v>
      </c>
      <c r="G1041">
        <v>21.089047000000001</v>
      </c>
      <c r="H1041">
        <f t="shared" si="379"/>
        <v>21.089047000000001</v>
      </c>
      <c r="I1041">
        <v>20.836763999999999</v>
      </c>
      <c r="J1041">
        <f t="shared" si="375"/>
        <v>20.836763999999999</v>
      </c>
      <c r="K1041">
        <f t="shared" si="389"/>
        <v>1.2561666666659476E-4</v>
      </c>
      <c r="L1041">
        <v>1.2661E-2</v>
      </c>
      <c r="M1041">
        <f t="shared" si="380"/>
        <v>1.2661E-2</v>
      </c>
      <c r="N1041">
        <v>0.222024</v>
      </c>
      <c r="O1041">
        <f t="shared" si="376"/>
        <v>0.222024</v>
      </c>
      <c r="P1041">
        <f t="shared" si="390"/>
        <v>-1.3311666666666704E-4</v>
      </c>
      <c r="Q1041">
        <f t="shared" si="381"/>
        <v>78.941211999999993</v>
      </c>
      <c r="R1041">
        <f t="shared" si="391"/>
        <v>7.4999999988278887E-6</v>
      </c>
      <c r="S1041">
        <f t="shared" si="377"/>
        <v>1</v>
      </c>
      <c r="T1041">
        <f t="shared" si="392"/>
        <v>20.015175906490267</v>
      </c>
      <c r="U1041">
        <f t="shared" si="393"/>
        <v>32500</v>
      </c>
      <c r="V1041">
        <f t="shared" si="378"/>
        <v>20.001206</v>
      </c>
      <c r="W1041">
        <v>20.001206</v>
      </c>
      <c r="X1041">
        <f>'LowFlowInfusion-1-Infusion-1705'!Y1037</f>
        <v>0</v>
      </c>
      <c r="Y1041">
        <v>0</v>
      </c>
      <c r="Z1041">
        <f t="shared" si="382"/>
        <v>0</v>
      </c>
      <c r="AA1041">
        <f t="shared" si="383"/>
        <v>0</v>
      </c>
      <c r="AB1041" t="e">
        <f t="shared" si="384"/>
        <v>#DIV/0!</v>
      </c>
      <c r="AC1041" s="6" t="e">
        <f t="shared" si="386"/>
        <v>#DIV/0!</v>
      </c>
      <c r="AD1041" s="6" t="e">
        <f t="shared" si="386"/>
        <v>#DIV/0!</v>
      </c>
      <c r="AM1041">
        <v>1.5299999999999999E-2</v>
      </c>
      <c r="AN1041">
        <v>-1.4E-2</v>
      </c>
    </row>
    <row r="1042" spans="1:40" x14ac:dyDescent="0.25">
      <c r="A1042" s="1">
        <v>42823.124189814815</v>
      </c>
      <c r="B1042" s="16">
        <v>1035</v>
      </c>
      <c r="C1042">
        <f t="shared" si="394"/>
        <v>13.678336891983353</v>
      </c>
      <c r="D1042">
        <f t="shared" si="387"/>
        <v>-1.1896876235520626</v>
      </c>
      <c r="E1042">
        <f t="shared" si="385"/>
        <v>52.592910554904918</v>
      </c>
      <c r="F1042">
        <f t="shared" si="388"/>
        <v>-8.6976043428884903E-2</v>
      </c>
      <c r="G1042">
        <v>21.088864999999998</v>
      </c>
      <c r="H1042">
        <f t="shared" si="379"/>
        <v>21.088864999999998</v>
      </c>
      <c r="I1042">
        <v>20.836832000000001</v>
      </c>
      <c r="J1042">
        <f t="shared" si="375"/>
        <v>20.836832000000001</v>
      </c>
      <c r="K1042">
        <f t="shared" si="389"/>
        <v>1.2266666666675973E-4</v>
      </c>
      <c r="L1042">
        <v>1.2666999999999999E-2</v>
      </c>
      <c r="M1042">
        <f t="shared" si="380"/>
        <v>1.2666999999999999E-2</v>
      </c>
      <c r="N1042">
        <v>0.22189300000000001</v>
      </c>
      <c r="O1042">
        <f t="shared" si="376"/>
        <v>0.22189300000000001</v>
      </c>
      <c r="P1042">
        <f t="shared" si="390"/>
        <v>-1.324166666666668E-4</v>
      </c>
      <c r="Q1042">
        <f t="shared" si="381"/>
        <v>78.941275000000005</v>
      </c>
      <c r="R1042">
        <f t="shared" si="391"/>
        <v>9.7499999990683737E-6</v>
      </c>
      <c r="S1042">
        <f t="shared" si="377"/>
        <v>1</v>
      </c>
      <c r="T1042">
        <f t="shared" si="392"/>
        <v>20.016021024515261</v>
      </c>
      <c r="U1042">
        <f t="shared" si="393"/>
        <v>32500</v>
      </c>
      <c r="V1042">
        <f t="shared" si="378"/>
        <v>20.001152999999999</v>
      </c>
      <c r="W1042">
        <v>20.001152999999999</v>
      </c>
      <c r="X1042">
        <f>'LowFlowInfusion-1-Infusion-1705'!Y1038</f>
        <v>0</v>
      </c>
      <c r="Y1042">
        <v>0</v>
      </c>
      <c r="Z1042">
        <f t="shared" si="382"/>
        <v>0</v>
      </c>
      <c r="AA1042">
        <f t="shared" si="383"/>
        <v>0</v>
      </c>
      <c r="AB1042" t="e">
        <f t="shared" si="384"/>
        <v>#DIV/0!</v>
      </c>
      <c r="AC1042" s="6" t="e">
        <f t="shared" si="386"/>
        <v>#DIV/0!</v>
      </c>
      <c r="AD1042" s="6" t="e">
        <f t="shared" si="386"/>
        <v>#DIV/0!</v>
      </c>
      <c r="AM1042">
        <v>1.5100000000000001E-2</v>
      </c>
      <c r="AN1042">
        <v>-1.4500000000000001E-2</v>
      </c>
    </row>
    <row r="1043" spans="1:40" x14ac:dyDescent="0.25">
      <c r="A1043" s="1">
        <v>42823.124884259261</v>
      </c>
      <c r="B1043" s="16">
        <v>1036</v>
      </c>
      <c r="C1043">
        <f t="shared" si="394"/>
        <v>10.035930506032438</v>
      </c>
      <c r="D1043">
        <f t="shared" si="387"/>
        <v>-1.1855143691754044</v>
      </c>
      <c r="E1043">
        <f t="shared" si="385"/>
        <v>38.242794260704187</v>
      </c>
      <c r="F1043">
        <f t="shared" si="388"/>
        <v>-0.11812700062667937</v>
      </c>
      <c r="G1043">
        <v>21.088996000000002</v>
      </c>
      <c r="H1043">
        <f t="shared" si="379"/>
        <v>21.088996000000002</v>
      </c>
      <c r="I1043">
        <v>20.836917</v>
      </c>
      <c r="J1043">
        <f t="shared" si="375"/>
        <v>20.836917</v>
      </c>
      <c r="K1043">
        <f t="shared" si="389"/>
        <v>1.3153333333348153E-4</v>
      </c>
      <c r="L1043">
        <v>1.264E-2</v>
      </c>
      <c r="M1043">
        <f t="shared" si="380"/>
        <v>1.264E-2</v>
      </c>
      <c r="N1043">
        <v>0.22175300000000001</v>
      </c>
      <c r="O1043">
        <f t="shared" si="376"/>
        <v>0.22175300000000001</v>
      </c>
      <c r="P1043">
        <f t="shared" si="390"/>
        <v>-1.3233333333333291E-4</v>
      </c>
      <c r="Q1043">
        <f t="shared" si="381"/>
        <v>78.941329999999994</v>
      </c>
      <c r="R1043">
        <f t="shared" si="391"/>
        <v>7.999999994012796E-7</v>
      </c>
      <c r="S1043">
        <f t="shared" si="377"/>
        <v>1</v>
      </c>
      <c r="T1043">
        <f t="shared" si="392"/>
        <v>20.01200444487506</v>
      </c>
      <c r="U1043">
        <f t="shared" si="393"/>
        <v>32500</v>
      </c>
      <c r="V1043">
        <f t="shared" si="378"/>
        <v>20.000782999999998</v>
      </c>
      <c r="W1043">
        <v>20.000782999999998</v>
      </c>
      <c r="X1043">
        <f>'LowFlowInfusion-1-Infusion-1705'!Y1039</f>
        <v>0</v>
      </c>
      <c r="Y1043">
        <v>0</v>
      </c>
      <c r="Z1043">
        <f t="shared" si="382"/>
        <v>0</v>
      </c>
      <c r="AA1043">
        <f t="shared" si="383"/>
        <v>0</v>
      </c>
      <c r="AB1043" t="e">
        <f t="shared" si="384"/>
        <v>#DIV/0!</v>
      </c>
      <c r="AC1043" s="6" t="e">
        <f t="shared" si="386"/>
        <v>#DIV/0!</v>
      </c>
      <c r="AD1043" s="6" t="e">
        <f t="shared" si="386"/>
        <v>#DIV/0!</v>
      </c>
      <c r="AM1043">
        <v>1.37E-2</v>
      </c>
      <c r="AN1043">
        <v>-1.7600000000000001E-2</v>
      </c>
    </row>
    <row r="1044" spans="1:40" x14ac:dyDescent="0.25">
      <c r="A1044" s="1">
        <v>42823.125578703701</v>
      </c>
      <c r="B1044" s="16">
        <v>1037</v>
      </c>
      <c r="C1044">
        <f t="shared" si="394"/>
        <v>-2.7871812107797389</v>
      </c>
      <c r="D1044">
        <f t="shared" si="387"/>
        <v>-1.1970002860510132</v>
      </c>
      <c r="E1044">
        <f t="shared" si="385"/>
        <v>-12.305769467483268</v>
      </c>
      <c r="F1044">
        <f t="shared" si="388"/>
        <v>0.4294662583909073</v>
      </c>
      <c r="G1044">
        <v>21.088964000000001</v>
      </c>
      <c r="H1044">
        <f t="shared" si="379"/>
        <v>21.088964000000001</v>
      </c>
      <c r="I1044">
        <v>20.837012000000001</v>
      </c>
      <c r="J1044">
        <f t="shared" si="375"/>
        <v>20.837012000000001</v>
      </c>
      <c r="K1044">
        <f t="shared" si="389"/>
        <v>1.6260000000004973E-4</v>
      </c>
      <c r="L1044">
        <v>1.2629E-2</v>
      </c>
      <c r="M1044">
        <f t="shared" si="380"/>
        <v>1.2629E-2</v>
      </c>
      <c r="N1044">
        <v>0.22161900000000001</v>
      </c>
      <c r="O1044">
        <f t="shared" si="376"/>
        <v>0.22161900000000001</v>
      </c>
      <c r="P1044">
        <f t="shared" si="390"/>
        <v>-1.3230000000000002E-4</v>
      </c>
      <c r="Q1044">
        <f t="shared" si="381"/>
        <v>78.941368999999995</v>
      </c>
      <c r="R1044">
        <f t="shared" si="391"/>
        <v>-3.0300000000238468E-5</v>
      </c>
      <c r="S1044">
        <f t="shared" si="377"/>
        <v>1</v>
      </c>
      <c r="T1044">
        <f t="shared" si="392"/>
        <v>19.999509819075211</v>
      </c>
      <c r="U1044">
        <f t="shared" si="393"/>
        <v>32500</v>
      </c>
      <c r="V1044">
        <f t="shared" si="378"/>
        <v>20.001100000000001</v>
      </c>
      <c r="W1044">
        <v>20.001100000000001</v>
      </c>
      <c r="X1044">
        <f>'LowFlowInfusion-1-Infusion-1705'!Y1040</f>
        <v>0</v>
      </c>
      <c r="Y1044">
        <v>0</v>
      </c>
      <c r="Z1044">
        <f t="shared" si="382"/>
        <v>0</v>
      </c>
      <c r="AA1044">
        <f t="shared" si="383"/>
        <v>0</v>
      </c>
      <c r="AB1044" t="e">
        <f t="shared" si="384"/>
        <v>#DIV/0!</v>
      </c>
      <c r="AC1044" s="6" t="e">
        <f t="shared" si="386"/>
        <v>#DIV/0!</v>
      </c>
      <c r="AD1044" s="6" t="e">
        <f t="shared" si="386"/>
        <v>#DIV/0!</v>
      </c>
      <c r="AM1044">
        <v>1.1599999999999999E-2</v>
      </c>
      <c r="AN1044">
        <v>-1.78E-2</v>
      </c>
    </row>
    <row r="1045" spans="1:40" x14ac:dyDescent="0.25">
      <c r="A1045" s="1">
        <v>42823.126273148147</v>
      </c>
      <c r="B1045" s="16">
        <v>1038</v>
      </c>
      <c r="C1045">
        <f t="shared" si="394"/>
        <v>-4.603612833497861</v>
      </c>
      <c r="D1045">
        <f t="shared" si="387"/>
        <v>-1.083364986389066</v>
      </c>
      <c r="E1045">
        <f t="shared" si="385"/>
        <v>-19.338873121788598</v>
      </c>
      <c r="F1045">
        <f t="shared" si="388"/>
        <v>0.23532930017616552</v>
      </c>
      <c r="G1045">
        <v>21.088999000000001</v>
      </c>
      <c r="H1045">
        <f t="shared" si="379"/>
        <v>21.088999000000001</v>
      </c>
      <c r="I1045">
        <v>20.837157999999999</v>
      </c>
      <c r="J1045">
        <f t="shared" si="375"/>
        <v>20.837157999999999</v>
      </c>
      <c r="K1045">
        <f t="shared" si="389"/>
        <v>1.6686666666660226E-4</v>
      </c>
      <c r="L1045">
        <v>1.264E-2</v>
      </c>
      <c r="M1045">
        <f t="shared" si="380"/>
        <v>1.264E-2</v>
      </c>
      <c r="N1045">
        <v>0.221495</v>
      </c>
      <c r="O1045">
        <f t="shared" si="376"/>
        <v>0.221495</v>
      </c>
      <c r="P1045">
        <f t="shared" si="390"/>
        <v>-1.3186666666666763E-4</v>
      </c>
      <c r="Q1045">
        <f t="shared" si="381"/>
        <v>78.941346999999993</v>
      </c>
      <c r="R1045">
        <f t="shared" si="391"/>
        <v>-3.5000000000925031E-5</v>
      </c>
      <c r="S1045">
        <f t="shared" si="377"/>
        <v>1</v>
      </c>
      <c r="T1045">
        <f t="shared" si="392"/>
        <v>19.997368752152568</v>
      </c>
      <c r="U1045">
        <f t="shared" si="393"/>
        <v>32500</v>
      </c>
      <c r="V1045">
        <f t="shared" si="378"/>
        <v>20.000889000000001</v>
      </c>
      <c r="W1045">
        <v>20.000889000000001</v>
      </c>
      <c r="X1045">
        <f>'LowFlowInfusion-1-Infusion-1705'!Y1041</f>
        <v>0</v>
      </c>
      <c r="Y1045">
        <v>0</v>
      </c>
      <c r="Z1045">
        <f t="shared" si="382"/>
        <v>0</v>
      </c>
      <c r="AA1045">
        <f t="shared" si="383"/>
        <v>0</v>
      </c>
      <c r="AB1045" t="e">
        <f t="shared" si="384"/>
        <v>#DIV/0!</v>
      </c>
      <c r="AC1045" s="6" t="e">
        <f t="shared" si="386"/>
        <v>#DIV/0!</v>
      </c>
      <c r="AD1045" s="6" t="e">
        <f t="shared" si="386"/>
        <v>#DIV/0!</v>
      </c>
      <c r="AM1045">
        <v>1.2800000000000001E-2</v>
      </c>
      <c r="AN1045">
        <v>-1.7899999999999999E-2</v>
      </c>
    </row>
    <row r="1046" spans="1:40" x14ac:dyDescent="0.25">
      <c r="A1046" s="1">
        <v>42823.126967592594</v>
      </c>
      <c r="B1046" s="16">
        <v>1039</v>
      </c>
      <c r="C1046">
        <f t="shared" si="394"/>
        <v>-6.9913353566883885</v>
      </c>
      <c r="D1046">
        <f t="shared" si="387"/>
        <v>-0.70206814412291152</v>
      </c>
      <c r="E1046">
        <f t="shared" si="385"/>
        <v>-28.327935871820632</v>
      </c>
      <c r="F1046">
        <f t="shared" si="388"/>
        <v>0.10041974934749272</v>
      </c>
      <c r="G1046">
        <v>21.089148999999999</v>
      </c>
      <c r="H1046">
        <f t="shared" si="379"/>
        <v>21.089148999999999</v>
      </c>
      <c r="I1046">
        <v>20.837429</v>
      </c>
      <c r="J1046">
        <f t="shared" si="375"/>
        <v>20.837429</v>
      </c>
      <c r="K1046">
        <f t="shared" si="389"/>
        <v>1.7234999999988788E-4</v>
      </c>
      <c r="L1046">
        <v>1.2647E-2</v>
      </c>
      <c r="M1046">
        <f t="shared" si="380"/>
        <v>1.2647E-2</v>
      </c>
      <c r="N1046">
        <v>0.22136500000000001</v>
      </c>
      <c r="O1046">
        <f t="shared" si="376"/>
        <v>0.22136500000000001</v>
      </c>
      <c r="P1046">
        <f t="shared" si="390"/>
        <v>-1.3061666666666869E-4</v>
      </c>
      <c r="Q1046">
        <f t="shared" si="381"/>
        <v>78.941205999999994</v>
      </c>
      <c r="R1046">
        <f t="shared" si="391"/>
        <v>-4.173333333407451E-5</v>
      </c>
      <c r="S1046">
        <f t="shared" si="377"/>
        <v>1</v>
      </c>
      <c r="T1046">
        <f t="shared" si="392"/>
        <v>19.995604732787157</v>
      </c>
      <c r="U1046">
        <f t="shared" si="393"/>
        <v>32500</v>
      </c>
      <c r="V1046">
        <f t="shared" si="378"/>
        <v>20.001894</v>
      </c>
      <c r="W1046">
        <v>20.001894</v>
      </c>
      <c r="X1046">
        <f>'LowFlowInfusion-1-Infusion-1705'!Y1042</f>
        <v>0</v>
      </c>
      <c r="Y1046">
        <v>0</v>
      </c>
      <c r="Z1046">
        <f t="shared" si="382"/>
        <v>0</v>
      </c>
      <c r="AA1046">
        <f t="shared" si="383"/>
        <v>0</v>
      </c>
      <c r="AB1046" t="e">
        <f t="shared" si="384"/>
        <v>#DIV/0!</v>
      </c>
      <c r="AC1046" s="6" t="e">
        <f t="shared" si="386"/>
        <v>#DIV/0!</v>
      </c>
      <c r="AD1046" s="6" t="e">
        <f t="shared" si="386"/>
        <v>#DIV/0!</v>
      </c>
      <c r="AM1046">
        <v>1.46E-2</v>
      </c>
      <c r="AN1046">
        <v>-1.7899999999999999E-2</v>
      </c>
    </row>
    <row r="1047" spans="1:40" x14ac:dyDescent="0.25">
      <c r="A1047" s="1">
        <v>42823.127662037034</v>
      </c>
      <c r="B1047" s="16">
        <v>1040</v>
      </c>
      <c r="C1047">
        <f t="shared" si="394"/>
        <v>-6.8843970449178915</v>
      </c>
      <c r="D1047">
        <f t="shared" si="387"/>
        <v>-0.55955026856754131</v>
      </c>
      <c r="E1047">
        <f t="shared" si="385"/>
        <v>-27.749152250519977</v>
      </c>
      <c r="F1047">
        <f t="shared" si="388"/>
        <v>8.1278035667714008E-2</v>
      </c>
      <c r="G1047">
        <v>21.089231999999999</v>
      </c>
      <c r="H1047">
        <f t="shared" si="379"/>
        <v>21.089231999999999</v>
      </c>
      <c r="I1047">
        <v>20.837671</v>
      </c>
      <c r="J1047">
        <f t="shared" si="375"/>
        <v>20.837671</v>
      </c>
      <c r="K1047">
        <f t="shared" si="389"/>
        <v>1.7189999999989898E-4</v>
      </c>
      <c r="L1047">
        <v>1.2633E-2</v>
      </c>
      <c r="M1047">
        <f t="shared" si="380"/>
        <v>1.2633E-2</v>
      </c>
      <c r="N1047">
        <v>0.221224</v>
      </c>
      <c r="O1047">
        <f t="shared" si="376"/>
        <v>0.221224</v>
      </c>
      <c r="P1047">
        <f t="shared" si="390"/>
        <v>-1.3010000000000243E-4</v>
      </c>
      <c r="Q1047">
        <f t="shared" si="381"/>
        <v>78.941104999999993</v>
      </c>
      <c r="R1047">
        <f t="shared" si="391"/>
        <v>-4.1799999999625469E-5</v>
      </c>
      <c r="S1047">
        <f t="shared" si="377"/>
        <v>1</v>
      </c>
      <c r="T1047">
        <f t="shared" si="392"/>
        <v>19.995569153223737</v>
      </c>
      <c r="U1047">
        <f t="shared" si="393"/>
        <v>32500</v>
      </c>
      <c r="V1047">
        <f t="shared" si="378"/>
        <v>20.001894</v>
      </c>
      <c r="W1047">
        <v>20.001894</v>
      </c>
      <c r="X1047">
        <f>'LowFlowInfusion-1-Infusion-1705'!Y1043</f>
        <v>0</v>
      </c>
      <c r="Y1047">
        <v>0</v>
      </c>
      <c r="Z1047">
        <f t="shared" si="382"/>
        <v>0</v>
      </c>
      <c r="AA1047">
        <f t="shared" si="383"/>
        <v>0</v>
      </c>
      <c r="AB1047" t="e">
        <f t="shared" si="384"/>
        <v>#DIV/0!</v>
      </c>
      <c r="AC1047" s="6" t="e">
        <f t="shared" si="386"/>
        <v>#DIV/0!</v>
      </c>
      <c r="AD1047" s="6" t="e">
        <f t="shared" si="386"/>
        <v>#DIV/0!</v>
      </c>
      <c r="AM1047">
        <v>1.44E-2</v>
      </c>
      <c r="AN1047">
        <v>-1.7899999999999999E-2</v>
      </c>
    </row>
    <row r="1048" spans="1:40" x14ac:dyDescent="0.25">
      <c r="A1048" s="1">
        <v>42823.12835648148</v>
      </c>
      <c r="B1048" s="16">
        <v>1041</v>
      </c>
      <c r="C1048">
        <f t="shared" si="394"/>
        <v>-7.1353293204482959</v>
      </c>
      <c r="D1048">
        <f t="shared" si="387"/>
        <v>-0.67195972305141183</v>
      </c>
      <c r="E1048">
        <f t="shared" si="385"/>
        <v>-28.862176386135491</v>
      </c>
      <c r="F1048">
        <f t="shared" si="388"/>
        <v>9.4173610337188213E-2</v>
      </c>
      <c r="G1048">
        <v>21.089141999999999</v>
      </c>
      <c r="H1048">
        <f t="shared" si="379"/>
        <v>21.089141999999999</v>
      </c>
      <c r="I1048">
        <v>20.837961</v>
      </c>
      <c r="J1048">
        <f t="shared" si="375"/>
        <v>20.837961</v>
      </c>
      <c r="K1048">
        <f t="shared" si="389"/>
        <v>1.723500000000063E-4</v>
      </c>
      <c r="L1048">
        <v>1.2637000000000001E-2</v>
      </c>
      <c r="M1048">
        <f t="shared" si="380"/>
        <v>1.2637000000000001E-2</v>
      </c>
      <c r="N1048">
        <v>0.22109699999999999</v>
      </c>
      <c r="O1048">
        <f t="shared" si="376"/>
        <v>0.22109699999999999</v>
      </c>
      <c r="P1048">
        <f t="shared" si="390"/>
        <v>-1.303666666666689E-4</v>
      </c>
      <c r="Q1048">
        <f t="shared" si="381"/>
        <v>78.940941999999993</v>
      </c>
      <c r="R1048">
        <f t="shared" si="391"/>
        <v>-4.1983333332259081E-5</v>
      </c>
      <c r="S1048">
        <f t="shared" si="377"/>
        <v>1</v>
      </c>
      <c r="T1048">
        <f t="shared" si="392"/>
        <v>19.995642630402955</v>
      </c>
      <c r="U1048">
        <f t="shared" si="393"/>
        <v>32500</v>
      </c>
      <c r="V1048">
        <f t="shared" si="378"/>
        <v>20.002106000000001</v>
      </c>
      <c r="W1048">
        <v>20.002106000000001</v>
      </c>
      <c r="X1048">
        <f>'LowFlowInfusion-1-Infusion-1705'!Y1044</f>
        <v>0</v>
      </c>
      <c r="Y1048">
        <v>0</v>
      </c>
      <c r="Z1048">
        <f t="shared" si="382"/>
        <v>0</v>
      </c>
      <c r="AA1048">
        <f t="shared" si="383"/>
        <v>0</v>
      </c>
      <c r="AB1048" t="e">
        <f t="shared" si="384"/>
        <v>#DIV/0!</v>
      </c>
      <c r="AC1048" s="6" t="e">
        <f t="shared" si="386"/>
        <v>#DIV/0!</v>
      </c>
      <c r="AD1048" s="6" t="e">
        <f t="shared" si="386"/>
        <v>#DIV/0!</v>
      </c>
      <c r="AM1048">
        <v>9.4999999999999998E-3</v>
      </c>
      <c r="AN1048">
        <v>-1.7399999999999999E-2</v>
      </c>
    </row>
    <row r="1049" spans="1:40" x14ac:dyDescent="0.25">
      <c r="A1049" s="1">
        <v>42823.129050925927</v>
      </c>
      <c r="B1049" s="16">
        <v>1042</v>
      </c>
      <c r="C1049">
        <f t="shared" si="394"/>
        <v>-3.4657511150392928</v>
      </c>
      <c r="D1049">
        <f t="shared" si="387"/>
        <v>-1.0741744889778015</v>
      </c>
      <c r="E1049">
        <f t="shared" si="385"/>
        <v>-14.844413780201345</v>
      </c>
      <c r="F1049">
        <f t="shared" si="388"/>
        <v>0.30993988123282279</v>
      </c>
      <c r="G1049">
        <v>21.089210000000001</v>
      </c>
      <c r="H1049">
        <f t="shared" si="379"/>
        <v>21.089210000000001</v>
      </c>
      <c r="I1049">
        <v>20.837938999999999</v>
      </c>
      <c r="J1049">
        <f t="shared" si="375"/>
        <v>20.837938999999999</v>
      </c>
      <c r="K1049">
        <f t="shared" si="389"/>
        <v>1.6375000000016607E-4</v>
      </c>
      <c r="L1049">
        <v>1.2669E-2</v>
      </c>
      <c r="M1049">
        <f t="shared" si="380"/>
        <v>1.2669E-2</v>
      </c>
      <c r="N1049">
        <v>0.220971</v>
      </c>
      <c r="O1049">
        <f t="shared" si="376"/>
        <v>0.220971</v>
      </c>
      <c r="P1049">
        <f t="shared" si="390"/>
        <v>-1.3150000000000152E-4</v>
      </c>
      <c r="Q1049">
        <f t="shared" si="381"/>
        <v>78.941089999999988</v>
      </c>
      <c r="R1049">
        <f t="shared" si="391"/>
        <v>-3.2249999998631057E-5</v>
      </c>
      <c r="S1049">
        <f t="shared" si="377"/>
        <v>1</v>
      </c>
      <c r="T1049">
        <f t="shared" si="392"/>
        <v>19.998867423374438</v>
      </c>
      <c r="U1049">
        <f t="shared" si="393"/>
        <v>32500</v>
      </c>
      <c r="V1049">
        <f t="shared" si="378"/>
        <v>20.001259000000001</v>
      </c>
      <c r="W1049">
        <v>20.001259000000001</v>
      </c>
      <c r="X1049">
        <f>'LowFlowInfusion-1-Infusion-1705'!Y1045</f>
        <v>0</v>
      </c>
      <c r="Y1049">
        <v>0</v>
      </c>
      <c r="Z1049">
        <f t="shared" si="382"/>
        <v>0</v>
      </c>
      <c r="AA1049">
        <f t="shared" si="383"/>
        <v>0</v>
      </c>
      <c r="AB1049" t="e">
        <f t="shared" si="384"/>
        <v>#DIV/0!</v>
      </c>
      <c r="AC1049" s="6" t="e">
        <f t="shared" si="386"/>
        <v>#DIV/0!</v>
      </c>
      <c r="AD1049" s="6" t="e">
        <f t="shared" si="386"/>
        <v>#DIV/0!</v>
      </c>
      <c r="AM1049">
        <v>6.7000000000000002E-3</v>
      </c>
      <c r="AN1049">
        <v>-1.77E-2</v>
      </c>
    </row>
    <row r="1050" spans="1:40" x14ac:dyDescent="0.25">
      <c r="A1050" s="1">
        <v>42823.129745370374</v>
      </c>
      <c r="B1050" s="16">
        <v>1043</v>
      </c>
      <c r="C1050">
        <f t="shared" si="394"/>
        <v>3.5594587014797074</v>
      </c>
      <c r="D1050">
        <f t="shared" si="387"/>
        <v>-1.2991165400443716</v>
      </c>
      <c r="E1050">
        <f t="shared" si="385"/>
        <v>12.593602082322541</v>
      </c>
      <c r="F1050">
        <f t="shared" si="388"/>
        <v>-0.36497587105149276</v>
      </c>
      <c r="G1050">
        <v>21.089393000000001</v>
      </c>
      <c r="H1050">
        <f t="shared" si="379"/>
        <v>21.089393000000001</v>
      </c>
      <c r="I1050">
        <v>20.838048000000001</v>
      </c>
      <c r="J1050">
        <f t="shared" si="375"/>
        <v>20.838048000000001</v>
      </c>
      <c r="K1050">
        <f t="shared" si="389"/>
        <v>1.4688333333345109E-4</v>
      </c>
      <c r="L1050">
        <v>1.2690999999999999E-2</v>
      </c>
      <c r="M1050">
        <f t="shared" si="380"/>
        <v>1.2690999999999999E-2</v>
      </c>
      <c r="N1050">
        <v>0.22084899999999999</v>
      </c>
      <c r="O1050">
        <f t="shared" si="376"/>
        <v>0.22084899999999999</v>
      </c>
      <c r="P1050">
        <f t="shared" si="390"/>
        <v>-1.3210000000000121E-4</v>
      </c>
      <c r="Q1050">
        <f t="shared" si="381"/>
        <v>78.941102999999998</v>
      </c>
      <c r="R1050">
        <f t="shared" si="391"/>
        <v>-1.478333333177299E-5</v>
      </c>
      <c r="S1050">
        <f t="shared" si="377"/>
        <v>1</v>
      </c>
      <c r="T1050">
        <f t="shared" si="392"/>
        <v>20.00601157524207</v>
      </c>
      <c r="U1050">
        <f t="shared" si="393"/>
        <v>32500</v>
      </c>
      <c r="V1050">
        <f t="shared" si="378"/>
        <v>20.001152999999999</v>
      </c>
      <c r="W1050">
        <v>20.001152999999999</v>
      </c>
      <c r="X1050">
        <f>'LowFlowInfusion-1-Infusion-1705'!Y1046</f>
        <v>0</v>
      </c>
      <c r="Y1050">
        <v>0</v>
      </c>
      <c r="Z1050">
        <f t="shared" si="382"/>
        <v>0</v>
      </c>
      <c r="AA1050">
        <f t="shared" si="383"/>
        <v>0</v>
      </c>
      <c r="AB1050" t="e">
        <f t="shared" si="384"/>
        <v>#DIV/0!</v>
      </c>
      <c r="AC1050" s="6" t="e">
        <f t="shared" si="386"/>
        <v>#DIV/0!</v>
      </c>
      <c r="AD1050" s="6" t="e">
        <f t="shared" si="386"/>
        <v>#DIV/0!</v>
      </c>
      <c r="AM1050">
        <v>1.11E-2</v>
      </c>
      <c r="AN1050">
        <v>-1.7899999999999999E-2</v>
      </c>
    </row>
    <row r="1051" spans="1:40" x14ac:dyDescent="0.25">
      <c r="A1051" s="1">
        <v>42823.130439814813</v>
      </c>
      <c r="B1051" s="16">
        <v>1044</v>
      </c>
      <c r="C1051">
        <f t="shared" si="394"/>
        <v>8.3406698155600711</v>
      </c>
      <c r="D1051">
        <f t="shared" si="387"/>
        <v>-1.6323230229125141</v>
      </c>
      <c r="E1051">
        <f t="shared" si="385"/>
        <v>31.068495125826825</v>
      </c>
      <c r="F1051">
        <f t="shared" si="388"/>
        <v>-0.19570646710739076</v>
      </c>
      <c r="G1051">
        <v>21.089521999999999</v>
      </c>
      <c r="H1051">
        <f t="shared" si="379"/>
        <v>21.089521999999999</v>
      </c>
      <c r="I1051">
        <v>20.838194999999999</v>
      </c>
      <c r="J1051">
        <f t="shared" si="375"/>
        <v>20.838194999999999</v>
      </c>
      <c r="K1051">
        <f t="shared" si="389"/>
        <v>1.3548333333345634E-4</v>
      </c>
      <c r="L1051">
        <v>1.2674E-2</v>
      </c>
      <c r="M1051">
        <f t="shared" si="380"/>
        <v>1.2674E-2</v>
      </c>
      <c r="N1051">
        <v>0.22070799999999999</v>
      </c>
      <c r="O1051">
        <f t="shared" si="376"/>
        <v>0.22070799999999999</v>
      </c>
      <c r="P1051">
        <f t="shared" si="390"/>
        <v>-1.3305000000000031E-4</v>
      </c>
      <c r="Q1051">
        <f t="shared" si="381"/>
        <v>78.941096999999999</v>
      </c>
      <c r="R1051">
        <f t="shared" si="391"/>
        <v>-2.4333333319267086E-6</v>
      </c>
      <c r="S1051">
        <f t="shared" si="377"/>
        <v>1</v>
      </c>
      <c r="T1051">
        <f t="shared" si="392"/>
        <v>20.01160299283897</v>
      </c>
      <c r="U1051">
        <f t="shared" si="393"/>
        <v>32500</v>
      </c>
      <c r="V1051">
        <f t="shared" si="378"/>
        <v>20.001629999999999</v>
      </c>
      <c r="W1051">
        <v>20.001629999999999</v>
      </c>
      <c r="X1051">
        <f>'LowFlowInfusion-1-Infusion-1705'!Y1047</f>
        <v>0</v>
      </c>
      <c r="Y1051">
        <v>0</v>
      </c>
      <c r="Z1051">
        <f t="shared" si="382"/>
        <v>0</v>
      </c>
      <c r="AA1051">
        <f t="shared" si="383"/>
        <v>0</v>
      </c>
      <c r="AB1051" t="e">
        <f t="shared" si="384"/>
        <v>#DIV/0!</v>
      </c>
      <c r="AC1051" s="6" t="e">
        <f t="shared" si="386"/>
        <v>#DIV/0!</v>
      </c>
      <c r="AD1051" s="6" t="e">
        <f t="shared" si="386"/>
        <v>#DIV/0!</v>
      </c>
      <c r="AM1051">
        <v>1.2500000000000001E-2</v>
      </c>
      <c r="AN1051">
        <v>-1.6500000000000001E-2</v>
      </c>
    </row>
    <row r="1052" spans="1:40" x14ac:dyDescent="0.25">
      <c r="A1052" s="1">
        <v>42823.13113425926</v>
      </c>
      <c r="B1052" s="16">
        <v>1045</v>
      </c>
      <c r="C1052">
        <f t="shared" si="394"/>
        <v>9.3286517655251089</v>
      </c>
      <c r="D1052">
        <f t="shared" si="387"/>
        <v>-2.2551830573186304</v>
      </c>
      <c r="E1052">
        <f t="shared" si="385"/>
        <v>34.274494512654684</v>
      </c>
      <c r="F1052">
        <f t="shared" si="388"/>
        <v>-0.24174801611234617</v>
      </c>
      <c r="G1052">
        <v>21.08914</v>
      </c>
      <c r="H1052">
        <f t="shared" si="379"/>
        <v>21.08914</v>
      </c>
      <c r="I1052">
        <v>20.838443000000002</v>
      </c>
      <c r="J1052">
        <f t="shared" si="375"/>
        <v>20.838443000000002</v>
      </c>
      <c r="K1052">
        <f t="shared" si="389"/>
        <v>1.3310000000004151E-4</v>
      </c>
      <c r="L1052">
        <v>1.2674E-2</v>
      </c>
      <c r="M1052">
        <f t="shared" si="380"/>
        <v>1.2674E-2</v>
      </c>
      <c r="N1052">
        <v>0.22057499999999999</v>
      </c>
      <c r="O1052">
        <f t="shared" si="376"/>
        <v>0.22057499999999999</v>
      </c>
      <c r="P1052">
        <f t="shared" si="390"/>
        <v>-1.348833333333327E-4</v>
      </c>
      <c r="Q1052">
        <f t="shared" si="381"/>
        <v>78.940982000000005</v>
      </c>
      <c r="R1052">
        <f t="shared" si="391"/>
        <v>1.783333334752039E-6</v>
      </c>
      <c r="S1052">
        <f t="shared" si="377"/>
        <v>1</v>
      </c>
      <c r="T1052">
        <f t="shared" si="392"/>
        <v>20.01310783482332</v>
      </c>
      <c r="U1052">
        <f t="shared" si="393"/>
        <v>32500</v>
      </c>
      <c r="V1052">
        <f t="shared" si="378"/>
        <v>20.001524</v>
      </c>
      <c r="W1052">
        <v>20.001524</v>
      </c>
      <c r="X1052">
        <f>'LowFlowInfusion-1-Infusion-1705'!Y1048</f>
        <v>0</v>
      </c>
      <c r="Y1052">
        <v>0</v>
      </c>
      <c r="Z1052">
        <f t="shared" si="382"/>
        <v>0</v>
      </c>
      <c r="AA1052">
        <f t="shared" si="383"/>
        <v>0</v>
      </c>
      <c r="AB1052" t="e">
        <f t="shared" si="384"/>
        <v>#DIV/0!</v>
      </c>
      <c r="AC1052" s="6" t="e">
        <f t="shared" si="386"/>
        <v>#DIV/0!</v>
      </c>
      <c r="AD1052" s="6" t="e">
        <f t="shared" si="386"/>
        <v>#DIV/0!</v>
      </c>
      <c r="AM1052">
        <v>1.43E-2</v>
      </c>
      <c r="AN1052">
        <v>-1.61E-2</v>
      </c>
    </row>
    <row r="1053" spans="1:40" x14ac:dyDescent="0.25">
      <c r="A1053" s="1">
        <v>42823.131828703707</v>
      </c>
      <c r="B1053" s="16">
        <v>1046</v>
      </c>
      <c r="C1053">
        <f t="shared" si="394"/>
        <v>7.8201938566109774</v>
      </c>
      <c r="D1053">
        <f t="shared" si="387"/>
        <v>-2.7199787768085226</v>
      </c>
      <c r="E1053">
        <f t="shared" si="385"/>
        <v>27.816527419307253</v>
      </c>
      <c r="F1053">
        <f t="shared" si="388"/>
        <v>-0.34781475071863177</v>
      </c>
      <c r="G1053">
        <v>21.088898</v>
      </c>
      <c r="H1053">
        <f t="shared" si="379"/>
        <v>21.088898</v>
      </c>
      <c r="I1053">
        <v>20.838570000000001</v>
      </c>
      <c r="J1053">
        <f t="shared" si="375"/>
        <v>20.838570000000001</v>
      </c>
      <c r="K1053">
        <f t="shared" si="389"/>
        <v>1.3683333333336378E-4</v>
      </c>
      <c r="L1053">
        <v>1.2687E-2</v>
      </c>
      <c r="M1053">
        <f t="shared" si="380"/>
        <v>1.2687E-2</v>
      </c>
      <c r="N1053">
        <v>0.22043499999999999</v>
      </c>
      <c r="O1053">
        <f t="shared" si="376"/>
        <v>0.22043499999999999</v>
      </c>
      <c r="P1053">
        <f t="shared" si="390"/>
        <v>-1.3621666666666598E-4</v>
      </c>
      <c r="Q1053">
        <f t="shared" si="381"/>
        <v>78.940995000000001</v>
      </c>
      <c r="R1053">
        <f t="shared" si="391"/>
        <v>-6.1666666510973296E-7</v>
      </c>
      <c r="S1053">
        <f t="shared" si="377"/>
        <v>1</v>
      </c>
      <c r="T1053">
        <f t="shared" si="392"/>
        <v>20.011587172633934</v>
      </c>
      <c r="U1053">
        <f t="shared" si="393"/>
        <v>32500</v>
      </c>
      <c r="V1053">
        <f t="shared" si="378"/>
        <v>20.001047</v>
      </c>
      <c r="W1053">
        <v>20.001047</v>
      </c>
      <c r="X1053">
        <f>'LowFlowInfusion-1-Infusion-1705'!Y1049</f>
        <v>0</v>
      </c>
      <c r="Y1053">
        <v>0</v>
      </c>
      <c r="Z1053">
        <f t="shared" si="382"/>
        <v>0</v>
      </c>
      <c r="AA1053">
        <f t="shared" si="383"/>
        <v>0</v>
      </c>
      <c r="AB1053" t="e">
        <f t="shared" si="384"/>
        <v>#DIV/0!</v>
      </c>
      <c r="AC1053" s="6" t="e">
        <f t="shared" si="386"/>
        <v>#DIV/0!</v>
      </c>
      <c r="AD1053" s="6" t="e">
        <f t="shared" si="386"/>
        <v>#DIV/0!</v>
      </c>
      <c r="AM1053">
        <v>2.0400000000000001E-2</v>
      </c>
      <c r="AN1053">
        <v>-1.4999999999999999E-2</v>
      </c>
    </row>
    <row r="1054" spans="1:40" x14ac:dyDescent="0.25">
      <c r="A1054" s="1">
        <v>42823.132523148146</v>
      </c>
      <c r="B1054" s="16">
        <v>1047</v>
      </c>
      <c r="C1054">
        <f t="shared" si="394"/>
        <v>9.3443942589229945</v>
      </c>
      <c r="D1054">
        <f t="shared" si="387"/>
        <v>-2.88756556380525</v>
      </c>
      <c r="E1054">
        <f t="shared" si="385"/>
        <v>33.638385391974523</v>
      </c>
      <c r="F1054">
        <f t="shared" si="388"/>
        <v>-0.30901581031300168</v>
      </c>
      <c r="G1054">
        <v>21.088842</v>
      </c>
      <c r="H1054">
        <f t="shared" si="379"/>
        <v>21.088842</v>
      </c>
      <c r="I1054">
        <v>20.838653000000001</v>
      </c>
      <c r="J1054">
        <f t="shared" si="375"/>
        <v>20.838653000000001</v>
      </c>
      <c r="K1054">
        <f t="shared" si="389"/>
        <v>1.3314999999985606E-4</v>
      </c>
      <c r="L1054">
        <v>1.2678999999999999E-2</v>
      </c>
      <c r="M1054">
        <f t="shared" si="380"/>
        <v>1.2678999999999999E-2</v>
      </c>
      <c r="N1054">
        <v>0.220302</v>
      </c>
      <c r="O1054">
        <f t="shared" si="376"/>
        <v>0.220302</v>
      </c>
      <c r="P1054">
        <f t="shared" si="390"/>
        <v>-1.3664999999999787E-4</v>
      </c>
      <c r="Q1054">
        <f t="shared" si="381"/>
        <v>78.941045000000003</v>
      </c>
      <c r="R1054">
        <f t="shared" si="391"/>
        <v>3.5000000004004051E-6</v>
      </c>
      <c r="S1054">
        <f t="shared" si="377"/>
        <v>1</v>
      </c>
      <c r="T1054">
        <f t="shared" si="392"/>
        <v>20.012537959822811</v>
      </c>
      <c r="U1054">
        <f t="shared" si="393"/>
        <v>32500</v>
      </c>
      <c r="V1054">
        <f t="shared" si="378"/>
        <v>20.000305999999998</v>
      </c>
      <c r="W1054">
        <v>20.000305999999998</v>
      </c>
      <c r="X1054">
        <f>'LowFlowInfusion-1-Infusion-1705'!Y1050</f>
        <v>0</v>
      </c>
      <c r="Y1054">
        <v>0</v>
      </c>
      <c r="Z1054">
        <f t="shared" si="382"/>
        <v>0</v>
      </c>
      <c r="AA1054">
        <f t="shared" si="383"/>
        <v>0</v>
      </c>
      <c r="AB1054" t="e">
        <f t="shared" si="384"/>
        <v>#DIV/0!</v>
      </c>
      <c r="AC1054" s="6" t="e">
        <f t="shared" si="386"/>
        <v>#DIV/0!</v>
      </c>
      <c r="AD1054" s="6" t="e">
        <f t="shared" si="386"/>
        <v>#DIV/0!</v>
      </c>
      <c r="AM1054">
        <v>2.53E-2</v>
      </c>
      <c r="AN1054">
        <v>-1.44E-2</v>
      </c>
    </row>
    <row r="1055" spans="1:40" x14ac:dyDescent="0.25">
      <c r="A1055" s="1">
        <v>42823.133217592593</v>
      </c>
      <c r="B1055" s="16">
        <v>1048</v>
      </c>
      <c r="C1055">
        <f t="shared" si="394"/>
        <v>6.1643229754668027</v>
      </c>
      <c r="D1055">
        <f t="shared" si="387"/>
        <v>-2.7323387200166849</v>
      </c>
      <c r="E1055">
        <f t="shared" si="385"/>
        <v>21.277094899416248</v>
      </c>
      <c r="F1055">
        <f t="shared" si="388"/>
        <v>-0.44325041547807192</v>
      </c>
      <c r="G1055">
        <v>21.089009999999998</v>
      </c>
      <c r="H1055">
        <f t="shared" si="379"/>
        <v>21.089009999999998</v>
      </c>
      <c r="I1055">
        <v>20.83877</v>
      </c>
      <c r="J1055">
        <f t="shared" si="375"/>
        <v>20.83877</v>
      </c>
      <c r="K1055">
        <f t="shared" si="389"/>
        <v>1.4079999999978555E-4</v>
      </c>
      <c r="L1055">
        <v>1.2655E-2</v>
      </c>
      <c r="M1055">
        <f t="shared" si="380"/>
        <v>1.2655E-2</v>
      </c>
      <c r="N1055">
        <v>0.220161</v>
      </c>
      <c r="O1055">
        <f t="shared" si="376"/>
        <v>0.220161</v>
      </c>
      <c r="P1055">
        <f t="shared" si="390"/>
        <v>-1.3609999999999735E-4</v>
      </c>
      <c r="Q1055">
        <f t="shared" si="381"/>
        <v>78.941068999999999</v>
      </c>
      <c r="R1055">
        <f t="shared" si="391"/>
        <v>-4.7000000002128669E-6</v>
      </c>
      <c r="S1055">
        <f t="shared" si="377"/>
        <v>1</v>
      </c>
      <c r="T1055">
        <f t="shared" si="392"/>
        <v>20.008938661695346</v>
      </c>
      <c r="U1055">
        <f t="shared" si="393"/>
        <v>32500</v>
      </c>
      <c r="V1055">
        <f t="shared" si="378"/>
        <v>20.000042000000001</v>
      </c>
      <c r="W1055">
        <v>20.000042000000001</v>
      </c>
      <c r="X1055">
        <f>'LowFlowInfusion-1-Infusion-1705'!Y1051</f>
        <v>0</v>
      </c>
      <c r="Y1055">
        <v>0</v>
      </c>
      <c r="Z1055">
        <f t="shared" si="382"/>
        <v>0</v>
      </c>
      <c r="AA1055">
        <f t="shared" si="383"/>
        <v>0</v>
      </c>
      <c r="AB1055" t="e">
        <f t="shared" si="384"/>
        <v>#DIV/0!</v>
      </c>
      <c r="AC1055" s="6" t="e">
        <f t="shared" si="386"/>
        <v>#DIV/0!</v>
      </c>
      <c r="AD1055" s="6" t="e">
        <f t="shared" si="386"/>
        <v>#DIV/0!</v>
      </c>
      <c r="AM1055">
        <v>2.3199999999999998E-2</v>
      </c>
      <c r="AN1055">
        <v>-1.3599999999999999E-2</v>
      </c>
    </row>
    <row r="1056" spans="1:40" x14ac:dyDescent="0.25">
      <c r="A1056" s="1">
        <v>42823.133912037039</v>
      </c>
      <c r="B1056" s="16">
        <v>1049</v>
      </c>
      <c r="C1056">
        <f t="shared" si="394"/>
        <v>4.6299857338069916</v>
      </c>
      <c r="D1056">
        <f t="shared" si="387"/>
        <v>-3.0035619911258493</v>
      </c>
      <c r="E1056">
        <f t="shared" si="385"/>
        <v>14.930841338730414</v>
      </c>
      <c r="F1056">
        <f t="shared" si="388"/>
        <v>-0.6487194915514739</v>
      </c>
      <c r="G1056">
        <v>21.088792000000002</v>
      </c>
      <c r="H1056">
        <f t="shared" si="379"/>
        <v>21.088792000000002</v>
      </c>
      <c r="I1056">
        <v>20.838937999999999</v>
      </c>
      <c r="J1056">
        <f t="shared" si="375"/>
        <v>20.838937999999999</v>
      </c>
      <c r="K1056">
        <f t="shared" si="389"/>
        <v>1.444666666663134E-4</v>
      </c>
      <c r="L1056">
        <v>1.2659E-2</v>
      </c>
      <c r="M1056">
        <f t="shared" si="380"/>
        <v>1.2659E-2</v>
      </c>
      <c r="N1056">
        <v>0.220023</v>
      </c>
      <c r="O1056">
        <f t="shared" si="376"/>
        <v>0.220023</v>
      </c>
      <c r="P1056">
        <f t="shared" si="390"/>
        <v>-1.368499999999981E-4</v>
      </c>
      <c r="Q1056">
        <f t="shared" si="381"/>
        <v>78.941039000000004</v>
      </c>
      <c r="R1056">
        <f t="shared" si="391"/>
        <v>-7.616666667094781E-6</v>
      </c>
      <c r="S1056">
        <f t="shared" si="377"/>
        <v>1</v>
      </c>
      <c r="T1056">
        <f t="shared" si="392"/>
        <v>20.008045547724681</v>
      </c>
      <c r="U1056">
        <f t="shared" si="393"/>
        <v>32500</v>
      </c>
      <c r="V1056">
        <f t="shared" si="378"/>
        <v>20.000412000000001</v>
      </c>
      <c r="W1056">
        <v>20.000412000000001</v>
      </c>
      <c r="X1056">
        <f>'LowFlowInfusion-1-Infusion-1705'!Y1052</f>
        <v>0</v>
      </c>
      <c r="Y1056">
        <v>0</v>
      </c>
      <c r="Z1056">
        <f t="shared" si="382"/>
        <v>0</v>
      </c>
      <c r="AA1056">
        <f t="shared" si="383"/>
        <v>0</v>
      </c>
      <c r="AB1056" t="e">
        <f t="shared" si="384"/>
        <v>#DIV/0!</v>
      </c>
      <c r="AC1056" s="6" t="e">
        <f t="shared" si="386"/>
        <v>#DIV/0!</v>
      </c>
      <c r="AD1056" s="6" t="e">
        <f t="shared" si="386"/>
        <v>#DIV/0!</v>
      </c>
      <c r="AM1056">
        <v>9.7999999999999997E-3</v>
      </c>
      <c r="AN1056">
        <v>-1.3899999999999999E-2</v>
      </c>
    </row>
    <row r="1057" spans="1:40" x14ac:dyDescent="0.25">
      <c r="A1057" s="1">
        <v>42823.134606481479</v>
      </c>
      <c r="B1057" s="16">
        <v>1050</v>
      </c>
      <c r="C1057">
        <f t="shared" si="394"/>
        <v>0.65760216543203853</v>
      </c>
      <c r="D1057">
        <f t="shared" si="387"/>
        <v>-3.0926905056699461</v>
      </c>
      <c r="E1057">
        <f t="shared" si="385"/>
        <v>-0.82272018429195715</v>
      </c>
      <c r="F1057">
        <f t="shared" si="388"/>
        <v>-4.7029810244588797</v>
      </c>
      <c r="G1057">
        <v>21.088857000000001</v>
      </c>
      <c r="H1057">
        <f t="shared" si="379"/>
        <v>21.088857000000001</v>
      </c>
      <c r="I1057">
        <v>20.838984</v>
      </c>
      <c r="J1057">
        <f t="shared" si="375"/>
        <v>20.838984</v>
      </c>
      <c r="K1057">
        <f t="shared" si="389"/>
        <v>1.5418333333307998E-4</v>
      </c>
      <c r="L1057">
        <v>1.2704999999999999E-2</v>
      </c>
      <c r="M1057">
        <f t="shared" si="380"/>
        <v>1.2704999999999999E-2</v>
      </c>
      <c r="N1057">
        <v>0.219889</v>
      </c>
      <c r="O1057">
        <f t="shared" si="376"/>
        <v>0.219889</v>
      </c>
      <c r="P1057">
        <f t="shared" si="390"/>
        <v>-1.3701666666666491E-4</v>
      </c>
      <c r="Q1057">
        <f t="shared" si="381"/>
        <v>78.941127000000009</v>
      </c>
      <c r="R1057">
        <f t="shared" si="391"/>
        <v>-1.7166666666668106E-5</v>
      </c>
      <c r="S1057">
        <f t="shared" si="377"/>
        <v>1</v>
      </c>
      <c r="T1057">
        <f t="shared" si="392"/>
        <v>20.004427292671021</v>
      </c>
      <c r="U1057">
        <f t="shared" si="393"/>
        <v>32500</v>
      </c>
      <c r="V1057">
        <f t="shared" si="378"/>
        <v>20.000677</v>
      </c>
      <c r="W1057">
        <v>20.000677</v>
      </c>
      <c r="X1057">
        <f>'LowFlowInfusion-1-Infusion-1705'!Y1053</f>
        <v>0</v>
      </c>
      <c r="Y1057">
        <v>0</v>
      </c>
      <c r="Z1057">
        <f t="shared" si="382"/>
        <v>0</v>
      </c>
      <c r="AA1057">
        <f t="shared" si="383"/>
        <v>0</v>
      </c>
      <c r="AB1057" t="e">
        <f t="shared" si="384"/>
        <v>#DIV/0!</v>
      </c>
      <c r="AC1057" s="6" t="e">
        <f t="shared" si="386"/>
        <v>#DIV/0!</v>
      </c>
      <c r="AD1057" s="6" t="e">
        <f t="shared" si="386"/>
        <v>#DIV/0!</v>
      </c>
      <c r="AM1057">
        <v>-3.5000000000000001E-3</v>
      </c>
      <c r="AN1057">
        <v>-1.2999999999999999E-2</v>
      </c>
    </row>
    <row r="1058" spans="1:40" x14ac:dyDescent="0.25">
      <c r="A1058" s="1">
        <v>42823.135300925926</v>
      </c>
      <c r="B1058" s="16">
        <v>1051</v>
      </c>
      <c r="C1058">
        <f t="shared" si="394"/>
        <v>-0.83077177469792041</v>
      </c>
      <c r="D1058">
        <f t="shared" si="387"/>
        <v>-3.233999637499867</v>
      </c>
      <c r="E1058">
        <f t="shared" si="385"/>
        <v>-6.8444071638843571</v>
      </c>
      <c r="F1058">
        <f t="shared" si="388"/>
        <v>3.8927654212563878</v>
      </c>
      <c r="G1058">
        <v>21.089022</v>
      </c>
      <c r="H1058">
        <f t="shared" si="379"/>
        <v>21.089022</v>
      </c>
      <c r="I1058">
        <v>20.839155999999999</v>
      </c>
      <c r="J1058">
        <f t="shared" si="375"/>
        <v>20.839155999999999</v>
      </c>
      <c r="K1058">
        <f t="shared" si="389"/>
        <v>1.5788333333321229E-4</v>
      </c>
      <c r="L1058">
        <v>1.2711E-2</v>
      </c>
      <c r="M1058">
        <f t="shared" si="380"/>
        <v>1.2711E-2</v>
      </c>
      <c r="N1058">
        <v>0.21975800000000001</v>
      </c>
      <c r="O1058">
        <f t="shared" si="376"/>
        <v>0.21975800000000001</v>
      </c>
      <c r="P1058">
        <f t="shared" si="390"/>
        <v>-1.3736666666666527E-4</v>
      </c>
      <c r="Q1058">
        <f t="shared" si="381"/>
        <v>78.941085999999999</v>
      </c>
      <c r="R1058">
        <f t="shared" si="391"/>
        <v>-2.0516666666262987E-5</v>
      </c>
      <c r="S1058">
        <f t="shared" si="377"/>
        <v>1</v>
      </c>
      <c r="T1058">
        <f t="shared" si="392"/>
        <v>20.002921227862892</v>
      </c>
      <c r="U1058">
        <f t="shared" si="393"/>
        <v>32500</v>
      </c>
      <c r="V1058">
        <f t="shared" si="378"/>
        <v>20.000518</v>
      </c>
      <c r="W1058">
        <v>20.000518</v>
      </c>
      <c r="X1058">
        <f>'LowFlowInfusion-1-Infusion-1705'!Y1054</f>
        <v>0</v>
      </c>
      <c r="Y1058">
        <v>0</v>
      </c>
      <c r="Z1058">
        <f t="shared" si="382"/>
        <v>0</v>
      </c>
      <c r="AA1058">
        <f t="shared" si="383"/>
        <v>0</v>
      </c>
      <c r="AB1058" t="e">
        <f t="shared" si="384"/>
        <v>#DIV/0!</v>
      </c>
      <c r="AC1058" s="6" t="e">
        <f t="shared" si="386"/>
        <v>#DIV/0!</v>
      </c>
      <c r="AD1058" s="6" t="e">
        <f t="shared" si="386"/>
        <v>#DIV/0!</v>
      </c>
      <c r="AM1058">
        <v>-1.2999999999999999E-2</v>
      </c>
      <c r="AN1058">
        <v>-1.2999999999999999E-2</v>
      </c>
    </row>
    <row r="1059" spans="1:40" x14ac:dyDescent="0.25">
      <c r="A1059" s="1">
        <v>42823.135995370372</v>
      </c>
      <c r="B1059" s="16">
        <v>1052</v>
      </c>
      <c r="C1059">
        <f t="shared" si="394"/>
        <v>0.23587519928670808</v>
      </c>
      <c r="D1059">
        <f t="shared" si="387"/>
        <v>-3.2135950465805774</v>
      </c>
      <c r="E1059">
        <f t="shared" si="385"/>
        <v>-2.6182247710360413</v>
      </c>
      <c r="F1059">
        <f t="shared" si="388"/>
        <v>-13.624132830829868</v>
      </c>
      <c r="G1059">
        <v>21.089113999999999</v>
      </c>
      <c r="H1059">
        <f t="shared" si="379"/>
        <v>21.089113999999999</v>
      </c>
      <c r="I1059">
        <v>20.839493999999998</v>
      </c>
      <c r="J1059">
        <f t="shared" si="375"/>
        <v>20.839493999999998</v>
      </c>
      <c r="K1059">
        <f t="shared" si="389"/>
        <v>1.5513333333328679E-4</v>
      </c>
      <c r="L1059">
        <v>1.2695E-2</v>
      </c>
      <c r="M1059">
        <f t="shared" si="380"/>
        <v>1.2695E-2</v>
      </c>
      <c r="N1059">
        <v>0.21962200000000001</v>
      </c>
      <c r="O1059">
        <f t="shared" si="376"/>
        <v>0.21962200000000001</v>
      </c>
      <c r="P1059">
        <f t="shared" si="390"/>
        <v>-1.3723333333333181E-4</v>
      </c>
      <c r="Q1059">
        <f t="shared" si="381"/>
        <v>78.940883999999997</v>
      </c>
      <c r="R1059">
        <f t="shared" si="391"/>
        <v>-1.7899999999097342E-5</v>
      </c>
      <c r="S1059">
        <f t="shared" si="377"/>
        <v>1</v>
      </c>
      <c r="T1059">
        <f t="shared" si="392"/>
        <v>20.004549470246143</v>
      </c>
      <c r="U1059">
        <f t="shared" si="393"/>
        <v>32500</v>
      </c>
      <c r="V1059">
        <f t="shared" si="378"/>
        <v>20.001100000000001</v>
      </c>
      <c r="W1059">
        <v>20.001100000000001</v>
      </c>
      <c r="X1059">
        <f>'LowFlowInfusion-1-Infusion-1705'!Y1055</f>
        <v>0</v>
      </c>
      <c r="Y1059">
        <v>0</v>
      </c>
      <c r="Z1059">
        <f t="shared" si="382"/>
        <v>0</v>
      </c>
      <c r="AA1059">
        <f t="shared" si="383"/>
        <v>0</v>
      </c>
      <c r="AB1059" t="e">
        <f t="shared" si="384"/>
        <v>#DIV/0!</v>
      </c>
      <c r="AC1059" s="6" t="e">
        <f t="shared" si="386"/>
        <v>#DIV/0!</v>
      </c>
      <c r="AD1059" s="6" t="e">
        <f t="shared" si="386"/>
        <v>#DIV/0!</v>
      </c>
      <c r="AM1059">
        <v>-1.32E-2</v>
      </c>
      <c r="AN1059">
        <v>-1.3599999999999999E-2</v>
      </c>
    </row>
    <row r="1060" spans="1:40" x14ac:dyDescent="0.25">
      <c r="A1060" s="1">
        <v>42823.136689814812</v>
      </c>
      <c r="B1060" s="16">
        <v>1053</v>
      </c>
      <c r="C1060">
        <f t="shared" si="394"/>
        <v>3.5350412912846618</v>
      </c>
      <c r="D1060">
        <f t="shared" si="387"/>
        <v>-3.3768327576452961</v>
      </c>
      <c r="E1060">
        <f t="shared" si="385"/>
        <v>10.203574364512445</v>
      </c>
      <c r="F1060">
        <f t="shared" si="388"/>
        <v>-0.95524563347267966</v>
      </c>
      <c r="G1060">
        <v>21.088858999999999</v>
      </c>
      <c r="H1060">
        <f t="shared" si="379"/>
        <v>21.088858999999999</v>
      </c>
      <c r="I1060">
        <v>20.839611999999999</v>
      </c>
      <c r="J1060">
        <f t="shared" si="375"/>
        <v>20.839611999999999</v>
      </c>
      <c r="K1060">
        <f t="shared" si="389"/>
        <v>1.4700000000006003E-4</v>
      </c>
      <c r="L1060">
        <v>1.2683E-2</v>
      </c>
      <c r="M1060">
        <f t="shared" si="380"/>
        <v>1.2683E-2</v>
      </c>
      <c r="N1060">
        <v>0.219472</v>
      </c>
      <c r="O1060">
        <f t="shared" si="376"/>
        <v>0.219472</v>
      </c>
      <c r="P1060">
        <f t="shared" si="390"/>
        <v>-1.3764999999999887E-4</v>
      </c>
      <c r="Q1060">
        <f t="shared" si="381"/>
        <v>78.940916000000001</v>
      </c>
      <c r="R1060">
        <f t="shared" si="391"/>
        <v>-9.3499999993677342E-6</v>
      </c>
      <c r="S1060">
        <f t="shared" si="377"/>
        <v>1</v>
      </c>
      <c r="T1060">
        <f t="shared" si="392"/>
        <v>20.008117874049155</v>
      </c>
      <c r="U1060">
        <f t="shared" si="393"/>
        <v>32500</v>
      </c>
      <c r="V1060">
        <f t="shared" si="378"/>
        <v>20.001206</v>
      </c>
      <c r="W1060">
        <v>20.001206</v>
      </c>
      <c r="X1060">
        <f>'LowFlowInfusion-1-Infusion-1705'!Y1056</f>
        <v>0</v>
      </c>
      <c r="Y1060">
        <v>0</v>
      </c>
      <c r="Z1060">
        <f t="shared" si="382"/>
        <v>0</v>
      </c>
      <c r="AA1060">
        <f t="shared" si="383"/>
        <v>0</v>
      </c>
      <c r="AB1060" t="e">
        <f t="shared" si="384"/>
        <v>#DIV/0!</v>
      </c>
      <c r="AC1060" s="6" t="e">
        <f t="shared" si="386"/>
        <v>#DIV/0!</v>
      </c>
      <c r="AD1060" s="6" t="e">
        <f t="shared" si="386"/>
        <v>#DIV/0!</v>
      </c>
      <c r="AM1060">
        <v>-1.1599999999999999E-2</v>
      </c>
      <c r="AN1060">
        <v>-1.34E-2</v>
      </c>
    </row>
    <row r="1061" spans="1:40" x14ac:dyDescent="0.25">
      <c r="A1061" s="1">
        <v>42823.137384259258</v>
      </c>
      <c r="B1061" s="16">
        <v>1054</v>
      </c>
      <c r="C1061">
        <f t="shared" si="394"/>
        <v>8.8713438659651089</v>
      </c>
      <c r="D1061">
        <f t="shared" si="387"/>
        <v>-3.2761054259344125</v>
      </c>
      <c r="E1061">
        <f t="shared" si="385"/>
        <v>31.345145785536904</v>
      </c>
      <c r="F1061">
        <f t="shared" si="388"/>
        <v>-0.36929077211212424</v>
      </c>
      <c r="G1061">
        <v>21.088571000000002</v>
      </c>
      <c r="H1061">
        <f t="shared" si="379"/>
        <v>21.088571000000002</v>
      </c>
      <c r="I1061">
        <v>20.839746999999999</v>
      </c>
      <c r="J1061">
        <f t="shared" si="375"/>
        <v>20.839746999999999</v>
      </c>
      <c r="K1061">
        <f t="shared" si="389"/>
        <v>1.3371666666674997E-4</v>
      </c>
      <c r="L1061">
        <v>1.2718E-2</v>
      </c>
      <c r="M1061">
        <f t="shared" si="380"/>
        <v>1.2718E-2</v>
      </c>
      <c r="N1061">
        <v>0.21933800000000001</v>
      </c>
      <c r="O1061">
        <f t="shared" si="376"/>
        <v>0.21933800000000001</v>
      </c>
      <c r="P1061">
        <f t="shared" si="390"/>
        <v>-1.3723333333333365E-4</v>
      </c>
      <c r="Q1061">
        <f t="shared" si="381"/>
        <v>78.940915000000004</v>
      </c>
      <c r="R1061">
        <f t="shared" si="391"/>
        <v>3.5166666672618399E-6</v>
      </c>
      <c r="S1061">
        <f t="shared" si="377"/>
        <v>1</v>
      </c>
      <c r="T1061">
        <f t="shared" si="392"/>
        <v>20.013247449292123</v>
      </c>
      <c r="U1061">
        <f t="shared" si="393"/>
        <v>32500</v>
      </c>
      <c r="V1061">
        <f t="shared" si="378"/>
        <v>20.001100000000001</v>
      </c>
      <c r="W1061">
        <v>20.001100000000001</v>
      </c>
      <c r="X1061">
        <f>'LowFlowInfusion-1-Infusion-1705'!Y1057</f>
        <v>0</v>
      </c>
      <c r="Y1061">
        <v>0</v>
      </c>
      <c r="Z1061">
        <f t="shared" si="382"/>
        <v>0</v>
      </c>
      <c r="AA1061">
        <f t="shared" si="383"/>
        <v>0</v>
      </c>
      <c r="AB1061" t="e">
        <f t="shared" si="384"/>
        <v>#DIV/0!</v>
      </c>
      <c r="AC1061" s="6" t="e">
        <f t="shared" si="386"/>
        <v>#DIV/0!</v>
      </c>
      <c r="AD1061" s="6" t="e">
        <f t="shared" si="386"/>
        <v>#DIV/0!</v>
      </c>
      <c r="AM1061">
        <v>-1.0500000000000001E-2</v>
      </c>
      <c r="AN1061">
        <v>-1.29E-2</v>
      </c>
    </row>
    <row r="1062" spans="1:40" x14ac:dyDescent="0.25">
      <c r="A1062" s="1">
        <v>42823.138078703705</v>
      </c>
      <c r="B1062" s="16">
        <v>1055</v>
      </c>
      <c r="C1062">
        <f t="shared" si="394"/>
        <v>19.53967072176912</v>
      </c>
      <c r="D1062">
        <f t="shared" si="387"/>
        <v>-2.8032727368268073</v>
      </c>
      <c r="E1062">
        <f t="shared" si="385"/>
        <v>73.911029213035306</v>
      </c>
      <c r="F1062">
        <f t="shared" si="388"/>
        <v>-0.1434657101822952</v>
      </c>
      <c r="G1062">
        <v>21.088449000000001</v>
      </c>
      <c r="H1062">
        <f t="shared" si="379"/>
        <v>21.088449000000001</v>
      </c>
      <c r="I1062">
        <v>20.839824</v>
      </c>
      <c r="J1062">
        <f t="shared" si="375"/>
        <v>20.839824</v>
      </c>
      <c r="K1062">
        <f t="shared" si="389"/>
        <v>1.0738333333346617E-4</v>
      </c>
      <c r="L1062">
        <v>1.2728E-2</v>
      </c>
      <c r="M1062">
        <f t="shared" si="380"/>
        <v>1.2728E-2</v>
      </c>
      <c r="N1062">
        <v>0.21920100000000001</v>
      </c>
      <c r="O1062">
        <f t="shared" si="376"/>
        <v>0.21920100000000001</v>
      </c>
      <c r="P1062">
        <f t="shared" si="390"/>
        <v>-1.3568333333333348E-4</v>
      </c>
      <c r="Q1062">
        <f t="shared" si="381"/>
        <v>78.940975000000009</v>
      </c>
      <c r="R1062">
        <f t="shared" si="391"/>
        <v>2.8300000000314185E-5</v>
      </c>
      <c r="S1062">
        <f t="shared" si="377"/>
        <v>1</v>
      </c>
      <c r="T1062">
        <f t="shared" si="392"/>
        <v>20.023337943458742</v>
      </c>
      <c r="U1062">
        <f t="shared" si="393"/>
        <v>32500</v>
      </c>
      <c r="V1062">
        <f t="shared" si="378"/>
        <v>20.000995</v>
      </c>
      <c r="W1062">
        <v>20.000995</v>
      </c>
      <c r="X1062">
        <f>'LowFlowInfusion-1-Infusion-1705'!Y1058</f>
        <v>0</v>
      </c>
      <c r="Y1062">
        <v>0</v>
      </c>
      <c r="Z1062">
        <f t="shared" si="382"/>
        <v>0</v>
      </c>
      <c r="AA1062">
        <f t="shared" si="383"/>
        <v>0</v>
      </c>
      <c r="AB1062" t="e">
        <f t="shared" si="384"/>
        <v>#DIV/0!</v>
      </c>
      <c r="AC1062" s="6" t="e">
        <f t="shared" si="386"/>
        <v>#DIV/0!</v>
      </c>
      <c r="AD1062" s="6" t="e">
        <f t="shared" si="386"/>
        <v>#DIV/0!</v>
      </c>
      <c r="AM1062">
        <v>-1.8E-3</v>
      </c>
      <c r="AN1062">
        <v>-1.1900000000000001E-2</v>
      </c>
    </row>
    <row r="1063" spans="1:40" x14ac:dyDescent="0.25">
      <c r="A1063" s="1">
        <v>42823.138773148145</v>
      </c>
      <c r="B1063" s="16">
        <v>1056</v>
      </c>
      <c r="C1063">
        <f t="shared" si="394"/>
        <v>29.893319916861827</v>
      </c>
      <c r="D1063">
        <f t="shared" si="387"/>
        <v>-1.9004016786353617</v>
      </c>
      <c r="E1063">
        <f t="shared" si="385"/>
        <v>115.71153033913902</v>
      </c>
      <c r="F1063">
        <f t="shared" si="388"/>
        <v>-6.3572787630169117E-2</v>
      </c>
      <c r="G1063">
        <v>21.088702000000001</v>
      </c>
      <c r="H1063">
        <f t="shared" si="379"/>
        <v>21.088702000000001</v>
      </c>
      <c r="I1063">
        <v>20.839936999999999</v>
      </c>
      <c r="J1063">
        <f t="shared" si="375"/>
        <v>20.839936999999999</v>
      </c>
      <c r="K1063">
        <f t="shared" si="389"/>
        <v>8.1750000000250608E-5</v>
      </c>
      <c r="L1063">
        <v>1.2711E-2</v>
      </c>
      <c r="M1063">
        <f t="shared" si="380"/>
        <v>1.2711E-2</v>
      </c>
      <c r="N1063">
        <v>0.21906600000000001</v>
      </c>
      <c r="O1063">
        <f t="shared" si="376"/>
        <v>0.21906600000000001</v>
      </c>
      <c r="P1063">
        <f t="shared" si="390"/>
        <v>-1.3283333333333341E-4</v>
      </c>
      <c r="Q1063">
        <f t="shared" si="381"/>
        <v>78.94099700000001</v>
      </c>
      <c r="R1063">
        <f t="shared" si="391"/>
        <v>5.1083333333205397E-5</v>
      </c>
      <c r="S1063">
        <f t="shared" si="377"/>
        <v>1</v>
      </c>
      <c r="T1063">
        <f t="shared" si="392"/>
        <v>20.033476721595537</v>
      </c>
      <c r="U1063">
        <f t="shared" si="393"/>
        <v>32500</v>
      </c>
      <c r="V1063">
        <f t="shared" si="378"/>
        <v>20.001683</v>
      </c>
      <c r="W1063">
        <v>20.001683</v>
      </c>
      <c r="X1063">
        <f>'LowFlowInfusion-1-Infusion-1705'!Y1059</f>
        <v>0</v>
      </c>
      <c r="Y1063">
        <v>0</v>
      </c>
      <c r="Z1063">
        <f t="shared" si="382"/>
        <v>0</v>
      </c>
      <c r="AA1063">
        <f t="shared" si="383"/>
        <v>0</v>
      </c>
      <c r="AB1063" t="e">
        <f t="shared" si="384"/>
        <v>#DIV/0!</v>
      </c>
      <c r="AC1063" s="6" t="e">
        <f t="shared" si="386"/>
        <v>#DIV/0!</v>
      </c>
      <c r="AD1063" s="6" t="e">
        <f t="shared" si="386"/>
        <v>#DIV/0!</v>
      </c>
      <c r="AM1063">
        <v>7.0000000000000001E-3</v>
      </c>
      <c r="AN1063">
        <v>-1.11E-2</v>
      </c>
    </row>
    <row r="1064" spans="1:40" x14ac:dyDescent="0.25">
      <c r="A1064" s="1">
        <v>42823.139467592591</v>
      </c>
      <c r="B1064" s="16">
        <v>1057</v>
      </c>
      <c r="C1064">
        <f t="shared" si="394"/>
        <v>27.478252324580467</v>
      </c>
      <c r="D1064">
        <f t="shared" si="387"/>
        <v>-1.037723965239481</v>
      </c>
      <c r="E1064">
        <f t="shared" si="385"/>
        <v>107.14614515354722</v>
      </c>
      <c r="F1064">
        <f t="shared" si="388"/>
        <v>-3.7765282630845949E-2</v>
      </c>
      <c r="G1064">
        <v>21.088497</v>
      </c>
      <c r="H1064">
        <f t="shared" si="379"/>
        <v>21.088497</v>
      </c>
      <c r="I1064">
        <v>20.840031</v>
      </c>
      <c r="J1064">
        <f t="shared" si="375"/>
        <v>20.840031</v>
      </c>
      <c r="K1064">
        <f t="shared" si="389"/>
        <v>8.6866666666847911E-5</v>
      </c>
      <c r="L1064">
        <v>1.2696000000000001E-2</v>
      </c>
      <c r="M1064">
        <f t="shared" si="380"/>
        <v>1.2696000000000001E-2</v>
      </c>
      <c r="N1064">
        <v>0.21892500000000001</v>
      </c>
      <c r="O1064">
        <f t="shared" si="376"/>
        <v>0.21892500000000001</v>
      </c>
      <c r="P1064">
        <f t="shared" si="390"/>
        <v>-1.300999999999992E-4</v>
      </c>
      <c r="Q1064">
        <f t="shared" si="381"/>
        <v>78.941044000000005</v>
      </c>
      <c r="R1064">
        <f t="shared" si="391"/>
        <v>4.3233333332655848E-5</v>
      </c>
      <c r="S1064">
        <f t="shared" si="377"/>
        <v>1</v>
      </c>
      <c r="T1064">
        <f t="shared" si="392"/>
        <v>20.029774976289662</v>
      </c>
      <c r="U1064">
        <f t="shared" si="393"/>
        <v>32500</v>
      </c>
      <c r="V1064">
        <f t="shared" si="378"/>
        <v>20.001259000000001</v>
      </c>
      <c r="W1064">
        <v>20.001259000000001</v>
      </c>
      <c r="X1064">
        <f>'LowFlowInfusion-1-Infusion-1705'!Y1060</f>
        <v>0</v>
      </c>
      <c r="Y1064">
        <v>0</v>
      </c>
      <c r="Z1064">
        <f t="shared" si="382"/>
        <v>0</v>
      </c>
      <c r="AA1064">
        <f t="shared" si="383"/>
        <v>0</v>
      </c>
      <c r="AB1064" t="e">
        <f t="shared" si="384"/>
        <v>#DIV/0!</v>
      </c>
      <c r="AC1064" s="6" t="e">
        <f t="shared" si="386"/>
        <v>#DIV/0!</v>
      </c>
      <c r="AD1064" s="6" t="e">
        <f t="shared" si="386"/>
        <v>#DIV/0!</v>
      </c>
      <c r="AM1064">
        <v>1.8200000000000001E-2</v>
      </c>
      <c r="AN1064">
        <v>-1.0800000000000001E-2</v>
      </c>
    </row>
    <row r="1065" spans="1:40" x14ac:dyDescent="0.25">
      <c r="A1065" s="1">
        <v>42823.140162037038</v>
      </c>
      <c r="B1065" s="16">
        <v>1058</v>
      </c>
      <c r="C1065">
        <f t="shared" si="394"/>
        <v>24.017302125166886</v>
      </c>
      <c r="D1065">
        <f t="shared" si="387"/>
        <v>-0.57878794821746737</v>
      </c>
      <c r="E1065">
        <f t="shared" si="385"/>
        <v>94.013205780450605</v>
      </c>
      <c r="F1065">
        <f t="shared" si="388"/>
        <v>-2.4098791163182972E-2</v>
      </c>
      <c r="G1065">
        <v>21.088702000000001</v>
      </c>
      <c r="H1065">
        <f t="shared" si="379"/>
        <v>21.088702000000001</v>
      </c>
      <c r="I1065">
        <v>20.840059</v>
      </c>
      <c r="J1065">
        <f t="shared" si="375"/>
        <v>20.840059</v>
      </c>
      <c r="K1065">
        <f t="shared" si="389"/>
        <v>9.5083333333375222E-5</v>
      </c>
      <c r="L1065">
        <v>1.272E-2</v>
      </c>
      <c r="M1065">
        <f t="shared" si="380"/>
        <v>1.272E-2</v>
      </c>
      <c r="N1065">
        <v>0.218801</v>
      </c>
      <c r="O1065">
        <f t="shared" si="376"/>
        <v>0.218801</v>
      </c>
      <c r="P1065">
        <f t="shared" si="390"/>
        <v>-1.2860000000000047E-4</v>
      </c>
      <c r="Q1065">
        <f t="shared" si="381"/>
        <v>78.941140000000004</v>
      </c>
      <c r="R1065">
        <f t="shared" si="391"/>
        <v>3.3516666666126108E-5</v>
      </c>
      <c r="S1065">
        <f t="shared" si="377"/>
        <v>1</v>
      </c>
      <c r="T1065">
        <f t="shared" si="392"/>
        <v>20.026120090073224</v>
      </c>
      <c r="U1065">
        <f t="shared" si="393"/>
        <v>32500</v>
      </c>
      <c r="V1065">
        <f t="shared" si="378"/>
        <v>20.001524</v>
      </c>
      <c r="W1065">
        <v>20.001524</v>
      </c>
      <c r="X1065">
        <f>'LowFlowInfusion-1-Infusion-1705'!Y1061</f>
        <v>0</v>
      </c>
      <c r="Y1065">
        <v>0</v>
      </c>
      <c r="Z1065">
        <f t="shared" si="382"/>
        <v>0</v>
      </c>
      <c r="AA1065">
        <f t="shared" si="383"/>
        <v>0</v>
      </c>
      <c r="AB1065" t="e">
        <f t="shared" si="384"/>
        <v>#DIV/0!</v>
      </c>
      <c r="AC1065" s="6" t="e">
        <f t="shared" si="386"/>
        <v>#DIV/0!</v>
      </c>
      <c r="AD1065" s="6" t="e">
        <f t="shared" si="386"/>
        <v>#DIV/0!</v>
      </c>
      <c r="AM1065">
        <v>2.1299999999999999E-2</v>
      </c>
      <c r="AN1065">
        <v>-1.1299999999999999E-2</v>
      </c>
    </row>
    <row r="1066" spans="1:40" x14ac:dyDescent="0.25">
      <c r="A1066" s="1">
        <v>42823.140856481485</v>
      </c>
      <c r="B1066" s="16">
        <v>1059</v>
      </c>
      <c r="C1066">
        <f t="shared" si="394"/>
        <v>16.64854770158076</v>
      </c>
      <c r="D1066">
        <f t="shared" si="387"/>
        <v>-0.10967669754370135</v>
      </c>
      <c r="E1066">
        <f t="shared" si="385"/>
        <v>65.490843417841532</v>
      </c>
      <c r="F1066">
        <f t="shared" si="388"/>
        <v>-6.5877636602072907E-3</v>
      </c>
      <c r="G1066">
        <v>21.088885000000001</v>
      </c>
      <c r="H1066">
        <f t="shared" si="379"/>
        <v>21.088885000000001</v>
      </c>
      <c r="I1066">
        <v>20.840085999999999</v>
      </c>
      <c r="J1066">
        <f t="shared" si="375"/>
        <v>20.840085999999999</v>
      </c>
      <c r="K1066">
        <f t="shared" si="389"/>
        <v>1.127666666667082E-4</v>
      </c>
      <c r="L1066">
        <v>1.2723E-2</v>
      </c>
      <c r="M1066">
        <f t="shared" si="380"/>
        <v>1.2723E-2</v>
      </c>
      <c r="N1066">
        <v>0.21868000000000001</v>
      </c>
      <c r="O1066">
        <f t="shared" si="376"/>
        <v>0.21868000000000001</v>
      </c>
      <c r="P1066">
        <f t="shared" si="390"/>
        <v>-1.2708333333333368E-4</v>
      </c>
      <c r="Q1066">
        <f t="shared" si="381"/>
        <v>78.941233999999994</v>
      </c>
      <c r="R1066">
        <f t="shared" si="391"/>
        <v>1.4316666665574001E-5</v>
      </c>
      <c r="S1066">
        <f t="shared" si="377"/>
        <v>1</v>
      </c>
      <c r="T1066">
        <f t="shared" si="392"/>
        <v>20.018282224398781</v>
      </c>
      <c r="U1066">
        <f t="shared" si="393"/>
        <v>32500</v>
      </c>
      <c r="V1066">
        <f t="shared" si="378"/>
        <v>20.001524</v>
      </c>
      <c r="W1066">
        <v>20.001524</v>
      </c>
      <c r="X1066">
        <f>'LowFlowInfusion-1-Infusion-1705'!Y1062</f>
        <v>0</v>
      </c>
      <c r="Y1066">
        <v>0</v>
      </c>
      <c r="Z1066">
        <f t="shared" si="382"/>
        <v>0</v>
      </c>
      <c r="AA1066">
        <f t="shared" si="383"/>
        <v>0</v>
      </c>
      <c r="AB1066" t="e">
        <f t="shared" si="384"/>
        <v>#DIV/0!</v>
      </c>
      <c r="AC1066" s="6" t="e">
        <f t="shared" si="386"/>
        <v>#DIV/0!</v>
      </c>
      <c r="AD1066" s="6" t="e">
        <f t="shared" si="386"/>
        <v>#DIV/0!</v>
      </c>
      <c r="AM1066">
        <v>2.6599999999999999E-2</v>
      </c>
      <c r="AN1066">
        <v>-1.09E-2</v>
      </c>
    </row>
    <row r="1067" spans="1:40" x14ac:dyDescent="0.25">
      <c r="A1067" s="1">
        <v>42823.141550925924</v>
      </c>
      <c r="B1067" s="16">
        <v>1060</v>
      </c>
      <c r="C1067">
        <f t="shared" si="394"/>
        <v>10.637975333509573</v>
      </c>
      <c r="D1067">
        <f t="shared" si="387"/>
        <v>-4.210901490310448E-2</v>
      </c>
      <c r="E1067">
        <f t="shared" si="385"/>
        <v>41.877772436908202</v>
      </c>
      <c r="F1067">
        <f t="shared" si="388"/>
        <v>-3.9583674132483912E-3</v>
      </c>
      <c r="G1067">
        <v>21.088981</v>
      </c>
      <c r="H1067">
        <f t="shared" si="379"/>
        <v>21.088981</v>
      </c>
      <c r="I1067">
        <v>20.840157000000001</v>
      </c>
      <c r="J1067">
        <f t="shared" si="375"/>
        <v>20.840157000000001</v>
      </c>
      <c r="K1067">
        <f t="shared" si="389"/>
        <v>1.2733333333336816E-4</v>
      </c>
      <c r="L1067">
        <v>1.2704999999999999E-2</v>
      </c>
      <c r="M1067">
        <f t="shared" si="380"/>
        <v>1.2704999999999999E-2</v>
      </c>
      <c r="N1067">
        <v>0.21856100000000001</v>
      </c>
      <c r="O1067">
        <f t="shared" si="376"/>
        <v>0.21856100000000001</v>
      </c>
      <c r="P1067">
        <f t="shared" si="390"/>
        <v>-1.2681666666666675E-4</v>
      </c>
      <c r="Q1067">
        <f t="shared" si="381"/>
        <v>78.941282000000001</v>
      </c>
      <c r="R1067">
        <f t="shared" si="391"/>
        <v>-5.1666666796753213E-7</v>
      </c>
      <c r="S1067">
        <f t="shared" si="377"/>
        <v>1</v>
      </c>
      <c r="T1067">
        <f t="shared" si="392"/>
        <v>20.012363084348003</v>
      </c>
      <c r="U1067">
        <f t="shared" si="393"/>
        <v>32500</v>
      </c>
      <c r="V1067">
        <f t="shared" si="378"/>
        <v>20.001683</v>
      </c>
      <c r="W1067">
        <v>20.001683</v>
      </c>
      <c r="X1067">
        <f>'LowFlowInfusion-1-Infusion-1705'!Y1063</f>
        <v>0</v>
      </c>
      <c r="Y1067">
        <v>0</v>
      </c>
      <c r="Z1067">
        <f t="shared" si="382"/>
        <v>0</v>
      </c>
      <c r="AA1067">
        <f t="shared" si="383"/>
        <v>0</v>
      </c>
      <c r="AB1067" t="e">
        <f t="shared" si="384"/>
        <v>#DIV/0!</v>
      </c>
      <c r="AC1067" s="6" t="e">
        <f t="shared" si="386"/>
        <v>#DIV/0!</v>
      </c>
      <c r="AD1067" s="6" t="e">
        <f t="shared" si="386"/>
        <v>#DIV/0!</v>
      </c>
      <c r="AM1067">
        <v>2.8799999999999999E-2</v>
      </c>
      <c r="AN1067">
        <v>-1.06E-2</v>
      </c>
    </row>
    <row r="1068" spans="1:40" x14ac:dyDescent="0.25">
      <c r="A1068" s="1">
        <v>42823.142245370371</v>
      </c>
      <c r="B1068" s="16">
        <v>1061</v>
      </c>
      <c r="C1068">
        <f t="shared" si="394"/>
        <v>6.7720558518171359</v>
      </c>
      <c r="D1068">
        <f t="shared" si="387"/>
        <v>-9.1601736706428127E-2</v>
      </c>
      <c r="E1068">
        <f t="shared" si="385"/>
        <v>26.587543794687434</v>
      </c>
      <c r="F1068">
        <f t="shared" si="388"/>
        <v>-1.3526429596981065E-2</v>
      </c>
      <c r="G1068">
        <v>21.088705999999998</v>
      </c>
      <c r="H1068">
        <f t="shared" si="379"/>
        <v>21.088705999999998</v>
      </c>
      <c r="I1068">
        <v>20.840446</v>
      </c>
      <c r="J1068">
        <f t="shared" si="375"/>
        <v>20.840446</v>
      </c>
      <c r="K1068">
        <f t="shared" si="389"/>
        <v>1.3640000000005869E-4</v>
      </c>
      <c r="L1068">
        <v>1.2709E-2</v>
      </c>
      <c r="M1068">
        <f t="shared" si="380"/>
        <v>1.2709E-2</v>
      </c>
      <c r="N1068">
        <v>0.21843000000000001</v>
      </c>
      <c r="O1068">
        <f t="shared" si="376"/>
        <v>0.21843000000000001</v>
      </c>
      <c r="P1068">
        <f t="shared" si="390"/>
        <v>-1.2688333333333394E-4</v>
      </c>
      <c r="Q1068">
        <f t="shared" si="381"/>
        <v>78.941124000000002</v>
      </c>
      <c r="R1068">
        <f t="shared" si="391"/>
        <v>-9.5166666675083885E-6</v>
      </c>
      <c r="S1068">
        <f t="shared" si="377"/>
        <v>1</v>
      </c>
      <c r="T1068">
        <f t="shared" si="392"/>
        <v>20.007910657588269</v>
      </c>
      <c r="U1068">
        <f t="shared" si="393"/>
        <v>32500</v>
      </c>
      <c r="V1068">
        <f t="shared" si="378"/>
        <v>20.001047</v>
      </c>
      <c r="W1068">
        <v>20.001047</v>
      </c>
      <c r="X1068">
        <f>'LowFlowInfusion-1-Infusion-1705'!Y1064</f>
        <v>0</v>
      </c>
      <c r="Y1068">
        <v>0</v>
      </c>
      <c r="Z1068">
        <f t="shared" si="382"/>
        <v>0</v>
      </c>
      <c r="AA1068">
        <f t="shared" si="383"/>
        <v>0</v>
      </c>
      <c r="AB1068" t="e">
        <f t="shared" si="384"/>
        <v>#DIV/0!</v>
      </c>
      <c r="AC1068" s="6" t="e">
        <f t="shared" si="386"/>
        <v>#DIV/0!</v>
      </c>
      <c r="AD1068" s="6" t="e">
        <f t="shared" si="386"/>
        <v>#DIV/0!</v>
      </c>
      <c r="AM1068">
        <v>3.09E-2</v>
      </c>
      <c r="AN1068">
        <v>-1.0999999999999999E-2</v>
      </c>
    </row>
    <row r="1069" spans="1:40" x14ac:dyDescent="0.25">
      <c r="A1069" s="1">
        <v>42823.142939814818</v>
      </c>
      <c r="B1069" s="16">
        <v>1062</v>
      </c>
      <c r="C1069">
        <f t="shared" si="394"/>
        <v>1.1280817826213152</v>
      </c>
      <c r="D1069">
        <f t="shared" si="387"/>
        <v>-0.63301333557303607</v>
      </c>
      <c r="E1069">
        <f t="shared" si="385"/>
        <v>3.746923582837971</v>
      </c>
      <c r="F1069">
        <f t="shared" si="388"/>
        <v>-0.56114135103051455</v>
      </c>
      <c r="G1069">
        <v>21.088481999999999</v>
      </c>
      <c r="H1069">
        <f t="shared" si="379"/>
        <v>21.088481999999999</v>
      </c>
      <c r="I1069">
        <v>20.840582999999999</v>
      </c>
      <c r="J1069">
        <f t="shared" si="375"/>
        <v>20.840582999999999</v>
      </c>
      <c r="K1069">
        <f t="shared" si="389"/>
        <v>1.5023333333328282E-4</v>
      </c>
      <c r="L1069">
        <v>1.2744999999999999E-2</v>
      </c>
      <c r="M1069">
        <f t="shared" si="380"/>
        <v>1.2744999999999999E-2</v>
      </c>
      <c r="N1069">
        <v>0.218301</v>
      </c>
      <c r="O1069">
        <f t="shared" si="376"/>
        <v>0.218301</v>
      </c>
      <c r="P1069">
        <f t="shared" si="390"/>
        <v>-1.2845000000000079E-4</v>
      </c>
      <c r="Q1069">
        <f t="shared" si="381"/>
        <v>78.941116000000008</v>
      </c>
      <c r="R1069">
        <f t="shared" si="391"/>
        <v>-2.1783333334231732E-5</v>
      </c>
      <c r="S1069">
        <f t="shared" si="377"/>
        <v>1</v>
      </c>
      <c r="T1069">
        <f t="shared" si="392"/>
        <v>20.002861095117886</v>
      </c>
      <c r="U1069">
        <f t="shared" si="393"/>
        <v>32500</v>
      </c>
      <c r="V1069">
        <f t="shared" si="378"/>
        <v>20.001100000000001</v>
      </c>
      <c r="W1069">
        <v>20.001100000000001</v>
      </c>
      <c r="X1069">
        <f>'LowFlowInfusion-1-Infusion-1705'!Y1065</f>
        <v>0</v>
      </c>
      <c r="Y1069">
        <v>0</v>
      </c>
      <c r="Z1069">
        <f t="shared" si="382"/>
        <v>0</v>
      </c>
      <c r="AA1069">
        <f t="shared" si="383"/>
        <v>0</v>
      </c>
      <c r="AB1069" t="e">
        <f t="shared" si="384"/>
        <v>#DIV/0!</v>
      </c>
      <c r="AC1069" s="6" t="e">
        <f t="shared" si="386"/>
        <v>#DIV/0!</v>
      </c>
      <c r="AD1069" s="6" t="e">
        <f t="shared" si="386"/>
        <v>#DIV/0!</v>
      </c>
      <c r="AM1069">
        <v>2.98E-2</v>
      </c>
      <c r="AN1069">
        <v>-1.26E-2</v>
      </c>
    </row>
    <row r="1070" spans="1:40" x14ac:dyDescent="0.25">
      <c r="A1070" s="1">
        <v>42823.143634259257</v>
      </c>
      <c r="B1070" s="16">
        <v>1063</v>
      </c>
      <c r="C1070">
        <f t="shared" si="394"/>
        <v>-7.0268306978478279</v>
      </c>
      <c r="D1070">
        <f t="shared" si="387"/>
        <v>-1.0516696099650957</v>
      </c>
      <c r="E1070">
        <f t="shared" si="385"/>
        <v>-28.853783029619755</v>
      </c>
      <c r="F1070">
        <f t="shared" si="388"/>
        <v>0.1496648567735096</v>
      </c>
      <c r="G1070">
        <v>21.088676</v>
      </c>
      <c r="H1070">
        <f t="shared" si="379"/>
        <v>21.088676</v>
      </c>
      <c r="I1070">
        <v>20.840799000000001</v>
      </c>
      <c r="J1070">
        <f t="shared" si="375"/>
        <v>20.840799000000001</v>
      </c>
      <c r="K1070">
        <f t="shared" si="389"/>
        <v>1.702999999999122E-4</v>
      </c>
      <c r="L1070">
        <v>1.2751999999999999E-2</v>
      </c>
      <c r="M1070">
        <f t="shared" si="380"/>
        <v>1.2751999999999999E-2</v>
      </c>
      <c r="N1070">
        <v>0.21817600000000001</v>
      </c>
      <c r="O1070">
        <f t="shared" si="376"/>
        <v>0.21817600000000001</v>
      </c>
      <c r="P1070">
        <f t="shared" si="390"/>
        <v>-1.2966666666666774E-4</v>
      </c>
      <c r="Q1070">
        <f t="shared" si="381"/>
        <v>78.941024999999996</v>
      </c>
      <c r="R1070">
        <f t="shared" si="391"/>
        <v>-4.0633333333299028E-5</v>
      </c>
      <c r="S1070">
        <f t="shared" si="377"/>
        <v>1</v>
      </c>
      <c r="T1070">
        <f t="shared" si="392"/>
        <v>19.996183838912096</v>
      </c>
      <c r="U1070">
        <f t="shared" si="393"/>
        <v>32500</v>
      </c>
      <c r="V1070">
        <f t="shared" si="378"/>
        <v>20.002158999999999</v>
      </c>
      <c r="W1070">
        <v>20.002158999999999</v>
      </c>
      <c r="X1070">
        <f>'LowFlowInfusion-1-Infusion-1705'!Y1066</f>
        <v>0</v>
      </c>
      <c r="Y1070">
        <v>0</v>
      </c>
      <c r="Z1070">
        <f t="shared" si="382"/>
        <v>0</v>
      </c>
      <c r="AA1070">
        <f t="shared" si="383"/>
        <v>0</v>
      </c>
      <c r="AB1070" t="e">
        <f t="shared" si="384"/>
        <v>#DIV/0!</v>
      </c>
      <c r="AC1070" s="6" t="e">
        <f t="shared" si="386"/>
        <v>#DIV/0!</v>
      </c>
      <c r="AD1070" s="6" t="e">
        <f t="shared" si="386"/>
        <v>#DIV/0!</v>
      </c>
      <c r="AM1070">
        <v>2.5399999999999999E-2</v>
      </c>
      <c r="AN1070">
        <v>-1.3899999999999999E-2</v>
      </c>
    </row>
    <row r="1071" spans="1:40" x14ac:dyDescent="0.25">
      <c r="A1071" s="1">
        <v>42823.144328703704</v>
      </c>
      <c r="B1071" s="16">
        <v>1064</v>
      </c>
      <c r="C1071">
        <f t="shared" si="394"/>
        <v>-10.614190734803834</v>
      </c>
      <c r="D1071">
        <f t="shared" si="387"/>
        <v>-1.191510844538417</v>
      </c>
      <c r="E1071">
        <f t="shared" si="385"/>
        <v>-43.145953658232322</v>
      </c>
      <c r="F1071">
        <f t="shared" si="388"/>
        <v>0.11225640035198009</v>
      </c>
      <c r="G1071">
        <v>21.088768000000002</v>
      </c>
      <c r="H1071">
        <f t="shared" si="379"/>
        <v>21.088768000000002</v>
      </c>
      <c r="I1071">
        <v>20.840919</v>
      </c>
      <c r="J1071">
        <f t="shared" si="375"/>
        <v>20.840919</v>
      </c>
      <c r="K1071">
        <f t="shared" si="389"/>
        <v>1.790833333332742E-4</v>
      </c>
      <c r="L1071">
        <v>1.2718999999999999E-2</v>
      </c>
      <c r="M1071">
        <f t="shared" si="380"/>
        <v>1.2718999999999999E-2</v>
      </c>
      <c r="N1071">
        <v>0.21803800000000001</v>
      </c>
      <c r="O1071">
        <f t="shared" si="376"/>
        <v>0.21803800000000001</v>
      </c>
      <c r="P1071">
        <f t="shared" si="390"/>
        <v>-1.3003333333333432E-4</v>
      </c>
      <c r="Q1071">
        <f t="shared" si="381"/>
        <v>78.941042999999993</v>
      </c>
      <c r="R1071">
        <f t="shared" si="391"/>
        <v>-4.9049999999795092E-5</v>
      </c>
      <c r="S1071">
        <f t="shared" si="377"/>
        <v>1</v>
      </c>
      <c r="T1071">
        <f t="shared" si="392"/>
        <v>19.992683320109784</v>
      </c>
      <c r="U1071">
        <f t="shared" si="393"/>
        <v>32500</v>
      </c>
      <c r="V1071">
        <f t="shared" si="378"/>
        <v>20.002106000000001</v>
      </c>
      <c r="W1071">
        <v>20.002106000000001</v>
      </c>
      <c r="X1071">
        <f>'LowFlowInfusion-1-Infusion-1705'!Y1067</f>
        <v>0</v>
      </c>
      <c r="Y1071">
        <v>0</v>
      </c>
      <c r="Z1071">
        <f t="shared" si="382"/>
        <v>0</v>
      </c>
      <c r="AA1071">
        <f t="shared" si="383"/>
        <v>0</v>
      </c>
      <c r="AB1071" t="e">
        <f t="shared" si="384"/>
        <v>#DIV/0!</v>
      </c>
      <c r="AC1071" s="6" t="e">
        <f t="shared" si="386"/>
        <v>#DIV/0!</v>
      </c>
      <c r="AD1071" s="6" t="e">
        <f t="shared" si="386"/>
        <v>#DIV/0!</v>
      </c>
      <c r="AM1071">
        <v>2.0899999999999998E-2</v>
      </c>
      <c r="AN1071">
        <v>-1.4E-2</v>
      </c>
    </row>
    <row r="1072" spans="1:40" x14ac:dyDescent="0.25">
      <c r="A1072" s="1">
        <v>42823.14502314815</v>
      </c>
      <c r="B1072" s="16">
        <v>1065</v>
      </c>
      <c r="C1072">
        <f t="shared" si="394"/>
        <v>-5.6003739142507847</v>
      </c>
      <c r="D1072">
        <f t="shared" si="387"/>
        <v>-1.0086268969191803</v>
      </c>
      <c r="E1072">
        <f t="shared" si="385"/>
        <v>-23.184597690261118</v>
      </c>
      <c r="F1072">
        <f t="shared" si="388"/>
        <v>0.18009992053434415</v>
      </c>
      <c r="G1072">
        <v>21.088664999999999</v>
      </c>
      <c r="H1072">
        <f t="shared" si="379"/>
        <v>21.088664999999999</v>
      </c>
      <c r="I1072">
        <v>20.840969000000001</v>
      </c>
      <c r="J1072">
        <f t="shared" si="375"/>
        <v>20.840969000000001</v>
      </c>
      <c r="K1072">
        <f t="shared" si="389"/>
        <v>1.667000000000011E-4</v>
      </c>
      <c r="L1072">
        <v>1.2708000000000001E-2</v>
      </c>
      <c r="M1072">
        <f t="shared" si="380"/>
        <v>1.2708000000000001E-2</v>
      </c>
      <c r="N1072">
        <v>0.21791099999999999</v>
      </c>
      <c r="O1072">
        <f t="shared" si="376"/>
        <v>0.21791099999999999</v>
      </c>
      <c r="P1072">
        <f t="shared" si="390"/>
        <v>-1.2940000000000035E-4</v>
      </c>
      <c r="Q1072">
        <f t="shared" si="381"/>
        <v>78.941119999999998</v>
      </c>
      <c r="R1072">
        <f t="shared" si="391"/>
        <v>-3.7299999999381346E-5</v>
      </c>
      <c r="S1072">
        <f t="shared" si="377"/>
        <v>1</v>
      </c>
      <c r="T1072">
        <f t="shared" si="392"/>
        <v>19.997937252982869</v>
      </c>
      <c r="U1072">
        <f t="shared" si="393"/>
        <v>32500</v>
      </c>
      <c r="V1072">
        <f t="shared" si="378"/>
        <v>20.002528999999999</v>
      </c>
      <c r="W1072">
        <v>20.002528999999999</v>
      </c>
      <c r="X1072">
        <f>'LowFlowInfusion-1-Infusion-1705'!Y1068</f>
        <v>0</v>
      </c>
      <c r="Y1072">
        <v>0</v>
      </c>
      <c r="Z1072">
        <f t="shared" si="382"/>
        <v>0</v>
      </c>
      <c r="AA1072">
        <f t="shared" si="383"/>
        <v>0</v>
      </c>
      <c r="AB1072" t="e">
        <f t="shared" si="384"/>
        <v>#DIV/0!</v>
      </c>
      <c r="AC1072" s="6" t="e">
        <f t="shared" si="386"/>
        <v>#DIV/0!</v>
      </c>
      <c r="AD1072" s="6" t="e">
        <f t="shared" si="386"/>
        <v>#DIV/0!</v>
      </c>
      <c r="AM1072">
        <v>1.3899999999999999E-2</v>
      </c>
      <c r="AN1072">
        <v>-1.3899999999999999E-2</v>
      </c>
    </row>
    <row r="1073" spans="1:40" x14ac:dyDescent="0.25">
      <c r="A1073" s="1">
        <v>42823.14571759259</v>
      </c>
      <c r="B1073" s="16">
        <v>1066</v>
      </c>
      <c r="C1073">
        <f t="shared" si="394"/>
        <v>-6.1997293843488954</v>
      </c>
      <c r="D1073">
        <f t="shared" si="387"/>
        <v>-0.84765668275644579</v>
      </c>
      <c r="E1073">
        <f t="shared" si="385"/>
        <v>-25.368946481482112</v>
      </c>
      <c r="F1073">
        <f t="shared" si="388"/>
        <v>0.13672478751997463</v>
      </c>
      <c r="G1073">
        <v>21.088660999999998</v>
      </c>
      <c r="H1073">
        <f t="shared" si="379"/>
        <v>21.088660999999998</v>
      </c>
      <c r="I1073">
        <v>20.841180999999999</v>
      </c>
      <c r="J1073">
        <f t="shared" si="375"/>
        <v>20.841180999999999</v>
      </c>
      <c r="K1073">
        <f t="shared" si="389"/>
        <v>1.6791666666667501E-4</v>
      </c>
      <c r="L1073">
        <v>1.2742E-2</v>
      </c>
      <c r="M1073">
        <f t="shared" si="380"/>
        <v>1.2742E-2</v>
      </c>
      <c r="N1073">
        <v>0.217776</v>
      </c>
      <c r="O1073">
        <f t="shared" si="376"/>
        <v>0.217776</v>
      </c>
      <c r="P1073">
        <f t="shared" si="390"/>
        <v>-1.288000000000002E-4</v>
      </c>
      <c r="Q1073">
        <f t="shared" si="381"/>
        <v>78.941042999999993</v>
      </c>
      <c r="R1073">
        <f t="shared" si="391"/>
        <v>-3.9116666666198323E-5</v>
      </c>
      <c r="S1073">
        <f t="shared" si="377"/>
        <v>1</v>
      </c>
      <c r="T1073">
        <f t="shared" si="392"/>
        <v>19.997018927298566</v>
      </c>
      <c r="U1073">
        <f t="shared" si="393"/>
        <v>32500</v>
      </c>
      <c r="V1073">
        <f t="shared" si="378"/>
        <v>20.002371</v>
      </c>
      <c r="W1073">
        <v>20.002371</v>
      </c>
      <c r="X1073">
        <f>'LowFlowInfusion-1-Infusion-1705'!Y1069</f>
        <v>0</v>
      </c>
      <c r="Y1073">
        <v>0</v>
      </c>
      <c r="Z1073">
        <f t="shared" si="382"/>
        <v>0</v>
      </c>
      <c r="AA1073">
        <f t="shared" si="383"/>
        <v>0</v>
      </c>
      <c r="AB1073" t="e">
        <f t="shared" si="384"/>
        <v>#DIV/0!</v>
      </c>
      <c r="AC1073" s="6" t="e">
        <f t="shared" si="386"/>
        <v>#DIV/0!</v>
      </c>
      <c r="AD1073" s="6" t="e">
        <f t="shared" si="386"/>
        <v>#DIV/0!</v>
      </c>
      <c r="AM1073">
        <v>1.2800000000000001E-2</v>
      </c>
      <c r="AN1073">
        <v>-1.3299999999999999E-2</v>
      </c>
    </row>
    <row r="1074" spans="1:40" x14ac:dyDescent="0.25">
      <c r="A1074" s="1">
        <v>42823.146412037036</v>
      </c>
      <c r="B1074" s="16">
        <v>1067</v>
      </c>
      <c r="C1074">
        <f t="shared" si="394"/>
        <v>-6.2581197575356384</v>
      </c>
      <c r="D1074">
        <f t="shared" si="387"/>
        <v>-0.83403501451718931</v>
      </c>
      <c r="E1074">
        <f t="shared" si="385"/>
        <v>-25.584024620474928</v>
      </c>
      <c r="F1074">
        <f t="shared" si="388"/>
        <v>0.13327245991304276</v>
      </c>
      <c r="G1074">
        <v>21.089044000000001</v>
      </c>
      <c r="H1074">
        <f t="shared" si="379"/>
        <v>21.089044000000001</v>
      </c>
      <c r="I1074">
        <v>20.841526999999999</v>
      </c>
      <c r="J1074">
        <f t="shared" si="375"/>
        <v>20.841526999999999</v>
      </c>
      <c r="K1074">
        <f t="shared" si="389"/>
        <v>1.6806666666653315E-4</v>
      </c>
      <c r="L1074">
        <v>1.2756E-2</v>
      </c>
      <c r="M1074">
        <f t="shared" si="380"/>
        <v>1.2756E-2</v>
      </c>
      <c r="N1074">
        <v>0.21764900000000001</v>
      </c>
      <c r="O1074">
        <f t="shared" si="376"/>
        <v>0.21764900000000001</v>
      </c>
      <c r="P1074">
        <f t="shared" si="390"/>
        <v>-1.2866666666666766E-4</v>
      </c>
      <c r="Q1074">
        <f t="shared" si="381"/>
        <v>78.940824000000006</v>
      </c>
      <c r="R1074">
        <f t="shared" si="391"/>
        <v>-3.9399999999290006E-5</v>
      </c>
      <c r="S1074">
        <f t="shared" si="377"/>
        <v>1</v>
      </c>
      <c r="T1074">
        <f t="shared" si="392"/>
        <v>19.996205915257168</v>
      </c>
      <c r="U1074">
        <f t="shared" si="393"/>
        <v>32500</v>
      </c>
      <c r="V1074">
        <f t="shared" si="378"/>
        <v>20.001629999999999</v>
      </c>
      <c r="W1074">
        <v>20.001629999999999</v>
      </c>
      <c r="X1074">
        <f>'LowFlowInfusion-1-Infusion-1705'!Y1070</f>
        <v>0</v>
      </c>
      <c r="Y1074">
        <v>0</v>
      </c>
      <c r="Z1074">
        <f t="shared" si="382"/>
        <v>0</v>
      </c>
      <c r="AA1074">
        <f t="shared" si="383"/>
        <v>0</v>
      </c>
      <c r="AB1074" t="e">
        <f t="shared" si="384"/>
        <v>#DIV/0!</v>
      </c>
      <c r="AC1074" s="6" t="e">
        <f t="shared" si="386"/>
        <v>#DIV/0!</v>
      </c>
      <c r="AD1074" s="6" t="e">
        <f t="shared" si="386"/>
        <v>#DIV/0!</v>
      </c>
      <c r="AM1074">
        <v>1.23E-2</v>
      </c>
      <c r="AN1074">
        <v>-1.26E-2</v>
      </c>
    </row>
    <row r="1075" spans="1:40" x14ac:dyDescent="0.25">
      <c r="A1075" s="1">
        <v>42823.147106481483</v>
      </c>
      <c r="B1075" s="16">
        <v>1068</v>
      </c>
      <c r="C1075">
        <f t="shared" si="394"/>
        <v>-9.105496629741987</v>
      </c>
      <c r="D1075">
        <f t="shared" si="387"/>
        <v>-0.69080877958398013</v>
      </c>
      <c r="E1075">
        <f t="shared" si="385"/>
        <v>-36.647415110473879</v>
      </c>
      <c r="F1075">
        <f t="shared" si="388"/>
        <v>7.5867226981067459E-2</v>
      </c>
      <c r="G1075">
        <v>21.089016000000001</v>
      </c>
      <c r="H1075">
        <f t="shared" si="379"/>
        <v>21.089016000000001</v>
      </c>
      <c r="I1075">
        <v>20.841691000000001</v>
      </c>
      <c r="J1075">
        <f t="shared" si="375"/>
        <v>20.841691000000001</v>
      </c>
      <c r="K1075">
        <f t="shared" si="389"/>
        <v>1.7476666666661108E-4</v>
      </c>
      <c r="L1075">
        <v>1.2727E-2</v>
      </c>
      <c r="M1075">
        <f t="shared" si="380"/>
        <v>1.2727E-2</v>
      </c>
      <c r="N1075">
        <v>0.217525</v>
      </c>
      <c r="O1075">
        <f t="shared" si="376"/>
        <v>0.217525</v>
      </c>
      <c r="P1075">
        <f t="shared" si="390"/>
        <v>-1.281666666666667E-4</v>
      </c>
      <c r="Q1075">
        <f t="shared" si="381"/>
        <v>78.940784000000008</v>
      </c>
      <c r="R1075">
        <f t="shared" si="391"/>
        <v>-4.6600000000296402E-5</v>
      </c>
      <c r="S1075">
        <f t="shared" si="377"/>
        <v>1</v>
      </c>
      <c r="T1075">
        <f t="shared" si="392"/>
        <v>19.992897312149729</v>
      </c>
      <c r="U1075">
        <f t="shared" si="393"/>
        <v>32500</v>
      </c>
      <c r="V1075">
        <f t="shared" si="378"/>
        <v>20.001311999999999</v>
      </c>
      <c r="W1075">
        <v>20.001311999999999</v>
      </c>
      <c r="X1075">
        <f>'LowFlowInfusion-1-Infusion-1705'!Y1071</f>
        <v>0</v>
      </c>
      <c r="Y1075">
        <v>0</v>
      </c>
      <c r="Z1075">
        <f t="shared" si="382"/>
        <v>0</v>
      </c>
      <c r="AA1075">
        <f t="shared" si="383"/>
        <v>0</v>
      </c>
      <c r="AB1075" t="e">
        <f t="shared" si="384"/>
        <v>#DIV/0!</v>
      </c>
      <c r="AC1075" s="6" t="e">
        <f t="shared" si="386"/>
        <v>#DIV/0!</v>
      </c>
      <c r="AD1075" s="6" t="e">
        <f t="shared" si="386"/>
        <v>#DIV/0!</v>
      </c>
      <c r="AM1075">
        <v>1.37E-2</v>
      </c>
      <c r="AN1075">
        <v>-1.15E-2</v>
      </c>
    </row>
    <row r="1076" spans="1:40" x14ac:dyDescent="0.25">
      <c r="A1076" s="1">
        <v>42823.147800925923</v>
      </c>
      <c r="B1076" s="16">
        <v>1069</v>
      </c>
      <c r="C1076">
        <f t="shared" si="394"/>
        <v>-8.9670322961777593</v>
      </c>
      <c r="D1076">
        <f t="shared" si="387"/>
        <v>-0.76267932775619052</v>
      </c>
      <c r="E1076">
        <f t="shared" si="385"/>
        <v>-36.181072257079386</v>
      </c>
      <c r="F1076">
        <f t="shared" si="388"/>
        <v>8.5053705904604163E-2</v>
      </c>
      <c r="G1076">
        <v>21.088885000000001</v>
      </c>
      <c r="H1076">
        <f t="shared" si="379"/>
        <v>21.088885000000001</v>
      </c>
      <c r="I1076">
        <v>20.841685999999999</v>
      </c>
      <c r="J1076">
        <f t="shared" si="375"/>
        <v>20.841685999999999</v>
      </c>
      <c r="K1076">
        <f t="shared" si="389"/>
        <v>1.7439999999998199E-4</v>
      </c>
      <c r="L1076">
        <v>1.2718E-2</v>
      </c>
      <c r="M1076">
        <f t="shared" si="380"/>
        <v>1.2718E-2</v>
      </c>
      <c r="N1076">
        <v>0.21740000000000001</v>
      </c>
      <c r="O1076">
        <f t="shared" si="376"/>
        <v>0.21740000000000001</v>
      </c>
      <c r="P1076">
        <f t="shared" si="390"/>
        <v>-1.2831666666666687E-4</v>
      </c>
      <c r="Q1076">
        <f t="shared" si="381"/>
        <v>78.940914000000006</v>
      </c>
      <c r="R1076">
        <f t="shared" si="391"/>
        <v>-4.6083333333749958E-5</v>
      </c>
      <c r="S1076">
        <f t="shared" si="377"/>
        <v>1</v>
      </c>
      <c r="T1076">
        <f t="shared" si="392"/>
        <v>19.993160647031438</v>
      </c>
      <c r="U1076">
        <f t="shared" si="393"/>
        <v>32500</v>
      </c>
      <c r="V1076">
        <f t="shared" si="378"/>
        <v>20.001365</v>
      </c>
      <c r="W1076">
        <v>20.001365</v>
      </c>
      <c r="X1076">
        <f>'LowFlowInfusion-1-Infusion-1705'!Y1072</f>
        <v>0</v>
      </c>
      <c r="Y1076">
        <v>0</v>
      </c>
      <c r="Z1076">
        <f t="shared" si="382"/>
        <v>0</v>
      </c>
      <c r="AA1076">
        <f t="shared" si="383"/>
        <v>0</v>
      </c>
      <c r="AB1076" t="e">
        <f t="shared" si="384"/>
        <v>#DIV/0!</v>
      </c>
      <c r="AC1076" s="6" t="e">
        <f t="shared" si="386"/>
        <v>#DIV/0!</v>
      </c>
      <c r="AD1076" s="6" t="e">
        <f t="shared" si="386"/>
        <v>#DIV/0!</v>
      </c>
      <c r="AM1076">
        <v>1.52E-2</v>
      </c>
      <c r="AN1076">
        <v>-9.7999999999999997E-3</v>
      </c>
    </row>
    <row r="1077" spans="1:40" x14ac:dyDescent="0.25">
      <c r="A1077" s="1">
        <v>42823.148495370369</v>
      </c>
      <c r="B1077" s="16">
        <v>1070</v>
      </c>
      <c r="C1077">
        <f t="shared" si="394"/>
        <v>-5.6632976745072394</v>
      </c>
      <c r="D1077">
        <f t="shared" si="387"/>
        <v>-1.3652020548182708</v>
      </c>
      <c r="E1077">
        <f t="shared" si="385"/>
        <v>-23.826239203752401</v>
      </c>
      <c r="F1077">
        <f t="shared" si="388"/>
        <v>0.24106132738944477</v>
      </c>
      <c r="G1077">
        <v>21.088994</v>
      </c>
      <c r="H1077">
        <f t="shared" si="379"/>
        <v>21.088994</v>
      </c>
      <c r="I1077">
        <v>20.841911</v>
      </c>
      <c r="J1077">
        <f t="shared" si="375"/>
        <v>20.841911</v>
      </c>
      <c r="K1077">
        <f t="shared" si="389"/>
        <v>1.6670000000017874E-4</v>
      </c>
      <c r="L1077">
        <v>1.2733E-2</v>
      </c>
      <c r="M1077">
        <f t="shared" si="380"/>
        <v>1.2733E-2</v>
      </c>
      <c r="N1077">
        <v>0.21727299999999999</v>
      </c>
      <c r="O1077">
        <f t="shared" si="376"/>
        <v>0.21727299999999999</v>
      </c>
      <c r="P1077">
        <f t="shared" si="390"/>
        <v>-1.3008333333333391E-4</v>
      </c>
      <c r="Q1077">
        <f t="shared" si="381"/>
        <v>78.940815999999998</v>
      </c>
      <c r="R1077">
        <f t="shared" si="391"/>
        <v>-3.6616666666825873E-5</v>
      </c>
      <c r="S1077">
        <f t="shared" si="377"/>
        <v>1</v>
      </c>
      <c r="T1077">
        <f t="shared" si="392"/>
        <v>19.997331904380317</v>
      </c>
      <c r="U1077">
        <f t="shared" si="393"/>
        <v>32500</v>
      </c>
      <c r="V1077">
        <f t="shared" si="378"/>
        <v>20.001629999999999</v>
      </c>
      <c r="W1077">
        <v>20.001629999999999</v>
      </c>
      <c r="X1077">
        <f>'LowFlowInfusion-1-Infusion-1705'!Y1073</f>
        <v>0</v>
      </c>
      <c r="Y1077">
        <v>0</v>
      </c>
      <c r="Z1077">
        <f t="shared" si="382"/>
        <v>0</v>
      </c>
      <c r="AA1077">
        <f t="shared" si="383"/>
        <v>0</v>
      </c>
      <c r="AB1077" t="e">
        <f t="shared" si="384"/>
        <v>#DIV/0!</v>
      </c>
      <c r="AC1077" s="6" t="e">
        <f t="shared" si="386"/>
        <v>#DIV/0!</v>
      </c>
      <c r="AD1077" s="6" t="e">
        <f t="shared" si="386"/>
        <v>#DIV/0!</v>
      </c>
      <c r="AM1077">
        <v>1.7100000000000001E-2</v>
      </c>
      <c r="AN1077">
        <v>-8.8999999999999999E-3</v>
      </c>
    </row>
    <row r="1078" spans="1:40" x14ac:dyDescent="0.25">
      <c r="A1078" s="1">
        <v>42823.149189814816</v>
      </c>
      <c r="B1078" s="16">
        <v>1071</v>
      </c>
      <c r="C1078">
        <f t="shared" si="394"/>
        <v>-4.775705868259088</v>
      </c>
      <c r="D1078">
        <f t="shared" si="387"/>
        <v>-2.2545305063830234</v>
      </c>
      <c r="E1078">
        <f t="shared" si="385"/>
        <v>-21.310058505855924</v>
      </c>
      <c r="F1078">
        <f t="shared" si="388"/>
        <v>0.47208319954697686</v>
      </c>
      <c r="G1078">
        <v>21.089385</v>
      </c>
      <c r="H1078">
        <f t="shared" si="379"/>
        <v>21.089385</v>
      </c>
      <c r="I1078">
        <v>20.842089999999999</v>
      </c>
      <c r="J1078">
        <f t="shared" si="375"/>
        <v>20.842089999999999</v>
      </c>
      <c r="K1078">
        <f t="shared" si="389"/>
        <v>1.6525000000005007E-4</v>
      </c>
      <c r="L1078">
        <v>1.2734000000000001E-2</v>
      </c>
      <c r="M1078">
        <f t="shared" si="380"/>
        <v>1.2734000000000001E-2</v>
      </c>
      <c r="N1078">
        <v>0.217138</v>
      </c>
      <c r="O1078">
        <f t="shared" si="376"/>
        <v>0.217138</v>
      </c>
      <c r="P1078">
        <f t="shared" si="390"/>
        <v>-1.3273333333333425E-4</v>
      </c>
      <c r="Q1078">
        <f t="shared" si="381"/>
        <v>78.940771999999996</v>
      </c>
      <c r="R1078">
        <f t="shared" si="391"/>
        <v>-3.2516666667466625E-5</v>
      </c>
      <c r="S1078">
        <f t="shared" si="377"/>
        <v>1</v>
      </c>
      <c r="T1078">
        <f t="shared" si="392"/>
        <v>19.998790824637876</v>
      </c>
      <c r="U1078">
        <f t="shared" si="393"/>
        <v>32500</v>
      </c>
      <c r="V1078">
        <f t="shared" si="378"/>
        <v>20.001311999999999</v>
      </c>
      <c r="W1078">
        <v>20.001311999999999</v>
      </c>
      <c r="X1078">
        <f>'LowFlowInfusion-1-Infusion-1705'!Y1074</f>
        <v>0</v>
      </c>
      <c r="Y1078">
        <v>0</v>
      </c>
      <c r="Z1078">
        <f t="shared" si="382"/>
        <v>0</v>
      </c>
      <c r="AA1078">
        <f t="shared" si="383"/>
        <v>0</v>
      </c>
      <c r="AB1078" t="e">
        <f t="shared" si="384"/>
        <v>#DIV/0!</v>
      </c>
      <c r="AC1078" s="6" t="e">
        <f t="shared" si="386"/>
        <v>#DIV/0!</v>
      </c>
      <c r="AD1078" s="6" t="e">
        <f t="shared" si="386"/>
        <v>#DIV/0!</v>
      </c>
      <c r="AM1078">
        <v>1.4800000000000001E-2</v>
      </c>
      <c r="AN1078">
        <v>-9.1000000000000004E-3</v>
      </c>
    </row>
    <row r="1079" spans="1:40" x14ac:dyDescent="0.25">
      <c r="A1079" s="1">
        <v>42823.149884259263</v>
      </c>
      <c r="B1079" s="16">
        <v>1072</v>
      </c>
      <c r="C1079">
        <f t="shared" si="394"/>
        <v>-7.24552376199739</v>
      </c>
      <c r="D1079">
        <f t="shared" si="387"/>
        <v>-3.0415275972270361</v>
      </c>
      <c r="E1079">
        <f t="shared" si="385"/>
        <v>-31.912455613370362</v>
      </c>
      <c r="F1079">
        <f t="shared" si="388"/>
        <v>0.419780225299899</v>
      </c>
      <c r="G1079">
        <v>21.089465000000001</v>
      </c>
      <c r="H1079">
        <f t="shared" si="379"/>
        <v>21.089465000000001</v>
      </c>
      <c r="I1079">
        <v>20.842295</v>
      </c>
      <c r="J1079">
        <f t="shared" si="375"/>
        <v>20.842295</v>
      </c>
      <c r="K1079">
        <f t="shared" si="389"/>
        <v>1.7168333333330565E-4</v>
      </c>
      <c r="L1079">
        <v>1.2699E-2</v>
      </c>
      <c r="M1079">
        <f t="shared" si="380"/>
        <v>1.2699E-2</v>
      </c>
      <c r="N1079">
        <v>0.21700900000000001</v>
      </c>
      <c r="O1079">
        <f t="shared" si="376"/>
        <v>0.21700900000000001</v>
      </c>
      <c r="P1079">
        <f t="shared" si="390"/>
        <v>-1.3510000000000003E-4</v>
      </c>
      <c r="Q1079">
        <f t="shared" si="381"/>
        <v>78.940695999999988</v>
      </c>
      <c r="R1079">
        <f t="shared" si="391"/>
        <v>-3.6583333333339851E-5</v>
      </c>
      <c r="S1079">
        <f t="shared" si="377"/>
        <v>1</v>
      </c>
      <c r="T1079">
        <f t="shared" si="392"/>
        <v>19.997479003835217</v>
      </c>
      <c r="U1079">
        <f t="shared" si="393"/>
        <v>32500</v>
      </c>
      <c r="V1079">
        <f t="shared" si="378"/>
        <v>20.001683</v>
      </c>
      <c r="W1079">
        <v>20.001683</v>
      </c>
      <c r="X1079">
        <f>'LowFlowInfusion-1-Infusion-1705'!Y1075</f>
        <v>0</v>
      </c>
      <c r="Y1079">
        <v>0</v>
      </c>
      <c r="Z1079">
        <f t="shared" si="382"/>
        <v>0</v>
      </c>
      <c r="AA1079">
        <f t="shared" si="383"/>
        <v>0</v>
      </c>
      <c r="AB1079" t="e">
        <f t="shared" si="384"/>
        <v>#DIV/0!</v>
      </c>
      <c r="AC1079" s="6" t="e">
        <f t="shared" si="386"/>
        <v>#DIV/0!</v>
      </c>
      <c r="AD1079" s="6" t="e">
        <f t="shared" si="386"/>
        <v>#DIV/0!</v>
      </c>
      <c r="AM1079">
        <v>9.7999999999999997E-3</v>
      </c>
      <c r="AN1079">
        <v>-8.8999999999999999E-3</v>
      </c>
    </row>
    <row r="1080" spans="1:40" x14ac:dyDescent="0.25">
      <c r="A1080" s="1">
        <v>42823.150578703702</v>
      </c>
      <c r="B1080" s="16">
        <v>1073</v>
      </c>
      <c r="C1080">
        <f t="shared" si="394"/>
        <v>-9.6583139713755006</v>
      </c>
      <c r="D1080">
        <f t="shared" si="387"/>
        <v>-3.6422073027386936</v>
      </c>
      <c r="E1080">
        <f t="shared" si="385"/>
        <v>-42.084412223414368</v>
      </c>
      <c r="F1080">
        <f t="shared" si="388"/>
        <v>0.37710591243286989</v>
      </c>
      <c r="G1080">
        <v>21.089155999999999</v>
      </c>
      <c r="H1080">
        <f t="shared" si="379"/>
        <v>21.089155999999999</v>
      </c>
      <c r="I1080">
        <v>20.842413000000001</v>
      </c>
      <c r="J1080">
        <f t="shared" si="375"/>
        <v>20.842413000000001</v>
      </c>
      <c r="K1080">
        <f t="shared" si="389"/>
        <v>1.7766666666674998E-4</v>
      </c>
      <c r="L1080">
        <v>1.2701E-2</v>
      </c>
      <c r="M1080">
        <f t="shared" si="380"/>
        <v>1.2701E-2</v>
      </c>
      <c r="N1080">
        <v>0.21687999999999999</v>
      </c>
      <c r="O1080">
        <f t="shared" si="376"/>
        <v>0.21687999999999999</v>
      </c>
      <c r="P1080">
        <f t="shared" si="390"/>
        <v>-1.3686666666666661E-4</v>
      </c>
      <c r="Q1080">
        <f t="shared" si="381"/>
        <v>78.940707000000003</v>
      </c>
      <c r="R1080">
        <f t="shared" si="391"/>
        <v>-4.0799999999308058E-5</v>
      </c>
      <c r="S1080">
        <f t="shared" si="377"/>
        <v>1</v>
      </c>
      <c r="T1080">
        <f t="shared" si="392"/>
        <v>19.995401893331621</v>
      </c>
      <c r="U1080">
        <f t="shared" si="393"/>
        <v>32500</v>
      </c>
      <c r="V1080">
        <f t="shared" si="378"/>
        <v>20.001418000000001</v>
      </c>
      <c r="W1080">
        <v>20.001418000000001</v>
      </c>
      <c r="X1080">
        <f>'LowFlowInfusion-1-Infusion-1705'!Y1076</f>
        <v>0</v>
      </c>
      <c r="Y1080">
        <v>0</v>
      </c>
      <c r="Z1080">
        <f t="shared" si="382"/>
        <v>0</v>
      </c>
      <c r="AA1080">
        <f t="shared" si="383"/>
        <v>0</v>
      </c>
      <c r="AB1080" t="e">
        <f t="shared" si="384"/>
        <v>#DIV/0!</v>
      </c>
      <c r="AC1080" s="6" t="e">
        <f t="shared" si="386"/>
        <v>#DIV/0!</v>
      </c>
      <c r="AD1080" s="6" t="e">
        <f t="shared" si="386"/>
        <v>#DIV/0!</v>
      </c>
      <c r="AM1080">
        <v>2.8999999999999998E-3</v>
      </c>
      <c r="AN1080">
        <v>-9.7000000000000003E-3</v>
      </c>
    </row>
    <row r="1081" spans="1:40" x14ac:dyDescent="0.25">
      <c r="A1081" s="1">
        <v>42823.151273148149</v>
      </c>
      <c r="B1081" s="16">
        <v>1074</v>
      </c>
      <c r="C1081">
        <f t="shared" si="394"/>
        <v>-3.0554465529311159</v>
      </c>
      <c r="D1081">
        <f t="shared" si="387"/>
        <v>-3.8062693303653727</v>
      </c>
      <c r="E1081">
        <f t="shared" si="385"/>
        <v>-16.243636205824899</v>
      </c>
      <c r="F1081">
        <f t="shared" si="388"/>
        <v>1.245732584231914</v>
      </c>
      <c r="G1081">
        <v>21.088830999999999</v>
      </c>
      <c r="H1081">
        <f t="shared" si="379"/>
        <v>21.088830999999999</v>
      </c>
      <c r="I1081">
        <v>20.842614000000001</v>
      </c>
      <c r="J1081">
        <f t="shared" si="375"/>
        <v>20.842614000000001</v>
      </c>
      <c r="K1081">
        <f t="shared" si="389"/>
        <v>1.6141666666662501E-4</v>
      </c>
      <c r="L1081">
        <v>1.2737999999999999E-2</v>
      </c>
      <c r="M1081">
        <f t="shared" si="380"/>
        <v>1.2737999999999999E-2</v>
      </c>
      <c r="N1081">
        <v>0.216725</v>
      </c>
      <c r="O1081">
        <f t="shared" si="376"/>
        <v>0.216725</v>
      </c>
      <c r="P1081">
        <f t="shared" si="390"/>
        <v>-1.3724999999999987E-4</v>
      </c>
      <c r="Q1081">
        <f t="shared" si="381"/>
        <v>78.940661000000006</v>
      </c>
      <c r="R1081">
        <f t="shared" si="391"/>
        <v>-2.4166666666047831E-5</v>
      </c>
      <c r="S1081">
        <f t="shared" si="377"/>
        <v>1</v>
      </c>
      <c r="T1081">
        <f t="shared" si="392"/>
        <v>20.002062822777621</v>
      </c>
      <c r="U1081">
        <f t="shared" si="393"/>
        <v>32500</v>
      </c>
      <c r="V1081">
        <f t="shared" si="378"/>
        <v>20.001311999999999</v>
      </c>
      <c r="W1081">
        <v>20.001311999999999</v>
      </c>
      <c r="X1081">
        <f>'LowFlowInfusion-1-Infusion-1705'!Y1077</f>
        <v>0</v>
      </c>
      <c r="Y1081">
        <v>0</v>
      </c>
      <c r="Z1081">
        <f t="shared" si="382"/>
        <v>0</v>
      </c>
      <c r="AA1081">
        <f t="shared" si="383"/>
        <v>0</v>
      </c>
      <c r="AB1081" t="e">
        <f t="shared" si="384"/>
        <v>#DIV/0!</v>
      </c>
      <c r="AC1081" s="6" t="e">
        <f t="shared" si="386"/>
        <v>#DIV/0!</v>
      </c>
      <c r="AD1081" s="6" t="e">
        <f t="shared" si="386"/>
        <v>#DIV/0!</v>
      </c>
      <c r="AM1081">
        <v>-4.0000000000000001E-3</v>
      </c>
      <c r="AN1081">
        <v>-9.9000000000000008E-3</v>
      </c>
    </row>
    <row r="1082" spans="1:40" x14ac:dyDescent="0.25">
      <c r="A1082" s="1">
        <v>42823.151967592596</v>
      </c>
      <c r="B1082" s="16">
        <v>1075</v>
      </c>
      <c r="C1082">
        <f t="shared" si="394"/>
        <v>4.3138597801623124</v>
      </c>
      <c r="D1082">
        <f t="shared" si="387"/>
        <v>-3.7117670536630598</v>
      </c>
      <c r="E1082">
        <f t="shared" si="385"/>
        <v>12.903130566375655</v>
      </c>
      <c r="F1082">
        <f t="shared" si="388"/>
        <v>-0.86042830384333946</v>
      </c>
      <c r="G1082">
        <v>21.088722000000001</v>
      </c>
      <c r="H1082">
        <f t="shared" si="379"/>
        <v>21.088722000000001</v>
      </c>
      <c r="I1082">
        <v>20.842853999999999</v>
      </c>
      <c r="J1082">
        <f t="shared" si="375"/>
        <v>20.842853999999999</v>
      </c>
      <c r="K1082">
        <f t="shared" si="389"/>
        <v>1.4325000000005398E-4</v>
      </c>
      <c r="L1082">
        <v>1.2746E-2</v>
      </c>
      <c r="M1082">
        <f t="shared" si="380"/>
        <v>1.2746E-2</v>
      </c>
      <c r="N1082">
        <v>0.216584</v>
      </c>
      <c r="O1082">
        <f t="shared" si="376"/>
        <v>0.216584</v>
      </c>
      <c r="P1082">
        <f t="shared" si="390"/>
        <v>-1.3686666666666708E-4</v>
      </c>
      <c r="Q1082">
        <f t="shared" si="381"/>
        <v>78.940562</v>
      </c>
      <c r="R1082">
        <f t="shared" si="391"/>
        <v>-6.3833333328489063E-6</v>
      </c>
      <c r="S1082">
        <f t="shared" si="377"/>
        <v>1</v>
      </c>
      <c r="T1082">
        <f t="shared" si="392"/>
        <v>20.009655626834</v>
      </c>
      <c r="U1082">
        <f t="shared" si="393"/>
        <v>32500</v>
      </c>
      <c r="V1082">
        <f t="shared" si="378"/>
        <v>20.001629999999999</v>
      </c>
      <c r="W1082">
        <v>20.001629999999999</v>
      </c>
      <c r="X1082">
        <f>'LowFlowInfusion-1-Infusion-1705'!Y1078</f>
        <v>0</v>
      </c>
      <c r="Y1082">
        <v>0</v>
      </c>
      <c r="Z1082">
        <f t="shared" si="382"/>
        <v>0</v>
      </c>
      <c r="AA1082">
        <f t="shared" si="383"/>
        <v>0</v>
      </c>
      <c r="AB1082" t="e">
        <f t="shared" si="384"/>
        <v>#DIV/0!</v>
      </c>
      <c r="AC1082" s="6" t="e">
        <f t="shared" si="386"/>
        <v>#DIV/0!</v>
      </c>
      <c r="AD1082" s="6" t="e">
        <f t="shared" si="386"/>
        <v>#DIV/0!</v>
      </c>
      <c r="AM1082">
        <v>-9.4999999999999998E-3</v>
      </c>
      <c r="AN1082">
        <v>-1.03E-2</v>
      </c>
    </row>
    <row r="1083" spans="1:40" x14ac:dyDescent="0.25">
      <c r="A1083" s="1">
        <v>42823.152662037035</v>
      </c>
      <c r="B1083" s="16">
        <v>1076</v>
      </c>
      <c r="C1083">
        <f t="shared" si="394"/>
        <v>9.0451574179294347</v>
      </c>
      <c r="D1083">
        <f t="shared" si="387"/>
        <v>-3.5001162883318049</v>
      </c>
      <c r="E1083">
        <f t="shared" si="385"/>
        <v>31.782837001741591</v>
      </c>
      <c r="F1083">
        <f t="shared" si="388"/>
        <v>-0.38696024033742371</v>
      </c>
      <c r="G1083">
        <v>21.088839</v>
      </c>
      <c r="H1083">
        <f t="shared" si="379"/>
        <v>21.088839</v>
      </c>
      <c r="I1083">
        <v>20.842957999999999</v>
      </c>
      <c r="J1083">
        <f t="shared" si="375"/>
        <v>20.842957999999999</v>
      </c>
      <c r="K1083">
        <f t="shared" si="389"/>
        <v>1.3163333333328828E-4</v>
      </c>
      <c r="L1083">
        <v>1.2715000000000001E-2</v>
      </c>
      <c r="M1083">
        <f t="shared" si="380"/>
        <v>1.2715000000000001E-2</v>
      </c>
      <c r="N1083">
        <v>0.216449</v>
      </c>
      <c r="O1083">
        <f t="shared" si="376"/>
        <v>0.216449</v>
      </c>
      <c r="P1083">
        <f t="shared" si="390"/>
        <v>-1.3615000000000017E-4</v>
      </c>
      <c r="Q1083">
        <f t="shared" si="381"/>
        <v>78.940593000000007</v>
      </c>
      <c r="R1083">
        <f t="shared" si="391"/>
        <v>4.5166666666318632E-6</v>
      </c>
      <c r="S1083">
        <f t="shared" si="377"/>
        <v>1</v>
      </c>
      <c r="T1083">
        <f t="shared" si="392"/>
        <v>20.014228273706237</v>
      </c>
      <c r="U1083">
        <f t="shared" si="393"/>
        <v>32500</v>
      </c>
      <c r="V1083">
        <f t="shared" si="378"/>
        <v>20.001683</v>
      </c>
      <c r="W1083">
        <v>20.001683</v>
      </c>
      <c r="X1083">
        <f>'LowFlowInfusion-1-Infusion-1705'!Y1079</f>
        <v>0</v>
      </c>
      <c r="Y1083">
        <v>0</v>
      </c>
      <c r="Z1083">
        <f t="shared" si="382"/>
        <v>0</v>
      </c>
      <c r="AA1083">
        <f t="shared" si="383"/>
        <v>0</v>
      </c>
      <c r="AB1083" t="e">
        <f t="shared" si="384"/>
        <v>#DIV/0!</v>
      </c>
      <c r="AC1083" s="6" t="e">
        <f t="shared" si="386"/>
        <v>#DIV/0!</v>
      </c>
      <c r="AD1083" s="6" t="e">
        <f t="shared" si="386"/>
        <v>#DIV/0!</v>
      </c>
      <c r="AM1083">
        <v>-9.1000000000000004E-3</v>
      </c>
      <c r="AN1083">
        <v>-1.0500000000000001E-2</v>
      </c>
    </row>
    <row r="1084" spans="1:40" x14ac:dyDescent="0.25">
      <c r="A1084" s="1">
        <v>42823.153356481482</v>
      </c>
      <c r="B1084" s="16">
        <v>1077</v>
      </c>
      <c r="C1084">
        <f t="shared" si="394"/>
        <v>11.52866024457631</v>
      </c>
      <c r="D1084">
        <f t="shared" si="387"/>
        <v>-3.128106485299984</v>
      </c>
      <c r="E1084">
        <f t="shared" si="385"/>
        <v>41.981020464104056</v>
      </c>
      <c r="F1084">
        <f t="shared" si="388"/>
        <v>-0.27133304468501535</v>
      </c>
      <c r="G1084">
        <v>21.088798000000001</v>
      </c>
      <c r="H1084">
        <f t="shared" si="379"/>
        <v>21.088798000000001</v>
      </c>
      <c r="I1084">
        <v>20.843104</v>
      </c>
      <c r="J1084">
        <f t="shared" si="375"/>
        <v>20.843104</v>
      </c>
      <c r="K1084">
        <f t="shared" si="389"/>
        <v>1.2525000000002489E-4</v>
      </c>
      <c r="L1084">
        <v>1.2699E-2</v>
      </c>
      <c r="M1084">
        <f t="shared" si="380"/>
        <v>1.2699E-2</v>
      </c>
      <c r="N1084">
        <v>0.21631300000000001</v>
      </c>
      <c r="O1084">
        <f t="shared" si="376"/>
        <v>0.21631300000000001</v>
      </c>
      <c r="P1084">
        <f t="shared" si="390"/>
        <v>-1.3493333333333227E-4</v>
      </c>
      <c r="Q1084">
        <f t="shared" si="381"/>
        <v>78.940583000000004</v>
      </c>
      <c r="R1084">
        <f t="shared" si="391"/>
        <v>9.6833333325700255E-6</v>
      </c>
      <c r="S1084">
        <f t="shared" si="377"/>
        <v>1</v>
      </c>
      <c r="T1084">
        <f t="shared" si="392"/>
        <v>20.016762766729638</v>
      </c>
      <c r="U1084">
        <f t="shared" si="393"/>
        <v>32500</v>
      </c>
      <c r="V1084">
        <f t="shared" si="378"/>
        <v>20.002106000000001</v>
      </c>
      <c r="W1084">
        <v>20.002106000000001</v>
      </c>
      <c r="X1084">
        <f>'LowFlowInfusion-1-Infusion-1705'!Y1080</f>
        <v>0</v>
      </c>
      <c r="Y1084">
        <v>0</v>
      </c>
      <c r="Z1084">
        <f t="shared" si="382"/>
        <v>0</v>
      </c>
      <c r="AA1084">
        <f t="shared" si="383"/>
        <v>0</v>
      </c>
      <c r="AB1084" t="e">
        <f t="shared" si="384"/>
        <v>#DIV/0!</v>
      </c>
      <c r="AC1084" s="6" t="e">
        <f t="shared" si="386"/>
        <v>#DIV/0!</v>
      </c>
      <c r="AD1084" s="6" t="e">
        <f t="shared" si="386"/>
        <v>#DIV/0!</v>
      </c>
      <c r="AM1084">
        <v>-6.4999999999999997E-3</v>
      </c>
      <c r="AN1084">
        <v>-1.09E-2</v>
      </c>
    </row>
    <row r="1085" spans="1:40" x14ac:dyDescent="0.25">
      <c r="A1085" s="1">
        <v>42823.154050925928</v>
      </c>
      <c r="B1085" s="16">
        <v>1078</v>
      </c>
      <c r="C1085">
        <f t="shared" si="394"/>
        <v>12.466903990990396</v>
      </c>
      <c r="D1085">
        <f t="shared" si="387"/>
        <v>-2.5228351813139138</v>
      </c>
      <c r="E1085">
        <f t="shared" si="385"/>
        <v>46.34685858832259</v>
      </c>
      <c r="F1085">
        <f t="shared" si="388"/>
        <v>-0.20236260607582451</v>
      </c>
      <c r="G1085">
        <v>21.088671000000001</v>
      </c>
      <c r="H1085">
        <f t="shared" si="379"/>
        <v>21.088671000000001</v>
      </c>
      <c r="I1085">
        <v>20.843129999999999</v>
      </c>
      <c r="J1085">
        <f t="shared" si="375"/>
        <v>20.843129999999999</v>
      </c>
      <c r="K1085">
        <f t="shared" si="389"/>
        <v>1.2248333333329716E-4</v>
      </c>
      <c r="L1085">
        <v>1.2713E-2</v>
      </c>
      <c r="M1085">
        <f t="shared" si="380"/>
        <v>1.2713E-2</v>
      </c>
      <c r="N1085">
        <v>0.21618699999999999</v>
      </c>
      <c r="O1085">
        <f t="shared" si="376"/>
        <v>0.21618699999999999</v>
      </c>
      <c r="P1085">
        <f t="shared" si="390"/>
        <v>-1.3298333333333217E-4</v>
      </c>
      <c r="Q1085">
        <f t="shared" si="381"/>
        <v>78.940682999999993</v>
      </c>
      <c r="R1085">
        <f t="shared" si="391"/>
        <v>1.0499999999543283E-5</v>
      </c>
      <c r="S1085">
        <f t="shared" si="377"/>
        <v>1</v>
      </c>
      <c r="T1085">
        <f t="shared" si="392"/>
        <v>20.016883739172144</v>
      </c>
      <c r="U1085">
        <f t="shared" si="393"/>
        <v>32500</v>
      </c>
      <c r="V1085">
        <f t="shared" si="378"/>
        <v>20.001894</v>
      </c>
      <c r="W1085">
        <v>20.001894</v>
      </c>
      <c r="X1085">
        <f>'LowFlowInfusion-1-Infusion-1705'!Y1081</f>
        <v>0</v>
      </c>
      <c r="Y1085">
        <v>0</v>
      </c>
      <c r="Z1085">
        <f t="shared" si="382"/>
        <v>0</v>
      </c>
      <c r="AA1085">
        <f t="shared" si="383"/>
        <v>0</v>
      </c>
      <c r="AB1085" t="e">
        <f t="shared" si="384"/>
        <v>#DIV/0!</v>
      </c>
      <c r="AC1085" s="6" t="e">
        <f t="shared" si="386"/>
        <v>#DIV/0!</v>
      </c>
      <c r="AD1085" s="6" t="e">
        <f t="shared" si="386"/>
        <v>#DIV/0!</v>
      </c>
      <c r="AM1085">
        <v>-1.5E-3</v>
      </c>
      <c r="AN1085">
        <v>-1.03E-2</v>
      </c>
    </row>
    <row r="1086" spans="1:40" x14ac:dyDescent="0.25">
      <c r="A1086" s="1">
        <v>42823.154745370368</v>
      </c>
      <c r="B1086" s="16">
        <v>1079</v>
      </c>
      <c r="C1086">
        <f t="shared" si="394"/>
        <v>10.855744526679798</v>
      </c>
      <c r="D1086">
        <f t="shared" si="387"/>
        <v>-2.1205240377974643</v>
      </c>
      <c r="E1086">
        <f t="shared" si="385"/>
        <v>40.441430641916682</v>
      </c>
      <c r="F1086">
        <f t="shared" si="388"/>
        <v>-0.19533658263474457</v>
      </c>
      <c r="G1086">
        <v>21.088861000000001</v>
      </c>
      <c r="H1086">
        <f t="shared" si="379"/>
        <v>21.088861000000001</v>
      </c>
      <c r="I1086">
        <v>20.843181000000001</v>
      </c>
      <c r="J1086">
        <f t="shared" si="375"/>
        <v>20.843181000000001</v>
      </c>
      <c r="K1086">
        <f t="shared" si="389"/>
        <v>1.2621666666679706E-4</v>
      </c>
      <c r="L1086">
        <v>1.2704999999999999E-2</v>
      </c>
      <c r="M1086">
        <f t="shared" si="380"/>
        <v>1.2704999999999999E-2</v>
      </c>
      <c r="N1086">
        <v>0.216054</v>
      </c>
      <c r="O1086">
        <f t="shared" si="376"/>
        <v>0.216054</v>
      </c>
      <c r="P1086">
        <f t="shared" si="390"/>
        <v>-1.3166666666666559E-4</v>
      </c>
      <c r="Q1086">
        <f t="shared" si="381"/>
        <v>78.940764999999999</v>
      </c>
      <c r="R1086">
        <f t="shared" si="391"/>
        <v>5.4500000004509276E-6</v>
      </c>
      <c r="S1086">
        <f t="shared" si="377"/>
        <v>1</v>
      </c>
      <c r="T1086">
        <f t="shared" si="392"/>
        <v>20.014447268564663</v>
      </c>
      <c r="U1086">
        <f t="shared" si="393"/>
        <v>32500</v>
      </c>
      <c r="V1086">
        <f t="shared" si="378"/>
        <v>20.001470999999999</v>
      </c>
      <c r="W1086">
        <v>20.001470999999999</v>
      </c>
      <c r="X1086">
        <f>'LowFlowInfusion-1-Infusion-1705'!Y1082</f>
        <v>0</v>
      </c>
      <c r="Y1086">
        <v>0</v>
      </c>
      <c r="Z1086">
        <f t="shared" si="382"/>
        <v>0</v>
      </c>
      <c r="AA1086">
        <f t="shared" si="383"/>
        <v>0</v>
      </c>
      <c r="AB1086" t="e">
        <f t="shared" si="384"/>
        <v>#DIV/0!</v>
      </c>
      <c r="AC1086" s="6" t="e">
        <f t="shared" si="386"/>
        <v>#DIV/0!</v>
      </c>
      <c r="AD1086" s="6" t="e">
        <f t="shared" si="386"/>
        <v>#DIV/0!</v>
      </c>
      <c r="AM1086">
        <v>4.1000000000000003E-3</v>
      </c>
      <c r="AN1086">
        <v>-9.4999999999999998E-3</v>
      </c>
    </row>
    <row r="1087" spans="1:40" x14ac:dyDescent="0.25">
      <c r="A1087" s="1">
        <v>42823.155439814815</v>
      </c>
      <c r="B1087" s="16">
        <v>1080</v>
      </c>
      <c r="C1087">
        <f t="shared" si="394"/>
        <v>5.9208397570276361</v>
      </c>
      <c r="D1087">
        <f t="shared" si="387"/>
        <v>-1.5230876980928709</v>
      </c>
      <c r="E1087">
        <f t="shared" si="385"/>
        <v>21.652540663751385</v>
      </c>
      <c r="F1087">
        <f t="shared" si="388"/>
        <v>-0.25724183740745032</v>
      </c>
      <c r="G1087">
        <v>21.089148999999999</v>
      </c>
      <c r="H1087">
        <f t="shared" si="379"/>
        <v>21.089148999999999</v>
      </c>
      <c r="I1087">
        <v>20.843373</v>
      </c>
      <c r="J1087">
        <f t="shared" si="375"/>
        <v>20.843373</v>
      </c>
      <c r="K1087">
        <f t="shared" si="389"/>
        <v>1.3786666666675272E-4</v>
      </c>
      <c r="L1087">
        <v>1.2673E-2</v>
      </c>
      <c r="M1087">
        <f t="shared" si="380"/>
        <v>1.2673E-2</v>
      </c>
      <c r="N1087">
        <v>0.215923</v>
      </c>
      <c r="O1087">
        <f t="shared" si="376"/>
        <v>0.215923</v>
      </c>
      <c r="P1087">
        <f t="shared" si="390"/>
        <v>-1.2976666666666598E-4</v>
      </c>
      <c r="Q1087">
        <f t="shared" si="381"/>
        <v>78.940703999999997</v>
      </c>
      <c r="R1087">
        <f t="shared" si="391"/>
        <v>-8.0999999992078145E-6</v>
      </c>
      <c r="S1087">
        <f t="shared" si="377"/>
        <v>1</v>
      </c>
      <c r="T1087">
        <f t="shared" si="392"/>
        <v>20.008438927455405</v>
      </c>
      <c r="U1087">
        <f t="shared" si="393"/>
        <v>32500</v>
      </c>
      <c r="V1087">
        <f t="shared" si="378"/>
        <v>20.000995</v>
      </c>
      <c r="W1087">
        <v>20.000995</v>
      </c>
      <c r="X1087">
        <f>'LowFlowInfusion-1-Infusion-1705'!Y1083</f>
        <v>0</v>
      </c>
      <c r="Y1087">
        <v>0</v>
      </c>
      <c r="Z1087">
        <f t="shared" si="382"/>
        <v>0</v>
      </c>
      <c r="AA1087">
        <f t="shared" si="383"/>
        <v>0</v>
      </c>
      <c r="AB1087" t="e">
        <f t="shared" si="384"/>
        <v>#DIV/0!</v>
      </c>
      <c r="AC1087" s="6" t="e">
        <f t="shared" si="386"/>
        <v>#DIV/0!</v>
      </c>
      <c r="AD1087" s="6" t="e">
        <f t="shared" si="386"/>
        <v>#DIV/0!</v>
      </c>
      <c r="AM1087">
        <v>8.0999999999999996E-3</v>
      </c>
      <c r="AN1087">
        <v>-9.5999999999999992E-3</v>
      </c>
    </row>
    <row r="1088" spans="1:40" x14ac:dyDescent="0.25">
      <c r="A1088" s="1">
        <v>42823.156134259261</v>
      </c>
      <c r="B1088" s="16">
        <v>1081</v>
      </c>
      <c r="C1088">
        <f t="shared" si="394"/>
        <v>0.89536121156801762</v>
      </c>
      <c r="D1088">
        <f t="shared" si="387"/>
        <v>-1.0342220643281586</v>
      </c>
      <c r="E1088">
        <f t="shared" si="385"/>
        <v>2.38683737577127</v>
      </c>
      <c r="F1088">
        <f t="shared" si="388"/>
        <v>-1.1550891986005942</v>
      </c>
      <c r="G1088">
        <v>21.088965999999999</v>
      </c>
      <c r="H1088">
        <f t="shared" si="379"/>
        <v>21.088965999999999</v>
      </c>
      <c r="I1088">
        <v>20.843516000000001</v>
      </c>
      <c r="J1088">
        <f t="shared" si="375"/>
        <v>20.843516000000001</v>
      </c>
      <c r="K1088">
        <f t="shared" si="389"/>
        <v>1.4954999999995758E-4</v>
      </c>
      <c r="L1088">
        <v>1.2669E-2</v>
      </c>
      <c r="M1088">
        <f t="shared" si="380"/>
        <v>1.2669E-2</v>
      </c>
      <c r="N1088">
        <v>0.21578800000000001</v>
      </c>
      <c r="O1088">
        <f t="shared" si="376"/>
        <v>0.21578800000000001</v>
      </c>
      <c r="P1088">
        <f t="shared" si="390"/>
        <v>-1.2818333333333199E-4</v>
      </c>
      <c r="Q1088">
        <f t="shared" si="381"/>
        <v>78.940696000000003</v>
      </c>
      <c r="R1088">
        <f t="shared" si="391"/>
        <v>-2.1366666665774876E-5</v>
      </c>
      <c r="S1088">
        <f t="shared" si="377"/>
        <v>1</v>
      </c>
      <c r="T1088">
        <f t="shared" si="392"/>
        <v>20.002818583276177</v>
      </c>
      <c r="U1088">
        <f t="shared" si="393"/>
        <v>32500</v>
      </c>
      <c r="V1088">
        <f t="shared" si="378"/>
        <v>20.000889000000001</v>
      </c>
      <c r="W1088">
        <v>20.000889000000001</v>
      </c>
      <c r="X1088">
        <f>'LowFlowInfusion-1-Infusion-1705'!Y1084</f>
        <v>0</v>
      </c>
      <c r="Y1088">
        <v>0</v>
      </c>
      <c r="Z1088">
        <f t="shared" si="382"/>
        <v>0</v>
      </c>
      <c r="AA1088">
        <f t="shared" si="383"/>
        <v>0</v>
      </c>
      <c r="AB1088" t="e">
        <f t="shared" si="384"/>
        <v>#DIV/0!</v>
      </c>
      <c r="AC1088" s="6" t="e">
        <f t="shared" si="386"/>
        <v>#DIV/0!</v>
      </c>
      <c r="AD1088" s="6" t="e">
        <f t="shared" si="386"/>
        <v>#DIV/0!</v>
      </c>
      <c r="AM1088">
        <v>9.5999999999999992E-3</v>
      </c>
      <c r="AN1088">
        <v>-9.4000000000000004E-3</v>
      </c>
    </row>
    <row r="1089" spans="1:40" x14ac:dyDescent="0.25">
      <c r="A1089" s="1">
        <v>42823.156828703701</v>
      </c>
      <c r="B1089" s="16">
        <v>1082</v>
      </c>
      <c r="C1089">
        <f t="shared" si="394"/>
        <v>-8.2247140327377188</v>
      </c>
      <c r="D1089">
        <f t="shared" si="387"/>
        <v>-1.0270126083292297</v>
      </c>
      <c r="E1089">
        <f t="shared" si="385"/>
        <v>-33.547419922614814</v>
      </c>
      <c r="F1089">
        <f t="shared" si="388"/>
        <v>0.12486909626782164</v>
      </c>
      <c r="G1089">
        <v>21.088759</v>
      </c>
      <c r="H1089">
        <f t="shared" si="379"/>
        <v>21.088759</v>
      </c>
      <c r="I1089">
        <v>20.843727999999999</v>
      </c>
      <c r="J1089">
        <f t="shared" si="375"/>
        <v>20.843727999999999</v>
      </c>
      <c r="K1089">
        <f t="shared" si="389"/>
        <v>1.714333333332855E-4</v>
      </c>
      <c r="L1089">
        <v>1.2697999999999999E-2</v>
      </c>
      <c r="M1089">
        <f t="shared" si="380"/>
        <v>1.2697999999999999E-2</v>
      </c>
      <c r="N1089">
        <v>0.21565500000000001</v>
      </c>
      <c r="O1089">
        <f t="shared" si="376"/>
        <v>0.21565500000000001</v>
      </c>
      <c r="P1089">
        <f t="shared" si="390"/>
        <v>-1.2806666666666475E-4</v>
      </c>
      <c r="Q1089">
        <f t="shared" si="381"/>
        <v>78.940617000000003</v>
      </c>
      <c r="R1089">
        <f t="shared" si="391"/>
        <v>-4.33666666654157E-5</v>
      </c>
      <c r="S1089">
        <f t="shared" si="377"/>
        <v>1</v>
      </c>
      <c r="T1089">
        <f t="shared" si="392"/>
        <v>19.993955298575983</v>
      </c>
      <c r="U1089">
        <f t="shared" si="393"/>
        <v>32500</v>
      </c>
      <c r="V1089">
        <f t="shared" si="378"/>
        <v>20.001152999999999</v>
      </c>
      <c r="W1089">
        <v>20.001152999999999</v>
      </c>
      <c r="X1089">
        <f>'LowFlowInfusion-1-Infusion-1705'!Y1085</f>
        <v>0</v>
      </c>
      <c r="Y1089">
        <v>0</v>
      </c>
      <c r="Z1089">
        <f t="shared" si="382"/>
        <v>0</v>
      </c>
      <c r="AA1089">
        <f t="shared" si="383"/>
        <v>0</v>
      </c>
      <c r="AB1089" t="e">
        <f t="shared" si="384"/>
        <v>#DIV/0!</v>
      </c>
      <c r="AC1089" s="6" t="e">
        <f t="shared" si="386"/>
        <v>#DIV/0!</v>
      </c>
      <c r="AD1089" s="6" t="e">
        <f t="shared" si="386"/>
        <v>#DIV/0!</v>
      </c>
      <c r="AM1089">
        <v>6.4999999999999997E-3</v>
      </c>
      <c r="AN1089">
        <v>-1.0699999999999999E-2</v>
      </c>
    </row>
    <row r="1090" spans="1:40" x14ac:dyDescent="0.25">
      <c r="A1090" s="1">
        <v>42823.157523148147</v>
      </c>
      <c r="B1090" s="16">
        <v>1083</v>
      </c>
      <c r="C1090">
        <f t="shared" si="394"/>
        <v>-13.445814267956981</v>
      </c>
      <c r="D1090">
        <f t="shared" si="387"/>
        <v>-0.91210186310378916</v>
      </c>
      <c r="E1090">
        <f t="shared" si="385"/>
        <v>-53.996914486885046</v>
      </c>
      <c r="F1090">
        <f t="shared" si="388"/>
        <v>6.7835375747933649E-2</v>
      </c>
      <c r="G1090">
        <v>21.088902999999998</v>
      </c>
      <c r="H1090">
        <f t="shared" si="379"/>
        <v>21.088902999999998</v>
      </c>
      <c r="I1090">
        <v>20.843903000000001</v>
      </c>
      <c r="J1090">
        <f t="shared" si="375"/>
        <v>20.843903000000001</v>
      </c>
      <c r="K1090">
        <f t="shared" si="389"/>
        <v>1.8401666666646813E-4</v>
      </c>
      <c r="L1090">
        <v>1.2709E-2</v>
      </c>
      <c r="M1090">
        <f t="shared" si="380"/>
        <v>1.2709E-2</v>
      </c>
      <c r="N1090">
        <v>0.215533</v>
      </c>
      <c r="O1090">
        <f t="shared" si="376"/>
        <v>0.215533</v>
      </c>
      <c r="P1090">
        <f t="shared" si="390"/>
        <v>-1.2763333333333331E-4</v>
      </c>
      <c r="Q1090">
        <f t="shared" si="381"/>
        <v>78.940564000000009</v>
      </c>
      <c r="R1090">
        <f t="shared" si="391"/>
        <v>-5.6383333333087646E-5</v>
      </c>
      <c r="S1090">
        <f t="shared" si="377"/>
        <v>1</v>
      </c>
      <c r="T1090">
        <f t="shared" si="392"/>
        <v>19.988619287595164</v>
      </c>
      <c r="U1090">
        <f t="shared" si="393"/>
        <v>32500</v>
      </c>
      <c r="V1090">
        <f t="shared" si="378"/>
        <v>20.001152999999999</v>
      </c>
      <c r="W1090">
        <v>20.001152999999999</v>
      </c>
      <c r="X1090">
        <f>'LowFlowInfusion-1-Infusion-1705'!Y1086</f>
        <v>0</v>
      </c>
      <c r="Y1090">
        <v>0</v>
      </c>
      <c r="Z1090">
        <f t="shared" si="382"/>
        <v>0</v>
      </c>
      <c r="AA1090">
        <f t="shared" si="383"/>
        <v>0</v>
      </c>
      <c r="AB1090" t="e">
        <f t="shared" si="384"/>
        <v>#DIV/0!</v>
      </c>
      <c r="AC1090" s="6" t="e">
        <f t="shared" si="386"/>
        <v>#DIV/0!</v>
      </c>
      <c r="AD1090" s="6" t="e">
        <f t="shared" si="386"/>
        <v>#DIV/0!</v>
      </c>
      <c r="AM1090">
        <v>1.1000000000000001E-3</v>
      </c>
      <c r="AN1090">
        <v>-1.04E-2</v>
      </c>
    </row>
    <row r="1091" spans="1:40" x14ac:dyDescent="0.25">
      <c r="A1091" s="1">
        <v>42823.158217592594</v>
      </c>
      <c r="B1091" s="16">
        <v>1084</v>
      </c>
      <c r="C1091">
        <f t="shared" si="394"/>
        <v>-11.446475674862482</v>
      </c>
      <c r="D1091">
        <f t="shared" si="387"/>
        <v>-0.71361808712743446</v>
      </c>
      <c r="E1091">
        <f t="shared" si="385"/>
        <v>-45.898395002821729</v>
      </c>
      <c r="F1091">
        <f t="shared" si="388"/>
        <v>6.2343913305525619E-2</v>
      </c>
      <c r="G1091">
        <v>21.088913000000002</v>
      </c>
      <c r="H1091">
        <f t="shared" si="379"/>
        <v>21.088913000000002</v>
      </c>
      <c r="I1091">
        <v>20.844044</v>
      </c>
      <c r="J1091">
        <f t="shared" si="375"/>
        <v>20.844044</v>
      </c>
      <c r="K1091">
        <f t="shared" si="389"/>
        <v>1.7894999999998145E-4</v>
      </c>
      <c r="L1091">
        <v>1.2682000000000001E-2</v>
      </c>
      <c r="M1091">
        <f t="shared" si="380"/>
        <v>1.2682000000000001E-2</v>
      </c>
      <c r="N1091">
        <v>0.21542</v>
      </c>
      <c r="O1091">
        <f t="shared" si="376"/>
        <v>0.21542</v>
      </c>
      <c r="P1091">
        <f t="shared" si="390"/>
        <v>-1.2696666666666689E-4</v>
      </c>
      <c r="Q1091">
        <f t="shared" si="381"/>
        <v>78.940536000000009</v>
      </c>
      <c r="R1091">
        <f t="shared" si="391"/>
        <v>-5.1983333334012133E-5</v>
      </c>
      <c r="S1091">
        <f t="shared" si="377"/>
        <v>1</v>
      </c>
      <c r="T1091">
        <f t="shared" si="392"/>
        <v>19.990050142412038</v>
      </c>
      <c r="U1091">
        <f t="shared" si="393"/>
        <v>32500</v>
      </c>
      <c r="V1091">
        <f t="shared" si="378"/>
        <v>20.000782999999998</v>
      </c>
      <c r="W1091">
        <v>20.000782999999998</v>
      </c>
      <c r="X1091">
        <f>'LowFlowInfusion-1-Infusion-1705'!Y1087</f>
        <v>0</v>
      </c>
      <c r="Y1091">
        <v>0</v>
      </c>
      <c r="Z1091">
        <f t="shared" si="382"/>
        <v>0</v>
      </c>
      <c r="AA1091">
        <f t="shared" si="383"/>
        <v>0</v>
      </c>
      <c r="AB1091" t="e">
        <f t="shared" si="384"/>
        <v>#DIV/0!</v>
      </c>
      <c r="AC1091" s="6" t="e">
        <f t="shared" si="386"/>
        <v>#DIV/0!</v>
      </c>
      <c r="AD1091" s="6" t="e">
        <f t="shared" si="386"/>
        <v>#DIV/0!</v>
      </c>
      <c r="AM1091">
        <v>-3.3999999999999998E-3</v>
      </c>
      <c r="AN1091">
        <v>-1.01E-2</v>
      </c>
    </row>
    <row r="1092" spans="1:40" x14ac:dyDescent="0.25">
      <c r="A1092" s="1">
        <v>42823.158912037034</v>
      </c>
      <c r="B1092" s="16">
        <v>1085</v>
      </c>
      <c r="C1092">
        <f t="shared" si="394"/>
        <v>-4.8302328154122254</v>
      </c>
      <c r="D1092">
        <f t="shared" si="387"/>
        <v>-0.45619456773152933</v>
      </c>
      <c r="E1092">
        <f t="shared" si="385"/>
        <v>-19.539586328315188</v>
      </c>
      <c r="F1092">
        <f t="shared" si="388"/>
        <v>9.4445668597155696E-2</v>
      </c>
      <c r="G1092">
        <v>21.088692999999999</v>
      </c>
      <c r="H1092">
        <f t="shared" si="379"/>
        <v>21.088692999999999</v>
      </c>
      <c r="I1092">
        <v>20.844211999999999</v>
      </c>
      <c r="J1092">
        <f t="shared" si="375"/>
        <v>20.844211999999999</v>
      </c>
      <c r="K1092">
        <f t="shared" si="389"/>
        <v>1.6248333333338156E-4</v>
      </c>
      <c r="L1092">
        <v>1.2677000000000001E-2</v>
      </c>
      <c r="M1092">
        <f t="shared" si="380"/>
        <v>1.2677000000000001E-2</v>
      </c>
      <c r="N1092">
        <v>0.21529300000000001</v>
      </c>
      <c r="O1092">
        <f t="shared" si="376"/>
        <v>0.21529300000000001</v>
      </c>
      <c r="P1092">
        <f t="shared" si="390"/>
        <v>-1.2610000000000076E-4</v>
      </c>
      <c r="Q1092">
        <f t="shared" si="381"/>
        <v>78.940494999999999</v>
      </c>
      <c r="R1092">
        <f t="shared" si="391"/>
        <v>-3.6383333334792196E-5</v>
      </c>
      <c r="S1092">
        <f t="shared" si="377"/>
        <v>1</v>
      </c>
      <c r="T1092">
        <f t="shared" si="392"/>
        <v>19.99688496175186</v>
      </c>
      <c r="U1092">
        <f t="shared" si="393"/>
        <v>32500</v>
      </c>
      <c r="V1092">
        <f t="shared" si="378"/>
        <v>20.001259000000001</v>
      </c>
      <c r="W1092">
        <v>20.001259000000001</v>
      </c>
      <c r="X1092">
        <f>'LowFlowInfusion-1-Infusion-1705'!Y1088</f>
        <v>0</v>
      </c>
      <c r="Y1092">
        <v>0</v>
      </c>
      <c r="Z1092">
        <f t="shared" si="382"/>
        <v>0</v>
      </c>
      <c r="AA1092">
        <f t="shared" si="383"/>
        <v>0</v>
      </c>
      <c r="AB1092" t="e">
        <f t="shared" si="384"/>
        <v>#DIV/0!</v>
      </c>
      <c r="AC1092" s="6" t="e">
        <f t="shared" si="386"/>
        <v>#DIV/0!</v>
      </c>
      <c r="AD1092" s="6" t="e">
        <f t="shared" si="386"/>
        <v>#DIV/0!</v>
      </c>
      <c r="AM1092">
        <v>-2.5999999999999999E-3</v>
      </c>
      <c r="AN1092">
        <v>-9.7000000000000003E-3</v>
      </c>
    </row>
    <row r="1093" spans="1:40" x14ac:dyDescent="0.25">
      <c r="A1093" s="1">
        <v>42823.15960648148</v>
      </c>
      <c r="B1093" s="16">
        <v>1086</v>
      </c>
      <c r="C1093">
        <f t="shared" si="394"/>
        <v>3.449147068516929</v>
      </c>
      <c r="D1093">
        <f t="shared" si="387"/>
        <v>-0.34812160497988742</v>
      </c>
      <c r="E1093">
        <f t="shared" si="385"/>
        <v>13.20876234512742</v>
      </c>
      <c r="F1093">
        <f t="shared" si="388"/>
        <v>-0.10092976555203065</v>
      </c>
      <c r="G1093">
        <v>21.088691000000001</v>
      </c>
      <c r="H1093">
        <f t="shared" si="379"/>
        <v>21.088691000000001</v>
      </c>
      <c r="I1093">
        <v>20.844495999999999</v>
      </c>
      <c r="J1093">
        <f t="shared" si="375"/>
        <v>20.844495999999999</v>
      </c>
      <c r="K1093">
        <f t="shared" si="389"/>
        <v>1.4213333333348288E-4</v>
      </c>
      <c r="L1093">
        <v>1.2692999999999999E-2</v>
      </c>
      <c r="M1093">
        <f t="shared" si="380"/>
        <v>1.2692999999999999E-2</v>
      </c>
      <c r="N1093">
        <v>0.21515200000000001</v>
      </c>
      <c r="O1093">
        <f t="shared" si="376"/>
        <v>0.21515200000000001</v>
      </c>
      <c r="P1093">
        <f t="shared" si="390"/>
        <v>-1.2566666666666838E-4</v>
      </c>
      <c r="Q1093">
        <f t="shared" si="381"/>
        <v>78.940352000000004</v>
      </c>
      <c r="R1093">
        <f t="shared" si="391"/>
        <v>-1.6466666668198589E-5</v>
      </c>
      <c r="S1093">
        <f t="shared" si="377"/>
        <v>1</v>
      </c>
      <c r="T1093">
        <f t="shared" si="392"/>
        <v>20.004897268673048</v>
      </c>
      <c r="U1093">
        <f t="shared" si="393"/>
        <v>32500</v>
      </c>
      <c r="V1093">
        <f t="shared" si="378"/>
        <v>20.001100000000001</v>
      </c>
      <c r="W1093">
        <v>20.001100000000001</v>
      </c>
      <c r="X1093">
        <f>'LowFlowInfusion-1-Infusion-1705'!Y1089</f>
        <v>0</v>
      </c>
      <c r="Y1093">
        <v>0</v>
      </c>
      <c r="Z1093">
        <f t="shared" si="382"/>
        <v>0</v>
      </c>
      <c r="AA1093">
        <f t="shared" si="383"/>
        <v>0</v>
      </c>
      <c r="AB1093" t="e">
        <f t="shared" si="384"/>
        <v>#DIV/0!</v>
      </c>
      <c r="AC1093" s="6" t="e">
        <f t="shared" si="386"/>
        <v>#DIV/0!</v>
      </c>
      <c r="AD1093" s="6" t="e">
        <f t="shared" si="386"/>
        <v>#DIV/0!</v>
      </c>
      <c r="AM1093">
        <v>-2.2000000000000001E-3</v>
      </c>
      <c r="AN1093">
        <v>-0.01</v>
      </c>
    </row>
    <row r="1094" spans="1:40" x14ac:dyDescent="0.25">
      <c r="A1094" s="1">
        <v>42823.160300925927</v>
      </c>
      <c r="B1094" s="16">
        <v>1087</v>
      </c>
      <c r="C1094">
        <f t="shared" si="394"/>
        <v>5.0501861586113517</v>
      </c>
      <c r="D1094">
        <f t="shared" si="387"/>
        <v>-0.27657400854522507</v>
      </c>
      <c r="E1094">
        <f t="shared" si="385"/>
        <v>19.597445945653408</v>
      </c>
      <c r="F1094">
        <f t="shared" si="388"/>
        <v>-5.4765111593683219E-2</v>
      </c>
      <c r="G1094">
        <v>21.088918</v>
      </c>
      <c r="H1094">
        <f t="shared" si="379"/>
        <v>21.088918</v>
      </c>
      <c r="I1094">
        <v>20.844671999999999</v>
      </c>
      <c r="J1094">
        <f t="shared" si="375"/>
        <v>20.844671999999999</v>
      </c>
      <c r="K1094">
        <f t="shared" si="389"/>
        <v>1.3823333333332262E-4</v>
      </c>
      <c r="L1094">
        <v>1.2697E-2</v>
      </c>
      <c r="M1094">
        <f t="shared" si="380"/>
        <v>1.2697E-2</v>
      </c>
      <c r="N1094">
        <v>0.21502399999999999</v>
      </c>
      <c r="O1094">
        <f t="shared" si="376"/>
        <v>0.21502399999999999</v>
      </c>
      <c r="P1094">
        <f t="shared" si="390"/>
        <v>-1.2536666666666715E-4</v>
      </c>
      <c r="Q1094">
        <f t="shared" si="381"/>
        <v>78.940303999999998</v>
      </c>
      <c r="R1094">
        <f t="shared" si="391"/>
        <v>-1.2866666667340117E-5</v>
      </c>
      <c r="S1094">
        <f t="shared" si="377"/>
        <v>1</v>
      </c>
      <c r="T1094">
        <f t="shared" si="392"/>
        <v>20.006744760166935</v>
      </c>
      <c r="U1094">
        <f t="shared" si="393"/>
        <v>32500</v>
      </c>
      <c r="V1094">
        <f t="shared" si="378"/>
        <v>20.001418000000001</v>
      </c>
      <c r="W1094">
        <v>20.001418000000001</v>
      </c>
      <c r="X1094">
        <f>'LowFlowInfusion-1-Infusion-1705'!Y1090</f>
        <v>0</v>
      </c>
      <c r="Y1094">
        <v>0</v>
      </c>
      <c r="Z1094">
        <f t="shared" si="382"/>
        <v>0</v>
      </c>
      <c r="AA1094">
        <f t="shared" si="383"/>
        <v>0</v>
      </c>
      <c r="AB1094" t="e">
        <f t="shared" si="384"/>
        <v>#DIV/0!</v>
      </c>
      <c r="AC1094" s="6" t="e">
        <f t="shared" si="386"/>
        <v>#DIV/0!</v>
      </c>
      <c r="AD1094" s="6" t="e">
        <f t="shared" si="386"/>
        <v>#DIV/0!</v>
      </c>
      <c r="AM1094" s="18">
        <v>-5.0000000000000001E-4</v>
      </c>
      <c r="AN1094">
        <v>-0.01</v>
      </c>
    </row>
    <row r="1095" spans="1:40" x14ac:dyDescent="0.25">
      <c r="A1095" s="1">
        <v>42823.160995370374</v>
      </c>
      <c r="B1095" s="16">
        <v>1088</v>
      </c>
      <c r="C1095">
        <f t="shared" si="394"/>
        <v>3.4108249262268053</v>
      </c>
      <c r="D1095">
        <f t="shared" si="387"/>
        <v>-0.13302482935700688</v>
      </c>
      <c r="E1095">
        <f t="shared" si="385"/>
        <v>13.295201622649705</v>
      </c>
      <c r="F1095">
        <f t="shared" si="388"/>
        <v>-3.9000779059089503E-2</v>
      </c>
      <c r="G1095">
        <v>21.089084</v>
      </c>
      <c r="H1095">
        <f t="shared" si="379"/>
        <v>21.089084</v>
      </c>
      <c r="I1095">
        <v>20.844729000000001</v>
      </c>
      <c r="J1095">
        <f t="shared" si="375"/>
        <v>20.844729000000001</v>
      </c>
      <c r="K1095">
        <f t="shared" si="389"/>
        <v>1.4218333333341585E-4</v>
      </c>
      <c r="L1095">
        <v>1.2666E-2</v>
      </c>
      <c r="M1095">
        <f t="shared" si="380"/>
        <v>1.2666E-2</v>
      </c>
      <c r="N1095">
        <v>0.21490300000000001</v>
      </c>
      <c r="O1095">
        <f t="shared" si="376"/>
        <v>0.21490300000000001</v>
      </c>
      <c r="P1095">
        <f t="shared" si="390"/>
        <v>-1.2486666666666757E-4</v>
      </c>
      <c r="Q1095">
        <f t="shared" si="381"/>
        <v>78.940367999999992</v>
      </c>
      <c r="R1095">
        <f t="shared" si="391"/>
        <v>-1.7316666666763089E-5</v>
      </c>
      <c r="S1095">
        <f t="shared" si="377"/>
        <v>1</v>
      </c>
      <c r="T1095">
        <f t="shared" si="392"/>
        <v>20.004379849755576</v>
      </c>
      <c r="U1095">
        <f t="shared" si="393"/>
        <v>32500</v>
      </c>
      <c r="V1095">
        <f t="shared" si="378"/>
        <v>20.000836</v>
      </c>
      <c r="W1095">
        <v>20.000836</v>
      </c>
      <c r="X1095">
        <f>'LowFlowInfusion-1-Infusion-1705'!Y1091</f>
        <v>0</v>
      </c>
      <c r="Y1095">
        <v>0</v>
      </c>
      <c r="Z1095">
        <f t="shared" si="382"/>
        <v>0</v>
      </c>
      <c r="AA1095">
        <f t="shared" si="383"/>
        <v>0</v>
      </c>
      <c r="AB1095" t="e">
        <f t="shared" si="384"/>
        <v>#DIV/0!</v>
      </c>
      <c r="AC1095" s="6" t="e">
        <f t="shared" si="386"/>
        <v>#DIV/0!</v>
      </c>
      <c r="AD1095" s="6" t="e">
        <f t="shared" si="386"/>
        <v>#DIV/0!</v>
      </c>
      <c r="AM1095">
        <v>-2.3E-3</v>
      </c>
      <c r="AN1095">
        <v>-9.7000000000000003E-3</v>
      </c>
    </row>
    <row r="1096" spans="1:40" x14ac:dyDescent="0.25">
      <c r="A1096" s="1">
        <v>42823.161689814813</v>
      </c>
      <c r="B1096" s="16">
        <v>1089</v>
      </c>
      <c r="C1096">
        <f t="shared" si="394"/>
        <v>5.3703039544688114</v>
      </c>
      <c r="D1096">
        <f t="shared" si="387"/>
        <v>0.16701418073316709</v>
      </c>
      <c r="E1096">
        <f t="shared" si="385"/>
        <v>21.348751540091001</v>
      </c>
      <c r="F1096">
        <f t="shared" si="388"/>
        <v>3.1099576885995243E-2</v>
      </c>
      <c r="G1096">
        <v>21.088933000000001</v>
      </c>
      <c r="H1096">
        <f t="shared" si="379"/>
        <v>21.088933000000001</v>
      </c>
      <c r="I1096">
        <v>20.844705000000001</v>
      </c>
      <c r="J1096">
        <f t="shared" ref="J1096:J1159" si="395">(I1096*J$2+J$3+J$4)</f>
        <v>20.844705000000001</v>
      </c>
      <c r="K1096">
        <f t="shared" si="389"/>
        <v>1.371500000000007E-4</v>
      </c>
      <c r="L1096">
        <v>1.2664999999999999E-2</v>
      </c>
      <c r="M1096">
        <f t="shared" si="380"/>
        <v>1.2664999999999999E-2</v>
      </c>
      <c r="N1096">
        <v>0.214782</v>
      </c>
      <c r="O1096">
        <f t="shared" ref="O1096:O1159" si="396">(N1096*O$2+O$3+O$4)</f>
        <v>0.214782</v>
      </c>
      <c r="P1096">
        <f t="shared" si="390"/>
        <v>-1.2386666666666749E-4</v>
      </c>
      <c r="Q1096">
        <f t="shared" si="381"/>
        <v>78.940512999999996</v>
      </c>
      <c r="R1096">
        <f t="shared" si="391"/>
        <v>-1.3283333332007412E-5</v>
      </c>
      <c r="S1096">
        <f t="shared" ref="S1096:S1159" si="397">((W1096-Z1096/1000+AA1096/1000)/(W1096+X1096+Y1096))</f>
        <v>1</v>
      </c>
      <c r="T1096">
        <f t="shared" si="392"/>
        <v>20.005668289774164</v>
      </c>
      <c r="U1096">
        <f t="shared" si="393"/>
        <v>32500</v>
      </c>
      <c r="V1096">
        <f t="shared" ref="V1096:V1159" si="398">X1096+Y1096+W1096</f>
        <v>20.000464999999998</v>
      </c>
      <c r="W1096">
        <v>20.000464999999998</v>
      </c>
      <c r="X1096">
        <f>'LowFlowInfusion-1-Infusion-1705'!Y1092</f>
        <v>0</v>
      </c>
      <c r="Y1096">
        <v>0</v>
      </c>
      <c r="Z1096">
        <f t="shared" si="382"/>
        <v>0</v>
      </c>
      <c r="AA1096">
        <f t="shared" si="383"/>
        <v>0</v>
      </c>
      <c r="AB1096" t="e">
        <f t="shared" si="384"/>
        <v>#DIV/0!</v>
      </c>
      <c r="AC1096" s="6" t="e">
        <f t="shared" si="386"/>
        <v>#DIV/0!</v>
      </c>
      <c r="AD1096" s="6" t="e">
        <f t="shared" si="386"/>
        <v>#DIV/0!</v>
      </c>
      <c r="AM1096">
        <v>-2E-3</v>
      </c>
      <c r="AN1096">
        <v>-9.4000000000000004E-3</v>
      </c>
    </row>
    <row r="1097" spans="1:40" x14ac:dyDescent="0.25">
      <c r="A1097" s="1">
        <v>42823.16238425926</v>
      </c>
      <c r="B1097" s="16">
        <v>1090</v>
      </c>
      <c r="C1097">
        <f t="shared" si="394"/>
        <v>3.9478395478299255</v>
      </c>
      <c r="D1097">
        <f t="shared" si="387"/>
        <v>7.957383081574676E-2</v>
      </c>
      <c r="E1097">
        <f t="shared" si="385"/>
        <v>15.64628516721832</v>
      </c>
      <c r="F1097">
        <f t="shared" si="388"/>
        <v>2.0156298109807281E-2</v>
      </c>
      <c r="G1097">
        <v>21.089086000000002</v>
      </c>
      <c r="H1097">
        <f t="shared" ref="H1097:H1160" si="399">(G1097*H$2+H$3+H$4)</f>
        <v>21.089086000000002</v>
      </c>
      <c r="I1097">
        <v>20.844801</v>
      </c>
      <c r="J1097">
        <f t="shared" si="395"/>
        <v>20.844801</v>
      </c>
      <c r="K1097">
        <f t="shared" si="389"/>
        <v>1.4069999999991958E-4</v>
      </c>
      <c r="L1097">
        <v>1.2688E-2</v>
      </c>
      <c r="M1097">
        <f t="shared" ref="M1097:M1160" si="400">(L1097*M$2+M$3+M$4)</f>
        <v>1.2688E-2</v>
      </c>
      <c r="N1097">
        <v>0.21465899999999999</v>
      </c>
      <c r="O1097">
        <f t="shared" si="396"/>
        <v>0.21465899999999999</v>
      </c>
      <c r="P1097">
        <f t="shared" si="390"/>
        <v>-1.2405000000000009E-4</v>
      </c>
      <c r="Q1097">
        <f t="shared" ref="Q1097:Q1160" si="401">100-J1097-O1097</f>
        <v>78.940539999999999</v>
      </c>
      <c r="R1097">
        <f t="shared" si="391"/>
        <v>-1.6649999998700575E-5</v>
      </c>
      <c r="S1097">
        <f t="shared" si="397"/>
        <v>1</v>
      </c>
      <c r="T1097">
        <f t="shared" si="392"/>
        <v>20.004915265717411</v>
      </c>
      <c r="U1097">
        <f t="shared" si="393"/>
        <v>32500</v>
      </c>
      <c r="V1097">
        <f t="shared" si="398"/>
        <v>20.001047</v>
      </c>
      <c r="W1097">
        <v>20.001047</v>
      </c>
      <c r="X1097">
        <f>'LowFlowInfusion-1-Infusion-1705'!Y1093</f>
        <v>0</v>
      </c>
      <c r="Y1097">
        <v>0</v>
      </c>
      <c r="Z1097">
        <f t="shared" ref="Z1097:Z1160" si="402">((Y1097*H1097)/(100-H1097-M1097))*1000</f>
        <v>0</v>
      </c>
      <c r="AA1097">
        <f t="shared" ref="AA1097:AA1160" si="403">((X1097*(100-H1097-M1097)-M1097*Y1097)/(100-H1097-M1097))*1000</f>
        <v>0</v>
      </c>
      <c r="AB1097" t="e">
        <f t="shared" ref="AB1097:AB1160" si="404">AA1097/Z1097</f>
        <v>#DIV/0!</v>
      </c>
      <c r="AC1097" s="6" t="e">
        <f t="shared" si="386"/>
        <v>#DIV/0!</v>
      </c>
      <c r="AD1097" s="6" t="e">
        <f t="shared" si="386"/>
        <v>#DIV/0!</v>
      </c>
      <c r="AM1097">
        <v>-3.5999999999999999E-3</v>
      </c>
      <c r="AN1097">
        <v>-9.2999999999999992E-3</v>
      </c>
    </row>
    <row r="1098" spans="1:40" x14ac:dyDescent="0.25">
      <c r="A1098" s="1">
        <v>42823.163078703707</v>
      </c>
      <c r="B1098" s="16">
        <v>1091</v>
      </c>
      <c r="C1098">
        <f t="shared" si="394"/>
        <v>-2.3084268090337989</v>
      </c>
      <c r="D1098">
        <f t="shared" si="387"/>
        <v>-0.72658972692787316</v>
      </c>
      <c r="E1098">
        <f t="shared" si="385"/>
        <v>-9.8996651129305739</v>
      </c>
      <c r="F1098">
        <f t="shared" si="388"/>
        <v>0.31475536676512178</v>
      </c>
      <c r="G1098">
        <v>21.089279999999999</v>
      </c>
      <c r="H1098">
        <f t="shared" si="399"/>
        <v>21.089279999999999</v>
      </c>
      <c r="I1098">
        <v>20.845103999999999</v>
      </c>
      <c r="J1098">
        <f t="shared" si="395"/>
        <v>20.845103999999999</v>
      </c>
      <c r="K1098">
        <f t="shared" si="389"/>
        <v>1.5634999999990148E-4</v>
      </c>
      <c r="L1098">
        <v>1.2682000000000001E-2</v>
      </c>
      <c r="M1098">
        <f t="shared" si="400"/>
        <v>1.2682000000000001E-2</v>
      </c>
      <c r="N1098">
        <v>0.21454100000000001</v>
      </c>
      <c r="O1098">
        <f t="shared" si="396"/>
        <v>0.21454100000000001</v>
      </c>
      <c r="P1098">
        <f t="shared" si="390"/>
        <v>-1.2646666666666639E-4</v>
      </c>
      <c r="Q1098">
        <f t="shared" si="401"/>
        <v>78.940355000000011</v>
      </c>
      <c r="R1098">
        <f t="shared" si="391"/>
        <v>-2.9883333332018463E-5</v>
      </c>
      <c r="S1098">
        <f t="shared" si="397"/>
        <v>1</v>
      </c>
      <c r="T1098">
        <f t="shared" si="392"/>
        <v>19.999942162918291</v>
      </c>
      <c r="U1098">
        <f t="shared" si="393"/>
        <v>32500</v>
      </c>
      <c r="V1098">
        <f t="shared" si="398"/>
        <v>20.001524</v>
      </c>
      <c r="W1098">
        <v>20.001524</v>
      </c>
      <c r="X1098">
        <f>'LowFlowInfusion-1-Infusion-1705'!Y1094</f>
        <v>0</v>
      </c>
      <c r="Y1098">
        <v>0</v>
      </c>
      <c r="Z1098">
        <f t="shared" si="402"/>
        <v>0</v>
      </c>
      <c r="AA1098">
        <f t="shared" si="403"/>
        <v>0</v>
      </c>
      <c r="AB1098" t="e">
        <f t="shared" si="404"/>
        <v>#DIV/0!</v>
      </c>
      <c r="AC1098" s="6" t="e">
        <f t="shared" si="386"/>
        <v>#DIV/0!</v>
      </c>
      <c r="AD1098" s="6" t="e">
        <f t="shared" si="386"/>
        <v>#DIV/0!</v>
      </c>
      <c r="AM1098">
        <v>-1.9E-3</v>
      </c>
      <c r="AN1098">
        <v>-1.03E-2</v>
      </c>
    </row>
    <row r="1099" spans="1:40" x14ac:dyDescent="0.25">
      <c r="A1099" s="1">
        <v>42823.163773148146</v>
      </c>
      <c r="B1099" s="16">
        <v>1092</v>
      </c>
      <c r="C1099">
        <f t="shared" si="394"/>
        <v>-4.3812760014362695</v>
      </c>
      <c r="D1099">
        <f t="shared" si="387"/>
        <v>-1.4534720323558759</v>
      </c>
      <c r="E1099">
        <f t="shared" si="385"/>
        <v>-18.871241845381224</v>
      </c>
      <c r="F1099">
        <f t="shared" si="388"/>
        <v>0.33174628393175842</v>
      </c>
      <c r="G1099">
        <v>21.089403999999998</v>
      </c>
      <c r="H1099">
        <f t="shared" si="399"/>
        <v>21.089403999999998</v>
      </c>
      <c r="I1099">
        <v>20.845347</v>
      </c>
      <c r="J1099">
        <f t="shared" si="395"/>
        <v>20.845347</v>
      </c>
      <c r="K1099">
        <f t="shared" si="389"/>
        <v>1.6178333333325413E-4</v>
      </c>
      <c r="L1099">
        <v>1.2649000000000001E-2</v>
      </c>
      <c r="M1099">
        <f t="shared" si="400"/>
        <v>1.2649000000000001E-2</v>
      </c>
      <c r="N1099">
        <v>0.214418</v>
      </c>
      <c r="O1099">
        <f t="shared" si="396"/>
        <v>0.214418</v>
      </c>
      <c r="P1099">
        <f t="shared" si="390"/>
        <v>-1.286499999999996E-4</v>
      </c>
      <c r="Q1099">
        <f t="shared" si="401"/>
        <v>78.940235000000001</v>
      </c>
      <c r="R1099">
        <f t="shared" si="391"/>
        <v>-3.3133333332102666E-5</v>
      </c>
      <c r="S1099">
        <f t="shared" si="397"/>
        <v>1</v>
      </c>
      <c r="T1099">
        <f t="shared" si="392"/>
        <v>19.998860196031295</v>
      </c>
      <c r="U1099">
        <f t="shared" si="393"/>
        <v>32500</v>
      </c>
      <c r="V1099">
        <f t="shared" si="398"/>
        <v>20.001788000000001</v>
      </c>
      <c r="W1099">
        <v>20.001788000000001</v>
      </c>
      <c r="X1099">
        <f>'LowFlowInfusion-1-Infusion-1705'!Y1095</f>
        <v>0</v>
      </c>
      <c r="Y1099">
        <v>0</v>
      </c>
      <c r="Z1099">
        <f t="shared" si="402"/>
        <v>0</v>
      </c>
      <c r="AA1099">
        <f t="shared" si="403"/>
        <v>0</v>
      </c>
      <c r="AB1099" t="e">
        <f t="shared" si="404"/>
        <v>#DIV/0!</v>
      </c>
      <c r="AC1099" s="6" t="e">
        <f t="shared" si="386"/>
        <v>#DIV/0!</v>
      </c>
      <c r="AD1099" s="6" t="e">
        <f t="shared" si="386"/>
        <v>#DIV/0!</v>
      </c>
      <c r="AM1099">
        <v>1.2999999999999999E-3</v>
      </c>
      <c r="AN1099">
        <v>-1.0800000000000001E-2</v>
      </c>
    </row>
    <row r="1100" spans="1:40" x14ac:dyDescent="0.25">
      <c r="A1100" s="1">
        <v>42823.164467592593</v>
      </c>
      <c r="B1100" s="16">
        <v>1093</v>
      </c>
      <c r="C1100">
        <f t="shared" si="394"/>
        <v>-6.9098568987396547</v>
      </c>
      <c r="D1100">
        <f t="shared" si="387"/>
        <v>-2.3115624189527928</v>
      </c>
      <c r="E1100">
        <f t="shared" ref="E1100:E1163" si="405">3.941*C1100+1.104*D1100</f>
        <v>-29.783710948456861</v>
      </c>
      <c r="F1100">
        <f t="shared" si="388"/>
        <v>0.33453115640852382</v>
      </c>
      <c r="G1100">
        <v>21.089057</v>
      </c>
      <c r="H1100">
        <f t="shared" si="399"/>
        <v>21.089057</v>
      </c>
      <c r="I1100">
        <v>20.845396999999998</v>
      </c>
      <c r="J1100">
        <f t="shared" si="395"/>
        <v>20.845396999999998</v>
      </c>
      <c r="K1100">
        <f t="shared" si="389"/>
        <v>1.6823333333331191E-4</v>
      </c>
      <c r="L1100">
        <v>1.2637000000000001E-2</v>
      </c>
      <c r="M1100">
        <f t="shared" si="400"/>
        <v>1.2637000000000001E-2</v>
      </c>
      <c r="N1100">
        <v>0.21428800000000001</v>
      </c>
      <c r="O1100">
        <f t="shared" si="396"/>
        <v>0.21428800000000001</v>
      </c>
      <c r="P1100">
        <f t="shared" si="390"/>
        <v>-1.3121666666666512E-4</v>
      </c>
      <c r="Q1100">
        <f t="shared" si="401"/>
        <v>78.940315000000012</v>
      </c>
      <c r="R1100">
        <f t="shared" si="391"/>
        <v>-3.7016666665815969E-5</v>
      </c>
      <c r="S1100">
        <f t="shared" si="397"/>
        <v>1</v>
      </c>
      <c r="T1100">
        <f t="shared" si="392"/>
        <v>19.996925705520482</v>
      </c>
      <c r="U1100">
        <f t="shared" si="393"/>
        <v>32500</v>
      </c>
      <c r="V1100">
        <f t="shared" si="398"/>
        <v>20.001524</v>
      </c>
      <c r="W1100">
        <v>20.001524</v>
      </c>
      <c r="X1100">
        <f>'LowFlowInfusion-1-Infusion-1705'!Y1096</f>
        <v>0</v>
      </c>
      <c r="Y1100">
        <v>0</v>
      </c>
      <c r="Z1100">
        <f t="shared" si="402"/>
        <v>0</v>
      </c>
      <c r="AA1100">
        <f t="shared" si="403"/>
        <v>0</v>
      </c>
      <c r="AB1100" t="e">
        <f t="shared" si="404"/>
        <v>#DIV/0!</v>
      </c>
      <c r="AC1100" s="6" t="e">
        <f t="shared" ref="AC1100:AD1163" si="406">(C1100-Z1100)/Z1100</f>
        <v>#DIV/0!</v>
      </c>
      <c r="AD1100" s="6" t="e">
        <f t="shared" si="406"/>
        <v>#DIV/0!</v>
      </c>
      <c r="AM1100">
        <v>1.1900000000000001E-2</v>
      </c>
      <c r="AN1100">
        <v>-1.0800000000000001E-2</v>
      </c>
    </row>
    <row r="1101" spans="1:40" x14ac:dyDescent="0.25">
      <c r="A1101" s="1">
        <v>42823.165162037039</v>
      </c>
      <c r="B1101" s="16">
        <v>1094</v>
      </c>
      <c r="C1101">
        <f t="shared" si="394"/>
        <v>-1.4782380811111206</v>
      </c>
      <c r="D1101">
        <f t="shared" ref="D1101:D1164" si="407">(V1101*O1101-T1101*M1101+P1101*U1101)*10</f>
        <v>-2.8057442966848178</v>
      </c>
      <c r="E1101">
        <f t="shared" si="405"/>
        <v>-8.9232779811989644</v>
      </c>
      <c r="F1101">
        <f t="shared" ref="F1101:F1164" si="408">D1101/C1101</f>
        <v>1.8980327543556952</v>
      </c>
      <c r="G1101">
        <v>21.089127000000001</v>
      </c>
      <c r="H1101">
        <f t="shared" si="399"/>
        <v>21.089127000000001</v>
      </c>
      <c r="I1101">
        <v>20.845654</v>
      </c>
      <c r="J1101">
        <f t="shared" si="395"/>
        <v>20.845654</v>
      </c>
      <c r="K1101">
        <f t="shared" ref="K1101:K1164" si="409">SLOPE(J1097:J1105,B1097:B1105)</f>
        <v>1.5524999999995496E-4</v>
      </c>
      <c r="L1101">
        <v>1.2659E-2</v>
      </c>
      <c r="M1101">
        <f t="shared" si="400"/>
        <v>1.2659E-2</v>
      </c>
      <c r="N1101">
        <v>0.214146</v>
      </c>
      <c r="O1101">
        <f t="shared" si="396"/>
        <v>0.214146</v>
      </c>
      <c r="P1101">
        <f t="shared" ref="P1101:P1164" si="410">SLOPE(O1097:O1105,B1097:B1105)</f>
        <v>-1.3263333333333229E-4</v>
      </c>
      <c r="Q1101">
        <f t="shared" si="401"/>
        <v>78.940200000000004</v>
      </c>
      <c r="R1101">
        <f t="shared" ref="R1101:R1164" si="411">SLOPE(Q1097:Q1105,B1097:B1105)</f>
        <v>-2.2616666666645338E-5</v>
      </c>
      <c r="S1101">
        <f t="shared" si="397"/>
        <v>1</v>
      </c>
      <c r="T1101">
        <f t="shared" ref="T1101:T1164" si="412">(R1101*U1101+V1101*(100-O1101-J1101))/(100-M1101-H1101)</f>
        <v>20.002745506215568</v>
      </c>
      <c r="U1101">
        <f t="shared" ref="U1101:U1164" si="413">$F$1</f>
        <v>32500</v>
      </c>
      <c r="V1101">
        <f t="shared" si="398"/>
        <v>20.001418000000001</v>
      </c>
      <c r="W1101">
        <v>20.001418000000001</v>
      </c>
      <c r="X1101">
        <f>'LowFlowInfusion-1-Infusion-1705'!Y1097</f>
        <v>0</v>
      </c>
      <c r="Y1101">
        <v>0</v>
      </c>
      <c r="Z1101">
        <f t="shared" si="402"/>
        <v>0</v>
      </c>
      <c r="AA1101">
        <f t="shared" si="403"/>
        <v>0</v>
      </c>
      <c r="AB1101" t="e">
        <f t="shared" si="404"/>
        <v>#DIV/0!</v>
      </c>
      <c r="AC1101" s="6" t="e">
        <f t="shared" si="406"/>
        <v>#DIV/0!</v>
      </c>
      <c r="AD1101" s="6" t="e">
        <f t="shared" si="406"/>
        <v>#DIV/0!</v>
      </c>
      <c r="AM1101">
        <v>2.18E-2</v>
      </c>
      <c r="AN1101">
        <v>-1.0200000000000001E-2</v>
      </c>
    </row>
    <row r="1102" spans="1:40" x14ac:dyDescent="0.25">
      <c r="A1102" s="1">
        <v>42823.165856481479</v>
      </c>
      <c r="B1102" s="16">
        <v>1095</v>
      </c>
      <c r="C1102">
        <f t="shared" ref="C1102:C1165" si="414">(T1102*H1102-V1102*J1102-K1102*U1102)*10</f>
        <v>3.2503886514712832</v>
      </c>
      <c r="D1102">
        <f t="shared" si="407"/>
        <v>-3.0075301375516528</v>
      </c>
      <c r="E1102">
        <f t="shared" si="405"/>
        <v>9.4894684035913013</v>
      </c>
      <c r="F1102">
        <f t="shared" si="408"/>
        <v>-0.92528323841836546</v>
      </c>
      <c r="G1102">
        <v>21.089317000000001</v>
      </c>
      <c r="H1102">
        <f t="shared" si="399"/>
        <v>21.089317000000001</v>
      </c>
      <c r="I1102">
        <v>20.845841</v>
      </c>
      <c r="J1102">
        <f t="shared" si="395"/>
        <v>20.845841</v>
      </c>
      <c r="K1102">
        <f t="shared" si="409"/>
        <v>1.4390000000013002E-4</v>
      </c>
      <c r="L1102">
        <v>1.2652E-2</v>
      </c>
      <c r="M1102">
        <f t="shared" si="400"/>
        <v>1.2652E-2</v>
      </c>
      <c r="N1102">
        <v>0.214002</v>
      </c>
      <c r="O1102">
        <f t="shared" si="396"/>
        <v>0.214002</v>
      </c>
      <c r="P1102">
        <f t="shared" si="410"/>
        <v>-1.3316666666666614E-4</v>
      </c>
      <c r="Q1102">
        <f t="shared" si="401"/>
        <v>78.940156999999999</v>
      </c>
      <c r="R1102">
        <f t="shared" si="411"/>
        <v>-1.0733333334419134E-5</v>
      </c>
      <c r="S1102">
        <f t="shared" si="397"/>
        <v>1</v>
      </c>
      <c r="T1102">
        <f t="shared" si="412"/>
        <v>20.007463918788709</v>
      </c>
      <c r="U1102">
        <f t="shared" si="413"/>
        <v>32500</v>
      </c>
      <c r="V1102">
        <f t="shared" si="398"/>
        <v>20.001206</v>
      </c>
      <c r="W1102">
        <v>20.001206</v>
      </c>
      <c r="X1102">
        <f>'LowFlowInfusion-1-Infusion-1705'!Y1098</f>
        <v>0</v>
      </c>
      <c r="Y1102">
        <v>0</v>
      </c>
      <c r="Z1102">
        <f t="shared" si="402"/>
        <v>0</v>
      </c>
      <c r="AA1102">
        <f t="shared" si="403"/>
        <v>0</v>
      </c>
      <c r="AB1102" t="e">
        <f t="shared" si="404"/>
        <v>#DIV/0!</v>
      </c>
      <c r="AC1102" s="6" t="e">
        <f t="shared" si="406"/>
        <v>#DIV/0!</v>
      </c>
      <c r="AD1102" s="6" t="e">
        <f t="shared" si="406"/>
        <v>#DIV/0!</v>
      </c>
      <c r="AM1102">
        <v>2.4199999999999999E-2</v>
      </c>
      <c r="AN1102">
        <v>-0.01</v>
      </c>
    </row>
    <row r="1103" spans="1:40" x14ac:dyDescent="0.25">
      <c r="A1103" s="1">
        <v>42823.166550925926</v>
      </c>
      <c r="B1103" s="16">
        <v>1096</v>
      </c>
      <c r="C1103">
        <f t="shared" si="414"/>
        <v>1.9714917317607128</v>
      </c>
      <c r="D1103">
        <f t="shared" si="407"/>
        <v>-2.830612312479035</v>
      </c>
      <c r="E1103">
        <f t="shared" si="405"/>
        <v>4.6446529218921144</v>
      </c>
      <c r="F1103">
        <f t="shared" si="408"/>
        <v>-1.4357718406209359</v>
      </c>
      <c r="G1103">
        <v>21.089509</v>
      </c>
      <c r="H1103">
        <f t="shared" si="399"/>
        <v>21.089509</v>
      </c>
      <c r="I1103">
        <v>20.845804000000001</v>
      </c>
      <c r="J1103">
        <f t="shared" si="395"/>
        <v>20.845804000000001</v>
      </c>
      <c r="K1103">
        <f t="shared" si="409"/>
        <v>1.4703333333330922E-4</v>
      </c>
      <c r="L1103">
        <v>1.2622E-2</v>
      </c>
      <c r="M1103">
        <f t="shared" si="400"/>
        <v>1.2622E-2</v>
      </c>
      <c r="N1103">
        <v>0.21387800000000001</v>
      </c>
      <c r="O1103">
        <f t="shared" si="396"/>
        <v>0.21387800000000001</v>
      </c>
      <c r="P1103">
        <f t="shared" si="410"/>
        <v>-1.3256666666666648E-4</v>
      </c>
      <c r="Q1103">
        <f t="shared" si="401"/>
        <v>78.940318000000005</v>
      </c>
      <c r="R1103">
        <f t="shared" si="411"/>
        <v>-1.4466666667563762E-5</v>
      </c>
      <c r="S1103">
        <f t="shared" si="397"/>
        <v>1</v>
      </c>
      <c r="T1103">
        <f t="shared" si="412"/>
        <v>20.006273104043938</v>
      </c>
      <c r="U1103">
        <f t="shared" si="413"/>
        <v>32500</v>
      </c>
      <c r="V1103">
        <f t="shared" si="398"/>
        <v>20.001470999999999</v>
      </c>
      <c r="W1103">
        <v>20.001470999999999</v>
      </c>
      <c r="X1103">
        <f>'LowFlowInfusion-1-Infusion-1705'!Y1099</f>
        <v>0</v>
      </c>
      <c r="Y1103">
        <v>0</v>
      </c>
      <c r="Z1103">
        <f t="shared" si="402"/>
        <v>0</v>
      </c>
      <c r="AA1103">
        <f t="shared" si="403"/>
        <v>0</v>
      </c>
      <c r="AB1103" t="e">
        <f t="shared" si="404"/>
        <v>#DIV/0!</v>
      </c>
      <c r="AC1103" s="6" t="e">
        <f t="shared" si="406"/>
        <v>#DIV/0!</v>
      </c>
      <c r="AD1103" s="6" t="e">
        <f t="shared" si="406"/>
        <v>#DIV/0!</v>
      </c>
      <c r="AM1103">
        <v>2.4799999999999999E-2</v>
      </c>
      <c r="AN1103">
        <v>-9.5999999999999992E-3</v>
      </c>
    </row>
    <row r="1104" spans="1:40" x14ac:dyDescent="0.25">
      <c r="A1104" s="1">
        <v>42823.167245370372</v>
      </c>
      <c r="B1104" s="16">
        <v>1097</v>
      </c>
      <c r="C1104">
        <f t="shared" si="414"/>
        <v>-3.5675741613281975</v>
      </c>
      <c r="D1104">
        <f t="shared" si="407"/>
        <v>-2.4402089915536163</v>
      </c>
      <c r="E1104">
        <f t="shared" si="405"/>
        <v>-16.753800496469619</v>
      </c>
      <c r="F1104">
        <f t="shared" si="408"/>
        <v>0.68399671070751711</v>
      </c>
      <c r="G1104">
        <v>21.089176999999999</v>
      </c>
      <c r="H1104">
        <f t="shared" si="399"/>
        <v>21.089176999999999</v>
      </c>
      <c r="I1104">
        <v>20.846031</v>
      </c>
      <c r="J1104">
        <f t="shared" si="395"/>
        <v>20.846031</v>
      </c>
      <c r="K1104">
        <f t="shared" si="409"/>
        <v>1.5988333333337342E-4</v>
      </c>
      <c r="L1104">
        <v>1.2616E-2</v>
      </c>
      <c r="M1104">
        <f t="shared" si="400"/>
        <v>1.2616E-2</v>
      </c>
      <c r="N1104">
        <v>0.21373700000000001</v>
      </c>
      <c r="O1104">
        <f t="shared" si="396"/>
        <v>0.21373700000000001</v>
      </c>
      <c r="P1104">
        <f t="shared" si="410"/>
        <v>-1.3128333333333372E-4</v>
      </c>
      <c r="Q1104">
        <f t="shared" si="401"/>
        <v>78.940232000000009</v>
      </c>
      <c r="R1104">
        <f t="shared" si="411"/>
        <v>-2.8600000000504148E-5</v>
      </c>
      <c r="S1104">
        <f t="shared" si="397"/>
        <v>1</v>
      </c>
      <c r="T1104">
        <f t="shared" si="412"/>
        <v>20.000131634830076</v>
      </c>
      <c r="U1104">
        <f t="shared" si="413"/>
        <v>32500</v>
      </c>
      <c r="V1104">
        <f t="shared" si="398"/>
        <v>20.001259000000001</v>
      </c>
      <c r="W1104">
        <v>20.001259000000001</v>
      </c>
      <c r="X1104">
        <f>'LowFlowInfusion-1-Infusion-1705'!Y1100</f>
        <v>0</v>
      </c>
      <c r="Y1104">
        <v>0</v>
      </c>
      <c r="Z1104">
        <f t="shared" si="402"/>
        <v>0</v>
      </c>
      <c r="AA1104">
        <f t="shared" si="403"/>
        <v>0</v>
      </c>
      <c r="AB1104" t="e">
        <f t="shared" si="404"/>
        <v>#DIV/0!</v>
      </c>
      <c r="AC1104" s="6" t="e">
        <f t="shared" si="406"/>
        <v>#DIV/0!</v>
      </c>
      <c r="AD1104" s="6" t="e">
        <f t="shared" si="406"/>
        <v>#DIV/0!</v>
      </c>
      <c r="AM1104">
        <v>2.3400000000000001E-2</v>
      </c>
      <c r="AN1104">
        <v>-9.4999999999999998E-3</v>
      </c>
    </row>
    <row r="1105" spans="1:40" x14ac:dyDescent="0.25">
      <c r="A1105" s="1">
        <v>42823.167939814812</v>
      </c>
      <c r="B1105" s="16">
        <v>1098</v>
      </c>
      <c r="C1105">
        <f t="shared" si="414"/>
        <v>-5.319456244141767</v>
      </c>
      <c r="D1105">
        <f t="shared" si="407"/>
        <v>-1.9751615886280405</v>
      </c>
      <c r="E1105">
        <f t="shared" si="405"/>
        <v>-23.144555452008056</v>
      </c>
      <c r="F1105">
        <f t="shared" si="408"/>
        <v>0.37130892669777193</v>
      </c>
      <c r="G1105">
        <v>21.088961999999999</v>
      </c>
      <c r="H1105">
        <f t="shared" si="399"/>
        <v>21.088961999999999</v>
      </c>
      <c r="I1105">
        <v>20.846094999999998</v>
      </c>
      <c r="J1105">
        <f t="shared" si="395"/>
        <v>20.846094999999998</v>
      </c>
      <c r="K1105">
        <f t="shared" si="409"/>
        <v>1.6366666666668787E-4</v>
      </c>
      <c r="L1105">
        <v>1.2638E-2</v>
      </c>
      <c r="M1105">
        <f t="shared" si="400"/>
        <v>1.2638E-2</v>
      </c>
      <c r="N1105">
        <v>0.213614</v>
      </c>
      <c r="O1105">
        <f t="shared" si="396"/>
        <v>0.213614</v>
      </c>
      <c r="P1105">
        <f t="shared" si="410"/>
        <v>-1.2976666666666647E-4</v>
      </c>
      <c r="Q1105">
        <f t="shared" si="401"/>
        <v>78.940291000000002</v>
      </c>
      <c r="R1105">
        <f t="shared" si="411"/>
        <v>-3.3900000000149549E-5</v>
      </c>
      <c r="S1105">
        <f t="shared" si="397"/>
        <v>1</v>
      </c>
      <c r="T1105">
        <f t="shared" si="412"/>
        <v>19.998338705344445</v>
      </c>
      <c r="U1105">
        <f t="shared" si="413"/>
        <v>32500</v>
      </c>
      <c r="V1105">
        <f t="shared" si="398"/>
        <v>20.001683</v>
      </c>
      <c r="W1105">
        <v>20.001683</v>
      </c>
      <c r="X1105">
        <f>'LowFlowInfusion-1-Infusion-1705'!Y1101</f>
        <v>0</v>
      </c>
      <c r="Y1105">
        <v>0</v>
      </c>
      <c r="Z1105">
        <f t="shared" si="402"/>
        <v>0</v>
      </c>
      <c r="AA1105">
        <f t="shared" si="403"/>
        <v>0</v>
      </c>
      <c r="AB1105" t="e">
        <f t="shared" si="404"/>
        <v>#DIV/0!</v>
      </c>
      <c r="AC1105" s="6" t="e">
        <f t="shared" si="406"/>
        <v>#DIV/0!</v>
      </c>
      <c r="AD1105" s="6" t="e">
        <f t="shared" si="406"/>
        <v>#DIV/0!</v>
      </c>
      <c r="AM1105">
        <v>1.8499999999999999E-2</v>
      </c>
      <c r="AN1105">
        <v>-9.1000000000000004E-3</v>
      </c>
    </row>
    <row r="1106" spans="1:40" x14ac:dyDescent="0.25">
      <c r="A1106" s="1">
        <v>42823.168634259258</v>
      </c>
      <c r="B1106" s="16">
        <v>1099</v>
      </c>
      <c r="C1106">
        <f t="shared" si="414"/>
        <v>-7.9133757706101537</v>
      </c>
      <c r="D1106">
        <f t="shared" si="407"/>
        <v>-1.6176185922133524</v>
      </c>
      <c r="E1106">
        <f t="shared" si="405"/>
        <v>-32.972464837778155</v>
      </c>
      <c r="F1106">
        <f t="shared" si="408"/>
        <v>0.20441574355929104</v>
      </c>
      <c r="G1106">
        <v>21.088878999999999</v>
      </c>
      <c r="H1106">
        <f t="shared" si="399"/>
        <v>21.088878999999999</v>
      </c>
      <c r="I1106">
        <v>20.846347000000002</v>
      </c>
      <c r="J1106">
        <f t="shared" si="395"/>
        <v>20.846347000000002</v>
      </c>
      <c r="K1106">
        <f t="shared" si="409"/>
        <v>1.695333333333456E-4</v>
      </c>
      <c r="L1106">
        <v>1.2632000000000001E-2</v>
      </c>
      <c r="M1106">
        <f t="shared" si="400"/>
        <v>1.2632000000000001E-2</v>
      </c>
      <c r="N1106">
        <v>0.21348900000000001</v>
      </c>
      <c r="O1106">
        <f t="shared" si="396"/>
        <v>0.21348900000000001</v>
      </c>
      <c r="P1106">
        <f t="shared" si="410"/>
        <v>-1.2860000000000047E-4</v>
      </c>
      <c r="Q1106">
        <f t="shared" si="401"/>
        <v>78.940163999999996</v>
      </c>
      <c r="R1106">
        <f t="shared" si="411"/>
        <v>-4.0933333333725838E-5</v>
      </c>
      <c r="S1106">
        <f t="shared" si="397"/>
        <v>1</v>
      </c>
      <c r="T1106">
        <f t="shared" si="412"/>
        <v>19.99628624282148</v>
      </c>
      <c r="U1106">
        <f t="shared" si="413"/>
        <v>32500</v>
      </c>
      <c r="V1106">
        <f t="shared" si="398"/>
        <v>20.002582</v>
      </c>
      <c r="W1106">
        <v>20.002582</v>
      </c>
      <c r="X1106">
        <f>'LowFlowInfusion-1-Infusion-1705'!Y1102</f>
        <v>0</v>
      </c>
      <c r="Y1106">
        <v>0</v>
      </c>
      <c r="Z1106">
        <f t="shared" si="402"/>
        <v>0</v>
      </c>
      <c r="AA1106">
        <f t="shared" si="403"/>
        <v>0</v>
      </c>
      <c r="AB1106" t="e">
        <f t="shared" si="404"/>
        <v>#DIV/0!</v>
      </c>
      <c r="AC1106" s="6" t="e">
        <f t="shared" si="406"/>
        <v>#DIV/0!</v>
      </c>
      <c r="AD1106" s="6" t="e">
        <f t="shared" si="406"/>
        <v>#DIV/0!</v>
      </c>
      <c r="AM1106">
        <v>4.8999999999999998E-3</v>
      </c>
      <c r="AN1106">
        <v>-8.5000000000000006E-3</v>
      </c>
    </row>
    <row r="1107" spans="1:40" x14ac:dyDescent="0.25">
      <c r="A1107" s="1">
        <v>42823.169328703705</v>
      </c>
      <c r="B1107" s="16">
        <v>1100</v>
      </c>
      <c r="C1107">
        <f t="shared" si="414"/>
        <v>-10.237720030532023</v>
      </c>
      <c r="D1107">
        <f t="shared" si="407"/>
        <v>-1.7137182864338651</v>
      </c>
      <c r="E1107">
        <f t="shared" si="405"/>
        <v>-42.238799628549685</v>
      </c>
      <c r="F1107">
        <f t="shared" si="408"/>
        <v>0.16739257191279225</v>
      </c>
      <c r="G1107">
        <v>21.088827999999999</v>
      </c>
      <c r="H1107">
        <f t="shared" si="399"/>
        <v>21.088827999999999</v>
      </c>
      <c r="I1107">
        <v>20.846571999999998</v>
      </c>
      <c r="J1107">
        <f t="shared" si="395"/>
        <v>20.846571999999998</v>
      </c>
      <c r="K1107">
        <f t="shared" si="409"/>
        <v>1.7506666666668261E-4</v>
      </c>
      <c r="L1107">
        <v>1.2603E-2</v>
      </c>
      <c r="M1107">
        <f t="shared" si="400"/>
        <v>1.2603E-2</v>
      </c>
      <c r="N1107">
        <v>0.213361</v>
      </c>
      <c r="O1107">
        <f t="shared" si="396"/>
        <v>0.213361</v>
      </c>
      <c r="P1107">
        <f t="shared" si="410"/>
        <v>-1.288333333333345E-4</v>
      </c>
      <c r="Q1107">
        <f t="shared" si="401"/>
        <v>78.940066999999999</v>
      </c>
      <c r="R1107">
        <f t="shared" si="411"/>
        <v>-4.6233333334081789E-5</v>
      </c>
      <c r="S1107">
        <f t="shared" si="397"/>
        <v>1</v>
      </c>
      <c r="T1107">
        <f t="shared" si="412"/>
        <v>19.993687998255663</v>
      </c>
      <c r="U1107">
        <f t="shared" si="413"/>
        <v>32500</v>
      </c>
      <c r="V1107">
        <f t="shared" si="398"/>
        <v>20.002212</v>
      </c>
      <c r="W1107">
        <v>20.002212</v>
      </c>
      <c r="X1107">
        <f>'LowFlowInfusion-1-Infusion-1705'!Y1103</f>
        <v>0</v>
      </c>
      <c r="Y1107">
        <v>0</v>
      </c>
      <c r="Z1107">
        <f t="shared" si="402"/>
        <v>0</v>
      </c>
      <c r="AA1107">
        <f t="shared" si="403"/>
        <v>0</v>
      </c>
      <c r="AB1107" t="e">
        <f t="shared" si="404"/>
        <v>#DIV/0!</v>
      </c>
      <c r="AC1107" s="6" t="e">
        <f t="shared" si="406"/>
        <v>#DIV/0!</v>
      </c>
      <c r="AD1107" s="6" t="e">
        <f t="shared" si="406"/>
        <v>#DIV/0!</v>
      </c>
      <c r="AM1107">
        <v>-4.7000000000000002E-3</v>
      </c>
      <c r="AN1107">
        <v>-8.3999999999999995E-3</v>
      </c>
    </row>
    <row r="1108" spans="1:40" x14ac:dyDescent="0.25">
      <c r="A1108" s="1">
        <v>42823.170023148145</v>
      </c>
      <c r="B1108" s="16">
        <v>1101</v>
      </c>
      <c r="C1108">
        <f t="shared" si="414"/>
        <v>-6.6156120830871235</v>
      </c>
      <c r="D1108">
        <f t="shared" si="407"/>
        <v>-1.3714200378217623</v>
      </c>
      <c r="E1108">
        <f t="shared" si="405"/>
        <v>-27.586174941201577</v>
      </c>
      <c r="F1108">
        <f t="shared" si="408"/>
        <v>0.20730055217835563</v>
      </c>
      <c r="G1108">
        <v>21.088643000000001</v>
      </c>
      <c r="H1108">
        <f t="shared" si="399"/>
        <v>21.088643000000001</v>
      </c>
      <c r="I1108">
        <v>20.846781</v>
      </c>
      <c r="J1108">
        <f t="shared" si="395"/>
        <v>20.846781</v>
      </c>
      <c r="K1108">
        <f t="shared" si="409"/>
        <v>1.6580000000020098E-4</v>
      </c>
      <c r="L1108">
        <v>1.259E-2</v>
      </c>
      <c r="M1108">
        <f t="shared" si="400"/>
        <v>1.259E-2</v>
      </c>
      <c r="N1108">
        <v>0.21323</v>
      </c>
      <c r="O1108">
        <f t="shared" si="396"/>
        <v>0.21323</v>
      </c>
      <c r="P1108">
        <f t="shared" si="410"/>
        <v>-1.2770000000000096E-4</v>
      </c>
      <c r="Q1108">
        <f t="shared" si="401"/>
        <v>78.939989000000011</v>
      </c>
      <c r="R1108">
        <f t="shared" si="411"/>
        <v>-3.8100000001387953E-5</v>
      </c>
      <c r="S1108">
        <f t="shared" si="397"/>
        <v>1</v>
      </c>
      <c r="T1108">
        <f t="shared" si="412"/>
        <v>19.995961807954348</v>
      </c>
      <c r="U1108">
        <f t="shared" si="413"/>
        <v>32500</v>
      </c>
      <c r="V1108">
        <f t="shared" si="398"/>
        <v>20.001206</v>
      </c>
      <c r="W1108">
        <v>20.001206</v>
      </c>
      <c r="X1108">
        <f>'LowFlowInfusion-1-Infusion-1705'!Y1104</f>
        <v>0</v>
      </c>
      <c r="Y1108">
        <v>0</v>
      </c>
      <c r="Z1108">
        <f t="shared" si="402"/>
        <v>0</v>
      </c>
      <c r="AA1108">
        <f t="shared" si="403"/>
        <v>0</v>
      </c>
      <c r="AB1108" t="e">
        <f t="shared" si="404"/>
        <v>#DIV/0!</v>
      </c>
      <c r="AC1108" s="6" t="e">
        <f t="shared" si="406"/>
        <v>#DIV/0!</v>
      </c>
      <c r="AD1108" s="6" t="e">
        <f t="shared" si="406"/>
        <v>#DIV/0!</v>
      </c>
      <c r="AM1108">
        <v>-1.29E-2</v>
      </c>
      <c r="AN1108">
        <v>-8.2000000000000007E-3</v>
      </c>
    </row>
    <row r="1109" spans="1:40" x14ac:dyDescent="0.25">
      <c r="A1109" s="1">
        <v>42823.170717592591</v>
      </c>
      <c r="B1109" s="16">
        <v>1102</v>
      </c>
      <c r="C1109">
        <f t="shared" si="414"/>
        <v>-1.2465292360865821</v>
      </c>
      <c r="D1109">
        <f t="shared" si="407"/>
        <v>-1.2092192550932168</v>
      </c>
      <c r="E1109">
        <f t="shared" si="405"/>
        <v>-6.2475497770401311</v>
      </c>
      <c r="F1109">
        <f t="shared" si="408"/>
        <v>0.97006890820266833</v>
      </c>
      <c r="G1109">
        <v>21.088847999999999</v>
      </c>
      <c r="H1109">
        <f t="shared" si="399"/>
        <v>21.088847999999999</v>
      </c>
      <c r="I1109">
        <v>20.846941000000001</v>
      </c>
      <c r="J1109">
        <f t="shared" si="395"/>
        <v>20.846941000000001</v>
      </c>
      <c r="K1109">
        <f t="shared" si="409"/>
        <v>1.5268333333361047E-4</v>
      </c>
      <c r="L1109">
        <v>1.2616E-2</v>
      </c>
      <c r="M1109">
        <f t="shared" si="400"/>
        <v>1.2616E-2</v>
      </c>
      <c r="N1109">
        <v>0.21309900000000001</v>
      </c>
      <c r="O1109">
        <f t="shared" si="396"/>
        <v>0.21309900000000001</v>
      </c>
      <c r="P1109">
        <f t="shared" si="410"/>
        <v>-1.2710000000000127E-4</v>
      </c>
      <c r="Q1109">
        <f t="shared" si="401"/>
        <v>78.939959999999999</v>
      </c>
      <c r="R1109">
        <f t="shared" si="411"/>
        <v>-2.5583333333637862E-5</v>
      </c>
      <c r="S1109">
        <f t="shared" si="397"/>
        <v>1</v>
      </c>
      <c r="T1109">
        <f t="shared" si="412"/>
        <v>20.000798690018996</v>
      </c>
      <c r="U1109">
        <f t="shared" si="413"/>
        <v>32500</v>
      </c>
      <c r="V1109">
        <f t="shared" si="398"/>
        <v>20.000836</v>
      </c>
      <c r="W1109">
        <v>20.000836</v>
      </c>
      <c r="X1109">
        <f>'LowFlowInfusion-1-Infusion-1705'!Y1105</f>
        <v>0</v>
      </c>
      <c r="Y1109">
        <v>0</v>
      </c>
      <c r="Z1109">
        <f t="shared" si="402"/>
        <v>0</v>
      </c>
      <c r="AA1109">
        <f t="shared" si="403"/>
        <v>0</v>
      </c>
      <c r="AB1109" t="e">
        <f t="shared" si="404"/>
        <v>#DIV/0!</v>
      </c>
      <c r="AC1109" s="6" t="e">
        <f t="shared" si="406"/>
        <v>#DIV/0!</v>
      </c>
      <c r="AD1109" s="6" t="e">
        <f t="shared" si="406"/>
        <v>#DIV/0!</v>
      </c>
      <c r="AM1109">
        <v>-1.09E-2</v>
      </c>
      <c r="AN1109">
        <v>-7.9000000000000008E-3</v>
      </c>
    </row>
    <row r="1110" spans="1:40" x14ac:dyDescent="0.25">
      <c r="A1110" s="1">
        <v>42823.171412037038</v>
      </c>
      <c r="B1110" s="16">
        <v>1103</v>
      </c>
      <c r="C1110">
        <f t="shared" si="414"/>
        <v>5.8493607368731393</v>
      </c>
      <c r="D1110">
        <f t="shared" si="407"/>
        <v>-0.94646969584296414</v>
      </c>
      <c r="E1110">
        <f t="shared" si="405"/>
        <v>22.007428119806409</v>
      </c>
      <c r="F1110">
        <f t="shared" si="408"/>
        <v>-0.16180737321885763</v>
      </c>
      <c r="G1110">
        <v>21.088913000000002</v>
      </c>
      <c r="H1110">
        <f t="shared" si="399"/>
        <v>21.088913000000002</v>
      </c>
      <c r="I1110">
        <v>20.847037</v>
      </c>
      <c r="J1110">
        <f t="shared" si="395"/>
        <v>20.847037</v>
      </c>
      <c r="K1110">
        <f t="shared" si="409"/>
        <v>1.3526666666680381E-4</v>
      </c>
      <c r="L1110">
        <v>1.2611000000000001E-2</v>
      </c>
      <c r="M1110">
        <f t="shared" si="400"/>
        <v>1.2611000000000001E-2</v>
      </c>
      <c r="N1110">
        <v>0.212974</v>
      </c>
      <c r="O1110">
        <f t="shared" si="396"/>
        <v>0.212974</v>
      </c>
      <c r="P1110">
        <f t="shared" si="410"/>
        <v>-1.2621666666666798E-4</v>
      </c>
      <c r="Q1110">
        <f t="shared" si="401"/>
        <v>78.939988999999997</v>
      </c>
      <c r="R1110">
        <f t="shared" si="411"/>
        <v>-9.0500000001251624E-6</v>
      </c>
      <c r="S1110">
        <f t="shared" si="397"/>
        <v>1</v>
      </c>
      <c r="T1110">
        <f t="shared" si="412"/>
        <v>20.007895830432723</v>
      </c>
      <c r="U1110">
        <f t="shared" si="413"/>
        <v>32500</v>
      </c>
      <c r="V1110">
        <f t="shared" si="398"/>
        <v>20.001100000000001</v>
      </c>
      <c r="W1110">
        <v>20.001100000000001</v>
      </c>
      <c r="X1110">
        <f>'LowFlowInfusion-1-Infusion-1705'!Y1106</f>
        <v>0</v>
      </c>
      <c r="Y1110">
        <v>0</v>
      </c>
      <c r="Z1110">
        <f t="shared" si="402"/>
        <v>0</v>
      </c>
      <c r="AA1110">
        <f t="shared" si="403"/>
        <v>0</v>
      </c>
      <c r="AB1110" t="e">
        <f t="shared" si="404"/>
        <v>#DIV/0!</v>
      </c>
      <c r="AC1110" s="6" t="e">
        <f t="shared" si="406"/>
        <v>#DIV/0!</v>
      </c>
      <c r="AD1110" s="6" t="e">
        <f t="shared" si="406"/>
        <v>#DIV/0!</v>
      </c>
      <c r="AM1110">
        <v>-8.0000000000000002E-3</v>
      </c>
      <c r="AN1110">
        <v>-7.4000000000000003E-3</v>
      </c>
    </row>
    <row r="1111" spans="1:40" x14ac:dyDescent="0.25">
      <c r="A1111" s="1">
        <v>42823.172106481485</v>
      </c>
      <c r="B1111" s="16">
        <v>1104</v>
      </c>
      <c r="C1111">
        <f t="shared" si="414"/>
        <v>14.771858956881054</v>
      </c>
      <c r="D1111">
        <f t="shared" si="407"/>
        <v>-0.89041890697921566</v>
      </c>
      <c r="E1111">
        <f t="shared" si="405"/>
        <v>57.23287367576318</v>
      </c>
      <c r="F1111">
        <f t="shared" si="408"/>
        <v>-6.027805366801442E-2</v>
      </c>
      <c r="G1111">
        <v>21.089234000000001</v>
      </c>
      <c r="H1111">
        <f t="shared" si="399"/>
        <v>21.089234000000001</v>
      </c>
      <c r="I1111">
        <v>20.847144</v>
      </c>
      <c r="J1111">
        <f t="shared" si="395"/>
        <v>20.847144</v>
      </c>
      <c r="K1111">
        <f t="shared" si="409"/>
        <v>1.1370000000017199E-4</v>
      </c>
      <c r="L1111">
        <v>1.2573000000000001E-2</v>
      </c>
      <c r="M1111">
        <f t="shared" si="400"/>
        <v>1.2573000000000001E-2</v>
      </c>
      <c r="N1111">
        <v>0.21284</v>
      </c>
      <c r="O1111">
        <f t="shared" si="396"/>
        <v>0.21284</v>
      </c>
      <c r="P1111">
        <f t="shared" si="410"/>
        <v>-1.2598333333333351E-4</v>
      </c>
      <c r="Q1111">
        <f t="shared" si="401"/>
        <v>78.940016</v>
      </c>
      <c r="R1111">
        <f t="shared" si="411"/>
        <v>1.2283333333111084E-5</v>
      </c>
      <c r="S1111">
        <f t="shared" si="397"/>
        <v>1</v>
      </c>
      <c r="T1111">
        <f t="shared" si="412"/>
        <v>20.017027277863846</v>
      </c>
      <c r="U1111">
        <f t="shared" si="413"/>
        <v>32500</v>
      </c>
      <c r="V1111">
        <f t="shared" si="398"/>
        <v>20.001365</v>
      </c>
      <c r="W1111">
        <v>20.001365</v>
      </c>
      <c r="X1111">
        <f>'LowFlowInfusion-1-Infusion-1705'!Y1107</f>
        <v>0</v>
      </c>
      <c r="Y1111">
        <v>0</v>
      </c>
      <c r="Z1111">
        <f t="shared" si="402"/>
        <v>0</v>
      </c>
      <c r="AA1111">
        <f t="shared" si="403"/>
        <v>0</v>
      </c>
      <c r="AB1111" t="e">
        <f t="shared" si="404"/>
        <v>#DIV/0!</v>
      </c>
      <c r="AC1111" s="6" t="e">
        <f t="shared" si="406"/>
        <v>#DIV/0!</v>
      </c>
      <c r="AD1111" s="6" t="e">
        <f t="shared" si="406"/>
        <v>#DIV/0!</v>
      </c>
      <c r="AM1111">
        <v>-3.2000000000000002E-3</v>
      </c>
      <c r="AN1111">
        <v>-7.9000000000000008E-3</v>
      </c>
    </row>
    <row r="1112" spans="1:40" x14ac:dyDescent="0.25">
      <c r="A1112" s="1">
        <v>42823.172800925924</v>
      </c>
      <c r="B1112" s="16">
        <v>1105</v>
      </c>
      <c r="C1112">
        <f t="shared" si="414"/>
        <v>15.135856666634941</v>
      </c>
      <c r="D1112">
        <f t="shared" si="407"/>
        <v>-1.2168526030062399</v>
      </c>
      <c r="E1112">
        <f t="shared" si="405"/>
        <v>58.307005849489414</v>
      </c>
      <c r="F1112">
        <f t="shared" si="408"/>
        <v>-8.0395357184415969E-2</v>
      </c>
      <c r="G1112">
        <v>21.089041999999999</v>
      </c>
      <c r="H1112">
        <f t="shared" si="399"/>
        <v>21.089041999999999</v>
      </c>
      <c r="I1112">
        <v>20.847294000000002</v>
      </c>
      <c r="J1112">
        <f t="shared" si="395"/>
        <v>20.847294000000002</v>
      </c>
      <c r="K1112">
        <f t="shared" si="409"/>
        <v>1.1281666666670039E-4</v>
      </c>
      <c r="L1112">
        <v>1.2572E-2</v>
      </c>
      <c r="M1112">
        <f t="shared" si="400"/>
        <v>1.2572E-2</v>
      </c>
      <c r="N1112">
        <v>0.212725</v>
      </c>
      <c r="O1112">
        <f t="shared" si="396"/>
        <v>0.212725</v>
      </c>
      <c r="P1112">
        <f t="shared" si="410"/>
        <v>-1.2691666666666729E-4</v>
      </c>
      <c r="Q1112">
        <f t="shared" si="401"/>
        <v>78.939980999999989</v>
      </c>
      <c r="R1112">
        <f t="shared" si="411"/>
        <v>1.4099999999691211E-5</v>
      </c>
      <c r="S1112">
        <f t="shared" si="397"/>
        <v>1</v>
      </c>
      <c r="T1112">
        <f t="shared" si="412"/>
        <v>20.017611709269552</v>
      </c>
      <c r="U1112">
        <f t="shared" si="413"/>
        <v>32500</v>
      </c>
      <c r="V1112">
        <f t="shared" si="398"/>
        <v>20.001259000000001</v>
      </c>
      <c r="W1112">
        <v>20.001259000000001</v>
      </c>
      <c r="X1112">
        <f>'LowFlowInfusion-1-Infusion-1705'!Y1108</f>
        <v>0</v>
      </c>
      <c r="Y1112">
        <v>0</v>
      </c>
      <c r="Z1112">
        <f t="shared" si="402"/>
        <v>0</v>
      </c>
      <c r="AA1112">
        <f t="shared" si="403"/>
        <v>0</v>
      </c>
      <c r="AB1112" t="e">
        <f t="shared" si="404"/>
        <v>#DIV/0!</v>
      </c>
      <c r="AC1112" s="6" t="e">
        <f t="shared" si="406"/>
        <v>#DIV/0!</v>
      </c>
      <c r="AD1112" s="6" t="e">
        <f t="shared" si="406"/>
        <v>#DIV/0!</v>
      </c>
      <c r="AM1112" s="18">
        <v>-4.0000000000000002E-4</v>
      </c>
      <c r="AN1112">
        <v>-7.4999999999999997E-3</v>
      </c>
    </row>
    <row r="1113" spans="1:40" x14ac:dyDescent="0.25">
      <c r="A1113" s="1">
        <v>42823.173495370371</v>
      </c>
      <c r="B1113" s="16">
        <v>1106</v>
      </c>
      <c r="C1113">
        <f t="shared" si="414"/>
        <v>9.8029086437077151</v>
      </c>
      <c r="D1113">
        <f t="shared" si="407"/>
        <v>-1.5315676735815842</v>
      </c>
      <c r="E1113">
        <f t="shared" si="405"/>
        <v>36.942412253218031</v>
      </c>
      <c r="F1113">
        <f t="shared" si="408"/>
        <v>-0.15623604475439704</v>
      </c>
      <c r="G1113">
        <v>21.089064</v>
      </c>
      <c r="H1113">
        <f t="shared" si="399"/>
        <v>21.089064</v>
      </c>
      <c r="I1113">
        <v>20.847325000000001</v>
      </c>
      <c r="J1113">
        <f t="shared" si="395"/>
        <v>20.847325000000001</v>
      </c>
      <c r="K1113">
        <f t="shared" si="409"/>
        <v>1.2596666666654007E-4</v>
      </c>
      <c r="L1113">
        <v>1.2597000000000001E-2</v>
      </c>
      <c r="M1113">
        <f t="shared" si="400"/>
        <v>1.2597000000000001E-2</v>
      </c>
      <c r="N1113">
        <v>0.21260499999999999</v>
      </c>
      <c r="O1113">
        <f t="shared" si="396"/>
        <v>0.21260499999999999</v>
      </c>
      <c r="P1113">
        <f t="shared" si="410"/>
        <v>-1.2779999999999966E-4</v>
      </c>
      <c r="Q1113">
        <f t="shared" si="401"/>
        <v>78.940070000000006</v>
      </c>
      <c r="R1113">
        <f t="shared" si="411"/>
        <v>1.8333333336784107E-6</v>
      </c>
      <c r="S1113">
        <f t="shared" si="397"/>
        <v>1</v>
      </c>
      <c r="T1113">
        <f t="shared" si="412"/>
        <v>20.012964476317361</v>
      </c>
      <c r="U1113">
        <f t="shared" si="413"/>
        <v>32500</v>
      </c>
      <c r="V1113">
        <f t="shared" si="398"/>
        <v>20.001629999999999</v>
      </c>
      <c r="W1113">
        <v>20.001629999999999</v>
      </c>
      <c r="X1113">
        <f>'LowFlowInfusion-1-Infusion-1705'!Y1109</f>
        <v>0</v>
      </c>
      <c r="Y1113">
        <v>0</v>
      </c>
      <c r="Z1113">
        <f t="shared" si="402"/>
        <v>0</v>
      </c>
      <c r="AA1113">
        <f t="shared" si="403"/>
        <v>0</v>
      </c>
      <c r="AB1113" t="e">
        <f t="shared" si="404"/>
        <v>#DIV/0!</v>
      </c>
      <c r="AC1113" s="6" t="e">
        <f t="shared" si="406"/>
        <v>#DIV/0!</v>
      </c>
      <c r="AD1113" s="6" t="e">
        <f t="shared" si="406"/>
        <v>#DIV/0!</v>
      </c>
      <c r="AM1113">
        <v>2.8999999999999998E-3</v>
      </c>
      <c r="AN1113">
        <v>-7.4999999999999997E-3</v>
      </c>
    </row>
    <row r="1114" spans="1:40" x14ac:dyDescent="0.25">
      <c r="A1114" s="1">
        <v>42823.174189814818</v>
      </c>
      <c r="B1114" s="16">
        <v>1107</v>
      </c>
      <c r="C1114">
        <f t="shared" si="414"/>
        <v>-2.6175437769114218</v>
      </c>
      <c r="D1114">
        <f t="shared" si="407"/>
        <v>-1.7868965560659555</v>
      </c>
      <c r="E1114">
        <f t="shared" si="405"/>
        <v>-12.288473822704727</v>
      </c>
      <c r="F1114">
        <f t="shared" si="408"/>
        <v>0.68266157449882625</v>
      </c>
      <c r="G1114">
        <v>21.089064</v>
      </c>
      <c r="H1114">
        <f t="shared" si="399"/>
        <v>21.089064</v>
      </c>
      <c r="I1114">
        <v>20.847504000000001</v>
      </c>
      <c r="J1114">
        <f t="shared" si="395"/>
        <v>20.847504000000001</v>
      </c>
      <c r="K1114">
        <f t="shared" si="409"/>
        <v>1.5618333333330034E-4</v>
      </c>
      <c r="L1114">
        <v>1.2597000000000001E-2</v>
      </c>
      <c r="M1114">
        <f t="shared" si="400"/>
        <v>1.2597000000000001E-2</v>
      </c>
      <c r="N1114">
        <v>0.21248</v>
      </c>
      <c r="O1114">
        <f t="shared" si="396"/>
        <v>0.21248</v>
      </c>
      <c r="P1114">
        <f t="shared" si="410"/>
        <v>-1.2851666666666568E-4</v>
      </c>
      <c r="Q1114">
        <f t="shared" si="401"/>
        <v>78.940016</v>
      </c>
      <c r="R1114">
        <f t="shared" si="411"/>
        <v>-2.766666666621139E-5</v>
      </c>
      <c r="S1114">
        <f t="shared" si="397"/>
        <v>1</v>
      </c>
      <c r="T1114">
        <f t="shared" si="412"/>
        <v>20.001328352779293</v>
      </c>
      <c r="U1114">
        <f t="shared" si="413"/>
        <v>32500</v>
      </c>
      <c r="V1114">
        <f t="shared" si="398"/>
        <v>20.002158999999999</v>
      </c>
      <c r="W1114">
        <v>20.002158999999999</v>
      </c>
      <c r="X1114">
        <f>'LowFlowInfusion-1-Infusion-1705'!Y1110</f>
        <v>0</v>
      </c>
      <c r="Y1114">
        <v>0</v>
      </c>
      <c r="Z1114">
        <f t="shared" si="402"/>
        <v>0</v>
      </c>
      <c r="AA1114">
        <f t="shared" si="403"/>
        <v>0</v>
      </c>
      <c r="AB1114" t="e">
        <f t="shared" si="404"/>
        <v>#DIV/0!</v>
      </c>
      <c r="AC1114" s="6" t="e">
        <f t="shared" si="406"/>
        <v>#DIV/0!</v>
      </c>
      <c r="AD1114" s="6" t="e">
        <f t="shared" si="406"/>
        <v>#DIV/0!</v>
      </c>
      <c r="AM1114">
        <v>8.8000000000000005E-3</v>
      </c>
      <c r="AN1114">
        <v>-7.0000000000000001E-3</v>
      </c>
    </row>
    <row r="1115" spans="1:40" x14ac:dyDescent="0.25">
      <c r="A1115" s="1">
        <v>42823.174884259257</v>
      </c>
      <c r="B1115" s="16">
        <v>1108</v>
      </c>
      <c r="C1115">
        <f t="shared" si="414"/>
        <v>-9.1960007492839679</v>
      </c>
      <c r="D1115">
        <f t="shared" si="407"/>
        <v>-2.1675080449540518</v>
      </c>
      <c r="E1115">
        <f t="shared" si="405"/>
        <v>-38.634367834557388</v>
      </c>
      <c r="F1115">
        <f t="shared" si="408"/>
        <v>0.23570116010732398</v>
      </c>
      <c r="G1115">
        <v>21.089355999999999</v>
      </c>
      <c r="H1115">
        <f t="shared" si="399"/>
        <v>21.089355999999999</v>
      </c>
      <c r="I1115">
        <v>20.847479</v>
      </c>
      <c r="J1115">
        <f t="shared" si="395"/>
        <v>20.847479</v>
      </c>
      <c r="K1115">
        <f t="shared" si="409"/>
        <v>1.7259999999978958E-4</v>
      </c>
      <c r="L1115">
        <v>1.2555E-2</v>
      </c>
      <c r="M1115">
        <f t="shared" si="400"/>
        <v>1.2555E-2</v>
      </c>
      <c r="N1115">
        <v>0.212343</v>
      </c>
      <c r="O1115">
        <f t="shared" si="396"/>
        <v>0.212343</v>
      </c>
      <c r="P1115">
        <f t="shared" si="410"/>
        <v>-1.2963333333333252E-4</v>
      </c>
      <c r="Q1115">
        <f t="shared" si="401"/>
        <v>78.940178000000003</v>
      </c>
      <c r="R1115">
        <f t="shared" si="411"/>
        <v>-4.296666666618876E-5</v>
      </c>
      <c r="S1115">
        <f t="shared" si="397"/>
        <v>1</v>
      </c>
      <c r="T1115">
        <f t="shared" si="412"/>
        <v>19.995395507295758</v>
      </c>
      <c r="U1115">
        <f t="shared" si="413"/>
        <v>32500</v>
      </c>
      <c r="V1115">
        <f t="shared" si="398"/>
        <v>20.002424000000001</v>
      </c>
      <c r="W1115">
        <v>20.002424000000001</v>
      </c>
      <c r="X1115">
        <f>'LowFlowInfusion-1-Infusion-1705'!Y1111</f>
        <v>0</v>
      </c>
      <c r="Y1115">
        <v>0</v>
      </c>
      <c r="Z1115">
        <f t="shared" si="402"/>
        <v>0</v>
      </c>
      <c r="AA1115">
        <f t="shared" si="403"/>
        <v>0</v>
      </c>
      <c r="AB1115" t="e">
        <f t="shared" si="404"/>
        <v>#DIV/0!</v>
      </c>
      <c r="AC1115" s="6" t="e">
        <f t="shared" si="406"/>
        <v>#DIV/0!</v>
      </c>
      <c r="AD1115" s="6" t="e">
        <f t="shared" si="406"/>
        <v>#DIV/0!</v>
      </c>
      <c r="AM1115">
        <v>1.0999999999999999E-2</v>
      </c>
      <c r="AN1115">
        <v>-6.4999999999999997E-3</v>
      </c>
    </row>
    <row r="1116" spans="1:40" x14ac:dyDescent="0.25">
      <c r="A1116" s="1">
        <v>42823.175578703704</v>
      </c>
      <c r="B1116" s="16">
        <v>1109</v>
      </c>
      <c r="C1116">
        <f t="shared" si="414"/>
        <v>-11.255876608523456</v>
      </c>
      <c r="D1116">
        <f t="shared" si="407"/>
        <v>-2.5396024250882787</v>
      </c>
      <c r="E1116">
        <f t="shared" si="405"/>
        <v>-47.163130791488399</v>
      </c>
      <c r="F1116">
        <f t="shared" si="408"/>
        <v>0.2256245793566338</v>
      </c>
      <c r="G1116">
        <v>21.089223</v>
      </c>
      <c r="H1116">
        <f t="shared" si="399"/>
        <v>21.089223</v>
      </c>
      <c r="I1116">
        <v>20.847791000000001</v>
      </c>
      <c r="J1116">
        <f t="shared" si="395"/>
        <v>20.847791000000001</v>
      </c>
      <c r="K1116">
        <f t="shared" si="409"/>
        <v>1.7756666666641035E-4</v>
      </c>
      <c r="L1116">
        <v>1.2536E-2</v>
      </c>
      <c r="M1116">
        <f t="shared" si="400"/>
        <v>1.2536E-2</v>
      </c>
      <c r="N1116">
        <v>0.212199</v>
      </c>
      <c r="O1116">
        <f t="shared" si="396"/>
        <v>0.212199</v>
      </c>
      <c r="P1116">
        <f t="shared" si="410"/>
        <v>-1.3069999999999979E-4</v>
      </c>
      <c r="Q1116">
        <f t="shared" si="401"/>
        <v>78.940010000000001</v>
      </c>
      <c r="R1116">
        <f t="shared" si="411"/>
        <v>-4.6866666666763496E-5</v>
      </c>
      <c r="S1116">
        <f t="shared" si="397"/>
        <v>1</v>
      </c>
      <c r="T1116">
        <f t="shared" si="412"/>
        <v>19.993389725816453</v>
      </c>
      <c r="U1116">
        <f t="shared" si="413"/>
        <v>32500</v>
      </c>
      <c r="V1116">
        <f t="shared" si="398"/>
        <v>20.002106000000001</v>
      </c>
      <c r="W1116">
        <v>20.002106000000001</v>
      </c>
      <c r="X1116">
        <f>'LowFlowInfusion-1-Infusion-1705'!Y1112</f>
        <v>0</v>
      </c>
      <c r="Y1116">
        <v>0</v>
      </c>
      <c r="Z1116">
        <f t="shared" si="402"/>
        <v>0</v>
      </c>
      <c r="AA1116">
        <f t="shared" si="403"/>
        <v>0</v>
      </c>
      <c r="AB1116" t="e">
        <f t="shared" si="404"/>
        <v>#DIV/0!</v>
      </c>
      <c r="AC1116" s="6" t="e">
        <f t="shared" si="406"/>
        <v>#DIV/0!</v>
      </c>
      <c r="AD1116" s="6" t="e">
        <f t="shared" si="406"/>
        <v>#DIV/0!</v>
      </c>
      <c r="AM1116">
        <v>1.01E-2</v>
      </c>
      <c r="AN1116">
        <v>-6.6E-3</v>
      </c>
    </row>
    <row r="1117" spans="1:40" x14ac:dyDescent="0.25">
      <c r="A1117" s="1">
        <v>42823.17627314815</v>
      </c>
      <c r="B1117" s="16">
        <v>1110</v>
      </c>
      <c r="C1117">
        <f t="shared" si="414"/>
        <v>-14.314039955900162</v>
      </c>
      <c r="D1117">
        <f t="shared" si="407"/>
        <v>-2.5996569227007438</v>
      </c>
      <c r="E1117">
        <f t="shared" si="405"/>
        <v>-59.281652708864158</v>
      </c>
      <c r="F1117">
        <f t="shared" si="408"/>
        <v>0.18161587718840905</v>
      </c>
      <c r="G1117">
        <v>21.089131999999999</v>
      </c>
      <c r="H1117">
        <f t="shared" si="399"/>
        <v>21.089131999999999</v>
      </c>
      <c r="I1117">
        <v>20.848044999999999</v>
      </c>
      <c r="J1117">
        <f t="shared" si="395"/>
        <v>20.848044999999999</v>
      </c>
      <c r="K1117">
        <f t="shared" si="409"/>
        <v>1.8481666666657996E-4</v>
      </c>
      <c r="L1117">
        <v>1.2547000000000001E-2</v>
      </c>
      <c r="M1117">
        <f t="shared" si="400"/>
        <v>1.2547000000000001E-2</v>
      </c>
      <c r="N1117">
        <v>0.21207300000000001</v>
      </c>
      <c r="O1117">
        <f t="shared" si="396"/>
        <v>0.21207300000000001</v>
      </c>
      <c r="P1117">
        <f t="shared" si="410"/>
        <v>-1.307999999999999E-4</v>
      </c>
      <c r="Q1117">
        <f t="shared" si="401"/>
        <v>78.939881999999997</v>
      </c>
      <c r="R1117">
        <f t="shared" si="411"/>
        <v>-5.4016666667659288E-5</v>
      </c>
      <c r="S1117">
        <f t="shared" si="397"/>
        <v>1</v>
      </c>
      <c r="T1117">
        <f t="shared" si="412"/>
        <v>19.990126616966446</v>
      </c>
      <c r="U1117">
        <f t="shared" si="413"/>
        <v>32500</v>
      </c>
      <c r="V1117">
        <f t="shared" si="398"/>
        <v>20.001840999999999</v>
      </c>
      <c r="W1117">
        <v>20.001840999999999</v>
      </c>
      <c r="X1117">
        <f>'LowFlowInfusion-1-Infusion-1705'!Y1113</f>
        <v>0</v>
      </c>
      <c r="Y1117">
        <v>0</v>
      </c>
      <c r="Z1117">
        <f t="shared" si="402"/>
        <v>0</v>
      </c>
      <c r="AA1117">
        <f t="shared" si="403"/>
        <v>0</v>
      </c>
      <c r="AB1117" t="e">
        <f t="shared" si="404"/>
        <v>#DIV/0!</v>
      </c>
      <c r="AC1117" s="6" t="e">
        <f t="shared" si="406"/>
        <v>#DIV/0!</v>
      </c>
      <c r="AD1117" s="6" t="e">
        <f t="shared" si="406"/>
        <v>#DIV/0!</v>
      </c>
      <c r="AM1117">
        <v>1.0200000000000001E-2</v>
      </c>
      <c r="AN1117">
        <v>-6.6E-3</v>
      </c>
    </row>
    <row r="1118" spans="1:40" x14ac:dyDescent="0.25">
      <c r="A1118" s="1">
        <v>42823.17696759259</v>
      </c>
      <c r="B1118" s="16">
        <v>1111</v>
      </c>
      <c r="C1118">
        <f t="shared" si="414"/>
        <v>-17.675370101033351</v>
      </c>
      <c r="D1118">
        <f t="shared" si="407"/>
        <v>-2.6821472459898565</v>
      </c>
      <c r="E1118">
        <f t="shared" si="405"/>
        <v>-72.619724127745229</v>
      </c>
      <c r="F1118">
        <f t="shared" si="408"/>
        <v>0.15174489872961985</v>
      </c>
      <c r="G1118">
        <v>21.089238000000002</v>
      </c>
      <c r="H1118">
        <f t="shared" si="399"/>
        <v>21.089238000000002</v>
      </c>
      <c r="I1118">
        <v>20.848417000000001</v>
      </c>
      <c r="J1118">
        <f t="shared" si="395"/>
        <v>20.848417000000001</v>
      </c>
      <c r="K1118">
        <f t="shared" si="409"/>
        <v>1.9286666666668378E-4</v>
      </c>
      <c r="L1118">
        <v>1.2539E-2</v>
      </c>
      <c r="M1118">
        <f t="shared" si="400"/>
        <v>1.2539E-2</v>
      </c>
      <c r="N1118">
        <v>0.21195</v>
      </c>
      <c r="O1118">
        <f t="shared" si="396"/>
        <v>0.21195</v>
      </c>
      <c r="P1118">
        <f t="shared" si="410"/>
        <v>-1.3098333333333434E-4</v>
      </c>
      <c r="Q1118">
        <f t="shared" si="401"/>
        <v>78.939633000000001</v>
      </c>
      <c r="R1118">
        <f t="shared" si="411"/>
        <v>-6.1883333333649179E-5</v>
      </c>
      <c r="S1118">
        <f t="shared" si="397"/>
        <v>1</v>
      </c>
      <c r="T1118">
        <f t="shared" si="412"/>
        <v>19.986689777144861</v>
      </c>
      <c r="U1118">
        <f t="shared" si="413"/>
        <v>32500</v>
      </c>
      <c r="V1118">
        <f t="shared" si="398"/>
        <v>20.001683</v>
      </c>
      <c r="W1118">
        <v>20.001683</v>
      </c>
      <c r="X1118">
        <f>'LowFlowInfusion-1-Infusion-1705'!Y1114</f>
        <v>0</v>
      </c>
      <c r="Y1118">
        <v>0</v>
      </c>
      <c r="Z1118">
        <f t="shared" si="402"/>
        <v>0</v>
      </c>
      <c r="AA1118">
        <f t="shared" si="403"/>
        <v>0</v>
      </c>
      <c r="AB1118" t="e">
        <f t="shared" si="404"/>
        <v>#DIV/0!</v>
      </c>
      <c r="AC1118" s="6" t="e">
        <f t="shared" si="406"/>
        <v>#DIV/0!</v>
      </c>
      <c r="AD1118" s="6" t="e">
        <f t="shared" si="406"/>
        <v>#DIV/0!</v>
      </c>
      <c r="AM1118">
        <v>1.14E-2</v>
      </c>
      <c r="AN1118">
        <v>-6.8999999999999999E-3</v>
      </c>
    </row>
    <row r="1119" spans="1:40" x14ac:dyDescent="0.25">
      <c r="A1119" s="1">
        <v>42823.177662037036</v>
      </c>
      <c r="B1119" s="16">
        <v>1112</v>
      </c>
      <c r="C1119">
        <f t="shared" si="414"/>
        <v>-18.814679842052946</v>
      </c>
      <c r="D1119">
        <f t="shared" si="407"/>
        <v>-2.526917839674101</v>
      </c>
      <c r="E1119">
        <f t="shared" si="405"/>
        <v>-76.938370552530856</v>
      </c>
      <c r="F1119">
        <f t="shared" si="408"/>
        <v>0.13430565180419135</v>
      </c>
      <c r="G1119">
        <v>21.089345000000002</v>
      </c>
      <c r="H1119">
        <f t="shared" si="399"/>
        <v>21.089345000000002</v>
      </c>
      <c r="I1119">
        <v>20.848458999999998</v>
      </c>
      <c r="J1119">
        <f t="shared" si="395"/>
        <v>20.848458999999998</v>
      </c>
      <c r="K1119">
        <f t="shared" si="409"/>
        <v>1.9556666666667628E-4</v>
      </c>
      <c r="L1119">
        <v>1.2513E-2</v>
      </c>
      <c r="M1119">
        <f t="shared" si="400"/>
        <v>1.2513E-2</v>
      </c>
      <c r="N1119">
        <v>0.211813</v>
      </c>
      <c r="O1119">
        <f t="shared" si="396"/>
        <v>0.211813</v>
      </c>
      <c r="P1119">
        <f t="shared" si="410"/>
        <v>-1.3043333333333378E-4</v>
      </c>
      <c r="Q1119">
        <f t="shared" si="401"/>
        <v>78.939728000000002</v>
      </c>
      <c r="R1119">
        <f t="shared" si="411"/>
        <v>-6.5133333333970236E-5</v>
      </c>
      <c r="S1119">
        <f t="shared" si="397"/>
        <v>1</v>
      </c>
      <c r="T1119">
        <f t="shared" si="412"/>
        <v>19.984654237997415</v>
      </c>
      <c r="U1119">
        <f t="shared" si="413"/>
        <v>32500</v>
      </c>
      <c r="V1119">
        <f t="shared" si="398"/>
        <v>20.000941999999998</v>
      </c>
      <c r="W1119">
        <v>20.000941999999998</v>
      </c>
      <c r="X1119">
        <f>'LowFlowInfusion-1-Infusion-1705'!Y1115</f>
        <v>0</v>
      </c>
      <c r="Y1119">
        <v>0</v>
      </c>
      <c r="Z1119">
        <f t="shared" si="402"/>
        <v>0</v>
      </c>
      <c r="AA1119">
        <f t="shared" si="403"/>
        <v>0</v>
      </c>
      <c r="AB1119" t="e">
        <f t="shared" si="404"/>
        <v>#DIV/0!</v>
      </c>
      <c r="AC1119" s="6" t="e">
        <f t="shared" si="406"/>
        <v>#DIV/0!</v>
      </c>
      <c r="AD1119" s="6" t="e">
        <f t="shared" si="406"/>
        <v>#DIV/0!</v>
      </c>
      <c r="AM1119">
        <v>1.14E-2</v>
      </c>
      <c r="AN1119">
        <v>-6.8999999999999999E-3</v>
      </c>
    </row>
    <row r="1120" spans="1:40" x14ac:dyDescent="0.25">
      <c r="A1120" s="1">
        <v>42823.178356481483</v>
      </c>
      <c r="B1120" s="16">
        <v>1113</v>
      </c>
      <c r="C1120">
        <f t="shared" si="414"/>
        <v>-7.1022357038421635</v>
      </c>
      <c r="D1120">
        <f t="shared" si="407"/>
        <v>-2.546970481834574</v>
      </c>
      <c r="E1120">
        <f t="shared" si="405"/>
        <v>-30.801766320787333</v>
      </c>
      <c r="F1120">
        <f t="shared" si="408"/>
        <v>0.35861531326772433</v>
      </c>
      <c r="G1120">
        <v>21.089219</v>
      </c>
      <c r="H1120">
        <f t="shared" si="399"/>
        <v>21.089219</v>
      </c>
      <c r="I1120">
        <v>20.848509</v>
      </c>
      <c r="J1120">
        <f t="shared" si="395"/>
        <v>20.848509</v>
      </c>
      <c r="K1120">
        <f t="shared" si="409"/>
        <v>1.670333333332626E-4</v>
      </c>
      <c r="L1120">
        <v>1.2511E-2</v>
      </c>
      <c r="M1120">
        <f t="shared" si="400"/>
        <v>1.2511E-2</v>
      </c>
      <c r="N1120">
        <v>0.21169099999999999</v>
      </c>
      <c r="O1120">
        <f t="shared" si="396"/>
        <v>0.21169099999999999</v>
      </c>
      <c r="P1120">
        <f t="shared" si="410"/>
        <v>-1.3041666666666619E-4</v>
      </c>
      <c r="Q1120">
        <f t="shared" si="401"/>
        <v>78.939799999999991</v>
      </c>
      <c r="R1120">
        <f t="shared" si="411"/>
        <v>-3.6616666667062724E-5</v>
      </c>
      <c r="S1120">
        <f t="shared" si="397"/>
        <v>1</v>
      </c>
      <c r="T1120">
        <f t="shared" si="412"/>
        <v>19.99638673477784</v>
      </c>
      <c r="U1120">
        <f t="shared" si="413"/>
        <v>32500</v>
      </c>
      <c r="V1120">
        <f t="shared" si="398"/>
        <v>20.000941999999998</v>
      </c>
      <c r="W1120">
        <v>20.000941999999998</v>
      </c>
      <c r="X1120">
        <f>'LowFlowInfusion-1-Infusion-1705'!Y1116</f>
        <v>0</v>
      </c>
      <c r="Y1120">
        <v>0</v>
      </c>
      <c r="Z1120">
        <f t="shared" si="402"/>
        <v>0</v>
      </c>
      <c r="AA1120">
        <f t="shared" si="403"/>
        <v>0</v>
      </c>
      <c r="AB1120" t="e">
        <f t="shared" si="404"/>
        <v>#DIV/0!</v>
      </c>
      <c r="AC1120" s="6" t="e">
        <f t="shared" si="406"/>
        <v>#DIV/0!</v>
      </c>
      <c r="AD1120" s="6" t="e">
        <f t="shared" si="406"/>
        <v>#DIV/0!</v>
      </c>
      <c r="AM1120">
        <v>1.06E-2</v>
      </c>
      <c r="AN1120">
        <v>-8.0999999999999996E-3</v>
      </c>
    </row>
    <row r="1121" spans="1:40" x14ac:dyDescent="0.25">
      <c r="A1121" s="1">
        <v>42823.179050925923</v>
      </c>
      <c r="B1121" s="16">
        <v>1114</v>
      </c>
      <c r="C1121">
        <f t="shared" si="414"/>
        <v>0.26915609783912942</v>
      </c>
      <c r="D1121">
        <f t="shared" si="407"/>
        <v>-2.6899369485016322</v>
      </c>
      <c r="E1121">
        <f t="shared" si="405"/>
        <v>-1.9089462095617933</v>
      </c>
      <c r="F1121">
        <f t="shared" si="408"/>
        <v>-9.9939662155057967</v>
      </c>
      <c r="G1121">
        <v>21.089358000000001</v>
      </c>
      <c r="H1121">
        <f t="shared" si="399"/>
        <v>21.089358000000001</v>
      </c>
      <c r="I1121">
        <v>20.848697000000001</v>
      </c>
      <c r="J1121">
        <f t="shared" si="395"/>
        <v>20.848697000000001</v>
      </c>
      <c r="K1121">
        <f t="shared" si="409"/>
        <v>1.4919999999989385E-4</v>
      </c>
      <c r="L1121">
        <v>1.2526000000000001E-2</v>
      </c>
      <c r="M1121">
        <f t="shared" si="400"/>
        <v>1.2526000000000001E-2</v>
      </c>
      <c r="N1121">
        <v>0.211562</v>
      </c>
      <c r="O1121">
        <f t="shared" si="396"/>
        <v>0.211562</v>
      </c>
      <c r="P1121">
        <f t="shared" si="410"/>
        <v>-1.3076666666666652E-4</v>
      </c>
      <c r="Q1121">
        <f t="shared" si="401"/>
        <v>78.939740999999998</v>
      </c>
      <c r="R1121">
        <f t="shared" si="411"/>
        <v>-1.8433333332505222E-5</v>
      </c>
      <c r="S1121">
        <f t="shared" si="397"/>
        <v>1</v>
      </c>
      <c r="T1121">
        <f t="shared" si="412"/>
        <v>20.004165093046574</v>
      </c>
      <c r="U1121">
        <f t="shared" si="413"/>
        <v>32500</v>
      </c>
      <c r="V1121">
        <f t="shared" si="398"/>
        <v>20.001206</v>
      </c>
      <c r="W1121">
        <v>20.001206</v>
      </c>
      <c r="X1121">
        <f>'LowFlowInfusion-1-Infusion-1705'!Y1117</f>
        <v>0</v>
      </c>
      <c r="Y1121">
        <v>0</v>
      </c>
      <c r="Z1121">
        <f t="shared" si="402"/>
        <v>0</v>
      </c>
      <c r="AA1121">
        <f t="shared" si="403"/>
        <v>0</v>
      </c>
      <c r="AB1121" t="e">
        <f t="shared" si="404"/>
        <v>#DIV/0!</v>
      </c>
      <c r="AC1121" s="6" t="e">
        <f t="shared" si="406"/>
        <v>#DIV/0!</v>
      </c>
      <c r="AD1121" s="6" t="e">
        <f t="shared" si="406"/>
        <v>#DIV/0!</v>
      </c>
      <c r="AM1121">
        <v>1.17E-2</v>
      </c>
      <c r="AN1121">
        <v>-8.8999999999999999E-3</v>
      </c>
    </row>
    <row r="1122" spans="1:40" x14ac:dyDescent="0.25">
      <c r="A1122" s="1">
        <v>42823.179745370369</v>
      </c>
      <c r="B1122" s="16">
        <v>1115</v>
      </c>
      <c r="C1122">
        <f t="shared" si="414"/>
        <v>7.1290953104975507</v>
      </c>
      <c r="D1122">
        <f t="shared" si="407"/>
        <v>-2.5817773607147565</v>
      </c>
      <c r="E1122">
        <f t="shared" si="405"/>
        <v>25.245482412441753</v>
      </c>
      <c r="F1122">
        <f t="shared" si="408"/>
        <v>-0.36214656253972433</v>
      </c>
      <c r="G1122">
        <v>21.089428000000002</v>
      </c>
      <c r="H1122">
        <f t="shared" si="399"/>
        <v>21.089428000000002</v>
      </c>
      <c r="I1122">
        <v>20.849021</v>
      </c>
      <c r="J1122">
        <f t="shared" si="395"/>
        <v>20.849021</v>
      </c>
      <c r="K1122">
        <f t="shared" si="409"/>
        <v>1.3231666666661349E-4</v>
      </c>
      <c r="L1122">
        <v>1.2515E-2</v>
      </c>
      <c r="M1122">
        <f t="shared" si="400"/>
        <v>1.2515E-2</v>
      </c>
      <c r="N1122">
        <v>0.21142</v>
      </c>
      <c r="O1122">
        <f t="shared" si="396"/>
        <v>0.21142</v>
      </c>
      <c r="P1122">
        <f t="shared" si="410"/>
        <v>-1.3034999999999992E-4</v>
      </c>
      <c r="Q1122">
        <f t="shared" si="401"/>
        <v>78.939559000000003</v>
      </c>
      <c r="R1122">
        <f t="shared" si="411"/>
        <v>-1.9666666669119573E-6</v>
      </c>
      <c r="S1122">
        <f t="shared" si="397"/>
        <v>1</v>
      </c>
      <c r="T1122">
        <f t="shared" si="412"/>
        <v>20.010810872671115</v>
      </c>
      <c r="U1122">
        <f t="shared" si="413"/>
        <v>32500</v>
      </c>
      <c r="V1122">
        <f t="shared" si="398"/>
        <v>20.001100000000001</v>
      </c>
      <c r="W1122">
        <v>20.001100000000001</v>
      </c>
      <c r="X1122">
        <f>'LowFlowInfusion-1-Infusion-1705'!Y1118</f>
        <v>0</v>
      </c>
      <c r="Y1122">
        <v>0</v>
      </c>
      <c r="Z1122">
        <f t="shared" si="402"/>
        <v>0</v>
      </c>
      <c r="AA1122">
        <f t="shared" si="403"/>
        <v>0</v>
      </c>
      <c r="AB1122" t="e">
        <f t="shared" si="404"/>
        <v>#DIV/0!</v>
      </c>
      <c r="AC1122" s="6" t="e">
        <f t="shared" si="406"/>
        <v>#DIV/0!</v>
      </c>
      <c r="AD1122" s="6" t="e">
        <f t="shared" si="406"/>
        <v>#DIV/0!</v>
      </c>
      <c r="AM1122">
        <v>1.0999999999999999E-2</v>
      </c>
      <c r="AN1122">
        <v>-9.4999999999999998E-3</v>
      </c>
    </row>
    <row r="1123" spans="1:40" x14ac:dyDescent="0.25">
      <c r="A1123" s="1">
        <v>42823.180439814816</v>
      </c>
      <c r="B1123" s="16">
        <v>1116</v>
      </c>
      <c r="C1123">
        <f t="shared" si="414"/>
        <v>4.4085003234931186</v>
      </c>
      <c r="D1123">
        <f t="shared" si="407"/>
        <v>-2.1563211480010036</v>
      </c>
      <c r="E1123">
        <f t="shared" si="405"/>
        <v>14.99332122749327</v>
      </c>
      <c r="F1123">
        <f t="shared" si="408"/>
        <v>-0.48912804576873009</v>
      </c>
      <c r="G1123">
        <v>21.089663000000002</v>
      </c>
      <c r="H1123">
        <f t="shared" si="399"/>
        <v>21.089663000000002</v>
      </c>
      <c r="I1123">
        <v>20.849140999999999</v>
      </c>
      <c r="J1123">
        <f t="shared" si="395"/>
        <v>20.849140999999999</v>
      </c>
      <c r="K1123">
        <f t="shared" si="409"/>
        <v>1.3871666666679752E-4</v>
      </c>
      <c r="L1123">
        <v>1.2481000000000001E-2</v>
      </c>
      <c r="M1123">
        <f t="shared" si="400"/>
        <v>1.2481000000000001E-2</v>
      </c>
      <c r="N1123">
        <v>0.21129100000000001</v>
      </c>
      <c r="O1123">
        <f t="shared" si="396"/>
        <v>0.21129100000000001</v>
      </c>
      <c r="P1123">
        <f t="shared" si="410"/>
        <v>-1.289833333333328E-4</v>
      </c>
      <c r="Q1123">
        <f t="shared" si="401"/>
        <v>78.939567999999994</v>
      </c>
      <c r="R1123">
        <f t="shared" si="411"/>
        <v>-9.7333333338648725E-6</v>
      </c>
      <c r="S1123">
        <f t="shared" si="397"/>
        <v>1</v>
      </c>
      <c r="T1123">
        <f t="shared" si="412"/>
        <v>20.007611821471361</v>
      </c>
      <c r="U1123">
        <f t="shared" si="413"/>
        <v>32500</v>
      </c>
      <c r="V1123">
        <f t="shared" si="398"/>
        <v>20.001047</v>
      </c>
      <c r="W1123">
        <v>20.001047</v>
      </c>
      <c r="X1123">
        <f>'LowFlowInfusion-1-Infusion-1705'!Y1119</f>
        <v>0</v>
      </c>
      <c r="Y1123">
        <v>0</v>
      </c>
      <c r="Z1123">
        <f t="shared" si="402"/>
        <v>0</v>
      </c>
      <c r="AA1123">
        <f t="shared" si="403"/>
        <v>0</v>
      </c>
      <c r="AB1123" t="e">
        <f t="shared" si="404"/>
        <v>#DIV/0!</v>
      </c>
      <c r="AC1123" s="6" t="e">
        <f t="shared" si="406"/>
        <v>#DIV/0!</v>
      </c>
      <c r="AD1123" s="6" t="e">
        <f t="shared" si="406"/>
        <v>#DIV/0!</v>
      </c>
      <c r="AM1123">
        <v>1.5100000000000001E-2</v>
      </c>
      <c r="AN1123">
        <v>-8.9999999999999993E-3</v>
      </c>
    </row>
    <row r="1124" spans="1:40" x14ac:dyDescent="0.25">
      <c r="A1124" s="1">
        <v>42823.181134259263</v>
      </c>
      <c r="B1124" s="16">
        <v>1117</v>
      </c>
      <c r="C1124">
        <f t="shared" si="414"/>
        <v>6.8926612762400286</v>
      </c>
      <c r="D1124">
        <f t="shared" si="407"/>
        <v>-1.8796540391413119</v>
      </c>
      <c r="E1124">
        <f t="shared" si="405"/>
        <v>25.088840030449944</v>
      </c>
      <c r="F1124">
        <f t="shared" si="408"/>
        <v>-0.27270367189241451</v>
      </c>
      <c r="G1124">
        <v>21.089354</v>
      </c>
      <c r="H1124">
        <f t="shared" si="399"/>
        <v>21.089354</v>
      </c>
      <c r="I1124">
        <v>20.849112999999999</v>
      </c>
      <c r="J1124">
        <f t="shared" si="395"/>
        <v>20.849112999999999</v>
      </c>
      <c r="K1124">
        <f t="shared" si="409"/>
        <v>1.323333333332381E-4</v>
      </c>
      <c r="L1124">
        <v>1.248E-2</v>
      </c>
      <c r="M1124">
        <f t="shared" si="400"/>
        <v>1.248E-2</v>
      </c>
      <c r="N1124">
        <v>0.21115700000000001</v>
      </c>
      <c r="O1124">
        <f t="shared" si="396"/>
        <v>0.21115700000000001</v>
      </c>
      <c r="P1124">
        <f t="shared" si="410"/>
        <v>-1.2804999999999991E-4</v>
      </c>
      <c r="Q1124">
        <f t="shared" si="401"/>
        <v>78.939729999999997</v>
      </c>
      <c r="R1124">
        <f t="shared" si="411"/>
        <v>-4.2833333338876404E-6</v>
      </c>
      <c r="S1124">
        <f t="shared" si="397"/>
        <v>1</v>
      </c>
      <c r="T1124">
        <f t="shared" si="412"/>
        <v>20.009925315315169</v>
      </c>
      <c r="U1124">
        <f t="shared" si="413"/>
        <v>32500</v>
      </c>
      <c r="V1124">
        <f t="shared" si="398"/>
        <v>20.001152999999999</v>
      </c>
      <c r="W1124">
        <v>20.001152999999999</v>
      </c>
      <c r="X1124">
        <f>'LowFlowInfusion-1-Infusion-1705'!Y1120</f>
        <v>0</v>
      </c>
      <c r="Y1124">
        <v>0</v>
      </c>
      <c r="Z1124">
        <f t="shared" si="402"/>
        <v>0</v>
      </c>
      <c r="AA1124">
        <f t="shared" si="403"/>
        <v>0</v>
      </c>
      <c r="AB1124" t="e">
        <f t="shared" si="404"/>
        <v>#DIV/0!</v>
      </c>
      <c r="AC1124" s="6" t="e">
        <f t="shared" si="406"/>
        <v>#DIV/0!</v>
      </c>
      <c r="AD1124" s="6" t="e">
        <f t="shared" si="406"/>
        <v>#DIV/0!</v>
      </c>
      <c r="AM1124">
        <v>2.0799999999999999E-2</v>
      </c>
      <c r="AN1124">
        <v>-7.6E-3</v>
      </c>
    </row>
    <row r="1125" spans="1:40" x14ac:dyDescent="0.25">
      <c r="A1125" s="1">
        <v>42823.181828703702</v>
      </c>
      <c r="B1125" s="16">
        <v>1118</v>
      </c>
      <c r="C1125">
        <f t="shared" si="414"/>
        <v>10.740099774737919</v>
      </c>
      <c r="D1125">
        <f t="shared" si="407"/>
        <v>-1.4677891737242232</v>
      </c>
      <c r="E1125">
        <f t="shared" si="405"/>
        <v>40.706293964450595</v>
      </c>
      <c r="F1125">
        <f t="shared" si="408"/>
        <v>-0.13666438901961137</v>
      </c>
      <c r="G1125">
        <v>21.089271</v>
      </c>
      <c r="H1125">
        <f t="shared" si="399"/>
        <v>21.089271</v>
      </c>
      <c r="I1125">
        <v>20.849291999999998</v>
      </c>
      <c r="J1125">
        <f t="shared" si="395"/>
        <v>20.849291999999998</v>
      </c>
      <c r="K1125">
        <f t="shared" si="409"/>
        <v>1.2256666666659772E-4</v>
      </c>
      <c r="L1125">
        <v>1.2494999999999999E-2</v>
      </c>
      <c r="M1125">
        <f t="shared" si="400"/>
        <v>1.2494999999999999E-2</v>
      </c>
      <c r="N1125">
        <v>0.211035</v>
      </c>
      <c r="O1125">
        <f t="shared" si="396"/>
        <v>0.211035</v>
      </c>
      <c r="P1125">
        <f t="shared" si="410"/>
        <v>-1.2670000000000042E-4</v>
      </c>
      <c r="Q1125">
        <f t="shared" si="401"/>
        <v>78.939673000000013</v>
      </c>
      <c r="R1125">
        <f t="shared" si="411"/>
        <v>4.1333333328452678E-6</v>
      </c>
      <c r="S1125">
        <f t="shared" si="397"/>
        <v>1</v>
      </c>
      <c r="T1125">
        <f t="shared" si="412"/>
        <v>20.013837888948277</v>
      </c>
      <c r="U1125">
        <f t="shared" si="413"/>
        <v>32500</v>
      </c>
      <c r="V1125">
        <f t="shared" si="398"/>
        <v>20.001629999999999</v>
      </c>
      <c r="W1125">
        <v>20.001629999999999</v>
      </c>
      <c r="X1125">
        <f>'LowFlowInfusion-1-Infusion-1705'!Y1121</f>
        <v>0</v>
      </c>
      <c r="Y1125">
        <v>0</v>
      </c>
      <c r="Z1125">
        <f t="shared" si="402"/>
        <v>0</v>
      </c>
      <c r="AA1125">
        <f t="shared" si="403"/>
        <v>0</v>
      </c>
      <c r="AB1125" t="e">
        <f t="shared" si="404"/>
        <v>#DIV/0!</v>
      </c>
      <c r="AC1125" s="6" t="e">
        <f t="shared" si="406"/>
        <v>#DIV/0!</v>
      </c>
      <c r="AD1125" s="6" t="e">
        <f t="shared" si="406"/>
        <v>#DIV/0!</v>
      </c>
      <c r="AM1125">
        <v>2.2200000000000001E-2</v>
      </c>
      <c r="AN1125">
        <v>-6.7999999999999996E-3</v>
      </c>
    </row>
    <row r="1126" spans="1:40" x14ac:dyDescent="0.25">
      <c r="A1126" s="1">
        <v>42823.182523148149</v>
      </c>
      <c r="B1126" s="16">
        <v>1119</v>
      </c>
      <c r="C1126">
        <f t="shared" si="414"/>
        <v>10.953856542456371</v>
      </c>
      <c r="D1126">
        <f t="shared" si="407"/>
        <v>-0.92152383423272699</v>
      </c>
      <c r="E1126">
        <f t="shared" si="405"/>
        <v>42.151786320827625</v>
      </c>
      <c r="F1126">
        <f t="shared" si="408"/>
        <v>-8.4127798338508988E-2</v>
      </c>
      <c r="G1126">
        <v>21.089276000000002</v>
      </c>
      <c r="H1126">
        <f t="shared" si="399"/>
        <v>21.089276000000002</v>
      </c>
      <c r="I1126">
        <v>20.849364000000001</v>
      </c>
      <c r="J1126">
        <f t="shared" si="395"/>
        <v>20.849364000000001</v>
      </c>
      <c r="K1126">
        <f t="shared" si="409"/>
        <v>1.2165000000005458E-4</v>
      </c>
      <c r="L1126">
        <v>1.2482999999999999E-2</v>
      </c>
      <c r="M1126">
        <f t="shared" si="400"/>
        <v>1.2482999999999999E-2</v>
      </c>
      <c r="N1126">
        <v>0.21091299999999999</v>
      </c>
      <c r="O1126">
        <f t="shared" si="396"/>
        <v>0.21091299999999999</v>
      </c>
      <c r="P1126">
        <f t="shared" si="410"/>
        <v>-1.2495000000000098E-4</v>
      </c>
      <c r="Q1126">
        <f t="shared" si="401"/>
        <v>78.939722999999987</v>
      </c>
      <c r="R1126">
        <f t="shared" si="411"/>
        <v>3.2999999997211188E-6</v>
      </c>
      <c r="S1126">
        <f t="shared" si="397"/>
        <v>1</v>
      </c>
      <c r="T1126">
        <f t="shared" si="412"/>
        <v>20.013240380376615</v>
      </c>
      <c r="U1126">
        <f t="shared" si="413"/>
        <v>32500</v>
      </c>
      <c r="V1126">
        <f t="shared" si="398"/>
        <v>20.001365</v>
      </c>
      <c r="W1126">
        <v>20.001365</v>
      </c>
      <c r="X1126">
        <f>'LowFlowInfusion-1-Infusion-1705'!Y1122</f>
        <v>0</v>
      </c>
      <c r="Y1126">
        <v>0</v>
      </c>
      <c r="Z1126">
        <f t="shared" si="402"/>
        <v>0</v>
      </c>
      <c r="AA1126">
        <f t="shared" si="403"/>
        <v>0</v>
      </c>
      <c r="AB1126" t="e">
        <f t="shared" si="404"/>
        <v>#DIV/0!</v>
      </c>
      <c r="AC1126" s="6" t="e">
        <f t="shared" si="406"/>
        <v>#DIV/0!</v>
      </c>
      <c r="AD1126" s="6" t="e">
        <f t="shared" si="406"/>
        <v>#DIV/0!</v>
      </c>
      <c r="AM1126">
        <v>2.1899999999999999E-2</v>
      </c>
      <c r="AN1126">
        <v>-6.1000000000000004E-3</v>
      </c>
    </row>
    <row r="1127" spans="1:40" x14ac:dyDescent="0.25">
      <c r="A1127" s="1">
        <v>42823.183217592596</v>
      </c>
      <c r="B1127" s="16">
        <v>1120</v>
      </c>
      <c r="C1127">
        <f t="shared" si="414"/>
        <v>3.9605025765911428</v>
      </c>
      <c r="D1127">
        <f t="shared" si="407"/>
        <v>-0.96077111933685622</v>
      </c>
      <c r="E1127">
        <f t="shared" si="405"/>
        <v>14.547649338597804</v>
      </c>
      <c r="F1127">
        <f t="shared" si="408"/>
        <v>-0.24258818186751557</v>
      </c>
      <c r="G1127">
        <v>21.089352000000002</v>
      </c>
      <c r="H1127">
        <f t="shared" si="399"/>
        <v>21.089352000000002</v>
      </c>
      <c r="I1127">
        <v>20.849578000000001</v>
      </c>
      <c r="J1127">
        <f t="shared" si="395"/>
        <v>20.849578000000001</v>
      </c>
      <c r="K1127">
        <f t="shared" si="409"/>
        <v>1.3856666666682096E-4</v>
      </c>
      <c r="L1127">
        <v>1.2448000000000001E-2</v>
      </c>
      <c r="M1127">
        <f t="shared" si="400"/>
        <v>1.2448000000000001E-2</v>
      </c>
      <c r="N1127">
        <v>0.21079100000000001</v>
      </c>
      <c r="O1127">
        <f t="shared" si="396"/>
        <v>0.21079100000000001</v>
      </c>
      <c r="P1127">
        <f t="shared" si="410"/>
        <v>-1.2501666666666817E-4</v>
      </c>
      <c r="Q1127">
        <f t="shared" si="401"/>
        <v>78.939630999999991</v>
      </c>
      <c r="R1127">
        <f t="shared" si="411"/>
        <v>-1.3549999999421896E-5</v>
      </c>
      <c r="S1127">
        <f t="shared" si="397"/>
        <v>1</v>
      </c>
      <c r="T1127">
        <f t="shared" si="412"/>
        <v>20.005757273696165</v>
      </c>
      <c r="U1127">
        <f t="shared" si="413"/>
        <v>32500</v>
      </c>
      <c r="V1127">
        <f t="shared" si="398"/>
        <v>20.000836</v>
      </c>
      <c r="W1127">
        <v>20.000836</v>
      </c>
      <c r="X1127">
        <f>'LowFlowInfusion-1-Infusion-1705'!Y1123</f>
        <v>0</v>
      </c>
      <c r="Y1127">
        <v>0</v>
      </c>
      <c r="Z1127">
        <f t="shared" si="402"/>
        <v>0</v>
      </c>
      <c r="AA1127">
        <f t="shared" si="403"/>
        <v>0</v>
      </c>
      <c r="AB1127" t="e">
        <f t="shared" si="404"/>
        <v>#DIV/0!</v>
      </c>
      <c r="AC1127" s="6" t="e">
        <f t="shared" si="406"/>
        <v>#DIV/0!</v>
      </c>
      <c r="AD1127" s="6" t="e">
        <f t="shared" si="406"/>
        <v>#DIV/0!</v>
      </c>
      <c r="AM1127">
        <v>1.66E-2</v>
      </c>
      <c r="AN1127">
        <v>-5.3E-3</v>
      </c>
    </row>
    <row r="1128" spans="1:40" x14ac:dyDescent="0.25">
      <c r="A1128" s="1">
        <v>42823.183912037035</v>
      </c>
      <c r="B1128" s="16">
        <v>1121</v>
      </c>
      <c r="C1128">
        <f t="shared" si="414"/>
        <v>-2.6270055327287967</v>
      </c>
      <c r="D1128">
        <f t="shared" si="407"/>
        <v>-1.0155053436232464</v>
      </c>
      <c r="E1128">
        <f t="shared" si="405"/>
        <v>-11.474146703844252</v>
      </c>
      <c r="F1128">
        <f t="shared" si="408"/>
        <v>0.38656383893047697</v>
      </c>
      <c r="G1128">
        <v>21.089314999999999</v>
      </c>
      <c r="H1128">
        <f t="shared" si="399"/>
        <v>21.089314999999999</v>
      </c>
      <c r="I1128">
        <v>20.849623999999999</v>
      </c>
      <c r="J1128">
        <f t="shared" si="395"/>
        <v>20.849623999999999</v>
      </c>
      <c r="K1128">
        <f t="shared" si="409"/>
        <v>1.5455000000018279E-4</v>
      </c>
      <c r="L1128">
        <v>1.2444E-2</v>
      </c>
      <c r="M1128">
        <f t="shared" si="400"/>
        <v>1.2444E-2</v>
      </c>
      <c r="N1128">
        <v>0.21066599999999999</v>
      </c>
      <c r="O1128">
        <f t="shared" si="396"/>
        <v>0.21066599999999999</v>
      </c>
      <c r="P1128">
        <f t="shared" si="410"/>
        <v>-1.251166666666669E-4</v>
      </c>
      <c r="Q1128">
        <f t="shared" si="401"/>
        <v>78.939709999999991</v>
      </c>
      <c r="R1128">
        <f t="shared" si="411"/>
        <v>-2.9433333332680906E-5</v>
      </c>
      <c r="S1128">
        <f t="shared" si="397"/>
        <v>1</v>
      </c>
      <c r="T1128">
        <f t="shared" si="412"/>
        <v>19.999806499811164</v>
      </c>
      <c r="U1128">
        <f t="shared" si="413"/>
        <v>32500</v>
      </c>
      <c r="V1128">
        <f t="shared" si="398"/>
        <v>20.001418000000001</v>
      </c>
      <c r="W1128">
        <v>20.001418000000001</v>
      </c>
      <c r="X1128">
        <f>'LowFlowInfusion-1-Infusion-1705'!Y1124</f>
        <v>0</v>
      </c>
      <c r="Y1128">
        <v>0</v>
      </c>
      <c r="Z1128">
        <f t="shared" si="402"/>
        <v>0</v>
      </c>
      <c r="AA1128">
        <f t="shared" si="403"/>
        <v>0</v>
      </c>
      <c r="AB1128" t="e">
        <f t="shared" si="404"/>
        <v>#DIV/0!</v>
      </c>
      <c r="AC1128" s="6" t="e">
        <f t="shared" si="406"/>
        <v>#DIV/0!</v>
      </c>
      <c r="AD1128" s="6" t="e">
        <f t="shared" si="406"/>
        <v>#DIV/0!</v>
      </c>
      <c r="AM1128">
        <v>1.0200000000000001E-2</v>
      </c>
      <c r="AN1128">
        <v>-4.4999999999999997E-3</v>
      </c>
    </row>
    <row r="1129" spans="1:40" x14ac:dyDescent="0.25">
      <c r="A1129" s="1">
        <v>42823.184606481482</v>
      </c>
      <c r="B1129" s="16">
        <v>1122</v>
      </c>
      <c r="C1129">
        <f t="shared" si="414"/>
        <v>0.15941446102409884</v>
      </c>
      <c r="D1129">
        <f t="shared" si="407"/>
        <v>-1.4251672587263808</v>
      </c>
      <c r="E1129">
        <f t="shared" si="405"/>
        <v>-0.94513226273795115</v>
      </c>
      <c r="F1129">
        <f t="shared" si="408"/>
        <v>-8.9400124027075361</v>
      </c>
      <c r="G1129">
        <v>21.089220999999998</v>
      </c>
      <c r="H1129">
        <f t="shared" si="399"/>
        <v>21.089220999999998</v>
      </c>
      <c r="I1129">
        <v>20.849802</v>
      </c>
      <c r="J1129">
        <f t="shared" si="395"/>
        <v>20.849802</v>
      </c>
      <c r="K1129">
        <f t="shared" si="409"/>
        <v>1.4788333333335402E-4</v>
      </c>
      <c r="L1129">
        <v>1.2467000000000001E-2</v>
      </c>
      <c r="M1129">
        <f t="shared" si="400"/>
        <v>1.2467000000000001E-2</v>
      </c>
      <c r="N1129">
        <v>0.210538</v>
      </c>
      <c r="O1129">
        <f t="shared" si="396"/>
        <v>0.210538</v>
      </c>
      <c r="P1129">
        <f t="shared" si="410"/>
        <v>-1.2628333333333333E-4</v>
      </c>
      <c r="Q1129">
        <f t="shared" si="401"/>
        <v>78.939660000000003</v>
      </c>
      <c r="R1129">
        <f t="shared" si="411"/>
        <v>-2.1599999998992796E-5</v>
      </c>
      <c r="S1129">
        <f t="shared" si="397"/>
        <v>1</v>
      </c>
      <c r="T1129">
        <f t="shared" si="412"/>
        <v>20.003055581720083</v>
      </c>
      <c r="U1129">
        <f t="shared" si="413"/>
        <v>32500</v>
      </c>
      <c r="V1129">
        <f t="shared" si="398"/>
        <v>20.001470999999999</v>
      </c>
      <c r="W1129">
        <v>20.001470999999999</v>
      </c>
      <c r="X1129">
        <f>'LowFlowInfusion-1-Infusion-1705'!Y1125</f>
        <v>0</v>
      </c>
      <c r="Y1129">
        <v>0</v>
      </c>
      <c r="Z1129">
        <f t="shared" si="402"/>
        <v>0</v>
      </c>
      <c r="AA1129">
        <f t="shared" si="403"/>
        <v>0</v>
      </c>
      <c r="AB1129" t="e">
        <f t="shared" si="404"/>
        <v>#DIV/0!</v>
      </c>
      <c r="AC1129" s="6" t="e">
        <f t="shared" si="406"/>
        <v>#DIV/0!</v>
      </c>
      <c r="AD1129" s="6" t="e">
        <f t="shared" si="406"/>
        <v>#DIV/0!</v>
      </c>
      <c r="AM1129" s="18">
        <v>-2.9999999999999997E-4</v>
      </c>
      <c r="AN1129">
        <v>-4.1000000000000003E-3</v>
      </c>
    </row>
    <row r="1130" spans="1:40" x14ac:dyDescent="0.25">
      <c r="A1130" s="1">
        <v>42823.185300925928</v>
      </c>
      <c r="B1130" s="16">
        <v>1123</v>
      </c>
      <c r="C1130">
        <f t="shared" si="414"/>
        <v>3.115871862184143</v>
      </c>
      <c r="D1130">
        <f t="shared" si="407"/>
        <v>-1.6433448442691212</v>
      </c>
      <c r="E1130">
        <f t="shared" si="405"/>
        <v>10.465398300794599</v>
      </c>
      <c r="F1130">
        <f t="shared" si="408"/>
        <v>-0.52741091962529563</v>
      </c>
      <c r="G1130">
        <v>21.089445000000001</v>
      </c>
      <c r="H1130">
        <f t="shared" si="399"/>
        <v>21.089445000000001</v>
      </c>
      <c r="I1130">
        <v>20.850023</v>
      </c>
      <c r="J1130">
        <f t="shared" si="395"/>
        <v>20.850023</v>
      </c>
      <c r="K1130">
        <f t="shared" si="409"/>
        <v>1.4084999999983694E-4</v>
      </c>
      <c r="L1130">
        <v>1.2462000000000001E-2</v>
      </c>
      <c r="M1130">
        <f t="shared" si="400"/>
        <v>1.2462000000000001E-2</v>
      </c>
      <c r="N1130">
        <v>0.21041699999999999</v>
      </c>
      <c r="O1130">
        <f t="shared" si="396"/>
        <v>0.21041699999999999</v>
      </c>
      <c r="P1130">
        <f t="shared" si="410"/>
        <v>-1.2688333333333256E-4</v>
      </c>
      <c r="Q1130">
        <f t="shared" si="401"/>
        <v>78.93956</v>
      </c>
      <c r="R1130">
        <f t="shared" si="411"/>
        <v>-1.3966666664562884E-5</v>
      </c>
      <c r="S1130">
        <f t="shared" si="397"/>
        <v>1</v>
      </c>
      <c r="T1130">
        <f t="shared" si="412"/>
        <v>20.006442216707082</v>
      </c>
      <c r="U1130">
        <f t="shared" si="413"/>
        <v>32500</v>
      </c>
      <c r="V1130">
        <f t="shared" si="398"/>
        <v>20.001683</v>
      </c>
      <c r="W1130">
        <v>20.001683</v>
      </c>
      <c r="X1130">
        <f>'LowFlowInfusion-1-Infusion-1705'!Y1126</f>
        <v>0</v>
      </c>
      <c r="Y1130">
        <v>0</v>
      </c>
      <c r="Z1130">
        <f t="shared" si="402"/>
        <v>0</v>
      </c>
      <c r="AA1130">
        <f t="shared" si="403"/>
        <v>0</v>
      </c>
      <c r="AB1130" t="e">
        <f t="shared" si="404"/>
        <v>#DIV/0!</v>
      </c>
      <c r="AC1130" s="6" t="e">
        <f t="shared" si="406"/>
        <v>#DIV/0!</v>
      </c>
      <c r="AD1130" s="6" t="e">
        <f t="shared" si="406"/>
        <v>#DIV/0!</v>
      </c>
      <c r="AM1130">
        <v>-6.0000000000000001E-3</v>
      </c>
      <c r="AN1130">
        <v>-5.4999999999999997E-3</v>
      </c>
    </row>
    <row r="1131" spans="1:40" x14ac:dyDescent="0.25">
      <c r="A1131" s="1">
        <v>42823.185995370368</v>
      </c>
      <c r="B1131" s="16">
        <v>1124</v>
      </c>
      <c r="C1131">
        <f t="shared" si="414"/>
        <v>6.3828746161095928</v>
      </c>
      <c r="D1131">
        <f t="shared" si="407"/>
        <v>-1.8703174683111401</v>
      </c>
      <c r="E1131">
        <f t="shared" si="405"/>
        <v>23.090078377072405</v>
      </c>
      <c r="F1131">
        <f t="shared" si="408"/>
        <v>-0.29302118258608562</v>
      </c>
      <c r="G1131">
        <v>21.089507000000001</v>
      </c>
      <c r="H1131">
        <f t="shared" si="399"/>
        <v>21.089507000000001</v>
      </c>
      <c r="I1131">
        <v>20.850217000000001</v>
      </c>
      <c r="J1131">
        <f t="shared" si="395"/>
        <v>20.850217000000001</v>
      </c>
      <c r="K1131">
        <f t="shared" si="409"/>
        <v>1.3298333333337334E-4</v>
      </c>
      <c r="L1131">
        <v>1.2429000000000001E-2</v>
      </c>
      <c r="M1131">
        <f t="shared" si="400"/>
        <v>1.2429000000000001E-2</v>
      </c>
      <c r="N1131">
        <v>0.210281</v>
      </c>
      <c r="O1131">
        <f t="shared" si="396"/>
        <v>0.210281</v>
      </c>
      <c r="P1131">
        <f t="shared" si="410"/>
        <v>-1.2751666666666744E-4</v>
      </c>
      <c r="Q1131">
        <f t="shared" si="401"/>
        <v>78.939502000000005</v>
      </c>
      <c r="R1131">
        <f t="shared" si="411"/>
        <v>-5.4666666654175815E-6</v>
      </c>
      <c r="S1131">
        <f t="shared" si="397"/>
        <v>1</v>
      </c>
      <c r="T1131">
        <f t="shared" si="412"/>
        <v>20.009883192084839</v>
      </c>
      <c r="U1131">
        <f t="shared" si="413"/>
        <v>32500</v>
      </c>
      <c r="V1131">
        <f t="shared" si="398"/>
        <v>20.001629999999999</v>
      </c>
      <c r="W1131">
        <v>20.001629999999999</v>
      </c>
      <c r="X1131">
        <f>'LowFlowInfusion-1-Infusion-1705'!Y1127</f>
        <v>0</v>
      </c>
      <c r="Y1131">
        <v>0</v>
      </c>
      <c r="Z1131">
        <f t="shared" si="402"/>
        <v>0</v>
      </c>
      <c r="AA1131">
        <f t="shared" si="403"/>
        <v>0</v>
      </c>
      <c r="AB1131" t="e">
        <f t="shared" si="404"/>
        <v>#DIV/0!</v>
      </c>
      <c r="AC1131" s="6" t="e">
        <f t="shared" si="406"/>
        <v>#DIV/0!</v>
      </c>
      <c r="AD1131" s="6" t="e">
        <f t="shared" si="406"/>
        <v>#DIV/0!</v>
      </c>
      <c r="AM1131">
        <v>-6.7999999999999996E-3</v>
      </c>
      <c r="AN1131">
        <v>-6.4000000000000003E-3</v>
      </c>
    </row>
    <row r="1132" spans="1:40" x14ac:dyDescent="0.25">
      <c r="A1132" s="1">
        <v>42823.186689814815</v>
      </c>
      <c r="B1132" s="16">
        <v>1125</v>
      </c>
      <c r="C1132">
        <f t="shared" si="414"/>
        <v>1.8098774056541345</v>
      </c>
      <c r="D1132">
        <f t="shared" si="407"/>
        <v>-1.9084833482922869</v>
      </c>
      <c r="E1132">
        <f t="shared" si="405"/>
        <v>5.0257612391682596</v>
      </c>
      <c r="F1132">
        <f t="shared" si="408"/>
        <v>-1.0544821115121408</v>
      </c>
      <c r="G1132">
        <v>21.08916</v>
      </c>
      <c r="H1132">
        <f t="shared" si="399"/>
        <v>21.08916</v>
      </c>
      <c r="I1132">
        <v>20.850352000000001</v>
      </c>
      <c r="J1132">
        <f t="shared" si="395"/>
        <v>20.850352000000001</v>
      </c>
      <c r="K1132">
        <f t="shared" si="409"/>
        <v>1.4381666666665182E-4</v>
      </c>
      <c r="L1132">
        <v>1.242E-2</v>
      </c>
      <c r="M1132">
        <f t="shared" si="400"/>
        <v>1.242E-2</v>
      </c>
      <c r="N1132">
        <v>0.21015700000000001</v>
      </c>
      <c r="O1132">
        <f t="shared" si="396"/>
        <v>0.21015700000000001</v>
      </c>
      <c r="P1132">
        <f t="shared" si="410"/>
        <v>-1.2756666666666658E-4</v>
      </c>
      <c r="Q1132">
        <f t="shared" si="401"/>
        <v>78.939491000000004</v>
      </c>
      <c r="R1132">
        <f t="shared" si="411"/>
        <v>-1.6249999999710476E-5</v>
      </c>
      <c r="S1132">
        <f t="shared" si="397"/>
        <v>1</v>
      </c>
      <c r="T1132">
        <f t="shared" si="412"/>
        <v>20.005612360754039</v>
      </c>
      <c r="U1132">
        <f t="shared" si="413"/>
        <v>32500</v>
      </c>
      <c r="V1132">
        <f t="shared" si="398"/>
        <v>20.001894</v>
      </c>
      <c r="W1132">
        <v>20.001894</v>
      </c>
      <c r="X1132">
        <f>'LowFlowInfusion-1-Infusion-1705'!Y1128</f>
        <v>0</v>
      </c>
      <c r="Y1132">
        <v>0</v>
      </c>
      <c r="Z1132">
        <f t="shared" si="402"/>
        <v>0</v>
      </c>
      <c r="AA1132">
        <f t="shared" si="403"/>
        <v>0</v>
      </c>
      <c r="AB1132" t="e">
        <f t="shared" si="404"/>
        <v>#DIV/0!</v>
      </c>
      <c r="AC1132" s="6" t="e">
        <f t="shared" si="406"/>
        <v>#DIV/0!</v>
      </c>
      <c r="AD1132" s="6" t="e">
        <f t="shared" si="406"/>
        <v>#DIV/0!</v>
      </c>
      <c r="AM1132" s="18">
        <v>-4.0000000000000002E-4</v>
      </c>
      <c r="AN1132">
        <v>-7.1000000000000004E-3</v>
      </c>
    </row>
    <row r="1133" spans="1:40" x14ac:dyDescent="0.25">
      <c r="A1133" s="1">
        <v>42823.187384259261</v>
      </c>
      <c r="B1133" s="16">
        <v>1126</v>
      </c>
      <c r="C1133">
        <f t="shared" si="414"/>
        <v>1.101572860793425</v>
      </c>
      <c r="D1133">
        <f t="shared" si="407"/>
        <v>-2.0528024568448222</v>
      </c>
      <c r="E1133">
        <f t="shared" si="405"/>
        <v>2.0750047320302039</v>
      </c>
      <c r="F1133">
        <f t="shared" si="408"/>
        <v>-1.8635194546879625</v>
      </c>
      <c r="G1133">
        <v>21.08906</v>
      </c>
      <c r="H1133">
        <f t="shared" si="399"/>
        <v>21.08906</v>
      </c>
      <c r="I1133">
        <v>20.850349999999999</v>
      </c>
      <c r="J1133">
        <f t="shared" si="395"/>
        <v>20.850349999999999</v>
      </c>
      <c r="K1133">
        <f t="shared" si="409"/>
        <v>1.4556666666649677E-4</v>
      </c>
      <c r="L1133">
        <v>1.2437E-2</v>
      </c>
      <c r="M1133">
        <f t="shared" si="400"/>
        <v>1.2437E-2</v>
      </c>
      <c r="N1133">
        <v>0.21002499999999999</v>
      </c>
      <c r="O1133">
        <f t="shared" si="396"/>
        <v>0.21002499999999999</v>
      </c>
      <c r="P1133">
        <f t="shared" si="410"/>
        <v>-1.2791666666666645E-4</v>
      </c>
      <c r="Q1133">
        <f t="shared" si="401"/>
        <v>78.939625000000007</v>
      </c>
      <c r="R1133">
        <f t="shared" si="411"/>
        <v>-1.7650000000675921E-5</v>
      </c>
      <c r="S1133">
        <f t="shared" si="397"/>
        <v>1</v>
      </c>
      <c r="T1133">
        <f t="shared" si="412"/>
        <v>20.004625375317364</v>
      </c>
      <c r="U1133">
        <f t="shared" si="413"/>
        <v>32500</v>
      </c>
      <c r="V1133">
        <f t="shared" si="398"/>
        <v>20.001470999999999</v>
      </c>
      <c r="W1133">
        <v>20.001470999999999</v>
      </c>
      <c r="X1133">
        <f>'LowFlowInfusion-1-Infusion-1705'!Y1129</f>
        <v>0</v>
      </c>
      <c r="Y1133">
        <v>0</v>
      </c>
      <c r="Z1133">
        <f t="shared" si="402"/>
        <v>0</v>
      </c>
      <c r="AA1133">
        <f t="shared" si="403"/>
        <v>0</v>
      </c>
      <c r="AB1133" t="e">
        <f t="shared" si="404"/>
        <v>#DIV/0!</v>
      </c>
      <c r="AC1133" s="6" t="e">
        <f t="shared" si="406"/>
        <v>#DIV/0!</v>
      </c>
      <c r="AD1133" s="6" t="e">
        <f t="shared" si="406"/>
        <v>#DIV/0!</v>
      </c>
      <c r="AM1133">
        <v>8.0999999999999996E-3</v>
      </c>
      <c r="AN1133">
        <v>-7.6E-3</v>
      </c>
    </row>
    <row r="1134" spans="1:40" x14ac:dyDescent="0.25">
      <c r="A1134" s="1">
        <v>42823.188078703701</v>
      </c>
      <c r="B1134" s="16">
        <v>1127</v>
      </c>
      <c r="C1134">
        <f t="shared" si="414"/>
        <v>1.4433017860028219</v>
      </c>
      <c r="D1134">
        <f t="shared" si="407"/>
        <v>-2.2978833565171985</v>
      </c>
      <c r="E1134">
        <f t="shared" si="405"/>
        <v>3.1511891130421334</v>
      </c>
      <c r="F1134">
        <f t="shared" si="408"/>
        <v>-1.5921017896618233</v>
      </c>
      <c r="G1134">
        <v>21.089258000000001</v>
      </c>
      <c r="H1134">
        <f t="shared" si="399"/>
        <v>21.089258000000001</v>
      </c>
      <c r="I1134">
        <v>20.850429999999999</v>
      </c>
      <c r="J1134">
        <f t="shared" si="395"/>
        <v>20.850429999999999</v>
      </c>
      <c r="K1134">
        <f t="shared" si="409"/>
        <v>1.4496666666647212E-4</v>
      </c>
      <c r="L1134">
        <v>1.2427000000000001E-2</v>
      </c>
      <c r="M1134">
        <f t="shared" si="400"/>
        <v>1.2427000000000001E-2</v>
      </c>
      <c r="N1134">
        <v>0.20990300000000001</v>
      </c>
      <c r="O1134">
        <f t="shared" si="396"/>
        <v>0.20990300000000001</v>
      </c>
      <c r="P1134">
        <f t="shared" si="410"/>
        <v>-1.2859999999999863E-4</v>
      </c>
      <c r="Q1134">
        <f t="shared" si="401"/>
        <v>78.939667</v>
      </c>
      <c r="R1134">
        <f t="shared" si="411"/>
        <v>-1.636666666702998E-5</v>
      </c>
      <c r="S1134">
        <f t="shared" si="397"/>
        <v>1</v>
      </c>
      <c r="T1134">
        <f t="shared" si="412"/>
        <v>20.004947185142342</v>
      </c>
      <c r="U1134">
        <f t="shared" si="413"/>
        <v>32500</v>
      </c>
      <c r="V1134">
        <f t="shared" si="398"/>
        <v>20.001206</v>
      </c>
      <c r="W1134">
        <v>20.001206</v>
      </c>
      <c r="X1134">
        <f>'LowFlowInfusion-1-Infusion-1705'!Y1130</f>
        <v>0</v>
      </c>
      <c r="Y1134">
        <v>0</v>
      </c>
      <c r="Z1134">
        <f t="shared" si="402"/>
        <v>0</v>
      </c>
      <c r="AA1134">
        <f t="shared" si="403"/>
        <v>0</v>
      </c>
      <c r="AB1134" t="e">
        <f t="shared" si="404"/>
        <v>#DIV/0!</v>
      </c>
      <c r="AC1134" s="6" t="e">
        <f t="shared" si="406"/>
        <v>#DIV/0!</v>
      </c>
      <c r="AD1134" s="6" t="e">
        <f t="shared" si="406"/>
        <v>#DIV/0!</v>
      </c>
      <c r="AM1134">
        <v>1.34E-2</v>
      </c>
      <c r="AN1134">
        <v>-7.9000000000000008E-3</v>
      </c>
    </row>
    <row r="1135" spans="1:40" x14ac:dyDescent="0.25">
      <c r="A1135" s="1">
        <v>42823.188773148147</v>
      </c>
      <c r="B1135" s="16">
        <v>1128</v>
      </c>
      <c r="C1135">
        <f t="shared" si="414"/>
        <v>1.6792148994923295</v>
      </c>
      <c r="D1135">
        <f t="shared" si="407"/>
        <v>-2.1503869640760254</v>
      </c>
      <c r="E1135">
        <f t="shared" si="405"/>
        <v>4.2437587105593373</v>
      </c>
      <c r="F1135">
        <f t="shared" si="408"/>
        <v>-1.2805906883783269</v>
      </c>
      <c r="G1135">
        <v>21.089362999999999</v>
      </c>
      <c r="H1135">
        <f t="shared" si="399"/>
        <v>21.089362999999999</v>
      </c>
      <c r="I1135">
        <v>20.850612000000002</v>
      </c>
      <c r="J1135">
        <f t="shared" si="395"/>
        <v>20.850612000000002</v>
      </c>
      <c r="K1135">
        <f t="shared" si="409"/>
        <v>1.4424999999977927E-4</v>
      </c>
      <c r="L1135">
        <v>1.2397E-2</v>
      </c>
      <c r="M1135">
        <f t="shared" si="400"/>
        <v>1.2397E-2</v>
      </c>
      <c r="N1135">
        <v>0.20977199999999999</v>
      </c>
      <c r="O1135">
        <f t="shared" si="396"/>
        <v>0.20977199999999999</v>
      </c>
      <c r="P1135">
        <f t="shared" si="410"/>
        <v>-1.2808333333333237E-4</v>
      </c>
      <c r="Q1135">
        <f t="shared" si="401"/>
        <v>78.939616000000001</v>
      </c>
      <c r="R1135">
        <f t="shared" si="411"/>
        <v>-1.6166666667061237E-5</v>
      </c>
      <c r="S1135">
        <f t="shared" si="397"/>
        <v>1</v>
      </c>
      <c r="T1135">
        <f t="shared" si="412"/>
        <v>20.004929601863374</v>
      </c>
      <c r="U1135">
        <f t="shared" si="413"/>
        <v>32500</v>
      </c>
      <c r="V1135">
        <f t="shared" si="398"/>
        <v>20.001100000000001</v>
      </c>
      <c r="W1135">
        <v>20.001100000000001</v>
      </c>
      <c r="X1135">
        <f>'LowFlowInfusion-1-Infusion-1705'!Y1131</f>
        <v>0</v>
      </c>
      <c r="Y1135">
        <v>0</v>
      </c>
      <c r="Z1135">
        <f t="shared" si="402"/>
        <v>0</v>
      </c>
      <c r="AA1135">
        <f t="shared" si="403"/>
        <v>0</v>
      </c>
      <c r="AB1135" t="e">
        <f t="shared" si="404"/>
        <v>#DIV/0!</v>
      </c>
      <c r="AC1135" s="6" t="e">
        <f t="shared" si="406"/>
        <v>#DIV/0!</v>
      </c>
      <c r="AD1135" s="6" t="e">
        <f t="shared" si="406"/>
        <v>#DIV/0!</v>
      </c>
      <c r="AM1135">
        <v>1.18E-2</v>
      </c>
      <c r="AN1135">
        <v>-7.7999999999999996E-3</v>
      </c>
    </row>
    <row r="1136" spans="1:40" x14ac:dyDescent="0.25">
      <c r="A1136" s="1">
        <v>42823.189467592594</v>
      </c>
      <c r="B1136" s="16">
        <v>1129</v>
      </c>
      <c r="C1136">
        <f t="shared" si="414"/>
        <v>-2.7200889458186328</v>
      </c>
      <c r="D1136">
        <f t="shared" si="407"/>
        <v>-2.2015917826430087</v>
      </c>
      <c r="E1136">
        <f t="shared" si="405"/>
        <v>-13.150427863509114</v>
      </c>
      <c r="F1136">
        <f t="shared" si="408"/>
        <v>0.80938227627715376</v>
      </c>
      <c r="G1136">
        <v>21.089251999999998</v>
      </c>
      <c r="H1136">
        <f t="shared" si="399"/>
        <v>21.089251999999998</v>
      </c>
      <c r="I1136">
        <v>20.850936999999998</v>
      </c>
      <c r="J1136">
        <f t="shared" si="395"/>
        <v>20.850936999999998</v>
      </c>
      <c r="K1136">
        <f t="shared" si="409"/>
        <v>1.546999999999817E-4</v>
      </c>
      <c r="L1136">
        <v>1.2401000000000001E-2</v>
      </c>
      <c r="M1136">
        <f t="shared" si="400"/>
        <v>1.2401000000000001E-2</v>
      </c>
      <c r="N1136">
        <v>0.209648</v>
      </c>
      <c r="O1136">
        <f t="shared" si="396"/>
        <v>0.209648</v>
      </c>
      <c r="P1136">
        <f t="shared" si="410"/>
        <v>-1.2816666666666532E-4</v>
      </c>
      <c r="Q1136">
        <f t="shared" si="401"/>
        <v>78.939414999999997</v>
      </c>
      <c r="R1136">
        <f t="shared" si="411"/>
        <v>-2.6533333333607818E-5</v>
      </c>
      <c r="S1136">
        <f t="shared" si="397"/>
        <v>1</v>
      </c>
      <c r="T1136">
        <f t="shared" si="412"/>
        <v>20.001058502836731</v>
      </c>
      <c r="U1136">
        <f t="shared" si="413"/>
        <v>32500</v>
      </c>
      <c r="V1136">
        <f t="shared" si="398"/>
        <v>20.001577000000001</v>
      </c>
      <c r="W1136">
        <v>20.001577000000001</v>
      </c>
      <c r="X1136">
        <f>'LowFlowInfusion-1-Infusion-1705'!Y1132</f>
        <v>0</v>
      </c>
      <c r="Y1136">
        <v>0</v>
      </c>
      <c r="Z1136">
        <f t="shared" si="402"/>
        <v>0</v>
      </c>
      <c r="AA1136">
        <f t="shared" si="403"/>
        <v>0</v>
      </c>
      <c r="AB1136" t="e">
        <f t="shared" si="404"/>
        <v>#DIV/0!</v>
      </c>
      <c r="AC1136" s="6" t="e">
        <f t="shared" si="406"/>
        <v>#DIV/0!</v>
      </c>
      <c r="AD1136" s="6" t="e">
        <f t="shared" si="406"/>
        <v>#DIV/0!</v>
      </c>
      <c r="AM1136">
        <v>4.1999999999999997E-3</v>
      </c>
      <c r="AN1136">
        <v>-6.8999999999999999E-3</v>
      </c>
    </row>
    <row r="1137" spans="1:40" x14ac:dyDescent="0.25">
      <c r="A1137" s="1">
        <v>42823.190162037034</v>
      </c>
      <c r="B1137" s="16">
        <v>1130</v>
      </c>
      <c r="C1137">
        <f t="shared" si="414"/>
        <v>-12.408514660619714</v>
      </c>
      <c r="D1137">
        <f t="shared" si="407"/>
        <v>-1.9784923205559846</v>
      </c>
      <c r="E1137">
        <f t="shared" si="405"/>
        <v>-51.086211799396104</v>
      </c>
      <c r="F1137">
        <f t="shared" si="408"/>
        <v>0.15944634588981285</v>
      </c>
      <c r="G1137">
        <v>21.089379999999998</v>
      </c>
      <c r="H1137">
        <f t="shared" si="399"/>
        <v>21.089379999999998</v>
      </c>
      <c r="I1137">
        <v>20.851082999999999</v>
      </c>
      <c r="J1137">
        <f t="shared" si="395"/>
        <v>20.851082999999999</v>
      </c>
      <c r="K1137">
        <f t="shared" si="409"/>
        <v>1.7806666666674668E-4</v>
      </c>
      <c r="L1137">
        <v>1.2429000000000001E-2</v>
      </c>
      <c r="M1137">
        <f t="shared" si="400"/>
        <v>1.2429000000000001E-2</v>
      </c>
      <c r="N1137">
        <v>0.20951400000000001</v>
      </c>
      <c r="O1137">
        <f t="shared" si="396"/>
        <v>0.20951400000000001</v>
      </c>
      <c r="P1137">
        <f t="shared" si="410"/>
        <v>-1.2738333333333119E-4</v>
      </c>
      <c r="Q1137">
        <f t="shared" si="401"/>
        <v>78.939402999999999</v>
      </c>
      <c r="R1137">
        <f t="shared" si="411"/>
        <v>-5.0683333333504756E-5</v>
      </c>
      <c r="S1137">
        <f t="shared" si="397"/>
        <v>1</v>
      </c>
      <c r="T1137">
        <f t="shared" si="412"/>
        <v>19.990987977659909</v>
      </c>
      <c r="U1137">
        <f t="shared" si="413"/>
        <v>32500</v>
      </c>
      <c r="V1137">
        <f t="shared" si="398"/>
        <v>20.001418000000001</v>
      </c>
      <c r="W1137">
        <v>20.001418000000001</v>
      </c>
      <c r="X1137">
        <f>'LowFlowInfusion-1-Infusion-1705'!Y1133</f>
        <v>0</v>
      </c>
      <c r="Y1137">
        <v>0</v>
      </c>
      <c r="Z1137">
        <f t="shared" si="402"/>
        <v>0</v>
      </c>
      <c r="AA1137">
        <f t="shared" si="403"/>
        <v>0</v>
      </c>
      <c r="AB1137" t="e">
        <f t="shared" si="404"/>
        <v>#DIV/0!</v>
      </c>
      <c r="AC1137" s="6" t="e">
        <f t="shared" si="406"/>
        <v>#DIV/0!</v>
      </c>
      <c r="AD1137" s="6" t="e">
        <f t="shared" si="406"/>
        <v>#DIV/0!</v>
      </c>
      <c r="AM1137" s="18">
        <v>-5.9999999999999995E-4</v>
      </c>
      <c r="AN1137">
        <v>-6.1999999999999998E-3</v>
      </c>
    </row>
    <row r="1138" spans="1:40" x14ac:dyDescent="0.25">
      <c r="A1138" s="1">
        <v>42823.19085648148</v>
      </c>
      <c r="B1138" s="16">
        <v>1131</v>
      </c>
      <c r="C1138">
        <f t="shared" si="414"/>
        <v>-17.837172217338271</v>
      </c>
      <c r="D1138">
        <f t="shared" si="407"/>
        <v>-1.5372188819071742</v>
      </c>
      <c r="E1138">
        <f t="shared" si="405"/>
        <v>-71.993385354155649</v>
      </c>
      <c r="F1138">
        <f t="shared" si="408"/>
        <v>8.6180638005667234E-2</v>
      </c>
      <c r="G1138">
        <v>21.089738000000001</v>
      </c>
      <c r="H1138">
        <f t="shared" si="399"/>
        <v>21.089738000000001</v>
      </c>
      <c r="I1138">
        <v>20.851189999999999</v>
      </c>
      <c r="J1138">
        <f t="shared" si="395"/>
        <v>20.851189999999999</v>
      </c>
      <c r="K1138">
        <f t="shared" si="409"/>
        <v>1.9111666666677963E-4</v>
      </c>
      <c r="L1138">
        <v>1.2423999999999999E-2</v>
      </c>
      <c r="M1138">
        <f t="shared" si="400"/>
        <v>1.2423999999999999E-2</v>
      </c>
      <c r="N1138">
        <v>0.20938100000000001</v>
      </c>
      <c r="O1138">
        <f t="shared" si="396"/>
        <v>0.20938100000000001</v>
      </c>
      <c r="P1138">
        <f t="shared" si="410"/>
        <v>-1.2594999999999875E-4</v>
      </c>
      <c r="Q1138">
        <f t="shared" si="401"/>
        <v>78.939429000000004</v>
      </c>
      <c r="R1138">
        <f t="shared" si="411"/>
        <v>-6.5166666667219414E-5</v>
      </c>
      <c r="S1138">
        <f t="shared" si="397"/>
        <v>1</v>
      </c>
      <c r="T1138">
        <f t="shared" si="412"/>
        <v>19.985277046664425</v>
      </c>
      <c r="U1138">
        <f t="shared" si="413"/>
        <v>32500</v>
      </c>
      <c r="V1138">
        <f t="shared" si="398"/>
        <v>20.001577000000001</v>
      </c>
      <c r="W1138">
        <v>20.001577000000001</v>
      </c>
      <c r="X1138">
        <f>'LowFlowInfusion-1-Infusion-1705'!Y1134</f>
        <v>0</v>
      </c>
      <c r="Y1138">
        <v>0</v>
      </c>
      <c r="Z1138">
        <f t="shared" si="402"/>
        <v>0</v>
      </c>
      <c r="AA1138">
        <f t="shared" si="403"/>
        <v>0</v>
      </c>
      <c r="AB1138" t="e">
        <f t="shared" si="404"/>
        <v>#DIV/0!</v>
      </c>
      <c r="AC1138" s="6" t="e">
        <f t="shared" si="406"/>
        <v>#DIV/0!</v>
      </c>
      <c r="AD1138" s="6" t="e">
        <f t="shared" si="406"/>
        <v>#DIV/0!</v>
      </c>
      <c r="AM1138" s="18">
        <v>-2.9999999999999997E-4</v>
      </c>
      <c r="AN1138">
        <v>-5.1999999999999998E-3</v>
      </c>
    </row>
    <row r="1139" spans="1:40" x14ac:dyDescent="0.25">
      <c r="A1139" s="1">
        <v>42823.191550925927</v>
      </c>
      <c r="B1139" s="16">
        <v>1132</v>
      </c>
      <c r="C1139">
        <f t="shared" si="414"/>
        <v>-10.353696193804609</v>
      </c>
      <c r="D1139">
        <f t="shared" si="407"/>
        <v>-0.78364325873743201</v>
      </c>
      <c r="E1139">
        <f t="shared" si="405"/>
        <v>-41.669058857430088</v>
      </c>
      <c r="F1139">
        <f t="shared" si="408"/>
        <v>7.5687295055686915E-2</v>
      </c>
      <c r="G1139">
        <v>21.089814000000001</v>
      </c>
      <c r="H1139">
        <f t="shared" si="399"/>
        <v>21.089814000000001</v>
      </c>
      <c r="I1139">
        <v>20.851258999999999</v>
      </c>
      <c r="J1139">
        <f t="shared" si="395"/>
        <v>20.851258999999999</v>
      </c>
      <c r="K1139">
        <f t="shared" si="409"/>
        <v>1.7246666666679289E-4</v>
      </c>
      <c r="L1139">
        <v>1.2383999999999999E-2</v>
      </c>
      <c r="M1139">
        <f t="shared" si="400"/>
        <v>1.2383999999999999E-2</v>
      </c>
      <c r="N1139">
        <v>0.209261</v>
      </c>
      <c r="O1139">
        <f t="shared" si="396"/>
        <v>0.209261</v>
      </c>
      <c r="P1139">
        <f t="shared" si="410"/>
        <v>-1.2358333333333202E-4</v>
      </c>
      <c r="Q1139">
        <f t="shared" si="401"/>
        <v>78.939480000000003</v>
      </c>
      <c r="R1139">
        <f t="shared" si="411"/>
        <v>-4.8883333333312368E-5</v>
      </c>
      <c r="S1139">
        <f t="shared" si="397"/>
        <v>1</v>
      </c>
      <c r="T1139">
        <f t="shared" si="412"/>
        <v>19.992641947064978</v>
      </c>
      <c r="U1139">
        <f t="shared" si="413"/>
        <v>32500</v>
      </c>
      <c r="V1139">
        <f t="shared" si="398"/>
        <v>20.002212</v>
      </c>
      <c r="W1139">
        <v>20.002212</v>
      </c>
      <c r="X1139">
        <f>'LowFlowInfusion-1-Infusion-1705'!Y1135</f>
        <v>0</v>
      </c>
      <c r="Y1139">
        <v>0</v>
      </c>
      <c r="Z1139">
        <f t="shared" si="402"/>
        <v>0</v>
      </c>
      <c r="AA1139">
        <f t="shared" si="403"/>
        <v>0</v>
      </c>
      <c r="AB1139" t="e">
        <f t="shared" si="404"/>
        <v>#DIV/0!</v>
      </c>
      <c r="AC1139" s="6" t="e">
        <f t="shared" si="406"/>
        <v>#DIV/0!</v>
      </c>
      <c r="AD1139" s="6" t="e">
        <f t="shared" si="406"/>
        <v>#DIV/0!</v>
      </c>
      <c r="AM1139">
        <v>3.3E-3</v>
      </c>
      <c r="AN1139">
        <v>-5.4000000000000003E-3</v>
      </c>
    </row>
    <row r="1140" spans="1:40" x14ac:dyDescent="0.25">
      <c r="A1140" s="1">
        <v>42823.192245370374</v>
      </c>
      <c r="B1140" s="16">
        <v>1133</v>
      </c>
      <c r="C1140">
        <f t="shared" si="414"/>
        <v>0.41392230246779071</v>
      </c>
      <c r="D1140">
        <f t="shared" si="407"/>
        <v>-0.40949859902159602</v>
      </c>
      <c r="E1140">
        <f t="shared" si="405"/>
        <v>1.179181340705721</v>
      </c>
      <c r="F1140">
        <f t="shared" si="408"/>
        <v>-0.98931272023802364</v>
      </c>
      <c r="G1140">
        <v>21.089428000000002</v>
      </c>
      <c r="H1140">
        <f t="shared" si="399"/>
        <v>21.089428000000002</v>
      </c>
      <c r="I1140">
        <v>20.851493000000001</v>
      </c>
      <c r="J1140">
        <f t="shared" si="395"/>
        <v>20.851493000000001</v>
      </c>
      <c r="K1140">
        <f t="shared" si="409"/>
        <v>1.4570000000026321E-4</v>
      </c>
      <c r="L1140">
        <v>1.2357999999999999E-2</v>
      </c>
      <c r="M1140">
        <f t="shared" si="400"/>
        <v>1.2357999999999999E-2</v>
      </c>
      <c r="N1140">
        <v>0.20913300000000001</v>
      </c>
      <c r="O1140">
        <f t="shared" si="396"/>
        <v>0.20913300000000001</v>
      </c>
      <c r="P1140">
        <f t="shared" si="410"/>
        <v>-1.2236666666666645E-4</v>
      </c>
      <c r="Q1140">
        <f t="shared" si="401"/>
        <v>78.939374000000001</v>
      </c>
      <c r="R1140">
        <f t="shared" si="411"/>
        <v>-2.3333333333634226E-5</v>
      </c>
      <c r="S1140">
        <f t="shared" si="397"/>
        <v>1</v>
      </c>
      <c r="T1140">
        <f t="shared" si="412"/>
        <v>20.003247420901477</v>
      </c>
      <c r="U1140">
        <f t="shared" si="413"/>
        <v>32500</v>
      </c>
      <c r="V1140">
        <f t="shared" si="398"/>
        <v>20.002424000000001</v>
      </c>
      <c r="W1140">
        <v>20.002424000000001</v>
      </c>
      <c r="X1140">
        <f>'LowFlowInfusion-1-Infusion-1705'!Y1136</f>
        <v>0</v>
      </c>
      <c r="Y1140">
        <v>0</v>
      </c>
      <c r="Z1140">
        <f t="shared" si="402"/>
        <v>0</v>
      </c>
      <c r="AA1140">
        <f t="shared" si="403"/>
        <v>0</v>
      </c>
      <c r="AB1140" t="e">
        <f t="shared" si="404"/>
        <v>#DIV/0!</v>
      </c>
      <c r="AC1140" s="6" t="e">
        <f t="shared" si="406"/>
        <v>#DIV/0!</v>
      </c>
      <c r="AD1140" s="6" t="e">
        <f t="shared" si="406"/>
        <v>#DIV/0!</v>
      </c>
      <c r="AM1140">
        <v>3.8999999999999998E-3</v>
      </c>
      <c r="AN1140">
        <v>-5.4000000000000003E-3</v>
      </c>
    </row>
    <row r="1141" spans="1:40" x14ac:dyDescent="0.25">
      <c r="A1141" s="1">
        <v>42823.192939814813</v>
      </c>
      <c r="B1141" s="16">
        <v>1134</v>
      </c>
      <c r="C1141">
        <f t="shared" si="414"/>
        <v>6.9275559561477262</v>
      </c>
      <c r="D1141">
        <f t="shared" si="407"/>
        <v>-0.22095570316784663</v>
      </c>
      <c r="E1141">
        <f t="shared" si="405"/>
        <v>27.057562926880884</v>
      </c>
      <c r="F1141">
        <f t="shared" si="408"/>
        <v>-3.1895188514755153E-2</v>
      </c>
      <c r="G1141">
        <v>21.089243</v>
      </c>
      <c r="H1141">
        <f t="shared" si="399"/>
        <v>21.089243</v>
      </c>
      <c r="I1141">
        <v>20.851837</v>
      </c>
      <c r="J1141">
        <f t="shared" si="395"/>
        <v>20.851837</v>
      </c>
      <c r="K1141">
        <f t="shared" si="409"/>
        <v>1.2943333333351366E-4</v>
      </c>
      <c r="L1141">
        <v>1.2371E-2</v>
      </c>
      <c r="M1141">
        <f t="shared" si="400"/>
        <v>1.2371E-2</v>
      </c>
      <c r="N1141">
        <v>0.20901400000000001</v>
      </c>
      <c r="O1141">
        <f t="shared" si="396"/>
        <v>0.20901400000000001</v>
      </c>
      <c r="P1141">
        <f t="shared" si="410"/>
        <v>-1.2170000000000144E-4</v>
      </c>
      <c r="Q1141">
        <f t="shared" si="401"/>
        <v>78.939149</v>
      </c>
      <c r="R1141">
        <f t="shared" si="411"/>
        <v>-7.7333333334668929E-6</v>
      </c>
      <c r="S1141">
        <f t="shared" si="397"/>
        <v>1</v>
      </c>
      <c r="T1141">
        <f t="shared" si="412"/>
        <v>20.009095511659332</v>
      </c>
      <c r="U1141">
        <f t="shared" si="413"/>
        <v>32500</v>
      </c>
      <c r="V1141">
        <f t="shared" si="398"/>
        <v>20.001947000000001</v>
      </c>
      <c r="W1141">
        <v>20.001947000000001</v>
      </c>
      <c r="X1141">
        <f>'LowFlowInfusion-1-Infusion-1705'!Y1137</f>
        <v>0</v>
      </c>
      <c r="Y1141">
        <v>0</v>
      </c>
      <c r="Z1141">
        <f t="shared" si="402"/>
        <v>0</v>
      </c>
      <c r="AA1141">
        <f t="shared" si="403"/>
        <v>0</v>
      </c>
      <c r="AB1141" t="e">
        <f t="shared" si="404"/>
        <v>#DIV/0!</v>
      </c>
      <c r="AC1141" s="6" t="e">
        <f t="shared" si="406"/>
        <v>#DIV/0!</v>
      </c>
      <c r="AD1141" s="6" t="e">
        <f t="shared" si="406"/>
        <v>#DIV/0!</v>
      </c>
      <c r="AM1141">
        <v>8.9999999999999993E-3</v>
      </c>
      <c r="AN1141">
        <v>-5.5999999999999999E-3</v>
      </c>
    </row>
    <row r="1142" spans="1:40" x14ac:dyDescent="0.25">
      <c r="A1142" s="1">
        <v>42823.19363425926</v>
      </c>
      <c r="B1142" s="16">
        <v>1135</v>
      </c>
      <c r="C1142">
        <f t="shared" si="414"/>
        <v>6.9104323555735192</v>
      </c>
      <c r="D1142">
        <f t="shared" si="407"/>
        <v>-6.4225507605057963E-2</v>
      </c>
      <c r="E1142">
        <f t="shared" si="405"/>
        <v>27.163108952919252</v>
      </c>
      <c r="F1142">
        <f t="shared" si="408"/>
        <v>-9.293992662160671E-3</v>
      </c>
      <c r="G1142">
        <v>21.089241000000001</v>
      </c>
      <c r="H1142">
        <f t="shared" si="399"/>
        <v>21.089241000000001</v>
      </c>
      <c r="I1142">
        <v>20.852056000000001</v>
      </c>
      <c r="J1142">
        <f t="shared" si="395"/>
        <v>20.852056000000001</v>
      </c>
      <c r="K1142">
        <f t="shared" si="409"/>
        <v>1.2923333333354493E-4</v>
      </c>
      <c r="L1142">
        <v>1.2364999999999999E-2</v>
      </c>
      <c r="M1142">
        <f t="shared" si="400"/>
        <v>1.2364999999999999E-2</v>
      </c>
      <c r="N1142">
        <v>0.20890300000000001</v>
      </c>
      <c r="O1142">
        <f t="shared" si="396"/>
        <v>0.20890300000000001</v>
      </c>
      <c r="P1142">
        <f t="shared" si="410"/>
        <v>-1.2115000000000088E-4</v>
      </c>
      <c r="Q1142">
        <f t="shared" si="401"/>
        <v>78.939040999999989</v>
      </c>
      <c r="R1142">
        <f t="shared" si="411"/>
        <v>-8.0833333337674659E-6</v>
      </c>
      <c r="S1142">
        <f t="shared" si="397"/>
        <v>1</v>
      </c>
      <c r="T1142">
        <f t="shared" si="412"/>
        <v>20.008392657863105</v>
      </c>
      <c r="U1142">
        <f t="shared" si="413"/>
        <v>32500</v>
      </c>
      <c r="V1142">
        <f t="shared" si="398"/>
        <v>20.001418000000001</v>
      </c>
      <c r="W1142">
        <v>20.001418000000001</v>
      </c>
      <c r="X1142">
        <f>'LowFlowInfusion-1-Infusion-1705'!Y1138</f>
        <v>0</v>
      </c>
      <c r="Y1142">
        <v>0</v>
      </c>
      <c r="Z1142">
        <f t="shared" si="402"/>
        <v>0</v>
      </c>
      <c r="AA1142">
        <f t="shared" si="403"/>
        <v>0</v>
      </c>
      <c r="AB1142" t="e">
        <f t="shared" si="404"/>
        <v>#DIV/0!</v>
      </c>
      <c r="AC1142" s="6" t="e">
        <f t="shared" si="406"/>
        <v>#DIV/0!</v>
      </c>
      <c r="AD1142" s="6" t="e">
        <f t="shared" si="406"/>
        <v>#DIV/0!</v>
      </c>
      <c r="AM1142">
        <v>1.1599999999999999E-2</v>
      </c>
      <c r="AN1142">
        <v>-6.0000000000000001E-3</v>
      </c>
    </row>
    <row r="1143" spans="1:40" x14ac:dyDescent="0.25">
      <c r="A1143" s="1">
        <v>42823.194328703707</v>
      </c>
      <c r="B1143" s="16">
        <v>1136</v>
      </c>
      <c r="C1143">
        <f t="shared" si="414"/>
        <v>7.6924725557157014</v>
      </c>
      <c r="D1143">
        <f t="shared" si="407"/>
        <v>-0.19105451755077052</v>
      </c>
      <c r="E1143">
        <f t="shared" si="405"/>
        <v>30.105110154699528</v>
      </c>
      <c r="F1143">
        <f t="shared" si="408"/>
        <v>-2.4836554978517562E-2</v>
      </c>
      <c r="G1143">
        <v>21.089359999999999</v>
      </c>
      <c r="H1143">
        <f t="shared" si="399"/>
        <v>21.089359999999999</v>
      </c>
      <c r="I1143">
        <v>20.851907000000001</v>
      </c>
      <c r="J1143">
        <f t="shared" si="395"/>
        <v>20.851907000000001</v>
      </c>
      <c r="K1143">
        <f t="shared" si="409"/>
        <v>1.275833333333883E-4</v>
      </c>
      <c r="L1143">
        <v>1.2345E-2</v>
      </c>
      <c r="M1143">
        <f t="shared" si="400"/>
        <v>1.2345E-2</v>
      </c>
      <c r="N1143">
        <v>0.208789</v>
      </c>
      <c r="O1143">
        <f t="shared" si="396"/>
        <v>0.208789</v>
      </c>
      <c r="P1143">
        <f t="shared" si="410"/>
        <v>-1.214833333333341E-4</v>
      </c>
      <c r="Q1143">
        <f t="shared" si="401"/>
        <v>78.939304000000007</v>
      </c>
      <c r="R1143">
        <f t="shared" si="411"/>
        <v>-6.1000000002309207E-6</v>
      </c>
      <c r="S1143">
        <f t="shared" si="397"/>
        <v>1</v>
      </c>
      <c r="T1143">
        <f t="shared" si="412"/>
        <v>20.00951352707321</v>
      </c>
      <c r="U1143">
        <f t="shared" si="413"/>
        <v>32500</v>
      </c>
      <c r="V1143">
        <f t="shared" si="398"/>
        <v>20.001629999999999</v>
      </c>
      <c r="W1143">
        <v>20.001629999999999</v>
      </c>
      <c r="X1143">
        <f>'LowFlowInfusion-1-Infusion-1705'!Y1139</f>
        <v>0</v>
      </c>
      <c r="Y1143">
        <v>0</v>
      </c>
      <c r="Z1143">
        <f t="shared" si="402"/>
        <v>0</v>
      </c>
      <c r="AA1143">
        <f t="shared" si="403"/>
        <v>0</v>
      </c>
      <c r="AB1143" t="e">
        <f t="shared" si="404"/>
        <v>#DIV/0!</v>
      </c>
      <c r="AC1143" s="6" t="e">
        <f t="shared" si="406"/>
        <v>#DIV/0!</v>
      </c>
      <c r="AD1143" s="6" t="e">
        <f t="shared" si="406"/>
        <v>#DIV/0!</v>
      </c>
      <c r="AM1143">
        <v>1.26E-2</v>
      </c>
      <c r="AN1143">
        <v>-6.4999999999999997E-3</v>
      </c>
    </row>
    <row r="1144" spans="1:40" x14ac:dyDescent="0.25">
      <c r="A1144" s="1">
        <v>42823.195023148146</v>
      </c>
      <c r="B1144" s="16">
        <v>1137</v>
      </c>
      <c r="C1144">
        <f t="shared" si="414"/>
        <v>16.06996606848638</v>
      </c>
      <c r="D1144">
        <f t="shared" si="407"/>
        <v>-0.40063607961120073</v>
      </c>
      <c r="E1144">
        <f t="shared" si="405"/>
        <v>62.88943404401406</v>
      </c>
      <c r="F1144">
        <f t="shared" si="408"/>
        <v>-2.4930735877336945E-2</v>
      </c>
      <c r="G1144">
        <v>21.089326</v>
      </c>
      <c r="H1144">
        <f t="shared" si="399"/>
        <v>21.089326</v>
      </c>
      <c r="I1144">
        <v>20.851927</v>
      </c>
      <c r="J1144">
        <f t="shared" si="395"/>
        <v>20.851927</v>
      </c>
      <c r="K1144">
        <f t="shared" si="409"/>
        <v>1.0734999999998015E-4</v>
      </c>
      <c r="L1144">
        <v>1.2341E-2</v>
      </c>
      <c r="M1144">
        <f t="shared" si="400"/>
        <v>1.2341E-2</v>
      </c>
      <c r="N1144">
        <v>0.20865700000000001</v>
      </c>
      <c r="O1144">
        <f t="shared" si="396"/>
        <v>0.20865700000000001</v>
      </c>
      <c r="P1144">
        <f t="shared" si="410"/>
        <v>-1.2205000000000041E-4</v>
      </c>
      <c r="Q1144">
        <f t="shared" si="401"/>
        <v>78.939415999999994</v>
      </c>
      <c r="R1144">
        <f t="shared" si="411"/>
        <v>1.4699999999360595E-5</v>
      </c>
      <c r="S1144">
        <f t="shared" si="397"/>
        <v>1</v>
      </c>
      <c r="T1144">
        <f t="shared" si="412"/>
        <v>20.018735602147885</v>
      </c>
      <c r="U1144">
        <f t="shared" si="413"/>
        <v>32500</v>
      </c>
      <c r="V1144">
        <f t="shared" si="398"/>
        <v>20.002265000000001</v>
      </c>
      <c r="W1144">
        <v>20.002265000000001</v>
      </c>
      <c r="X1144">
        <f>'LowFlowInfusion-1-Infusion-1705'!Y1140</f>
        <v>0</v>
      </c>
      <c r="Y1144">
        <v>0</v>
      </c>
      <c r="Z1144">
        <f t="shared" si="402"/>
        <v>0</v>
      </c>
      <c r="AA1144">
        <f t="shared" si="403"/>
        <v>0</v>
      </c>
      <c r="AB1144" t="e">
        <f t="shared" si="404"/>
        <v>#DIV/0!</v>
      </c>
      <c r="AC1144" s="6" t="e">
        <f t="shared" si="406"/>
        <v>#DIV/0!</v>
      </c>
      <c r="AD1144" s="6" t="e">
        <f t="shared" si="406"/>
        <v>#DIV/0!</v>
      </c>
      <c r="AM1144">
        <v>8.8000000000000005E-3</v>
      </c>
      <c r="AN1144">
        <v>-6.7000000000000002E-3</v>
      </c>
    </row>
    <row r="1145" spans="1:40" x14ac:dyDescent="0.25">
      <c r="A1145" s="1">
        <v>42823.195717592593</v>
      </c>
      <c r="B1145" s="16">
        <v>1138</v>
      </c>
      <c r="C1145">
        <f t="shared" si="414"/>
        <v>23.727801738787747</v>
      </c>
      <c r="D1145">
        <f t="shared" si="407"/>
        <v>-0.8492628373630895</v>
      </c>
      <c r="E1145">
        <f t="shared" si="405"/>
        <v>92.573680480113666</v>
      </c>
      <c r="F1145">
        <f t="shared" si="408"/>
        <v>-3.5791888633948034E-2</v>
      </c>
      <c r="G1145">
        <v>21.089279999999999</v>
      </c>
      <c r="H1145">
        <f t="shared" si="399"/>
        <v>21.089279999999999</v>
      </c>
      <c r="I1145">
        <v>20.852007</v>
      </c>
      <c r="J1145">
        <f t="shared" si="395"/>
        <v>20.852007</v>
      </c>
      <c r="K1145">
        <f t="shared" si="409"/>
        <v>8.8966666666638142E-5</v>
      </c>
      <c r="L1145">
        <v>1.2357E-2</v>
      </c>
      <c r="M1145">
        <f t="shared" si="400"/>
        <v>1.2357E-2</v>
      </c>
      <c r="N1145">
        <v>0.20852499999999999</v>
      </c>
      <c r="O1145">
        <f t="shared" si="396"/>
        <v>0.20852499999999999</v>
      </c>
      <c r="P1145">
        <f t="shared" si="410"/>
        <v>-1.2333333333333364E-4</v>
      </c>
      <c r="Q1145">
        <f t="shared" si="401"/>
        <v>78.939468000000005</v>
      </c>
      <c r="R1145">
        <f t="shared" si="411"/>
        <v>3.4366666666111695E-5</v>
      </c>
      <c r="S1145">
        <f t="shared" si="397"/>
        <v>1</v>
      </c>
      <c r="T1145">
        <f t="shared" si="412"/>
        <v>20.026365064575963</v>
      </c>
      <c r="U1145">
        <f t="shared" si="413"/>
        <v>32500</v>
      </c>
      <c r="V1145">
        <f t="shared" si="398"/>
        <v>20.001788000000001</v>
      </c>
      <c r="W1145">
        <v>20.001788000000001</v>
      </c>
      <c r="X1145">
        <f>'LowFlowInfusion-1-Infusion-1705'!Y1141</f>
        <v>0</v>
      </c>
      <c r="Y1145">
        <v>0</v>
      </c>
      <c r="Z1145">
        <f t="shared" si="402"/>
        <v>0</v>
      </c>
      <c r="AA1145">
        <f t="shared" si="403"/>
        <v>0</v>
      </c>
      <c r="AB1145" t="e">
        <f t="shared" si="404"/>
        <v>#DIV/0!</v>
      </c>
      <c r="AC1145" s="6" t="e">
        <f t="shared" si="406"/>
        <v>#DIV/0!</v>
      </c>
      <c r="AD1145" s="6" t="e">
        <f t="shared" si="406"/>
        <v>#DIV/0!</v>
      </c>
      <c r="AM1145" s="18">
        <v>-8.9999999999999998E-4</v>
      </c>
      <c r="AN1145">
        <v>-6.6E-3</v>
      </c>
    </row>
    <row r="1146" spans="1:40" x14ac:dyDescent="0.25">
      <c r="A1146" s="1">
        <v>42823.196412037039</v>
      </c>
      <c r="B1146" s="16">
        <v>1139</v>
      </c>
      <c r="C1146">
        <f t="shared" si="414"/>
        <v>18.970392406115835</v>
      </c>
      <c r="D1146">
        <f t="shared" si="407"/>
        <v>-1.5484519422176257</v>
      </c>
      <c r="E1146">
        <f t="shared" si="405"/>
        <v>73.05282552829425</v>
      </c>
      <c r="F1146">
        <f t="shared" si="408"/>
        <v>-8.1624665904033847E-2</v>
      </c>
      <c r="G1146">
        <v>21.089030999999999</v>
      </c>
      <c r="H1146">
        <f t="shared" si="399"/>
        <v>21.089030999999999</v>
      </c>
      <c r="I1146">
        <v>20.852333000000002</v>
      </c>
      <c r="J1146">
        <f t="shared" si="395"/>
        <v>20.852333000000002</v>
      </c>
      <c r="K1146">
        <f t="shared" si="409"/>
        <v>1.0061666666665303E-4</v>
      </c>
      <c r="L1146">
        <v>1.2354E-2</v>
      </c>
      <c r="M1146">
        <f t="shared" si="400"/>
        <v>1.2354E-2</v>
      </c>
      <c r="N1146">
        <v>0.20841000000000001</v>
      </c>
      <c r="O1146">
        <f t="shared" si="396"/>
        <v>0.20841000000000001</v>
      </c>
      <c r="P1146">
        <f t="shared" si="410"/>
        <v>-1.254166666666672E-4</v>
      </c>
      <c r="Q1146">
        <f t="shared" si="401"/>
        <v>78.939256999999998</v>
      </c>
      <c r="R1146">
        <f t="shared" si="411"/>
        <v>2.4799999999676931E-5</v>
      </c>
      <c r="S1146">
        <f t="shared" si="397"/>
        <v>1</v>
      </c>
      <c r="T1146">
        <f t="shared" si="412"/>
        <v>20.022201844348224</v>
      </c>
      <c r="U1146">
        <f t="shared" si="413"/>
        <v>32500</v>
      </c>
      <c r="V1146">
        <f t="shared" si="398"/>
        <v>20.001683</v>
      </c>
      <c r="W1146">
        <v>20.001683</v>
      </c>
      <c r="X1146">
        <f>'LowFlowInfusion-1-Infusion-1705'!Y1142</f>
        <v>0</v>
      </c>
      <c r="Y1146">
        <v>0</v>
      </c>
      <c r="Z1146">
        <f t="shared" si="402"/>
        <v>0</v>
      </c>
      <c r="AA1146">
        <f t="shared" si="403"/>
        <v>0</v>
      </c>
      <c r="AB1146" t="e">
        <f t="shared" si="404"/>
        <v>#DIV/0!</v>
      </c>
      <c r="AC1146" s="6" t="e">
        <f t="shared" si="406"/>
        <v>#DIV/0!</v>
      </c>
      <c r="AD1146" s="6" t="e">
        <f t="shared" si="406"/>
        <v>#DIV/0!</v>
      </c>
      <c r="AM1146">
        <v>-5.7999999999999996E-3</v>
      </c>
      <c r="AN1146">
        <v>-6.6E-3</v>
      </c>
    </row>
    <row r="1147" spans="1:40" x14ac:dyDescent="0.25">
      <c r="A1147" s="1">
        <v>42823.197106481479</v>
      </c>
      <c r="B1147" s="16">
        <v>1140</v>
      </c>
      <c r="C1147">
        <f t="shared" si="414"/>
        <v>6.7404993187794471</v>
      </c>
      <c r="D1147">
        <f t="shared" si="407"/>
        <v>-2.2042025418757394</v>
      </c>
      <c r="E1147">
        <f t="shared" si="405"/>
        <v>24.130868209078983</v>
      </c>
      <c r="F1147">
        <f t="shared" si="408"/>
        <v>-0.32700879232117047</v>
      </c>
      <c r="G1147">
        <v>21.089212</v>
      </c>
      <c r="H1147">
        <f t="shared" si="399"/>
        <v>21.089212</v>
      </c>
      <c r="I1147">
        <v>20.85249</v>
      </c>
      <c r="J1147">
        <f t="shared" si="395"/>
        <v>20.85249</v>
      </c>
      <c r="K1147">
        <f t="shared" si="409"/>
        <v>1.3074999999987587E-4</v>
      </c>
      <c r="L1147">
        <v>1.2319E-2</v>
      </c>
      <c r="M1147">
        <f t="shared" si="400"/>
        <v>1.2319E-2</v>
      </c>
      <c r="N1147">
        <v>0.208287</v>
      </c>
      <c r="O1147">
        <f t="shared" si="396"/>
        <v>0.208287</v>
      </c>
      <c r="P1147">
        <f t="shared" si="410"/>
        <v>-1.2738333333333398E-4</v>
      </c>
      <c r="Q1147">
        <f t="shared" si="401"/>
        <v>78.939222999999998</v>
      </c>
      <c r="R1147">
        <f t="shared" si="411"/>
        <v>-3.3666666671668585E-6</v>
      </c>
      <c r="S1147">
        <f t="shared" si="397"/>
        <v>1</v>
      </c>
      <c r="T1147">
        <f t="shared" si="412"/>
        <v>20.010415701860452</v>
      </c>
      <c r="U1147">
        <f t="shared" si="413"/>
        <v>32500</v>
      </c>
      <c r="V1147">
        <f t="shared" si="398"/>
        <v>20.001470999999999</v>
      </c>
      <c r="W1147">
        <v>20.001470999999999</v>
      </c>
      <c r="X1147">
        <f>'LowFlowInfusion-1-Infusion-1705'!Y1143</f>
        <v>0</v>
      </c>
      <c r="Y1147">
        <v>0</v>
      </c>
      <c r="Z1147">
        <f t="shared" si="402"/>
        <v>0</v>
      </c>
      <c r="AA1147">
        <f t="shared" si="403"/>
        <v>0</v>
      </c>
      <c r="AB1147" t="e">
        <f t="shared" si="404"/>
        <v>#DIV/0!</v>
      </c>
      <c r="AC1147" s="6" t="e">
        <f t="shared" si="406"/>
        <v>#DIV/0!</v>
      </c>
      <c r="AD1147" s="6" t="e">
        <f t="shared" si="406"/>
        <v>#DIV/0!</v>
      </c>
      <c r="AM1147">
        <v>-7.9000000000000008E-3</v>
      </c>
      <c r="AN1147">
        <v>-6.3E-3</v>
      </c>
    </row>
    <row r="1148" spans="1:40" x14ac:dyDescent="0.25">
      <c r="A1148" s="1">
        <v>42823.197800925926</v>
      </c>
      <c r="B1148" s="16">
        <v>1141</v>
      </c>
      <c r="C1148">
        <f t="shared" si="414"/>
        <v>-2.417416361157958</v>
      </c>
      <c r="D1148">
        <f t="shared" si="407"/>
        <v>-2.3259912495642832</v>
      </c>
      <c r="E1148">
        <f t="shared" si="405"/>
        <v>-12.09493221884248</v>
      </c>
      <c r="F1148">
        <f t="shared" si="408"/>
        <v>0.96218065159868382</v>
      </c>
      <c r="G1148">
        <v>21.089093999999999</v>
      </c>
      <c r="H1148">
        <f t="shared" si="399"/>
        <v>21.089093999999999</v>
      </c>
      <c r="I1148">
        <v>20.852450000000001</v>
      </c>
      <c r="J1148">
        <f t="shared" si="395"/>
        <v>20.852450000000001</v>
      </c>
      <c r="K1148">
        <f t="shared" si="409"/>
        <v>1.5301666666663513E-4</v>
      </c>
      <c r="L1148">
        <v>1.2319E-2</v>
      </c>
      <c r="M1148">
        <f t="shared" si="400"/>
        <v>1.2319E-2</v>
      </c>
      <c r="N1148">
        <v>0.20816000000000001</v>
      </c>
      <c r="O1148">
        <f t="shared" si="396"/>
        <v>0.20816000000000001</v>
      </c>
      <c r="P1148">
        <f t="shared" si="410"/>
        <v>-1.2768333333333475E-4</v>
      </c>
      <c r="Q1148">
        <f t="shared" si="401"/>
        <v>78.939389999999989</v>
      </c>
      <c r="R1148">
        <f t="shared" si="411"/>
        <v>-2.5333333333558509E-5</v>
      </c>
      <c r="S1148">
        <f t="shared" si="397"/>
        <v>1</v>
      </c>
      <c r="T1148">
        <f t="shared" si="412"/>
        <v>20.001379574888322</v>
      </c>
      <c r="U1148">
        <f t="shared" si="413"/>
        <v>32500</v>
      </c>
      <c r="V1148">
        <f t="shared" si="398"/>
        <v>20.001470999999999</v>
      </c>
      <c r="W1148">
        <v>20.001470999999999</v>
      </c>
      <c r="X1148">
        <f>'LowFlowInfusion-1-Infusion-1705'!Y1144</f>
        <v>0</v>
      </c>
      <c r="Y1148">
        <v>0</v>
      </c>
      <c r="Z1148">
        <f t="shared" si="402"/>
        <v>0</v>
      </c>
      <c r="AA1148">
        <f t="shared" si="403"/>
        <v>0</v>
      </c>
      <c r="AB1148" t="e">
        <f t="shared" si="404"/>
        <v>#DIV/0!</v>
      </c>
      <c r="AC1148" s="6" t="e">
        <f t="shared" si="406"/>
        <v>#DIV/0!</v>
      </c>
      <c r="AD1148" s="6" t="e">
        <f t="shared" si="406"/>
        <v>#DIV/0!</v>
      </c>
      <c r="AM1148">
        <v>-4.3E-3</v>
      </c>
      <c r="AN1148">
        <v>-6.6E-3</v>
      </c>
    </row>
    <row r="1149" spans="1:40" x14ac:dyDescent="0.25">
      <c r="A1149" s="1">
        <v>42823.198495370372</v>
      </c>
      <c r="B1149" s="16">
        <v>1142</v>
      </c>
      <c r="C1149">
        <f t="shared" si="414"/>
        <v>-2.6458362289514881</v>
      </c>
      <c r="D1149">
        <f t="shared" si="407"/>
        <v>-2.4366362834021338</v>
      </c>
      <c r="E1149">
        <f t="shared" si="405"/>
        <v>-13.117287035173771</v>
      </c>
      <c r="F1149">
        <f t="shared" si="408"/>
        <v>0.9209323905764728</v>
      </c>
      <c r="G1149">
        <v>21.089302</v>
      </c>
      <c r="H1149">
        <f t="shared" si="399"/>
        <v>21.089302</v>
      </c>
      <c r="I1149">
        <v>20.852482999999999</v>
      </c>
      <c r="J1149">
        <f t="shared" si="395"/>
        <v>20.852482999999999</v>
      </c>
      <c r="K1149">
        <f t="shared" si="409"/>
        <v>1.5374999999995254E-4</v>
      </c>
      <c r="L1149">
        <v>1.2338999999999999E-2</v>
      </c>
      <c r="M1149">
        <f t="shared" si="400"/>
        <v>1.2338999999999999E-2</v>
      </c>
      <c r="N1149">
        <v>0.208034</v>
      </c>
      <c r="O1149">
        <f t="shared" si="396"/>
        <v>0.208034</v>
      </c>
      <c r="P1149">
        <f t="shared" si="410"/>
        <v>-1.2793333333333362E-4</v>
      </c>
      <c r="Q1149">
        <f t="shared" si="401"/>
        <v>78.939482999999996</v>
      </c>
      <c r="R1149">
        <f t="shared" si="411"/>
        <v>-2.5816666666855782E-5</v>
      </c>
      <c r="S1149">
        <f t="shared" si="397"/>
        <v>1</v>
      </c>
      <c r="T1149">
        <f t="shared" si="412"/>
        <v>20.001155800054374</v>
      </c>
      <c r="U1149">
        <f t="shared" si="413"/>
        <v>32500</v>
      </c>
      <c r="V1149">
        <f t="shared" si="398"/>
        <v>20.001365</v>
      </c>
      <c r="W1149">
        <v>20.001365</v>
      </c>
      <c r="X1149">
        <f>'LowFlowInfusion-1-Infusion-1705'!Y1145</f>
        <v>0</v>
      </c>
      <c r="Y1149">
        <v>0</v>
      </c>
      <c r="Z1149">
        <f t="shared" si="402"/>
        <v>0</v>
      </c>
      <c r="AA1149">
        <f t="shared" si="403"/>
        <v>0</v>
      </c>
      <c r="AB1149" t="e">
        <f t="shared" si="404"/>
        <v>#DIV/0!</v>
      </c>
      <c r="AC1149" s="6" t="e">
        <f t="shared" si="406"/>
        <v>#DIV/0!</v>
      </c>
      <c r="AD1149" s="6" t="e">
        <f t="shared" si="406"/>
        <v>#DIV/0!</v>
      </c>
      <c r="AM1149">
        <v>-7.1000000000000004E-3</v>
      </c>
      <c r="AN1149">
        <v>-6.4999999999999997E-3</v>
      </c>
    </row>
    <row r="1150" spans="1:40" x14ac:dyDescent="0.25">
      <c r="A1150" s="1">
        <v>42823.199189814812</v>
      </c>
      <c r="B1150" s="16">
        <v>1143</v>
      </c>
      <c r="C1150">
        <f t="shared" si="414"/>
        <v>1.1117673414600215</v>
      </c>
      <c r="D1150">
        <f t="shared" si="407"/>
        <v>-2.3876693997792753</v>
      </c>
      <c r="E1150">
        <f t="shared" si="405"/>
        <v>1.745488075337625</v>
      </c>
      <c r="F1150">
        <f t="shared" si="408"/>
        <v>-2.1476340514227403</v>
      </c>
      <c r="G1150">
        <v>21.089282000000001</v>
      </c>
      <c r="H1150">
        <f t="shared" si="399"/>
        <v>21.089282000000001</v>
      </c>
      <c r="I1150">
        <v>20.852751000000001</v>
      </c>
      <c r="J1150">
        <f t="shared" si="395"/>
        <v>20.852751000000001</v>
      </c>
      <c r="K1150">
        <f t="shared" si="409"/>
        <v>1.4441666666667647E-4</v>
      </c>
      <c r="L1150">
        <v>1.2331999999999999E-2</v>
      </c>
      <c r="M1150">
        <f t="shared" si="400"/>
        <v>1.2331999999999999E-2</v>
      </c>
      <c r="N1150">
        <v>0.207896</v>
      </c>
      <c r="O1150">
        <f t="shared" si="396"/>
        <v>0.207896</v>
      </c>
      <c r="P1150">
        <f t="shared" si="410"/>
        <v>-1.2770000000000096E-4</v>
      </c>
      <c r="Q1150">
        <f t="shared" si="401"/>
        <v>78.939352999999997</v>
      </c>
      <c r="R1150">
        <f t="shared" si="411"/>
        <v>-1.6716666665672618E-5</v>
      </c>
      <c r="S1150">
        <f t="shared" si="397"/>
        <v>1</v>
      </c>
      <c r="T1150">
        <f t="shared" si="412"/>
        <v>20.004758436741565</v>
      </c>
      <c r="U1150">
        <f t="shared" si="413"/>
        <v>32500</v>
      </c>
      <c r="V1150">
        <f t="shared" si="398"/>
        <v>20.001259000000001</v>
      </c>
      <c r="W1150">
        <v>20.001259000000001</v>
      </c>
      <c r="X1150">
        <f>'LowFlowInfusion-1-Infusion-1705'!Y1146</f>
        <v>0</v>
      </c>
      <c r="Y1150">
        <v>0</v>
      </c>
      <c r="Z1150">
        <f t="shared" si="402"/>
        <v>0</v>
      </c>
      <c r="AA1150">
        <f t="shared" si="403"/>
        <v>0</v>
      </c>
      <c r="AB1150" t="e">
        <f t="shared" si="404"/>
        <v>#DIV/0!</v>
      </c>
      <c r="AC1150" s="6" t="e">
        <f t="shared" si="406"/>
        <v>#DIV/0!</v>
      </c>
      <c r="AD1150" s="6" t="e">
        <f t="shared" si="406"/>
        <v>#DIV/0!</v>
      </c>
      <c r="AM1150">
        <v>-8.6999999999999994E-3</v>
      </c>
      <c r="AN1150">
        <v>-6.8999999999999999E-3</v>
      </c>
    </row>
    <row r="1151" spans="1:40" x14ac:dyDescent="0.25">
      <c r="A1151" s="1">
        <v>42823.199884259258</v>
      </c>
      <c r="B1151" s="16">
        <v>1144</v>
      </c>
      <c r="C1151">
        <f t="shared" si="414"/>
        <v>1.6637795149677093</v>
      </c>
      <c r="D1151">
        <f t="shared" si="407"/>
        <v>-2.5129999822349935</v>
      </c>
      <c r="E1151">
        <f t="shared" si="405"/>
        <v>3.7826030881003088</v>
      </c>
      <c r="F1151">
        <f t="shared" si="408"/>
        <v>-1.5104164702278871</v>
      </c>
      <c r="G1151">
        <v>21.089479999999998</v>
      </c>
      <c r="H1151">
        <f t="shared" si="399"/>
        <v>21.089479999999998</v>
      </c>
      <c r="I1151">
        <v>20.852982999999998</v>
      </c>
      <c r="J1151">
        <f t="shared" si="395"/>
        <v>20.852982999999998</v>
      </c>
      <c r="K1151">
        <f t="shared" si="409"/>
        <v>1.4313333333332661E-4</v>
      </c>
      <c r="L1151">
        <v>1.23E-2</v>
      </c>
      <c r="M1151">
        <f t="shared" si="400"/>
        <v>1.23E-2</v>
      </c>
      <c r="N1151">
        <v>0.207757</v>
      </c>
      <c r="O1151">
        <f t="shared" si="396"/>
        <v>0.207757</v>
      </c>
      <c r="P1151">
        <f t="shared" si="410"/>
        <v>-1.2801666666666702E-4</v>
      </c>
      <c r="Q1151">
        <f t="shared" si="401"/>
        <v>78.939260000000004</v>
      </c>
      <c r="R1151">
        <f t="shared" si="411"/>
        <v>-1.5116666665448974E-5</v>
      </c>
      <c r="S1151">
        <f t="shared" si="397"/>
        <v>1</v>
      </c>
      <c r="T1151">
        <f t="shared" si="412"/>
        <v>20.004959779497593</v>
      </c>
      <c r="U1151">
        <f t="shared" si="413"/>
        <v>32500</v>
      </c>
      <c r="V1151">
        <f t="shared" si="398"/>
        <v>20.000782999999998</v>
      </c>
      <c r="W1151">
        <v>20.000782999999998</v>
      </c>
      <c r="X1151">
        <f>'LowFlowInfusion-1-Infusion-1705'!Y1147</f>
        <v>0</v>
      </c>
      <c r="Y1151">
        <v>0</v>
      </c>
      <c r="Z1151">
        <f t="shared" si="402"/>
        <v>0</v>
      </c>
      <c r="AA1151">
        <f t="shared" si="403"/>
        <v>0</v>
      </c>
      <c r="AB1151" t="e">
        <f t="shared" si="404"/>
        <v>#DIV/0!</v>
      </c>
      <c r="AC1151" s="6" t="e">
        <f t="shared" si="406"/>
        <v>#DIV/0!</v>
      </c>
      <c r="AD1151" s="6" t="e">
        <f t="shared" si="406"/>
        <v>#DIV/0!</v>
      </c>
      <c r="AM1151">
        <v>-8.2000000000000007E-3</v>
      </c>
      <c r="AN1151">
        <v>-7.0000000000000001E-3</v>
      </c>
    </row>
    <row r="1152" spans="1:40" x14ac:dyDescent="0.25">
      <c r="A1152" s="1">
        <v>42823.200578703705</v>
      </c>
      <c r="B1152" s="16">
        <v>1145</v>
      </c>
      <c r="C1152">
        <f t="shared" si="414"/>
        <v>4.2439901249841672</v>
      </c>
      <c r="D1152">
        <f t="shared" si="407"/>
        <v>-2.2427704013885075</v>
      </c>
      <c r="E1152">
        <f t="shared" si="405"/>
        <v>14.249546559429691</v>
      </c>
      <c r="F1152">
        <f t="shared" si="408"/>
        <v>-0.52845796887825569</v>
      </c>
      <c r="G1152">
        <v>21.089247</v>
      </c>
      <c r="H1152">
        <f t="shared" si="399"/>
        <v>21.089247</v>
      </c>
      <c r="I1152">
        <v>20.853283000000001</v>
      </c>
      <c r="J1152">
        <f t="shared" si="395"/>
        <v>20.853283000000001</v>
      </c>
      <c r="K1152">
        <f t="shared" si="409"/>
        <v>1.3636666666651346E-4</v>
      </c>
      <c r="L1152">
        <v>1.2293E-2</v>
      </c>
      <c r="M1152">
        <f t="shared" si="400"/>
        <v>1.2293E-2</v>
      </c>
      <c r="N1152">
        <v>0.20763799999999999</v>
      </c>
      <c r="O1152">
        <f t="shared" si="396"/>
        <v>0.20763799999999999</v>
      </c>
      <c r="P1152">
        <f t="shared" si="410"/>
        <v>-1.2711666666666752E-4</v>
      </c>
      <c r="Q1152">
        <f t="shared" si="401"/>
        <v>78.939078999999992</v>
      </c>
      <c r="R1152">
        <f t="shared" si="411"/>
        <v>-9.2499999984359718E-6</v>
      </c>
      <c r="S1152">
        <f t="shared" si="397"/>
        <v>1</v>
      </c>
      <c r="T1152">
        <f t="shared" si="412"/>
        <v>20.007481760526829</v>
      </c>
      <c r="U1152">
        <f t="shared" si="413"/>
        <v>32500</v>
      </c>
      <c r="V1152">
        <f t="shared" si="398"/>
        <v>20.000995</v>
      </c>
      <c r="W1152">
        <v>20.000995</v>
      </c>
      <c r="X1152">
        <f>'LowFlowInfusion-1-Infusion-1705'!Y1148</f>
        <v>0</v>
      </c>
      <c r="Y1152">
        <v>0</v>
      </c>
      <c r="Z1152">
        <f t="shared" si="402"/>
        <v>0</v>
      </c>
      <c r="AA1152">
        <f t="shared" si="403"/>
        <v>0</v>
      </c>
      <c r="AB1152" t="e">
        <f t="shared" si="404"/>
        <v>#DIV/0!</v>
      </c>
      <c r="AC1152" s="6" t="e">
        <f t="shared" si="406"/>
        <v>#DIV/0!</v>
      </c>
      <c r="AD1152" s="6" t="e">
        <f t="shared" si="406"/>
        <v>#DIV/0!</v>
      </c>
      <c r="AM1152" s="18">
        <v>-5.0000000000000001E-4</v>
      </c>
      <c r="AN1152">
        <v>-6.7999999999999996E-3</v>
      </c>
    </row>
    <row r="1153" spans="1:40" x14ac:dyDescent="0.25">
      <c r="A1153" s="1">
        <v>42823.201273148145</v>
      </c>
      <c r="B1153" s="16">
        <v>1146</v>
      </c>
      <c r="C1153">
        <f t="shared" si="414"/>
        <v>12.392780896234662</v>
      </c>
      <c r="D1153">
        <f t="shared" si="407"/>
        <v>-1.6216029968040013</v>
      </c>
      <c r="E1153">
        <f t="shared" si="405"/>
        <v>47.049699803589178</v>
      </c>
      <c r="F1153">
        <f t="shared" si="408"/>
        <v>-0.13085061459423511</v>
      </c>
      <c r="G1153">
        <v>21.089224999999999</v>
      </c>
      <c r="H1153">
        <f t="shared" si="399"/>
        <v>21.089224999999999</v>
      </c>
      <c r="I1153">
        <v>20.853279000000001</v>
      </c>
      <c r="J1153">
        <f t="shared" si="395"/>
        <v>20.853279000000001</v>
      </c>
      <c r="K1153">
        <f t="shared" si="409"/>
        <v>1.1616666666670975E-4</v>
      </c>
      <c r="L1153">
        <v>1.231E-2</v>
      </c>
      <c r="M1153">
        <f t="shared" si="400"/>
        <v>1.231E-2</v>
      </c>
      <c r="N1153">
        <v>0.20751600000000001</v>
      </c>
      <c r="O1153">
        <f t="shared" si="396"/>
        <v>0.20751600000000001</v>
      </c>
      <c r="P1153">
        <f t="shared" si="410"/>
        <v>-1.251166666666669E-4</v>
      </c>
      <c r="Q1153">
        <f t="shared" si="401"/>
        <v>78.939205000000001</v>
      </c>
      <c r="R1153">
        <f t="shared" si="411"/>
        <v>8.9500000003776368E-6</v>
      </c>
      <c r="S1153">
        <f t="shared" si="397"/>
        <v>1</v>
      </c>
      <c r="T1153">
        <f t="shared" si="412"/>
        <v>20.014956383893175</v>
      </c>
      <c r="U1153">
        <f t="shared" si="413"/>
        <v>32500</v>
      </c>
      <c r="V1153">
        <f t="shared" si="398"/>
        <v>20.000941999999998</v>
      </c>
      <c r="W1153">
        <v>20.000941999999998</v>
      </c>
      <c r="X1153">
        <f>'LowFlowInfusion-1-Infusion-1705'!Y1149</f>
        <v>0</v>
      </c>
      <c r="Y1153">
        <v>0</v>
      </c>
      <c r="Z1153">
        <f t="shared" si="402"/>
        <v>0</v>
      </c>
      <c r="AA1153">
        <f t="shared" si="403"/>
        <v>0</v>
      </c>
      <c r="AB1153" t="e">
        <f t="shared" si="404"/>
        <v>#DIV/0!</v>
      </c>
      <c r="AC1153" s="6" t="e">
        <f t="shared" si="406"/>
        <v>#DIV/0!</v>
      </c>
      <c r="AD1153" s="6" t="e">
        <f t="shared" si="406"/>
        <v>#DIV/0!</v>
      </c>
      <c r="AM1153">
        <v>7.7999999999999996E-3</v>
      </c>
      <c r="AN1153">
        <v>-5.7999999999999996E-3</v>
      </c>
    </row>
    <row r="1154" spans="1:40" x14ac:dyDescent="0.25">
      <c r="A1154" s="1">
        <v>42823.201967592591</v>
      </c>
      <c r="B1154" s="16">
        <v>1147</v>
      </c>
      <c r="C1154">
        <f t="shared" si="414"/>
        <v>20.981517074374111</v>
      </c>
      <c r="D1154">
        <f t="shared" si="407"/>
        <v>-0.52195933336911082</v>
      </c>
      <c r="E1154">
        <f t="shared" si="405"/>
        <v>82.111915686068869</v>
      </c>
      <c r="F1154">
        <f t="shared" si="408"/>
        <v>-2.4877101666142563E-2</v>
      </c>
      <c r="G1154">
        <v>21.089472000000001</v>
      </c>
      <c r="H1154">
        <f t="shared" si="399"/>
        <v>21.089472000000001</v>
      </c>
      <c r="I1154">
        <v>20.853366000000001</v>
      </c>
      <c r="J1154">
        <f t="shared" si="395"/>
        <v>20.853366000000001</v>
      </c>
      <c r="K1154">
        <f t="shared" si="409"/>
        <v>9.4700000000062326E-5</v>
      </c>
      <c r="L1154">
        <v>1.2303E-2</v>
      </c>
      <c r="M1154">
        <f t="shared" si="400"/>
        <v>1.2303E-2</v>
      </c>
      <c r="N1154">
        <v>0.207403</v>
      </c>
      <c r="O1154">
        <f t="shared" si="396"/>
        <v>0.207403</v>
      </c>
      <c r="P1154">
        <f t="shared" si="410"/>
        <v>-1.2166666666666668E-4</v>
      </c>
      <c r="Q1154">
        <f t="shared" si="401"/>
        <v>78.939231000000007</v>
      </c>
      <c r="R1154">
        <f t="shared" si="411"/>
        <v>2.6966666666557634E-5</v>
      </c>
      <c r="S1154">
        <f t="shared" si="397"/>
        <v>1</v>
      </c>
      <c r="T1154">
        <f t="shared" si="412"/>
        <v>20.02270947640773</v>
      </c>
      <c r="U1154">
        <f t="shared" si="413"/>
        <v>32500</v>
      </c>
      <c r="V1154">
        <f t="shared" si="398"/>
        <v>20.001206</v>
      </c>
      <c r="W1154">
        <v>20.001206</v>
      </c>
      <c r="X1154">
        <f>'LowFlowInfusion-1-Infusion-1705'!Y1150</f>
        <v>0</v>
      </c>
      <c r="Y1154">
        <v>0</v>
      </c>
      <c r="Z1154">
        <f t="shared" si="402"/>
        <v>0</v>
      </c>
      <c r="AA1154">
        <f t="shared" si="403"/>
        <v>0</v>
      </c>
      <c r="AB1154" t="e">
        <f t="shared" si="404"/>
        <v>#DIV/0!</v>
      </c>
      <c r="AC1154" s="6" t="e">
        <f t="shared" si="406"/>
        <v>#DIV/0!</v>
      </c>
      <c r="AD1154" s="6" t="e">
        <f t="shared" si="406"/>
        <v>#DIV/0!</v>
      </c>
      <c r="AM1154">
        <v>9.9000000000000008E-3</v>
      </c>
      <c r="AN1154">
        <v>-4.8999999999999998E-3</v>
      </c>
    </row>
    <row r="1155" spans="1:40" x14ac:dyDescent="0.25">
      <c r="A1155" s="1">
        <v>42823.202662037038</v>
      </c>
      <c r="B1155" s="16">
        <v>1148</v>
      </c>
      <c r="C1155">
        <f t="shared" si="414"/>
        <v>20.988706428564591</v>
      </c>
      <c r="D1155">
        <f t="shared" si="407"/>
        <v>-5.1974343077736407E-2</v>
      </c>
      <c r="E1155">
        <f t="shared" si="405"/>
        <v>82.659112360215218</v>
      </c>
      <c r="F1155">
        <f t="shared" si="408"/>
        <v>-2.4763004454148685E-3</v>
      </c>
      <c r="G1155">
        <v>21.089506</v>
      </c>
      <c r="H1155">
        <f t="shared" si="399"/>
        <v>21.089506</v>
      </c>
      <c r="I1155">
        <v>20.853418999999999</v>
      </c>
      <c r="J1155">
        <f t="shared" si="395"/>
        <v>20.853418999999999</v>
      </c>
      <c r="K1155">
        <f t="shared" si="409"/>
        <v>9.43666666666824E-5</v>
      </c>
      <c r="L1155">
        <v>1.2274E-2</v>
      </c>
      <c r="M1155">
        <f t="shared" si="400"/>
        <v>1.2274E-2</v>
      </c>
      <c r="N1155">
        <v>0.207258</v>
      </c>
      <c r="O1155">
        <f t="shared" si="396"/>
        <v>0.207258</v>
      </c>
      <c r="P1155">
        <f t="shared" si="410"/>
        <v>-1.2014999999999942E-4</v>
      </c>
      <c r="Q1155">
        <f t="shared" si="401"/>
        <v>78.939323000000002</v>
      </c>
      <c r="R1155">
        <f t="shared" si="411"/>
        <v>2.5783333333606608E-5</v>
      </c>
      <c r="S1155">
        <f t="shared" si="397"/>
        <v>1</v>
      </c>
      <c r="T1155">
        <f t="shared" si="412"/>
        <v>20.022352680771736</v>
      </c>
      <c r="U1155">
        <f t="shared" si="413"/>
        <v>32500</v>
      </c>
      <c r="V1155">
        <f t="shared" si="398"/>
        <v>20.001311999999999</v>
      </c>
      <c r="W1155">
        <v>20.001311999999999</v>
      </c>
      <c r="X1155">
        <f>'LowFlowInfusion-1-Infusion-1705'!Y1151</f>
        <v>0</v>
      </c>
      <c r="Y1155">
        <v>0</v>
      </c>
      <c r="Z1155">
        <f t="shared" si="402"/>
        <v>0</v>
      </c>
      <c r="AA1155">
        <f t="shared" si="403"/>
        <v>0</v>
      </c>
      <c r="AB1155" t="e">
        <f t="shared" si="404"/>
        <v>#DIV/0!</v>
      </c>
      <c r="AC1155" s="6" t="e">
        <f t="shared" si="406"/>
        <v>#DIV/0!</v>
      </c>
      <c r="AD1155" s="6" t="e">
        <f t="shared" si="406"/>
        <v>#DIV/0!</v>
      </c>
      <c r="AM1155">
        <v>1.1299999999999999E-2</v>
      </c>
      <c r="AN1155">
        <v>-4.3E-3</v>
      </c>
    </row>
    <row r="1156" spans="1:40" x14ac:dyDescent="0.25">
      <c r="A1156" s="1">
        <v>42823.203356481485</v>
      </c>
      <c r="B1156" s="16">
        <v>1149</v>
      </c>
      <c r="C1156">
        <f t="shared" si="414"/>
        <v>18.948588841385806</v>
      </c>
      <c r="D1156">
        <f t="shared" si="407"/>
        <v>1.5941520288333955E-2</v>
      </c>
      <c r="E1156">
        <f t="shared" si="405"/>
        <v>74.69398806229978</v>
      </c>
      <c r="F1156">
        <f t="shared" si="408"/>
        <v>8.4130382593536031E-4</v>
      </c>
      <c r="G1156">
        <v>21.089110000000002</v>
      </c>
      <c r="H1156">
        <f t="shared" si="399"/>
        <v>21.089110000000002</v>
      </c>
      <c r="I1156">
        <v>20.853411999999999</v>
      </c>
      <c r="J1156">
        <f t="shared" si="395"/>
        <v>20.853411999999999</v>
      </c>
      <c r="K1156">
        <f t="shared" si="409"/>
        <v>9.9033333333172396E-5</v>
      </c>
      <c r="L1156">
        <v>1.2276E-2</v>
      </c>
      <c r="M1156">
        <f t="shared" si="400"/>
        <v>1.2276E-2</v>
      </c>
      <c r="N1156">
        <v>0.20714199999999999</v>
      </c>
      <c r="O1156">
        <f t="shared" si="396"/>
        <v>0.20714199999999999</v>
      </c>
      <c r="P1156">
        <f t="shared" si="410"/>
        <v>-1.1986666666666627E-4</v>
      </c>
      <c r="Q1156">
        <f t="shared" si="401"/>
        <v>78.939446000000004</v>
      </c>
      <c r="R1156">
        <f t="shared" si="411"/>
        <v>2.0833333333314386E-5</v>
      </c>
      <c r="S1156">
        <f t="shared" si="397"/>
        <v>1</v>
      </c>
      <c r="T1156">
        <f t="shared" si="412"/>
        <v>20.019821647321042</v>
      </c>
      <c r="U1156">
        <f t="shared" si="413"/>
        <v>32500</v>
      </c>
      <c r="V1156">
        <f t="shared" si="398"/>
        <v>20.000889000000001</v>
      </c>
      <c r="W1156">
        <v>20.000889000000001</v>
      </c>
      <c r="X1156">
        <f>'LowFlowInfusion-1-Infusion-1705'!Y1152</f>
        <v>0</v>
      </c>
      <c r="Y1156">
        <v>0</v>
      </c>
      <c r="Z1156">
        <f t="shared" si="402"/>
        <v>0</v>
      </c>
      <c r="AA1156">
        <f t="shared" si="403"/>
        <v>0</v>
      </c>
      <c r="AB1156" t="e">
        <f t="shared" si="404"/>
        <v>#DIV/0!</v>
      </c>
      <c r="AC1156" s="6" t="e">
        <f t="shared" si="406"/>
        <v>#DIV/0!</v>
      </c>
      <c r="AD1156" s="6" t="e">
        <f t="shared" si="406"/>
        <v>#DIV/0!</v>
      </c>
      <c r="AM1156">
        <v>1.06E-2</v>
      </c>
      <c r="AN1156">
        <v>-3.7000000000000002E-3</v>
      </c>
    </row>
    <row r="1157" spans="1:40" x14ac:dyDescent="0.25">
      <c r="A1157" s="1">
        <v>42823.204050925924</v>
      </c>
      <c r="B1157" s="16">
        <v>1150</v>
      </c>
      <c r="C1157">
        <f t="shared" si="414"/>
        <v>11.518372341404636</v>
      </c>
      <c r="D1157">
        <f t="shared" si="407"/>
        <v>-0.22271101176332131</v>
      </c>
      <c r="E1157">
        <f t="shared" si="405"/>
        <v>45.148032440488954</v>
      </c>
      <c r="F1157">
        <f t="shared" si="408"/>
        <v>-1.9335284983169963E-2</v>
      </c>
      <c r="G1157">
        <v>21.089108</v>
      </c>
      <c r="H1157">
        <f t="shared" si="399"/>
        <v>21.089108</v>
      </c>
      <c r="I1157">
        <v>20.853491000000002</v>
      </c>
      <c r="J1157">
        <f t="shared" si="395"/>
        <v>20.853491000000002</v>
      </c>
      <c r="K1157">
        <f t="shared" si="409"/>
        <v>1.1718333333329648E-4</v>
      </c>
      <c r="L1157">
        <v>1.2285000000000001E-2</v>
      </c>
      <c r="M1157">
        <f t="shared" si="400"/>
        <v>1.2285000000000001E-2</v>
      </c>
      <c r="N1157">
        <v>0.20703099999999999</v>
      </c>
      <c r="O1157">
        <f t="shared" si="396"/>
        <v>0.20703099999999999</v>
      </c>
      <c r="P1157">
        <f t="shared" si="410"/>
        <v>-1.205333333333336E-4</v>
      </c>
      <c r="Q1157">
        <f t="shared" si="401"/>
        <v>78.939477999999994</v>
      </c>
      <c r="R1157">
        <f t="shared" si="411"/>
        <v>3.3499999991211856E-6</v>
      </c>
      <c r="S1157">
        <f t="shared" si="397"/>
        <v>1</v>
      </c>
      <c r="T1157">
        <f t="shared" si="412"/>
        <v>20.013212083352869</v>
      </c>
      <c r="U1157">
        <f t="shared" si="413"/>
        <v>32500</v>
      </c>
      <c r="V1157">
        <f t="shared" si="398"/>
        <v>20.001470999999999</v>
      </c>
      <c r="W1157">
        <v>20.001470999999999</v>
      </c>
      <c r="X1157">
        <f>'LowFlowInfusion-1-Infusion-1705'!Y1153</f>
        <v>0</v>
      </c>
      <c r="Y1157">
        <v>0</v>
      </c>
      <c r="Z1157">
        <f t="shared" si="402"/>
        <v>0</v>
      </c>
      <c r="AA1157">
        <f t="shared" si="403"/>
        <v>0</v>
      </c>
      <c r="AB1157" t="e">
        <f t="shared" si="404"/>
        <v>#DIV/0!</v>
      </c>
      <c r="AC1157" s="6" t="e">
        <f t="shared" si="406"/>
        <v>#DIV/0!</v>
      </c>
      <c r="AD1157" s="6" t="e">
        <f t="shared" si="406"/>
        <v>#DIV/0!</v>
      </c>
      <c r="AM1157">
        <v>1.37E-2</v>
      </c>
      <c r="AN1157">
        <v>-3.0000000000000001E-3</v>
      </c>
    </row>
    <row r="1158" spans="1:40" x14ac:dyDescent="0.25">
      <c r="A1158" s="1">
        <v>42823.204745370371</v>
      </c>
      <c r="B1158" s="16">
        <v>1151</v>
      </c>
      <c r="C1158">
        <f t="shared" si="414"/>
        <v>5.4043542594529104</v>
      </c>
      <c r="D1158">
        <f t="shared" si="407"/>
        <v>-0.29854024382322653</v>
      </c>
      <c r="E1158">
        <f t="shared" si="405"/>
        <v>20.968971707323078</v>
      </c>
      <c r="F1158">
        <f t="shared" si="408"/>
        <v>-5.5240687321901828E-2</v>
      </c>
      <c r="G1158">
        <v>21.089369000000001</v>
      </c>
      <c r="H1158">
        <f t="shared" si="399"/>
        <v>21.089369000000001</v>
      </c>
      <c r="I1158">
        <v>20.853691000000001</v>
      </c>
      <c r="J1158">
        <f t="shared" si="395"/>
        <v>20.853691000000001</v>
      </c>
      <c r="K1158">
        <f t="shared" si="409"/>
        <v>1.3211666666676318E-4</v>
      </c>
      <c r="L1158">
        <v>1.2269E-2</v>
      </c>
      <c r="M1158">
        <f t="shared" si="400"/>
        <v>1.2269E-2</v>
      </c>
      <c r="N1158">
        <v>0.206928</v>
      </c>
      <c r="O1158">
        <f t="shared" si="396"/>
        <v>0.206928</v>
      </c>
      <c r="P1158">
        <f t="shared" si="410"/>
        <v>-1.2071666666666666E-4</v>
      </c>
      <c r="Q1158">
        <f t="shared" si="401"/>
        <v>78.939380999999997</v>
      </c>
      <c r="R1158">
        <f t="shared" si="411"/>
        <v>-1.1400000001060562E-5</v>
      </c>
      <c r="S1158">
        <f t="shared" si="397"/>
        <v>1</v>
      </c>
      <c r="T1158">
        <f t="shared" si="412"/>
        <v>20.007385894502963</v>
      </c>
      <c r="U1158">
        <f t="shared" si="413"/>
        <v>32500</v>
      </c>
      <c r="V1158">
        <f t="shared" si="398"/>
        <v>20.001683</v>
      </c>
      <c r="W1158">
        <v>20.001683</v>
      </c>
      <c r="X1158">
        <f>'LowFlowInfusion-1-Infusion-1705'!Y1154</f>
        <v>0</v>
      </c>
      <c r="Y1158">
        <v>0</v>
      </c>
      <c r="Z1158">
        <f t="shared" si="402"/>
        <v>0</v>
      </c>
      <c r="AA1158">
        <f t="shared" si="403"/>
        <v>0</v>
      </c>
      <c r="AB1158" t="e">
        <f t="shared" si="404"/>
        <v>#DIV/0!</v>
      </c>
      <c r="AC1158" s="6" t="e">
        <f t="shared" si="406"/>
        <v>#DIV/0!</v>
      </c>
      <c r="AD1158" s="6" t="e">
        <f t="shared" si="406"/>
        <v>#DIV/0!</v>
      </c>
      <c r="AM1158">
        <v>1.5100000000000001E-2</v>
      </c>
      <c r="AN1158">
        <v>-2.5000000000000001E-3</v>
      </c>
    </row>
    <row r="1159" spans="1:40" x14ac:dyDescent="0.25">
      <c r="A1159" s="1">
        <v>42823.205439814818</v>
      </c>
      <c r="B1159" s="16">
        <v>1152</v>
      </c>
      <c r="C1159">
        <f t="shared" si="414"/>
        <v>0.18879290857653608</v>
      </c>
      <c r="D1159">
        <f t="shared" si="407"/>
        <v>2.9234050311384152E-2</v>
      </c>
      <c r="E1159">
        <f t="shared" si="405"/>
        <v>0.77630724424389674</v>
      </c>
      <c r="F1159">
        <f t="shared" si="408"/>
        <v>0.15484718431324318</v>
      </c>
      <c r="G1159">
        <v>21.089483000000001</v>
      </c>
      <c r="H1159">
        <f t="shared" si="399"/>
        <v>21.089483000000001</v>
      </c>
      <c r="I1159">
        <v>20.853974999999998</v>
      </c>
      <c r="J1159">
        <f t="shared" si="395"/>
        <v>20.853974999999998</v>
      </c>
      <c r="K1159">
        <f t="shared" si="409"/>
        <v>1.4446666666672787E-4</v>
      </c>
      <c r="L1159">
        <v>1.2239E-2</v>
      </c>
      <c r="M1159">
        <f t="shared" si="400"/>
        <v>1.2239E-2</v>
      </c>
      <c r="N1159">
        <v>0.20679500000000001</v>
      </c>
      <c r="O1159">
        <f t="shared" si="396"/>
        <v>0.20679500000000001</v>
      </c>
      <c r="P1159">
        <f t="shared" si="410"/>
        <v>-1.1964999999999985E-4</v>
      </c>
      <c r="Q1159">
        <f t="shared" si="401"/>
        <v>78.939230000000009</v>
      </c>
      <c r="R1159">
        <f t="shared" si="411"/>
        <v>-2.4816666666538367E-5</v>
      </c>
      <c r="S1159">
        <f t="shared" si="397"/>
        <v>1</v>
      </c>
      <c r="T1159">
        <f t="shared" si="412"/>
        <v>20.002371558858329</v>
      </c>
      <c r="U1159">
        <f t="shared" si="413"/>
        <v>32500</v>
      </c>
      <c r="V1159">
        <f t="shared" si="398"/>
        <v>20.002212</v>
      </c>
      <c r="W1159">
        <v>20.002212</v>
      </c>
      <c r="X1159">
        <f>'LowFlowInfusion-1-Infusion-1705'!Y1155</f>
        <v>0</v>
      </c>
      <c r="Y1159">
        <v>0</v>
      </c>
      <c r="Z1159">
        <f t="shared" si="402"/>
        <v>0</v>
      </c>
      <c r="AA1159">
        <f t="shared" si="403"/>
        <v>0</v>
      </c>
      <c r="AB1159" t="e">
        <f t="shared" si="404"/>
        <v>#DIV/0!</v>
      </c>
      <c r="AC1159" s="6" t="e">
        <f t="shared" si="406"/>
        <v>#DIV/0!</v>
      </c>
      <c r="AD1159" s="6" t="e">
        <f t="shared" si="406"/>
        <v>#DIV/0!</v>
      </c>
      <c r="AM1159">
        <v>9.7000000000000003E-3</v>
      </c>
      <c r="AN1159">
        <v>-2.8999999999999998E-3</v>
      </c>
    </row>
    <row r="1160" spans="1:40" x14ac:dyDescent="0.25">
      <c r="A1160" s="1">
        <v>42823.206134259257</v>
      </c>
      <c r="B1160" s="16">
        <v>1153</v>
      </c>
      <c r="C1160">
        <f t="shared" si="414"/>
        <v>-3.1918273919859974</v>
      </c>
      <c r="D1160">
        <f t="shared" si="407"/>
        <v>-4.2125868509672593E-2</v>
      </c>
      <c r="E1160">
        <f t="shared" si="405"/>
        <v>-12.625498710651494</v>
      </c>
      <c r="F1160">
        <f t="shared" si="408"/>
        <v>1.319804091394219E-2</v>
      </c>
      <c r="G1160">
        <v>21.089189999999999</v>
      </c>
      <c r="H1160">
        <f t="shared" si="399"/>
        <v>21.089189999999999</v>
      </c>
      <c r="I1160">
        <v>20.854066</v>
      </c>
      <c r="J1160">
        <f t="shared" ref="J1160:J1223" si="415">(I1160*J$2+J$3+J$4)</f>
        <v>20.854066</v>
      </c>
      <c r="K1160">
        <f t="shared" si="409"/>
        <v>1.5248333333322723E-4</v>
      </c>
      <c r="L1160">
        <v>1.2232E-2</v>
      </c>
      <c r="M1160">
        <f t="shared" si="400"/>
        <v>1.2232E-2</v>
      </c>
      <c r="N1160">
        <v>0.206675</v>
      </c>
      <c r="O1160">
        <f t="shared" ref="O1160:O1223" si="416">(N1160*O$2+O$3+O$4)</f>
        <v>0.206675</v>
      </c>
      <c r="P1160">
        <f t="shared" si="410"/>
        <v>-1.198E-4</v>
      </c>
      <c r="Q1160">
        <f t="shared" si="401"/>
        <v>78.939258999999993</v>
      </c>
      <c r="R1160">
        <f t="shared" si="411"/>
        <v>-3.2683333332765109E-5</v>
      </c>
      <c r="S1160">
        <f t="shared" ref="S1160:S1223" si="417">((W1160-Z1160/1000+AA1160/1000)/(W1160+X1160+Y1160))</f>
        <v>1</v>
      </c>
      <c r="T1160">
        <f t="shared" si="412"/>
        <v>19.998850298476672</v>
      </c>
      <c r="U1160">
        <f t="shared" si="413"/>
        <v>32500</v>
      </c>
      <c r="V1160">
        <f t="shared" ref="V1160:V1223" si="418">X1160+Y1160+W1160</f>
        <v>20.001999999999999</v>
      </c>
      <c r="W1160">
        <v>20.001999999999999</v>
      </c>
      <c r="X1160">
        <f>'LowFlowInfusion-1-Infusion-1705'!Y1156</f>
        <v>0</v>
      </c>
      <c r="Y1160">
        <v>0</v>
      </c>
      <c r="Z1160">
        <f t="shared" si="402"/>
        <v>0</v>
      </c>
      <c r="AA1160">
        <f t="shared" si="403"/>
        <v>0</v>
      </c>
      <c r="AB1160" t="e">
        <f t="shared" si="404"/>
        <v>#DIV/0!</v>
      </c>
      <c r="AC1160" s="6" t="e">
        <f t="shared" si="406"/>
        <v>#DIV/0!</v>
      </c>
      <c r="AD1160" s="6" t="e">
        <f t="shared" si="406"/>
        <v>#DIV/0!</v>
      </c>
      <c r="AM1160">
        <v>7.4000000000000003E-3</v>
      </c>
      <c r="AN1160">
        <v>-4.0000000000000001E-3</v>
      </c>
    </row>
    <row r="1161" spans="1:40" x14ac:dyDescent="0.25">
      <c r="A1161" s="1">
        <v>42823.206828703704</v>
      </c>
      <c r="B1161" s="16">
        <v>1154</v>
      </c>
      <c r="C1161">
        <f t="shared" si="414"/>
        <v>1.0226425757682733</v>
      </c>
      <c r="D1161">
        <f t="shared" si="407"/>
        <v>-0.26826641001065799</v>
      </c>
      <c r="E1161">
        <f t="shared" si="405"/>
        <v>3.734068274450999</v>
      </c>
      <c r="F1161">
        <f t="shared" si="408"/>
        <v>-0.26232665876356598</v>
      </c>
      <c r="G1161">
        <v>21.089210000000001</v>
      </c>
      <c r="H1161">
        <f t="shared" ref="H1161:H1224" si="419">(G1161*H$2+H$3+H$4)</f>
        <v>21.089210000000001</v>
      </c>
      <c r="I1161">
        <v>20.854164000000001</v>
      </c>
      <c r="J1161">
        <f t="shared" si="415"/>
        <v>20.854164000000001</v>
      </c>
      <c r="K1161">
        <f t="shared" si="409"/>
        <v>1.4234999999978014E-4</v>
      </c>
      <c r="L1161">
        <v>1.225E-2</v>
      </c>
      <c r="M1161">
        <f t="shared" ref="M1161:M1224" si="420">(L1161*M$2+M$3+M$4)</f>
        <v>1.225E-2</v>
      </c>
      <c r="N1161">
        <v>0.206539</v>
      </c>
      <c r="O1161">
        <f t="shared" si="416"/>
        <v>0.206539</v>
      </c>
      <c r="P1161">
        <f t="shared" si="410"/>
        <v>-1.2039999999999967E-4</v>
      </c>
      <c r="Q1161">
        <f t="shared" ref="Q1161:Q1224" si="421">100-J1161-O1161</f>
        <v>78.939296999999996</v>
      </c>
      <c r="R1161">
        <f t="shared" si="411"/>
        <v>-2.1949999999530217E-5</v>
      </c>
      <c r="S1161">
        <f t="shared" si="417"/>
        <v>1</v>
      </c>
      <c r="T1161">
        <f t="shared" si="412"/>
        <v>20.003396908985859</v>
      </c>
      <c r="U1161">
        <f t="shared" si="413"/>
        <v>32500</v>
      </c>
      <c r="V1161">
        <f t="shared" si="418"/>
        <v>20.002106000000001</v>
      </c>
      <c r="W1161">
        <v>20.002106000000001</v>
      </c>
      <c r="X1161">
        <f>'LowFlowInfusion-1-Infusion-1705'!Y1157</f>
        <v>0</v>
      </c>
      <c r="Y1161">
        <v>0</v>
      </c>
      <c r="Z1161">
        <f t="shared" ref="Z1161:Z1224" si="422">((Y1161*H1161)/(100-H1161-M1161))*1000</f>
        <v>0</v>
      </c>
      <c r="AA1161">
        <f t="shared" ref="AA1161:AA1224" si="423">((X1161*(100-H1161-M1161)-M1161*Y1161)/(100-H1161-M1161))*1000</f>
        <v>0</v>
      </c>
      <c r="AB1161" t="e">
        <f t="shared" ref="AB1161:AB1224" si="424">AA1161/Z1161</f>
        <v>#DIV/0!</v>
      </c>
      <c r="AC1161" s="6" t="e">
        <f t="shared" si="406"/>
        <v>#DIV/0!</v>
      </c>
      <c r="AD1161" s="6" t="e">
        <f t="shared" si="406"/>
        <v>#DIV/0!</v>
      </c>
      <c r="AM1161">
        <v>1.1900000000000001E-2</v>
      </c>
      <c r="AN1161">
        <v>-4.7999999999999996E-3</v>
      </c>
    </row>
    <row r="1162" spans="1:40" x14ac:dyDescent="0.25">
      <c r="A1162" s="1">
        <v>42823.20752314815</v>
      </c>
      <c r="B1162" s="16">
        <v>1155</v>
      </c>
      <c r="C1162">
        <f t="shared" si="414"/>
        <v>7.8740153255705447</v>
      </c>
      <c r="D1162">
        <f t="shared" si="407"/>
        <v>-0.44432042762989177</v>
      </c>
      <c r="E1162">
        <f t="shared" si="405"/>
        <v>30.540964645970114</v>
      </c>
      <c r="F1162">
        <f t="shared" si="408"/>
        <v>-5.6428697336539241E-2</v>
      </c>
      <c r="G1162">
        <v>21.089535000000001</v>
      </c>
      <c r="H1162">
        <f t="shared" si="419"/>
        <v>21.089535000000001</v>
      </c>
      <c r="I1162">
        <v>20.854341000000002</v>
      </c>
      <c r="J1162">
        <f t="shared" si="415"/>
        <v>20.854341000000002</v>
      </c>
      <c r="K1162">
        <f t="shared" si="409"/>
        <v>1.2591666666666629E-4</v>
      </c>
      <c r="L1162">
        <v>1.2248E-2</v>
      </c>
      <c r="M1162">
        <f t="shared" si="420"/>
        <v>1.2248E-2</v>
      </c>
      <c r="N1162">
        <v>0.206424</v>
      </c>
      <c r="O1162">
        <f t="shared" si="416"/>
        <v>0.206424</v>
      </c>
      <c r="P1162">
        <f t="shared" si="410"/>
        <v>-1.2086666666666727E-4</v>
      </c>
      <c r="Q1162">
        <f t="shared" si="421"/>
        <v>78.939234999999996</v>
      </c>
      <c r="R1162">
        <f t="shared" si="411"/>
        <v>-5.0500000007502873E-6</v>
      </c>
      <c r="S1162">
        <f t="shared" si="417"/>
        <v>1</v>
      </c>
      <c r="T1162">
        <f t="shared" si="412"/>
        <v>20.009948335752956</v>
      </c>
      <c r="U1162">
        <f t="shared" si="413"/>
        <v>32500</v>
      </c>
      <c r="V1162">
        <f t="shared" si="418"/>
        <v>20.001629999999999</v>
      </c>
      <c r="W1162">
        <v>20.001629999999999</v>
      </c>
      <c r="X1162">
        <f>'LowFlowInfusion-1-Infusion-1705'!Y1158</f>
        <v>0</v>
      </c>
      <c r="Y1162">
        <v>0</v>
      </c>
      <c r="Z1162">
        <f t="shared" si="422"/>
        <v>0</v>
      </c>
      <c r="AA1162">
        <f t="shared" si="423"/>
        <v>0</v>
      </c>
      <c r="AB1162" t="e">
        <f t="shared" si="424"/>
        <v>#DIV/0!</v>
      </c>
      <c r="AC1162" s="6" t="e">
        <f t="shared" si="406"/>
        <v>#DIV/0!</v>
      </c>
      <c r="AD1162" s="6" t="e">
        <f t="shared" si="406"/>
        <v>#DIV/0!</v>
      </c>
      <c r="AM1162">
        <v>1.7100000000000001E-2</v>
      </c>
      <c r="AN1162">
        <v>-5.0000000000000001E-3</v>
      </c>
    </row>
    <row r="1163" spans="1:40" x14ac:dyDescent="0.25">
      <c r="A1163" s="1">
        <v>42823.20821759259</v>
      </c>
      <c r="B1163" s="16">
        <v>1156</v>
      </c>
      <c r="C1163">
        <f t="shared" si="414"/>
        <v>14.29196098585205</v>
      </c>
      <c r="D1163">
        <f t="shared" si="407"/>
        <v>-0.382464206826576</v>
      </c>
      <c r="E1163">
        <f t="shared" si="405"/>
        <v>55.90237776090639</v>
      </c>
      <c r="F1163">
        <f t="shared" si="408"/>
        <v>-2.6760792812489928E-2</v>
      </c>
      <c r="G1163">
        <v>21.089694000000001</v>
      </c>
      <c r="H1163">
        <f t="shared" si="419"/>
        <v>21.089694000000001</v>
      </c>
      <c r="I1163">
        <v>20.854458999999999</v>
      </c>
      <c r="J1163">
        <f t="shared" si="415"/>
        <v>20.854458999999999</v>
      </c>
      <c r="K1163">
        <f t="shared" si="409"/>
        <v>1.1031666666685424E-4</v>
      </c>
      <c r="L1163">
        <v>1.2225E-2</v>
      </c>
      <c r="M1163">
        <f t="shared" si="420"/>
        <v>1.2225E-2</v>
      </c>
      <c r="N1163">
        <v>0.20631099999999999</v>
      </c>
      <c r="O1163">
        <f t="shared" si="416"/>
        <v>0.20631099999999999</v>
      </c>
      <c r="P1163">
        <f t="shared" si="410"/>
        <v>-1.2061666666666702E-4</v>
      </c>
      <c r="Q1163">
        <f t="shared" si="421"/>
        <v>78.939230000000009</v>
      </c>
      <c r="R1163">
        <f t="shared" si="411"/>
        <v>1.0299999999574538E-5</v>
      </c>
      <c r="S1163">
        <f t="shared" si="417"/>
        <v>1</v>
      </c>
      <c r="T1163">
        <f t="shared" si="412"/>
        <v>20.015986425192605</v>
      </c>
      <c r="U1163">
        <f t="shared" si="413"/>
        <v>32500</v>
      </c>
      <c r="V1163">
        <f t="shared" si="418"/>
        <v>20.001311999999999</v>
      </c>
      <c r="W1163">
        <v>20.001311999999999</v>
      </c>
      <c r="X1163">
        <f>'LowFlowInfusion-1-Infusion-1705'!Y1159</f>
        <v>0</v>
      </c>
      <c r="Y1163">
        <v>0</v>
      </c>
      <c r="Z1163">
        <f t="shared" si="422"/>
        <v>0</v>
      </c>
      <c r="AA1163">
        <f t="shared" si="423"/>
        <v>0</v>
      </c>
      <c r="AB1163" t="e">
        <f t="shared" si="424"/>
        <v>#DIV/0!</v>
      </c>
      <c r="AC1163" s="6" t="e">
        <f t="shared" si="406"/>
        <v>#DIV/0!</v>
      </c>
      <c r="AD1163" s="6" t="e">
        <f t="shared" si="406"/>
        <v>#DIV/0!</v>
      </c>
      <c r="AM1163">
        <v>1.5900000000000001E-2</v>
      </c>
      <c r="AN1163">
        <v>-5.3E-3</v>
      </c>
    </row>
    <row r="1164" spans="1:40" x14ac:dyDescent="0.25">
      <c r="A1164" s="1">
        <v>42823.208912037036</v>
      </c>
      <c r="B1164" s="16">
        <v>1157</v>
      </c>
      <c r="C1164">
        <f t="shared" si="414"/>
        <v>12.894834582663094</v>
      </c>
      <c r="D1164">
        <f t="shared" si="407"/>
        <v>-0.83636902579283579</v>
      </c>
      <c r="E1164">
        <f t="shared" ref="E1164:E1227" si="425">3.941*C1164+1.104*D1164</f>
        <v>49.895191685799958</v>
      </c>
      <c r="F1164">
        <f t="shared" si="408"/>
        <v>-6.4860779751088934E-2</v>
      </c>
      <c r="G1164">
        <v>21.089313000000001</v>
      </c>
      <c r="H1164">
        <f t="shared" si="419"/>
        <v>21.089313000000001</v>
      </c>
      <c r="I1164">
        <v>20.854600999999999</v>
      </c>
      <c r="J1164">
        <f t="shared" si="415"/>
        <v>20.854600999999999</v>
      </c>
      <c r="K1164">
        <f t="shared" si="409"/>
        <v>1.1368333333331057E-4</v>
      </c>
      <c r="L1164">
        <v>1.2220999999999999E-2</v>
      </c>
      <c r="M1164">
        <f t="shared" si="420"/>
        <v>1.2220999999999999E-2</v>
      </c>
      <c r="N1164">
        <v>0.206201</v>
      </c>
      <c r="O1164">
        <f t="shared" si="416"/>
        <v>0.206201</v>
      </c>
      <c r="P1164">
        <f t="shared" si="410"/>
        <v>-1.2194999999999937E-4</v>
      </c>
      <c r="Q1164">
        <f t="shared" si="421"/>
        <v>78.939198000000005</v>
      </c>
      <c r="R1164">
        <f t="shared" si="411"/>
        <v>8.2666666680590126E-6</v>
      </c>
      <c r="S1164">
        <f t="shared" si="417"/>
        <v>1</v>
      </c>
      <c r="T1164">
        <f t="shared" si="412"/>
        <v>20.015308203608903</v>
      </c>
      <c r="U1164">
        <f t="shared" si="413"/>
        <v>32500</v>
      </c>
      <c r="V1164">
        <f t="shared" si="418"/>
        <v>20.001577000000001</v>
      </c>
      <c r="W1164">
        <v>20.001577000000001</v>
      </c>
      <c r="X1164">
        <f>'LowFlowInfusion-1-Infusion-1705'!Y1160</f>
        <v>0</v>
      </c>
      <c r="Y1164">
        <v>0</v>
      </c>
      <c r="Z1164">
        <f t="shared" si="422"/>
        <v>0</v>
      </c>
      <c r="AA1164">
        <f t="shared" si="423"/>
        <v>0</v>
      </c>
      <c r="AB1164" t="e">
        <f t="shared" si="424"/>
        <v>#DIV/0!</v>
      </c>
      <c r="AC1164" s="6" t="e">
        <f t="shared" ref="AC1164:AD1227" si="426">(C1164-Z1164)/Z1164</f>
        <v>#DIV/0!</v>
      </c>
      <c r="AD1164" s="6" t="e">
        <f t="shared" si="426"/>
        <v>#DIV/0!</v>
      </c>
      <c r="AM1164">
        <v>1.1299999999999999E-2</v>
      </c>
      <c r="AN1164">
        <v>-5.7000000000000002E-3</v>
      </c>
    </row>
    <row r="1165" spans="1:40" x14ac:dyDescent="0.25">
      <c r="A1165" s="1">
        <v>42823.209606481483</v>
      </c>
      <c r="B1165" s="16">
        <v>1158</v>
      </c>
      <c r="C1165">
        <f t="shared" si="414"/>
        <v>11.021922435111598</v>
      </c>
      <c r="D1165">
        <f t="shared" ref="D1165:D1228" si="427">(V1165*O1165-T1165*M1165+P1165*U1165)*10</f>
        <v>-1.1894900820755749</v>
      </c>
      <c r="E1165">
        <f t="shared" si="425"/>
        <v>42.124199266163373</v>
      </c>
      <c r="F1165">
        <f t="shared" ref="F1165:F1228" si="428">D1165/C1165</f>
        <v>-0.10792038222718006</v>
      </c>
      <c r="G1165">
        <v>21.08914</v>
      </c>
      <c r="H1165">
        <f t="shared" si="419"/>
        <v>21.08914</v>
      </c>
      <c r="I1165">
        <v>20.854633</v>
      </c>
      <c r="J1165">
        <f t="shared" si="415"/>
        <v>20.854633</v>
      </c>
      <c r="K1165">
        <f t="shared" ref="K1165:K1228" si="429">SLOPE(J1161:J1169,B1161:B1169)</f>
        <v>1.1833333333323518E-4</v>
      </c>
      <c r="L1165">
        <v>1.2236E-2</v>
      </c>
      <c r="M1165">
        <f t="shared" si="420"/>
        <v>1.2236E-2</v>
      </c>
      <c r="N1165">
        <v>0.20607500000000001</v>
      </c>
      <c r="O1165">
        <f t="shared" si="416"/>
        <v>0.20607500000000001</v>
      </c>
      <c r="P1165">
        <f t="shared" ref="P1165:P1228" si="430">SLOPE(O1161:O1169,B1161:B1169)</f>
        <v>-1.229499999999999E-4</v>
      </c>
      <c r="Q1165">
        <f t="shared" si="421"/>
        <v>78.939291999999995</v>
      </c>
      <c r="R1165">
        <f t="shared" ref="R1165:R1228" si="431">SLOPE(Q1161:Q1169,B1161:B1169)</f>
        <v>4.6166666668530827E-6</v>
      </c>
      <c r="S1165">
        <f t="shared" si="417"/>
        <v>1</v>
      </c>
      <c r="T1165">
        <f t="shared" ref="T1165:T1228" si="432">(R1165*U1165+V1165*(100-O1165-J1165))/(100-M1165-H1165)</f>
        <v>20.013735412517214</v>
      </c>
      <c r="U1165">
        <f t="shared" ref="U1165:U1228" si="433">$F$1</f>
        <v>32500</v>
      </c>
      <c r="V1165">
        <f t="shared" si="418"/>
        <v>20.001524</v>
      </c>
      <c r="W1165">
        <v>20.001524</v>
      </c>
      <c r="X1165">
        <f>'LowFlowInfusion-1-Infusion-1705'!Y1161</f>
        <v>0</v>
      </c>
      <c r="Y1165">
        <v>0</v>
      </c>
      <c r="Z1165">
        <f t="shared" si="422"/>
        <v>0</v>
      </c>
      <c r="AA1165">
        <f t="shared" si="423"/>
        <v>0</v>
      </c>
      <c r="AB1165" t="e">
        <f t="shared" si="424"/>
        <v>#DIV/0!</v>
      </c>
      <c r="AC1165" s="6" t="e">
        <f t="shared" si="426"/>
        <v>#DIV/0!</v>
      </c>
      <c r="AD1165" s="6" t="e">
        <f t="shared" si="426"/>
        <v>#DIV/0!</v>
      </c>
      <c r="AM1165">
        <v>1.1599999999999999E-2</v>
      </c>
      <c r="AN1165">
        <v>-5.4000000000000003E-3</v>
      </c>
    </row>
    <row r="1166" spans="1:40" x14ac:dyDescent="0.25">
      <c r="A1166" s="1">
        <v>42823.210300925923</v>
      </c>
      <c r="B1166" s="16">
        <v>1159</v>
      </c>
      <c r="C1166">
        <f t="shared" ref="C1166:C1229" si="434">(T1166*H1166-V1166*J1166-K1166*U1166)*10</f>
        <v>5.653442583057906</v>
      </c>
      <c r="D1166">
        <f t="shared" si="427"/>
        <v>-1.9350964627009581</v>
      </c>
      <c r="E1166">
        <f t="shared" si="425"/>
        <v>20.14387072500935</v>
      </c>
      <c r="F1166">
        <f t="shared" si="428"/>
        <v>-0.34228639174650971</v>
      </c>
      <c r="G1166">
        <v>21.088964000000001</v>
      </c>
      <c r="H1166">
        <f t="shared" si="419"/>
        <v>21.088964000000001</v>
      </c>
      <c r="I1166">
        <v>20.854745000000001</v>
      </c>
      <c r="J1166">
        <f t="shared" si="415"/>
        <v>20.854745000000001</v>
      </c>
      <c r="K1166">
        <f t="shared" si="429"/>
        <v>1.3166666666671509E-4</v>
      </c>
      <c r="L1166">
        <v>1.2227999999999999E-2</v>
      </c>
      <c r="M1166">
        <f t="shared" si="420"/>
        <v>1.2227999999999999E-2</v>
      </c>
      <c r="N1166">
        <v>0.20594899999999999</v>
      </c>
      <c r="O1166">
        <f t="shared" si="416"/>
        <v>0.20594899999999999</v>
      </c>
      <c r="P1166">
        <f t="shared" si="430"/>
        <v>-1.2516666666666603E-4</v>
      </c>
      <c r="Q1166">
        <f t="shared" si="421"/>
        <v>78.939305999999988</v>
      </c>
      <c r="R1166">
        <f t="shared" si="431"/>
        <v>-6.5000000004052557E-6</v>
      </c>
      <c r="S1166">
        <f t="shared" si="417"/>
        <v>1</v>
      </c>
      <c r="T1166">
        <f t="shared" si="432"/>
        <v>20.008000539045639</v>
      </c>
      <c r="U1166">
        <f t="shared" si="433"/>
        <v>32500</v>
      </c>
      <c r="V1166">
        <f t="shared" si="418"/>
        <v>20.000412000000001</v>
      </c>
      <c r="W1166">
        <v>20.000412000000001</v>
      </c>
      <c r="X1166">
        <f>'LowFlowInfusion-1-Infusion-1705'!Y1162</f>
        <v>0</v>
      </c>
      <c r="Y1166">
        <v>0</v>
      </c>
      <c r="Z1166">
        <f t="shared" si="422"/>
        <v>0</v>
      </c>
      <c r="AA1166">
        <f t="shared" si="423"/>
        <v>0</v>
      </c>
      <c r="AB1166" t="e">
        <f t="shared" si="424"/>
        <v>#DIV/0!</v>
      </c>
      <c r="AC1166" s="6" t="e">
        <f t="shared" si="426"/>
        <v>#DIV/0!</v>
      </c>
      <c r="AD1166" s="6" t="e">
        <f t="shared" si="426"/>
        <v>#DIV/0!</v>
      </c>
      <c r="AM1166">
        <v>1.06E-2</v>
      </c>
      <c r="AN1166">
        <v>-4.0000000000000001E-3</v>
      </c>
    </row>
    <row r="1167" spans="1:40" x14ac:dyDescent="0.25">
      <c r="A1167" s="1">
        <v>42823.210995370369</v>
      </c>
      <c r="B1167" s="16">
        <v>1160</v>
      </c>
      <c r="C1167">
        <f t="shared" si="434"/>
        <v>-1.8794561603207427</v>
      </c>
      <c r="D1167">
        <f t="shared" si="427"/>
        <v>-2.6159791184813308</v>
      </c>
      <c r="E1167">
        <f t="shared" si="425"/>
        <v>-10.294977674627436</v>
      </c>
      <c r="F1167">
        <f t="shared" si="428"/>
        <v>1.3918808928402433</v>
      </c>
      <c r="G1167">
        <v>21.088985000000001</v>
      </c>
      <c r="H1167">
        <f t="shared" si="419"/>
        <v>21.088985000000001</v>
      </c>
      <c r="I1167">
        <v>20.854821000000001</v>
      </c>
      <c r="J1167">
        <f t="shared" si="415"/>
        <v>20.854821000000001</v>
      </c>
      <c r="K1167">
        <f t="shared" si="429"/>
        <v>1.5036666666681242E-4</v>
      </c>
      <c r="L1167">
        <v>1.2204E-2</v>
      </c>
      <c r="M1167">
        <f t="shared" si="420"/>
        <v>1.2204E-2</v>
      </c>
      <c r="N1167">
        <v>0.205818</v>
      </c>
      <c r="O1167">
        <f t="shared" si="416"/>
        <v>0.205818</v>
      </c>
      <c r="P1167">
        <f t="shared" si="430"/>
        <v>-1.2719999999999862E-4</v>
      </c>
      <c r="Q1167">
        <f t="shared" si="421"/>
        <v>78.939361000000005</v>
      </c>
      <c r="R1167">
        <f t="shared" si="431"/>
        <v>-2.3166666667625199E-5</v>
      </c>
      <c r="S1167">
        <f t="shared" si="417"/>
        <v>1</v>
      </c>
      <c r="T1167">
        <f t="shared" si="432"/>
        <v>20.0014135229579</v>
      </c>
      <c r="U1167">
        <f t="shared" si="433"/>
        <v>32500</v>
      </c>
      <c r="V1167">
        <f t="shared" si="418"/>
        <v>20.000677</v>
      </c>
      <c r="W1167">
        <v>20.000677</v>
      </c>
      <c r="X1167">
        <f>'LowFlowInfusion-1-Infusion-1705'!Y1163</f>
        <v>0</v>
      </c>
      <c r="Y1167">
        <v>0</v>
      </c>
      <c r="Z1167">
        <f t="shared" si="422"/>
        <v>0</v>
      </c>
      <c r="AA1167">
        <f t="shared" si="423"/>
        <v>0</v>
      </c>
      <c r="AB1167" t="e">
        <f t="shared" si="424"/>
        <v>#DIV/0!</v>
      </c>
      <c r="AC1167" s="6" t="e">
        <f t="shared" si="426"/>
        <v>#DIV/0!</v>
      </c>
      <c r="AD1167" s="6" t="e">
        <f t="shared" si="426"/>
        <v>#DIV/0!</v>
      </c>
      <c r="AM1167">
        <v>1.2500000000000001E-2</v>
      </c>
      <c r="AN1167">
        <v>-2.7000000000000001E-3</v>
      </c>
    </row>
    <row r="1168" spans="1:40" x14ac:dyDescent="0.25">
      <c r="A1168" s="1">
        <v>42823.211689814816</v>
      </c>
      <c r="B1168" s="16">
        <v>1161</v>
      </c>
      <c r="C1168">
        <f t="shared" si="434"/>
        <v>-6.876066439885351</v>
      </c>
      <c r="D1168">
        <f t="shared" si="427"/>
        <v>-2.6536921191187623</v>
      </c>
      <c r="E1168">
        <f t="shared" si="425"/>
        <v>-30.028253939095279</v>
      </c>
      <c r="F1168">
        <f t="shared" si="428"/>
        <v>0.38593171580276486</v>
      </c>
      <c r="G1168">
        <v>21.088775999999999</v>
      </c>
      <c r="H1168">
        <f t="shared" si="419"/>
        <v>21.088775999999999</v>
      </c>
      <c r="I1168">
        <v>20.855032999999999</v>
      </c>
      <c r="J1168">
        <f t="shared" si="415"/>
        <v>20.855032999999999</v>
      </c>
      <c r="K1168">
        <f t="shared" si="429"/>
        <v>1.6226666666672903E-4</v>
      </c>
      <c r="L1168">
        <v>1.221E-2</v>
      </c>
      <c r="M1168">
        <f t="shared" si="420"/>
        <v>1.221E-2</v>
      </c>
      <c r="N1168">
        <v>0.205683</v>
      </c>
      <c r="O1168">
        <f t="shared" si="416"/>
        <v>0.205683</v>
      </c>
      <c r="P1168">
        <f t="shared" si="430"/>
        <v>-1.2723333333333335E-4</v>
      </c>
      <c r="Q1168">
        <f t="shared" si="421"/>
        <v>78.939284000000015</v>
      </c>
      <c r="R1168">
        <f t="shared" si="431"/>
        <v>-3.5033333333700514E-5</v>
      </c>
      <c r="S1168">
        <f t="shared" si="417"/>
        <v>1</v>
      </c>
      <c r="T1168">
        <f t="shared" si="432"/>
        <v>19.996824625679135</v>
      </c>
      <c r="U1168">
        <f t="shared" si="433"/>
        <v>32500</v>
      </c>
      <c r="V1168">
        <f t="shared" si="418"/>
        <v>20.001047</v>
      </c>
      <c r="W1168">
        <v>20.001047</v>
      </c>
      <c r="X1168">
        <f>'LowFlowInfusion-1-Infusion-1705'!Y1164</f>
        <v>0</v>
      </c>
      <c r="Y1168">
        <v>0</v>
      </c>
      <c r="Z1168">
        <f t="shared" si="422"/>
        <v>0</v>
      </c>
      <c r="AA1168">
        <f t="shared" si="423"/>
        <v>0</v>
      </c>
      <c r="AB1168" t="e">
        <f t="shared" si="424"/>
        <v>#DIV/0!</v>
      </c>
      <c r="AC1168" s="6" t="e">
        <f t="shared" si="426"/>
        <v>#DIV/0!</v>
      </c>
      <c r="AD1168" s="6" t="e">
        <f t="shared" si="426"/>
        <v>#DIV/0!</v>
      </c>
      <c r="AM1168">
        <v>9.4999999999999998E-3</v>
      </c>
      <c r="AN1168">
        <v>-1.9E-3</v>
      </c>
    </row>
    <row r="1169" spans="1:40" x14ac:dyDescent="0.25">
      <c r="A1169" s="1">
        <v>42823.212384259263</v>
      </c>
      <c r="B1169" s="16">
        <v>1162</v>
      </c>
      <c r="C1169">
        <f t="shared" si="434"/>
        <v>-9.2392139885510982</v>
      </c>
      <c r="D1169">
        <f t="shared" si="427"/>
        <v>-2.003416361026491</v>
      </c>
      <c r="E1169">
        <f t="shared" si="425"/>
        <v>-38.623513991453123</v>
      </c>
      <c r="F1169">
        <f t="shared" si="428"/>
        <v>0.21683839810497435</v>
      </c>
      <c r="G1169">
        <v>21.088887</v>
      </c>
      <c r="H1169">
        <f t="shared" si="419"/>
        <v>21.088887</v>
      </c>
      <c r="I1169">
        <v>20.855202999999999</v>
      </c>
      <c r="J1169">
        <f t="shared" si="415"/>
        <v>20.855202999999999</v>
      </c>
      <c r="K1169">
        <f t="shared" si="429"/>
        <v>1.675499999999867E-4</v>
      </c>
      <c r="L1169">
        <v>1.2227999999999999E-2</v>
      </c>
      <c r="M1169">
        <f t="shared" si="420"/>
        <v>1.2227999999999999E-2</v>
      </c>
      <c r="N1169">
        <v>0.20555999999999999</v>
      </c>
      <c r="O1169">
        <f t="shared" si="416"/>
        <v>0.20555999999999999</v>
      </c>
      <c r="P1169">
        <f t="shared" si="430"/>
        <v>-1.251500000000012E-4</v>
      </c>
      <c r="Q1169">
        <f t="shared" si="421"/>
        <v>78.939236999999991</v>
      </c>
      <c r="R1169">
        <f t="shared" si="431"/>
        <v>-4.2400000000242245E-5</v>
      </c>
      <c r="S1169">
        <f t="shared" si="417"/>
        <v>1</v>
      </c>
      <c r="T1169">
        <f t="shared" si="432"/>
        <v>19.994341202372389</v>
      </c>
      <c r="U1169">
        <f t="shared" si="433"/>
        <v>32500</v>
      </c>
      <c r="V1169">
        <f t="shared" si="418"/>
        <v>20.001577000000001</v>
      </c>
      <c r="W1169">
        <v>20.001577000000001</v>
      </c>
      <c r="X1169">
        <f>'LowFlowInfusion-1-Infusion-1705'!Y1165</f>
        <v>0</v>
      </c>
      <c r="Y1169">
        <v>0</v>
      </c>
      <c r="Z1169">
        <f t="shared" si="422"/>
        <v>0</v>
      </c>
      <c r="AA1169">
        <f t="shared" si="423"/>
        <v>0</v>
      </c>
      <c r="AB1169" t="e">
        <f t="shared" si="424"/>
        <v>#DIV/0!</v>
      </c>
      <c r="AC1169" s="6" t="e">
        <f t="shared" si="426"/>
        <v>#DIV/0!</v>
      </c>
      <c r="AD1169" s="6" t="e">
        <f t="shared" si="426"/>
        <v>#DIV/0!</v>
      </c>
      <c r="AM1169">
        <v>7.4999999999999997E-3</v>
      </c>
      <c r="AN1169">
        <v>-1.6000000000000001E-3</v>
      </c>
    </row>
    <row r="1170" spans="1:40" x14ac:dyDescent="0.25">
      <c r="A1170" s="1">
        <v>42823.213078703702</v>
      </c>
      <c r="B1170" s="16">
        <v>1163</v>
      </c>
      <c r="C1170">
        <f t="shared" si="434"/>
        <v>-3.7887609740624306</v>
      </c>
      <c r="D1170">
        <f t="shared" si="427"/>
        <v>-1.3554559205871675</v>
      </c>
      <c r="E1170">
        <f t="shared" si="425"/>
        <v>-16.427930335108272</v>
      </c>
      <c r="F1170">
        <f t="shared" si="428"/>
        <v>0.357757042438548</v>
      </c>
      <c r="G1170">
        <v>21.089054999999998</v>
      </c>
      <c r="H1170">
        <f t="shared" si="419"/>
        <v>21.089054999999998</v>
      </c>
      <c r="I1170">
        <v>20.855495000000001</v>
      </c>
      <c r="J1170">
        <f t="shared" si="415"/>
        <v>20.855495000000001</v>
      </c>
      <c r="K1170">
        <f t="shared" si="429"/>
        <v>1.5381666666651009E-4</v>
      </c>
      <c r="L1170">
        <v>1.2213E-2</v>
      </c>
      <c r="M1170">
        <f t="shared" si="420"/>
        <v>1.2213E-2</v>
      </c>
      <c r="N1170">
        <v>0.205433</v>
      </c>
      <c r="O1170">
        <f t="shared" si="416"/>
        <v>0.205433</v>
      </c>
      <c r="P1170">
        <f t="shared" si="430"/>
        <v>-1.2308333333333339E-4</v>
      </c>
      <c r="Q1170">
        <f t="shared" si="421"/>
        <v>78.939071999999996</v>
      </c>
      <c r="R1170">
        <f t="shared" si="431"/>
        <v>-3.0733333333188287E-5</v>
      </c>
      <c r="S1170">
        <f t="shared" si="417"/>
        <v>1</v>
      </c>
      <c r="T1170">
        <f t="shared" si="432"/>
        <v>19.998772694946521</v>
      </c>
      <c r="U1170">
        <f t="shared" si="433"/>
        <v>32500</v>
      </c>
      <c r="V1170">
        <f t="shared" si="418"/>
        <v>20.001206</v>
      </c>
      <c r="W1170">
        <v>20.001206</v>
      </c>
      <c r="X1170">
        <f>'LowFlowInfusion-1-Infusion-1705'!Y1166</f>
        <v>0</v>
      </c>
      <c r="Y1170">
        <v>0</v>
      </c>
      <c r="Z1170">
        <f t="shared" si="422"/>
        <v>0</v>
      </c>
      <c r="AA1170">
        <f t="shared" si="423"/>
        <v>0</v>
      </c>
      <c r="AB1170" t="e">
        <f t="shared" si="424"/>
        <v>#DIV/0!</v>
      </c>
      <c r="AC1170" s="6" t="e">
        <f t="shared" si="426"/>
        <v>#DIV/0!</v>
      </c>
      <c r="AD1170" s="6" t="e">
        <f t="shared" si="426"/>
        <v>#DIV/0!</v>
      </c>
      <c r="AM1170">
        <v>9.2999999999999992E-3</v>
      </c>
      <c r="AN1170">
        <v>-1.6999999999999999E-3</v>
      </c>
    </row>
    <row r="1171" spans="1:40" x14ac:dyDescent="0.25">
      <c r="A1171" s="1">
        <v>42823.213773148149</v>
      </c>
      <c r="B1171" s="16">
        <v>1164</v>
      </c>
      <c r="C1171">
        <f t="shared" si="434"/>
        <v>1.9445631617839609</v>
      </c>
      <c r="D1171">
        <f t="shared" si="427"/>
        <v>-0.83863847162858551</v>
      </c>
      <c r="E1171">
        <f t="shared" si="425"/>
        <v>6.7376665479126308</v>
      </c>
      <c r="F1171">
        <f t="shared" si="428"/>
        <v>-0.43127345416705853</v>
      </c>
      <c r="G1171">
        <v>21.089065999999999</v>
      </c>
      <c r="H1171">
        <f t="shared" si="419"/>
        <v>21.089065999999999</v>
      </c>
      <c r="I1171">
        <v>20.855687</v>
      </c>
      <c r="J1171">
        <f t="shared" si="415"/>
        <v>20.855687</v>
      </c>
      <c r="K1171">
        <f t="shared" si="429"/>
        <v>1.3944999999999653E-4</v>
      </c>
      <c r="L1171">
        <v>1.2178E-2</v>
      </c>
      <c r="M1171">
        <f t="shared" si="420"/>
        <v>1.2178E-2</v>
      </c>
      <c r="N1171">
        <v>0.20530300000000001</v>
      </c>
      <c r="O1171">
        <f t="shared" si="416"/>
        <v>0.20530300000000001</v>
      </c>
      <c r="P1171">
        <f t="shared" si="430"/>
        <v>-1.214333333333345E-4</v>
      </c>
      <c r="Q1171">
        <f t="shared" si="421"/>
        <v>78.939009999999996</v>
      </c>
      <c r="R1171">
        <f t="shared" si="431"/>
        <v>-1.801666666783793E-5</v>
      </c>
      <c r="S1171">
        <f t="shared" si="417"/>
        <v>1</v>
      </c>
      <c r="T1171">
        <f t="shared" si="432"/>
        <v>20.004095201633028</v>
      </c>
      <c r="U1171">
        <f t="shared" si="433"/>
        <v>32500</v>
      </c>
      <c r="V1171">
        <f t="shared" si="418"/>
        <v>20.001311999999999</v>
      </c>
      <c r="W1171">
        <v>20.001311999999999</v>
      </c>
      <c r="X1171">
        <f>'LowFlowInfusion-1-Infusion-1705'!Y1167</f>
        <v>0</v>
      </c>
      <c r="Y1171">
        <v>0</v>
      </c>
      <c r="Z1171">
        <f t="shared" si="422"/>
        <v>0</v>
      </c>
      <c r="AA1171">
        <f t="shared" si="423"/>
        <v>0</v>
      </c>
      <c r="AB1171" t="e">
        <f t="shared" si="424"/>
        <v>#DIV/0!</v>
      </c>
      <c r="AC1171" s="6" t="e">
        <f t="shared" si="426"/>
        <v>#DIV/0!</v>
      </c>
      <c r="AD1171" s="6" t="e">
        <f t="shared" si="426"/>
        <v>#DIV/0!</v>
      </c>
      <c r="AM1171">
        <v>1.18E-2</v>
      </c>
      <c r="AN1171">
        <v>-1.9E-3</v>
      </c>
    </row>
    <row r="1172" spans="1:40" x14ac:dyDescent="0.25">
      <c r="A1172" s="1">
        <v>42823.214467592596</v>
      </c>
      <c r="B1172" s="16">
        <v>1165</v>
      </c>
      <c r="C1172">
        <f t="shared" si="434"/>
        <v>8.2375133762674935</v>
      </c>
      <c r="D1172">
        <f t="shared" si="427"/>
        <v>-0.67571683474823896</v>
      </c>
      <c r="E1172">
        <f t="shared" si="425"/>
        <v>31.718048830308135</v>
      </c>
      <c r="F1172">
        <f t="shared" si="428"/>
        <v>-8.2029224583112431E-2</v>
      </c>
      <c r="G1172">
        <v>21.089020000000001</v>
      </c>
      <c r="H1172">
        <f t="shared" si="419"/>
        <v>21.089020000000001</v>
      </c>
      <c r="I1172">
        <v>20.855774</v>
      </c>
      <c r="J1172">
        <f t="shared" si="415"/>
        <v>20.855774</v>
      </c>
      <c r="K1172">
        <f t="shared" si="429"/>
        <v>1.2398333333347723E-4</v>
      </c>
      <c r="L1172">
        <v>1.2172000000000001E-2</v>
      </c>
      <c r="M1172">
        <f t="shared" si="420"/>
        <v>1.2172000000000001E-2</v>
      </c>
      <c r="N1172">
        <v>0.20519399999999999</v>
      </c>
      <c r="O1172">
        <f t="shared" si="416"/>
        <v>0.20519399999999999</v>
      </c>
      <c r="P1172">
        <f t="shared" si="430"/>
        <v>-1.2086666666666773E-4</v>
      </c>
      <c r="Q1172">
        <f t="shared" si="421"/>
        <v>78.939031999999997</v>
      </c>
      <c r="R1172">
        <f t="shared" si="431"/>
        <v>-3.1166666682717429E-6</v>
      </c>
      <c r="S1172">
        <f t="shared" si="417"/>
        <v>1</v>
      </c>
      <c r="T1172">
        <f t="shared" si="432"/>
        <v>20.010278230210542</v>
      </c>
      <c r="U1172">
        <f t="shared" si="433"/>
        <v>32500</v>
      </c>
      <c r="V1172">
        <f t="shared" si="418"/>
        <v>20.001365</v>
      </c>
      <c r="W1172">
        <v>20.001365</v>
      </c>
      <c r="X1172">
        <f>'LowFlowInfusion-1-Infusion-1705'!Y1168</f>
        <v>0</v>
      </c>
      <c r="Y1172">
        <v>0</v>
      </c>
      <c r="Z1172">
        <f t="shared" si="422"/>
        <v>0</v>
      </c>
      <c r="AA1172">
        <f t="shared" si="423"/>
        <v>0</v>
      </c>
      <c r="AB1172" t="e">
        <f t="shared" si="424"/>
        <v>#DIV/0!</v>
      </c>
      <c r="AC1172" s="6" t="e">
        <f t="shared" si="426"/>
        <v>#DIV/0!</v>
      </c>
      <c r="AD1172" s="6" t="e">
        <f t="shared" si="426"/>
        <v>#DIV/0!</v>
      </c>
      <c r="AM1172">
        <v>1.01E-2</v>
      </c>
      <c r="AN1172">
        <v>-2.5999999999999999E-3</v>
      </c>
    </row>
    <row r="1173" spans="1:40" x14ac:dyDescent="0.25">
      <c r="A1173" s="1">
        <v>42823.215162037035</v>
      </c>
      <c r="B1173" s="16">
        <v>1166</v>
      </c>
      <c r="C1173">
        <f t="shared" si="434"/>
        <v>7.5745980319593809</v>
      </c>
      <c r="D1173">
        <f t="shared" si="427"/>
        <v>-0.95636809077037643</v>
      </c>
      <c r="E1173">
        <f t="shared" si="425"/>
        <v>28.795660471741421</v>
      </c>
      <c r="F1173">
        <f t="shared" si="428"/>
        <v>-0.12625991329641359</v>
      </c>
      <c r="G1173">
        <v>21.088871999999999</v>
      </c>
      <c r="H1173">
        <f t="shared" si="419"/>
        <v>21.088871999999999</v>
      </c>
      <c r="I1173">
        <v>20.855826</v>
      </c>
      <c r="J1173">
        <f t="shared" si="415"/>
        <v>20.855826</v>
      </c>
      <c r="K1173">
        <f t="shared" si="429"/>
        <v>1.2565000000013999E-4</v>
      </c>
      <c r="L1173">
        <v>1.2189999999999999E-2</v>
      </c>
      <c r="M1173">
        <f t="shared" si="420"/>
        <v>1.2189999999999999E-2</v>
      </c>
      <c r="N1173">
        <v>0.20508399999999999</v>
      </c>
      <c r="O1173">
        <f t="shared" si="416"/>
        <v>0.20508399999999999</v>
      </c>
      <c r="P1173">
        <f t="shared" si="430"/>
        <v>-1.2165E-4</v>
      </c>
      <c r="Q1173">
        <f t="shared" si="421"/>
        <v>78.939089999999993</v>
      </c>
      <c r="R1173">
        <f t="shared" si="431"/>
        <v>-3.999999999848569E-6</v>
      </c>
      <c r="S1173">
        <f t="shared" si="417"/>
        <v>1</v>
      </c>
      <c r="T1173">
        <f t="shared" si="432"/>
        <v>20.009630966122824</v>
      </c>
      <c r="U1173">
        <f t="shared" si="433"/>
        <v>32500</v>
      </c>
      <c r="V1173">
        <f t="shared" si="418"/>
        <v>20.001100000000001</v>
      </c>
      <c r="W1173">
        <v>20.001100000000001</v>
      </c>
      <c r="X1173">
        <f>'LowFlowInfusion-1-Infusion-1705'!Y1169</f>
        <v>0</v>
      </c>
      <c r="Y1173">
        <v>0</v>
      </c>
      <c r="Z1173">
        <f t="shared" si="422"/>
        <v>0</v>
      </c>
      <c r="AA1173">
        <f t="shared" si="423"/>
        <v>0</v>
      </c>
      <c r="AB1173" t="e">
        <f t="shared" si="424"/>
        <v>#DIV/0!</v>
      </c>
      <c r="AC1173" s="6" t="e">
        <f t="shared" si="426"/>
        <v>#DIV/0!</v>
      </c>
      <c r="AD1173" s="6" t="e">
        <f t="shared" si="426"/>
        <v>#DIV/0!</v>
      </c>
      <c r="AM1173">
        <v>6.4000000000000003E-3</v>
      </c>
      <c r="AN1173">
        <v>-3.5000000000000001E-3</v>
      </c>
    </row>
    <row r="1174" spans="1:40" x14ac:dyDescent="0.25">
      <c r="A1174" s="1">
        <v>42823.215856481482</v>
      </c>
      <c r="B1174" s="16">
        <v>1167</v>
      </c>
      <c r="C1174">
        <f t="shared" si="434"/>
        <v>11.099187541361282</v>
      </c>
      <c r="D1174">
        <f t="shared" si="427"/>
        <v>-1.2217582050826969</v>
      </c>
      <c r="E1174">
        <f t="shared" si="425"/>
        <v>42.393077042093516</v>
      </c>
      <c r="F1174">
        <f t="shared" si="428"/>
        <v>-0.11007636374552619</v>
      </c>
      <c r="G1174">
        <v>21.089040000000001</v>
      </c>
      <c r="H1174">
        <f t="shared" si="419"/>
        <v>21.089040000000001</v>
      </c>
      <c r="I1174">
        <v>20.855806999999999</v>
      </c>
      <c r="J1174">
        <f t="shared" si="415"/>
        <v>20.855806999999999</v>
      </c>
      <c r="K1174">
        <f t="shared" si="429"/>
        <v>1.1738333333344286E-4</v>
      </c>
      <c r="L1174">
        <v>1.2179000000000001E-2</v>
      </c>
      <c r="M1174">
        <f t="shared" si="420"/>
        <v>1.2179000000000001E-2</v>
      </c>
      <c r="N1174">
        <v>0.20496200000000001</v>
      </c>
      <c r="O1174">
        <f t="shared" si="416"/>
        <v>0.20496200000000001</v>
      </c>
      <c r="P1174">
        <f t="shared" si="430"/>
        <v>-1.2240000000000075E-4</v>
      </c>
      <c r="Q1174">
        <f t="shared" si="421"/>
        <v>78.939231000000007</v>
      </c>
      <c r="R1174">
        <f t="shared" si="431"/>
        <v>5.0166666663168748E-6</v>
      </c>
      <c r="S1174">
        <f t="shared" si="417"/>
        <v>1</v>
      </c>
      <c r="T1174">
        <f t="shared" si="432"/>
        <v>20.013950945746366</v>
      </c>
      <c r="U1174">
        <f t="shared" si="433"/>
        <v>32500</v>
      </c>
      <c r="V1174">
        <f t="shared" si="418"/>
        <v>20.001629999999999</v>
      </c>
      <c r="W1174">
        <v>20.001629999999999</v>
      </c>
      <c r="X1174">
        <f>'LowFlowInfusion-1-Infusion-1705'!Y1170</f>
        <v>0</v>
      </c>
      <c r="Y1174">
        <v>0</v>
      </c>
      <c r="Z1174">
        <f t="shared" si="422"/>
        <v>0</v>
      </c>
      <c r="AA1174">
        <f t="shared" si="423"/>
        <v>0</v>
      </c>
      <c r="AB1174" t="e">
        <f t="shared" si="424"/>
        <v>#DIV/0!</v>
      </c>
      <c r="AC1174" s="6" t="e">
        <f t="shared" si="426"/>
        <v>#DIV/0!</v>
      </c>
      <c r="AD1174" s="6" t="e">
        <f t="shared" si="426"/>
        <v>#DIV/0!</v>
      </c>
      <c r="AM1174">
        <v>8.2000000000000007E-3</v>
      </c>
      <c r="AN1174">
        <v>-3.8E-3</v>
      </c>
    </row>
    <row r="1175" spans="1:40" x14ac:dyDescent="0.25">
      <c r="A1175" s="1">
        <v>42823.216550925928</v>
      </c>
      <c r="B1175" s="16">
        <v>1168</v>
      </c>
      <c r="C1175">
        <f t="shared" si="434"/>
        <v>8.1227777549321356</v>
      </c>
      <c r="D1175">
        <f t="shared" si="427"/>
        <v>-1.6262169610009058</v>
      </c>
      <c r="E1175">
        <f t="shared" si="425"/>
        <v>30.216523607242546</v>
      </c>
      <c r="F1175">
        <f t="shared" si="428"/>
        <v>-0.20020453717491776</v>
      </c>
      <c r="G1175">
        <v>21.088927000000002</v>
      </c>
      <c r="H1175">
        <f t="shared" si="419"/>
        <v>21.088927000000002</v>
      </c>
      <c r="I1175">
        <v>20.855951000000001</v>
      </c>
      <c r="J1175">
        <f t="shared" si="415"/>
        <v>20.855951000000001</v>
      </c>
      <c r="K1175">
        <f t="shared" si="429"/>
        <v>1.2471666666685383E-4</v>
      </c>
      <c r="L1175">
        <v>1.2156E-2</v>
      </c>
      <c r="M1175">
        <f t="shared" si="420"/>
        <v>1.2156E-2</v>
      </c>
      <c r="N1175">
        <v>0.20483499999999999</v>
      </c>
      <c r="O1175">
        <f t="shared" si="416"/>
        <v>0.20483499999999999</v>
      </c>
      <c r="P1175">
        <f t="shared" si="430"/>
        <v>-1.2358333333333294E-4</v>
      </c>
      <c r="Q1175">
        <f t="shared" si="421"/>
        <v>78.939213999999993</v>
      </c>
      <c r="R1175">
        <f t="shared" si="431"/>
        <v>-1.1333333326035699E-6</v>
      </c>
      <c r="S1175">
        <f t="shared" si="417"/>
        <v>1</v>
      </c>
      <c r="T1175">
        <f t="shared" si="432"/>
        <v>20.011695994716231</v>
      </c>
      <c r="U1175">
        <f t="shared" si="433"/>
        <v>32500</v>
      </c>
      <c r="V1175">
        <f t="shared" si="418"/>
        <v>20.001947000000001</v>
      </c>
      <c r="W1175">
        <v>20.001947000000001</v>
      </c>
      <c r="X1175">
        <f>'LowFlowInfusion-1-Infusion-1705'!Y1171</f>
        <v>0</v>
      </c>
      <c r="Y1175">
        <v>0</v>
      </c>
      <c r="Z1175">
        <f t="shared" si="422"/>
        <v>0</v>
      </c>
      <c r="AA1175">
        <f t="shared" si="423"/>
        <v>0</v>
      </c>
      <c r="AB1175" t="e">
        <f t="shared" si="424"/>
        <v>#DIV/0!</v>
      </c>
      <c r="AC1175" s="6" t="e">
        <f t="shared" si="426"/>
        <v>#DIV/0!</v>
      </c>
      <c r="AD1175" s="6" t="e">
        <f t="shared" si="426"/>
        <v>#DIV/0!</v>
      </c>
      <c r="AM1175">
        <v>6.3E-3</v>
      </c>
      <c r="AN1175">
        <v>-3.3999999999999998E-3</v>
      </c>
    </row>
    <row r="1176" spans="1:40" x14ac:dyDescent="0.25">
      <c r="A1176" s="1">
        <v>42823.217245370368</v>
      </c>
      <c r="B1176" s="16">
        <v>1169</v>
      </c>
      <c r="C1176">
        <f t="shared" si="434"/>
        <v>1.4464912735274549</v>
      </c>
      <c r="D1176">
        <f t="shared" si="427"/>
        <v>-2.0102712055773031</v>
      </c>
      <c r="E1176">
        <f t="shared" si="425"/>
        <v>3.4812826980143563</v>
      </c>
      <c r="F1176">
        <f t="shared" si="428"/>
        <v>-1.3897568843778769</v>
      </c>
      <c r="G1176">
        <v>21.089053</v>
      </c>
      <c r="H1176">
        <f t="shared" si="419"/>
        <v>21.089053</v>
      </c>
      <c r="I1176">
        <v>20.856141000000001</v>
      </c>
      <c r="J1176">
        <f t="shared" si="415"/>
        <v>20.856141000000001</v>
      </c>
      <c r="K1176">
        <f t="shared" si="429"/>
        <v>1.4113333333346152E-4</v>
      </c>
      <c r="L1176">
        <v>1.2156999999999999E-2</v>
      </c>
      <c r="M1176">
        <f t="shared" si="420"/>
        <v>1.2156999999999999E-2</v>
      </c>
      <c r="N1176">
        <v>0.204704</v>
      </c>
      <c r="O1176">
        <f t="shared" si="416"/>
        <v>0.204704</v>
      </c>
      <c r="P1176">
        <f t="shared" si="430"/>
        <v>-1.2468333333333129E-4</v>
      </c>
      <c r="Q1176">
        <f t="shared" si="421"/>
        <v>78.939154999999985</v>
      </c>
      <c r="R1176">
        <f t="shared" si="431"/>
        <v>-1.644999999896868E-5</v>
      </c>
      <c r="S1176">
        <f t="shared" si="417"/>
        <v>1</v>
      </c>
      <c r="T1176">
        <f t="shared" si="432"/>
        <v>20.004927762479483</v>
      </c>
      <c r="U1176">
        <f t="shared" si="433"/>
        <v>32500</v>
      </c>
      <c r="V1176">
        <f t="shared" si="418"/>
        <v>20.001470999999999</v>
      </c>
      <c r="W1176">
        <v>20.001470999999999</v>
      </c>
      <c r="X1176">
        <f>'LowFlowInfusion-1-Infusion-1705'!Y1172</f>
        <v>0</v>
      </c>
      <c r="Y1176">
        <v>0</v>
      </c>
      <c r="Z1176">
        <f t="shared" si="422"/>
        <v>0</v>
      </c>
      <c r="AA1176">
        <f t="shared" si="423"/>
        <v>0</v>
      </c>
      <c r="AB1176" t="e">
        <f t="shared" si="424"/>
        <v>#DIV/0!</v>
      </c>
      <c r="AC1176" s="6" t="e">
        <f t="shared" si="426"/>
        <v>#DIV/0!</v>
      </c>
      <c r="AD1176" s="6" t="e">
        <f t="shared" si="426"/>
        <v>#DIV/0!</v>
      </c>
      <c r="AM1176">
        <v>3.5999999999999999E-3</v>
      </c>
      <c r="AN1176">
        <v>-3.2000000000000002E-3</v>
      </c>
    </row>
    <row r="1177" spans="1:40" x14ac:dyDescent="0.25">
      <c r="A1177" s="1">
        <v>42823.217939814815</v>
      </c>
      <c r="B1177" s="16">
        <v>1170</v>
      </c>
      <c r="C1177">
        <f t="shared" si="434"/>
        <v>-9.3515917044695129</v>
      </c>
      <c r="D1177">
        <f t="shared" si="427"/>
        <v>-1.8290007477542503</v>
      </c>
      <c r="E1177">
        <f t="shared" si="425"/>
        <v>-38.873839732835044</v>
      </c>
      <c r="F1177">
        <f t="shared" si="428"/>
        <v>0.19558175822412083</v>
      </c>
      <c r="G1177">
        <v>21.089162000000002</v>
      </c>
      <c r="H1177">
        <f t="shared" si="419"/>
        <v>21.089162000000002</v>
      </c>
      <c r="I1177">
        <v>20.856463000000002</v>
      </c>
      <c r="J1177">
        <f t="shared" si="415"/>
        <v>20.856463000000002</v>
      </c>
      <c r="K1177">
        <f t="shared" si="429"/>
        <v>1.6710000000017545E-4</v>
      </c>
      <c r="L1177">
        <v>1.218E-2</v>
      </c>
      <c r="M1177">
        <f t="shared" si="420"/>
        <v>1.218E-2</v>
      </c>
      <c r="N1177">
        <v>0.20457400000000001</v>
      </c>
      <c r="O1177">
        <f t="shared" si="416"/>
        <v>0.20457400000000001</v>
      </c>
      <c r="P1177">
        <f t="shared" si="430"/>
        <v>-1.2403333333333154E-4</v>
      </c>
      <c r="Q1177">
        <f t="shared" si="421"/>
        <v>78.938963000000001</v>
      </c>
      <c r="R1177">
        <f t="shared" si="431"/>
        <v>-4.306666666617313E-5</v>
      </c>
      <c r="S1177">
        <f t="shared" si="417"/>
        <v>1</v>
      </c>
      <c r="T1177">
        <f t="shared" si="432"/>
        <v>19.993577409043507</v>
      </c>
      <c r="U1177">
        <f t="shared" si="433"/>
        <v>32500</v>
      </c>
      <c r="V1177">
        <f t="shared" si="418"/>
        <v>20.001100000000001</v>
      </c>
      <c r="W1177">
        <v>20.001100000000001</v>
      </c>
      <c r="X1177">
        <f>'LowFlowInfusion-1-Infusion-1705'!Y1173</f>
        <v>0</v>
      </c>
      <c r="Y1177">
        <v>0</v>
      </c>
      <c r="Z1177">
        <f t="shared" si="422"/>
        <v>0</v>
      </c>
      <c r="AA1177">
        <f t="shared" si="423"/>
        <v>0</v>
      </c>
      <c r="AB1177" t="e">
        <f t="shared" si="424"/>
        <v>#DIV/0!</v>
      </c>
      <c r="AC1177" s="6" t="e">
        <f t="shared" si="426"/>
        <v>#DIV/0!</v>
      </c>
      <c r="AD1177" s="6" t="e">
        <f t="shared" si="426"/>
        <v>#DIV/0!</v>
      </c>
      <c r="AM1177">
        <v>-2E-3</v>
      </c>
      <c r="AN1177">
        <v>-3.0000000000000001E-3</v>
      </c>
    </row>
    <row r="1178" spans="1:40" x14ac:dyDescent="0.25">
      <c r="A1178" s="1">
        <v>42823.218634259261</v>
      </c>
      <c r="B1178" s="16">
        <v>1171</v>
      </c>
      <c r="C1178">
        <f t="shared" si="434"/>
        <v>-13.094083027811729</v>
      </c>
      <c r="D1178">
        <f t="shared" si="427"/>
        <v>-1.0956309797310926</v>
      </c>
      <c r="E1178">
        <f t="shared" si="425"/>
        <v>-52.81335781422915</v>
      </c>
      <c r="F1178">
        <f t="shared" si="428"/>
        <v>8.3673746180162517E-2</v>
      </c>
      <c r="G1178">
        <v>21.089359999999999</v>
      </c>
      <c r="H1178">
        <f t="shared" si="419"/>
        <v>21.089359999999999</v>
      </c>
      <c r="I1178">
        <v>20.856459000000001</v>
      </c>
      <c r="J1178">
        <f t="shared" si="415"/>
        <v>20.856459000000001</v>
      </c>
      <c r="K1178">
        <f t="shared" si="429"/>
        <v>1.7583333333342683E-4</v>
      </c>
      <c r="L1178">
        <v>1.2182E-2</v>
      </c>
      <c r="M1178">
        <f t="shared" si="420"/>
        <v>1.2182E-2</v>
      </c>
      <c r="N1178">
        <v>0.20445099999999999</v>
      </c>
      <c r="O1178">
        <f t="shared" si="416"/>
        <v>0.20445099999999999</v>
      </c>
      <c r="P1178">
        <f t="shared" si="430"/>
        <v>-1.2169999999999866E-4</v>
      </c>
      <c r="Q1178">
        <f t="shared" si="421"/>
        <v>78.939089999999993</v>
      </c>
      <c r="R1178">
        <f t="shared" si="431"/>
        <v>-5.4133333332847162E-5</v>
      </c>
      <c r="S1178">
        <f t="shared" si="417"/>
        <v>1</v>
      </c>
      <c r="T1178">
        <f t="shared" si="432"/>
        <v>19.988837547952105</v>
      </c>
      <c r="U1178">
        <f t="shared" si="433"/>
        <v>32500</v>
      </c>
      <c r="V1178">
        <f t="shared" si="418"/>
        <v>20.000836</v>
      </c>
      <c r="W1178">
        <v>20.000836</v>
      </c>
      <c r="X1178">
        <f>'LowFlowInfusion-1-Infusion-1705'!Y1174</f>
        <v>0</v>
      </c>
      <c r="Y1178">
        <v>0</v>
      </c>
      <c r="Z1178">
        <f t="shared" si="422"/>
        <v>0</v>
      </c>
      <c r="AA1178">
        <f t="shared" si="423"/>
        <v>0</v>
      </c>
      <c r="AB1178" t="e">
        <f t="shared" si="424"/>
        <v>#DIV/0!</v>
      </c>
      <c r="AC1178" s="6" t="e">
        <f t="shared" si="426"/>
        <v>#DIV/0!</v>
      </c>
      <c r="AD1178" s="6" t="e">
        <f t="shared" si="426"/>
        <v>#DIV/0!</v>
      </c>
      <c r="AM1178">
        <v>-7.6E-3</v>
      </c>
      <c r="AN1178">
        <v>-3.3E-3</v>
      </c>
    </row>
    <row r="1179" spans="1:40" x14ac:dyDescent="0.25">
      <c r="A1179" s="1">
        <v>42823.219328703701</v>
      </c>
      <c r="B1179" s="16">
        <v>1172</v>
      </c>
      <c r="C1179">
        <f t="shared" si="434"/>
        <v>-8.1844666005391087</v>
      </c>
      <c r="D1179">
        <f t="shared" si="427"/>
        <v>-0.30634203213489197</v>
      </c>
      <c r="E1179">
        <f t="shared" si="425"/>
        <v>-32.593184476201543</v>
      </c>
      <c r="F1179">
        <f t="shared" si="428"/>
        <v>3.742968810144736E-2</v>
      </c>
      <c r="G1179">
        <v>21.089267</v>
      </c>
      <c r="H1179">
        <f t="shared" si="419"/>
        <v>21.089267</v>
      </c>
      <c r="I1179">
        <v>20.856642000000001</v>
      </c>
      <c r="J1179">
        <f t="shared" si="415"/>
        <v>20.856642000000001</v>
      </c>
      <c r="K1179">
        <f t="shared" si="429"/>
        <v>1.6323333333320515E-4</v>
      </c>
      <c r="L1179">
        <v>1.2147E-2</v>
      </c>
      <c r="M1179">
        <f t="shared" si="420"/>
        <v>1.2147E-2</v>
      </c>
      <c r="N1179">
        <v>0.20432600000000001</v>
      </c>
      <c r="O1179">
        <f t="shared" si="416"/>
        <v>0.20432600000000001</v>
      </c>
      <c r="P1179">
        <f t="shared" si="430"/>
        <v>-1.1921666666666516E-4</v>
      </c>
      <c r="Q1179">
        <f t="shared" si="421"/>
        <v>78.939032000000012</v>
      </c>
      <c r="R1179">
        <f t="shared" si="431"/>
        <v>-4.4016666665432541E-5</v>
      </c>
      <c r="S1179">
        <f t="shared" si="417"/>
        <v>1</v>
      </c>
      <c r="T1179">
        <f t="shared" si="432"/>
        <v>19.993327875431955</v>
      </c>
      <c r="U1179">
        <f t="shared" si="433"/>
        <v>32500</v>
      </c>
      <c r="V1179">
        <f t="shared" si="418"/>
        <v>20.001206</v>
      </c>
      <c r="W1179">
        <v>20.001206</v>
      </c>
      <c r="X1179">
        <f>'LowFlowInfusion-1-Infusion-1705'!Y1175</f>
        <v>0</v>
      </c>
      <c r="Y1179">
        <v>0</v>
      </c>
      <c r="Z1179">
        <f t="shared" si="422"/>
        <v>0</v>
      </c>
      <c r="AA1179">
        <f t="shared" si="423"/>
        <v>0</v>
      </c>
      <c r="AB1179" t="e">
        <f t="shared" si="424"/>
        <v>#DIV/0!</v>
      </c>
      <c r="AC1179" s="6" t="e">
        <f t="shared" si="426"/>
        <v>#DIV/0!</v>
      </c>
      <c r="AD1179" s="6" t="e">
        <f t="shared" si="426"/>
        <v>#DIV/0!</v>
      </c>
      <c r="AM1179">
        <v>-1.2E-2</v>
      </c>
      <c r="AN1179">
        <v>-4.0000000000000001E-3</v>
      </c>
    </row>
    <row r="1180" spans="1:40" x14ac:dyDescent="0.25">
      <c r="A1180" s="1">
        <v>42823.220023148147</v>
      </c>
      <c r="B1180" s="16">
        <v>1173</v>
      </c>
      <c r="C1180">
        <f t="shared" si="434"/>
        <v>0.22221530178004656</v>
      </c>
      <c r="D1180">
        <f t="shared" si="427"/>
        <v>0.10784282912331467</v>
      </c>
      <c r="E1180">
        <f t="shared" si="425"/>
        <v>0.99480898766730286</v>
      </c>
      <c r="F1180">
        <f t="shared" si="428"/>
        <v>0.48530784450685488</v>
      </c>
      <c r="G1180">
        <v>21.089199000000001</v>
      </c>
      <c r="H1180">
        <f t="shared" si="419"/>
        <v>21.089199000000001</v>
      </c>
      <c r="I1180">
        <v>20.856825000000001</v>
      </c>
      <c r="J1180">
        <f t="shared" si="415"/>
        <v>20.856825000000001</v>
      </c>
      <c r="K1180">
        <f t="shared" si="429"/>
        <v>1.4239999999983156E-4</v>
      </c>
      <c r="L1180">
        <v>1.2154E-2</v>
      </c>
      <c r="M1180">
        <f t="shared" si="420"/>
        <v>1.2154E-2</v>
      </c>
      <c r="N1180">
        <v>0.20421300000000001</v>
      </c>
      <c r="O1180">
        <f t="shared" si="416"/>
        <v>0.20421300000000001</v>
      </c>
      <c r="P1180">
        <f t="shared" si="430"/>
        <v>-1.1786666666666565E-4</v>
      </c>
      <c r="Q1180">
        <f t="shared" si="421"/>
        <v>78.938962000000004</v>
      </c>
      <c r="R1180">
        <f t="shared" si="431"/>
        <v>-2.4533333332499295E-5</v>
      </c>
      <c r="S1180">
        <f t="shared" si="417"/>
        <v>1</v>
      </c>
      <c r="T1180">
        <f t="shared" si="432"/>
        <v>20.001532372472873</v>
      </c>
      <c r="U1180">
        <f t="shared" si="433"/>
        <v>32500</v>
      </c>
      <c r="V1180">
        <f t="shared" si="418"/>
        <v>20.001418000000001</v>
      </c>
      <c r="W1180">
        <v>20.001418000000001</v>
      </c>
      <c r="X1180">
        <f>'LowFlowInfusion-1-Infusion-1705'!Y1176</f>
        <v>0</v>
      </c>
      <c r="Y1180">
        <v>0</v>
      </c>
      <c r="Z1180">
        <f t="shared" si="422"/>
        <v>0</v>
      </c>
      <c r="AA1180">
        <f t="shared" si="423"/>
        <v>0</v>
      </c>
      <c r="AB1180" t="e">
        <f t="shared" si="424"/>
        <v>#DIV/0!</v>
      </c>
      <c r="AC1180" s="6" t="e">
        <f t="shared" si="426"/>
        <v>#DIV/0!</v>
      </c>
      <c r="AD1180" s="6" t="e">
        <f t="shared" si="426"/>
        <v>#DIV/0!</v>
      </c>
      <c r="AM1180">
        <v>-1.5699999999999999E-2</v>
      </c>
      <c r="AN1180">
        <v>-4.4999999999999997E-3</v>
      </c>
    </row>
    <row r="1181" spans="1:40" x14ac:dyDescent="0.25">
      <c r="A1181" s="1">
        <v>42823.220717592594</v>
      </c>
      <c r="B1181" s="16">
        <v>1174</v>
      </c>
      <c r="C1181">
        <f t="shared" si="434"/>
        <v>8.1301055000998357</v>
      </c>
      <c r="D1181">
        <f t="shared" si="427"/>
        <v>-2.8383809913727909E-2</v>
      </c>
      <c r="E1181">
        <f t="shared" si="425"/>
        <v>32.009410049748695</v>
      </c>
      <c r="F1181">
        <f t="shared" si="428"/>
        <v>-3.4911982277941365E-3</v>
      </c>
      <c r="G1181">
        <v>21.089189999999999</v>
      </c>
      <c r="H1181">
        <f t="shared" si="419"/>
        <v>21.089189999999999</v>
      </c>
      <c r="I1181">
        <v>20.857144000000002</v>
      </c>
      <c r="J1181">
        <f t="shared" si="415"/>
        <v>20.857144000000002</v>
      </c>
      <c r="K1181">
        <f t="shared" si="429"/>
        <v>1.2308333333302575E-4</v>
      </c>
      <c r="L1181">
        <v>1.2175E-2</v>
      </c>
      <c r="M1181">
        <f t="shared" si="420"/>
        <v>1.2175E-2</v>
      </c>
      <c r="N1181">
        <v>0.20410300000000001</v>
      </c>
      <c r="O1181">
        <f t="shared" si="416"/>
        <v>0.20410300000000001</v>
      </c>
      <c r="P1181">
        <f t="shared" si="430"/>
        <v>-1.1820000000000072E-4</v>
      </c>
      <c r="Q1181">
        <f t="shared" si="421"/>
        <v>78.938752999999991</v>
      </c>
      <c r="R1181">
        <f t="shared" si="431"/>
        <v>-4.8833333330833286E-6</v>
      </c>
      <c r="S1181">
        <f t="shared" si="417"/>
        <v>1</v>
      </c>
      <c r="T1181">
        <f t="shared" si="432"/>
        <v>20.009205489309991</v>
      </c>
      <c r="U1181">
        <f t="shared" si="433"/>
        <v>32500</v>
      </c>
      <c r="V1181">
        <f t="shared" si="418"/>
        <v>20.001047</v>
      </c>
      <c r="W1181">
        <v>20.001047</v>
      </c>
      <c r="X1181">
        <f>'LowFlowInfusion-1-Infusion-1705'!Y1177</f>
        <v>0</v>
      </c>
      <c r="Y1181">
        <v>0</v>
      </c>
      <c r="Z1181">
        <f t="shared" si="422"/>
        <v>0</v>
      </c>
      <c r="AA1181">
        <f t="shared" si="423"/>
        <v>0</v>
      </c>
      <c r="AB1181" t="e">
        <f t="shared" si="424"/>
        <v>#DIV/0!</v>
      </c>
      <c r="AC1181" s="6" t="e">
        <f t="shared" si="426"/>
        <v>#DIV/0!</v>
      </c>
      <c r="AD1181" s="6" t="e">
        <f t="shared" si="426"/>
        <v>#DIV/0!</v>
      </c>
      <c r="AM1181">
        <v>-1.29E-2</v>
      </c>
      <c r="AN1181">
        <v>-5.0000000000000001E-3</v>
      </c>
    </row>
    <row r="1182" spans="1:40" x14ac:dyDescent="0.25">
      <c r="A1182" s="1">
        <v>42823.221412037034</v>
      </c>
      <c r="B1182" s="16">
        <v>1175</v>
      </c>
      <c r="C1182">
        <f t="shared" si="434"/>
        <v>8.163680022019264</v>
      </c>
      <c r="D1182">
        <f t="shared" si="427"/>
        <v>-0.46430769842983555</v>
      </c>
      <c r="E1182">
        <f t="shared" si="425"/>
        <v>31.660467267711383</v>
      </c>
      <c r="F1182">
        <f t="shared" si="428"/>
        <v>-5.6874803664216898E-2</v>
      </c>
      <c r="G1182">
        <v>21.089335999999999</v>
      </c>
      <c r="H1182">
        <f t="shared" si="419"/>
        <v>21.089335999999999</v>
      </c>
      <c r="I1182">
        <v>20.857163</v>
      </c>
      <c r="J1182">
        <f t="shared" si="415"/>
        <v>20.857163</v>
      </c>
      <c r="K1182">
        <f t="shared" si="429"/>
        <v>1.233666666664135E-4</v>
      </c>
      <c r="L1182">
        <v>1.2163999999999999E-2</v>
      </c>
      <c r="M1182">
        <f t="shared" si="420"/>
        <v>1.2163999999999999E-2</v>
      </c>
      <c r="N1182">
        <v>0.20399300000000001</v>
      </c>
      <c r="O1182">
        <f t="shared" si="416"/>
        <v>0.20399300000000001</v>
      </c>
      <c r="P1182">
        <f t="shared" si="430"/>
        <v>-1.1948333333333394E-4</v>
      </c>
      <c r="Q1182">
        <f t="shared" si="421"/>
        <v>78.938844000000003</v>
      </c>
      <c r="R1182">
        <f t="shared" si="431"/>
        <v>-3.8833333332396098E-6</v>
      </c>
      <c r="S1182">
        <f t="shared" si="417"/>
        <v>1</v>
      </c>
      <c r="T1182">
        <f t="shared" si="432"/>
        <v>20.0102049877204</v>
      </c>
      <c r="U1182">
        <f t="shared" si="433"/>
        <v>32500</v>
      </c>
      <c r="V1182">
        <f t="shared" si="418"/>
        <v>20.001577000000001</v>
      </c>
      <c r="W1182">
        <v>20.001577000000001</v>
      </c>
      <c r="X1182">
        <f>'LowFlowInfusion-1-Infusion-1705'!Y1178</f>
        <v>0</v>
      </c>
      <c r="Y1182">
        <v>0</v>
      </c>
      <c r="Z1182">
        <f t="shared" si="422"/>
        <v>0</v>
      </c>
      <c r="AA1182">
        <f t="shared" si="423"/>
        <v>0</v>
      </c>
      <c r="AB1182" t="e">
        <f t="shared" si="424"/>
        <v>#DIV/0!</v>
      </c>
      <c r="AC1182" s="6" t="e">
        <f t="shared" si="426"/>
        <v>#DIV/0!</v>
      </c>
      <c r="AD1182" s="6" t="e">
        <f t="shared" si="426"/>
        <v>#DIV/0!</v>
      </c>
      <c r="AM1182">
        <v>-9.2999999999999992E-3</v>
      </c>
      <c r="AN1182">
        <v>-5.7000000000000002E-3</v>
      </c>
    </row>
    <row r="1183" spans="1:40" x14ac:dyDescent="0.25">
      <c r="A1183" s="1">
        <v>42823.22210648148</v>
      </c>
      <c r="B1183" s="16">
        <v>1176</v>
      </c>
      <c r="C1183">
        <f t="shared" si="434"/>
        <v>8.2980491900140141</v>
      </c>
      <c r="D1183">
        <f t="shared" si="427"/>
        <v>-1.1529805002410765</v>
      </c>
      <c r="E1183">
        <f t="shared" si="425"/>
        <v>31.429721385579079</v>
      </c>
      <c r="F1183">
        <f t="shared" si="428"/>
        <v>-0.1389459707745031</v>
      </c>
      <c r="G1183">
        <v>21.089127000000001</v>
      </c>
      <c r="H1183">
        <f t="shared" si="419"/>
        <v>21.089127000000001</v>
      </c>
      <c r="I1183">
        <v>20.857201</v>
      </c>
      <c r="J1183">
        <f t="shared" si="415"/>
        <v>20.857201</v>
      </c>
      <c r="K1183">
        <f t="shared" si="429"/>
        <v>1.2333333333304589E-4</v>
      </c>
      <c r="L1183">
        <v>1.2128E-2</v>
      </c>
      <c r="M1183">
        <f t="shared" si="420"/>
        <v>1.2128E-2</v>
      </c>
      <c r="N1183">
        <v>0.203875</v>
      </c>
      <c r="O1183">
        <f t="shared" si="416"/>
        <v>0.203875</v>
      </c>
      <c r="P1183">
        <f t="shared" si="430"/>
        <v>-1.2155000000000083E-4</v>
      </c>
      <c r="Q1183">
        <f t="shared" si="421"/>
        <v>78.938924</v>
      </c>
      <c r="R1183">
        <f t="shared" si="431"/>
        <v>-1.7833333338046487E-6</v>
      </c>
      <c r="S1183">
        <f t="shared" si="417"/>
        <v>1</v>
      </c>
      <c r="T1183">
        <f t="shared" si="432"/>
        <v>20.010763029690008</v>
      </c>
      <c r="U1183">
        <f t="shared" si="433"/>
        <v>32500</v>
      </c>
      <c r="V1183">
        <f t="shared" si="418"/>
        <v>20.001311999999999</v>
      </c>
      <c r="W1183">
        <v>20.001311999999999</v>
      </c>
      <c r="X1183">
        <f>'LowFlowInfusion-1-Infusion-1705'!Y1179</f>
        <v>0</v>
      </c>
      <c r="Y1183">
        <v>0</v>
      </c>
      <c r="Z1183">
        <f t="shared" si="422"/>
        <v>0</v>
      </c>
      <c r="AA1183">
        <f t="shared" si="423"/>
        <v>0</v>
      </c>
      <c r="AB1183" t="e">
        <f t="shared" si="424"/>
        <v>#DIV/0!</v>
      </c>
      <c r="AC1183" s="6" t="e">
        <f t="shared" si="426"/>
        <v>#DIV/0!</v>
      </c>
      <c r="AD1183" s="6" t="e">
        <f t="shared" si="426"/>
        <v>#DIV/0!</v>
      </c>
      <c r="AM1183">
        <v>-5.5999999999999999E-3</v>
      </c>
      <c r="AN1183">
        <v>-6.1999999999999998E-3</v>
      </c>
    </row>
    <row r="1184" spans="1:40" x14ac:dyDescent="0.25">
      <c r="A1184" s="1">
        <v>42823.222800925927</v>
      </c>
      <c r="B1184" s="16">
        <v>1177</v>
      </c>
      <c r="C1184">
        <f t="shared" si="434"/>
        <v>7.561329954717424</v>
      </c>
      <c r="D1184">
        <f t="shared" si="427"/>
        <v>-1.7963663236217187</v>
      </c>
      <c r="E1184">
        <f t="shared" si="425"/>
        <v>27.816012930262989</v>
      </c>
      <c r="F1184">
        <f t="shared" si="428"/>
        <v>-0.23757279927997152</v>
      </c>
      <c r="G1184">
        <v>21.088781000000001</v>
      </c>
      <c r="H1184">
        <f t="shared" si="419"/>
        <v>21.088781000000001</v>
      </c>
      <c r="I1184">
        <v>20.857246</v>
      </c>
      <c r="J1184">
        <f t="shared" si="415"/>
        <v>20.857246</v>
      </c>
      <c r="K1184">
        <f t="shared" si="429"/>
        <v>1.2529999999972102E-4</v>
      </c>
      <c r="L1184">
        <v>1.2128999999999999E-2</v>
      </c>
      <c r="M1184">
        <f t="shared" si="420"/>
        <v>1.2128999999999999E-2</v>
      </c>
      <c r="N1184">
        <v>0.20374500000000001</v>
      </c>
      <c r="O1184">
        <f t="shared" si="416"/>
        <v>0.20374500000000001</v>
      </c>
      <c r="P1184">
        <f t="shared" si="430"/>
        <v>-1.234500000000004E-4</v>
      </c>
      <c r="Q1184">
        <f t="shared" si="421"/>
        <v>78.939008999999999</v>
      </c>
      <c r="R1184">
        <f t="shared" si="431"/>
        <v>-1.849999999829303E-6</v>
      </c>
      <c r="S1184">
        <f t="shared" si="417"/>
        <v>1</v>
      </c>
      <c r="T1184">
        <f t="shared" si="432"/>
        <v>20.010828696278303</v>
      </c>
      <c r="U1184">
        <f t="shared" si="433"/>
        <v>32500</v>
      </c>
      <c r="V1184">
        <f t="shared" si="418"/>
        <v>20.001470999999999</v>
      </c>
      <c r="W1184">
        <v>20.001470999999999</v>
      </c>
      <c r="X1184">
        <f>'LowFlowInfusion-1-Infusion-1705'!Y1180</f>
        <v>0</v>
      </c>
      <c r="Y1184">
        <v>0</v>
      </c>
      <c r="Z1184">
        <f t="shared" si="422"/>
        <v>0</v>
      </c>
      <c r="AA1184">
        <f t="shared" si="423"/>
        <v>0</v>
      </c>
      <c r="AB1184" t="e">
        <f t="shared" si="424"/>
        <v>#DIV/0!</v>
      </c>
      <c r="AC1184" s="6" t="e">
        <f t="shared" si="426"/>
        <v>#DIV/0!</v>
      </c>
      <c r="AD1184" s="6" t="e">
        <f t="shared" si="426"/>
        <v>#DIV/0!</v>
      </c>
      <c r="AM1184">
        <v>-4.8999999999999998E-3</v>
      </c>
      <c r="AN1184">
        <v>-6.1000000000000004E-3</v>
      </c>
    </row>
    <row r="1185" spans="1:40" x14ac:dyDescent="0.25">
      <c r="A1185" s="1">
        <v>42823.223495370374</v>
      </c>
      <c r="B1185" s="16">
        <v>1178</v>
      </c>
      <c r="C1185">
        <f t="shared" si="434"/>
        <v>6.4412931588882216</v>
      </c>
      <c r="D1185">
        <f t="shared" si="427"/>
        <v>-2.272459505543325</v>
      </c>
      <c r="E1185">
        <f t="shared" si="425"/>
        <v>22.876341045058648</v>
      </c>
      <c r="F1185">
        <f t="shared" si="428"/>
        <v>-0.35279554112633427</v>
      </c>
      <c r="G1185">
        <v>21.088925</v>
      </c>
      <c r="H1185">
        <f t="shared" si="419"/>
        <v>21.088925</v>
      </c>
      <c r="I1185">
        <v>20.857354999999998</v>
      </c>
      <c r="J1185">
        <f t="shared" si="415"/>
        <v>20.857354999999998</v>
      </c>
      <c r="K1185">
        <f t="shared" si="429"/>
        <v>1.2834999999977725E-4</v>
      </c>
      <c r="L1185">
        <v>1.2154999999999999E-2</v>
      </c>
      <c r="M1185">
        <f t="shared" si="420"/>
        <v>1.2154999999999999E-2</v>
      </c>
      <c r="N1185">
        <v>0.20361099999999999</v>
      </c>
      <c r="O1185">
        <f t="shared" si="416"/>
        <v>0.20361099999999999</v>
      </c>
      <c r="P1185">
        <f t="shared" si="430"/>
        <v>-1.2481666666666751E-4</v>
      </c>
      <c r="Q1185">
        <f t="shared" si="421"/>
        <v>78.939034000000007</v>
      </c>
      <c r="R1185">
        <f t="shared" si="431"/>
        <v>-3.5333333327021894E-6</v>
      </c>
      <c r="S1185">
        <f t="shared" si="417"/>
        <v>1</v>
      </c>
      <c r="T1185">
        <f t="shared" si="432"/>
        <v>20.010184752664564</v>
      </c>
      <c r="U1185">
        <f t="shared" si="433"/>
        <v>32500</v>
      </c>
      <c r="V1185">
        <f t="shared" si="418"/>
        <v>20.001470999999999</v>
      </c>
      <c r="W1185">
        <v>20.001470999999999</v>
      </c>
      <c r="X1185">
        <f>'LowFlowInfusion-1-Infusion-1705'!Y1181</f>
        <v>0</v>
      </c>
      <c r="Y1185">
        <v>0</v>
      </c>
      <c r="Z1185">
        <f t="shared" si="422"/>
        <v>0</v>
      </c>
      <c r="AA1185">
        <f t="shared" si="423"/>
        <v>0</v>
      </c>
      <c r="AB1185" t="e">
        <f t="shared" si="424"/>
        <v>#DIV/0!</v>
      </c>
      <c r="AC1185" s="6" t="e">
        <f t="shared" si="426"/>
        <v>#DIV/0!</v>
      </c>
      <c r="AD1185" s="6" t="e">
        <f t="shared" si="426"/>
        <v>#DIV/0!</v>
      </c>
      <c r="AM1185" s="18">
        <v>6.9999999999999999E-4</v>
      </c>
      <c r="AN1185">
        <v>-5.7000000000000002E-3</v>
      </c>
    </row>
    <row r="1186" spans="1:40" x14ac:dyDescent="0.25">
      <c r="A1186" s="1">
        <v>42823.224189814813</v>
      </c>
      <c r="B1186" s="16">
        <v>1179</v>
      </c>
      <c r="C1186">
        <f t="shared" si="434"/>
        <v>0.30011878754149457</v>
      </c>
      <c r="D1186">
        <f t="shared" si="427"/>
        <v>-2.3268154387989037</v>
      </c>
      <c r="E1186">
        <f t="shared" si="425"/>
        <v>-1.38603610273296</v>
      </c>
      <c r="F1186">
        <f t="shared" si="428"/>
        <v>-7.7529816039164059</v>
      </c>
      <c r="G1186">
        <v>21.088906999999999</v>
      </c>
      <c r="H1186">
        <f t="shared" si="419"/>
        <v>21.088906999999999</v>
      </c>
      <c r="I1186">
        <v>20.85755</v>
      </c>
      <c r="J1186">
        <f t="shared" si="415"/>
        <v>20.85755</v>
      </c>
      <c r="K1186">
        <f t="shared" si="429"/>
        <v>1.4316666666675342E-4</v>
      </c>
      <c r="L1186">
        <v>1.2145E-2</v>
      </c>
      <c r="M1186">
        <f t="shared" si="420"/>
        <v>1.2145E-2</v>
      </c>
      <c r="N1186">
        <v>0.203486</v>
      </c>
      <c r="O1186">
        <f t="shared" si="416"/>
        <v>0.203486</v>
      </c>
      <c r="P1186">
        <f t="shared" si="430"/>
        <v>-1.2491666666666809E-4</v>
      </c>
      <c r="Q1186">
        <f t="shared" si="421"/>
        <v>78.938963999999999</v>
      </c>
      <c r="R1186">
        <f t="shared" si="431"/>
        <v>-1.8250000000345305E-5</v>
      </c>
      <c r="S1186">
        <f t="shared" si="417"/>
        <v>1</v>
      </c>
      <c r="T1186">
        <f t="shared" si="432"/>
        <v>20.004309934226256</v>
      </c>
      <c r="U1186">
        <f t="shared" si="433"/>
        <v>32500</v>
      </c>
      <c r="V1186">
        <f t="shared" si="418"/>
        <v>20.001683</v>
      </c>
      <c r="W1186">
        <v>20.001683</v>
      </c>
      <c r="X1186">
        <f>'LowFlowInfusion-1-Infusion-1705'!Y1182</f>
        <v>0</v>
      </c>
      <c r="Y1186">
        <v>0</v>
      </c>
      <c r="Z1186">
        <f t="shared" si="422"/>
        <v>0</v>
      </c>
      <c r="AA1186">
        <f t="shared" si="423"/>
        <v>0</v>
      </c>
      <c r="AB1186" t="e">
        <f t="shared" si="424"/>
        <v>#DIV/0!</v>
      </c>
      <c r="AC1186" s="6" t="e">
        <f t="shared" si="426"/>
        <v>#DIV/0!</v>
      </c>
      <c r="AD1186" s="6" t="e">
        <f t="shared" si="426"/>
        <v>#DIV/0!</v>
      </c>
      <c r="AM1186">
        <v>6.4999999999999997E-3</v>
      </c>
      <c r="AN1186">
        <v>-4.7999999999999996E-3</v>
      </c>
    </row>
    <row r="1187" spans="1:40" x14ac:dyDescent="0.25">
      <c r="A1187" s="1">
        <v>42823.22488425926</v>
      </c>
      <c r="B1187" s="16">
        <v>1180</v>
      </c>
      <c r="C1187">
        <f t="shared" si="434"/>
        <v>-1.9572194862879666</v>
      </c>
      <c r="D1187">
        <f t="shared" si="427"/>
        <v>-2.1694726127160102</v>
      </c>
      <c r="E1187">
        <f t="shared" si="425"/>
        <v>-10.108499759899351</v>
      </c>
      <c r="F1187">
        <f t="shared" si="428"/>
        <v>1.1084462564955349</v>
      </c>
      <c r="G1187">
        <v>21.089267</v>
      </c>
      <c r="H1187">
        <f t="shared" si="419"/>
        <v>21.089267</v>
      </c>
      <c r="I1187">
        <v>20.857821999999999</v>
      </c>
      <c r="J1187">
        <f t="shared" si="415"/>
        <v>20.857821999999999</v>
      </c>
      <c r="K1187">
        <f t="shared" si="429"/>
        <v>1.4860000000022449E-4</v>
      </c>
      <c r="L1187">
        <v>1.2123999999999999E-2</v>
      </c>
      <c r="M1187">
        <f t="shared" si="420"/>
        <v>1.2123999999999999E-2</v>
      </c>
      <c r="N1187">
        <v>0.20335600000000001</v>
      </c>
      <c r="O1187">
        <f t="shared" si="416"/>
        <v>0.20335600000000001</v>
      </c>
      <c r="P1187">
        <f t="shared" si="430"/>
        <v>-1.2436666666666753E-4</v>
      </c>
      <c r="Q1187">
        <f t="shared" si="421"/>
        <v>78.938822000000002</v>
      </c>
      <c r="R1187">
        <f t="shared" si="431"/>
        <v>-2.4233333333019878E-5</v>
      </c>
      <c r="S1187">
        <f t="shared" si="417"/>
        <v>1</v>
      </c>
      <c r="T1187">
        <f t="shared" si="432"/>
        <v>20.001948253126603</v>
      </c>
      <c r="U1187">
        <f t="shared" si="433"/>
        <v>32500</v>
      </c>
      <c r="V1187">
        <f t="shared" si="418"/>
        <v>20.001736000000001</v>
      </c>
      <c r="W1187">
        <v>20.001736000000001</v>
      </c>
      <c r="X1187">
        <f>'LowFlowInfusion-1-Infusion-1705'!Y1183</f>
        <v>0</v>
      </c>
      <c r="Y1187">
        <v>0</v>
      </c>
      <c r="Z1187">
        <f t="shared" si="422"/>
        <v>0</v>
      </c>
      <c r="AA1187">
        <f t="shared" si="423"/>
        <v>0</v>
      </c>
      <c r="AB1187" t="e">
        <f t="shared" si="424"/>
        <v>#DIV/0!</v>
      </c>
      <c r="AC1187" s="6" t="e">
        <f t="shared" si="426"/>
        <v>#DIV/0!</v>
      </c>
      <c r="AD1187" s="6" t="e">
        <f t="shared" si="426"/>
        <v>#DIV/0!</v>
      </c>
      <c r="AM1187">
        <v>1.1900000000000001E-2</v>
      </c>
      <c r="AN1187">
        <v>-4.1000000000000003E-3</v>
      </c>
    </row>
    <row r="1188" spans="1:40" x14ac:dyDescent="0.25">
      <c r="A1188" s="1">
        <v>42823.225578703707</v>
      </c>
      <c r="B1188" s="16">
        <v>1181</v>
      </c>
      <c r="C1188">
        <f t="shared" si="434"/>
        <v>1.7863263337425916</v>
      </c>
      <c r="D1188">
        <f t="shared" si="427"/>
        <v>-1.4900823190698009</v>
      </c>
      <c r="E1188">
        <f t="shared" si="425"/>
        <v>5.3948612010264929</v>
      </c>
      <c r="F1188">
        <f t="shared" si="428"/>
        <v>-0.83416019286234222</v>
      </c>
      <c r="G1188">
        <v>21.088971999999998</v>
      </c>
      <c r="H1188">
        <f t="shared" si="419"/>
        <v>21.088971999999998</v>
      </c>
      <c r="I1188">
        <v>20.857963999999999</v>
      </c>
      <c r="J1188">
        <f t="shared" si="415"/>
        <v>20.857963999999999</v>
      </c>
      <c r="K1188">
        <f t="shared" si="429"/>
        <v>1.3880000000033495E-4</v>
      </c>
      <c r="L1188">
        <v>1.213E-2</v>
      </c>
      <c r="M1188">
        <f t="shared" si="420"/>
        <v>1.213E-2</v>
      </c>
      <c r="N1188">
        <v>0.203241</v>
      </c>
      <c r="O1188">
        <f t="shared" si="416"/>
        <v>0.203241</v>
      </c>
      <c r="P1188">
        <f t="shared" si="430"/>
        <v>-1.2220000000000056E-4</v>
      </c>
      <c r="Q1188">
        <f t="shared" si="421"/>
        <v>78.938794999999999</v>
      </c>
      <c r="R1188">
        <f t="shared" si="431"/>
        <v>-1.6599999999537354E-5</v>
      </c>
      <c r="S1188">
        <f t="shared" si="417"/>
        <v>1</v>
      </c>
      <c r="T1188">
        <f t="shared" si="432"/>
        <v>20.004906408653071</v>
      </c>
      <c r="U1188">
        <f t="shared" si="433"/>
        <v>32500</v>
      </c>
      <c r="V1188">
        <f t="shared" si="418"/>
        <v>20.001629999999999</v>
      </c>
      <c r="W1188">
        <v>20.001629999999999</v>
      </c>
      <c r="X1188">
        <f>'LowFlowInfusion-1-Infusion-1705'!Y1184</f>
        <v>0</v>
      </c>
      <c r="Y1188">
        <v>0</v>
      </c>
      <c r="Z1188">
        <f t="shared" si="422"/>
        <v>0</v>
      </c>
      <c r="AA1188">
        <f t="shared" si="423"/>
        <v>0</v>
      </c>
      <c r="AB1188" t="e">
        <f t="shared" si="424"/>
        <v>#DIV/0!</v>
      </c>
      <c r="AC1188" s="6" t="e">
        <f t="shared" si="426"/>
        <v>#DIV/0!</v>
      </c>
      <c r="AD1188" s="6" t="e">
        <f t="shared" si="426"/>
        <v>#DIV/0!</v>
      </c>
      <c r="AM1188">
        <v>1.01E-2</v>
      </c>
      <c r="AN1188">
        <v>-3.8999999999999998E-3</v>
      </c>
    </row>
    <row r="1189" spans="1:40" x14ac:dyDescent="0.25">
      <c r="A1189" s="1">
        <v>42823.226273148146</v>
      </c>
      <c r="B1189" s="16">
        <v>1182</v>
      </c>
      <c r="C1189">
        <f t="shared" si="434"/>
        <v>7.3553714489249167</v>
      </c>
      <c r="D1189">
        <f t="shared" si="427"/>
        <v>-0.8849428714373575</v>
      </c>
      <c r="E1189">
        <f t="shared" si="425"/>
        <v>28.010541950146251</v>
      </c>
      <c r="F1189">
        <f t="shared" si="428"/>
        <v>-0.12031246519395067</v>
      </c>
      <c r="G1189">
        <v>21.089143</v>
      </c>
      <c r="H1189">
        <f t="shared" si="419"/>
        <v>21.089143</v>
      </c>
      <c r="I1189">
        <v>20.858082</v>
      </c>
      <c r="J1189">
        <f t="shared" si="415"/>
        <v>20.858082</v>
      </c>
      <c r="K1189">
        <f t="shared" si="429"/>
        <v>1.2491666666688181E-4</v>
      </c>
      <c r="L1189">
        <v>1.2146000000000001E-2</v>
      </c>
      <c r="M1189">
        <f t="shared" si="420"/>
        <v>1.2146000000000001E-2</v>
      </c>
      <c r="N1189">
        <v>0.20311899999999999</v>
      </c>
      <c r="O1189">
        <f t="shared" si="416"/>
        <v>0.20311899999999999</v>
      </c>
      <c r="P1189">
        <f t="shared" si="430"/>
        <v>-1.2024999999999998E-4</v>
      </c>
      <c r="Q1189">
        <f t="shared" si="421"/>
        <v>78.938799000000003</v>
      </c>
      <c r="R1189">
        <f t="shared" si="431"/>
        <v>-4.6666666667268446E-6</v>
      </c>
      <c r="S1189">
        <f t="shared" si="417"/>
        <v>1</v>
      </c>
      <c r="T1189">
        <f t="shared" si="432"/>
        <v>20.009658314320415</v>
      </c>
      <c r="U1189">
        <f t="shared" si="433"/>
        <v>32500</v>
      </c>
      <c r="V1189">
        <f t="shared" si="418"/>
        <v>20.001418000000001</v>
      </c>
      <c r="W1189">
        <v>20.001418000000001</v>
      </c>
      <c r="X1189">
        <f>'LowFlowInfusion-1-Infusion-1705'!Y1185</f>
        <v>0</v>
      </c>
      <c r="Y1189">
        <v>0</v>
      </c>
      <c r="Z1189">
        <f t="shared" si="422"/>
        <v>0</v>
      </c>
      <c r="AA1189">
        <f t="shared" si="423"/>
        <v>0</v>
      </c>
      <c r="AB1189" t="e">
        <f t="shared" si="424"/>
        <v>#DIV/0!</v>
      </c>
      <c r="AC1189" s="6" t="e">
        <f t="shared" si="426"/>
        <v>#DIV/0!</v>
      </c>
      <c r="AD1189" s="6" t="e">
        <f t="shared" si="426"/>
        <v>#DIV/0!</v>
      </c>
      <c r="AM1189">
        <v>2.5999999999999999E-3</v>
      </c>
      <c r="AN1189">
        <v>-4.4999999999999997E-3</v>
      </c>
    </row>
    <row r="1190" spans="1:40" x14ac:dyDescent="0.25">
      <c r="A1190" s="1">
        <v>42823.226967592593</v>
      </c>
      <c r="B1190" s="16">
        <v>1183</v>
      </c>
      <c r="C1190">
        <f t="shared" si="434"/>
        <v>12.056782673817539</v>
      </c>
      <c r="D1190">
        <f t="shared" si="427"/>
        <v>-0.53613240474963408</v>
      </c>
      <c r="E1190">
        <f t="shared" si="425"/>
        <v>46.923890342671321</v>
      </c>
      <c r="F1190">
        <f t="shared" si="428"/>
        <v>-4.4467286112231011E-2</v>
      </c>
      <c r="G1190">
        <v>21.089354</v>
      </c>
      <c r="H1190">
        <f t="shared" si="419"/>
        <v>21.089354</v>
      </c>
      <c r="I1190">
        <v>20.858174000000002</v>
      </c>
      <c r="J1190">
        <f t="shared" si="415"/>
        <v>20.858174000000002</v>
      </c>
      <c r="K1190">
        <f t="shared" si="429"/>
        <v>1.1335000000004906E-4</v>
      </c>
      <c r="L1190">
        <v>1.2126E-2</v>
      </c>
      <c r="M1190">
        <f t="shared" si="420"/>
        <v>1.2126E-2</v>
      </c>
      <c r="N1190">
        <v>0.20300199999999999</v>
      </c>
      <c r="O1190">
        <f t="shared" si="416"/>
        <v>0.20300199999999999</v>
      </c>
      <c r="P1190">
        <f t="shared" si="430"/>
        <v>-1.191166666666683E-4</v>
      </c>
      <c r="Q1190">
        <f t="shared" si="421"/>
        <v>78.938823999999997</v>
      </c>
      <c r="R1190">
        <f t="shared" si="431"/>
        <v>5.7666666665549355E-6</v>
      </c>
      <c r="S1190">
        <f t="shared" si="417"/>
        <v>1</v>
      </c>
      <c r="T1190">
        <f t="shared" si="432"/>
        <v>20.014222915078545</v>
      </c>
      <c r="U1190">
        <f t="shared" si="433"/>
        <v>32500</v>
      </c>
      <c r="V1190">
        <f t="shared" si="418"/>
        <v>20.001629999999999</v>
      </c>
      <c r="W1190">
        <v>20.001629999999999</v>
      </c>
      <c r="X1190">
        <f>'LowFlowInfusion-1-Infusion-1705'!Y1186</f>
        <v>0</v>
      </c>
      <c r="Y1190">
        <v>0</v>
      </c>
      <c r="Z1190">
        <f t="shared" si="422"/>
        <v>0</v>
      </c>
      <c r="AA1190">
        <f t="shared" si="423"/>
        <v>0</v>
      </c>
      <c r="AB1190" t="e">
        <f t="shared" si="424"/>
        <v>#DIV/0!</v>
      </c>
      <c r="AC1190" s="6" t="e">
        <f t="shared" si="426"/>
        <v>#DIV/0!</v>
      </c>
      <c r="AD1190" s="6" t="e">
        <f t="shared" si="426"/>
        <v>#DIV/0!</v>
      </c>
      <c r="AM1190">
        <v>1E-3</v>
      </c>
      <c r="AN1190">
        <v>-5.3E-3</v>
      </c>
    </row>
    <row r="1191" spans="1:40" x14ac:dyDescent="0.25">
      <c r="A1191" s="1">
        <v>42823.227662037039</v>
      </c>
      <c r="B1191" s="16">
        <v>1184</v>
      </c>
      <c r="C1191">
        <f t="shared" si="434"/>
        <v>15.289417774097664</v>
      </c>
      <c r="D1191">
        <f t="shared" si="427"/>
        <v>-0.54879916042789301</v>
      </c>
      <c r="E1191">
        <f t="shared" si="425"/>
        <v>59.649721174606505</v>
      </c>
      <c r="F1191">
        <f t="shared" si="428"/>
        <v>-3.5894052248191741E-2</v>
      </c>
      <c r="G1191">
        <v>21.089644</v>
      </c>
      <c r="H1191">
        <f t="shared" si="419"/>
        <v>21.089644</v>
      </c>
      <c r="I1191">
        <v>20.858267000000001</v>
      </c>
      <c r="J1191">
        <f t="shared" si="415"/>
        <v>20.858267000000001</v>
      </c>
      <c r="K1191">
        <f t="shared" si="429"/>
        <v>1.0563333333326596E-4</v>
      </c>
      <c r="L1191">
        <v>1.209E-2</v>
      </c>
      <c r="M1191">
        <f t="shared" si="420"/>
        <v>1.209E-2</v>
      </c>
      <c r="N1191">
        <v>0.202874</v>
      </c>
      <c r="O1191">
        <f t="shared" si="416"/>
        <v>0.202874</v>
      </c>
      <c r="P1191">
        <f t="shared" si="430"/>
        <v>-1.1910000000000161E-4</v>
      </c>
      <c r="Q1191">
        <f t="shared" si="421"/>
        <v>78.938859000000008</v>
      </c>
      <c r="R1191">
        <f t="shared" si="431"/>
        <v>1.3466666666298959E-5</v>
      </c>
      <c r="S1191">
        <f t="shared" si="417"/>
        <v>1</v>
      </c>
      <c r="T1191">
        <f t="shared" si="432"/>
        <v>20.017838216934383</v>
      </c>
      <c r="U1191">
        <f t="shared" si="433"/>
        <v>32500</v>
      </c>
      <c r="V1191">
        <f t="shared" si="418"/>
        <v>20.001999999999999</v>
      </c>
      <c r="W1191">
        <v>20.001999999999999</v>
      </c>
      <c r="X1191">
        <f>'LowFlowInfusion-1-Infusion-1705'!Y1187</f>
        <v>0</v>
      </c>
      <c r="Y1191">
        <v>0</v>
      </c>
      <c r="Z1191">
        <f t="shared" si="422"/>
        <v>0</v>
      </c>
      <c r="AA1191">
        <f t="shared" si="423"/>
        <v>0</v>
      </c>
      <c r="AB1191" t="e">
        <f t="shared" si="424"/>
        <v>#DIV/0!</v>
      </c>
      <c r="AC1191" s="6" t="e">
        <f t="shared" si="426"/>
        <v>#DIV/0!</v>
      </c>
      <c r="AD1191" s="6" t="e">
        <f t="shared" si="426"/>
        <v>#DIV/0!</v>
      </c>
      <c r="AM1191">
        <v>2.3E-3</v>
      </c>
      <c r="AN1191">
        <v>-5.7999999999999996E-3</v>
      </c>
    </row>
    <row r="1192" spans="1:40" x14ac:dyDescent="0.25">
      <c r="A1192" s="1">
        <v>42823.228356481479</v>
      </c>
      <c r="B1192" s="16">
        <v>1185</v>
      </c>
      <c r="C1192">
        <f t="shared" si="434"/>
        <v>14.174350935057731</v>
      </c>
      <c r="D1192">
        <f t="shared" si="427"/>
        <v>-0.83702597060198336</v>
      </c>
      <c r="E1192">
        <f t="shared" si="425"/>
        <v>54.937040363517923</v>
      </c>
      <c r="F1192">
        <f t="shared" si="428"/>
        <v>-5.9052155152427385E-2</v>
      </c>
      <c r="G1192">
        <v>21.089414999999999</v>
      </c>
      <c r="H1192">
        <f t="shared" si="419"/>
        <v>21.089414999999999</v>
      </c>
      <c r="I1192">
        <v>20.858267000000001</v>
      </c>
      <c r="J1192">
        <f t="shared" si="415"/>
        <v>20.858267000000001</v>
      </c>
      <c r="K1192">
        <f t="shared" si="429"/>
        <v>1.0838333333325067E-4</v>
      </c>
      <c r="L1192">
        <v>1.2092E-2</v>
      </c>
      <c r="M1192">
        <f t="shared" si="420"/>
        <v>1.2092E-2</v>
      </c>
      <c r="N1192">
        <v>0.202766</v>
      </c>
      <c r="O1192">
        <f t="shared" si="416"/>
        <v>0.202766</v>
      </c>
      <c r="P1192">
        <f t="shared" si="430"/>
        <v>-1.1991666666666632E-4</v>
      </c>
      <c r="Q1192">
        <f t="shared" si="421"/>
        <v>78.938967000000005</v>
      </c>
      <c r="R1192">
        <f t="shared" si="431"/>
        <v>1.1533333333346718E-5</v>
      </c>
      <c r="S1192">
        <f t="shared" si="417"/>
        <v>1</v>
      </c>
      <c r="T1192">
        <f t="shared" si="432"/>
        <v>20.01653537690564</v>
      </c>
      <c r="U1192">
        <f t="shared" si="433"/>
        <v>32500</v>
      </c>
      <c r="V1192">
        <f t="shared" si="418"/>
        <v>20.001524</v>
      </c>
      <c r="W1192">
        <v>20.001524</v>
      </c>
      <c r="X1192">
        <f>'LowFlowInfusion-1-Infusion-1705'!Y1188</f>
        <v>0</v>
      </c>
      <c r="Y1192">
        <v>0</v>
      </c>
      <c r="Z1192">
        <f t="shared" si="422"/>
        <v>0</v>
      </c>
      <c r="AA1192">
        <f t="shared" si="423"/>
        <v>0</v>
      </c>
      <c r="AB1192" t="e">
        <f t="shared" si="424"/>
        <v>#DIV/0!</v>
      </c>
      <c r="AC1192" s="6" t="e">
        <f t="shared" si="426"/>
        <v>#DIV/0!</v>
      </c>
      <c r="AD1192" s="6" t="e">
        <f t="shared" si="426"/>
        <v>#DIV/0!</v>
      </c>
      <c r="AM1192">
        <v>7.1999999999999998E-3</v>
      </c>
      <c r="AN1192">
        <v>-6.1999999999999998E-3</v>
      </c>
    </row>
    <row r="1193" spans="1:40" x14ac:dyDescent="0.25">
      <c r="A1193" s="1">
        <v>42823.229050925926</v>
      </c>
      <c r="B1193" s="16">
        <v>1186</v>
      </c>
      <c r="C1193">
        <f t="shared" si="434"/>
        <v>9.1122324879134808</v>
      </c>
      <c r="D1193">
        <f t="shared" si="427"/>
        <v>-0.84285876949159011</v>
      </c>
      <c r="E1193">
        <f t="shared" si="425"/>
        <v>34.980792153348311</v>
      </c>
      <c r="F1193">
        <f t="shared" si="428"/>
        <v>-9.2497504931921243E-2</v>
      </c>
      <c r="G1193">
        <v>21.089251999999998</v>
      </c>
      <c r="H1193">
        <f t="shared" si="419"/>
        <v>21.089251999999998</v>
      </c>
      <c r="I1193">
        <v>20.858415999999998</v>
      </c>
      <c r="J1193">
        <f t="shared" si="415"/>
        <v>20.858415999999998</v>
      </c>
      <c r="K1193">
        <f t="shared" si="429"/>
        <v>1.2048333333307682E-4</v>
      </c>
      <c r="L1193">
        <v>1.2111E-2</v>
      </c>
      <c r="M1193">
        <f t="shared" si="420"/>
        <v>1.2111E-2</v>
      </c>
      <c r="N1193">
        <v>0.20264799999999999</v>
      </c>
      <c r="O1193">
        <f t="shared" si="416"/>
        <v>0.20264799999999999</v>
      </c>
      <c r="P1193">
        <f t="shared" si="430"/>
        <v>-1.198499999999982E-4</v>
      </c>
      <c r="Q1193">
        <f t="shared" si="421"/>
        <v>78.938935999999998</v>
      </c>
      <c r="R1193">
        <f t="shared" si="431"/>
        <v>-6.3333333339225348E-7</v>
      </c>
      <c r="S1193">
        <f t="shared" si="417"/>
        <v>1</v>
      </c>
      <c r="T1193">
        <f t="shared" si="432"/>
        <v>20.011108091257306</v>
      </c>
      <c r="U1193">
        <f t="shared" si="433"/>
        <v>32500</v>
      </c>
      <c r="V1193">
        <f t="shared" si="418"/>
        <v>20.001152999999999</v>
      </c>
      <c r="W1193">
        <v>20.001152999999999</v>
      </c>
      <c r="X1193">
        <f>'LowFlowInfusion-1-Infusion-1705'!Y1189</f>
        <v>0</v>
      </c>
      <c r="Y1193">
        <v>0</v>
      </c>
      <c r="Z1193">
        <f t="shared" si="422"/>
        <v>0</v>
      </c>
      <c r="AA1193">
        <f t="shared" si="423"/>
        <v>0</v>
      </c>
      <c r="AB1193" t="e">
        <f t="shared" si="424"/>
        <v>#DIV/0!</v>
      </c>
      <c r="AC1193" s="6" t="e">
        <f t="shared" si="426"/>
        <v>#DIV/0!</v>
      </c>
      <c r="AD1193" s="6" t="e">
        <f t="shared" si="426"/>
        <v>#DIV/0!</v>
      </c>
      <c r="AM1193">
        <v>8.5000000000000006E-3</v>
      </c>
      <c r="AN1193">
        <v>-5.8999999999999999E-3</v>
      </c>
    </row>
    <row r="1194" spans="1:40" x14ac:dyDescent="0.25">
      <c r="A1194" s="1">
        <v>42823.229745370372</v>
      </c>
      <c r="B1194" s="16">
        <v>1187</v>
      </c>
      <c r="C1194">
        <f t="shared" si="434"/>
        <v>1.1815684808833904</v>
      </c>
      <c r="D1194">
        <f t="shared" si="427"/>
        <v>-0.88588125726090095</v>
      </c>
      <c r="E1194">
        <f t="shared" si="425"/>
        <v>3.6785484751454067</v>
      </c>
      <c r="F1194">
        <f t="shared" si="428"/>
        <v>-0.74975024435196413</v>
      </c>
      <c r="G1194">
        <v>21.089369000000001</v>
      </c>
      <c r="H1194">
        <f t="shared" si="419"/>
        <v>21.089369000000001</v>
      </c>
      <c r="I1194">
        <v>20.858606999999999</v>
      </c>
      <c r="J1194">
        <f t="shared" si="415"/>
        <v>20.858606999999999</v>
      </c>
      <c r="K1194">
        <f t="shared" si="429"/>
        <v>1.3971666666628597E-4</v>
      </c>
      <c r="L1194">
        <v>1.2097E-2</v>
      </c>
      <c r="M1194">
        <f t="shared" si="420"/>
        <v>1.2097E-2</v>
      </c>
      <c r="N1194">
        <v>0.20252899999999999</v>
      </c>
      <c r="O1194">
        <f t="shared" si="416"/>
        <v>0.20252899999999999</v>
      </c>
      <c r="P1194">
        <f t="shared" si="430"/>
        <v>-1.1991666666666493E-4</v>
      </c>
      <c r="Q1194">
        <f t="shared" si="421"/>
        <v>78.938863999999995</v>
      </c>
      <c r="R1194">
        <f t="shared" si="431"/>
        <v>-1.9800000000221493E-5</v>
      </c>
      <c r="S1194">
        <f t="shared" si="417"/>
        <v>1</v>
      </c>
      <c r="T1194">
        <f t="shared" si="432"/>
        <v>20.002532449737949</v>
      </c>
      <c r="U1194">
        <f t="shared" si="433"/>
        <v>32500</v>
      </c>
      <c r="V1194">
        <f t="shared" si="418"/>
        <v>20.000464999999998</v>
      </c>
      <c r="W1194">
        <v>20.000464999999998</v>
      </c>
      <c r="X1194">
        <f>'LowFlowInfusion-1-Infusion-1705'!Y1190</f>
        <v>0</v>
      </c>
      <c r="Y1194">
        <v>0</v>
      </c>
      <c r="Z1194">
        <f t="shared" si="422"/>
        <v>0</v>
      </c>
      <c r="AA1194">
        <f t="shared" si="423"/>
        <v>0</v>
      </c>
      <c r="AB1194" t="e">
        <f t="shared" si="424"/>
        <v>#DIV/0!</v>
      </c>
      <c r="AC1194" s="6" t="e">
        <f t="shared" si="426"/>
        <v>#DIV/0!</v>
      </c>
      <c r="AD1194" s="6" t="e">
        <f t="shared" si="426"/>
        <v>#DIV/0!</v>
      </c>
      <c r="AM1194">
        <v>7.4000000000000003E-3</v>
      </c>
      <c r="AN1194">
        <v>-5.4999999999999997E-3</v>
      </c>
    </row>
    <row r="1195" spans="1:40" x14ac:dyDescent="0.25">
      <c r="A1195" s="1">
        <v>42823.230439814812</v>
      </c>
      <c r="B1195" s="16">
        <v>1188</v>
      </c>
      <c r="C1195">
        <f t="shared" si="434"/>
        <v>-5.6553675993970032</v>
      </c>
      <c r="D1195">
        <f t="shared" si="427"/>
        <v>-1.2424313037512391</v>
      </c>
      <c r="E1195">
        <f t="shared" si="425"/>
        <v>-23.659447868564957</v>
      </c>
      <c r="F1195">
        <f t="shared" si="428"/>
        <v>0.21969063582775977</v>
      </c>
      <c r="G1195">
        <v>21.089417000000001</v>
      </c>
      <c r="H1195">
        <f t="shared" si="419"/>
        <v>21.089417000000001</v>
      </c>
      <c r="I1195">
        <v>20.858733999999998</v>
      </c>
      <c r="J1195">
        <f t="shared" si="415"/>
        <v>20.858733999999998</v>
      </c>
      <c r="K1195">
        <f t="shared" si="429"/>
        <v>1.5649999999975961E-4</v>
      </c>
      <c r="L1195">
        <v>1.2074E-2</v>
      </c>
      <c r="M1195">
        <f t="shared" si="420"/>
        <v>1.2074E-2</v>
      </c>
      <c r="N1195">
        <v>0.20239799999999999</v>
      </c>
      <c r="O1195">
        <f t="shared" si="416"/>
        <v>0.20239799999999999</v>
      </c>
      <c r="P1195">
        <f t="shared" si="430"/>
        <v>-1.2094999999999883E-4</v>
      </c>
      <c r="Q1195">
        <f t="shared" si="421"/>
        <v>78.938867999999999</v>
      </c>
      <c r="R1195">
        <f t="shared" si="431"/>
        <v>-3.5550000000957503E-5</v>
      </c>
      <c r="S1195">
        <f t="shared" si="417"/>
        <v>1</v>
      </c>
      <c r="T1195">
        <f t="shared" si="432"/>
        <v>19.996105063703965</v>
      </c>
      <c r="U1195">
        <f t="shared" si="433"/>
        <v>32500</v>
      </c>
      <c r="V1195">
        <f t="shared" si="418"/>
        <v>20.000518</v>
      </c>
      <c r="W1195">
        <v>20.000518</v>
      </c>
      <c r="X1195">
        <f>'LowFlowInfusion-1-Infusion-1705'!Y1191</f>
        <v>0</v>
      </c>
      <c r="Y1195">
        <v>0</v>
      </c>
      <c r="Z1195">
        <f t="shared" si="422"/>
        <v>0</v>
      </c>
      <c r="AA1195">
        <f t="shared" si="423"/>
        <v>0</v>
      </c>
      <c r="AB1195" t="e">
        <f t="shared" si="424"/>
        <v>#DIV/0!</v>
      </c>
      <c r="AC1195" s="6" t="e">
        <f t="shared" si="426"/>
        <v>#DIV/0!</v>
      </c>
      <c r="AD1195" s="6" t="e">
        <f t="shared" si="426"/>
        <v>#DIV/0!</v>
      </c>
      <c r="AM1195">
        <v>6.3E-3</v>
      </c>
      <c r="AN1195">
        <v>-4.0000000000000001E-3</v>
      </c>
    </row>
    <row r="1196" spans="1:40" x14ac:dyDescent="0.25">
      <c r="A1196" s="1">
        <v>42823.231134259258</v>
      </c>
      <c r="B1196" s="16">
        <v>1189</v>
      </c>
      <c r="C1196">
        <f t="shared" si="434"/>
        <v>-9.9019722104894026</v>
      </c>
      <c r="D1196">
        <f t="shared" si="427"/>
        <v>-1.8902095387682039</v>
      </c>
      <c r="E1196">
        <f t="shared" si="425"/>
        <v>-41.110463812338828</v>
      </c>
      <c r="F1196">
        <f t="shared" si="428"/>
        <v>0.19089222819327431</v>
      </c>
      <c r="G1196">
        <v>21.089096999999999</v>
      </c>
      <c r="H1196">
        <f t="shared" si="419"/>
        <v>21.089096999999999</v>
      </c>
      <c r="I1196">
        <v>20.858847000000001</v>
      </c>
      <c r="J1196">
        <f t="shared" si="415"/>
        <v>20.858847000000001</v>
      </c>
      <c r="K1196">
        <f t="shared" si="429"/>
        <v>1.6696666666670505E-4</v>
      </c>
      <c r="L1196">
        <v>1.2081E-2</v>
      </c>
      <c r="M1196">
        <f t="shared" si="420"/>
        <v>1.2081E-2</v>
      </c>
      <c r="N1196">
        <v>0.20227600000000001</v>
      </c>
      <c r="O1196">
        <f t="shared" si="416"/>
        <v>0.20227600000000001</v>
      </c>
      <c r="P1196">
        <f t="shared" si="430"/>
        <v>-1.2286666666666649E-4</v>
      </c>
      <c r="Q1196">
        <f t="shared" si="421"/>
        <v>78.938877000000005</v>
      </c>
      <c r="R1196">
        <f t="shared" si="431"/>
        <v>-4.4100000000923958E-5</v>
      </c>
      <c r="S1196">
        <f t="shared" si="417"/>
        <v>1</v>
      </c>
      <c r="T1196">
        <f t="shared" si="432"/>
        <v>19.99277123732799</v>
      </c>
      <c r="U1196">
        <f t="shared" si="433"/>
        <v>32500</v>
      </c>
      <c r="V1196">
        <f t="shared" si="418"/>
        <v>20.000782999999998</v>
      </c>
      <c r="W1196">
        <v>20.000782999999998</v>
      </c>
      <c r="X1196">
        <f>'LowFlowInfusion-1-Infusion-1705'!Y1192</f>
        <v>0</v>
      </c>
      <c r="Y1196">
        <v>0</v>
      </c>
      <c r="Z1196">
        <f t="shared" si="422"/>
        <v>0</v>
      </c>
      <c r="AA1196">
        <f t="shared" si="423"/>
        <v>0</v>
      </c>
      <c r="AB1196" t="e">
        <f t="shared" si="424"/>
        <v>#DIV/0!</v>
      </c>
      <c r="AC1196" s="6" t="e">
        <f t="shared" si="426"/>
        <v>#DIV/0!</v>
      </c>
      <c r="AD1196" s="6" t="e">
        <f t="shared" si="426"/>
        <v>#DIV/0!</v>
      </c>
      <c r="AM1196">
        <v>7.9000000000000008E-3</v>
      </c>
      <c r="AN1196">
        <v>-2.3999999999999998E-3</v>
      </c>
    </row>
    <row r="1197" spans="1:40" x14ac:dyDescent="0.25">
      <c r="A1197" s="1">
        <v>42823.231828703705</v>
      </c>
      <c r="B1197" s="16">
        <v>1190</v>
      </c>
      <c r="C1197">
        <f t="shared" si="434"/>
        <v>-7.6082248540618735</v>
      </c>
      <c r="D1197">
        <f t="shared" si="427"/>
        <v>-2.4829979260297685</v>
      </c>
      <c r="E1197">
        <f t="shared" si="425"/>
        <v>-32.725243860194709</v>
      </c>
      <c r="F1197">
        <f t="shared" si="428"/>
        <v>0.32635706405340364</v>
      </c>
      <c r="G1197">
        <v>21.089064</v>
      </c>
      <c r="H1197">
        <f t="shared" si="419"/>
        <v>21.089064</v>
      </c>
      <c r="I1197">
        <v>20.859065999999999</v>
      </c>
      <c r="J1197">
        <f t="shared" si="415"/>
        <v>20.859065999999999</v>
      </c>
      <c r="K1197">
        <f t="shared" si="429"/>
        <v>1.6163333333345519E-4</v>
      </c>
      <c r="L1197">
        <v>1.2095E-2</v>
      </c>
      <c r="M1197">
        <f t="shared" si="420"/>
        <v>1.2095E-2</v>
      </c>
      <c r="N1197">
        <v>0.20216300000000001</v>
      </c>
      <c r="O1197">
        <f t="shared" si="416"/>
        <v>0.20216300000000001</v>
      </c>
      <c r="P1197">
        <f t="shared" si="430"/>
        <v>-1.2461666666666686E-4</v>
      </c>
      <c r="Q1197">
        <f t="shared" si="421"/>
        <v>78.938771000000003</v>
      </c>
      <c r="R1197">
        <f t="shared" si="431"/>
        <v>-3.7016666667237059E-5</v>
      </c>
      <c r="S1197">
        <f t="shared" si="417"/>
        <v>1</v>
      </c>
      <c r="T1197">
        <f t="shared" si="432"/>
        <v>19.996557773071821</v>
      </c>
      <c r="U1197">
        <f t="shared" si="433"/>
        <v>32500</v>
      </c>
      <c r="V1197">
        <f t="shared" si="418"/>
        <v>20.001683</v>
      </c>
      <c r="W1197">
        <v>20.001683</v>
      </c>
      <c r="X1197">
        <f>'LowFlowInfusion-1-Infusion-1705'!Y1193</f>
        <v>0</v>
      </c>
      <c r="Y1197">
        <v>0</v>
      </c>
      <c r="Z1197">
        <f t="shared" si="422"/>
        <v>0</v>
      </c>
      <c r="AA1197">
        <f t="shared" si="423"/>
        <v>0</v>
      </c>
      <c r="AB1197" t="e">
        <f t="shared" si="424"/>
        <v>#DIV/0!</v>
      </c>
      <c r="AC1197" s="6" t="e">
        <f t="shared" si="426"/>
        <v>#DIV/0!</v>
      </c>
      <c r="AD1197" s="6" t="e">
        <f t="shared" si="426"/>
        <v>#DIV/0!</v>
      </c>
      <c r="AM1197">
        <v>7.3000000000000001E-3</v>
      </c>
      <c r="AN1197" s="18">
        <v>-8.0000000000000004E-4</v>
      </c>
    </row>
    <row r="1198" spans="1:40" x14ac:dyDescent="0.25">
      <c r="A1198" s="1">
        <v>42823.232523148145</v>
      </c>
      <c r="B1198" s="16">
        <v>1191</v>
      </c>
      <c r="C1198">
        <f t="shared" si="434"/>
        <v>-6.1217941622954086</v>
      </c>
      <c r="D1198">
        <f t="shared" si="427"/>
        <v>-2.9235218468025481</v>
      </c>
      <c r="E1198">
        <f t="shared" si="425"/>
        <v>-27.353558912476217</v>
      </c>
      <c r="F1198">
        <f t="shared" si="428"/>
        <v>0.47755964498263259</v>
      </c>
      <c r="G1198">
        <v>21.089124999999999</v>
      </c>
      <c r="H1198">
        <f t="shared" si="419"/>
        <v>21.089124999999999</v>
      </c>
      <c r="I1198">
        <v>20.859300999999999</v>
      </c>
      <c r="J1198">
        <f t="shared" si="415"/>
        <v>20.859300999999999</v>
      </c>
      <c r="K1198">
        <f t="shared" si="429"/>
        <v>1.5820000000008605E-4</v>
      </c>
      <c r="L1198">
        <v>1.2088E-2</v>
      </c>
      <c r="M1198">
        <f t="shared" si="420"/>
        <v>1.2088E-2</v>
      </c>
      <c r="N1198">
        <v>0.202044</v>
      </c>
      <c r="O1198">
        <f t="shared" si="416"/>
        <v>0.202044</v>
      </c>
      <c r="P1198">
        <f t="shared" si="430"/>
        <v>-1.2590000000000008E-4</v>
      </c>
      <c r="Q1198">
        <f t="shared" si="421"/>
        <v>78.938654999999997</v>
      </c>
      <c r="R1198">
        <f t="shared" si="431"/>
        <v>-3.2299999999689057E-5</v>
      </c>
      <c r="S1198">
        <f t="shared" si="417"/>
        <v>1</v>
      </c>
      <c r="T1198">
        <f t="shared" si="432"/>
        <v>19.998060727684635</v>
      </c>
      <c r="U1198">
        <f t="shared" si="433"/>
        <v>32500</v>
      </c>
      <c r="V1198">
        <f t="shared" si="418"/>
        <v>20.001259000000001</v>
      </c>
      <c r="W1198">
        <v>20.001259000000001</v>
      </c>
      <c r="X1198">
        <f>'LowFlowInfusion-1-Infusion-1705'!Y1194</f>
        <v>0</v>
      </c>
      <c r="Y1198">
        <v>0</v>
      </c>
      <c r="Z1198">
        <f t="shared" si="422"/>
        <v>0</v>
      </c>
      <c r="AA1198">
        <f t="shared" si="423"/>
        <v>0</v>
      </c>
      <c r="AB1198" t="e">
        <f t="shared" si="424"/>
        <v>#DIV/0!</v>
      </c>
      <c r="AC1198" s="6" t="e">
        <f t="shared" si="426"/>
        <v>#DIV/0!</v>
      </c>
      <c r="AD1198" s="6" t="e">
        <f t="shared" si="426"/>
        <v>#DIV/0!</v>
      </c>
      <c r="AM1198">
        <v>1.1999999999999999E-3</v>
      </c>
      <c r="AN1198">
        <v>-1E-3</v>
      </c>
    </row>
    <row r="1199" spans="1:40" x14ac:dyDescent="0.25">
      <c r="A1199" s="1">
        <v>42823.233217592591</v>
      </c>
      <c r="B1199" s="16">
        <v>1192</v>
      </c>
      <c r="C1199">
        <f t="shared" si="434"/>
        <v>-5.4124325505013449</v>
      </c>
      <c r="D1199">
        <f t="shared" si="427"/>
        <v>-3.020856010450288</v>
      </c>
      <c r="E1199">
        <f t="shared" si="425"/>
        <v>-24.665421717062916</v>
      </c>
      <c r="F1199">
        <f t="shared" si="428"/>
        <v>0.55813277713187781</v>
      </c>
      <c r="G1199">
        <v>21.08924</v>
      </c>
      <c r="H1199">
        <f t="shared" si="419"/>
        <v>21.08924</v>
      </c>
      <c r="I1199">
        <v>20.859453999999999</v>
      </c>
      <c r="J1199">
        <f t="shared" si="415"/>
        <v>20.859453999999999</v>
      </c>
      <c r="K1199">
        <f t="shared" si="429"/>
        <v>1.5651666666685788E-4</v>
      </c>
      <c r="L1199">
        <v>1.2057E-2</v>
      </c>
      <c r="M1199">
        <f t="shared" si="420"/>
        <v>1.2057E-2</v>
      </c>
      <c r="N1199">
        <v>0.201907</v>
      </c>
      <c r="O1199">
        <f t="shared" si="416"/>
        <v>0.201907</v>
      </c>
      <c r="P1199">
        <f t="shared" si="430"/>
        <v>-1.2613333333333457E-4</v>
      </c>
      <c r="Q1199">
        <f t="shared" si="421"/>
        <v>78.938638999999995</v>
      </c>
      <c r="R1199">
        <f t="shared" si="431"/>
        <v>-3.038333333407195E-5</v>
      </c>
      <c r="S1199">
        <f t="shared" si="417"/>
        <v>1</v>
      </c>
      <c r="T1199">
        <f t="shared" si="432"/>
        <v>19.998761423459769</v>
      </c>
      <c r="U1199">
        <f t="shared" si="433"/>
        <v>32500</v>
      </c>
      <c r="V1199">
        <f t="shared" si="418"/>
        <v>20.001152999999999</v>
      </c>
      <c r="W1199">
        <v>20.001152999999999</v>
      </c>
      <c r="X1199">
        <f>'LowFlowInfusion-1-Infusion-1705'!Y1195</f>
        <v>0</v>
      </c>
      <c r="Y1199">
        <v>0</v>
      </c>
      <c r="Z1199">
        <f t="shared" si="422"/>
        <v>0</v>
      </c>
      <c r="AA1199">
        <f t="shared" si="423"/>
        <v>0</v>
      </c>
      <c r="AB1199" t="e">
        <f t="shared" si="424"/>
        <v>#DIV/0!</v>
      </c>
      <c r="AC1199" s="6" t="e">
        <f t="shared" si="426"/>
        <v>#DIV/0!</v>
      </c>
      <c r="AD1199" s="6" t="e">
        <f t="shared" si="426"/>
        <v>#DIV/0!</v>
      </c>
      <c r="AM1199">
        <v>-6.6E-3</v>
      </c>
      <c r="AN1199">
        <v>-2.0999999999999999E-3</v>
      </c>
    </row>
    <row r="1200" spans="1:40" x14ac:dyDescent="0.25">
      <c r="A1200" s="1">
        <v>42823.233912037038</v>
      </c>
      <c r="B1200" s="16">
        <v>1193</v>
      </c>
      <c r="C1200">
        <f t="shared" si="434"/>
        <v>-0.66085967168334037</v>
      </c>
      <c r="D1200">
        <f t="shared" si="427"/>
        <v>-2.8086682807068009</v>
      </c>
      <c r="E1200">
        <f t="shared" si="425"/>
        <v>-5.7052177480043529</v>
      </c>
      <c r="F1200">
        <f t="shared" si="428"/>
        <v>4.2500222075173193</v>
      </c>
      <c r="G1200">
        <v>21.088925</v>
      </c>
      <c r="H1200">
        <f t="shared" si="419"/>
        <v>21.088925</v>
      </c>
      <c r="I1200">
        <v>20.859563000000001</v>
      </c>
      <c r="J1200">
        <f t="shared" si="415"/>
        <v>20.859563000000001</v>
      </c>
      <c r="K1200">
        <f t="shared" si="429"/>
        <v>1.4458333333351449E-4</v>
      </c>
      <c r="L1200">
        <v>1.2061000000000001E-2</v>
      </c>
      <c r="M1200">
        <f t="shared" si="420"/>
        <v>1.2061000000000001E-2</v>
      </c>
      <c r="N1200">
        <v>0.20177999999999999</v>
      </c>
      <c r="O1200">
        <f t="shared" si="416"/>
        <v>0.20177999999999999</v>
      </c>
      <c r="P1200">
        <f t="shared" si="430"/>
        <v>-1.2540000000000145E-4</v>
      </c>
      <c r="Q1200">
        <f t="shared" si="421"/>
        <v>78.938656999999992</v>
      </c>
      <c r="R1200">
        <f t="shared" si="431"/>
        <v>-1.9183333333690673E-5</v>
      </c>
      <c r="S1200">
        <f t="shared" si="417"/>
        <v>1</v>
      </c>
      <c r="T1200">
        <f t="shared" si="432"/>
        <v>20.003618808608969</v>
      </c>
      <c r="U1200">
        <f t="shared" si="433"/>
        <v>32500</v>
      </c>
      <c r="V1200">
        <f t="shared" si="418"/>
        <v>20.001470999999999</v>
      </c>
      <c r="W1200">
        <v>20.001470999999999</v>
      </c>
      <c r="X1200">
        <f>'LowFlowInfusion-1-Infusion-1705'!Y1196</f>
        <v>0</v>
      </c>
      <c r="Y1200">
        <v>0</v>
      </c>
      <c r="Z1200">
        <f t="shared" si="422"/>
        <v>0</v>
      </c>
      <c r="AA1200">
        <f t="shared" si="423"/>
        <v>0</v>
      </c>
      <c r="AB1200" t="e">
        <f t="shared" si="424"/>
        <v>#DIV/0!</v>
      </c>
      <c r="AC1200" s="6" t="e">
        <f t="shared" si="426"/>
        <v>#DIV/0!</v>
      </c>
      <c r="AD1200" s="6" t="e">
        <f t="shared" si="426"/>
        <v>#DIV/0!</v>
      </c>
      <c r="AM1200">
        <v>-9.7999999999999997E-3</v>
      </c>
      <c r="AN1200">
        <v>-3.2000000000000002E-3</v>
      </c>
    </row>
    <row r="1201" spans="1:40" x14ac:dyDescent="0.25">
      <c r="A1201" s="1">
        <v>42823.234606481485</v>
      </c>
      <c r="B1201" s="16">
        <v>1194</v>
      </c>
      <c r="C1201">
        <f t="shared" si="434"/>
        <v>6.3667072904997823</v>
      </c>
      <c r="D1201">
        <f t="shared" si="427"/>
        <v>-2.6436967363907193</v>
      </c>
      <c r="E1201">
        <f t="shared" si="425"/>
        <v>22.172552234884286</v>
      </c>
      <c r="F1201">
        <f t="shared" si="428"/>
        <v>-0.41523767557769897</v>
      </c>
      <c r="G1201">
        <v>21.089147000000001</v>
      </c>
      <c r="H1201">
        <f t="shared" si="419"/>
        <v>21.089147000000001</v>
      </c>
      <c r="I1201">
        <v>20.859649999999998</v>
      </c>
      <c r="J1201">
        <f t="shared" si="415"/>
        <v>20.859649999999998</v>
      </c>
      <c r="K1201">
        <f t="shared" si="429"/>
        <v>1.2750000000014695E-4</v>
      </c>
      <c r="L1201">
        <v>1.2076E-2</v>
      </c>
      <c r="M1201">
        <f t="shared" si="420"/>
        <v>1.2076E-2</v>
      </c>
      <c r="N1201">
        <v>0.20164399999999999</v>
      </c>
      <c r="O1201">
        <f t="shared" si="416"/>
        <v>0.20164399999999999</v>
      </c>
      <c r="P1201">
        <f t="shared" si="430"/>
        <v>-1.248000000000013E-4</v>
      </c>
      <c r="Q1201">
        <f t="shared" si="421"/>
        <v>78.938705999999996</v>
      </c>
      <c r="R1201">
        <f t="shared" si="431"/>
        <v>-2.6999999998148877E-6</v>
      </c>
      <c r="S1201">
        <f t="shared" si="417"/>
        <v>1</v>
      </c>
      <c r="T1201">
        <f t="shared" si="432"/>
        <v>20.011010404026994</v>
      </c>
      <c r="U1201">
        <f t="shared" si="433"/>
        <v>32500</v>
      </c>
      <c r="V1201">
        <f t="shared" si="418"/>
        <v>20.001999999999999</v>
      </c>
      <c r="W1201">
        <v>20.001999999999999</v>
      </c>
      <c r="X1201">
        <f>'LowFlowInfusion-1-Infusion-1705'!Y1197</f>
        <v>0</v>
      </c>
      <c r="Y1201">
        <v>0</v>
      </c>
      <c r="Z1201">
        <f t="shared" si="422"/>
        <v>0</v>
      </c>
      <c r="AA1201">
        <f t="shared" si="423"/>
        <v>0</v>
      </c>
      <c r="AB1201" t="e">
        <f t="shared" si="424"/>
        <v>#DIV/0!</v>
      </c>
      <c r="AC1201" s="6" t="e">
        <f t="shared" si="426"/>
        <v>#DIV/0!</v>
      </c>
      <c r="AD1201" s="6" t="e">
        <f t="shared" si="426"/>
        <v>#DIV/0!</v>
      </c>
      <c r="AM1201">
        <v>-6.1000000000000004E-3</v>
      </c>
      <c r="AN1201">
        <v>-3.8999999999999998E-3</v>
      </c>
    </row>
    <row r="1202" spans="1:40" x14ac:dyDescent="0.25">
      <c r="A1202" s="1">
        <v>42823.235300925924</v>
      </c>
      <c r="B1202" s="16">
        <v>1195</v>
      </c>
      <c r="C1202">
        <f t="shared" si="434"/>
        <v>8.3703305817460461</v>
      </c>
      <c r="D1202">
        <f t="shared" si="427"/>
        <v>-2.3859407482957273</v>
      </c>
      <c r="E1202">
        <f t="shared" si="425"/>
        <v>30.353394236542684</v>
      </c>
      <c r="F1202">
        <f t="shared" si="428"/>
        <v>-0.2850473735767341</v>
      </c>
      <c r="G1202">
        <v>21.089383999999999</v>
      </c>
      <c r="H1202">
        <f t="shared" si="419"/>
        <v>21.089383999999999</v>
      </c>
      <c r="I1202">
        <v>20.859838</v>
      </c>
      <c r="J1202">
        <f t="shared" si="415"/>
        <v>20.859838</v>
      </c>
      <c r="K1202">
        <f t="shared" si="429"/>
        <v>1.2250000000015859E-4</v>
      </c>
      <c r="L1202">
        <v>1.2071E-2</v>
      </c>
      <c r="M1202">
        <f t="shared" si="420"/>
        <v>1.2071E-2</v>
      </c>
      <c r="N1202">
        <v>0.201518</v>
      </c>
      <c r="O1202">
        <f t="shared" si="416"/>
        <v>0.201518</v>
      </c>
      <c r="P1202">
        <f t="shared" si="430"/>
        <v>-1.2393333333333376E-4</v>
      </c>
      <c r="Q1202">
        <f t="shared" si="421"/>
        <v>78.938644000000011</v>
      </c>
      <c r="R1202">
        <f t="shared" si="431"/>
        <v>1.4333333335040759E-6</v>
      </c>
      <c r="S1202">
        <f t="shared" si="417"/>
        <v>1</v>
      </c>
      <c r="T1202">
        <f t="shared" si="432"/>
        <v>20.013021271330153</v>
      </c>
      <c r="U1202">
        <f t="shared" si="433"/>
        <v>32500</v>
      </c>
      <c r="V1202">
        <f t="shared" si="418"/>
        <v>20.002265000000001</v>
      </c>
      <c r="W1202">
        <v>20.002265000000001</v>
      </c>
      <c r="X1202">
        <f>'LowFlowInfusion-1-Infusion-1705'!Y1198</f>
        <v>0</v>
      </c>
      <c r="Y1202">
        <v>0</v>
      </c>
      <c r="Z1202">
        <f t="shared" si="422"/>
        <v>0</v>
      </c>
      <c r="AA1202">
        <f t="shared" si="423"/>
        <v>0</v>
      </c>
      <c r="AB1202" t="e">
        <f t="shared" si="424"/>
        <v>#DIV/0!</v>
      </c>
      <c r="AC1202" s="6" t="e">
        <f t="shared" si="426"/>
        <v>#DIV/0!</v>
      </c>
      <c r="AD1202" s="6" t="e">
        <f t="shared" si="426"/>
        <v>#DIV/0!</v>
      </c>
      <c r="AM1202">
        <v>3.0999999999999999E-3</v>
      </c>
      <c r="AN1202">
        <v>-4.3E-3</v>
      </c>
    </row>
    <row r="1203" spans="1:40" x14ac:dyDescent="0.25">
      <c r="A1203" s="1">
        <v>42823.235995370371</v>
      </c>
      <c r="B1203" s="16">
        <v>1196</v>
      </c>
      <c r="C1203">
        <f t="shared" si="434"/>
        <v>8.218194854543647</v>
      </c>
      <c r="D1203">
        <f t="shared" si="427"/>
        <v>-1.9053307129032282</v>
      </c>
      <c r="E1203">
        <f t="shared" si="425"/>
        <v>30.28442081471135</v>
      </c>
      <c r="F1203">
        <f t="shared" si="428"/>
        <v>-0.23184297119090766</v>
      </c>
      <c r="G1203">
        <v>21.089542999999999</v>
      </c>
      <c r="H1203">
        <f t="shared" si="419"/>
        <v>21.089542999999999</v>
      </c>
      <c r="I1203">
        <v>20.859981000000001</v>
      </c>
      <c r="J1203">
        <f t="shared" si="415"/>
        <v>20.859981000000001</v>
      </c>
      <c r="K1203">
        <f t="shared" si="429"/>
        <v>1.2256666666677536E-4</v>
      </c>
      <c r="L1203">
        <v>1.2041E-2</v>
      </c>
      <c r="M1203">
        <f t="shared" si="420"/>
        <v>1.2041E-2</v>
      </c>
      <c r="N1203">
        <v>0.2014</v>
      </c>
      <c r="O1203">
        <f t="shared" si="416"/>
        <v>0.2014</v>
      </c>
      <c r="P1203">
        <f t="shared" si="430"/>
        <v>-1.2239999999999891E-4</v>
      </c>
      <c r="Q1203">
        <f t="shared" si="421"/>
        <v>78.938618999999989</v>
      </c>
      <c r="R1203">
        <f t="shared" si="431"/>
        <v>-1.6666666671956894E-7</v>
      </c>
      <c r="S1203">
        <f t="shared" si="417"/>
        <v>1</v>
      </c>
      <c r="T1203">
        <f t="shared" si="432"/>
        <v>20.012282525567461</v>
      </c>
      <c r="U1203">
        <f t="shared" si="433"/>
        <v>32500</v>
      </c>
      <c r="V1203">
        <f t="shared" si="418"/>
        <v>20.002158999999999</v>
      </c>
      <c r="W1203">
        <v>20.002158999999999</v>
      </c>
      <c r="X1203">
        <f>'LowFlowInfusion-1-Infusion-1705'!Y1199</f>
        <v>0</v>
      </c>
      <c r="Y1203">
        <v>0</v>
      </c>
      <c r="Z1203">
        <f t="shared" si="422"/>
        <v>0</v>
      </c>
      <c r="AA1203">
        <f t="shared" si="423"/>
        <v>0</v>
      </c>
      <c r="AB1203" t="e">
        <f t="shared" si="424"/>
        <v>#DIV/0!</v>
      </c>
      <c r="AC1203" s="6" t="e">
        <f t="shared" si="426"/>
        <v>#DIV/0!</v>
      </c>
      <c r="AD1203" s="6" t="e">
        <f t="shared" si="426"/>
        <v>#DIV/0!</v>
      </c>
      <c r="AM1203">
        <v>6.1999999999999998E-3</v>
      </c>
      <c r="AN1203">
        <v>-5.1000000000000004E-3</v>
      </c>
    </row>
    <row r="1204" spans="1:40" x14ac:dyDescent="0.25">
      <c r="A1204" s="1">
        <v>42823.236689814818</v>
      </c>
      <c r="B1204" s="16">
        <v>1197</v>
      </c>
      <c r="C1204">
        <f t="shared" si="434"/>
        <v>6.9020260317908999</v>
      </c>
      <c r="D1204">
        <f t="shared" si="427"/>
        <v>-1.6616325030739976</v>
      </c>
      <c r="E1204">
        <f t="shared" si="425"/>
        <v>25.366442307894239</v>
      </c>
      <c r="F1204">
        <f t="shared" si="428"/>
        <v>-0.2407456151890007</v>
      </c>
      <c r="G1204">
        <v>21.089227999999999</v>
      </c>
      <c r="H1204">
        <f t="shared" si="419"/>
        <v>21.089227999999999</v>
      </c>
      <c r="I1204">
        <v>20.860012000000001</v>
      </c>
      <c r="J1204">
        <f t="shared" si="415"/>
        <v>20.860012000000001</v>
      </c>
      <c r="K1204">
        <f t="shared" si="429"/>
        <v>1.2538333333337684E-4</v>
      </c>
      <c r="L1204">
        <v>1.2036E-2</v>
      </c>
      <c r="M1204">
        <f t="shared" si="420"/>
        <v>1.2036E-2</v>
      </c>
      <c r="N1204">
        <v>0.201296</v>
      </c>
      <c r="O1204">
        <f t="shared" si="416"/>
        <v>0.201296</v>
      </c>
      <c r="P1204">
        <f t="shared" si="430"/>
        <v>-1.2158333333333141E-4</v>
      </c>
      <c r="Q1204">
        <f t="shared" si="421"/>
        <v>78.938692000000003</v>
      </c>
      <c r="R1204">
        <f t="shared" si="431"/>
        <v>-3.7999999991692826E-6</v>
      </c>
      <c r="S1204">
        <f t="shared" si="417"/>
        <v>1</v>
      </c>
      <c r="T1204">
        <f t="shared" si="432"/>
        <v>20.009610658535149</v>
      </c>
      <c r="U1204">
        <f t="shared" si="433"/>
        <v>32500</v>
      </c>
      <c r="V1204">
        <f t="shared" si="418"/>
        <v>20.001047</v>
      </c>
      <c r="W1204">
        <v>20.001047</v>
      </c>
      <c r="X1204">
        <f>'LowFlowInfusion-1-Infusion-1705'!Y1200</f>
        <v>0</v>
      </c>
      <c r="Y1204">
        <v>0</v>
      </c>
      <c r="Z1204">
        <f t="shared" si="422"/>
        <v>0</v>
      </c>
      <c r="AA1204">
        <f t="shared" si="423"/>
        <v>0</v>
      </c>
      <c r="AB1204" t="e">
        <f t="shared" si="424"/>
        <v>#DIV/0!</v>
      </c>
      <c r="AC1204" s="6" t="e">
        <f t="shared" si="426"/>
        <v>#DIV/0!</v>
      </c>
      <c r="AD1204" s="6" t="e">
        <f t="shared" si="426"/>
        <v>#DIV/0!</v>
      </c>
      <c r="AM1204">
        <v>3.7000000000000002E-3</v>
      </c>
      <c r="AN1204">
        <v>-5.4999999999999997E-3</v>
      </c>
    </row>
    <row r="1205" spans="1:40" x14ac:dyDescent="0.25">
      <c r="A1205" s="1">
        <v>42823.237384259257</v>
      </c>
      <c r="B1205" s="16">
        <v>1198</v>
      </c>
      <c r="C1205">
        <f t="shared" si="434"/>
        <v>5.8532125489353071</v>
      </c>
      <c r="D1205">
        <f t="shared" si="427"/>
        <v>-1.3458057309508664</v>
      </c>
      <c r="E1205">
        <f t="shared" si="425"/>
        <v>21.581741128384287</v>
      </c>
      <c r="F1205">
        <f t="shared" si="428"/>
        <v>-0.22992599699726726</v>
      </c>
      <c r="G1205">
        <v>21.089024999999999</v>
      </c>
      <c r="H1205">
        <f t="shared" si="419"/>
        <v>21.089024999999999</v>
      </c>
      <c r="I1205">
        <v>20.860112999999998</v>
      </c>
      <c r="J1205">
        <f t="shared" si="415"/>
        <v>20.860112999999998</v>
      </c>
      <c r="K1205">
        <f t="shared" si="429"/>
        <v>1.2753333333333691E-4</v>
      </c>
      <c r="L1205">
        <v>1.206E-2</v>
      </c>
      <c r="M1205">
        <f t="shared" si="420"/>
        <v>1.206E-2</v>
      </c>
      <c r="N1205">
        <v>0.20117099999999999</v>
      </c>
      <c r="O1205">
        <f t="shared" si="416"/>
        <v>0.20117099999999999</v>
      </c>
      <c r="P1205">
        <f t="shared" si="430"/>
        <v>-1.2051666666666553E-4</v>
      </c>
      <c r="Q1205">
        <f t="shared" si="421"/>
        <v>78.938715999999999</v>
      </c>
      <c r="R1205">
        <f t="shared" si="431"/>
        <v>-7.0166666662411597E-6</v>
      </c>
      <c r="S1205">
        <f t="shared" si="417"/>
        <v>1</v>
      </c>
      <c r="T1205">
        <f t="shared" si="432"/>
        <v>20.007611018280027</v>
      </c>
      <c r="U1205">
        <f t="shared" si="433"/>
        <v>32500</v>
      </c>
      <c r="V1205">
        <f t="shared" si="418"/>
        <v>20.000412000000001</v>
      </c>
      <c r="W1205">
        <v>20.000412000000001</v>
      </c>
      <c r="X1205">
        <f>'LowFlowInfusion-1-Infusion-1705'!Y1201</f>
        <v>0</v>
      </c>
      <c r="Y1205">
        <v>0</v>
      </c>
      <c r="Z1205">
        <f t="shared" si="422"/>
        <v>0</v>
      </c>
      <c r="AA1205">
        <f t="shared" si="423"/>
        <v>0</v>
      </c>
      <c r="AB1205" t="e">
        <f t="shared" si="424"/>
        <v>#DIV/0!</v>
      </c>
      <c r="AC1205" s="6" t="e">
        <f t="shared" si="426"/>
        <v>#DIV/0!</v>
      </c>
      <c r="AD1205" s="6" t="e">
        <f t="shared" si="426"/>
        <v>#DIV/0!</v>
      </c>
      <c r="AM1205" s="18">
        <v>-1E-4</v>
      </c>
      <c r="AN1205">
        <v>-4.8999999999999998E-3</v>
      </c>
    </row>
    <row r="1206" spans="1:40" x14ac:dyDescent="0.25">
      <c r="A1206" s="1">
        <v>42823.238078703704</v>
      </c>
      <c r="B1206" s="16">
        <v>1199</v>
      </c>
      <c r="C1206">
        <f t="shared" si="434"/>
        <v>6.5201782394753138</v>
      </c>
      <c r="D1206">
        <f t="shared" si="427"/>
        <v>-1.2073691159274436</v>
      </c>
      <c r="E1206">
        <f t="shared" si="425"/>
        <v>24.363086937788314</v>
      </c>
      <c r="F1206">
        <f t="shared" si="428"/>
        <v>-0.18517425008685068</v>
      </c>
      <c r="G1206">
        <v>21.089290999999999</v>
      </c>
      <c r="H1206">
        <f t="shared" si="419"/>
        <v>21.089290999999999</v>
      </c>
      <c r="I1206">
        <v>20.860337000000001</v>
      </c>
      <c r="J1206">
        <f t="shared" si="415"/>
        <v>20.860337000000001</v>
      </c>
      <c r="K1206">
        <f t="shared" si="429"/>
        <v>1.258499999998719E-4</v>
      </c>
      <c r="L1206">
        <v>1.2049000000000001E-2</v>
      </c>
      <c r="M1206">
        <f t="shared" si="420"/>
        <v>1.2049000000000001E-2</v>
      </c>
      <c r="N1206">
        <v>0.20104</v>
      </c>
      <c r="O1206">
        <f t="shared" si="416"/>
        <v>0.20104</v>
      </c>
      <c r="P1206">
        <f t="shared" si="430"/>
        <v>-1.2001666666666642E-4</v>
      </c>
      <c r="Q1206">
        <f t="shared" si="421"/>
        <v>78.938622999999993</v>
      </c>
      <c r="R1206">
        <f t="shared" si="431"/>
        <v>-5.8333333330532845E-6</v>
      </c>
      <c r="S1206">
        <f t="shared" si="417"/>
        <v>1</v>
      </c>
      <c r="T1206">
        <f t="shared" si="432"/>
        <v>20.008139547355452</v>
      </c>
      <c r="U1206">
        <f t="shared" si="433"/>
        <v>32500</v>
      </c>
      <c r="V1206">
        <f t="shared" si="418"/>
        <v>20.000412000000001</v>
      </c>
      <c r="W1206">
        <v>20.000412000000001</v>
      </c>
      <c r="X1206">
        <f>'LowFlowInfusion-1-Infusion-1705'!Y1202</f>
        <v>0</v>
      </c>
      <c r="Y1206">
        <v>0</v>
      </c>
      <c r="Z1206">
        <f t="shared" si="422"/>
        <v>0</v>
      </c>
      <c r="AA1206">
        <f t="shared" si="423"/>
        <v>0</v>
      </c>
      <c r="AB1206" t="e">
        <f t="shared" si="424"/>
        <v>#DIV/0!</v>
      </c>
      <c r="AC1206" s="6" t="e">
        <f t="shared" si="426"/>
        <v>#DIV/0!</v>
      </c>
      <c r="AD1206" s="6" t="e">
        <f t="shared" si="426"/>
        <v>#DIV/0!</v>
      </c>
      <c r="AM1206">
        <v>0</v>
      </c>
      <c r="AN1206">
        <v>-3.8E-3</v>
      </c>
    </row>
    <row r="1207" spans="1:40" x14ac:dyDescent="0.25">
      <c r="A1207" s="1">
        <v>42823.23877314815</v>
      </c>
      <c r="B1207" s="16">
        <v>1200</v>
      </c>
      <c r="C1207">
        <f t="shared" si="434"/>
        <v>4.4028438203935405</v>
      </c>
      <c r="D1207">
        <f t="shared" si="427"/>
        <v>-1.2299323050392275</v>
      </c>
      <c r="E1207">
        <f t="shared" si="425"/>
        <v>15.993762231407635</v>
      </c>
      <c r="F1207">
        <f t="shared" si="428"/>
        <v>-0.27934951935889746</v>
      </c>
      <c r="G1207">
        <v>21.089290999999999</v>
      </c>
      <c r="H1207">
        <f t="shared" si="419"/>
        <v>21.089290999999999</v>
      </c>
      <c r="I1207">
        <v>20.860437000000001</v>
      </c>
      <c r="J1207">
        <f t="shared" si="415"/>
        <v>20.860437000000001</v>
      </c>
      <c r="K1207">
        <f t="shared" si="429"/>
        <v>1.3094999999990382E-4</v>
      </c>
      <c r="L1207">
        <v>1.2022E-2</v>
      </c>
      <c r="M1207">
        <f t="shared" si="420"/>
        <v>1.2022E-2</v>
      </c>
      <c r="N1207">
        <v>0.20091800000000001</v>
      </c>
      <c r="O1207">
        <f t="shared" si="416"/>
        <v>0.20091800000000001</v>
      </c>
      <c r="P1207">
        <f t="shared" si="430"/>
        <v>-1.2003333333333357E-4</v>
      </c>
      <c r="Q1207">
        <f t="shared" si="421"/>
        <v>78.938644999999994</v>
      </c>
      <c r="R1207">
        <f t="shared" si="431"/>
        <v>-1.0916666666105357E-5</v>
      </c>
      <c r="S1207">
        <f t="shared" si="417"/>
        <v>1</v>
      </c>
      <c r="T1207">
        <f t="shared" si="432"/>
        <v>20.006891776125585</v>
      </c>
      <c r="U1207">
        <f t="shared" si="433"/>
        <v>32500</v>
      </c>
      <c r="V1207">
        <f t="shared" si="418"/>
        <v>20.001259000000001</v>
      </c>
      <c r="W1207">
        <v>20.001259000000001</v>
      </c>
      <c r="X1207">
        <f>'LowFlowInfusion-1-Infusion-1705'!Y1203</f>
        <v>0</v>
      </c>
      <c r="Y1207">
        <v>0</v>
      </c>
      <c r="Z1207">
        <f t="shared" si="422"/>
        <v>0</v>
      </c>
      <c r="AA1207">
        <f t="shared" si="423"/>
        <v>0</v>
      </c>
      <c r="AB1207" t="e">
        <f t="shared" si="424"/>
        <v>#DIV/0!</v>
      </c>
      <c r="AC1207" s="6" t="e">
        <f t="shared" si="426"/>
        <v>#DIV/0!</v>
      </c>
      <c r="AD1207" s="6" t="e">
        <f t="shared" si="426"/>
        <v>#DIV/0!</v>
      </c>
      <c r="AM1207" s="18">
        <v>-5.0000000000000001E-4</v>
      </c>
      <c r="AN1207">
        <v>-3.3999999999999998E-3</v>
      </c>
    </row>
    <row r="1208" spans="1:40" x14ac:dyDescent="0.25">
      <c r="A1208" s="1">
        <v>42823.23946759259</v>
      </c>
      <c r="B1208" s="16">
        <v>1201</v>
      </c>
      <c r="C1208">
        <f t="shared" si="434"/>
        <v>-0.43882675983748065</v>
      </c>
      <c r="D1208">
        <f t="shared" si="427"/>
        <v>-1.2491375850164088</v>
      </c>
      <c r="E1208">
        <f t="shared" si="425"/>
        <v>-3.1084641543776268</v>
      </c>
      <c r="F1208">
        <f t="shared" si="428"/>
        <v>2.8465392253631627</v>
      </c>
      <c r="G1208">
        <v>21.089153</v>
      </c>
      <c r="H1208">
        <f t="shared" si="419"/>
        <v>21.089153</v>
      </c>
      <c r="I1208">
        <v>20.860571</v>
      </c>
      <c r="J1208">
        <f t="shared" si="415"/>
        <v>20.860571</v>
      </c>
      <c r="K1208">
        <f t="shared" si="429"/>
        <v>1.4254999999986732E-4</v>
      </c>
      <c r="L1208">
        <v>1.2026E-2</v>
      </c>
      <c r="M1208">
        <f t="shared" si="420"/>
        <v>1.2026E-2</v>
      </c>
      <c r="N1208">
        <v>0.200797</v>
      </c>
      <c r="O1208">
        <f t="shared" si="416"/>
        <v>0.200797</v>
      </c>
      <c r="P1208">
        <f t="shared" si="430"/>
        <v>-1.2001666666666642E-4</v>
      </c>
      <c r="Q1208">
        <f t="shared" si="421"/>
        <v>78.938632000000013</v>
      </c>
      <c r="R1208">
        <f t="shared" si="431"/>
        <v>-2.2533333333759249E-5</v>
      </c>
      <c r="S1208">
        <f t="shared" si="417"/>
        <v>1</v>
      </c>
      <c r="T1208">
        <f t="shared" si="432"/>
        <v>20.001963310824998</v>
      </c>
      <c r="U1208">
        <f t="shared" si="433"/>
        <v>32500</v>
      </c>
      <c r="V1208">
        <f t="shared" si="418"/>
        <v>20.001152999999999</v>
      </c>
      <c r="W1208">
        <v>20.001152999999999</v>
      </c>
      <c r="X1208">
        <f>'LowFlowInfusion-1-Infusion-1705'!Y1204</f>
        <v>0</v>
      </c>
      <c r="Y1208">
        <v>0</v>
      </c>
      <c r="Z1208">
        <f t="shared" si="422"/>
        <v>0</v>
      </c>
      <c r="AA1208">
        <f t="shared" si="423"/>
        <v>0</v>
      </c>
      <c r="AB1208" t="e">
        <f t="shared" si="424"/>
        <v>#DIV/0!</v>
      </c>
      <c r="AC1208" s="6" t="e">
        <f t="shared" si="426"/>
        <v>#DIV/0!</v>
      </c>
      <c r="AD1208" s="6" t="e">
        <f t="shared" si="426"/>
        <v>#DIV/0!</v>
      </c>
      <c r="AM1208">
        <v>-7.6E-3</v>
      </c>
      <c r="AN1208">
        <v>-3.8999999999999998E-3</v>
      </c>
    </row>
    <row r="1209" spans="1:40" x14ac:dyDescent="0.25">
      <c r="A1209" s="1">
        <v>42823.240162037036</v>
      </c>
      <c r="B1209" s="16">
        <v>1202</v>
      </c>
      <c r="C1209">
        <f t="shared" si="434"/>
        <v>-0.68174658582036862</v>
      </c>
      <c r="D1209">
        <f t="shared" si="427"/>
        <v>-1.0067477259807278</v>
      </c>
      <c r="E1209">
        <f t="shared" si="425"/>
        <v>-3.7982127842007962</v>
      </c>
      <c r="F1209">
        <f t="shared" si="428"/>
        <v>1.4767183978916072</v>
      </c>
      <c r="G1209">
        <v>21.089123000000001</v>
      </c>
      <c r="H1209">
        <f t="shared" si="419"/>
        <v>21.089123000000001</v>
      </c>
      <c r="I1209">
        <v>20.860703999999998</v>
      </c>
      <c r="J1209">
        <f t="shared" si="415"/>
        <v>20.860703999999998</v>
      </c>
      <c r="K1209">
        <f t="shared" si="429"/>
        <v>1.4288333333324724E-4</v>
      </c>
      <c r="L1209">
        <v>1.2055E-2</v>
      </c>
      <c r="M1209">
        <f t="shared" si="420"/>
        <v>1.2055E-2</v>
      </c>
      <c r="N1209">
        <v>0.200682</v>
      </c>
      <c r="O1209">
        <f t="shared" si="416"/>
        <v>0.200682</v>
      </c>
      <c r="P1209">
        <f t="shared" si="430"/>
        <v>-1.1918333333333317E-4</v>
      </c>
      <c r="Q1209">
        <f t="shared" si="421"/>
        <v>78.938614000000001</v>
      </c>
      <c r="R1209">
        <f t="shared" si="431"/>
        <v>-2.3699999999848842E-5</v>
      </c>
      <c r="S1209">
        <f t="shared" si="417"/>
        <v>1</v>
      </c>
      <c r="T1209">
        <f t="shared" si="432"/>
        <v>20.001637001140182</v>
      </c>
      <c r="U1209">
        <f t="shared" si="433"/>
        <v>32500</v>
      </c>
      <c r="V1209">
        <f t="shared" si="418"/>
        <v>20.001311999999999</v>
      </c>
      <c r="W1209">
        <v>20.001311999999999</v>
      </c>
      <c r="X1209">
        <f>'LowFlowInfusion-1-Infusion-1705'!Y1205</f>
        <v>0</v>
      </c>
      <c r="Y1209">
        <v>0</v>
      </c>
      <c r="Z1209">
        <f t="shared" si="422"/>
        <v>0</v>
      </c>
      <c r="AA1209">
        <f t="shared" si="423"/>
        <v>0</v>
      </c>
      <c r="AB1209" t="e">
        <f t="shared" si="424"/>
        <v>#DIV/0!</v>
      </c>
      <c r="AC1209" s="6" t="e">
        <f t="shared" si="426"/>
        <v>#DIV/0!</v>
      </c>
      <c r="AD1209" s="6" t="e">
        <f t="shared" si="426"/>
        <v>#DIV/0!</v>
      </c>
      <c r="AM1209">
        <v>-1.3599999999999999E-2</v>
      </c>
      <c r="AN1209">
        <v>-4.1000000000000003E-3</v>
      </c>
    </row>
    <row r="1210" spans="1:40" x14ac:dyDescent="0.25">
      <c r="A1210" s="1">
        <v>42823.240856481483</v>
      </c>
      <c r="B1210" s="16">
        <v>1203</v>
      </c>
      <c r="C1210">
        <f t="shared" si="434"/>
        <v>0.96975383509469992</v>
      </c>
      <c r="D1210">
        <f t="shared" si="427"/>
        <v>-0.81607497055519396</v>
      </c>
      <c r="E1210">
        <f t="shared" si="425"/>
        <v>2.9208530966152777</v>
      </c>
      <c r="F1210">
        <f t="shared" si="428"/>
        <v>-0.84152796413071296</v>
      </c>
      <c r="G1210">
        <v>21.089431999999999</v>
      </c>
      <c r="H1210">
        <f t="shared" si="419"/>
        <v>21.089431999999999</v>
      </c>
      <c r="I1210">
        <v>20.860823</v>
      </c>
      <c r="J1210">
        <f t="shared" si="415"/>
        <v>20.860823</v>
      </c>
      <c r="K1210">
        <f t="shared" si="429"/>
        <v>1.3886666666653724E-4</v>
      </c>
      <c r="L1210">
        <v>1.2043999999999999E-2</v>
      </c>
      <c r="M1210">
        <f t="shared" si="420"/>
        <v>1.2043999999999999E-2</v>
      </c>
      <c r="N1210">
        <v>0.200569</v>
      </c>
      <c r="O1210">
        <f t="shared" si="416"/>
        <v>0.200569</v>
      </c>
      <c r="P1210">
        <f t="shared" si="430"/>
        <v>-1.1853333333333484E-4</v>
      </c>
      <c r="Q1210">
        <f t="shared" si="421"/>
        <v>78.938608000000002</v>
      </c>
      <c r="R1210">
        <f t="shared" si="431"/>
        <v>-2.0333333332681983E-5</v>
      </c>
      <c r="S1210">
        <f t="shared" si="417"/>
        <v>1</v>
      </c>
      <c r="T1210">
        <f t="shared" si="432"/>
        <v>20.003097828805817</v>
      </c>
      <c r="U1210">
        <f t="shared" si="433"/>
        <v>32500</v>
      </c>
      <c r="V1210">
        <f t="shared" si="418"/>
        <v>20.001311999999999</v>
      </c>
      <c r="W1210">
        <v>20.001311999999999</v>
      </c>
      <c r="X1210">
        <f>'LowFlowInfusion-1-Infusion-1705'!Y1206</f>
        <v>0</v>
      </c>
      <c r="Y1210">
        <v>0</v>
      </c>
      <c r="Z1210">
        <f t="shared" si="422"/>
        <v>0</v>
      </c>
      <c r="AA1210">
        <f t="shared" si="423"/>
        <v>0</v>
      </c>
      <c r="AB1210" t="e">
        <f t="shared" si="424"/>
        <v>#DIV/0!</v>
      </c>
      <c r="AC1210" s="6" t="e">
        <f t="shared" si="426"/>
        <v>#DIV/0!</v>
      </c>
      <c r="AD1210" s="6" t="e">
        <f t="shared" si="426"/>
        <v>#DIV/0!</v>
      </c>
      <c r="AM1210">
        <v>-1.3899999999999999E-2</v>
      </c>
      <c r="AN1210">
        <v>-3.8999999999999998E-3</v>
      </c>
    </row>
    <row r="1211" spans="1:40" x14ac:dyDescent="0.25">
      <c r="A1211" s="1">
        <v>42823.241550925923</v>
      </c>
      <c r="B1211" s="16">
        <v>1204</v>
      </c>
      <c r="C1211">
        <f t="shared" si="434"/>
        <v>0.28375910221183354</v>
      </c>
      <c r="D1211">
        <f t="shared" si="427"/>
        <v>-1.1352650234638562</v>
      </c>
      <c r="E1211">
        <f t="shared" si="425"/>
        <v>-0.13503796408726143</v>
      </c>
      <c r="F1211">
        <f t="shared" si="428"/>
        <v>-4.0008056644341625</v>
      </c>
      <c r="G1211">
        <v>21.089472000000001</v>
      </c>
      <c r="H1211">
        <f t="shared" si="419"/>
        <v>21.089472000000001</v>
      </c>
      <c r="I1211">
        <v>20.860983000000001</v>
      </c>
      <c r="J1211">
        <f t="shared" si="415"/>
        <v>20.860983000000001</v>
      </c>
      <c r="K1211">
        <f t="shared" si="429"/>
        <v>1.4066666666667042E-4</v>
      </c>
      <c r="L1211">
        <v>1.2005999999999999E-2</v>
      </c>
      <c r="M1211">
        <f t="shared" si="420"/>
        <v>1.2005999999999999E-2</v>
      </c>
      <c r="N1211">
        <v>0.20044999999999999</v>
      </c>
      <c r="O1211">
        <f t="shared" si="416"/>
        <v>0.20044999999999999</v>
      </c>
      <c r="P1211">
        <f t="shared" si="430"/>
        <v>-1.1946666666666864E-4</v>
      </c>
      <c r="Q1211">
        <f t="shared" si="421"/>
        <v>78.938566999999992</v>
      </c>
      <c r="R1211">
        <f t="shared" si="431"/>
        <v>-2.1199999999529003E-5</v>
      </c>
      <c r="S1211">
        <f t="shared" si="417"/>
        <v>1</v>
      </c>
      <c r="T1211">
        <f t="shared" si="432"/>
        <v>20.002890024125826</v>
      </c>
      <c r="U1211">
        <f t="shared" si="433"/>
        <v>32500</v>
      </c>
      <c r="V1211">
        <f t="shared" si="418"/>
        <v>20.001470999999999</v>
      </c>
      <c r="W1211">
        <v>20.001470999999999</v>
      </c>
      <c r="X1211">
        <f>'LowFlowInfusion-1-Infusion-1705'!Y1207</f>
        <v>0</v>
      </c>
      <c r="Y1211">
        <v>0</v>
      </c>
      <c r="Z1211">
        <f t="shared" si="422"/>
        <v>0</v>
      </c>
      <c r="AA1211">
        <f t="shared" si="423"/>
        <v>0</v>
      </c>
      <c r="AB1211" t="e">
        <f t="shared" si="424"/>
        <v>#DIV/0!</v>
      </c>
      <c r="AC1211" s="6" t="e">
        <f t="shared" si="426"/>
        <v>#DIV/0!</v>
      </c>
      <c r="AD1211" s="6" t="e">
        <f t="shared" si="426"/>
        <v>#DIV/0!</v>
      </c>
      <c r="AM1211">
        <v>-4.8999999999999998E-3</v>
      </c>
      <c r="AN1211">
        <v>-3.3999999999999998E-3</v>
      </c>
    </row>
    <row r="1212" spans="1:40" x14ac:dyDescent="0.25">
      <c r="A1212" s="1">
        <v>42823.242245370369</v>
      </c>
      <c r="B1212" s="16">
        <v>1205</v>
      </c>
      <c r="C1212">
        <f t="shared" si="434"/>
        <v>-0.9120951007587319</v>
      </c>
      <c r="D1212">
        <f t="shared" si="427"/>
        <v>-1.4499594875003385</v>
      </c>
      <c r="E1212">
        <f t="shared" si="425"/>
        <v>-5.1953220662905366</v>
      </c>
      <c r="F1212">
        <f t="shared" si="428"/>
        <v>1.589702089501611</v>
      </c>
      <c r="G1212">
        <v>21.089127000000001</v>
      </c>
      <c r="H1212">
        <f t="shared" si="419"/>
        <v>21.089127000000001</v>
      </c>
      <c r="I1212">
        <v>20.861187999999999</v>
      </c>
      <c r="J1212">
        <f t="shared" si="415"/>
        <v>20.861187999999999</v>
      </c>
      <c r="K1212">
        <f t="shared" si="429"/>
        <v>1.4343333333345735E-4</v>
      </c>
      <c r="L1212">
        <v>1.1995E-2</v>
      </c>
      <c r="M1212">
        <f t="shared" si="420"/>
        <v>1.1995E-2</v>
      </c>
      <c r="N1212">
        <v>0.20033100000000001</v>
      </c>
      <c r="O1212">
        <f t="shared" si="416"/>
        <v>0.20033100000000001</v>
      </c>
      <c r="P1212">
        <f t="shared" si="430"/>
        <v>-1.2036666666666815E-4</v>
      </c>
      <c r="Q1212">
        <f t="shared" si="421"/>
        <v>78.938480999999996</v>
      </c>
      <c r="R1212">
        <f t="shared" si="431"/>
        <v>-2.3066666666693437E-5</v>
      </c>
      <c r="S1212">
        <f t="shared" si="417"/>
        <v>1</v>
      </c>
      <c r="T1212">
        <f t="shared" si="432"/>
        <v>20.001637864386772</v>
      </c>
      <c r="U1212">
        <f t="shared" si="433"/>
        <v>32500</v>
      </c>
      <c r="V1212">
        <f t="shared" si="418"/>
        <v>20.001100000000001</v>
      </c>
      <c r="W1212">
        <v>20.001100000000001</v>
      </c>
      <c r="X1212">
        <f>'LowFlowInfusion-1-Infusion-1705'!Y1208</f>
        <v>0</v>
      </c>
      <c r="Y1212">
        <v>0</v>
      </c>
      <c r="Z1212">
        <f t="shared" si="422"/>
        <v>0</v>
      </c>
      <c r="AA1212">
        <f t="shared" si="423"/>
        <v>0</v>
      </c>
      <c r="AB1212" t="e">
        <f t="shared" si="424"/>
        <v>#DIV/0!</v>
      </c>
      <c r="AC1212" s="6" t="e">
        <f t="shared" si="426"/>
        <v>#DIV/0!</v>
      </c>
      <c r="AD1212" s="6" t="e">
        <f t="shared" si="426"/>
        <v>#DIV/0!</v>
      </c>
      <c r="AM1212">
        <v>5.5999999999999999E-3</v>
      </c>
      <c r="AN1212">
        <v>-3.5999999999999999E-3</v>
      </c>
    </row>
    <row r="1213" spans="1:40" x14ac:dyDescent="0.25">
      <c r="A1213" s="1">
        <v>42823.242939814816</v>
      </c>
      <c r="B1213" s="16">
        <v>1206</v>
      </c>
      <c r="C1213">
        <f t="shared" si="434"/>
        <v>-1.8915367173864528</v>
      </c>
      <c r="D1213">
        <f t="shared" si="427"/>
        <v>-1.7766991665100473</v>
      </c>
      <c r="E1213">
        <f t="shared" si="425"/>
        <v>-9.4160220830471033</v>
      </c>
      <c r="F1213">
        <f t="shared" si="428"/>
        <v>0.93928875404804346</v>
      </c>
      <c r="G1213">
        <v>21.088695999999999</v>
      </c>
      <c r="H1213">
        <f t="shared" si="419"/>
        <v>21.088695999999999</v>
      </c>
      <c r="I1213">
        <v>20.861281999999999</v>
      </c>
      <c r="J1213">
        <f t="shared" si="415"/>
        <v>20.861281999999999</v>
      </c>
      <c r="K1213">
        <f t="shared" si="429"/>
        <v>1.4570000000014479E-4</v>
      </c>
      <c r="L1213">
        <v>1.2014E-2</v>
      </c>
      <c r="M1213">
        <f t="shared" si="420"/>
        <v>1.2014E-2</v>
      </c>
      <c r="N1213">
        <v>0.200206</v>
      </c>
      <c r="O1213">
        <f t="shared" si="416"/>
        <v>0.200206</v>
      </c>
      <c r="P1213">
        <f t="shared" si="430"/>
        <v>-1.2128333333333343E-4</v>
      </c>
      <c r="Q1213">
        <f t="shared" si="421"/>
        <v>78.938512000000003</v>
      </c>
      <c r="R1213">
        <f t="shared" si="431"/>
        <v>-2.4416666665653489E-5</v>
      </c>
      <c r="S1213">
        <f t="shared" si="417"/>
        <v>1</v>
      </c>
      <c r="T1213">
        <f t="shared" si="432"/>
        <v>20.000932162449498</v>
      </c>
      <c r="U1213">
        <f t="shared" si="433"/>
        <v>32500</v>
      </c>
      <c r="V1213">
        <f t="shared" si="418"/>
        <v>20.001047</v>
      </c>
      <c r="W1213">
        <v>20.001047</v>
      </c>
      <c r="X1213">
        <f>'LowFlowInfusion-1-Infusion-1705'!Y1209</f>
        <v>0</v>
      </c>
      <c r="Y1213">
        <v>0</v>
      </c>
      <c r="Z1213">
        <f t="shared" si="422"/>
        <v>0</v>
      </c>
      <c r="AA1213">
        <f t="shared" si="423"/>
        <v>0</v>
      </c>
      <c r="AB1213" t="e">
        <f t="shared" si="424"/>
        <v>#DIV/0!</v>
      </c>
      <c r="AC1213" s="6" t="e">
        <f t="shared" si="426"/>
        <v>#DIV/0!</v>
      </c>
      <c r="AD1213" s="6" t="e">
        <f t="shared" si="426"/>
        <v>#DIV/0!</v>
      </c>
      <c r="AM1213">
        <v>1.11E-2</v>
      </c>
      <c r="AN1213">
        <v>-3.8999999999999998E-3</v>
      </c>
    </row>
    <row r="1214" spans="1:40" x14ac:dyDescent="0.25">
      <c r="A1214" s="1">
        <v>42823.243634259263</v>
      </c>
      <c r="B1214" s="16">
        <v>1207</v>
      </c>
      <c r="C1214">
        <f t="shared" si="434"/>
        <v>-3.3118165461165727</v>
      </c>
      <c r="D1214">
        <f t="shared" si="427"/>
        <v>-1.757089987272753</v>
      </c>
      <c r="E1214">
        <f t="shared" si="425"/>
        <v>-14.991696354194533</v>
      </c>
      <c r="F1214">
        <f t="shared" si="428"/>
        <v>0.53055172676551543</v>
      </c>
      <c r="G1214">
        <v>21.088740999999999</v>
      </c>
      <c r="H1214">
        <f t="shared" si="419"/>
        <v>21.088740999999999</v>
      </c>
      <c r="I1214">
        <v>20.861408000000001</v>
      </c>
      <c r="J1214">
        <f t="shared" si="415"/>
        <v>20.861408000000001</v>
      </c>
      <c r="K1214">
        <f t="shared" si="429"/>
        <v>1.4908333333340333E-4</v>
      </c>
      <c r="L1214">
        <v>1.2011000000000001E-2</v>
      </c>
      <c r="M1214">
        <f t="shared" si="420"/>
        <v>1.2011000000000001E-2</v>
      </c>
      <c r="N1214">
        <v>0.20008699999999999</v>
      </c>
      <c r="O1214">
        <f t="shared" si="416"/>
        <v>0.20008699999999999</v>
      </c>
      <c r="P1214">
        <f t="shared" si="430"/>
        <v>-1.2114999999999904E-4</v>
      </c>
      <c r="Q1214">
        <f t="shared" si="421"/>
        <v>78.938505000000006</v>
      </c>
      <c r="R1214">
        <f t="shared" si="431"/>
        <v>-2.7933333332204786E-5</v>
      </c>
      <c r="S1214">
        <f t="shared" si="417"/>
        <v>1</v>
      </c>
      <c r="T1214">
        <f t="shared" si="432"/>
        <v>19.999122273441547</v>
      </c>
      <c r="U1214">
        <f t="shared" si="433"/>
        <v>32500</v>
      </c>
      <c r="V1214">
        <f t="shared" si="418"/>
        <v>20.000677</v>
      </c>
      <c r="W1214">
        <v>20.000677</v>
      </c>
      <c r="X1214">
        <f>'LowFlowInfusion-1-Infusion-1705'!Y1210</f>
        <v>0</v>
      </c>
      <c r="Y1214">
        <v>0</v>
      </c>
      <c r="Z1214">
        <f t="shared" si="422"/>
        <v>0</v>
      </c>
      <c r="AA1214">
        <f t="shared" si="423"/>
        <v>0</v>
      </c>
      <c r="AB1214" t="e">
        <f t="shared" si="424"/>
        <v>#DIV/0!</v>
      </c>
      <c r="AC1214" s="6" t="e">
        <f t="shared" si="426"/>
        <v>#DIV/0!</v>
      </c>
      <c r="AD1214" s="6" t="e">
        <f t="shared" si="426"/>
        <v>#DIV/0!</v>
      </c>
      <c r="AM1214">
        <v>1.2500000000000001E-2</v>
      </c>
      <c r="AN1214">
        <v>-3.7000000000000002E-3</v>
      </c>
    </row>
    <row r="1215" spans="1:40" x14ac:dyDescent="0.25">
      <c r="A1215" s="1">
        <v>42823.244328703702</v>
      </c>
      <c r="B1215" s="16">
        <v>1208</v>
      </c>
      <c r="C1215">
        <f t="shared" si="434"/>
        <v>-2.2034178213751154</v>
      </c>
      <c r="D1215">
        <f t="shared" si="427"/>
        <v>-1.5190999571481445</v>
      </c>
      <c r="E1215">
        <f t="shared" si="425"/>
        <v>-10.360755986730881</v>
      </c>
      <c r="F1215">
        <f t="shared" si="428"/>
        <v>0.68942891466680623</v>
      </c>
      <c r="G1215">
        <v>21.088941999999999</v>
      </c>
      <c r="H1215">
        <f t="shared" si="419"/>
        <v>21.088941999999999</v>
      </c>
      <c r="I1215">
        <v>20.861539</v>
      </c>
      <c r="J1215">
        <f t="shared" si="415"/>
        <v>20.861539</v>
      </c>
      <c r="K1215">
        <f t="shared" si="429"/>
        <v>1.4628333333336721E-4</v>
      </c>
      <c r="L1215">
        <v>1.1993E-2</v>
      </c>
      <c r="M1215">
        <f t="shared" si="420"/>
        <v>1.1993E-2</v>
      </c>
      <c r="N1215">
        <v>0.19995599999999999</v>
      </c>
      <c r="O1215">
        <f t="shared" si="416"/>
        <v>0.19995599999999999</v>
      </c>
      <c r="P1215">
        <f t="shared" si="430"/>
        <v>-1.203499999999987E-4</v>
      </c>
      <c r="Q1215">
        <f t="shared" si="421"/>
        <v>78.938505000000006</v>
      </c>
      <c r="R1215">
        <f t="shared" si="431"/>
        <v>-2.5933333332754198E-5</v>
      </c>
      <c r="S1215">
        <f t="shared" si="417"/>
        <v>1</v>
      </c>
      <c r="T1215">
        <f t="shared" si="432"/>
        <v>20.000362682135972</v>
      </c>
      <c r="U1215">
        <f t="shared" si="433"/>
        <v>32500</v>
      </c>
      <c r="V1215">
        <f t="shared" si="418"/>
        <v>20.001047</v>
      </c>
      <c r="W1215">
        <v>20.001047</v>
      </c>
      <c r="X1215">
        <f>'LowFlowInfusion-1-Infusion-1705'!Y1211</f>
        <v>0</v>
      </c>
      <c r="Y1215">
        <v>0</v>
      </c>
      <c r="Z1215">
        <f t="shared" si="422"/>
        <v>0</v>
      </c>
      <c r="AA1215">
        <f t="shared" si="423"/>
        <v>0</v>
      </c>
      <c r="AB1215" t="e">
        <f t="shared" si="424"/>
        <v>#DIV/0!</v>
      </c>
      <c r="AC1215" s="6" t="e">
        <f t="shared" si="426"/>
        <v>#DIV/0!</v>
      </c>
      <c r="AD1215" s="6" t="e">
        <f t="shared" si="426"/>
        <v>#DIV/0!</v>
      </c>
      <c r="AM1215">
        <v>1.61E-2</v>
      </c>
      <c r="AN1215">
        <v>-3.0999999999999999E-3</v>
      </c>
    </row>
    <row r="1216" spans="1:40" x14ac:dyDescent="0.25">
      <c r="A1216" s="1">
        <v>42823.245023148149</v>
      </c>
      <c r="B1216" s="16">
        <v>1209</v>
      </c>
      <c r="C1216">
        <f t="shared" si="434"/>
        <v>-4.1278674737545984</v>
      </c>
      <c r="D1216">
        <f t="shared" si="427"/>
        <v>-1.447070114358624</v>
      </c>
      <c r="E1216">
        <f t="shared" si="425"/>
        <v>-17.865491120318794</v>
      </c>
      <c r="F1216">
        <f t="shared" si="428"/>
        <v>0.35056118529949015</v>
      </c>
      <c r="G1216">
        <v>21.088782999999999</v>
      </c>
      <c r="H1216">
        <f t="shared" si="419"/>
        <v>21.088782999999999</v>
      </c>
      <c r="I1216">
        <v>20.861729</v>
      </c>
      <c r="J1216">
        <f t="shared" si="415"/>
        <v>20.861729</v>
      </c>
      <c r="K1216">
        <f t="shared" si="429"/>
        <v>1.5070000000019234E-4</v>
      </c>
      <c r="L1216">
        <v>1.2011000000000001E-2</v>
      </c>
      <c r="M1216">
        <f t="shared" si="420"/>
        <v>1.2011000000000001E-2</v>
      </c>
      <c r="N1216">
        <v>0.19983799999999999</v>
      </c>
      <c r="O1216">
        <f t="shared" si="416"/>
        <v>0.19983799999999999</v>
      </c>
      <c r="P1216">
        <f t="shared" si="430"/>
        <v>-1.2004999999999841E-4</v>
      </c>
      <c r="Q1216">
        <f t="shared" si="421"/>
        <v>78.938433000000003</v>
      </c>
      <c r="R1216">
        <f t="shared" si="431"/>
        <v>-3.0650000000775889E-5</v>
      </c>
      <c r="S1216">
        <f t="shared" si="417"/>
        <v>1</v>
      </c>
      <c r="T1216">
        <f t="shared" si="432"/>
        <v>19.999160202640418</v>
      </c>
      <c r="U1216">
        <f t="shared" si="433"/>
        <v>32500</v>
      </c>
      <c r="V1216">
        <f t="shared" si="418"/>
        <v>20.001840999999999</v>
      </c>
      <c r="W1216">
        <v>20.001840999999999</v>
      </c>
      <c r="X1216">
        <f>'LowFlowInfusion-1-Infusion-1705'!Y1212</f>
        <v>0</v>
      </c>
      <c r="Y1216">
        <v>0</v>
      </c>
      <c r="Z1216">
        <f t="shared" si="422"/>
        <v>0</v>
      </c>
      <c r="AA1216">
        <f t="shared" si="423"/>
        <v>0</v>
      </c>
      <c r="AB1216" t="e">
        <f t="shared" si="424"/>
        <v>#DIV/0!</v>
      </c>
      <c r="AC1216" s="6" t="e">
        <f t="shared" si="426"/>
        <v>#DIV/0!</v>
      </c>
      <c r="AD1216" s="6" t="e">
        <f t="shared" si="426"/>
        <v>#DIV/0!</v>
      </c>
      <c r="AM1216">
        <v>1.8599999999999998E-2</v>
      </c>
      <c r="AN1216">
        <v>-2.3999999999999998E-3</v>
      </c>
    </row>
    <row r="1217" spans="1:40" x14ac:dyDescent="0.25">
      <c r="A1217" s="1">
        <v>42823.245717592596</v>
      </c>
      <c r="B1217" s="16">
        <v>1210</v>
      </c>
      <c r="C1217">
        <f t="shared" si="434"/>
        <v>-6.9167797007727572</v>
      </c>
      <c r="D1217">
        <f t="shared" si="427"/>
        <v>-1.4245851259696529</v>
      </c>
      <c r="E1217">
        <f t="shared" si="425"/>
        <v>-28.83177077981593</v>
      </c>
      <c r="F1217">
        <f t="shared" si="428"/>
        <v>0.20596074872971526</v>
      </c>
      <c r="G1217">
        <v>21.089081</v>
      </c>
      <c r="H1217">
        <f t="shared" si="419"/>
        <v>21.089081</v>
      </c>
      <c r="I1217">
        <v>20.861877</v>
      </c>
      <c r="J1217">
        <f t="shared" si="415"/>
        <v>20.861877</v>
      </c>
      <c r="K1217">
        <f t="shared" si="429"/>
        <v>1.5754999999995078E-4</v>
      </c>
      <c r="L1217">
        <v>1.2026E-2</v>
      </c>
      <c r="M1217">
        <f t="shared" si="420"/>
        <v>1.2026E-2</v>
      </c>
      <c r="N1217">
        <v>0.19971900000000001</v>
      </c>
      <c r="O1217">
        <f t="shared" si="416"/>
        <v>0.19971900000000001</v>
      </c>
      <c r="P1217">
        <f t="shared" si="430"/>
        <v>-1.1989999999999779E-4</v>
      </c>
      <c r="Q1217">
        <f t="shared" si="421"/>
        <v>78.938404000000006</v>
      </c>
      <c r="R1217">
        <f t="shared" si="431"/>
        <v>-3.7650000001576701E-5</v>
      </c>
      <c r="S1217">
        <f t="shared" si="417"/>
        <v>1</v>
      </c>
      <c r="T1217">
        <f t="shared" si="432"/>
        <v>19.996454805424673</v>
      </c>
      <c r="U1217">
        <f t="shared" si="433"/>
        <v>32500</v>
      </c>
      <c r="V1217">
        <f t="shared" si="418"/>
        <v>20.001947000000001</v>
      </c>
      <c r="W1217">
        <v>20.001947000000001</v>
      </c>
      <c r="X1217">
        <f>'LowFlowInfusion-1-Infusion-1705'!Y1213</f>
        <v>0</v>
      </c>
      <c r="Y1217">
        <v>0</v>
      </c>
      <c r="Z1217">
        <f t="shared" si="422"/>
        <v>0</v>
      </c>
      <c r="AA1217">
        <f t="shared" si="423"/>
        <v>0</v>
      </c>
      <c r="AB1217" t="e">
        <f t="shared" si="424"/>
        <v>#DIV/0!</v>
      </c>
      <c r="AC1217" s="6" t="e">
        <f t="shared" si="426"/>
        <v>#DIV/0!</v>
      </c>
      <c r="AD1217" s="6" t="e">
        <f t="shared" si="426"/>
        <v>#DIV/0!</v>
      </c>
      <c r="AM1217">
        <v>1.7100000000000001E-2</v>
      </c>
      <c r="AN1217">
        <v>-2.5000000000000001E-3</v>
      </c>
    </row>
    <row r="1218" spans="1:40" x14ac:dyDescent="0.25">
      <c r="A1218" s="1">
        <v>42823.246412037035</v>
      </c>
      <c r="B1218" s="16">
        <v>1211</v>
      </c>
      <c r="C1218">
        <f t="shared" si="434"/>
        <v>-11.565529160377537</v>
      </c>
      <c r="D1218">
        <f t="shared" si="427"/>
        <v>-1.507834459996884</v>
      </c>
      <c r="E1218">
        <f t="shared" si="425"/>
        <v>-47.244399664884426</v>
      </c>
      <c r="F1218">
        <f t="shared" si="428"/>
        <v>0.13037314930324065</v>
      </c>
      <c r="G1218">
        <v>21.08933</v>
      </c>
      <c r="H1218">
        <f t="shared" si="419"/>
        <v>21.08933</v>
      </c>
      <c r="I1218">
        <v>20.862054000000001</v>
      </c>
      <c r="J1218">
        <f t="shared" si="415"/>
        <v>20.862054000000001</v>
      </c>
      <c r="K1218">
        <f t="shared" si="429"/>
        <v>1.689333333331433E-4</v>
      </c>
      <c r="L1218">
        <v>1.2007E-2</v>
      </c>
      <c r="M1218">
        <f t="shared" si="420"/>
        <v>1.2007E-2</v>
      </c>
      <c r="N1218">
        <v>0.19960900000000001</v>
      </c>
      <c r="O1218">
        <f t="shared" si="416"/>
        <v>0.19960900000000001</v>
      </c>
      <c r="P1218">
        <f t="shared" si="430"/>
        <v>-1.2009999999999891E-4</v>
      </c>
      <c r="Q1218">
        <f t="shared" si="421"/>
        <v>78.938337000000004</v>
      </c>
      <c r="R1218">
        <f t="shared" si="431"/>
        <v>-4.8833333335333387E-5</v>
      </c>
      <c r="S1218">
        <f t="shared" si="417"/>
        <v>1</v>
      </c>
      <c r="T1218">
        <f t="shared" si="432"/>
        <v>19.991572305298906</v>
      </c>
      <c r="U1218">
        <f t="shared" si="433"/>
        <v>32500</v>
      </c>
      <c r="V1218">
        <f t="shared" si="418"/>
        <v>20.001629999999999</v>
      </c>
      <c r="W1218">
        <v>20.001629999999999</v>
      </c>
      <c r="X1218">
        <f>'LowFlowInfusion-1-Infusion-1705'!Y1214</f>
        <v>0</v>
      </c>
      <c r="Y1218">
        <v>0</v>
      </c>
      <c r="Z1218">
        <f t="shared" si="422"/>
        <v>0</v>
      </c>
      <c r="AA1218">
        <f t="shared" si="423"/>
        <v>0</v>
      </c>
      <c r="AB1218" t="e">
        <f t="shared" si="424"/>
        <v>#DIV/0!</v>
      </c>
      <c r="AC1218" s="6" t="e">
        <f t="shared" si="426"/>
        <v>#DIV/0!</v>
      </c>
      <c r="AD1218" s="6" t="e">
        <f t="shared" si="426"/>
        <v>#DIV/0!</v>
      </c>
      <c r="AM1218">
        <v>9.7000000000000003E-3</v>
      </c>
      <c r="AN1218">
        <v>-3.0000000000000001E-3</v>
      </c>
    </row>
    <row r="1219" spans="1:40" x14ac:dyDescent="0.25">
      <c r="A1219" s="1">
        <v>42823.247106481482</v>
      </c>
      <c r="B1219" s="16">
        <v>1212</v>
      </c>
      <c r="C1219">
        <f t="shared" si="434"/>
        <v>-12.63930539257589</v>
      </c>
      <c r="D1219">
        <f t="shared" si="427"/>
        <v>-1.1661764630019489</v>
      </c>
      <c r="E1219">
        <f t="shared" si="425"/>
        <v>-51.098961367295736</v>
      </c>
      <c r="F1219">
        <f t="shared" si="428"/>
        <v>9.2265866420708595E-2</v>
      </c>
      <c r="G1219">
        <v>21.089472000000001</v>
      </c>
      <c r="H1219">
        <f t="shared" si="419"/>
        <v>21.089472000000001</v>
      </c>
      <c r="I1219">
        <v>20.86215</v>
      </c>
      <c r="J1219">
        <f t="shared" si="415"/>
        <v>20.86215</v>
      </c>
      <c r="K1219">
        <f t="shared" si="429"/>
        <v>1.7134999999998495E-4</v>
      </c>
      <c r="L1219">
        <v>1.1974E-2</v>
      </c>
      <c r="M1219">
        <f t="shared" si="420"/>
        <v>1.1974E-2</v>
      </c>
      <c r="N1219">
        <v>0.199492</v>
      </c>
      <c r="O1219">
        <f t="shared" si="416"/>
        <v>0.199492</v>
      </c>
      <c r="P1219">
        <f t="shared" si="430"/>
        <v>-1.1900000000000013E-4</v>
      </c>
      <c r="Q1219">
        <f t="shared" si="421"/>
        <v>78.938357999999994</v>
      </c>
      <c r="R1219">
        <f t="shared" si="431"/>
        <v>-5.2350000001647837E-5</v>
      </c>
      <c r="S1219">
        <f t="shared" si="417"/>
        <v>1</v>
      </c>
      <c r="T1219">
        <f t="shared" si="432"/>
        <v>19.990579871069883</v>
      </c>
      <c r="U1219">
        <f t="shared" si="433"/>
        <v>32500</v>
      </c>
      <c r="V1219">
        <f t="shared" si="418"/>
        <v>20.002053</v>
      </c>
      <c r="W1219">
        <v>20.002053</v>
      </c>
      <c r="X1219">
        <f>'LowFlowInfusion-1-Infusion-1705'!Y1215</f>
        <v>0</v>
      </c>
      <c r="Y1219">
        <v>0</v>
      </c>
      <c r="Z1219">
        <f t="shared" si="422"/>
        <v>0</v>
      </c>
      <c r="AA1219">
        <f t="shared" si="423"/>
        <v>0</v>
      </c>
      <c r="AB1219" t="e">
        <f t="shared" si="424"/>
        <v>#DIV/0!</v>
      </c>
      <c r="AC1219" s="6" t="e">
        <f t="shared" si="426"/>
        <v>#DIV/0!</v>
      </c>
      <c r="AD1219" s="6" t="e">
        <f t="shared" si="426"/>
        <v>#DIV/0!</v>
      </c>
      <c r="AM1219">
        <v>7.1999999999999998E-3</v>
      </c>
      <c r="AN1219">
        <v>-4.0000000000000001E-3</v>
      </c>
    </row>
    <row r="1220" spans="1:40" x14ac:dyDescent="0.25">
      <c r="A1220" s="1">
        <v>42823.247800925928</v>
      </c>
      <c r="B1220" s="16">
        <v>1213</v>
      </c>
      <c r="C1220">
        <f t="shared" si="434"/>
        <v>-10.410277108440953</v>
      </c>
      <c r="D1220">
        <f t="shared" si="427"/>
        <v>-1.167161988449954</v>
      </c>
      <c r="E1220">
        <f t="shared" si="425"/>
        <v>-42.315448919614546</v>
      </c>
      <c r="F1220">
        <f t="shared" si="428"/>
        <v>0.11211632277334725</v>
      </c>
      <c r="G1220">
        <v>21.089216</v>
      </c>
      <c r="H1220">
        <f t="shared" si="419"/>
        <v>21.089216</v>
      </c>
      <c r="I1220">
        <v>20.862390000000001</v>
      </c>
      <c r="J1220">
        <f t="shared" si="415"/>
        <v>20.862390000000001</v>
      </c>
      <c r="K1220">
        <f t="shared" si="429"/>
        <v>1.6563333333342219E-4</v>
      </c>
      <c r="L1220">
        <v>1.1985000000000001E-2</v>
      </c>
      <c r="M1220">
        <f t="shared" si="420"/>
        <v>1.1985000000000001E-2</v>
      </c>
      <c r="N1220">
        <v>0.19936400000000001</v>
      </c>
      <c r="O1220">
        <f t="shared" si="416"/>
        <v>0.19936400000000001</v>
      </c>
      <c r="P1220">
        <f t="shared" si="430"/>
        <v>-1.1891666666666809E-4</v>
      </c>
      <c r="Q1220">
        <f t="shared" si="421"/>
        <v>78.938245999999992</v>
      </c>
      <c r="R1220">
        <f t="shared" si="431"/>
        <v>-4.6716666667852756E-5</v>
      </c>
      <c r="S1220">
        <f t="shared" si="417"/>
        <v>1</v>
      </c>
      <c r="T1220">
        <f t="shared" si="432"/>
        <v>19.992809884879652</v>
      </c>
      <c r="U1220">
        <f t="shared" si="433"/>
        <v>32500</v>
      </c>
      <c r="V1220">
        <f t="shared" si="418"/>
        <v>20.002053</v>
      </c>
      <c r="W1220">
        <v>20.002053</v>
      </c>
      <c r="X1220">
        <f>'LowFlowInfusion-1-Infusion-1705'!Y1216</f>
        <v>0</v>
      </c>
      <c r="Y1220">
        <v>0</v>
      </c>
      <c r="Z1220">
        <f t="shared" si="422"/>
        <v>0</v>
      </c>
      <c r="AA1220">
        <f t="shared" si="423"/>
        <v>0</v>
      </c>
      <c r="AB1220" t="e">
        <f t="shared" si="424"/>
        <v>#DIV/0!</v>
      </c>
      <c r="AC1220" s="6" t="e">
        <f t="shared" si="426"/>
        <v>#DIV/0!</v>
      </c>
      <c r="AD1220" s="6" t="e">
        <f t="shared" si="426"/>
        <v>#DIV/0!</v>
      </c>
      <c r="AM1220">
        <v>2.5000000000000001E-3</v>
      </c>
      <c r="AN1220">
        <v>-4.5999999999999999E-3</v>
      </c>
    </row>
    <row r="1221" spans="1:40" x14ac:dyDescent="0.25">
      <c r="A1221" s="1">
        <v>42823.248495370368</v>
      </c>
      <c r="B1221" s="16">
        <v>1214</v>
      </c>
      <c r="C1221">
        <f t="shared" si="434"/>
        <v>-9.389179902681235</v>
      </c>
      <c r="D1221">
        <f t="shared" si="427"/>
        <v>-1.3146795527620414</v>
      </c>
      <c r="E1221">
        <f t="shared" si="425"/>
        <v>-38.454164222716045</v>
      </c>
      <c r="F1221">
        <f t="shared" si="428"/>
        <v>0.1400207011036835</v>
      </c>
      <c r="G1221">
        <v>21.089234000000001</v>
      </c>
      <c r="H1221">
        <f t="shared" si="419"/>
        <v>21.089234000000001</v>
      </c>
      <c r="I1221">
        <v>20.862521999999998</v>
      </c>
      <c r="J1221">
        <f t="shared" si="415"/>
        <v>20.862521999999998</v>
      </c>
      <c r="K1221">
        <f t="shared" si="429"/>
        <v>1.631833333334498E-4</v>
      </c>
      <c r="L1221">
        <v>1.2005999999999999E-2</v>
      </c>
      <c r="M1221">
        <f t="shared" si="420"/>
        <v>1.2005999999999999E-2</v>
      </c>
      <c r="N1221">
        <v>0.199239</v>
      </c>
      <c r="O1221">
        <f t="shared" si="416"/>
        <v>0.199239</v>
      </c>
      <c r="P1221">
        <f t="shared" si="430"/>
        <v>-1.1928333333333559E-4</v>
      </c>
      <c r="Q1221">
        <f t="shared" si="421"/>
        <v>78.938238999999996</v>
      </c>
      <c r="R1221">
        <f t="shared" si="431"/>
        <v>-4.3900000000481518E-5</v>
      </c>
      <c r="S1221">
        <f t="shared" si="417"/>
        <v>1</v>
      </c>
      <c r="T1221">
        <f t="shared" si="432"/>
        <v>19.994507499649963</v>
      </c>
      <c r="U1221">
        <f t="shared" si="433"/>
        <v>32500</v>
      </c>
      <c r="V1221">
        <f t="shared" si="418"/>
        <v>20.002582</v>
      </c>
      <c r="W1221">
        <v>20.002582</v>
      </c>
      <c r="X1221">
        <f>'LowFlowInfusion-1-Infusion-1705'!Y1217</f>
        <v>0</v>
      </c>
      <c r="Y1221">
        <v>0</v>
      </c>
      <c r="Z1221">
        <f t="shared" si="422"/>
        <v>0</v>
      </c>
      <c r="AA1221">
        <f t="shared" si="423"/>
        <v>0</v>
      </c>
      <c r="AB1221" t="e">
        <f t="shared" si="424"/>
        <v>#DIV/0!</v>
      </c>
      <c r="AC1221" s="6" t="e">
        <f t="shared" si="426"/>
        <v>#DIV/0!</v>
      </c>
      <c r="AD1221" s="6" t="e">
        <f t="shared" si="426"/>
        <v>#DIV/0!</v>
      </c>
      <c r="AM1221">
        <v>-2.3999999999999998E-3</v>
      </c>
      <c r="AN1221">
        <v>-5.0000000000000001E-3</v>
      </c>
    </row>
    <row r="1222" spans="1:40" x14ac:dyDescent="0.25">
      <c r="A1222" s="1">
        <v>42823.249189814815</v>
      </c>
      <c r="B1222" s="16">
        <v>1215</v>
      </c>
      <c r="C1222">
        <f t="shared" si="434"/>
        <v>-4.6506776241651604</v>
      </c>
      <c r="D1222">
        <f t="shared" si="427"/>
        <v>-1.5090805770273485</v>
      </c>
      <c r="E1222">
        <f t="shared" si="425"/>
        <v>-19.994345473873089</v>
      </c>
      <c r="F1222">
        <f t="shared" si="428"/>
        <v>0.32448617147447251</v>
      </c>
      <c r="G1222">
        <v>21.089300999999999</v>
      </c>
      <c r="H1222">
        <f t="shared" si="419"/>
        <v>21.089300999999999</v>
      </c>
      <c r="I1222">
        <v>20.862805999999999</v>
      </c>
      <c r="J1222">
        <f t="shared" si="415"/>
        <v>20.862805999999999</v>
      </c>
      <c r="K1222">
        <f t="shared" si="429"/>
        <v>1.5166666666678689E-4</v>
      </c>
      <c r="L1222">
        <v>1.2008E-2</v>
      </c>
      <c r="M1222">
        <f t="shared" si="420"/>
        <v>1.2008E-2</v>
      </c>
      <c r="N1222">
        <v>0.19911699999999999</v>
      </c>
      <c r="O1222">
        <f t="shared" si="416"/>
        <v>0.19911699999999999</v>
      </c>
      <c r="P1222">
        <f t="shared" si="430"/>
        <v>-1.1980000000000232E-4</v>
      </c>
      <c r="Q1222">
        <f t="shared" si="421"/>
        <v>78.938076999999993</v>
      </c>
      <c r="R1222">
        <f t="shared" si="431"/>
        <v>-3.1866666666502394E-5</v>
      </c>
      <c r="S1222">
        <f t="shared" si="417"/>
        <v>1</v>
      </c>
      <c r="T1222">
        <f t="shared" si="432"/>
        <v>19.998858402952948</v>
      </c>
      <c r="U1222">
        <f t="shared" si="433"/>
        <v>32500</v>
      </c>
      <c r="V1222">
        <f t="shared" si="418"/>
        <v>20.001999999999999</v>
      </c>
      <c r="W1222">
        <v>20.001999999999999</v>
      </c>
      <c r="X1222">
        <f>'LowFlowInfusion-1-Infusion-1705'!Y1218</f>
        <v>0</v>
      </c>
      <c r="Y1222">
        <v>0</v>
      </c>
      <c r="Z1222">
        <f t="shared" si="422"/>
        <v>0</v>
      </c>
      <c r="AA1222">
        <f t="shared" si="423"/>
        <v>0</v>
      </c>
      <c r="AB1222" t="e">
        <f t="shared" si="424"/>
        <v>#DIV/0!</v>
      </c>
      <c r="AC1222" s="6" t="e">
        <f t="shared" si="426"/>
        <v>#DIV/0!</v>
      </c>
      <c r="AD1222" s="6" t="e">
        <f t="shared" si="426"/>
        <v>#DIV/0!</v>
      </c>
      <c r="AM1222">
        <v>-7.7000000000000002E-3</v>
      </c>
      <c r="AN1222">
        <v>-5.1000000000000004E-3</v>
      </c>
    </row>
    <row r="1223" spans="1:40" x14ac:dyDescent="0.25">
      <c r="A1223" s="1">
        <v>42823.249884259261</v>
      </c>
      <c r="B1223" s="16">
        <v>1216</v>
      </c>
      <c r="C1223">
        <f t="shared" si="434"/>
        <v>1.6200953225223724</v>
      </c>
      <c r="D1223">
        <f t="shared" si="427"/>
        <v>-1.5325424532644361</v>
      </c>
      <c r="E1223">
        <f t="shared" si="425"/>
        <v>4.6928687976567316</v>
      </c>
      <c r="F1223">
        <f t="shared" si="428"/>
        <v>-0.94595819885361876</v>
      </c>
      <c r="G1223">
        <v>21.089278</v>
      </c>
      <c r="H1223">
        <f t="shared" si="419"/>
        <v>21.089278</v>
      </c>
      <c r="I1223">
        <v>20.862895000000002</v>
      </c>
      <c r="J1223">
        <f t="shared" si="415"/>
        <v>20.862895000000002</v>
      </c>
      <c r="K1223">
        <f t="shared" si="429"/>
        <v>1.3638333333337488E-4</v>
      </c>
      <c r="L1223">
        <v>1.1985000000000001E-2</v>
      </c>
      <c r="M1223">
        <f t="shared" si="420"/>
        <v>1.1985000000000001E-2</v>
      </c>
      <c r="N1223">
        <v>0.199013</v>
      </c>
      <c r="O1223">
        <f t="shared" si="416"/>
        <v>0.199013</v>
      </c>
      <c r="P1223">
        <f t="shared" si="430"/>
        <v>-1.1981666666666761E-4</v>
      </c>
      <c r="Q1223">
        <f t="shared" si="421"/>
        <v>78.938091999999997</v>
      </c>
      <c r="R1223">
        <f t="shared" si="431"/>
        <v>-1.6566666665814486E-5</v>
      </c>
      <c r="S1223">
        <f t="shared" si="417"/>
        <v>1</v>
      </c>
      <c r="T1223">
        <f t="shared" si="432"/>
        <v>20.004570637776077</v>
      </c>
      <c r="U1223">
        <f t="shared" si="433"/>
        <v>32500</v>
      </c>
      <c r="V1223">
        <f t="shared" si="418"/>
        <v>20.001418000000001</v>
      </c>
      <c r="W1223">
        <v>20.001418000000001</v>
      </c>
      <c r="X1223">
        <f>'LowFlowInfusion-1-Infusion-1705'!Y1219</f>
        <v>0</v>
      </c>
      <c r="Y1223">
        <v>0</v>
      </c>
      <c r="Z1223">
        <f t="shared" si="422"/>
        <v>0</v>
      </c>
      <c r="AA1223">
        <f t="shared" si="423"/>
        <v>0</v>
      </c>
      <c r="AB1223" t="e">
        <f t="shared" si="424"/>
        <v>#DIV/0!</v>
      </c>
      <c r="AC1223" s="6" t="e">
        <f t="shared" si="426"/>
        <v>#DIV/0!</v>
      </c>
      <c r="AD1223" s="6" t="e">
        <f t="shared" si="426"/>
        <v>#DIV/0!</v>
      </c>
      <c r="AM1223">
        <v>-1.0999999999999999E-2</v>
      </c>
      <c r="AN1223">
        <v>-4.8999999999999998E-3</v>
      </c>
    </row>
    <row r="1224" spans="1:40" x14ac:dyDescent="0.25">
      <c r="A1224" s="1">
        <v>42823.250578703701</v>
      </c>
      <c r="B1224" s="16">
        <v>1217</v>
      </c>
      <c r="C1224">
        <f t="shared" si="434"/>
        <v>5.2366532421705614</v>
      </c>
      <c r="D1224">
        <f t="shared" si="427"/>
        <v>-1.5421312902959627</v>
      </c>
      <c r="E1224">
        <f t="shared" si="425"/>
        <v>18.935137482907439</v>
      </c>
      <c r="F1224">
        <f t="shared" si="428"/>
        <v>-0.29448795231985964</v>
      </c>
      <c r="G1224">
        <v>21.08897</v>
      </c>
      <c r="H1224">
        <f t="shared" si="419"/>
        <v>21.08897</v>
      </c>
      <c r="I1224">
        <v>20.862981000000001</v>
      </c>
      <c r="J1224">
        <f t="shared" ref="J1224:J1287" si="435">(I1224*J$2+J$3+J$4)</f>
        <v>20.862981000000001</v>
      </c>
      <c r="K1224">
        <f t="shared" si="429"/>
        <v>1.2736666666661732E-4</v>
      </c>
      <c r="L1224">
        <v>1.1993E-2</v>
      </c>
      <c r="M1224">
        <f t="shared" si="420"/>
        <v>1.1993E-2</v>
      </c>
      <c r="N1224">
        <v>0.19889299999999999</v>
      </c>
      <c r="O1224">
        <f t="shared" ref="O1224:O1287" si="436">(N1224*O$2+O$3+O$4)</f>
        <v>0.19889299999999999</v>
      </c>
      <c r="P1224">
        <f t="shared" si="430"/>
        <v>-1.1976666666666755E-4</v>
      </c>
      <c r="Q1224">
        <f t="shared" si="421"/>
        <v>78.938125999999997</v>
      </c>
      <c r="R1224">
        <f t="shared" si="431"/>
        <v>-7.5999999992859555E-6</v>
      </c>
      <c r="S1224">
        <f t="shared" ref="S1224:S1287" si="437">((W1224-Z1224/1000+AA1224/1000)/(W1224+X1224+Y1224))</f>
        <v>1</v>
      </c>
      <c r="T1224">
        <f t="shared" si="432"/>
        <v>20.008302784532681</v>
      </c>
      <c r="U1224">
        <f t="shared" si="433"/>
        <v>32500</v>
      </c>
      <c r="V1224">
        <f t="shared" ref="V1224:V1287" si="438">X1224+Y1224+W1224</f>
        <v>20.001524</v>
      </c>
      <c r="W1224">
        <v>20.001524</v>
      </c>
      <c r="X1224">
        <f>'LowFlowInfusion-1-Infusion-1705'!Y1220</f>
        <v>0</v>
      </c>
      <c r="Y1224">
        <v>0</v>
      </c>
      <c r="Z1224">
        <f t="shared" si="422"/>
        <v>0</v>
      </c>
      <c r="AA1224">
        <f t="shared" si="423"/>
        <v>0</v>
      </c>
      <c r="AB1224" t="e">
        <f t="shared" si="424"/>
        <v>#DIV/0!</v>
      </c>
      <c r="AC1224" s="6" t="e">
        <f t="shared" si="426"/>
        <v>#DIV/0!</v>
      </c>
      <c r="AD1224" s="6" t="e">
        <f t="shared" si="426"/>
        <v>#DIV/0!</v>
      </c>
      <c r="AM1224">
        <v>-6.4000000000000003E-3</v>
      </c>
      <c r="AN1224">
        <v>-4.7000000000000002E-3</v>
      </c>
    </row>
    <row r="1225" spans="1:40" x14ac:dyDescent="0.25">
      <c r="A1225" s="1">
        <v>42823.251273148147</v>
      </c>
      <c r="B1225" s="16">
        <v>1218</v>
      </c>
      <c r="C1225">
        <f t="shared" si="434"/>
        <v>5.5102068075580046</v>
      </c>
      <c r="D1225">
        <f t="shared" si="427"/>
        <v>-1.6623722833140686</v>
      </c>
      <c r="E1225">
        <f t="shared" si="425"/>
        <v>19.880466027807365</v>
      </c>
      <c r="F1225">
        <f t="shared" si="428"/>
        <v>-0.30168963550222777</v>
      </c>
      <c r="G1225">
        <v>21.088927000000002</v>
      </c>
      <c r="H1225">
        <f t="shared" ref="H1225:H1288" si="439">(G1225*H$2+H$3+H$4)</f>
        <v>21.088927000000002</v>
      </c>
      <c r="I1225">
        <v>20.863153000000001</v>
      </c>
      <c r="J1225">
        <f t="shared" si="435"/>
        <v>20.863153000000001</v>
      </c>
      <c r="K1225">
        <f t="shared" si="429"/>
        <v>1.2665000000010215E-4</v>
      </c>
      <c r="L1225">
        <v>1.2011000000000001E-2</v>
      </c>
      <c r="M1225">
        <f t="shared" ref="M1225:M1288" si="440">(L1225*M$2+M$3+M$4)</f>
        <v>1.2011000000000001E-2</v>
      </c>
      <c r="N1225">
        <v>0.198768</v>
      </c>
      <c r="O1225">
        <f t="shared" si="436"/>
        <v>0.198768</v>
      </c>
      <c r="P1225">
        <f t="shared" si="430"/>
        <v>-1.2004999999999841E-4</v>
      </c>
      <c r="Q1225">
        <f t="shared" ref="Q1225:Q1288" si="441">100-J1225-O1225</f>
        <v>78.938079000000002</v>
      </c>
      <c r="R1225">
        <f t="shared" si="431"/>
        <v>-6.6000000003896279E-6</v>
      </c>
      <c r="S1225">
        <f t="shared" si="437"/>
        <v>1</v>
      </c>
      <c r="T1225">
        <f t="shared" si="432"/>
        <v>20.008960579090779</v>
      </c>
      <c r="U1225">
        <f t="shared" si="433"/>
        <v>32500</v>
      </c>
      <c r="V1225">
        <f t="shared" si="438"/>
        <v>20.001788000000001</v>
      </c>
      <c r="W1225">
        <v>20.001788000000001</v>
      </c>
      <c r="X1225">
        <f>'LowFlowInfusion-1-Infusion-1705'!Y1221</f>
        <v>0</v>
      </c>
      <c r="Y1225">
        <v>0</v>
      </c>
      <c r="Z1225">
        <f t="shared" ref="Z1225:Z1288" si="442">((Y1225*H1225)/(100-H1225-M1225))*1000</f>
        <v>0</v>
      </c>
      <c r="AA1225">
        <f t="shared" ref="AA1225:AA1288" si="443">((X1225*(100-H1225-M1225)-M1225*Y1225)/(100-H1225-M1225))*1000</f>
        <v>0</v>
      </c>
      <c r="AB1225" t="e">
        <f t="shared" ref="AB1225:AB1288" si="444">AA1225/Z1225</f>
        <v>#DIV/0!</v>
      </c>
      <c r="AC1225" s="6" t="e">
        <f t="shared" si="426"/>
        <v>#DIV/0!</v>
      </c>
      <c r="AD1225" s="6" t="e">
        <f t="shared" si="426"/>
        <v>#DIV/0!</v>
      </c>
      <c r="AM1225" s="18">
        <v>-5.4287000000000004E-7</v>
      </c>
      <c r="AN1225">
        <v>-4.4000000000000003E-3</v>
      </c>
    </row>
    <row r="1226" spans="1:40" x14ac:dyDescent="0.25">
      <c r="A1226" s="1">
        <v>42823.251967592594</v>
      </c>
      <c r="B1226" s="16">
        <v>1219</v>
      </c>
      <c r="C1226">
        <f t="shared" si="434"/>
        <v>5.9836023036420283</v>
      </c>
      <c r="D1226">
        <f t="shared" si="427"/>
        <v>-1.8596829393245118</v>
      </c>
      <c r="E1226">
        <f t="shared" si="425"/>
        <v>21.52828671363897</v>
      </c>
      <c r="F1226">
        <f t="shared" si="428"/>
        <v>-0.31079654779071497</v>
      </c>
      <c r="G1226">
        <v>21.089188</v>
      </c>
      <c r="H1226">
        <f t="shared" si="439"/>
        <v>21.089188</v>
      </c>
      <c r="I1226">
        <v>20.863188000000001</v>
      </c>
      <c r="J1226">
        <f t="shared" si="435"/>
        <v>20.863188000000001</v>
      </c>
      <c r="K1226">
        <f t="shared" si="429"/>
        <v>1.2576666666651212E-4</v>
      </c>
      <c r="L1226">
        <v>1.2008E-2</v>
      </c>
      <c r="M1226">
        <f t="shared" si="440"/>
        <v>1.2008E-2</v>
      </c>
      <c r="N1226">
        <v>0.19864699999999999</v>
      </c>
      <c r="O1226">
        <f t="shared" si="436"/>
        <v>0.19864699999999999</v>
      </c>
      <c r="P1226">
        <f t="shared" si="430"/>
        <v>-1.2058333333333087E-4</v>
      </c>
      <c r="Q1226">
        <f t="shared" si="441"/>
        <v>78.938164999999998</v>
      </c>
      <c r="R1226">
        <f t="shared" si="431"/>
        <v>-5.1833333332732915E-6</v>
      </c>
      <c r="S1226">
        <f t="shared" si="437"/>
        <v>1</v>
      </c>
      <c r="T1226">
        <f t="shared" si="432"/>
        <v>20.009473285242933</v>
      </c>
      <c r="U1226">
        <f t="shared" si="433"/>
        <v>32500</v>
      </c>
      <c r="V1226">
        <f t="shared" si="438"/>
        <v>20.001629999999999</v>
      </c>
      <c r="W1226">
        <v>20.001629999999999</v>
      </c>
      <c r="X1226">
        <f>'LowFlowInfusion-1-Infusion-1705'!Y1222</f>
        <v>0</v>
      </c>
      <c r="Y1226">
        <v>0</v>
      </c>
      <c r="Z1226">
        <f t="shared" si="442"/>
        <v>0</v>
      </c>
      <c r="AA1226">
        <f t="shared" si="443"/>
        <v>0</v>
      </c>
      <c r="AB1226" t="e">
        <f t="shared" si="444"/>
        <v>#DIV/0!</v>
      </c>
      <c r="AC1226" s="6" t="e">
        <f t="shared" si="426"/>
        <v>#DIV/0!</v>
      </c>
      <c r="AD1226" s="6" t="e">
        <f t="shared" si="426"/>
        <v>#DIV/0!</v>
      </c>
      <c r="AM1226">
        <v>5.1000000000000004E-3</v>
      </c>
      <c r="AN1226">
        <v>-4.3E-3</v>
      </c>
    </row>
    <row r="1227" spans="1:40" x14ac:dyDescent="0.25">
      <c r="A1227" s="1">
        <v>42823.252662037034</v>
      </c>
      <c r="B1227" s="16">
        <v>1220</v>
      </c>
      <c r="C1227">
        <f t="shared" si="434"/>
        <v>5.9718649011282121</v>
      </c>
      <c r="D1227">
        <f t="shared" si="427"/>
        <v>-2.109932101674592</v>
      </c>
      <c r="E1227">
        <f t="shared" si="425"/>
        <v>21.205754535097533</v>
      </c>
      <c r="F1227">
        <f t="shared" si="428"/>
        <v>-0.35331209540188713</v>
      </c>
      <c r="G1227">
        <v>21.089251000000001</v>
      </c>
      <c r="H1227">
        <f t="shared" si="439"/>
        <v>21.089251000000001</v>
      </c>
      <c r="I1227">
        <v>20.863237999999999</v>
      </c>
      <c r="J1227">
        <f t="shared" si="435"/>
        <v>20.863237999999999</v>
      </c>
      <c r="K1227">
        <f t="shared" si="429"/>
        <v>1.2596666666636242E-4</v>
      </c>
      <c r="L1227">
        <v>1.1972999999999999E-2</v>
      </c>
      <c r="M1227">
        <f t="shared" si="440"/>
        <v>1.1972999999999999E-2</v>
      </c>
      <c r="N1227">
        <v>0.19852400000000001</v>
      </c>
      <c r="O1227">
        <f t="shared" si="436"/>
        <v>0.19852400000000001</v>
      </c>
      <c r="P1227">
        <f t="shared" si="430"/>
        <v>-1.2129999999999826E-4</v>
      </c>
      <c r="Q1227">
        <f t="shared" si="441"/>
        <v>78.938237999999998</v>
      </c>
      <c r="R1227">
        <f t="shared" si="431"/>
        <v>-4.6666666660163026E-6</v>
      </c>
      <c r="S1227">
        <f t="shared" si="437"/>
        <v>1</v>
      </c>
      <c r="T1227">
        <f t="shared" si="432"/>
        <v>20.009869797002917</v>
      </c>
      <c r="U1227">
        <f t="shared" si="433"/>
        <v>32500</v>
      </c>
      <c r="V1227">
        <f t="shared" si="438"/>
        <v>20.001788000000001</v>
      </c>
      <c r="W1227">
        <v>20.001788000000001</v>
      </c>
      <c r="X1227">
        <f>'LowFlowInfusion-1-Infusion-1705'!Y1223</f>
        <v>0</v>
      </c>
      <c r="Y1227">
        <v>0</v>
      </c>
      <c r="Z1227">
        <f t="shared" si="442"/>
        <v>0</v>
      </c>
      <c r="AA1227">
        <f t="shared" si="443"/>
        <v>0</v>
      </c>
      <c r="AB1227" t="e">
        <f t="shared" si="444"/>
        <v>#DIV/0!</v>
      </c>
      <c r="AC1227" s="6" t="e">
        <f t="shared" si="426"/>
        <v>#DIV/0!</v>
      </c>
      <c r="AD1227" s="6" t="e">
        <f t="shared" si="426"/>
        <v>#DIV/0!</v>
      </c>
      <c r="AM1227">
        <v>6.1999999999999998E-3</v>
      </c>
      <c r="AN1227">
        <v>-4.3E-3</v>
      </c>
    </row>
    <row r="1228" spans="1:40" x14ac:dyDescent="0.25">
      <c r="A1228" s="1">
        <v>42823.25335648148</v>
      </c>
      <c r="B1228" s="16">
        <v>1221</v>
      </c>
      <c r="C1228">
        <f t="shared" si="434"/>
        <v>7.2424633473044642</v>
      </c>
      <c r="D1228">
        <f t="shared" si="427"/>
        <v>-1.8702346566689254</v>
      </c>
      <c r="E1228">
        <f t="shared" ref="E1228:E1291" si="445">3.941*C1228+1.104*D1228</f>
        <v>26.477808990764398</v>
      </c>
      <c r="F1228">
        <f t="shared" si="428"/>
        <v>-0.25823184281146533</v>
      </c>
      <c r="G1228">
        <v>21.089129</v>
      </c>
      <c r="H1228">
        <f t="shared" si="439"/>
        <v>21.089129</v>
      </c>
      <c r="I1228">
        <v>20.863507999999999</v>
      </c>
      <c r="J1228">
        <f t="shared" si="435"/>
        <v>20.863507999999999</v>
      </c>
      <c r="K1228">
        <f t="shared" si="429"/>
        <v>1.2248333333323794E-4</v>
      </c>
      <c r="L1228">
        <v>1.1975E-2</v>
      </c>
      <c r="M1228">
        <f t="shared" si="440"/>
        <v>1.1975E-2</v>
      </c>
      <c r="N1228">
        <v>0.19839999999999999</v>
      </c>
      <c r="O1228">
        <f t="shared" si="436"/>
        <v>0.19839999999999999</v>
      </c>
      <c r="P1228">
        <f t="shared" si="430"/>
        <v>-1.2048333333333216E-4</v>
      </c>
      <c r="Q1228">
        <f t="shared" si="441"/>
        <v>78.938091999999997</v>
      </c>
      <c r="R1228">
        <f t="shared" si="431"/>
        <v>-1.9999999999242845E-6</v>
      </c>
      <c r="S1228">
        <f t="shared" si="437"/>
        <v>1</v>
      </c>
      <c r="T1228">
        <f t="shared" si="432"/>
        <v>20.010689698003969</v>
      </c>
      <c r="U1228">
        <f t="shared" si="433"/>
        <v>32500</v>
      </c>
      <c r="V1228">
        <f t="shared" si="438"/>
        <v>20.001577000000001</v>
      </c>
      <c r="W1228">
        <v>20.001577000000001</v>
      </c>
      <c r="X1228">
        <f>'LowFlowInfusion-1-Infusion-1705'!Y1224</f>
        <v>0</v>
      </c>
      <c r="Y1228">
        <v>0</v>
      </c>
      <c r="Z1228">
        <f t="shared" si="442"/>
        <v>0</v>
      </c>
      <c r="AA1228">
        <f t="shared" si="443"/>
        <v>0</v>
      </c>
      <c r="AB1228" t="e">
        <f t="shared" si="444"/>
        <v>#DIV/0!</v>
      </c>
      <c r="AC1228" s="6" t="e">
        <f t="shared" ref="AC1228:AD1291" si="446">(C1228-Z1228)/Z1228</f>
        <v>#DIV/0!</v>
      </c>
      <c r="AD1228" s="6" t="e">
        <f t="shared" si="446"/>
        <v>#DIV/0!</v>
      </c>
      <c r="AM1228">
        <v>1.0699999999999999E-2</v>
      </c>
      <c r="AN1228">
        <v>-5.1000000000000004E-3</v>
      </c>
    </row>
    <row r="1229" spans="1:40" x14ac:dyDescent="0.25">
      <c r="A1229" s="1">
        <v>42823.254050925927</v>
      </c>
      <c r="B1229" s="16">
        <v>1222</v>
      </c>
      <c r="C1229">
        <f t="shared" si="434"/>
        <v>7.228585411564401</v>
      </c>
      <c r="D1229">
        <f t="shared" ref="D1229:D1292" si="447">(V1229*O1229-T1229*M1229+P1229*U1229)*10</f>
        <v>-1.619640760794101</v>
      </c>
      <c r="E1229">
        <f t="shared" si="445"/>
        <v>26.699771707058616</v>
      </c>
      <c r="F1229">
        <f t="shared" ref="F1229:F1292" si="448">D1229/C1229</f>
        <v>-0.22406054138932566</v>
      </c>
      <c r="G1229">
        <v>21.089151000000001</v>
      </c>
      <c r="H1229">
        <f t="shared" si="439"/>
        <v>21.089151000000001</v>
      </c>
      <c r="I1229">
        <v>20.863672000000001</v>
      </c>
      <c r="J1229">
        <f t="shared" si="435"/>
        <v>20.863672000000001</v>
      </c>
      <c r="K1229">
        <f t="shared" ref="K1229:K1292" si="449">SLOPE(J1225:J1233,B1225:B1233)</f>
        <v>1.222666666666446E-4</v>
      </c>
      <c r="L1229">
        <v>1.2012E-2</v>
      </c>
      <c r="M1229">
        <f t="shared" si="440"/>
        <v>1.2012E-2</v>
      </c>
      <c r="N1229">
        <v>0.19828200000000001</v>
      </c>
      <c r="O1229">
        <f t="shared" si="436"/>
        <v>0.19828200000000001</v>
      </c>
      <c r="P1229">
        <f t="shared" ref="P1229:P1292" si="450">SLOPE(O1225:O1233,B1225:B1233)</f>
        <v>-1.1961666666666556E-4</v>
      </c>
      <c r="Q1229">
        <f t="shared" si="441"/>
        <v>78.938045999999986</v>
      </c>
      <c r="R1229">
        <f t="shared" ref="R1229:R1292" si="451">SLOPE(Q1225:Q1233,B1225:B1233)</f>
        <v>-2.6500000006516682E-6</v>
      </c>
      <c r="S1229">
        <f t="shared" si="437"/>
        <v>1</v>
      </c>
      <c r="T1229">
        <f t="shared" ref="T1229:T1292" si="452">(R1229*U1229+V1229*(100-O1229-J1229))/(100-M1229-H1229)</f>
        <v>20.010372226172137</v>
      </c>
      <c r="U1229">
        <f t="shared" ref="U1229:U1292" si="453">$F$1</f>
        <v>32500</v>
      </c>
      <c r="V1229">
        <f t="shared" si="438"/>
        <v>20.001524</v>
      </c>
      <c r="W1229">
        <v>20.001524</v>
      </c>
      <c r="X1229">
        <f>'LowFlowInfusion-1-Infusion-1705'!Y1225</f>
        <v>0</v>
      </c>
      <c r="Y1229">
        <v>0</v>
      </c>
      <c r="Z1229">
        <f t="shared" si="442"/>
        <v>0</v>
      </c>
      <c r="AA1229">
        <f t="shared" si="443"/>
        <v>0</v>
      </c>
      <c r="AB1229" t="e">
        <f t="shared" si="444"/>
        <v>#DIV/0!</v>
      </c>
      <c r="AC1229" s="6" t="e">
        <f t="shared" si="446"/>
        <v>#DIV/0!</v>
      </c>
      <c r="AD1229" s="6" t="e">
        <f t="shared" si="446"/>
        <v>#DIV/0!</v>
      </c>
      <c r="AM1229">
        <v>8.8999999999999999E-3</v>
      </c>
      <c r="AN1229">
        <v>-6.0000000000000001E-3</v>
      </c>
    </row>
    <row r="1230" spans="1:40" x14ac:dyDescent="0.25">
      <c r="A1230" s="1">
        <v>42823.254745370374</v>
      </c>
      <c r="B1230" s="16">
        <v>1223</v>
      </c>
      <c r="C1230">
        <f t="shared" ref="C1230:C1293" si="454">(T1230*H1230-V1230*J1230-K1230*U1230)*10</f>
        <v>9.3965413559677771</v>
      </c>
      <c r="D1230">
        <f t="shared" si="447"/>
        <v>-1.5037549995760324</v>
      </c>
      <c r="E1230">
        <f t="shared" si="445"/>
        <v>35.371623964337068</v>
      </c>
      <c r="F1230">
        <f t="shared" si="448"/>
        <v>-0.16003281873718272</v>
      </c>
      <c r="G1230">
        <v>21.089395</v>
      </c>
      <c r="H1230">
        <f t="shared" si="439"/>
        <v>21.089395</v>
      </c>
      <c r="I1230">
        <v>20.863824999999999</v>
      </c>
      <c r="J1230">
        <f t="shared" si="435"/>
        <v>20.863824999999999</v>
      </c>
      <c r="K1230">
        <f t="shared" si="449"/>
        <v>1.1698333333332774E-4</v>
      </c>
      <c r="L1230">
        <v>1.2017E-2</v>
      </c>
      <c r="M1230">
        <f t="shared" si="440"/>
        <v>1.2017E-2</v>
      </c>
      <c r="N1230">
        <v>0.19816400000000001</v>
      </c>
      <c r="O1230">
        <f t="shared" si="436"/>
        <v>0.19816400000000001</v>
      </c>
      <c r="P1230">
        <f t="shared" si="450"/>
        <v>-1.1918333333333225E-4</v>
      </c>
      <c r="Q1230">
        <f t="shared" si="441"/>
        <v>78.938011000000003</v>
      </c>
      <c r="R1230">
        <f t="shared" si="451"/>
        <v>2.2000000001298757E-6</v>
      </c>
      <c r="S1230">
        <f t="shared" si="437"/>
        <v>1</v>
      </c>
      <c r="T1230">
        <f t="shared" si="452"/>
        <v>20.012371296355578</v>
      </c>
      <c r="U1230">
        <f t="shared" si="453"/>
        <v>32500</v>
      </c>
      <c r="V1230">
        <f t="shared" si="438"/>
        <v>20.001470999999999</v>
      </c>
      <c r="W1230">
        <v>20.001470999999999</v>
      </c>
      <c r="X1230">
        <f>'LowFlowInfusion-1-Infusion-1705'!Y1226</f>
        <v>0</v>
      </c>
      <c r="Y1230">
        <v>0</v>
      </c>
      <c r="Z1230">
        <f t="shared" si="442"/>
        <v>0</v>
      </c>
      <c r="AA1230">
        <f t="shared" si="443"/>
        <v>0</v>
      </c>
      <c r="AB1230" t="e">
        <f t="shared" si="444"/>
        <v>#DIV/0!</v>
      </c>
      <c r="AC1230" s="6" t="e">
        <f t="shared" si="446"/>
        <v>#DIV/0!</v>
      </c>
      <c r="AD1230" s="6" t="e">
        <f t="shared" si="446"/>
        <v>#DIV/0!</v>
      </c>
      <c r="AM1230" s="18">
        <v>5.0000000000000001E-4</v>
      </c>
      <c r="AN1230">
        <v>-6.1000000000000004E-3</v>
      </c>
    </row>
    <row r="1231" spans="1:40" x14ac:dyDescent="0.25">
      <c r="A1231" s="1">
        <v>42823.255439814813</v>
      </c>
      <c r="B1231" s="16">
        <v>1224</v>
      </c>
      <c r="C1231">
        <f t="shared" si="454"/>
        <v>14.711995339477909</v>
      </c>
      <c r="D1231">
        <f t="shared" si="447"/>
        <v>-1.6735843537734318</v>
      </c>
      <c r="E1231">
        <f t="shared" si="445"/>
        <v>56.132336506316562</v>
      </c>
      <c r="F1231">
        <f t="shared" si="448"/>
        <v>-0.11375644942481494</v>
      </c>
      <c r="G1231">
        <v>21.089264</v>
      </c>
      <c r="H1231">
        <f t="shared" si="439"/>
        <v>21.089264</v>
      </c>
      <c r="I1231">
        <v>20.863811999999999</v>
      </c>
      <c r="J1231">
        <f t="shared" si="435"/>
        <v>20.863811999999999</v>
      </c>
      <c r="K1231">
        <f t="shared" si="449"/>
        <v>1.0411666666675738E-4</v>
      </c>
      <c r="L1231">
        <v>1.1988E-2</v>
      </c>
      <c r="M1231">
        <f t="shared" si="440"/>
        <v>1.1988E-2</v>
      </c>
      <c r="N1231">
        <v>0.198045</v>
      </c>
      <c r="O1231">
        <f t="shared" si="436"/>
        <v>0.198045</v>
      </c>
      <c r="P1231">
        <f t="shared" si="450"/>
        <v>-1.1964999999999938E-4</v>
      </c>
      <c r="Q1231">
        <f t="shared" si="441"/>
        <v>78.938143000000011</v>
      </c>
      <c r="R1231">
        <f t="shared" si="451"/>
        <v>1.5533333333432134E-5</v>
      </c>
      <c r="S1231">
        <f t="shared" si="437"/>
        <v>1</v>
      </c>
      <c r="T1231">
        <f t="shared" si="452"/>
        <v>20.018121579693318</v>
      </c>
      <c r="U1231">
        <f t="shared" si="453"/>
        <v>32500</v>
      </c>
      <c r="V1231">
        <f t="shared" si="438"/>
        <v>20.001736000000001</v>
      </c>
      <c r="W1231">
        <v>20.001736000000001</v>
      </c>
      <c r="X1231">
        <f>'LowFlowInfusion-1-Infusion-1705'!Y1227</f>
        <v>0</v>
      </c>
      <c r="Y1231">
        <v>0</v>
      </c>
      <c r="Z1231">
        <f t="shared" si="442"/>
        <v>0</v>
      </c>
      <c r="AA1231">
        <f t="shared" si="443"/>
        <v>0</v>
      </c>
      <c r="AB1231" t="e">
        <f t="shared" si="444"/>
        <v>#DIV/0!</v>
      </c>
      <c r="AC1231" s="6" t="e">
        <f t="shared" si="446"/>
        <v>#DIV/0!</v>
      </c>
      <c r="AD1231" s="6" t="e">
        <f t="shared" si="446"/>
        <v>#DIV/0!</v>
      </c>
      <c r="AM1231">
        <v>-6.7000000000000002E-3</v>
      </c>
      <c r="AN1231">
        <v>-5.7000000000000002E-3</v>
      </c>
    </row>
    <row r="1232" spans="1:40" x14ac:dyDescent="0.25">
      <c r="A1232" s="1">
        <v>42823.25613425926</v>
      </c>
      <c r="B1232" s="16">
        <v>1225</v>
      </c>
      <c r="C1232">
        <f t="shared" si="454"/>
        <v>21.162253686364785</v>
      </c>
      <c r="D1232">
        <f t="shared" si="447"/>
        <v>-1.7233459810451501</v>
      </c>
      <c r="E1232">
        <f t="shared" si="445"/>
        <v>81.497867814889773</v>
      </c>
      <c r="F1232">
        <f t="shared" si="448"/>
        <v>-8.1434898503061251E-2</v>
      </c>
      <c r="G1232">
        <v>21.089017999999999</v>
      </c>
      <c r="H1232">
        <f t="shared" si="439"/>
        <v>21.089017999999999</v>
      </c>
      <c r="I1232">
        <v>20.863897000000001</v>
      </c>
      <c r="J1232">
        <f t="shared" si="435"/>
        <v>20.863897000000001</v>
      </c>
      <c r="K1232">
        <f t="shared" si="449"/>
        <v>8.8283333333253708E-5</v>
      </c>
      <c r="L1232">
        <v>1.1982E-2</v>
      </c>
      <c r="M1232">
        <f t="shared" si="440"/>
        <v>1.1982E-2</v>
      </c>
      <c r="N1232">
        <v>0.19792999999999999</v>
      </c>
      <c r="O1232">
        <f t="shared" si="436"/>
        <v>0.19792999999999999</v>
      </c>
      <c r="P1232">
        <f t="shared" si="450"/>
        <v>-1.1973333333333235E-4</v>
      </c>
      <c r="Q1232">
        <f t="shared" si="441"/>
        <v>78.938172999999992</v>
      </c>
      <c r="R1232">
        <f t="shared" si="451"/>
        <v>3.1449999999703476E-5</v>
      </c>
      <c r="S1232">
        <f t="shared" si="437"/>
        <v>1</v>
      </c>
      <c r="T1232">
        <f t="shared" si="452"/>
        <v>20.02456859966729</v>
      </c>
      <c r="U1232">
        <f t="shared" si="453"/>
        <v>32500</v>
      </c>
      <c r="V1232">
        <f t="shared" si="438"/>
        <v>20.001683</v>
      </c>
      <c r="W1232">
        <v>20.001683</v>
      </c>
      <c r="X1232">
        <f>'LowFlowInfusion-1-Infusion-1705'!Y1228</f>
        <v>0</v>
      </c>
      <c r="Y1232">
        <v>0</v>
      </c>
      <c r="Z1232">
        <f t="shared" si="442"/>
        <v>0</v>
      </c>
      <c r="AA1232">
        <f t="shared" si="443"/>
        <v>0</v>
      </c>
      <c r="AB1232" t="e">
        <f t="shared" si="444"/>
        <v>#DIV/0!</v>
      </c>
      <c r="AC1232" s="6" t="e">
        <f t="shared" si="446"/>
        <v>#DIV/0!</v>
      </c>
      <c r="AD1232" s="6" t="e">
        <f t="shared" si="446"/>
        <v>#DIV/0!</v>
      </c>
      <c r="AM1232">
        <v>-8.0999999999999996E-3</v>
      </c>
      <c r="AN1232">
        <v>-4.8999999999999998E-3</v>
      </c>
    </row>
    <row r="1233" spans="1:40" x14ac:dyDescent="0.25">
      <c r="A1233" s="1">
        <v>42823.256828703707</v>
      </c>
      <c r="B1233" s="16">
        <v>1226</v>
      </c>
      <c r="C1233">
        <f t="shared" si="454"/>
        <v>21.094609674088218</v>
      </c>
      <c r="D1233">
        <f t="shared" si="447"/>
        <v>-1.6261359425865418</v>
      </c>
      <c r="E1233">
        <f t="shared" si="445"/>
        <v>81.33860264496613</v>
      </c>
      <c r="F1233">
        <f t="shared" si="448"/>
        <v>-7.7087747425069575E-2</v>
      </c>
      <c r="G1233">
        <v>21.088861000000001</v>
      </c>
      <c r="H1233">
        <f t="shared" si="439"/>
        <v>21.088861000000001</v>
      </c>
      <c r="I1233">
        <v>20.864089</v>
      </c>
      <c r="J1233">
        <f t="shared" si="435"/>
        <v>20.864089</v>
      </c>
      <c r="K1233">
        <f t="shared" si="449"/>
        <v>8.8166666666467103E-5</v>
      </c>
      <c r="L1233">
        <v>1.1995E-2</v>
      </c>
      <c r="M1233">
        <f t="shared" si="440"/>
        <v>1.1995E-2</v>
      </c>
      <c r="N1233">
        <v>0.19781000000000001</v>
      </c>
      <c r="O1233">
        <f t="shared" si="436"/>
        <v>0.19781000000000001</v>
      </c>
      <c r="P1233">
        <f t="shared" si="450"/>
        <v>-1.1934999999999955E-4</v>
      </c>
      <c r="Q1233">
        <f t="shared" si="441"/>
        <v>78.938100999999989</v>
      </c>
      <c r="R1233">
        <f t="shared" si="451"/>
        <v>3.1183333332762687E-5</v>
      </c>
      <c r="S1233">
        <f t="shared" si="437"/>
        <v>1</v>
      </c>
      <c r="T1233">
        <f t="shared" si="452"/>
        <v>20.023979745616419</v>
      </c>
      <c r="U1233">
        <f t="shared" si="453"/>
        <v>32500</v>
      </c>
      <c r="V1233">
        <f t="shared" si="438"/>
        <v>20.001259000000001</v>
      </c>
      <c r="W1233">
        <v>20.001259000000001</v>
      </c>
      <c r="X1233">
        <f>'LowFlowInfusion-1-Infusion-1705'!Y1229</f>
        <v>0</v>
      </c>
      <c r="Y1233">
        <v>0</v>
      </c>
      <c r="Z1233">
        <f t="shared" si="442"/>
        <v>0</v>
      </c>
      <c r="AA1233">
        <f t="shared" si="443"/>
        <v>0</v>
      </c>
      <c r="AB1233" t="e">
        <f t="shared" si="444"/>
        <v>#DIV/0!</v>
      </c>
      <c r="AC1233" s="6" t="e">
        <f t="shared" si="446"/>
        <v>#DIV/0!</v>
      </c>
      <c r="AD1233" s="6" t="e">
        <f t="shared" si="446"/>
        <v>#DIV/0!</v>
      </c>
      <c r="AM1233">
        <v>-2E-3</v>
      </c>
      <c r="AN1233">
        <v>-4.1000000000000003E-3</v>
      </c>
    </row>
    <row r="1234" spans="1:40" x14ac:dyDescent="0.25">
      <c r="A1234" s="1">
        <v>42823.257523148146</v>
      </c>
      <c r="B1234" s="16">
        <v>1227</v>
      </c>
      <c r="C1234">
        <f t="shared" si="454"/>
        <v>12.74818167559166</v>
      </c>
      <c r="D1234">
        <f t="shared" si="447"/>
        <v>-1.5126984850978564</v>
      </c>
      <c r="E1234">
        <f t="shared" si="445"/>
        <v>48.5705648559587</v>
      </c>
      <c r="F1234">
        <f t="shared" si="448"/>
        <v>-0.11865994096978934</v>
      </c>
      <c r="G1234">
        <v>21.088998</v>
      </c>
      <c r="H1234">
        <f t="shared" si="439"/>
        <v>21.088998</v>
      </c>
      <c r="I1234">
        <v>20.864075</v>
      </c>
      <c r="J1234">
        <f t="shared" si="435"/>
        <v>20.864075</v>
      </c>
      <c r="K1234">
        <f t="shared" si="449"/>
        <v>1.0844999999998587E-4</v>
      </c>
      <c r="L1234">
        <v>1.1986999999999999E-2</v>
      </c>
      <c r="M1234">
        <f t="shared" si="440"/>
        <v>1.1986999999999999E-2</v>
      </c>
      <c r="N1234">
        <v>0.197689</v>
      </c>
      <c r="O1234">
        <f t="shared" si="436"/>
        <v>0.197689</v>
      </c>
      <c r="P1234">
        <f t="shared" si="450"/>
        <v>-1.1893333333333246E-4</v>
      </c>
      <c r="Q1234">
        <f t="shared" si="441"/>
        <v>78.938236000000003</v>
      </c>
      <c r="R1234">
        <f t="shared" si="451"/>
        <v>1.0483333331971304E-5</v>
      </c>
      <c r="S1234">
        <f t="shared" si="437"/>
        <v>1</v>
      </c>
      <c r="T1234">
        <f t="shared" si="452"/>
        <v>20.015307880160247</v>
      </c>
      <c r="U1234">
        <f t="shared" si="453"/>
        <v>32500</v>
      </c>
      <c r="V1234">
        <f t="shared" si="438"/>
        <v>20.001047</v>
      </c>
      <c r="W1234">
        <v>20.001047</v>
      </c>
      <c r="X1234">
        <f>'LowFlowInfusion-1-Infusion-1705'!Y1230</f>
        <v>0</v>
      </c>
      <c r="Y1234">
        <v>0</v>
      </c>
      <c r="Z1234">
        <f t="shared" si="442"/>
        <v>0</v>
      </c>
      <c r="AA1234">
        <f t="shared" si="443"/>
        <v>0</v>
      </c>
      <c r="AB1234" t="e">
        <f t="shared" si="444"/>
        <v>#DIV/0!</v>
      </c>
      <c r="AC1234" s="6" t="e">
        <f t="shared" si="446"/>
        <v>#DIV/0!</v>
      </c>
      <c r="AD1234" s="6" t="e">
        <f t="shared" si="446"/>
        <v>#DIV/0!</v>
      </c>
      <c r="AM1234">
        <v>5.4999999999999997E-3</v>
      </c>
      <c r="AN1234">
        <v>-3.5999999999999999E-3</v>
      </c>
    </row>
    <row r="1235" spans="1:40" x14ac:dyDescent="0.25">
      <c r="A1235" s="1">
        <v>42823.258217592593</v>
      </c>
      <c r="B1235" s="16">
        <v>1228</v>
      </c>
      <c r="C1235">
        <f t="shared" si="454"/>
        <v>0.74125408274955618</v>
      </c>
      <c r="D1235">
        <f t="shared" si="447"/>
        <v>-1.4501936579161567</v>
      </c>
      <c r="E1235">
        <f t="shared" si="445"/>
        <v>1.3202685417765636</v>
      </c>
      <c r="F1235">
        <f t="shared" si="448"/>
        <v>-1.9564056261746439</v>
      </c>
      <c r="G1235">
        <v>21.089106999999998</v>
      </c>
      <c r="H1235">
        <f t="shared" si="439"/>
        <v>21.089106999999998</v>
      </c>
      <c r="I1235">
        <v>20.864148</v>
      </c>
      <c r="J1235">
        <f t="shared" si="435"/>
        <v>20.864148</v>
      </c>
      <c r="K1235">
        <f t="shared" si="449"/>
        <v>1.3758333333324657E-4</v>
      </c>
      <c r="L1235">
        <v>1.1953999999999999E-2</v>
      </c>
      <c r="M1235">
        <f t="shared" si="440"/>
        <v>1.1953999999999999E-2</v>
      </c>
      <c r="N1235">
        <v>0.19755700000000001</v>
      </c>
      <c r="O1235">
        <f t="shared" si="436"/>
        <v>0.19755700000000001</v>
      </c>
      <c r="P1235">
        <f t="shared" si="450"/>
        <v>-1.1868333333333315E-4</v>
      </c>
      <c r="Q1235">
        <f t="shared" si="441"/>
        <v>78.938294999999997</v>
      </c>
      <c r="R1235">
        <f t="shared" si="451"/>
        <v>-1.8900000000835841E-5</v>
      </c>
      <c r="S1235">
        <f t="shared" si="437"/>
        <v>1</v>
      </c>
      <c r="T1235">
        <f t="shared" si="452"/>
        <v>20.003027447740365</v>
      </c>
      <c r="U1235">
        <f t="shared" si="453"/>
        <v>32500</v>
      </c>
      <c r="V1235">
        <f t="shared" si="438"/>
        <v>20.000836</v>
      </c>
      <c r="W1235">
        <v>20.000836</v>
      </c>
      <c r="X1235">
        <f>'LowFlowInfusion-1-Infusion-1705'!Y1231</f>
        <v>0</v>
      </c>
      <c r="Y1235">
        <v>0</v>
      </c>
      <c r="Z1235">
        <f t="shared" si="442"/>
        <v>0</v>
      </c>
      <c r="AA1235">
        <f t="shared" si="443"/>
        <v>0</v>
      </c>
      <c r="AB1235" t="e">
        <f t="shared" si="444"/>
        <v>#DIV/0!</v>
      </c>
      <c r="AC1235" s="6" t="e">
        <f t="shared" si="446"/>
        <v>#DIV/0!</v>
      </c>
      <c r="AD1235" s="6" t="e">
        <f t="shared" si="446"/>
        <v>#DIV/0!</v>
      </c>
      <c r="AM1235">
        <v>8.2000000000000007E-3</v>
      </c>
      <c r="AN1235">
        <v>-3.5999999999999999E-3</v>
      </c>
    </row>
    <row r="1236" spans="1:40" x14ac:dyDescent="0.25">
      <c r="A1236" s="1">
        <v>42823.258912037039</v>
      </c>
      <c r="B1236" s="16">
        <v>1229</v>
      </c>
      <c r="C1236">
        <f t="shared" si="454"/>
        <v>-5.6090759184067451</v>
      </c>
      <c r="D1236">
        <f t="shared" si="447"/>
        <v>-1.1744027296735426</v>
      </c>
      <c r="E1236">
        <f t="shared" si="445"/>
        <v>-23.401908808000574</v>
      </c>
      <c r="F1236">
        <f t="shared" si="448"/>
        <v>0.20937543844247541</v>
      </c>
      <c r="G1236">
        <v>21.088871999999999</v>
      </c>
      <c r="H1236">
        <f t="shared" si="439"/>
        <v>21.088871999999999</v>
      </c>
      <c r="I1236">
        <v>20.864280999999998</v>
      </c>
      <c r="J1236">
        <f t="shared" si="435"/>
        <v>20.864280999999998</v>
      </c>
      <c r="K1236">
        <f t="shared" si="449"/>
        <v>1.525999999998362E-4</v>
      </c>
      <c r="L1236">
        <v>1.196E-2</v>
      </c>
      <c r="M1236">
        <f t="shared" si="440"/>
        <v>1.196E-2</v>
      </c>
      <c r="N1236">
        <v>0.19744400000000001</v>
      </c>
      <c r="O1236">
        <f t="shared" si="436"/>
        <v>0.19744400000000001</v>
      </c>
      <c r="P1236">
        <f t="shared" si="450"/>
        <v>-1.1776666666666741E-4</v>
      </c>
      <c r="Q1236">
        <f t="shared" si="441"/>
        <v>78.93827499999999</v>
      </c>
      <c r="R1236">
        <f t="shared" si="451"/>
        <v>-3.4833333333021223E-5</v>
      </c>
      <c r="S1236">
        <f t="shared" si="437"/>
        <v>1</v>
      </c>
      <c r="T1236">
        <f t="shared" si="452"/>
        <v>19.996877326811315</v>
      </c>
      <c r="U1236">
        <f t="shared" si="453"/>
        <v>32500</v>
      </c>
      <c r="V1236">
        <f t="shared" si="438"/>
        <v>20.001311999999999</v>
      </c>
      <c r="W1236">
        <v>20.001311999999999</v>
      </c>
      <c r="X1236">
        <f>'LowFlowInfusion-1-Infusion-1705'!Y1232</f>
        <v>0</v>
      </c>
      <c r="Y1236">
        <v>0</v>
      </c>
      <c r="Z1236">
        <f t="shared" si="442"/>
        <v>0</v>
      </c>
      <c r="AA1236">
        <f t="shared" si="443"/>
        <v>0</v>
      </c>
      <c r="AB1236" t="e">
        <f t="shared" si="444"/>
        <v>#DIV/0!</v>
      </c>
      <c r="AC1236" s="6" t="e">
        <f t="shared" si="446"/>
        <v>#DIV/0!</v>
      </c>
      <c r="AD1236" s="6" t="e">
        <f t="shared" si="446"/>
        <v>#DIV/0!</v>
      </c>
      <c r="AM1236">
        <v>3.8999999999999998E-3</v>
      </c>
      <c r="AN1236">
        <v>-3.5999999999999999E-3</v>
      </c>
    </row>
    <row r="1237" spans="1:40" x14ac:dyDescent="0.25">
      <c r="A1237" s="1">
        <v>42823.259606481479</v>
      </c>
      <c r="B1237" s="16">
        <v>1230</v>
      </c>
      <c r="C1237">
        <f t="shared" si="454"/>
        <v>-8.5425051384653461</v>
      </c>
      <c r="D1237">
        <f t="shared" si="447"/>
        <v>-0.63555962322011883</v>
      </c>
      <c r="E1237">
        <f t="shared" si="445"/>
        <v>-34.367670574726937</v>
      </c>
      <c r="F1237">
        <f t="shared" si="448"/>
        <v>7.4399677017261537E-2</v>
      </c>
      <c r="G1237">
        <v>21.088937999999999</v>
      </c>
      <c r="H1237">
        <f t="shared" si="439"/>
        <v>21.088937999999999</v>
      </c>
      <c r="I1237">
        <v>20.864439999999998</v>
      </c>
      <c r="J1237">
        <f t="shared" si="435"/>
        <v>20.864439999999998</v>
      </c>
      <c r="K1237">
        <f t="shared" si="449"/>
        <v>1.5931666666671636E-4</v>
      </c>
      <c r="L1237">
        <v>1.1978000000000001E-2</v>
      </c>
      <c r="M1237">
        <f t="shared" si="440"/>
        <v>1.1978000000000001E-2</v>
      </c>
      <c r="N1237">
        <v>0.19733600000000001</v>
      </c>
      <c r="O1237">
        <f t="shared" si="436"/>
        <v>0.19733600000000001</v>
      </c>
      <c r="P1237">
        <f t="shared" si="450"/>
        <v>-1.1603333333333511E-4</v>
      </c>
      <c r="Q1237">
        <f t="shared" si="441"/>
        <v>78.938223999999991</v>
      </c>
      <c r="R1237">
        <f t="shared" si="451"/>
        <v>-4.3283333332766458E-5</v>
      </c>
      <c r="S1237">
        <f t="shared" si="437"/>
        <v>1</v>
      </c>
      <c r="T1237">
        <f t="shared" si="452"/>
        <v>19.993564054484949</v>
      </c>
      <c r="U1237">
        <f t="shared" si="453"/>
        <v>32500</v>
      </c>
      <c r="V1237">
        <f t="shared" si="438"/>
        <v>20.001470999999999</v>
      </c>
      <c r="W1237">
        <v>20.001470999999999</v>
      </c>
      <c r="X1237">
        <f>'LowFlowInfusion-1-Infusion-1705'!Y1233</f>
        <v>0</v>
      </c>
      <c r="Y1237">
        <v>0</v>
      </c>
      <c r="Z1237">
        <f t="shared" si="442"/>
        <v>0</v>
      </c>
      <c r="AA1237">
        <f t="shared" si="443"/>
        <v>0</v>
      </c>
      <c r="AB1237" t="e">
        <f t="shared" si="444"/>
        <v>#DIV/0!</v>
      </c>
      <c r="AC1237" s="6" t="e">
        <f t="shared" si="446"/>
        <v>#DIV/0!</v>
      </c>
      <c r="AD1237" s="6" t="e">
        <f t="shared" si="446"/>
        <v>#DIV/0!</v>
      </c>
      <c r="AM1237">
        <v>-3.7000000000000002E-3</v>
      </c>
      <c r="AN1237">
        <v>-3.3999999999999998E-3</v>
      </c>
    </row>
    <row r="1238" spans="1:40" x14ac:dyDescent="0.25">
      <c r="A1238" s="1">
        <v>42823.260300925926</v>
      </c>
      <c r="B1238" s="16">
        <v>1231</v>
      </c>
      <c r="C1238">
        <f t="shared" si="454"/>
        <v>-10.472680611775713</v>
      </c>
      <c r="D1238">
        <f t="shared" si="447"/>
        <v>-0.22062846264645941</v>
      </c>
      <c r="E1238">
        <f t="shared" si="445"/>
        <v>-41.516408113769771</v>
      </c>
      <c r="F1238">
        <f t="shared" si="448"/>
        <v>2.1067047762191839E-2</v>
      </c>
      <c r="G1238">
        <v>21.089054999999998</v>
      </c>
      <c r="H1238">
        <f t="shared" si="439"/>
        <v>21.089054999999998</v>
      </c>
      <c r="I1238">
        <v>20.864774000000001</v>
      </c>
      <c r="J1238">
        <f t="shared" si="435"/>
        <v>20.864774000000001</v>
      </c>
      <c r="K1238">
        <f t="shared" si="449"/>
        <v>1.6360000000001189E-4</v>
      </c>
      <c r="L1238">
        <v>1.1979999999999999E-2</v>
      </c>
      <c r="M1238">
        <f t="shared" si="440"/>
        <v>1.1979999999999999E-2</v>
      </c>
      <c r="N1238">
        <v>0.197218</v>
      </c>
      <c r="O1238">
        <f t="shared" si="436"/>
        <v>0.197218</v>
      </c>
      <c r="P1238">
        <f t="shared" si="450"/>
        <v>-1.1468333333333515E-4</v>
      </c>
      <c r="Q1238">
        <f t="shared" si="441"/>
        <v>78.938007999999996</v>
      </c>
      <c r="R1238">
        <f t="shared" si="451"/>
        <v>-4.8916666666561545E-5</v>
      </c>
      <c r="S1238">
        <f t="shared" si="437"/>
        <v>1</v>
      </c>
      <c r="T1238">
        <f t="shared" si="452"/>
        <v>19.991165947850906</v>
      </c>
      <c r="U1238">
        <f t="shared" si="453"/>
        <v>32500</v>
      </c>
      <c r="V1238">
        <f t="shared" si="438"/>
        <v>20.001418000000001</v>
      </c>
      <c r="W1238">
        <v>20.001418000000001</v>
      </c>
      <c r="X1238">
        <f>'LowFlowInfusion-1-Infusion-1705'!Y1234</f>
        <v>0</v>
      </c>
      <c r="Y1238">
        <v>0</v>
      </c>
      <c r="Z1238">
        <f t="shared" si="442"/>
        <v>0</v>
      </c>
      <c r="AA1238">
        <f t="shared" si="443"/>
        <v>0</v>
      </c>
      <c r="AB1238" t="e">
        <f t="shared" si="444"/>
        <v>#DIV/0!</v>
      </c>
      <c r="AC1238" s="6" t="e">
        <f t="shared" si="446"/>
        <v>#DIV/0!</v>
      </c>
      <c r="AD1238" s="6" t="e">
        <f t="shared" si="446"/>
        <v>#DIV/0!</v>
      </c>
      <c r="AM1238">
        <v>-0.01</v>
      </c>
      <c r="AN1238">
        <v>-3.2000000000000002E-3</v>
      </c>
    </row>
    <row r="1239" spans="1:40" x14ac:dyDescent="0.25">
      <c r="A1239" s="1">
        <v>42823.260995370372</v>
      </c>
      <c r="B1239" s="16">
        <v>1232</v>
      </c>
      <c r="C1239">
        <f t="shared" si="454"/>
        <v>-5.8753520845578766</v>
      </c>
      <c r="D1239">
        <f t="shared" si="447"/>
        <v>7.8135447202765107E-2</v>
      </c>
      <c r="E1239">
        <f t="shared" si="445"/>
        <v>-23.06850103153074</v>
      </c>
      <c r="F1239">
        <f t="shared" si="448"/>
        <v>-1.3298853596898072E-2</v>
      </c>
      <c r="G1239">
        <v>21.089362999999999</v>
      </c>
      <c r="H1239">
        <f t="shared" si="439"/>
        <v>21.089362999999999</v>
      </c>
      <c r="I1239">
        <v>20.864991</v>
      </c>
      <c r="J1239">
        <f t="shared" si="435"/>
        <v>20.864991</v>
      </c>
      <c r="K1239">
        <f t="shared" si="449"/>
        <v>1.5230000000000151E-4</v>
      </c>
      <c r="L1239">
        <v>1.1960999999999999E-2</v>
      </c>
      <c r="M1239">
        <f t="shared" si="440"/>
        <v>1.1960999999999999E-2</v>
      </c>
      <c r="N1239">
        <v>0.19709699999999999</v>
      </c>
      <c r="O1239">
        <f t="shared" si="436"/>
        <v>0.19709699999999999</v>
      </c>
      <c r="P1239">
        <f t="shared" si="450"/>
        <v>-1.1370000000000268E-4</v>
      </c>
      <c r="Q1239">
        <f t="shared" si="441"/>
        <v>78.937911999999997</v>
      </c>
      <c r="R1239">
        <f t="shared" si="451"/>
        <v>-3.8599999999178178E-5</v>
      </c>
      <c r="S1239">
        <f t="shared" si="437"/>
        <v>1</v>
      </c>
      <c r="T1239">
        <f t="shared" si="452"/>
        <v>19.995517512468503</v>
      </c>
      <c r="U1239">
        <f t="shared" si="453"/>
        <v>32500</v>
      </c>
      <c r="V1239">
        <f t="shared" si="438"/>
        <v>20.001470999999999</v>
      </c>
      <c r="W1239">
        <v>20.001470999999999</v>
      </c>
      <c r="X1239">
        <f>'LowFlowInfusion-1-Infusion-1705'!Y1235</f>
        <v>0</v>
      </c>
      <c r="Y1239">
        <v>0</v>
      </c>
      <c r="Z1239">
        <f t="shared" si="442"/>
        <v>0</v>
      </c>
      <c r="AA1239">
        <f t="shared" si="443"/>
        <v>0</v>
      </c>
      <c r="AB1239" t="e">
        <f t="shared" si="444"/>
        <v>#DIV/0!</v>
      </c>
      <c r="AC1239" s="6" t="e">
        <f t="shared" si="446"/>
        <v>#DIV/0!</v>
      </c>
      <c r="AD1239" s="6" t="e">
        <f t="shared" si="446"/>
        <v>#DIV/0!</v>
      </c>
      <c r="AM1239">
        <v>-1.26E-2</v>
      </c>
      <c r="AN1239">
        <v>-2.8E-3</v>
      </c>
    </row>
    <row r="1240" spans="1:40" x14ac:dyDescent="0.25">
      <c r="A1240" s="1">
        <v>42823.261689814812</v>
      </c>
      <c r="B1240" s="16">
        <v>1233</v>
      </c>
      <c r="C1240">
        <f t="shared" si="454"/>
        <v>5.0300519370845009</v>
      </c>
      <c r="D1240">
        <f t="shared" si="447"/>
        <v>-0.3957050776584925</v>
      </c>
      <c r="E1240">
        <f t="shared" si="445"/>
        <v>19.38657627831504</v>
      </c>
      <c r="F1240">
        <f t="shared" si="448"/>
        <v>-7.8668189236998129E-2</v>
      </c>
      <c r="G1240">
        <v>21.089143</v>
      </c>
      <c r="H1240">
        <f t="shared" si="439"/>
        <v>21.089143</v>
      </c>
      <c r="I1240">
        <v>20.865086999999999</v>
      </c>
      <c r="J1240">
        <f t="shared" si="435"/>
        <v>20.865086999999999</v>
      </c>
      <c r="K1240">
        <f t="shared" si="449"/>
        <v>1.2593333333352775E-4</v>
      </c>
      <c r="L1240">
        <v>1.1965999999999999E-2</v>
      </c>
      <c r="M1240">
        <f t="shared" si="440"/>
        <v>1.1965999999999999E-2</v>
      </c>
      <c r="N1240">
        <v>0.196989</v>
      </c>
      <c r="O1240">
        <f t="shared" si="436"/>
        <v>0.196989</v>
      </c>
      <c r="P1240">
        <f t="shared" si="450"/>
        <v>-1.1508333333333555E-4</v>
      </c>
      <c r="Q1240">
        <f t="shared" si="441"/>
        <v>78.937923999999995</v>
      </c>
      <c r="R1240">
        <f t="shared" si="451"/>
        <v>-1.0849999998896465E-5</v>
      </c>
      <c r="S1240">
        <f t="shared" si="437"/>
        <v>1</v>
      </c>
      <c r="T1240">
        <f t="shared" si="452"/>
        <v>20.006737757015163</v>
      </c>
      <c r="U1240">
        <f t="shared" si="453"/>
        <v>32500</v>
      </c>
      <c r="V1240">
        <f t="shared" si="438"/>
        <v>20.001311999999999</v>
      </c>
      <c r="W1240">
        <v>20.001311999999999</v>
      </c>
      <c r="X1240">
        <f>'LowFlowInfusion-1-Infusion-1705'!Y1236</f>
        <v>0</v>
      </c>
      <c r="Y1240">
        <v>0</v>
      </c>
      <c r="Z1240">
        <f t="shared" si="442"/>
        <v>0</v>
      </c>
      <c r="AA1240">
        <f t="shared" si="443"/>
        <v>0</v>
      </c>
      <c r="AB1240" t="e">
        <f t="shared" si="444"/>
        <v>#DIV/0!</v>
      </c>
      <c r="AC1240" s="6" t="e">
        <f t="shared" si="446"/>
        <v>#DIV/0!</v>
      </c>
      <c r="AD1240" s="6" t="e">
        <f t="shared" si="446"/>
        <v>#DIV/0!</v>
      </c>
      <c r="AM1240">
        <v>-1.24E-2</v>
      </c>
      <c r="AN1240">
        <v>-2.2000000000000001E-3</v>
      </c>
    </row>
    <row r="1241" spans="1:40" x14ac:dyDescent="0.25">
      <c r="A1241" s="1">
        <v>42823.262384259258</v>
      </c>
      <c r="B1241" s="16">
        <v>1234</v>
      </c>
      <c r="C1241">
        <f t="shared" si="454"/>
        <v>11.943708540638518</v>
      </c>
      <c r="D1241">
        <f t="shared" si="447"/>
        <v>-0.80546183070443256</v>
      </c>
      <c r="E1241">
        <f t="shared" si="445"/>
        <v>46.180925497558704</v>
      </c>
      <c r="F1241">
        <f t="shared" si="448"/>
        <v>-6.7438168636135526E-2</v>
      </c>
      <c r="G1241">
        <v>21.089158000000001</v>
      </c>
      <c r="H1241">
        <f t="shared" si="439"/>
        <v>21.089158000000001</v>
      </c>
      <c r="I1241">
        <v>20.865175000000001</v>
      </c>
      <c r="J1241">
        <f t="shared" si="435"/>
        <v>20.865175000000001</v>
      </c>
      <c r="K1241">
        <f t="shared" si="449"/>
        <v>1.0936666666676587E-4</v>
      </c>
      <c r="L1241">
        <v>1.1978000000000001E-2</v>
      </c>
      <c r="M1241">
        <f t="shared" si="440"/>
        <v>1.1978000000000001E-2</v>
      </c>
      <c r="N1241">
        <v>0.196881</v>
      </c>
      <c r="O1241">
        <f t="shared" si="436"/>
        <v>0.196881</v>
      </c>
      <c r="P1241">
        <f t="shared" si="450"/>
        <v>-1.1626666666666869E-4</v>
      </c>
      <c r="Q1241">
        <f t="shared" si="441"/>
        <v>78.937944000000002</v>
      </c>
      <c r="R1241">
        <f t="shared" si="451"/>
        <v>6.9000000005795908E-6</v>
      </c>
      <c r="S1241">
        <f t="shared" si="437"/>
        <v>1</v>
      </c>
      <c r="T1241">
        <f t="shared" si="452"/>
        <v>20.013902170371558</v>
      </c>
      <c r="U1241">
        <f t="shared" si="453"/>
        <v>32500</v>
      </c>
      <c r="V1241">
        <f t="shared" si="438"/>
        <v>20.001152999999999</v>
      </c>
      <c r="W1241">
        <v>20.001152999999999</v>
      </c>
      <c r="X1241">
        <f>'LowFlowInfusion-1-Infusion-1705'!Y1237</f>
        <v>0</v>
      </c>
      <c r="Y1241">
        <v>0</v>
      </c>
      <c r="Z1241">
        <f t="shared" si="442"/>
        <v>0</v>
      </c>
      <c r="AA1241">
        <f t="shared" si="443"/>
        <v>0</v>
      </c>
      <c r="AB1241" t="e">
        <f t="shared" si="444"/>
        <v>#DIV/0!</v>
      </c>
      <c r="AC1241" s="6" t="e">
        <f t="shared" si="446"/>
        <v>#DIV/0!</v>
      </c>
      <c r="AD1241" s="6" t="e">
        <f t="shared" si="446"/>
        <v>#DIV/0!</v>
      </c>
      <c r="AM1241">
        <v>-7.0000000000000001E-3</v>
      </c>
      <c r="AN1241">
        <v>-1.6000000000000001E-3</v>
      </c>
    </row>
    <row r="1242" spans="1:40" x14ac:dyDescent="0.25">
      <c r="A1242" s="1">
        <v>42823.263078703705</v>
      </c>
      <c r="B1242" s="16">
        <v>1235</v>
      </c>
      <c r="C1242">
        <f t="shared" si="454"/>
        <v>18.970290483683982</v>
      </c>
      <c r="D1242">
        <f t="shared" si="447"/>
        <v>-0.8437612325959476</v>
      </c>
      <c r="E1242">
        <f t="shared" si="445"/>
        <v>73.830402395412648</v>
      </c>
      <c r="F1242">
        <f t="shared" si="448"/>
        <v>-4.4478034393919903E-2</v>
      </c>
      <c r="G1242">
        <v>21.089258000000001</v>
      </c>
      <c r="H1242">
        <f t="shared" si="439"/>
        <v>21.089258000000001</v>
      </c>
      <c r="I1242">
        <v>20.865217999999999</v>
      </c>
      <c r="J1242">
        <f t="shared" si="435"/>
        <v>20.865217999999999</v>
      </c>
      <c r="K1242">
        <f t="shared" si="449"/>
        <v>9.2366666666639688E-5</v>
      </c>
      <c r="L1242">
        <v>1.1967E-2</v>
      </c>
      <c r="M1242">
        <f t="shared" si="440"/>
        <v>1.1967E-2</v>
      </c>
      <c r="N1242">
        <v>0.19676299999999999</v>
      </c>
      <c r="O1242">
        <f t="shared" si="436"/>
        <v>0.19676299999999999</v>
      </c>
      <c r="P1242">
        <f t="shared" si="450"/>
        <v>-1.1631666666666781E-4</v>
      </c>
      <c r="Q1242">
        <f t="shared" si="441"/>
        <v>78.938018999999997</v>
      </c>
      <c r="R1242">
        <f t="shared" si="451"/>
        <v>2.3950000000638737E-5</v>
      </c>
      <c r="S1242">
        <f t="shared" si="437"/>
        <v>1</v>
      </c>
      <c r="T1242">
        <f t="shared" si="452"/>
        <v>20.021073051716478</v>
      </c>
      <c r="U1242">
        <f t="shared" si="453"/>
        <v>32500</v>
      </c>
      <c r="V1242">
        <f t="shared" si="438"/>
        <v>20.001259000000001</v>
      </c>
      <c r="W1242">
        <v>20.001259000000001</v>
      </c>
      <c r="X1242">
        <f>'LowFlowInfusion-1-Infusion-1705'!Y1238</f>
        <v>0</v>
      </c>
      <c r="Y1242">
        <v>0</v>
      </c>
      <c r="Z1242">
        <f t="shared" si="442"/>
        <v>0</v>
      </c>
      <c r="AA1242">
        <f t="shared" si="443"/>
        <v>0</v>
      </c>
      <c r="AB1242" t="e">
        <f t="shared" si="444"/>
        <v>#DIV/0!</v>
      </c>
      <c r="AC1242" s="6" t="e">
        <f t="shared" si="446"/>
        <v>#DIV/0!</v>
      </c>
      <c r="AD1242" s="6" t="e">
        <f t="shared" si="446"/>
        <v>#DIV/0!</v>
      </c>
      <c r="AM1242" s="18">
        <v>-4.0000000000000002E-4</v>
      </c>
      <c r="AN1242">
        <v>-1.6000000000000001E-3</v>
      </c>
    </row>
    <row r="1243" spans="1:40" x14ac:dyDescent="0.25">
      <c r="A1243" s="1">
        <v>42823.263773148145</v>
      </c>
      <c r="B1243" s="16">
        <v>1236</v>
      </c>
      <c r="C1243">
        <f t="shared" si="454"/>
        <v>15.10151731360407</v>
      </c>
      <c r="D1243">
        <f t="shared" si="447"/>
        <v>-0.97045318131537606</v>
      </c>
      <c r="E1243">
        <f t="shared" si="445"/>
        <v>58.443699420741467</v>
      </c>
      <c r="F1243">
        <f t="shared" si="448"/>
        <v>-6.42619652822006E-2</v>
      </c>
      <c r="G1243">
        <v>21.089334000000001</v>
      </c>
      <c r="H1243">
        <f t="shared" si="439"/>
        <v>21.089334000000001</v>
      </c>
      <c r="I1243">
        <v>20.865283999999999</v>
      </c>
      <c r="J1243">
        <f t="shared" si="435"/>
        <v>20.865283999999999</v>
      </c>
      <c r="K1243">
        <f t="shared" si="449"/>
        <v>1.0184999999995152E-4</v>
      </c>
      <c r="L1243">
        <v>1.1946999999999999E-2</v>
      </c>
      <c r="M1243">
        <f t="shared" si="440"/>
        <v>1.1946999999999999E-2</v>
      </c>
      <c r="N1243">
        <v>0.19664699999999999</v>
      </c>
      <c r="O1243">
        <f t="shared" si="436"/>
        <v>0.19664699999999999</v>
      </c>
      <c r="P1243">
        <f t="shared" si="450"/>
        <v>-1.1665000000000101E-4</v>
      </c>
      <c r="Q1243">
        <f t="shared" si="441"/>
        <v>78.938068999999999</v>
      </c>
      <c r="R1243">
        <f t="shared" si="451"/>
        <v>1.4800000000529205E-5</v>
      </c>
      <c r="S1243">
        <f t="shared" si="437"/>
        <v>1</v>
      </c>
      <c r="T1243">
        <f t="shared" si="452"/>
        <v>20.017542970495075</v>
      </c>
      <c r="U1243">
        <f t="shared" si="453"/>
        <v>32500</v>
      </c>
      <c r="V1243">
        <f t="shared" si="438"/>
        <v>20.001470999999999</v>
      </c>
      <c r="W1243">
        <v>20.001470999999999</v>
      </c>
      <c r="X1243">
        <f>'LowFlowInfusion-1-Infusion-1705'!Y1239</f>
        <v>0</v>
      </c>
      <c r="Y1243">
        <v>0</v>
      </c>
      <c r="Z1243">
        <f t="shared" si="442"/>
        <v>0</v>
      </c>
      <c r="AA1243">
        <f t="shared" si="443"/>
        <v>0</v>
      </c>
      <c r="AB1243" t="e">
        <f t="shared" si="444"/>
        <v>#DIV/0!</v>
      </c>
      <c r="AC1243" s="6" t="e">
        <f t="shared" si="446"/>
        <v>#DIV/0!</v>
      </c>
      <c r="AD1243" s="6" t="e">
        <f t="shared" si="446"/>
        <v>#DIV/0!</v>
      </c>
      <c r="AM1243">
        <v>9.4000000000000004E-3</v>
      </c>
      <c r="AN1243">
        <v>-2.3E-3</v>
      </c>
    </row>
    <row r="1244" spans="1:40" x14ac:dyDescent="0.25">
      <c r="A1244" s="1">
        <v>42823.264467592591</v>
      </c>
      <c r="B1244" s="16">
        <v>1237</v>
      </c>
      <c r="C1244">
        <f t="shared" si="454"/>
        <v>12.839706166050448</v>
      </c>
      <c r="D1244">
        <f t="shared" si="447"/>
        <v>-1.3227456731764731</v>
      </c>
      <c r="E1244">
        <f t="shared" si="445"/>
        <v>49.140970777217987</v>
      </c>
      <c r="F1244">
        <f t="shared" si="448"/>
        <v>-0.10301993332791008</v>
      </c>
      <c r="G1244">
        <v>21.088902999999998</v>
      </c>
      <c r="H1244">
        <f t="shared" si="439"/>
        <v>21.088902999999998</v>
      </c>
      <c r="I1244">
        <v>20.865269000000001</v>
      </c>
      <c r="J1244">
        <f t="shared" si="435"/>
        <v>20.865269000000001</v>
      </c>
      <c r="K1244">
        <f t="shared" si="449"/>
        <v>1.0731666666673098E-4</v>
      </c>
      <c r="L1244">
        <v>1.1957000000000001E-2</v>
      </c>
      <c r="M1244">
        <f t="shared" si="440"/>
        <v>1.1957000000000001E-2</v>
      </c>
      <c r="N1244">
        <v>0.196516</v>
      </c>
      <c r="O1244">
        <f t="shared" si="436"/>
        <v>0.196516</v>
      </c>
      <c r="P1244">
        <f t="shared" si="450"/>
        <v>-1.1765000000000016E-4</v>
      </c>
      <c r="Q1244">
        <f t="shared" si="441"/>
        <v>78.938215</v>
      </c>
      <c r="R1244">
        <f t="shared" si="451"/>
        <v>1.0333333333297409E-5</v>
      </c>
      <c r="S1244">
        <f t="shared" si="437"/>
        <v>1</v>
      </c>
      <c r="T1244">
        <f t="shared" si="452"/>
        <v>20.016003451839236</v>
      </c>
      <c r="U1244">
        <f t="shared" si="453"/>
        <v>32500</v>
      </c>
      <c r="V1244">
        <f t="shared" si="438"/>
        <v>20.001840999999999</v>
      </c>
      <c r="W1244">
        <v>20.001840999999999</v>
      </c>
      <c r="X1244">
        <f>'LowFlowInfusion-1-Infusion-1705'!Y1240</f>
        <v>0</v>
      </c>
      <c r="Y1244">
        <v>0</v>
      </c>
      <c r="Z1244">
        <f t="shared" si="442"/>
        <v>0</v>
      </c>
      <c r="AA1244">
        <f t="shared" si="443"/>
        <v>0</v>
      </c>
      <c r="AB1244" t="e">
        <f t="shared" si="444"/>
        <v>#DIV/0!</v>
      </c>
      <c r="AC1244" s="6" t="e">
        <f t="shared" si="446"/>
        <v>#DIV/0!</v>
      </c>
      <c r="AD1244" s="6" t="e">
        <f t="shared" si="446"/>
        <v>#DIV/0!</v>
      </c>
      <c r="AM1244">
        <v>1.7500000000000002E-2</v>
      </c>
      <c r="AN1244">
        <v>-3.3E-3</v>
      </c>
    </row>
    <row r="1245" spans="1:40" x14ac:dyDescent="0.25">
      <c r="A1245" s="1">
        <v>42823.265162037038</v>
      </c>
      <c r="B1245" s="16">
        <v>1238</v>
      </c>
      <c r="C1245">
        <f t="shared" si="454"/>
        <v>9.9657847106211364</v>
      </c>
      <c r="D1245">
        <f t="shared" si="447"/>
        <v>-1.5212743744363211</v>
      </c>
      <c r="E1245">
        <f t="shared" si="445"/>
        <v>37.595670635180198</v>
      </c>
      <c r="F1245">
        <f t="shared" si="448"/>
        <v>-0.152649732922186</v>
      </c>
      <c r="G1245">
        <v>21.088798000000001</v>
      </c>
      <c r="H1245">
        <f t="shared" si="439"/>
        <v>21.088798000000001</v>
      </c>
      <c r="I1245">
        <v>20.86553</v>
      </c>
      <c r="J1245">
        <f t="shared" si="435"/>
        <v>20.86553</v>
      </c>
      <c r="K1245">
        <f t="shared" si="449"/>
        <v>1.1420000000009386E-4</v>
      </c>
      <c r="L1245">
        <v>1.1971000000000001E-2</v>
      </c>
      <c r="M1245">
        <f t="shared" si="440"/>
        <v>1.1971000000000001E-2</v>
      </c>
      <c r="N1245">
        <v>0.19639999999999999</v>
      </c>
      <c r="O1245">
        <f t="shared" si="436"/>
        <v>0.19639999999999999</v>
      </c>
      <c r="P1245">
        <f t="shared" si="450"/>
        <v>-1.1818333333333311E-4</v>
      </c>
      <c r="Q1245">
        <f t="shared" si="441"/>
        <v>78.938069999999996</v>
      </c>
      <c r="R1245">
        <f t="shared" si="451"/>
        <v>3.9833333329871346E-6</v>
      </c>
      <c r="S1245">
        <f t="shared" si="437"/>
        <v>1</v>
      </c>
      <c r="T1245">
        <f t="shared" si="452"/>
        <v>20.013593059084979</v>
      </c>
      <c r="U1245">
        <f t="shared" si="453"/>
        <v>32500</v>
      </c>
      <c r="V1245">
        <f t="shared" si="438"/>
        <v>20.002106000000001</v>
      </c>
      <c r="W1245">
        <v>20.002106000000001</v>
      </c>
      <c r="X1245">
        <f>'LowFlowInfusion-1-Infusion-1705'!Y1241</f>
        <v>0</v>
      </c>
      <c r="Y1245">
        <v>0</v>
      </c>
      <c r="Z1245">
        <f t="shared" si="442"/>
        <v>0</v>
      </c>
      <c r="AA1245">
        <f t="shared" si="443"/>
        <v>0</v>
      </c>
      <c r="AB1245" t="e">
        <f t="shared" si="444"/>
        <v>#DIV/0!</v>
      </c>
      <c r="AC1245" s="6" t="e">
        <f t="shared" si="446"/>
        <v>#DIV/0!</v>
      </c>
      <c r="AD1245" s="6" t="e">
        <f t="shared" si="446"/>
        <v>#DIV/0!</v>
      </c>
      <c r="AM1245">
        <v>1.9E-2</v>
      </c>
      <c r="AN1245">
        <v>-4.4000000000000003E-3</v>
      </c>
    </row>
    <row r="1246" spans="1:40" x14ac:dyDescent="0.25">
      <c r="A1246" s="1">
        <v>42823.265856481485</v>
      </c>
      <c r="B1246" s="16">
        <v>1239</v>
      </c>
      <c r="C1246">
        <f t="shared" si="454"/>
        <v>9.2655571433730088</v>
      </c>
      <c r="D1246">
        <f t="shared" si="447"/>
        <v>-1.3316945952260806</v>
      </c>
      <c r="E1246">
        <f t="shared" si="445"/>
        <v>35.045369868903435</v>
      </c>
      <c r="F1246">
        <f t="shared" si="448"/>
        <v>-0.14372525846203935</v>
      </c>
      <c r="G1246">
        <v>21.088975000000001</v>
      </c>
      <c r="H1246">
        <f t="shared" si="439"/>
        <v>21.088975000000001</v>
      </c>
      <c r="I1246">
        <v>20.865637</v>
      </c>
      <c r="J1246">
        <f t="shared" si="435"/>
        <v>20.865637</v>
      </c>
      <c r="K1246">
        <f t="shared" si="449"/>
        <v>1.1581666666682366E-4</v>
      </c>
      <c r="L1246">
        <v>1.1965999999999999E-2</v>
      </c>
      <c r="M1246">
        <f t="shared" si="440"/>
        <v>1.1965999999999999E-2</v>
      </c>
      <c r="N1246">
        <v>0.19629099999999999</v>
      </c>
      <c r="O1246">
        <f t="shared" si="436"/>
        <v>0.19629099999999999</v>
      </c>
      <c r="P1246">
        <f t="shared" si="450"/>
        <v>-1.1753333333333245E-4</v>
      </c>
      <c r="Q1246">
        <f t="shared" si="441"/>
        <v>78.938072000000005</v>
      </c>
      <c r="R1246">
        <f t="shared" si="451"/>
        <v>1.7166666663589088E-6</v>
      </c>
      <c r="S1246">
        <f t="shared" si="437"/>
        <v>1</v>
      </c>
      <c r="T1246">
        <f t="shared" si="452"/>
        <v>20.012174251738553</v>
      </c>
      <c r="U1246">
        <f t="shared" si="453"/>
        <v>32500</v>
      </c>
      <c r="V1246">
        <f t="shared" si="438"/>
        <v>20.001577000000001</v>
      </c>
      <c r="W1246">
        <v>20.001577000000001</v>
      </c>
      <c r="X1246">
        <f>'LowFlowInfusion-1-Infusion-1705'!Y1242</f>
        <v>0</v>
      </c>
      <c r="Y1246">
        <v>0</v>
      </c>
      <c r="Z1246">
        <f t="shared" si="442"/>
        <v>0</v>
      </c>
      <c r="AA1246">
        <f t="shared" si="443"/>
        <v>0</v>
      </c>
      <c r="AB1246" t="e">
        <f t="shared" si="444"/>
        <v>#DIV/0!</v>
      </c>
      <c r="AC1246" s="6" t="e">
        <f t="shared" si="446"/>
        <v>#DIV/0!</v>
      </c>
      <c r="AD1246" s="6" t="e">
        <f t="shared" si="446"/>
        <v>#DIV/0!</v>
      </c>
      <c r="AM1246">
        <v>9.2999999999999992E-3</v>
      </c>
      <c r="AN1246">
        <v>-5.3E-3</v>
      </c>
    </row>
    <row r="1247" spans="1:40" x14ac:dyDescent="0.25">
      <c r="A1247" s="1">
        <v>42823.266550925924</v>
      </c>
      <c r="B1247" s="16">
        <v>1240</v>
      </c>
      <c r="C1247">
        <f t="shared" si="454"/>
        <v>7.8011732201276285</v>
      </c>
      <c r="D1247">
        <f t="shared" si="447"/>
        <v>-0.94549014263834774</v>
      </c>
      <c r="E1247">
        <f t="shared" si="445"/>
        <v>29.700602543050248</v>
      </c>
      <c r="F1247">
        <f t="shared" si="448"/>
        <v>-0.12119845515017026</v>
      </c>
      <c r="G1247">
        <v>21.089064</v>
      </c>
      <c r="H1247">
        <f t="shared" si="439"/>
        <v>21.089064</v>
      </c>
      <c r="I1247">
        <v>20.865915999999999</v>
      </c>
      <c r="J1247">
        <f t="shared" si="435"/>
        <v>20.865915999999999</v>
      </c>
      <c r="K1247">
        <f t="shared" si="449"/>
        <v>1.1900000000005424E-4</v>
      </c>
      <c r="L1247">
        <v>1.1943E-2</v>
      </c>
      <c r="M1247">
        <f t="shared" si="440"/>
        <v>1.1943E-2</v>
      </c>
      <c r="N1247">
        <v>0.19617299999999999</v>
      </c>
      <c r="O1247">
        <f t="shared" si="436"/>
        <v>0.19617299999999999</v>
      </c>
      <c r="P1247">
        <f t="shared" si="450"/>
        <v>-1.1628333333333213E-4</v>
      </c>
      <c r="Q1247">
        <f t="shared" si="441"/>
        <v>78.937911</v>
      </c>
      <c r="R1247">
        <f t="shared" si="451"/>
        <v>-2.7166666669131699E-6</v>
      </c>
      <c r="S1247">
        <f t="shared" si="437"/>
        <v>1</v>
      </c>
      <c r="T1247">
        <f t="shared" si="452"/>
        <v>20.009635663362705</v>
      </c>
      <c r="U1247">
        <f t="shared" si="453"/>
        <v>32500</v>
      </c>
      <c r="V1247">
        <f t="shared" si="438"/>
        <v>20.000889000000001</v>
      </c>
      <c r="W1247">
        <v>20.000889000000001</v>
      </c>
      <c r="X1247">
        <f>'LowFlowInfusion-1-Infusion-1705'!Y1243</f>
        <v>0</v>
      </c>
      <c r="Y1247">
        <v>0</v>
      </c>
      <c r="Z1247">
        <f t="shared" si="442"/>
        <v>0</v>
      </c>
      <c r="AA1247">
        <f t="shared" si="443"/>
        <v>0</v>
      </c>
      <c r="AB1247" t="e">
        <f t="shared" si="444"/>
        <v>#DIV/0!</v>
      </c>
      <c r="AC1247" s="6" t="e">
        <f t="shared" si="446"/>
        <v>#DIV/0!</v>
      </c>
      <c r="AD1247" s="6" t="e">
        <f t="shared" si="446"/>
        <v>#DIV/0!</v>
      </c>
      <c r="AM1247">
        <v>3.0000000000000001E-3</v>
      </c>
      <c r="AN1247">
        <v>-5.7000000000000002E-3</v>
      </c>
    </row>
    <row r="1248" spans="1:40" x14ac:dyDescent="0.25">
      <c r="A1248" s="1">
        <v>42823.267245370371</v>
      </c>
      <c r="B1248" s="16">
        <v>1241</v>
      </c>
      <c r="C1248">
        <f t="shared" si="454"/>
        <v>4.7059805510445329</v>
      </c>
      <c r="D1248">
        <f t="shared" si="447"/>
        <v>-0.69713092568809198</v>
      </c>
      <c r="E1248">
        <f t="shared" si="445"/>
        <v>17.776636809706851</v>
      </c>
      <c r="F1248">
        <f t="shared" si="448"/>
        <v>-0.14813723051476652</v>
      </c>
      <c r="G1248">
        <v>21.088878999999999</v>
      </c>
      <c r="H1248">
        <f t="shared" si="439"/>
        <v>21.088878999999999</v>
      </c>
      <c r="I1248">
        <v>20.865870000000001</v>
      </c>
      <c r="J1248">
        <f t="shared" si="435"/>
        <v>20.865870000000001</v>
      </c>
      <c r="K1248">
        <f t="shared" si="449"/>
        <v>1.2626666666655241E-4</v>
      </c>
      <c r="L1248">
        <v>1.1962E-2</v>
      </c>
      <c r="M1248">
        <f t="shared" si="440"/>
        <v>1.1962E-2</v>
      </c>
      <c r="N1248">
        <v>0.19605300000000001</v>
      </c>
      <c r="O1248">
        <f t="shared" si="436"/>
        <v>0.19605300000000001</v>
      </c>
      <c r="P1248">
        <f t="shared" si="450"/>
        <v>-1.1543333333333314E-4</v>
      </c>
      <c r="Q1248">
        <f t="shared" si="441"/>
        <v>78.938076999999993</v>
      </c>
      <c r="R1248">
        <f t="shared" si="451"/>
        <v>-1.0833333333929811E-5</v>
      </c>
      <c r="S1248">
        <f t="shared" si="437"/>
        <v>1</v>
      </c>
      <c r="T1248">
        <f t="shared" si="452"/>
        <v>20.006027111476499</v>
      </c>
      <c r="U1248">
        <f t="shared" si="453"/>
        <v>32500</v>
      </c>
      <c r="V1248">
        <f t="shared" si="438"/>
        <v>20.000623999999998</v>
      </c>
      <c r="W1248">
        <v>20.000623999999998</v>
      </c>
      <c r="X1248">
        <f>'LowFlowInfusion-1-Infusion-1705'!Y1244</f>
        <v>0</v>
      </c>
      <c r="Y1248">
        <v>0</v>
      </c>
      <c r="Z1248">
        <f t="shared" si="442"/>
        <v>0</v>
      </c>
      <c r="AA1248">
        <f t="shared" si="443"/>
        <v>0</v>
      </c>
      <c r="AB1248" t="e">
        <f t="shared" si="444"/>
        <v>#DIV/0!</v>
      </c>
      <c r="AC1248" s="6" t="e">
        <f t="shared" si="446"/>
        <v>#DIV/0!</v>
      </c>
      <c r="AD1248" s="6" t="e">
        <f t="shared" si="446"/>
        <v>#DIV/0!</v>
      </c>
      <c r="AM1248">
        <v>2.3E-3</v>
      </c>
      <c r="AN1248">
        <v>-5.5999999999999999E-3</v>
      </c>
    </row>
    <row r="1249" spans="1:40" x14ac:dyDescent="0.25">
      <c r="A1249" s="1">
        <v>42823.267939814818</v>
      </c>
      <c r="B1249" s="16">
        <v>1242</v>
      </c>
      <c r="C1249">
        <f t="shared" si="454"/>
        <v>4.501796860310785</v>
      </c>
      <c r="D1249">
        <f t="shared" si="447"/>
        <v>-0.86184780011435258</v>
      </c>
      <c r="E1249">
        <f t="shared" si="445"/>
        <v>16.790101455158556</v>
      </c>
      <c r="F1249">
        <f t="shared" si="448"/>
        <v>-0.19144528881626485</v>
      </c>
      <c r="G1249">
        <v>21.088968000000001</v>
      </c>
      <c r="H1249">
        <f t="shared" si="439"/>
        <v>21.088968000000001</v>
      </c>
      <c r="I1249">
        <v>20.865991000000001</v>
      </c>
      <c r="J1249">
        <f t="shared" si="435"/>
        <v>20.865991000000001</v>
      </c>
      <c r="K1249">
        <f t="shared" si="449"/>
        <v>1.2684999999989325E-4</v>
      </c>
      <c r="L1249">
        <v>1.1990000000000001E-2</v>
      </c>
      <c r="M1249">
        <f t="shared" si="440"/>
        <v>1.1990000000000001E-2</v>
      </c>
      <c r="N1249">
        <v>0.195934</v>
      </c>
      <c r="O1249">
        <f t="shared" si="436"/>
        <v>0.195934</v>
      </c>
      <c r="P1249">
        <f t="shared" si="450"/>
        <v>-1.1584999999999882E-4</v>
      </c>
      <c r="Q1249">
        <f t="shared" si="441"/>
        <v>78.938074999999998</v>
      </c>
      <c r="R1249">
        <f t="shared" si="451"/>
        <v>-1.1000000001123074E-5</v>
      </c>
      <c r="S1249">
        <f t="shared" si="437"/>
        <v>1</v>
      </c>
      <c r="T1249">
        <f t="shared" si="452"/>
        <v>20.006040644660022</v>
      </c>
      <c r="U1249">
        <f t="shared" si="453"/>
        <v>32500</v>
      </c>
      <c r="V1249">
        <f t="shared" si="438"/>
        <v>20.000677</v>
      </c>
      <c r="W1249">
        <v>20.000677</v>
      </c>
      <c r="X1249">
        <f>'LowFlowInfusion-1-Infusion-1705'!Y1245</f>
        <v>0</v>
      </c>
      <c r="Y1249">
        <v>0</v>
      </c>
      <c r="Z1249">
        <f t="shared" si="442"/>
        <v>0</v>
      </c>
      <c r="AA1249">
        <f t="shared" si="443"/>
        <v>0</v>
      </c>
      <c r="AB1249" t="e">
        <f t="shared" si="444"/>
        <v>#DIV/0!</v>
      </c>
      <c r="AC1249" s="6" t="e">
        <f t="shared" si="446"/>
        <v>#DIV/0!</v>
      </c>
      <c r="AD1249" s="6" t="e">
        <f t="shared" si="446"/>
        <v>#DIV/0!</v>
      </c>
      <c r="AM1249">
        <v>5.3E-3</v>
      </c>
      <c r="AN1249">
        <v>-4.7999999999999996E-3</v>
      </c>
    </row>
    <row r="1250" spans="1:40" x14ac:dyDescent="0.25">
      <c r="A1250" s="1">
        <v>42823.268634259257</v>
      </c>
      <c r="B1250" s="16">
        <v>1243</v>
      </c>
      <c r="C1250">
        <f t="shared" si="454"/>
        <v>-2.5540530941725592</v>
      </c>
      <c r="D1250">
        <f t="shared" si="447"/>
        <v>-0.93667054252733362</v>
      </c>
      <c r="E1250">
        <f t="shared" si="445"/>
        <v>-11.099607523084233</v>
      </c>
      <c r="F1250">
        <f t="shared" si="448"/>
        <v>0.36673886876685635</v>
      </c>
      <c r="G1250">
        <v>21.089147000000001</v>
      </c>
      <c r="H1250">
        <f t="shared" si="439"/>
        <v>21.089147000000001</v>
      </c>
      <c r="I1250">
        <v>20.866028</v>
      </c>
      <c r="J1250">
        <f t="shared" si="435"/>
        <v>20.866028</v>
      </c>
      <c r="K1250">
        <f t="shared" si="449"/>
        <v>1.4411666666660494E-4</v>
      </c>
      <c r="L1250">
        <v>1.1985000000000001E-2</v>
      </c>
      <c r="M1250">
        <f t="shared" si="440"/>
        <v>1.1985000000000001E-2</v>
      </c>
      <c r="N1250">
        <v>0.195823</v>
      </c>
      <c r="O1250">
        <f t="shared" si="436"/>
        <v>0.195823</v>
      </c>
      <c r="P1250">
        <f t="shared" si="450"/>
        <v>-1.160166666666652E-4</v>
      </c>
      <c r="Q1250">
        <f t="shared" si="441"/>
        <v>78.938148999999996</v>
      </c>
      <c r="R1250">
        <f t="shared" si="451"/>
        <v>-2.8100000001055984E-5</v>
      </c>
      <c r="S1250">
        <f t="shared" si="437"/>
        <v>1</v>
      </c>
      <c r="T1250">
        <f t="shared" si="452"/>
        <v>19.998900617447987</v>
      </c>
      <c r="U1250">
        <f t="shared" si="453"/>
        <v>32500</v>
      </c>
      <c r="V1250">
        <f t="shared" si="438"/>
        <v>20.000518</v>
      </c>
      <c r="W1250">
        <v>20.000518</v>
      </c>
      <c r="X1250">
        <f>'LowFlowInfusion-1-Infusion-1705'!Y1246</f>
        <v>0</v>
      </c>
      <c r="Y1250">
        <v>0</v>
      </c>
      <c r="Z1250">
        <f t="shared" si="442"/>
        <v>0</v>
      </c>
      <c r="AA1250">
        <f t="shared" si="443"/>
        <v>0</v>
      </c>
      <c r="AB1250" t="e">
        <f t="shared" si="444"/>
        <v>#DIV/0!</v>
      </c>
      <c r="AC1250" s="6" t="e">
        <f t="shared" si="446"/>
        <v>#DIV/0!</v>
      </c>
      <c r="AD1250" s="6" t="e">
        <f t="shared" si="446"/>
        <v>#DIV/0!</v>
      </c>
      <c r="AM1250">
        <v>8.8000000000000005E-3</v>
      </c>
      <c r="AN1250">
        <v>-4.1000000000000003E-3</v>
      </c>
    </row>
    <row r="1251" spans="1:40" x14ac:dyDescent="0.25">
      <c r="A1251" s="1">
        <v>42823.269328703704</v>
      </c>
      <c r="B1251" s="16">
        <v>1244</v>
      </c>
      <c r="C1251">
        <f t="shared" si="454"/>
        <v>-3.9602633792858644</v>
      </c>
      <c r="D1251">
        <f t="shared" si="447"/>
        <v>-0.58136076627942401</v>
      </c>
      <c r="E1251">
        <f t="shared" si="445"/>
        <v>-16.249220263738074</v>
      </c>
      <c r="F1251">
        <f t="shared" si="448"/>
        <v>0.14679851075568062</v>
      </c>
      <c r="G1251">
        <v>21.089241000000001</v>
      </c>
      <c r="H1251">
        <f t="shared" si="439"/>
        <v>21.089241000000001</v>
      </c>
      <c r="I1251">
        <v>20.866211</v>
      </c>
      <c r="J1251">
        <f t="shared" si="435"/>
        <v>20.866211</v>
      </c>
      <c r="K1251">
        <f t="shared" si="449"/>
        <v>1.4724999999996176E-4</v>
      </c>
      <c r="L1251">
        <v>1.1949E-2</v>
      </c>
      <c r="M1251">
        <f t="shared" si="440"/>
        <v>1.1949E-2</v>
      </c>
      <c r="N1251">
        <v>0.195715</v>
      </c>
      <c r="O1251">
        <f t="shared" si="436"/>
        <v>0.195715</v>
      </c>
      <c r="P1251">
        <f t="shared" si="450"/>
        <v>-1.148833333333312E-4</v>
      </c>
      <c r="Q1251">
        <f t="shared" si="441"/>
        <v>78.938074</v>
      </c>
      <c r="R1251">
        <f t="shared" si="451"/>
        <v>-3.2366666666424256E-5</v>
      </c>
      <c r="S1251">
        <f t="shared" si="437"/>
        <v>1</v>
      </c>
      <c r="T1251">
        <f t="shared" si="452"/>
        <v>19.997774097387058</v>
      </c>
      <c r="U1251">
        <f t="shared" si="453"/>
        <v>32500</v>
      </c>
      <c r="V1251">
        <f t="shared" si="438"/>
        <v>20.001152999999999</v>
      </c>
      <c r="W1251">
        <v>20.001152999999999</v>
      </c>
      <c r="X1251">
        <f>'LowFlowInfusion-1-Infusion-1705'!Y1247</f>
        <v>0</v>
      </c>
      <c r="Y1251">
        <v>0</v>
      </c>
      <c r="Z1251">
        <f t="shared" si="442"/>
        <v>0</v>
      </c>
      <c r="AA1251">
        <f t="shared" si="443"/>
        <v>0</v>
      </c>
      <c r="AB1251" t="e">
        <f t="shared" si="444"/>
        <v>#DIV/0!</v>
      </c>
      <c r="AC1251" s="6" t="e">
        <f t="shared" si="446"/>
        <v>#DIV/0!</v>
      </c>
      <c r="AD1251" s="6" t="e">
        <f t="shared" si="446"/>
        <v>#DIV/0!</v>
      </c>
      <c r="AM1251">
        <v>1.03E-2</v>
      </c>
      <c r="AN1251">
        <v>-3.0000000000000001E-3</v>
      </c>
    </row>
    <row r="1252" spans="1:40" x14ac:dyDescent="0.25">
      <c r="A1252" s="1">
        <v>42823.27002314815</v>
      </c>
      <c r="B1252" s="16">
        <v>1245</v>
      </c>
      <c r="C1252">
        <f t="shared" si="454"/>
        <v>-6.3739101232107842</v>
      </c>
      <c r="D1252">
        <f t="shared" si="447"/>
        <v>-0.17367895440603576</v>
      </c>
      <c r="E1252">
        <f t="shared" si="445"/>
        <v>-25.311321361237962</v>
      </c>
      <c r="F1252">
        <f t="shared" si="448"/>
        <v>2.7248415972101436E-2</v>
      </c>
      <c r="G1252">
        <v>21.089124999999999</v>
      </c>
      <c r="H1252">
        <f t="shared" si="439"/>
        <v>21.089124999999999</v>
      </c>
      <c r="I1252">
        <v>20.866437999999999</v>
      </c>
      <c r="J1252">
        <f t="shared" si="435"/>
        <v>20.866437999999999</v>
      </c>
      <c r="K1252">
        <f t="shared" si="449"/>
        <v>1.5263333333326301E-4</v>
      </c>
      <c r="L1252">
        <v>1.1953999999999999E-2</v>
      </c>
      <c r="M1252">
        <f t="shared" si="440"/>
        <v>1.1953999999999999E-2</v>
      </c>
      <c r="N1252">
        <v>0.19559199999999999</v>
      </c>
      <c r="O1252">
        <f t="shared" si="436"/>
        <v>0.19559199999999999</v>
      </c>
      <c r="P1252">
        <f t="shared" si="450"/>
        <v>-1.1354999999999976E-4</v>
      </c>
      <c r="Q1252">
        <f t="shared" si="441"/>
        <v>78.937969999999993</v>
      </c>
      <c r="R1252">
        <f t="shared" si="451"/>
        <v>-3.9083333332712301E-5</v>
      </c>
      <c r="S1252">
        <f t="shared" si="437"/>
        <v>1</v>
      </c>
      <c r="T1252">
        <f t="shared" si="452"/>
        <v>19.994741768831371</v>
      </c>
      <c r="U1252">
        <f t="shared" si="453"/>
        <v>32500</v>
      </c>
      <c r="V1252">
        <f t="shared" si="438"/>
        <v>20.000941999999998</v>
      </c>
      <c r="W1252">
        <v>20.000941999999998</v>
      </c>
      <c r="X1252">
        <f>'LowFlowInfusion-1-Infusion-1705'!Y1248</f>
        <v>0</v>
      </c>
      <c r="Y1252">
        <v>0</v>
      </c>
      <c r="Z1252">
        <f t="shared" si="442"/>
        <v>0</v>
      </c>
      <c r="AA1252">
        <f t="shared" si="443"/>
        <v>0</v>
      </c>
      <c r="AB1252" t="e">
        <f t="shared" si="444"/>
        <v>#DIV/0!</v>
      </c>
      <c r="AC1252" s="6" t="e">
        <f t="shared" si="446"/>
        <v>#DIV/0!</v>
      </c>
      <c r="AD1252" s="6" t="e">
        <f t="shared" si="446"/>
        <v>#DIV/0!</v>
      </c>
      <c r="AM1252">
        <v>1.37E-2</v>
      </c>
      <c r="AN1252">
        <v>-2.7000000000000001E-3</v>
      </c>
    </row>
    <row r="1253" spans="1:40" x14ac:dyDescent="0.25">
      <c r="A1253" s="1">
        <v>42823.27071759259</v>
      </c>
      <c r="B1253" s="16">
        <v>1246</v>
      </c>
      <c r="C1253">
        <f t="shared" si="454"/>
        <v>-0.40130787321747796</v>
      </c>
      <c r="D1253">
        <f t="shared" si="447"/>
        <v>-4.8049923921587023E-2</v>
      </c>
      <c r="E1253">
        <f t="shared" si="445"/>
        <v>-1.6346014443595127</v>
      </c>
      <c r="F1253">
        <f t="shared" si="448"/>
        <v>0.11973331979845725</v>
      </c>
      <c r="G1253">
        <v>21.088971999999998</v>
      </c>
      <c r="H1253">
        <f t="shared" si="439"/>
        <v>21.088971999999998</v>
      </c>
      <c r="I1253">
        <v>20.866644999999998</v>
      </c>
      <c r="J1253">
        <f t="shared" si="435"/>
        <v>20.866644999999998</v>
      </c>
      <c r="K1253">
        <f t="shared" si="449"/>
        <v>1.3783333333326672E-4</v>
      </c>
      <c r="L1253">
        <v>1.1967999999999999E-2</v>
      </c>
      <c r="M1253">
        <f t="shared" si="440"/>
        <v>1.1967999999999999E-2</v>
      </c>
      <c r="N1253">
        <v>0.19547300000000001</v>
      </c>
      <c r="O1253">
        <f t="shared" si="436"/>
        <v>0.19547300000000001</v>
      </c>
      <c r="P1253">
        <f t="shared" si="450"/>
        <v>-1.1308333333333217E-4</v>
      </c>
      <c r="Q1253">
        <f t="shared" si="441"/>
        <v>78.937881999999988</v>
      </c>
      <c r="R1253">
        <f t="shared" si="451"/>
        <v>-2.4749999999803172E-5</v>
      </c>
      <c r="S1253">
        <f t="shared" si="437"/>
        <v>1</v>
      </c>
      <c r="T1253">
        <f t="shared" si="452"/>
        <v>20.001276742050745</v>
      </c>
      <c r="U1253">
        <f t="shared" si="453"/>
        <v>32500</v>
      </c>
      <c r="V1253">
        <f t="shared" si="438"/>
        <v>20.001629999999999</v>
      </c>
      <c r="W1253">
        <v>20.001629999999999</v>
      </c>
      <c r="X1253">
        <f>'LowFlowInfusion-1-Infusion-1705'!Y1249</f>
        <v>0</v>
      </c>
      <c r="Y1253">
        <v>0</v>
      </c>
      <c r="Z1253">
        <f t="shared" si="442"/>
        <v>0</v>
      </c>
      <c r="AA1253">
        <f t="shared" si="443"/>
        <v>0</v>
      </c>
      <c r="AB1253" t="e">
        <f t="shared" si="444"/>
        <v>#DIV/0!</v>
      </c>
      <c r="AC1253" s="6" t="e">
        <f t="shared" si="446"/>
        <v>#DIV/0!</v>
      </c>
      <c r="AD1253" s="6" t="e">
        <f t="shared" si="446"/>
        <v>#DIV/0!</v>
      </c>
      <c r="AM1253">
        <v>1.37E-2</v>
      </c>
      <c r="AN1253">
        <v>-2.7000000000000001E-3</v>
      </c>
    </row>
    <row r="1254" spans="1:40" x14ac:dyDescent="0.25">
      <c r="A1254" s="1">
        <v>42823.271412037036</v>
      </c>
      <c r="B1254" s="16">
        <v>1247</v>
      </c>
      <c r="C1254">
        <f t="shared" si="454"/>
        <v>3.3308075858721509</v>
      </c>
      <c r="D1254">
        <f t="shared" si="447"/>
        <v>-0.52433803261443312</v>
      </c>
      <c r="E1254">
        <f t="shared" si="445"/>
        <v>12.547843507915811</v>
      </c>
      <c r="F1254">
        <f t="shared" si="448"/>
        <v>-0.15742069125771446</v>
      </c>
      <c r="G1254">
        <v>21.088977</v>
      </c>
      <c r="H1254">
        <f t="shared" si="439"/>
        <v>21.088977</v>
      </c>
      <c r="I1254">
        <v>20.866913</v>
      </c>
      <c r="J1254">
        <f t="shared" si="435"/>
        <v>20.866913</v>
      </c>
      <c r="K1254">
        <f t="shared" si="449"/>
        <v>1.2891666666661194E-4</v>
      </c>
      <c r="L1254">
        <v>1.1957000000000001E-2</v>
      </c>
      <c r="M1254">
        <f t="shared" si="440"/>
        <v>1.1957000000000001E-2</v>
      </c>
      <c r="N1254">
        <v>0.19536100000000001</v>
      </c>
      <c r="O1254">
        <f t="shared" si="436"/>
        <v>0.19536100000000001</v>
      </c>
      <c r="P1254">
        <f t="shared" si="450"/>
        <v>-1.1448333333333172E-4</v>
      </c>
      <c r="Q1254">
        <f t="shared" si="441"/>
        <v>78.937725999999998</v>
      </c>
      <c r="R1254">
        <f t="shared" si="451"/>
        <v>-1.4433333332656654E-5</v>
      </c>
      <c r="S1254">
        <f t="shared" si="437"/>
        <v>1</v>
      </c>
      <c r="T1254">
        <f t="shared" si="452"/>
        <v>20.005167145618685</v>
      </c>
      <c r="U1254">
        <f t="shared" si="453"/>
        <v>32500</v>
      </c>
      <c r="V1254">
        <f t="shared" si="438"/>
        <v>20.001311999999999</v>
      </c>
      <c r="W1254">
        <v>20.001311999999999</v>
      </c>
      <c r="X1254">
        <f>'LowFlowInfusion-1-Infusion-1705'!Y1250</f>
        <v>0</v>
      </c>
      <c r="Y1254">
        <v>0</v>
      </c>
      <c r="Z1254">
        <f t="shared" si="442"/>
        <v>0</v>
      </c>
      <c r="AA1254">
        <f t="shared" si="443"/>
        <v>0</v>
      </c>
      <c r="AB1254" t="e">
        <f t="shared" si="444"/>
        <v>#DIV/0!</v>
      </c>
      <c r="AC1254" s="6" t="e">
        <f t="shared" si="446"/>
        <v>#DIV/0!</v>
      </c>
      <c r="AD1254" s="6" t="e">
        <f t="shared" si="446"/>
        <v>#DIV/0!</v>
      </c>
      <c r="AM1254">
        <v>1.14E-2</v>
      </c>
      <c r="AN1254">
        <v>-2.5000000000000001E-3</v>
      </c>
    </row>
    <row r="1255" spans="1:40" x14ac:dyDescent="0.25">
      <c r="A1255" s="1">
        <v>42823.272106481483</v>
      </c>
      <c r="B1255" s="16">
        <v>1248</v>
      </c>
      <c r="C1255">
        <f t="shared" si="454"/>
        <v>7.4592626521253313</v>
      </c>
      <c r="D1255">
        <f t="shared" si="447"/>
        <v>-1.1688773673406283</v>
      </c>
      <c r="E1255">
        <f t="shared" si="445"/>
        <v>28.106513498481878</v>
      </c>
      <c r="F1255">
        <f t="shared" si="448"/>
        <v>-0.15670146257788439</v>
      </c>
      <c r="G1255">
        <v>21.088844000000002</v>
      </c>
      <c r="H1255">
        <f t="shared" si="439"/>
        <v>21.088844000000002</v>
      </c>
      <c r="I1255">
        <v>20.866913</v>
      </c>
      <c r="J1255">
        <f t="shared" si="435"/>
        <v>20.866913</v>
      </c>
      <c r="K1255">
        <f t="shared" si="449"/>
        <v>1.1923333333327216E-4</v>
      </c>
      <c r="L1255">
        <v>1.1937E-2</v>
      </c>
      <c r="M1255">
        <f t="shared" si="440"/>
        <v>1.1937E-2</v>
      </c>
      <c r="N1255">
        <v>0.19525700000000001</v>
      </c>
      <c r="O1255">
        <f t="shared" si="436"/>
        <v>0.19525700000000001</v>
      </c>
      <c r="P1255">
        <f t="shared" si="450"/>
        <v>-1.1641666666666606E-4</v>
      </c>
      <c r="Q1255">
        <f t="shared" si="441"/>
        <v>78.937830000000005</v>
      </c>
      <c r="R1255">
        <f t="shared" si="451"/>
        <v>-2.816666665713304E-6</v>
      </c>
      <c r="S1255">
        <f t="shared" si="437"/>
        <v>1</v>
      </c>
      <c r="T1255">
        <f t="shared" si="452"/>
        <v>20.01057514001976</v>
      </c>
      <c r="U1255">
        <f t="shared" si="453"/>
        <v>32500</v>
      </c>
      <c r="V1255">
        <f t="shared" si="438"/>
        <v>20.001947000000001</v>
      </c>
      <c r="W1255">
        <v>20.001947000000001</v>
      </c>
      <c r="X1255">
        <f>'LowFlowInfusion-1-Infusion-1705'!Y1251</f>
        <v>0</v>
      </c>
      <c r="Y1255">
        <v>0</v>
      </c>
      <c r="Z1255">
        <f t="shared" si="442"/>
        <v>0</v>
      </c>
      <c r="AA1255">
        <f t="shared" si="443"/>
        <v>0</v>
      </c>
      <c r="AB1255" t="e">
        <f t="shared" si="444"/>
        <v>#DIV/0!</v>
      </c>
      <c r="AC1255" s="6" t="e">
        <f t="shared" si="446"/>
        <v>#DIV/0!</v>
      </c>
      <c r="AD1255" s="6" t="e">
        <f t="shared" si="446"/>
        <v>#DIV/0!</v>
      </c>
      <c r="AM1255">
        <v>0</v>
      </c>
      <c r="AN1255">
        <v>-2.3E-3</v>
      </c>
    </row>
    <row r="1256" spans="1:40" x14ac:dyDescent="0.25">
      <c r="A1256" s="1">
        <v>42823.272800925923</v>
      </c>
      <c r="B1256" s="16">
        <v>1249</v>
      </c>
      <c r="C1256">
        <f t="shared" si="454"/>
        <v>12.221333846191186</v>
      </c>
      <c r="D1256">
        <f t="shared" si="447"/>
        <v>-1.2982367842793385</v>
      </c>
      <c r="E1256">
        <f t="shared" si="445"/>
        <v>46.731023277995071</v>
      </c>
      <c r="F1256">
        <f t="shared" si="448"/>
        <v>-0.10622709440867928</v>
      </c>
      <c r="G1256">
        <v>21.088415999999999</v>
      </c>
      <c r="H1256">
        <f t="shared" si="439"/>
        <v>21.088415999999999</v>
      </c>
      <c r="I1256">
        <v>20.866917000000001</v>
      </c>
      <c r="J1256">
        <f t="shared" si="435"/>
        <v>20.866917000000001</v>
      </c>
      <c r="K1256">
        <f t="shared" si="449"/>
        <v>1.0748333333333212E-4</v>
      </c>
      <c r="L1256">
        <v>1.1951E-2</v>
      </c>
      <c r="M1256">
        <f t="shared" si="440"/>
        <v>1.1951E-2</v>
      </c>
      <c r="N1256">
        <v>0.19514899999999999</v>
      </c>
      <c r="O1256">
        <f t="shared" si="436"/>
        <v>0.19514899999999999</v>
      </c>
      <c r="P1256">
        <f t="shared" si="450"/>
        <v>-1.1673333333333304E-4</v>
      </c>
      <c r="Q1256">
        <f t="shared" si="441"/>
        <v>78.937933999999998</v>
      </c>
      <c r="R1256">
        <f t="shared" si="451"/>
        <v>9.2500000012781434E-6</v>
      </c>
      <c r="S1256">
        <f t="shared" si="437"/>
        <v>1</v>
      </c>
      <c r="T1256">
        <f t="shared" si="452"/>
        <v>20.014672570630882</v>
      </c>
      <c r="U1256">
        <f t="shared" si="453"/>
        <v>32500</v>
      </c>
      <c r="V1256">
        <f t="shared" si="438"/>
        <v>20.001152999999999</v>
      </c>
      <c r="W1256">
        <v>20.001152999999999</v>
      </c>
      <c r="X1256">
        <f>'LowFlowInfusion-1-Infusion-1705'!Y1252</f>
        <v>0</v>
      </c>
      <c r="Y1256">
        <v>0</v>
      </c>
      <c r="Z1256">
        <f t="shared" si="442"/>
        <v>0</v>
      </c>
      <c r="AA1256">
        <f t="shared" si="443"/>
        <v>0</v>
      </c>
      <c r="AB1256" t="e">
        <f t="shared" si="444"/>
        <v>#DIV/0!</v>
      </c>
      <c r="AC1256" s="6" t="e">
        <f t="shared" si="446"/>
        <v>#DIV/0!</v>
      </c>
      <c r="AD1256" s="6" t="e">
        <f t="shared" si="446"/>
        <v>#DIV/0!</v>
      </c>
      <c r="AM1256">
        <v>-8.8999999999999999E-3</v>
      </c>
      <c r="AN1256">
        <v>-1.9E-3</v>
      </c>
    </row>
    <row r="1257" spans="1:40" x14ac:dyDescent="0.25">
      <c r="A1257" s="1">
        <v>42823.273495370369</v>
      </c>
      <c r="B1257" s="16">
        <v>1250</v>
      </c>
      <c r="C1257">
        <f t="shared" si="454"/>
        <v>12.65998499859105</v>
      </c>
      <c r="D1257">
        <f t="shared" si="447"/>
        <v>-1.3691504723255532</v>
      </c>
      <c r="E1257">
        <f t="shared" si="445"/>
        <v>48.381458757999908</v>
      </c>
      <c r="F1257">
        <f t="shared" si="448"/>
        <v>-0.10814787477851895</v>
      </c>
      <c r="G1257">
        <v>21.088449000000001</v>
      </c>
      <c r="H1257">
        <f t="shared" si="439"/>
        <v>21.088449000000001</v>
      </c>
      <c r="I1257">
        <v>20.866921999999999</v>
      </c>
      <c r="J1257">
        <f t="shared" si="435"/>
        <v>20.866921999999999</v>
      </c>
      <c r="K1257">
        <f t="shared" si="449"/>
        <v>1.0648333333325155E-4</v>
      </c>
      <c r="L1257">
        <v>1.1972E-2</v>
      </c>
      <c r="M1257">
        <f t="shared" si="440"/>
        <v>1.1972E-2</v>
      </c>
      <c r="N1257">
        <v>0.19503000000000001</v>
      </c>
      <c r="O1257">
        <f t="shared" si="436"/>
        <v>0.19503000000000001</v>
      </c>
      <c r="P1257">
        <f t="shared" si="450"/>
        <v>-1.1686666666666743E-4</v>
      </c>
      <c r="Q1257">
        <f t="shared" si="441"/>
        <v>78.938047999999995</v>
      </c>
      <c r="R1257">
        <f t="shared" si="451"/>
        <v>1.038333333506595E-5</v>
      </c>
      <c r="S1257">
        <f t="shared" si="437"/>
        <v>1</v>
      </c>
      <c r="T1257">
        <f t="shared" si="452"/>
        <v>20.015447135471451</v>
      </c>
      <c r="U1257">
        <f t="shared" si="453"/>
        <v>32500</v>
      </c>
      <c r="V1257">
        <f t="shared" si="438"/>
        <v>20.001418000000001</v>
      </c>
      <c r="W1257">
        <v>20.001418000000001</v>
      </c>
      <c r="X1257">
        <f>'LowFlowInfusion-1-Infusion-1705'!Y1253</f>
        <v>0</v>
      </c>
      <c r="Y1257">
        <v>0</v>
      </c>
      <c r="Z1257">
        <f t="shared" si="442"/>
        <v>0</v>
      </c>
      <c r="AA1257">
        <f t="shared" si="443"/>
        <v>0</v>
      </c>
      <c r="AB1257" t="e">
        <f t="shared" si="444"/>
        <v>#DIV/0!</v>
      </c>
      <c r="AC1257" s="6" t="e">
        <f t="shared" si="446"/>
        <v>#DIV/0!</v>
      </c>
      <c r="AD1257" s="6" t="e">
        <f t="shared" si="446"/>
        <v>#DIV/0!</v>
      </c>
      <c r="AM1257">
        <v>-1.6299999999999999E-2</v>
      </c>
      <c r="AN1257">
        <v>-1.9E-3</v>
      </c>
    </row>
    <row r="1258" spans="1:40" x14ac:dyDescent="0.25">
      <c r="A1258" s="1">
        <v>42823.274189814816</v>
      </c>
      <c r="B1258" s="16">
        <v>1251</v>
      </c>
      <c r="C1258">
        <f t="shared" si="454"/>
        <v>7.9980461872118402</v>
      </c>
      <c r="D1258">
        <f t="shared" si="447"/>
        <v>-1.6816878131788471</v>
      </c>
      <c r="E1258">
        <f t="shared" si="445"/>
        <v>29.663716678052417</v>
      </c>
      <c r="F1258">
        <f t="shared" si="448"/>
        <v>-0.21026232830059363</v>
      </c>
      <c r="G1258">
        <v>21.088806999999999</v>
      </c>
      <c r="H1258">
        <f t="shared" si="439"/>
        <v>21.088806999999999</v>
      </c>
      <c r="I1258">
        <v>20.867121999999998</v>
      </c>
      <c r="J1258">
        <f t="shared" si="435"/>
        <v>20.867121999999998</v>
      </c>
      <c r="K1258">
        <f t="shared" si="449"/>
        <v>1.1809999999995805E-4</v>
      </c>
      <c r="L1258">
        <v>1.1963E-2</v>
      </c>
      <c r="M1258">
        <f t="shared" si="440"/>
        <v>1.1963E-2</v>
      </c>
      <c r="N1258">
        <v>0.19489500000000001</v>
      </c>
      <c r="O1258">
        <f t="shared" si="436"/>
        <v>0.19489500000000001</v>
      </c>
      <c r="P1258">
        <f t="shared" si="450"/>
        <v>-1.1775000000000118E-4</v>
      </c>
      <c r="Q1258">
        <f t="shared" si="441"/>
        <v>78.937983000000003</v>
      </c>
      <c r="R1258">
        <f t="shared" si="451"/>
        <v>-3.5000000006372524E-7</v>
      </c>
      <c r="S1258">
        <f t="shared" si="437"/>
        <v>1</v>
      </c>
      <c r="T1258">
        <f t="shared" si="452"/>
        <v>20.010674734000354</v>
      </c>
      <c r="U1258">
        <f t="shared" si="453"/>
        <v>32500</v>
      </c>
      <c r="V1258">
        <f t="shared" si="438"/>
        <v>20.000995</v>
      </c>
      <c r="W1258">
        <v>20.000995</v>
      </c>
      <c r="X1258">
        <f>'LowFlowInfusion-1-Infusion-1705'!Y1254</f>
        <v>0</v>
      </c>
      <c r="Y1258">
        <v>0</v>
      </c>
      <c r="Z1258">
        <f t="shared" si="442"/>
        <v>0</v>
      </c>
      <c r="AA1258">
        <f t="shared" si="443"/>
        <v>0</v>
      </c>
      <c r="AB1258" t="e">
        <f t="shared" si="444"/>
        <v>#DIV/0!</v>
      </c>
      <c r="AC1258" s="6" t="e">
        <f t="shared" si="446"/>
        <v>#DIV/0!</v>
      </c>
      <c r="AD1258" s="6" t="e">
        <f t="shared" si="446"/>
        <v>#DIV/0!</v>
      </c>
      <c r="AM1258">
        <v>-2.18E-2</v>
      </c>
      <c r="AN1258">
        <v>-2.3E-3</v>
      </c>
    </row>
    <row r="1259" spans="1:40" x14ac:dyDescent="0.25">
      <c r="A1259" s="1">
        <v>42823.274884259263</v>
      </c>
      <c r="B1259" s="16">
        <v>1252</v>
      </c>
      <c r="C1259">
        <f t="shared" si="454"/>
        <v>-1.5699255194861106</v>
      </c>
      <c r="D1259">
        <f t="shared" si="447"/>
        <v>-1.9600040122881479</v>
      </c>
      <c r="E1259">
        <f t="shared" si="445"/>
        <v>-8.3509209018608779</v>
      </c>
      <c r="F1259">
        <f t="shared" si="448"/>
        <v>1.2484694260717051</v>
      </c>
      <c r="G1259">
        <v>21.089061999999998</v>
      </c>
      <c r="H1259">
        <f t="shared" si="439"/>
        <v>21.089061999999998</v>
      </c>
      <c r="I1259">
        <v>20.867346999999999</v>
      </c>
      <c r="J1259">
        <f t="shared" si="435"/>
        <v>20.867346999999999</v>
      </c>
      <c r="K1259">
        <f t="shared" si="449"/>
        <v>1.4153333333345822E-4</v>
      </c>
      <c r="L1259">
        <v>1.1934999999999999E-2</v>
      </c>
      <c r="M1259">
        <f t="shared" si="440"/>
        <v>1.1934999999999999E-2</v>
      </c>
      <c r="N1259">
        <v>0.19476599999999999</v>
      </c>
      <c r="O1259">
        <f t="shared" si="436"/>
        <v>0.19476599999999999</v>
      </c>
      <c r="P1259">
        <f t="shared" si="450"/>
        <v>-1.1855000000000013E-4</v>
      </c>
      <c r="Q1259">
        <f t="shared" si="441"/>
        <v>78.937887000000003</v>
      </c>
      <c r="R1259">
        <f t="shared" si="451"/>
        <v>-2.29833333335705E-5</v>
      </c>
      <c r="S1259">
        <f t="shared" si="437"/>
        <v>1</v>
      </c>
      <c r="T1259">
        <f t="shared" si="452"/>
        <v>20.001808078492765</v>
      </c>
      <c r="U1259">
        <f t="shared" si="453"/>
        <v>32500</v>
      </c>
      <c r="V1259">
        <f t="shared" si="438"/>
        <v>20.001418000000001</v>
      </c>
      <c r="W1259">
        <v>20.001418000000001</v>
      </c>
      <c r="X1259">
        <f>'LowFlowInfusion-1-Infusion-1705'!Y1255</f>
        <v>0</v>
      </c>
      <c r="Y1259">
        <v>0</v>
      </c>
      <c r="Z1259">
        <f t="shared" si="442"/>
        <v>0</v>
      </c>
      <c r="AA1259">
        <f t="shared" si="443"/>
        <v>0</v>
      </c>
      <c r="AB1259" t="e">
        <f t="shared" si="444"/>
        <v>#DIV/0!</v>
      </c>
      <c r="AC1259" s="6" t="e">
        <f t="shared" si="446"/>
        <v>#DIV/0!</v>
      </c>
      <c r="AD1259" s="6" t="e">
        <f t="shared" si="446"/>
        <v>#DIV/0!</v>
      </c>
      <c r="AM1259">
        <v>-2.3099999999999999E-2</v>
      </c>
      <c r="AN1259">
        <v>-3.5000000000000001E-3</v>
      </c>
    </row>
    <row r="1260" spans="1:40" x14ac:dyDescent="0.25">
      <c r="A1260" s="1">
        <v>42823.275578703702</v>
      </c>
      <c r="B1260" s="16">
        <v>1253</v>
      </c>
      <c r="C1260">
        <f t="shared" si="454"/>
        <v>-7.6642590176987913</v>
      </c>
      <c r="D1260">
        <f t="shared" si="447"/>
        <v>-1.9829960229592736</v>
      </c>
      <c r="E1260">
        <f t="shared" si="445"/>
        <v>-32.394072398097975</v>
      </c>
      <c r="F1260">
        <f t="shared" si="448"/>
        <v>0.2587329079536605</v>
      </c>
      <c r="G1260">
        <v>21.089001</v>
      </c>
      <c r="H1260">
        <f t="shared" si="439"/>
        <v>21.089001</v>
      </c>
      <c r="I1260">
        <v>20.867417</v>
      </c>
      <c r="J1260">
        <f t="shared" si="435"/>
        <v>20.867417</v>
      </c>
      <c r="K1260">
        <f t="shared" si="449"/>
        <v>1.5626666666677854E-4</v>
      </c>
      <c r="L1260">
        <v>1.1951E-2</v>
      </c>
      <c r="M1260">
        <f t="shared" si="440"/>
        <v>1.1951E-2</v>
      </c>
      <c r="N1260">
        <v>0.194661</v>
      </c>
      <c r="O1260">
        <f t="shared" si="436"/>
        <v>0.194661</v>
      </c>
      <c r="P1260">
        <f t="shared" si="450"/>
        <v>-1.1854999999999921E-4</v>
      </c>
      <c r="Q1260">
        <f t="shared" si="441"/>
        <v>78.937922</v>
      </c>
      <c r="R1260">
        <f t="shared" si="451"/>
        <v>-3.771666666594342E-5</v>
      </c>
      <c r="S1260">
        <f t="shared" si="437"/>
        <v>1</v>
      </c>
      <c r="T1260">
        <f t="shared" si="452"/>
        <v>19.996001737005532</v>
      </c>
      <c r="U1260">
        <f t="shared" si="453"/>
        <v>32500</v>
      </c>
      <c r="V1260">
        <f t="shared" si="438"/>
        <v>20.001683</v>
      </c>
      <c r="W1260">
        <v>20.001683</v>
      </c>
      <c r="X1260">
        <f>'LowFlowInfusion-1-Infusion-1705'!Y1256</f>
        <v>0</v>
      </c>
      <c r="Y1260">
        <v>0</v>
      </c>
      <c r="Z1260">
        <f t="shared" si="442"/>
        <v>0</v>
      </c>
      <c r="AA1260">
        <f t="shared" si="443"/>
        <v>0</v>
      </c>
      <c r="AB1260" t="e">
        <f t="shared" si="444"/>
        <v>#DIV/0!</v>
      </c>
      <c r="AC1260" s="6" t="e">
        <f t="shared" si="446"/>
        <v>#DIV/0!</v>
      </c>
      <c r="AD1260" s="6" t="e">
        <f t="shared" si="446"/>
        <v>#DIV/0!</v>
      </c>
      <c r="AM1260">
        <v>-1.6500000000000001E-2</v>
      </c>
      <c r="AN1260">
        <v>-4.1999999999999997E-3</v>
      </c>
    </row>
    <row r="1261" spans="1:40" x14ac:dyDescent="0.25">
      <c r="A1261" s="1">
        <v>42823.276273148149</v>
      </c>
      <c r="B1261" s="16">
        <v>1254</v>
      </c>
      <c r="C1261">
        <f t="shared" si="454"/>
        <v>-8.669287611157479</v>
      </c>
      <c r="D1261">
        <f t="shared" si="447"/>
        <v>-1.8124647377588543</v>
      </c>
      <c r="E1261">
        <f t="shared" si="445"/>
        <v>-36.166623546057394</v>
      </c>
      <c r="F1261">
        <f t="shared" si="448"/>
        <v>0.20906732122097207</v>
      </c>
      <c r="G1261">
        <v>21.088887</v>
      </c>
      <c r="H1261">
        <f t="shared" si="439"/>
        <v>21.088887</v>
      </c>
      <c r="I1261">
        <v>20.867595999999999</v>
      </c>
      <c r="J1261">
        <f t="shared" si="435"/>
        <v>20.867595999999999</v>
      </c>
      <c r="K1261">
        <f t="shared" si="449"/>
        <v>1.5841666666691623E-4</v>
      </c>
      <c r="L1261">
        <v>1.1967999999999999E-2</v>
      </c>
      <c r="M1261">
        <f t="shared" si="440"/>
        <v>1.1967999999999999E-2</v>
      </c>
      <c r="N1261">
        <v>0.194554</v>
      </c>
      <c r="O1261">
        <f t="shared" si="436"/>
        <v>0.194554</v>
      </c>
      <c r="P1261">
        <f t="shared" si="450"/>
        <v>-1.1795000000000093E-4</v>
      </c>
      <c r="Q1261">
        <f t="shared" si="441"/>
        <v>78.937850000000012</v>
      </c>
      <c r="R1261">
        <f t="shared" si="451"/>
        <v>-4.0466666665868921E-5</v>
      </c>
      <c r="S1261">
        <f t="shared" si="437"/>
        <v>1</v>
      </c>
      <c r="T1261">
        <f t="shared" si="452"/>
        <v>19.99493117712694</v>
      </c>
      <c r="U1261">
        <f t="shared" si="453"/>
        <v>32500</v>
      </c>
      <c r="V1261">
        <f t="shared" si="438"/>
        <v>20.001788000000001</v>
      </c>
      <c r="W1261">
        <v>20.001788000000001</v>
      </c>
      <c r="X1261">
        <f>'LowFlowInfusion-1-Infusion-1705'!Y1257</f>
        <v>0</v>
      </c>
      <c r="Y1261">
        <v>0</v>
      </c>
      <c r="Z1261">
        <f t="shared" si="442"/>
        <v>0</v>
      </c>
      <c r="AA1261">
        <f t="shared" si="443"/>
        <v>0</v>
      </c>
      <c r="AB1261" t="e">
        <f t="shared" si="444"/>
        <v>#DIV/0!</v>
      </c>
      <c r="AC1261" s="6" t="e">
        <f t="shared" si="446"/>
        <v>#DIV/0!</v>
      </c>
      <c r="AD1261" s="6" t="e">
        <f t="shared" si="446"/>
        <v>#DIV/0!</v>
      </c>
      <c r="AM1261">
        <v>-4.7999999999999996E-3</v>
      </c>
      <c r="AN1261">
        <v>-5.0000000000000001E-3</v>
      </c>
    </row>
    <row r="1262" spans="1:40" x14ac:dyDescent="0.25">
      <c r="A1262" s="1">
        <v>42823.276967592596</v>
      </c>
      <c r="B1262" s="16">
        <v>1255</v>
      </c>
      <c r="C1262">
        <f t="shared" si="454"/>
        <v>-5.799088620620223</v>
      </c>
      <c r="D1262">
        <f t="shared" si="447"/>
        <v>-1.5383919202502216</v>
      </c>
      <c r="E1262">
        <f t="shared" si="445"/>
        <v>-24.552592933820542</v>
      </c>
      <c r="F1262">
        <f t="shared" si="448"/>
        <v>0.26528167111984707</v>
      </c>
      <c r="G1262">
        <v>21.088951000000002</v>
      </c>
      <c r="H1262">
        <f t="shared" si="439"/>
        <v>21.088951000000002</v>
      </c>
      <c r="I1262">
        <v>20.867816000000001</v>
      </c>
      <c r="J1262">
        <f t="shared" si="435"/>
        <v>20.867816000000001</v>
      </c>
      <c r="K1262">
        <f t="shared" si="449"/>
        <v>1.5116666666680582E-4</v>
      </c>
      <c r="L1262">
        <v>1.1953999999999999E-2</v>
      </c>
      <c r="M1262">
        <f t="shared" si="440"/>
        <v>1.1953999999999999E-2</v>
      </c>
      <c r="N1262">
        <v>0.19443199999999999</v>
      </c>
      <c r="O1262">
        <f t="shared" si="436"/>
        <v>0.19443199999999999</v>
      </c>
      <c r="P1262">
        <f t="shared" si="450"/>
        <v>-1.1703333333333473E-4</v>
      </c>
      <c r="Q1262">
        <f t="shared" si="441"/>
        <v>78.937751999999989</v>
      </c>
      <c r="R1262">
        <f t="shared" si="451"/>
        <v>-3.4133333333604317E-5</v>
      </c>
      <c r="S1262">
        <f t="shared" si="437"/>
        <v>1</v>
      </c>
      <c r="T1262">
        <f t="shared" si="452"/>
        <v>19.996469303299587</v>
      </c>
      <c r="U1262">
        <f t="shared" si="453"/>
        <v>32500</v>
      </c>
      <c r="V1262">
        <f t="shared" si="438"/>
        <v>20.000730000000001</v>
      </c>
      <c r="W1262">
        <v>20.000730000000001</v>
      </c>
      <c r="X1262">
        <f>'LowFlowInfusion-1-Infusion-1705'!Y1258</f>
        <v>0</v>
      </c>
      <c r="Y1262">
        <v>0</v>
      </c>
      <c r="Z1262">
        <f t="shared" si="442"/>
        <v>0</v>
      </c>
      <c r="AA1262">
        <f t="shared" si="443"/>
        <v>0</v>
      </c>
      <c r="AB1262" t="e">
        <f t="shared" si="444"/>
        <v>#DIV/0!</v>
      </c>
      <c r="AC1262" s="6" t="e">
        <f t="shared" si="446"/>
        <v>#DIV/0!</v>
      </c>
      <c r="AD1262" s="6" t="e">
        <f t="shared" si="446"/>
        <v>#DIV/0!</v>
      </c>
      <c r="AM1262">
        <v>8.8000000000000005E-3</v>
      </c>
      <c r="AN1262">
        <v>-5.7000000000000002E-3</v>
      </c>
    </row>
    <row r="1263" spans="1:40" x14ac:dyDescent="0.25">
      <c r="A1263" s="1">
        <v>42823.277662037035</v>
      </c>
      <c r="B1263" s="16">
        <v>1256</v>
      </c>
      <c r="C1263">
        <f t="shared" si="454"/>
        <v>-0.88817325291215887</v>
      </c>
      <c r="D1263">
        <f t="shared" si="447"/>
        <v>-1.6713520284894079</v>
      </c>
      <c r="E1263">
        <f t="shared" si="445"/>
        <v>-5.3454634291791248</v>
      </c>
      <c r="F1263">
        <f t="shared" si="448"/>
        <v>1.8817860400652102</v>
      </c>
      <c r="G1263">
        <v>21.088847999999999</v>
      </c>
      <c r="H1263">
        <f t="shared" si="439"/>
        <v>21.088847999999999</v>
      </c>
      <c r="I1263">
        <v>20.867951000000001</v>
      </c>
      <c r="J1263">
        <f t="shared" si="435"/>
        <v>20.867951000000001</v>
      </c>
      <c r="K1263">
        <f t="shared" si="449"/>
        <v>1.391833333333518E-4</v>
      </c>
      <c r="L1263">
        <v>1.1929E-2</v>
      </c>
      <c r="M1263">
        <f t="shared" si="440"/>
        <v>1.1929E-2</v>
      </c>
      <c r="N1263">
        <v>0.19431300000000001</v>
      </c>
      <c r="O1263">
        <f t="shared" si="436"/>
        <v>0.19431300000000001</v>
      </c>
      <c r="P1263">
        <f t="shared" si="450"/>
        <v>-1.1738333333333322E-4</v>
      </c>
      <c r="Q1263">
        <f t="shared" si="441"/>
        <v>78.937736000000001</v>
      </c>
      <c r="R1263">
        <f t="shared" si="451"/>
        <v>-2.180000000061947E-5</v>
      </c>
      <c r="S1263">
        <f t="shared" si="437"/>
        <v>1</v>
      </c>
      <c r="T1263">
        <f t="shared" si="452"/>
        <v>20.001619178775378</v>
      </c>
      <c r="U1263">
        <f t="shared" si="453"/>
        <v>32500</v>
      </c>
      <c r="V1263">
        <f t="shared" si="438"/>
        <v>20.000836</v>
      </c>
      <c r="W1263">
        <v>20.000836</v>
      </c>
      <c r="X1263">
        <f>'LowFlowInfusion-1-Infusion-1705'!Y1259</f>
        <v>0</v>
      </c>
      <c r="Y1263">
        <v>0</v>
      </c>
      <c r="Z1263">
        <f t="shared" si="442"/>
        <v>0</v>
      </c>
      <c r="AA1263">
        <f t="shared" si="443"/>
        <v>0</v>
      </c>
      <c r="AB1263" t="e">
        <f t="shared" si="444"/>
        <v>#DIV/0!</v>
      </c>
      <c r="AC1263" s="6" t="e">
        <f t="shared" si="446"/>
        <v>#DIV/0!</v>
      </c>
      <c r="AD1263" s="6" t="e">
        <f t="shared" si="446"/>
        <v>#DIV/0!</v>
      </c>
      <c r="AM1263">
        <v>1.84E-2</v>
      </c>
      <c r="AN1263">
        <v>-5.8999999999999999E-3</v>
      </c>
    </row>
    <row r="1264" spans="1:40" x14ac:dyDescent="0.25">
      <c r="A1264" s="1">
        <v>42823.278356481482</v>
      </c>
      <c r="B1264" s="16">
        <v>1257</v>
      </c>
      <c r="C1264">
        <f t="shared" si="454"/>
        <v>0.96866689831824004</v>
      </c>
      <c r="D1264">
        <f t="shared" si="447"/>
        <v>-1.5847473608691542</v>
      </c>
      <c r="E1264">
        <f t="shared" si="445"/>
        <v>2.0679551598726373</v>
      </c>
      <c r="F1264">
        <f t="shared" si="448"/>
        <v>-1.6360085841898055</v>
      </c>
      <c r="G1264">
        <v>21.088453999999999</v>
      </c>
      <c r="H1264">
        <f t="shared" si="439"/>
        <v>21.088453999999999</v>
      </c>
      <c r="I1264">
        <v>20.868079999999999</v>
      </c>
      <c r="J1264">
        <f t="shared" si="435"/>
        <v>20.868079999999999</v>
      </c>
      <c r="K1264">
        <f t="shared" si="449"/>
        <v>1.3430000000003162E-4</v>
      </c>
      <c r="L1264">
        <v>1.1948E-2</v>
      </c>
      <c r="M1264">
        <f t="shared" si="440"/>
        <v>1.1948E-2</v>
      </c>
      <c r="N1264">
        <v>0.194193</v>
      </c>
      <c r="O1264">
        <f t="shared" si="436"/>
        <v>0.194193</v>
      </c>
      <c r="P1264">
        <f t="shared" si="450"/>
        <v>-1.170333333333338E-4</v>
      </c>
      <c r="Q1264">
        <f t="shared" si="441"/>
        <v>78.93772700000001</v>
      </c>
      <c r="R1264">
        <f t="shared" si="451"/>
        <v>-1.7266666667126174E-5</v>
      </c>
      <c r="S1264">
        <f t="shared" si="437"/>
        <v>1</v>
      </c>
      <c r="T1264">
        <f t="shared" si="452"/>
        <v>20.003865414259046</v>
      </c>
      <c r="U1264">
        <f t="shared" si="453"/>
        <v>32500</v>
      </c>
      <c r="V1264">
        <f t="shared" si="438"/>
        <v>20.001311999999999</v>
      </c>
      <c r="W1264">
        <v>20.001311999999999</v>
      </c>
      <c r="X1264">
        <f>'LowFlowInfusion-1-Infusion-1705'!Y1260</f>
        <v>0</v>
      </c>
      <c r="Y1264">
        <v>0</v>
      </c>
      <c r="Z1264">
        <f t="shared" si="442"/>
        <v>0</v>
      </c>
      <c r="AA1264">
        <f t="shared" si="443"/>
        <v>0</v>
      </c>
      <c r="AB1264" t="e">
        <f t="shared" si="444"/>
        <v>#DIV/0!</v>
      </c>
      <c r="AC1264" s="6" t="e">
        <f t="shared" si="446"/>
        <v>#DIV/0!</v>
      </c>
      <c r="AD1264" s="6" t="e">
        <f t="shared" si="446"/>
        <v>#DIV/0!</v>
      </c>
      <c r="AM1264">
        <v>2.2499999999999999E-2</v>
      </c>
      <c r="AN1264">
        <v>-5.7999999999999996E-3</v>
      </c>
    </row>
    <row r="1265" spans="1:40" x14ac:dyDescent="0.25">
      <c r="A1265" s="1">
        <v>42823.279050925928</v>
      </c>
      <c r="B1265" s="16">
        <v>1258</v>
      </c>
      <c r="C1265">
        <f t="shared" si="454"/>
        <v>8.7641177719754424</v>
      </c>
      <c r="D1265">
        <f t="shared" si="447"/>
        <v>-1.1657393118487835</v>
      </c>
      <c r="E1265">
        <f t="shared" si="445"/>
        <v>33.252411939074157</v>
      </c>
      <c r="F1265">
        <f t="shared" si="448"/>
        <v>-0.13301273923730311</v>
      </c>
      <c r="G1265">
        <v>21.088526000000002</v>
      </c>
      <c r="H1265">
        <f t="shared" si="439"/>
        <v>21.088526000000002</v>
      </c>
      <c r="I1265">
        <v>20.868178</v>
      </c>
      <c r="J1265">
        <f t="shared" si="435"/>
        <v>20.868178</v>
      </c>
      <c r="K1265">
        <f t="shared" si="449"/>
        <v>1.150833333332694E-4</v>
      </c>
      <c r="L1265">
        <v>1.1972999999999999E-2</v>
      </c>
      <c r="M1265">
        <f t="shared" si="440"/>
        <v>1.1972999999999999E-2</v>
      </c>
      <c r="N1265">
        <v>0.19407099999999999</v>
      </c>
      <c r="O1265">
        <f t="shared" si="436"/>
        <v>0.19407099999999999</v>
      </c>
      <c r="P1265">
        <f t="shared" si="450"/>
        <v>-1.1565000000000048E-4</v>
      </c>
      <c r="Q1265">
        <f t="shared" si="441"/>
        <v>78.937751000000006</v>
      </c>
      <c r="R1265">
        <f t="shared" si="451"/>
        <v>5.6666666618336115E-7</v>
      </c>
      <c r="S1265">
        <f t="shared" si="437"/>
        <v>1</v>
      </c>
      <c r="T1265">
        <f t="shared" si="452"/>
        <v>20.011082857083643</v>
      </c>
      <c r="U1265">
        <f t="shared" si="453"/>
        <v>32500</v>
      </c>
      <c r="V1265">
        <f t="shared" si="438"/>
        <v>20.001152999999999</v>
      </c>
      <c r="W1265">
        <v>20.001152999999999</v>
      </c>
      <c r="X1265">
        <f>'LowFlowInfusion-1-Infusion-1705'!Y1261</f>
        <v>0</v>
      </c>
      <c r="Y1265">
        <v>0</v>
      </c>
      <c r="Z1265">
        <f t="shared" si="442"/>
        <v>0</v>
      </c>
      <c r="AA1265">
        <f t="shared" si="443"/>
        <v>0</v>
      </c>
      <c r="AB1265" t="e">
        <f t="shared" si="444"/>
        <v>#DIV/0!</v>
      </c>
      <c r="AC1265" s="6" t="e">
        <f t="shared" si="446"/>
        <v>#DIV/0!</v>
      </c>
      <c r="AD1265" s="6" t="e">
        <f t="shared" si="446"/>
        <v>#DIV/0!</v>
      </c>
      <c r="AM1265">
        <v>2.1100000000000001E-2</v>
      </c>
      <c r="AN1265">
        <v>-4.8999999999999998E-3</v>
      </c>
    </row>
    <row r="1266" spans="1:40" x14ac:dyDescent="0.25">
      <c r="A1266" s="1">
        <v>42823.279745370368</v>
      </c>
      <c r="B1266" s="16">
        <v>1259</v>
      </c>
      <c r="C1266">
        <f t="shared" si="454"/>
        <v>16.563044528785937</v>
      </c>
      <c r="D1266">
        <f t="shared" si="447"/>
        <v>-0.71935531578169343</v>
      </c>
      <c r="E1266">
        <f t="shared" si="445"/>
        <v>64.480790219322387</v>
      </c>
      <c r="F1266">
        <f t="shared" si="448"/>
        <v>-4.3431345881578799E-2</v>
      </c>
      <c r="G1266">
        <v>21.088711</v>
      </c>
      <c r="H1266">
        <f t="shared" si="439"/>
        <v>21.088711</v>
      </c>
      <c r="I1266">
        <v>20.868345999999999</v>
      </c>
      <c r="J1266">
        <f t="shared" si="435"/>
        <v>20.868345999999999</v>
      </c>
      <c r="K1266">
        <f t="shared" si="449"/>
        <v>9.58666666665664E-5</v>
      </c>
      <c r="L1266">
        <v>1.1975E-2</v>
      </c>
      <c r="M1266">
        <f t="shared" si="440"/>
        <v>1.1975E-2</v>
      </c>
      <c r="N1266">
        <v>0.19395499999999999</v>
      </c>
      <c r="O1266">
        <f t="shared" si="436"/>
        <v>0.19395499999999999</v>
      </c>
      <c r="P1266">
        <f t="shared" si="450"/>
        <v>-1.1420000000000088E-4</v>
      </c>
      <c r="Q1266">
        <f t="shared" si="441"/>
        <v>78.937698999999995</v>
      </c>
      <c r="R1266">
        <f t="shared" si="451"/>
        <v>1.8333333333941936E-5</v>
      </c>
      <c r="S1266">
        <f t="shared" si="437"/>
        <v>1</v>
      </c>
      <c r="T1266">
        <f t="shared" si="452"/>
        <v>20.01822439984473</v>
      </c>
      <c r="U1266">
        <f t="shared" si="453"/>
        <v>32500</v>
      </c>
      <c r="V1266">
        <f t="shared" si="438"/>
        <v>20.000941999999998</v>
      </c>
      <c r="W1266">
        <v>20.000941999999998</v>
      </c>
      <c r="X1266">
        <f>'LowFlowInfusion-1-Infusion-1705'!Y1262</f>
        <v>0</v>
      </c>
      <c r="Y1266">
        <v>0</v>
      </c>
      <c r="Z1266">
        <f t="shared" si="442"/>
        <v>0</v>
      </c>
      <c r="AA1266">
        <f t="shared" si="443"/>
        <v>0</v>
      </c>
      <c r="AB1266" t="e">
        <f t="shared" si="444"/>
        <v>#DIV/0!</v>
      </c>
      <c r="AC1266" s="6" t="e">
        <f t="shared" si="446"/>
        <v>#DIV/0!</v>
      </c>
      <c r="AD1266" s="6" t="e">
        <f t="shared" si="446"/>
        <v>#DIV/0!</v>
      </c>
      <c r="AM1266">
        <v>1.78E-2</v>
      </c>
      <c r="AN1266">
        <v>-3.5999999999999999E-3</v>
      </c>
    </row>
    <row r="1267" spans="1:40" x14ac:dyDescent="0.25">
      <c r="A1267" s="1">
        <v>42823.280439814815</v>
      </c>
      <c r="B1267" s="16">
        <v>1260</v>
      </c>
      <c r="C1267">
        <f t="shared" si="454"/>
        <v>19.491599208471847</v>
      </c>
      <c r="D1267">
        <f t="shared" si="447"/>
        <v>-0.72437504862080004</v>
      </c>
      <c r="E1267">
        <f t="shared" si="445"/>
        <v>76.01668242691018</v>
      </c>
      <c r="F1267">
        <f t="shared" si="448"/>
        <v>-3.7163448769557968E-2</v>
      </c>
      <c r="G1267">
        <v>21.088728</v>
      </c>
      <c r="H1267">
        <f t="shared" si="439"/>
        <v>21.088728</v>
      </c>
      <c r="I1267">
        <v>20.868380999999999</v>
      </c>
      <c r="J1267">
        <f t="shared" si="435"/>
        <v>20.868380999999999</v>
      </c>
      <c r="K1267">
        <f t="shared" si="449"/>
        <v>8.8749999999985596E-5</v>
      </c>
      <c r="L1267">
        <v>1.1963E-2</v>
      </c>
      <c r="M1267">
        <f t="shared" si="440"/>
        <v>1.1963E-2</v>
      </c>
      <c r="N1267">
        <v>0.19383600000000001</v>
      </c>
      <c r="O1267">
        <f t="shared" si="436"/>
        <v>0.19383600000000001</v>
      </c>
      <c r="P1267">
        <f t="shared" si="450"/>
        <v>-1.1415000000000128E-4</v>
      </c>
      <c r="Q1267">
        <f t="shared" si="441"/>
        <v>78.937782999999996</v>
      </c>
      <c r="R1267">
        <f t="shared" si="451"/>
        <v>2.5400000000293708E-5</v>
      </c>
      <c r="S1267">
        <f t="shared" si="437"/>
        <v>1</v>
      </c>
      <c r="T1267">
        <f t="shared" si="452"/>
        <v>20.02142197425718</v>
      </c>
      <c r="U1267">
        <f t="shared" si="453"/>
        <v>32500</v>
      </c>
      <c r="V1267">
        <f t="shared" si="438"/>
        <v>20.001206</v>
      </c>
      <c r="W1267">
        <v>20.001206</v>
      </c>
      <c r="X1267">
        <f>'LowFlowInfusion-1-Infusion-1705'!Y1263</f>
        <v>0</v>
      </c>
      <c r="Y1267">
        <v>0</v>
      </c>
      <c r="Z1267">
        <f t="shared" si="442"/>
        <v>0</v>
      </c>
      <c r="AA1267">
        <f t="shared" si="443"/>
        <v>0</v>
      </c>
      <c r="AB1267" t="e">
        <f t="shared" si="444"/>
        <v>#DIV/0!</v>
      </c>
      <c r="AC1267" s="6" t="e">
        <f t="shared" si="446"/>
        <v>#DIV/0!</v>
      </c>
      <c r="AD1267" s="6" t="e">
        <f t="shared" si="446"/>
        <v>#DIV/0!</v>
      </c>
      <c r="AM1267">
        <v>1.0500000000000001E-2</v>
      </c>
      <c r="AN1267">
        <v>-2.8999999999999998E-3</v>
      </c>
    </row>
    <row r="1268" spans="1:40" x14ac:dyDescent="0.25">
      <c r="A1268" s="1">
        <v>42823.281134259261</v>
      </c>
      <c r="B1268" s="16">
        <v>1261</v>
      </c>
      <c r="C1268">
        <f t="shared" si="454"/>
        <v>16.221677009602388</v>
      </c>
      <c r="D1268">
        <f t="shared" si="447"/>
        <v>-0.6296618977339774</v>
      </c>
      <c r="E1268">
        <f t="shared" si="445"/>
        <v>63.234482359744696</v>
      </c>
      <c r="F1268">
        <f t="shared" si="448"/>
        <v>-3.8816079087337911E-2</v>
      </c>
      <c r="G1268">
        <v>21.088573</v>
      </c>
      <c r="H1268">
        <f t="shared" si="439"/>
        <v>21.088573</v>
      </c>
      <c r="I1268">
        <v>20.868521000000001</v>
      </c>
      <c r="J1268">
        <f t="shared" si="435"/>
        <v>20.868521000000001</v>
      </c>
      <c r="K1268">
        <f t="shared" si="449"/>
        <v>9.6450000000144104E-5</v>
      </c>
      <c r="L1268">
        <v>1.1972E-2</v>
      </c>
      <c r="M1268">
        <f t="shared" si="440"/>
        <v>1.1972E-2</v>
      </c>
      <c r="N1268">
        <v>0.193743</v>
      </c>
      <c r="O1268">
        <f t="shared" si="436"/>
        <v>0.193743</v>
      </c>
      <c r="P1268">
        <f t="shared" si="450"/>
        <v>-1.1380000000000001E-4</v>
      </c>
      <c r="Q1268">
        <f t="shared" si="441"/>
        <v>78.937736000000001</v>
      </c>
      <c r="R1268">
        <f t="shared" si="451"/>
        <v>1.7349999999538569E-5</v>
      </c>
      <c r="S1268">
        <f t="shared" si="437"/>
        <v>1</v>
      </c>
      <c r="T1268">
        <f t="shared" si="452"/>
        <v>20.018587338907235</v>
      </c>
      <c r="U1268">
        <f t="shared" si="453"/>
        <v>32500</v>
      </c>
      <c r="V1268">
        <f t="shared" si="438"/>
        <v>20.001736000000001</v>
      </c>
      <c r="W1268">
        <v>20.001736000000001</v>
      </c>
      <c r="X1268">
        <f>'LowFlowInfusion-1-Infusion-1705'!Y1264</f>
        <v>0</v>
      </c>
      <c r="Y1268">
        <v>0</v>
      </c>
      <c r="Z1268">
        <f t="shared" si="442"/>
        <v>0</v>
      </c>
      <c r="AA1268">
        <f t="shared" si="443"/>
        <v>0</v>
      </c>
      <c r="AB1268" t="e">
        <f t="shared" si="444"/>
        <v>#DIV/0!</v>
      </c>
      <c r="AC1268" s="6" t="e">
        <f t="shared" si="446"/>
        <v>#DIV/0!</v>
      </c>
      <c r="AD1268" s="6" t="e">
        <f t="shared" si="446"/>
        <v>#DIV/0!</v>
      </c>
      <c r="AM1268">
        <v>2.8E-3</v>
      </c>
      <c r="AN1268">
        <v>-2.8999999999999998E-3</v>
      </c>
    </row>
    <row r="1269" spans="1:40" x14ac:dyDescent="0.25">
      <c r="A1269" s="1">
        <v>42823.281828703701</v>
      </c>
      <c r="B1269" s="16">
        <v>1262</v>
      </c>
      <c r="C1269">
        <f t="shared" si="454"/>
        <v>10.077492194169025</v>
      </c>
      <c r="D1269">
        <f t="shared" si="447"/>
        <v>-0.76215283389346578</v>
      </c>
      <c r="E1269">
        <f t="shared" si="445"/>
        <v>38.873980008601741</v>
      </c>
      <c r="F1269">
        <f t="shared" si="448"/>
        <v>-7.5629216000232466E-2</v>
      </c>
      <c r="G1269">
        <v>21.088533999999999</v>
      </c>
      <c r="H1269">
        <f t="shared" si="439"/>
        <v>21.088533999999999</v>
      </c>
      <c r="I1269">
        <v>20.868511999999999</v>
      </c>
      <c r="J1269">
        <f t="shared" si="435"/>
        <v>20.868511999999999</v>
      </c>
      <c r="K1269">
        <f t="shared" si="449"/>
        <v>1.1143333333342534E-4</v>
      </c>
      <c r="L1269">
        <v>1.1984E-2</v>
      </c>
      <c r="M1269">
        <f t="shared" si="440"/>
        <v>1.1984E-2</v>
      </c>
      <c r="N1269">
        <v>0.193634</v>
      </c>
      <c r="O1269">
        <f t="shared" si="436"/>
        <v>0.193634</v>
      </c>
      <c r="P1269">
        <f t="shared" si="450"/>
        <v>-1.1413333333333321E-4</v>
      </c>
      <c r="Q1269">
        <f t="shared" si="441"/>
        <v>78.937854000000002</v>
      </c>
      <c r="R1269">
        <f t="shared" si="451"/>
        <v>2.7000000000517351E-6</v>
      </c>
      <c r="S1269">
        <f t="shared" si="437"/>
        <v>1</v>
      </c>
      <c r="T1269">
        <f t="shared" si="452"/>
        <v>20.01220464502811</v>
      </c>
      <c r="U1269">
        <f t="shared" si="453"/>
        <v>32500</v>
      </c>
      <c r="V1269">
        <f t="shared" si="438"/>
        <v>20.001365</v>
      </c>
      <c r="W1269">
        <v>20.001365</v>
      </c>
      <c r="X1269">
        <f>'LowFlowInfusion-1-Infusion-1705'!Y1265</f>
        <v>0</v>
      </c>
      <c r="Y1269">
        <v>0</v>
      </c>
      <c r="Z1269">
        <f t="shared" si="442"/>
        <v>0</v>
      </c>
      <c r="AA1269">
        <f t="shared" si="443"/>
        <v>0</v>
      </c>
      <c r="AB1269" t="e">
        <f t="shared" si="444"/>
        <v>#DIV/0!</v>
      </c>
      <c r="AC1269" s="6" t="e">
        <f t="shared" si="446"/>
        <v>#DIV/0!</v>
      </c>
      <c r="AD1269" s="6" t="e">
        <f t="shared" si="446"/>
        <v>#DIV/0!</v>
      </c>
      <c r="AM1269">
        <v>-1.6000000000000001E-3</v>
      </c>
      <c r="AN1269">
        <v>-3.2000000000000002E-3</v>
      </c>
    </row>
    <row r="1270" spans="1:40" x14ac:dyDescent="0.25">
      <c r="A1270" s="1">
        <v>42823.282523148147</v>
      </c>
      <c r="B1270" s="16">
        <v>1263</v>
      </c>
      <c r="C1270">
        <f t="shared" si="454"/>
        <v>8.1401068259637412</v>
      </c>
      <c r="D1270">
        <f t="shared" si="447"/>
        <v>-0.9295831548703859</v>
      </c>
      <c r="E1270">
        <f t="shared" si="445"/>
        <v>31.053901198146196</v>
      </c>
      <c r="F1270">
        <f t="shared" si="448"/>
        <v>-0.11419790608955904</v>
      </c>
      <c r="G1270">
        <v>21.088754000000002</v>
      </c>
      <c r="H1270">
        <f t="shared" si="439"/>
        <v>21.088754000000002</v>
      </c>
      <c r="I1270">
        <v>20.868562000000001</v>
      </c>
      <c r="J1270">
        <f t="shared" si="435"/>
        <v>20.868562000000001</v>
      </c>
      <c r="K1270">
        <f t="shared" si="449"/>
        <v>1.163499999999947E-4</v>
      </c>
      <c r="L1270">
        <v>1.1967999999999999E-2</v>
      </c>
      <c r="M1270">
        <f t="shared" si="440"/>
        <v>1.1967999999999999E-2</v>
      </c>
      <c r="N1270">
        <v>0.19351199999999999</v>
      </c>
      <c r="O1270">
        <f t="shared" si="436"/>
        <v>0.19351199999999999</v>
      </c>
      <c r="P1270">
        <f t="shared" si="450"/>
        <v>-1.1458333333333367E-4</v>
      </c>
      <c r="Q1270">
        <f t="shared" si="441"/>
        <v>78.937926000000004</v>
      </c>
      <c r="R1270">
        <f t="shared" si="451"/>
        <v>-1.7666666657589759E-6</v>
      </c>
      <c r="S1270">
        <f t="shared" si="437"/>
        <v>1</v>
      </c>
      <c r="T1270">
        <f t="shared" si="452"/>
        <v>20.010328689981126</v>
      </c>
      <c r="U1270">
        <f t="shared" si="453"/>
        <v>32500</v>
      </c>
      <c r="V1270">
        <f t="shared" si="438"/>
        <v>20.001259000000001</v>
      </c>
      <c r="W1270">
        <v>20.001259000000001</v>
      </c>
      <c r="X1270">
        <f>'LowFlowInfusion-1-Infusion-1705'!Y1266</f>
        <v>0</v>
      </c>
      <c r="Y1270">
        <v>0</v>
      </c>
      <c r="Z1270">
        <f t="shared" si="442"/>
        <v>0</v>
      </c>
      <c r="AA1270">
        <f t="shared" si="443"/>
        <v>0</v>
      </c>
      <c r="AB1270" t="e">
        <f t="shared" si="444"/>
        <v>#DIV/0!</v>
      </c>
      <c r="AC1270" s="6" t="e">
        <f t="shared" si="446"/>
        <v>#DIV/0!</v>
      </c>
      <c r="AD1270" s="6" t="e">
        <f t="shared" si="446"/>
        <v>#DIV/0!</v>
      </c>
      <c r="AM1270">
        <v>-4.7000000000000002E-3</v>
      </c>
      <c r="AN1270">
        <v>-3.0999999999999999E-3</v>
      </c>
    </row>
    <row r="1271" spans="1:40" x14ac:dyDescent="0.25">
      <c r="A1271" s="1">
        <v>42823.283217592594</v>
      </c>
      <c r="B1271" s="16">
        <v>1264</v>
      </c>
      <c r="C1271">
        <f t="shared" si="454"/>
        <v>-0.50009049670538985</v>
      </c>
      <c r="D1271">
        <f t="shared" si="447"/>
        <v>-1.04256647429112</v>
      </c>
      <c r="E1271">
        <f t="shared" si="445"/>
        <v>-3.1218500351333378</v>
      </c>
      <c r="F1271">
        <f t="shared" si="448"/>
        <v>2.0847556215516532</v>
      </c>
      <c r="G1271">
        <v>21.088977</v>
      </c>
      <c r="H1271">
        <f t="shared" si="439"/>
        <v>21.088977</v>
      </c>
      <c r="I1271">
        <v>20.86871</v>
      </c>
      <c r="J1271">
        <f t="shared" si="435"/>
        <v>20.86871</v>
      </c>
      <c r="K1271">
        <f t="shared" si="449"/>
        <v>1.374499999998946E-4</v>
      </c>
      <c r="L1271">
        <v>1.1951E-2</v>
      </c>
      <c r="M1271">
        <f t="shared" si="440"/>
        <v>1.1951E-2</v>
      </c>
      <c r="N1271">
        <v>0.193383</v>
      </c>
      <c r="O1271">
        <f t="shared" si="436"/>
        <v>0.193383</v>
      </c>
      <c r="P1271">
        <f t="shared" si="450"/>
        <v>-1.1486666666666775E-4</v>
      </c>
      <c r="Q1271">
        <f t="shared" si="441"/>
        <v>78.93790700000001</v>
      </c>
      <c r="R1271">
        <f t="shared" si="451"/>
        <v>-2.2583333332685622E-5</v>
      </c>
      <c r="S1271">
        <f t="shared" si="437"/>
        <v>1</v>
      </c>
      <c r="T1271">
        <f t="shared" si="452"/>
        <v>20.00206647597776</v>
      </c>
      <c r="U1271">
        <f t="shared" si="453"/>
        <v>32500</v>
      </c>
      <c r="V1271">
        <f t="shared" si="438"/>
        <v>20.001524</v>
      </c>
      <c r="W1271">
        <v>20.001524</v>
      </c>
      <c r="X1271">
        <f>'LowFlowInfusion-1-Infusion-1705'!Y1267</f>
        <v>0</v>
      </c>
      <c r="Y1271">
        <v>0</v>
      </c>
      <c r="Z1271">
        <f t="shared" si="442"/>
        <v>0</v>
      </c>
      <c r="AA1271">
        <f t="shared" si="443"/>
        <v>0</v>
      </c>
      <c r="AB1271" t="e">
        <f t="shared" si="444"/>
        <v>#DIV/0!</v>
      </c>
      <c r="AC1271" s="6" t="e">
        <f t="shared" si="446"/>
        <v>#DIV/0!</v>
      </c>
      <c r="AD1271" s="6" t="e">
        <f t="shared" si="446"/>
        <v>#DIV/0!</v>
      </c>
      <c r="AM1271" s="18">
        <v>1E-4</v>
      </c>
      <c r="AN1271">
        <v>-2.8999999999999998E-3</v>
      </c>
    </row>
    <row r="1272" spans="1:40" x14ac:dyDescent="0.25">
      <c r="A1272" s="1">
        <v>42823.283912037034</v>
      </c>
      <c r="B1272" s="16">
        <v>1265</v>
      </c>
      <c r="C1272">
        <f t="shared" si="454"/>
        <v>-9.9374528891878722</v>
      </c>
      <c r="D1272">
        <f t="shared" si="447"/>
        <v>-1.4172715951056603</v>
      </c>
      <c r="E1272">
        <f t="shared" si="445"/>
        <v>-40.728169677286054</v>
      </c>
      <c r="F1272">
        <f t="shared" si="448"/>
        <v>0.14261920141001899</v>
      </c>
      <c r="G1272">
        <v>21.088781000000001</v>
      </c>
      <c r="H1272">
        <f t="shared" si="439"/>
        <v>21.088781000000001</v>
      </c>
      <c r="I1272">
        <v>20.868987000000001</v>
      </c>
      <c r="J1272">
        <f t="shared" si="435"/>
        <v>20.868987000000001</v>
      </c>
      <c r="K1272">
        <f t="shared" si="449"/>
        <v>1.6031666666661929E-4</v>
      </c>
      <c r="L1272">
        <v>1.1960999999999999E-2</v>
      </c>
      <c r="M1272">
        <f t="shared" si="440"/>
        <v>1.1960999999999999E-2</v>
      </c>
      <c r="N1272">
        <v>0.193274</v>
      </c>
      <c r="O1272">
        <f t="shared" si="436"/>
        <v>0.193274</v>
      </c>
      <c r="P1272">
        <f t="shared" si="450"/>
        <v>-1.1595000000000077E-4</v>
      </c>
      <c r="Q1272">
        <f t="shared" si="441"/>
        <v>78.937738999999993</v>
      </c>
      <c r="R1272">
        <f t="shared" si="451"/>
        <v>-4.4366666666680507E-5</v>
      </c>
      <c r="S1272">
        <f t="shared" si="437"/>
        <v>1</v>
      </c>
      <c r="T1272">
        <f t="shared" si="452"/>
        <v>19.993056818705895</v>
      </c>
      <c r="U1272">
        <f t="shared" si="453"/>
        <v>32500</v>
      </c>
      <c r="V1272">
        <f t="shared" si="438"/>
        <v>20.001577000000001</v>
      </c>
      <c r="W1272">
        <v>20.001577000000001</v>
      </c>
      <c r="X1272">
        <f>'LowFlowInfusion-1-Infusion-1705'!Y1268</f>
        <v>0</v>
      </c>
      <c r="Y1272">
        <v>0</v>
      </c>
      <c r="Z1272">
        <f t="shared" si="442"/>
        <v>0</v>
      </c>
      <c r="AA1272">
        <f t="shared" si="443"/>
        <v>0</v>
      </c>
      <c r="AB1272" t="e">
        <f t="shared" si="444"/>
        <v>#DIV/0!</v>
      </c>
      <c r="AC1272" s="6" t="e">
        <f t="shared" si="446"/>
        <v>#DIV/0!</v>
      </c>
      <c r="AD1272" s="6" t="e">
        <f t="shared" si="446"/>
        <v>#DIV/0!</v>
      </c>
      <c r="AM1272">
        <v>5.3E-3</v>
      </c>
      <c r="AN1272">
        <v>-2.8E-3</v>
      </c>
    </row>
    <row r="1273" spans="1:40" x14ac:dyDescent="0.25">
      <c r="A1273" s="1">
        <v>42823.28460648148</v>
      </c>
      <c r="B1273" s="16">
        <v>1266</v>
      </c>
      <c r="C1273">
        <f t="shared" si="454"/>
        <v>-16.825980585724494</v>
      </c>
      <c r="D1273">
        <f t="shared" si="447"/>
        <v>-1.2509218921241505</v>
      </c>
      <c r="E1273">
        <f t="shared" si="445"/>
        <v>-67.6922072572453</v>
      </c>
      <c r="F1273">
        <f t="shared" si="448"/>
        <v>7.4344665129677981E-2</v>
      </c>
      <c r="G1273">
        <v>21.088688999999999</v>
      </c>
      <c r="H1273">
        <f t="shared" si="439"/>
        <v>21.088688999999999</v>
      </c>
      <c r="I1273">
        <v>20.869194</v>
      </c>
      <c r="J1273">
        <f t="shared" si="435"/>
        <v>20.869194</v>
      </c>
      <c r="K1273">
        <f t="shared" si="449"/>
        <v>1.767500000000884E-4</v>
      </c>
      <c r="L1273">
        <v>1.1988E-2</v>
      </c>
      <c r="M1273">
        <f t="shared" si="440"/>
        <v>1.1988E-2</v>
      </c>
      <c r="N1273">
        <v>0.19315399999999999</v>
      </c>
      <c r="O1273">
        <f t="shared" si="436"/>
        <v>0.19315399999999999</v>
      </c>
      <c r="P1273">
        <f t="shared" si="450"/>
        <v>-1.153500000000011E-4</v>
      </c>
      <c r="Q1273">
        <f t="shared" si="441"/>
        <v>78.937652</v>
      </c>
      <c r="R1273">
        <f t="shared" si="451"/>
        <v>-6.1400000000588764E-5</v>
      </c>
      <c r="S1273">
        <f t="shared" si="437"/>
        <v>1</v>
      </c>
      <c r="T1273">
        <f t="shared" si="452"/>
        <v>19.985948941306237</v>
      </c>
      <c r="U1273">
        <f t="shared" si="453"/>
        <v>32500</v>
      </c>
      <c r="V1273">
        <f t="shared" si="438"/>
        <v>20.001524</v>
      </c>
      <c r="W1273">
        <v>20.001524</v>
      </c>
      <c r="X1273">
        <f>'LowFlowInfusion-1-Infusion-1705'!Y1269</f>
        <v>0</v>
      </c>
      <c r="Y1273">
        <v>0</v>
      </c>
      <c r="Z1273">
        <f t="shared" si="442"/>
        <v>0</v>
      </c>
      <c r="AA1273">
        <f t="shared" si="443"/>
        <v>0</v>
      </c>
      <c r="AB1273" t="e">
        <f t="shared" si="444"/>
        <v>#DIV/0!</v>
      </c>
      <c r="AC1273" s="6" t="e">
        <f t="shared" si="446"/>
        <v>#DIV/0!</v>
      </c>
      <c r="AD1273" s="6" t="e">
        <f t="shared" si="446"/>
        <v>#DIV/0!</v>
      </c>
      <c r="AM1273">
        <v>1.2200000000000001E-2</v>
      </c>
      <c r="AN1273">
        <v>-2.8999999999999998E-3</v>
      </c>
    </row>
    <row r="1274" spans="1:40" x14ac:dyDescent="0.25">
      <c r="A1274" s="1">
        <v>42823.285300925927</v>
      </c>
      <c r="B1274" s="16">
        <v>1267</v>
      </c>
      <c r="C1274">
        <f t="shared" si="454"/>
        <v>-13.112334147628317</v>
      </c>
      <c r="D1274">
        <f t="shared" si="447"/>
        <v>-0.61656469159491856</v>
      </c>
      <c r="E1274">
        <f t="shared" si="445"/>
        <v>-52.356396295323982</v>
      </c>
      <c r="F1274">
        <f t="shared" si="448"/>
        <v>4.7021734242979098E-2</v>
      </c>
      <c r="G1274">
        <v>21.088715000000001</v>
      </c>
      <c r="H1274">
        <f t="shared" si="439"/>
        <v>21.088715000000001</v>
      </c>
      <c r="I1274">
        <v>20.869198999999998</v>
      </c>
      <c r="J1274">
        <f t="shared" si="435"/>
        <v>20.869198999999998</v>
      </c>
      <c r="K1274">
        <f t="shared" si="449"/>
        <v>1.6733333333327494E-4</v>
      </c>
      <c r="L1274">
        <v>1.1981E-2</v>
      </c>
      <c r="M1274">
        <f t="shared" si="440"/>
        <v>1.1981E-2</v>
      </c>
      <c r="N1274">
        <v>0.19304499999999999</v>
      </c>
      <c r="O1274">
        <f t="shared" si="436"/>
        <v>0.19304499999999999</v>
      </c>
      <c r="P1274">
        <f t="shared" si="450"/>
        <v>-1.133333333333338E-4</v>
      </c>
      <c r="Q1274">
        <f t="shared" si="441"/>
        <v>78.937756000000007</v>
      </c>
      <c r="R1274">
        <f t="shared" si="451"/>
        <v>-5.40000000010347E-5</v>
      </c>
      <c r="S1274">
        <f t="shared" si="437"/>
        <v>1</v>
      </c>
      <c r="T1274">
        <f t="shared" si="452"/>
        <v>19.988869230543614</v>
      </c>
      <c r="U1274">
        <f t="shared" si="453"/>
        <v>32500</v>
      </c>
      <c r="V1274">
        <f t="shared" si="438"/>
        <v>20.001365</v>
      </c>
      <c r="W1274">
        <v>20.001365</v>
      </c>
      <c r="X1274">
        <f>'LowFlowInfusion-1-Infusion-1705'!Y1270</f>
        <v>0</v>
      </c>
      <c r="Y1274">
        <v>0</v>
      </c>
      <c r="Z1274">
        <f t="shared" si="442"/>
        <v>0</v>
      </c>
      <c r="AA1274">
        <f t="shared" si="443"/>
        <v>0</v>
      </c>
      <c r="AB1274" t="e">
        <f t="shared" si="444"/>
        <v>#DIV/0!</v>
      </c>
      <c r="AC1274" s="6" t="e">
        <f t="shared" si="446"/>
        <v>#DIV/0!</v>
      </c>
      <c r="AD1274" s="6" t="e">
        <f t="shared" si="446"/>
        <v>#DIV/0!</v>
      </c>
      <c r="AM1274">
        <v>1.1900000000000001E-2</v>
      </c>
      <c r="AN1274">
        <v>-3.0999999999999999E-3</v>
      </c>
    </row>
    <row r="1275" spans="1:40" x14ac:dyDescent="0.25">
      <c r="A1275" s="1">
        <v>42823.285995370374</v>
      </c>
      <c r="B1275" s="16">
        <v>1268</v>
      </c>
      <c r="C1275">
        <f t="shared" si="454"/>
        <v>-1.9855096803377048</v>
      </c>
      <c r="D1275">
        <f t="shared" si="447"/>
        <v>-0.14984189507977863</v>
      </c>
      <c r="E1275">
        <f t="shared" si="445"/>
        <v>-7.9903191023789697</v>
      </c>
      <c r="F1275">
        <f t="shared" si="448"/>
        <v>7.5467723256978939E-2</v>
      </c>
      <c r="G1275">
        <v>21.088668999999999</v>
      </c>
      <c r="H1275">
        <f t="shared" si="439"/>
        <v>21.088668999999999</v>
      </c>
      <c r="I1275">
        <v>20.869486999999999</v>
      </c>
      <c r="J1275">
        <f t="shared" si="435"/>
        <v>20.869486999999999</v>
      </c>
      <c r="K1275">
        <f t="shared" si="449"/>
        <v>1.3979999999988262E-4</v>
      </c>
      <c r="L1275">
        <v>1.1958E-2</v>
      </c>
      <c r="M1275">
        <f t="shared" si="440"/>
        <v>1.1958E-2</v>
      </c>
      <c r="N1275">
        <v>0.192936</v>
      </c>
      <c r="O1275">
        <f t="shared" si="436"/>
        <v>0.192936</v>
      </c>
      <c r="P1275">
        <f t="shared" si="450"/>
        <v>-1.1183333333333416E-4</v>
      </c>
      <c r="Q1275">
        <f t="shared" si="441"/>
        <v>78.937577000000005</v>
      </c>
      <c r="R1275">
        <f t="shared" si="451"/>
        <v>-2.7966666668059285E-5</v>
      </c>
      <c r="S1275">
        <f t="shared" si="437"/>
        <v>1</v>
      </c>
      <c r="T1275">
        <f t="shared" si="452"/>
        <v>19.998259332214253</v>
      </c>
      <c r="U1275">
        <f t="shared" si="453"/>
        <v>32500</v>
      </c>
      <c r="V1275">
        <f t="shared" si="438"/>
        <v>20.000095000000002</v>
      </c>
      <c r="W1275">
        <v>20.000095000000002</v>
      </c>
      <c r="X1275">
        <f>'LowFlowInfusion-1-Infusion-1705'!Y1271</f>
        <v>0</v>
      </c>
      <c r="Y1275">
        <v>0</v>
      </c>
      <c r="Z1275">
        <f t="shared" si="442"/>
        <v>0</v>
      </c>
      <c r="AA1275">
        <f t="shared" si="443"/>
        <v>0</v>
      </c>
      <c r="AB1275" t="e">
        <f t="shared" si="444"/>
        <v>#DIV/0!</v>
      </c>
      <c r="AC1275" s="6" t="e">
        <f t="shared" si="446"/>
        <v>#DIV/0!</v>
      </c>
      <c r="AD1275" s="6" t="e">
        <f t="shared" si="446"/>
        <v>#DIV/0!</v>
      </c>
      <c r="AM1275">
        <v>8.6E-3</v>
      </c>
      <c r="AN1275">
        <v>-2.5000000000000001E-3</v>
      </c>
    </row>
    <row r="1276" spans="1:40" x14ac:dyDescent="0.25">
      <c r="A1276" s="1">
        <v>42823.286689814813</v>
      </c>
      <c r="B1276" s="16">
        <v>1269</v>
      </c>
      <c r="C1276">
        <f t="shared" si="454"/>
        <v>9.1916627285702788</v>
      </c>
      <c r="D1276">
        <f t="shared" si="447"/>
        <v>-0.26845002276723928</v>
      </c>
      <c r="E1276">
        <f t="shared" si="445"/>
        <v>35.927973988160431</v>
      </c>
      <c r="F1276">
        <f t="shared" si="448"/>
        <v>-2.9205817347151015E-2</v>
      </c>
      <c r="G1276">
        <v>21.088567000000001</v>
      </c>
      <c r="H1276">
        <f t="shared" si="439"/>
        <v>21.088567000000001</v>
      </c>
      <c r="I1276">
        <v>20.869755000000001</v>
      </c>
      <c r="J1276">
        <f t="shared" si="435"/>
        <v>20.869755000000001</v>
      </c>
      <c r="K1276">
        <f t="shared" si="449"/>
        <v>1.1251666666651043E-4</v>
      </c>
      <c r="L1276">
        <v>1.1974E-2</v>
      </c>
      <c r="M1276">
        <f t="shared" si="440"/>
        <v>1.1974E-2</v>
      </c>
      <c r="N1276">
        <v>0.19281799999999999</v>
      </c>
      <c r="O1276">
        <f t="shared" si="436"/>
        <v>0.19281799999999999</v>
      </c>
      <c r="P1276">
        <f t="shared" si="450"/>
        <v>-1.1211666666666592E-4</v>
      </c>
      <c r="Q1276">
        <f t="shared" si="441"/>
        <v>78.937427</v>
      </c>
      <c r="R1276">
        <f t="shared" si="451"/>
        <v>-4.0000000064803011E-7</v>
      </c>
      <c r="S1276">
        <f t="shared" si="437"/>
        <v>1</v>
      </c>
      <c r="T1276">
        <f t="shared" si="452"/>
        <v>20.010455112751075</v>
      </c>
      <c r="U1276">
        <f t="shared" si="453"/>
        <v>32500</v>
      </c>
      <c r="V1276">
        <f t="shared" si="438"/>
        <v>20.000995</v>
      </c>
      <c r="W1276">
        <v>20.000995</v>
      </c>
      <c r="X1276">
        <f>'LowFlowInfusion-1-Infusion-1705'!Y1272</f>
        <v>0</v>
      </c>
      <c r="Y1276">
        <v>0</v>
      </c>
      <c r="Z1276">
        <f t="shared" si="442"/>
        <v>0</v>
      </c>
      <c r="AA1276">
        <f t="shared" si="443"/>
        <v>0</v>
      </c>
      <c r="AB1276" t="e">
        <f t="shared" si="444"/>
        <v>#DIV/0!</v>
      </c>
      <c r="AC1276" s="6" t="e">
        <f t="shared" si="446"/>
        <v>#DIV/0!</v>
      </c>
      <c r="AD1276" s="6" t="e">
        <f t="shared" si="446"/>
        <v>#DIV/0!</v>
      </c>
      <c r="AM1276">
        <v>2.3E-3</v>
      </c>
      <c r="AN1276">
        <v>-2.0999999999999999E-3</v>
      </c>
    </row>
    <row r="1277" spans="1:40" x14ac:dyDescent="0.25">
      <c r="A1277" s="1">
        <v>42823.28738425926</v>
      </c>
      <c r="B1277" s="16">
        <v>1270</v>
      </c>
      <c r="C1277">
        <f t="shared" si="454"/>
        <v>18.235546050851411</v>
      </c>
      <c r="D1277">
        <f t="shared" si="447"/>
        <v>-0.38107001356499914</v>
      </c>
      <c r="E1277">
        <f t="shared" si="445"/>
        <v>71.445585691429656</v>
      </c>
      <c r="F1277">
        <f t="shared" si="448"/>
        <v>-2.0897099132779033E-2</v>
      </c>
      <c r="G1277">
        <v>21.088581999999999</v>
      </c>
      <c r="H1277">
        <f t="shared" si="439"/>
        <v>21.088581999999999</v>
      </c>
      <c r="I1277">
        <v>20.869827000000001</v>
      </c>
      <c r="J1277">
        <f t="shared" si="435"/>
        <v>20.869827000000001</v>
      </c>
      <c r="K1277">
        <f t="shared" si="449"/>
        <v>9.0599999999992539E-5</v>
      </c>
      <c r="L1277">
        <v>1.1991E-2</v>
      </c>
      <c r="M1277">
        <f t="shared" si="440"/>
        <v>1.1991E-2</v>
      </c>
      <c r="N1277">
        <v>0.19270499999999999</v>
      </c>
      <c r="O1277">
        <f t="shared" si="436"/>
        <v>0.19270499999999999</v>
      </c>
      <c r="P1277">
        <f t="shared" si="450"/>
        <v>-1.1238333333333146E-4</v>
      </c>
      <c r="Q1277">
        <f t="shared" si="441"/>
        <v>78.937467999999996</v>
      </c>
      <c r="R1277">
        <f t="shared" si="451"/>
        <v>2.1783333333047496E-5</v>
      </c>
      <c r="S1277">
        <f t="shared" si="437"/>
        <v>1</v>
      </c>
      <c r="T1277">
        <f t="shared" si="452"/>
        <v>20.02024661606432</v>
      </c>
      <c r="U1277">
        <f t="shared" si="453"/>
        <v>32500</v>
      </c>
      <c r="V1277">
        <f t="shared" si="438"/>
        <v>20.001629999999999</v>
      </c>
      <c r="W1277">
        <v>20.001629999999999</v>
      </c>
      <c r="X1277">
        <f>'LowFlowInfusion-1-Infusion-1705'!Y1273</f>
        <v>0</v>
      </c>
      <c r="Y1277">
        <v>0</v>
      </c>
      <c r="Z1277">
        <f t="shared" si="442"/>
        <v>0</v>
      </c>
      <c r="AA1277">
        <f t="shared" si="443"/>
        <v>0</v>
      </c>
      <c r="AB1277" t="e">
        <f t="shared" si="444"/>
        <v>#DIV/0!</v>
      </c>
      <c r="AC1277" s="6" t="e">
        <f t="shared" si="446"/>
        <v>#DIV/0!</v>
      </c>
      <c r="AD1277" s="6" t="e">
        <f t="shared" si="446"/>
        <v>#DIV/0!</v>
      </c>
      <c r="AM1277">
        <v>-5.0000000000000001E-3</v>
      </c>
      <c r="AN1277">
        <v>-2.3999999999999998E-3</v>
      </c>
    </row>
    <row r="1278" spans="1:40" x14ac:dyDescent="0.25">
      <c r="A1278" s="1">
        <v>42823.288078703707</v>
      </c>
      <c r="B1278" s="16">
        <v>1271</v>
      </c>
      <c r="C1278">
        <f t="shared" si="454"/>
        <v>17.919915976785759</v>
      </c>
      <c r="D1278">
        <f t="shared" si="447"/>
        <v>-0.56325059618968609</v>
      </c>
      <c r="E1278">
        <f t="shared" si="445"/>
        <v>70.000560206319264</v>
      </c>
      <c r="F1278">
        <f t="shared" si="448"/>
        <v>-3.1431542252728498E-2</v>
      </c>
      <c r="G1278">
        <v>21.088719999999999</v>
      </c>
      <c r="H1278">
        <f t="shared" si="439"/>
        <v>21.088719999999999</v>
      </c>
      <c r="I1278">
        <v>20.869776999999999</v>
      </c>
      <c r="J1278">
        <f t="shared" si="435"/>
        <v>20.869776999999999</v>
      </c>
      <c r="K1278">
        <f t="shared" si="449"/>
        <v>9.1600000000073106E-5</v>
      </c>
      <c r="L1278">
        <v>1.1986999999999999E-2</v>
      </c>
      <c r="M1278">
        <f t="shared" si="440"/>
        <v>1.1986999999999999E-2</v>
      </c>
      <c r="N1278">
        <v>0.192603</v>
      </c>
      <c r="O1278">
        <f t="shared" si="436"/>
        <v>0.192603</v>
      </c>
      <c r="P1278">
        <f t="shared" si="450"/>
        <v>-1.1288333333333104E-4</v>
      </c>
      <c r="Q1278">
        <f t="shared" si="441"/>
        <v>78.937619999999995</v>
      </c>
      <c r="R1278">
        <f t="shared" si="451"/>
        <v>2.1283333333125634E-5</v>
      </c>
      <c r="S1278">
        <f t="shared" si="437"/>
        <v>1</v>
      </c>
      <c r="T1278">
        <f t="shared" si="452"/>
        <v>20.020060166572936</v>
      </c>
      <c r="U1278">
        <f t="shared" si="453"/>
        <v>32500</v>
      </c>
      <c r="V1278">
        <f t="shared" si="438"/>
        <v>20.001577000000001</v>
      </c>
      <c r="W1278">
        <v>20.001577000000001</v>
      </c>
      <c r="X1278">
        <f>'LowFlowInfusion-1-Infusion-1705'!Y1274</f>
        <v>0</v>
      </c>
      <c r="Y1278">
        <v>0</v>
      </c>
      <c r="Z1278">
        <f t="shared" si="442"/>
        <v>0</v>
      </c>
      <c r="AA1278">
        <f t="shared" si="443"/>
        <v>0</v>
      </c>
      <c r="AB1278" t="e">
        <f t="shared" si="444"/>
        <v>#DIV/0!</v>
      </c>
      <c r="AC1278" s="6" t="e">
        <f t="shared" si="446"/>
        <v>#DIV/0!</v>
      </c>
      <c r="AD1278" s="6" t="e">
        <f t="shared" si="446"/>
        <v>#DIV/0!</v>
      </c>
      <c r="AM1278">
        <v>-8.6999999999999994E-3</v>
      </c>
      <c r="AN1278">
        <v>-3.7000000000000002E-3</v>
      </c>
    </row>
    <row r="1279" spans="1:40" x14ac:dyDescent="0.25">
      <c r="A1279" s="1">
        <v>42823.288773148146</v>
      </c>
      <c r="B1279" s="16">
        <v>1272</v>
      </c>
      <c r="C1279">
        <f t="shared" si="454"/>
        <v>15.299795606443368</v>
      </c>
      <c r="D1279">
        <f t="shared" si="447"/>
        <v>-0.75373579679367975</v>
      </c>
      <c r="E1279">
        <f t="shared" si="445"/>
        <v>59.464370165333087</v>
      </c>
      <c r="F1279">
        <f t="shared" si="448"/>
        <v>-4.9264435694569071E-2</v>
      </c>
      <c r="G1279">
        <v>21.088719999999999</v>
      </c>
      <c r="H1279">
        <f t="shared" si="439"/>
        <v>21.088719999999999</v>
      </c>
      <c r="I1279">
        <v>20.869758999999998</v>
      </c>
      <c r="J1279">
        <f t="shared" si="435"/>
        <v>20.869758999999998</v>
      </c>
      <c r="K1279">
        <f t="shared" si="449"/>
        <v>9.8100000000004661E-5</v>
      </c>
      <c r="L1279">
        <v>1.1965999999999999E-2</v>
      </c>
      <c r="M1279">
        <f t="shared" si="440"/>
        <v>1.1965999999999999E-2</v>
      </c>
      <c r="N1279">
        <v>0.19248999999999999</v>
      </c>
      <c r="O1279">
        <f t="shared" si="436"/>
        <v>0.19248999999999999</v>
      </c>
      <c r="P1279">
        <f t="shared" si="450"/>
        <v>-1.1341666666666445E-4</v>
      </c>
      <c r="Q1279">
        <f t="shared" si="441"/>
        <v>78.937750999999992</v>
      </c>
      <c r="R1279">
        <f t="shared" si="451"/>
        <v>1.5316666667312497E-5</v>
      </c>
      <c r="S1279">
        <f t="shared" si="437"/>
        <v>1</v>
      </c>
      <c r="T1279">
        <f t="shared" si="452"/>
        <v>20.018159531403448</v>
      </c>
      <c r="U1279">
        <f t="shared" si="453"/>
        <v>32500</v>
      </c>
      <c r="V1279">
        <f t="shared" si="438"/>
        <v>20.002106000000001</v>
      </c>
      <c r="W1279">
        <v>20.002106000000001</v>
      </c>
      <c r="X1279">
        <f>'LowFlowInfusion-1-Infusion-1705'!Y1275</f>
        <v>0</v>
      </c>
      <c r="Y1279">
        <v>0</v>
      </c>
      <c r="Z1279">
        <f t="shared" si="442"/>
        <v>0</v>
      </c>
      <c r="AA1279">
        <f t="shared" si="443"/>
        <v>0</v>
      </c>
      <c r="AB1279" t="e">
        <f t="shared" si="444"/>
        <v>#DIV/0!</v>
      </c>
      <c r="AC1279" s="6" t="e">
        <f t="shared" si="446"/>
        <v>#DIV/0!</v>
      </c>
      <c r="AD1279" s="6" t="e">
        <f t="shared" si="446"/>
        <v>#DIV/0!</v>
      </c>
      <c r="AM1279">
        <v>-1.29E-2</v>
      </c>
      <c r="AN1279">
        <v>-4.4999999999999997E-3</v>
      </c>
    </row>
    <row r="1280" spans="1:40" x14ac:dyDescent="0.25">
      <c r="A1280" s="1">
        <v>42823.289467592593</v>
      </c>
      <c r="B1280" s="16">
        <v>1273</v>
      </c>
      <c r="C1280">
        <f t="shared" si="454"/>
        <v>3.3660052995388856</v>
      </c>
      <c r="D1280">
        <f t="shared" si="447"/>
        <v>-1.0500383990325002</v>
      </c>
      <c r="E1280">
        <f t="shared" si="445"/>
        <v>12.106184492950868</v>
      </c>
      <c r="F1280">
        <f t="shared" si="448"/>
        <v>-0.31195387576375672</v>
      </c>
      <c r="G1280">
        <v>21.088462</v>
      </c>
      <c r="H1280">
        <f t="shared" si="439"/>
        <v>21.088462</v>
      </c>
      <c r="I1280">
        <v>20.869876999999999</v>
      </c>
      <c r="J1280">
        <f t="shared" si="435"/>
        <v>20.869876999999999</v>
      </c>
      <c r="K1280">
        <f t="shared" si="449"/>
        <v>1.2703333333329662E-4</v>
      </c>
      <c r="L1280">
        <v>1.1975E-2</v>
      </c>
      <c r="M1280">
        <f t="shared" si="440"/>
        <v>1.1975E-2</v>
      </c>
      <c r="N1280">
        <v>0.19236900000000001</v>
      </c>
      <c r="O1280">
        <f t="shared" si="436"/>
        <v>0.19236900000000001</v>
      </c>
      <c r="P1280">
        <f t="shared" si="450"/>
        <v>-1.1424999999999862E-4</v>
      </c>
      <c r="Q1280">
        <f t="shared" si="441"/>
        <v>78.937753999999998</v>
      </c>
      <c r="R1280">
        <f t="shared" si="451"/>
        <v>-1.2783333332085552E-5</v>
      </c>
      <c r="S1280">
        <f t="shared" si="437"/>
        <v>1</v>
      </c>
      <c r="T1280">
        <f t="shared" si="452"/>
        <v>20.006046043698966</v>
      </c>
      <c r="U1280">
        <f t="shared" si="453"/>
        <v>32500</v>
      </c>
      <c r="V1280">
        <f t="shared" si="438"/>
        <v>20.001629999999999</v>
      </c>
      <c r="W1280">
        <v>20.001629999999999</v>
      </c>
      <c r="X1280">
        <f>'LowFlowInfusion-1-Infusion-1705'!Y1276</f>
        <v>0</v>
      </c>
      <c r="Y1280">
        <v>0</v>
      </c>
      <c r="Z1280">
        <f t="shared" si="442"/>
        <v>0</v>
      </c>
      <c r="AA1280">
        <f t="shared" si="443"/>
        <v>0</v>
      </c>
      <c r="AB1280" t="e">
        <f t="shared" si="444"/>
        <v>#DIV/0!</v>
      </c>
      <c r="AC1280" s="6" t="e">
        <f t="shared" si="446"/>
        <v>#DIV/0!</v>
      </c>
      <c r="AD1280" s="6" t="e">
        <f t="shared" si="446"/>
        <v>#DIV/0!</v>
      </c>
      <c r="AM1280">
        <v>-1.0999999999999999E-2</v>
      </c>
      <c r="AN1280">
        <v>-5.0000000000000001E-3</v>
      </c>
    </row>
    <row r="1281" spans="1:40" x14ac:dyDescent="0.25">
      <c r="A1281" s="1">
        <v>42823.290162037039</v>
      </c>
      <c r="B1281" s="16">
        <v>1274</v>
      </c>
      <c r="C1281">
        <f t="shared" si="454"/>
        <v>-8.9176477988720837</v>
      </c>
      <c r="D1281">
        <f t="shared" si="447"/>
        <v>-1.634450280110058</v>
      </c>
      <c r="E1281">
        <f t="shared" si="445"/>
        <v>-36.948883084596389</v>
      </c>
      <c r="F1281">
        <f t="shared" si="448"/>
        <v>0.18328266791572387</v>
      </c>
      <c r="G1281">
        <v>21.088698000000001</v>
      </c>
      <c r="H1281">
        <f t="shared" si="439"/>
        <v>21.088698000000001</v>
      </c>
      <c r="I1281">
        <v>20.869903000000001</v>
      </c>
      <c r="J1281">
        <f t="shared" si="435"/>
        <v>20.869903000000001</v>
      </c>
      <c r="K1281">
        <f t="shared" si="449"/>
        <v>1.5736666666666584E-4</v>
      </c>
      <c r="L1281">
        <v>1.1997000000000001E-2</v>
      </c>
      <c r="M1281">
        <f t="shared" si="440"/>
        <v>1.1997000000000001E-2</v>
      </c>
      <c r="N1281">
        <v>0.19225200000000001</v>
      </c>
      <c r="O1281">
        <f t="shared" si="436"/>
        <v>0.19225200000000001</v>
      </c>
      <c r="P1281">
        <f t="shared" si="450"/>
        <v>-1.159666666666656E-4</v>
      </c>
      <c r="Q1281">
        <f t="shared" si="441"/>
        <v>78.93784500000001</v>
      </c>
      <c r="R1281">
        <f t="shared" si="451"/>
        <v>-4.1399999998266899E-5</v>
      </c>
      <c r="S1281">
        <f t="shared" si="437"/>
        <v>1</v>
      </c>
      <c r="T1281">
        <f t="shared" si="452"/>
        <v>19.994293802481806</v>
      </c>
      <c r="U1281">
        <f t="shared" si="453"/>
        <v>32500</v>
      </c>
      <c r="V1281">
        <f t="shared" si="438"/>
        <v>20.001577000000001</v>
      </c>
      <c r="W1281">
        <v>20.001577000000001</v>
      </c>
      <c r="X1281">
        <f>'LowFlowInfusion-1-Infusion-1705'!Y1277</f>
        <v>0</v>
      </c>
      <c r="Y1281">
        <v>0</v>
      </c>
      <c r="Z1281">
        <f t="shared" si="442"/>
        <v>0</v>
      </c>
      <c r="AA1281">
        <f t="shared" si="443"/>
        <v>0</v>
      </c>
      <c r="AB1281" t="e">
        <f t="shared" si="444"/>
        <v>#DIV/0!</v>
      </c>
      <c r="AC1281" s="6" t="e">
        <f t="shared" si="446"/>
        <v>#DIV/0!</v>
      </c>
      <c r="AD1281" s="6" t="e">
        <f t="shared" si="446"/>
        <v>#DIV/0!</v>
      </c>
      <c r="AM1281">
        <v>-6.4000000000000003E-3</v>
      </c>
      <c r="AN1281">
        <v>-4.8999999999999998E-3</v>
      </c>
    </row>
    <row r="1282" spans="1:40" x14ac:dyDescent="0.25">
      <c r="A1282" s="1">
        <v>42823.290856481479</v>
      </c>
      <c r="B1282" s="16">
        <v>1275</v>
      </c>
      <c r="C1282">
        <f t="shared" si="454"/>
        <v>-16.031986614645124</v>
      </c>
      <c r="D1282">
        <f t="shared" si="447"/>
        <v>-1.8987893743155126</v>
      </c>
      <c r="E1282">
        <f t="shared" si="445"/>
        <v>-65.278322717560755</v>
      </c>
      <c r="F1282">
        <f t="shared" si="448"/>
        <v>0.11843755985805152</v>
      </c>
      <c r="G1282">
        <v>21.088882999999999</v>
      </c>
      <c r="H1282">
        <f t="shared" si="439"/>
        <v>21.088882999999999</v>
      </c>
      <c r="I1282">
        <v>20.870217</v>
      </c>
      <c r="J1282">
        <f t="shared" si="435"/>
        <v>20.870217</v>
      </c>
      <c r="K1282">
        <f t="shared" si="449"/>
        <v>1.7473333333336191E-4</v>
      </c>
      <c r="L1282">
        <v>1.1996E-2</v>
      </c>
      <c r="M1282">
        <f t="shared" si="440"/>
        <v>1.1996E-2</v>
      </c>
      <c r="N1282">
        <v>0.19214300000000001</v>
      </c>
      <c r="O1282">
        <f t="shared" si="436"/>
        <v>0.19214300000000001</v>
      </c>
      <c r="P1282">
        <f t="shared" si="450"/>
        <v>-1.1671666666666589E-4</v>
      </c>
      <c r="Q1282">
        <f t="shared" si="441"/>
        <v>78.937640000000002</v>
      </c>
      <c r="R1282">
        <f t="shared" si="451"/>
        <v>-5.8016666665376232E-5</v>
      </c>
      <c r="S1282">
        <f t="shared" si="437"/>
        <v>1</v>
      </c>
      <c r="T1282">
        <f t="shared" si="452"/>
        <v>19.987549802760096</v>
      </c>
      <c r="U1282">
        <f t="shared" si="453"/>
        <v>32500</v>
      </c>
      <c r="V1282">
        <f t="shared" si="438"/>
        <v>20.001683</v>
      </c>
      <c r="W1282">
        <v>20.001683</v>
      </c>
      <c r="X1282">
        <f>'LowFlowInfusion-1-Infusion-1705'!Y1278</f>
        <v>0</v>
      </c>
      <c r="Y1282">
        <v>0</v>
      </c>
      <c r="Z1282">
        <f t="shared" si="442"/>
        <v>0</v>
      </c>
      <c r="AA1282">
        <f t="shared" si="443"/>
        <v>0</v>
      </c>
      <c r="AB1282" t="e">
        <f t="shared" si="444"/>
        <v>#DIV/0!</v>
      </c>
      <c r="AC1282" s="6" t="e">
        <f t="shared" si="446"/>
        <v>#DIV/0!</v>
      </c>
      <c r="AD1282" s="6" t="e">
        <f t="shared" si="446"/>
        <v>#DIV/0!</v>
      </c>
      <c r="AM1282" s="18">
        <v>-2.0000000000000001E-4</v>
      </c>
      <c r="AN1282">
        <v>-5.1000000000000004E-3</v>
      </c>
    </row>
    <row r="1283" spans="1:40" x14ac:dyDescent="0.25">
      <c r="A1283" s="1">
        <v>42823.291550925926</v>
      </c>
      <c r="B1283" s="16">
        <v>1276</v>
      </c>
      <c r="C1283">
        <f t="shared" si="454"/>
        <v>-15.187357960054673</v>
      </c>
      <c r="D1283">
        <f t="shared" si="447"/>
        <v>-1.72737835905445</v>
      </c>
      <c r="E1283">
        <f t="shared" si="445"/>
        <v>-61.760403428971571</v>
      </c>
      <c r="F1283">
        <f t="shared" si="448"/>
        <v>0.11373791041191944</v>
      </c>
      <c r="G1283">
        <v>21.089100999999999</v>
      </c>
      <c r="H1283">
        <f t="shared" si="439"/>
        <v>21.089100999999999</v>
      </c>
      <c r="I1283">
        <v>20.870549</v>
      </c>
      <c r="J1283">
        <f t="shared" si="435"/>
        <v>20.870549</v>
      </c>
      <c r="K1283">
        <f t="shared" si="449"/>
        <v>1.7249999999998286E-4</v>
      </c>
      <c r="L1283">
        <v>1.1967999999999999E-2</v>
      </c>
      <c r="M1283">
        <f t="shared" si="440"/>
        <v>1.1967999999999999E-2</v>
      </c>
      <c r="N1283">
        <v>0.192026</v>
      </c>
      <c r="O1283">
        <f t="shared" si="436"/>
        <v>0.192026</v>
      </c>
      <c r="P1283">
        <f t="shared" si="450"/>
        <v>-1.1613333333333245E-4</v>
      </c>
      <c r="Q1283">
        <f t="shared" si="441"/>
        <v>78.937425000000005</v>
      </c>
      <c r="R1283">
        <f t="shared" si="451"/>
        <v>-5.6366666665278824E-5</v>
      </c>
      <c r="S1283">
        <f t="shared" si="437"/>
        <v>1</v>
      </c>
      <c r="T1283">
        <f t="shared" si="452"/>
        <v>19.988064020399445</v>
      </c>
      <c r="U1283">
        <f t="shared" si="453"/>
        <v>32500</v>
      </c>
      <c r="V1283">
        <f t="shared" si="438"/>
        <v>20.001524</v>
      </c>
      <c r="W1283">
        <v>20.001524</v>
      </c>
      <c r="X1283">
        <f>'LowFlowInfusion-1-Infusion-1705'!Y1279</f>
        <v>0</v>
      </c>
      <c r="Y1283">
        <v>0</v>
      </c>
      <c r="Z1283">
        <f t="shared" si="442"/>
        <v>0</v>
      </c>
      <c r="AA1283">
        <f t="shared" si="443"/>
        <v>0</v>
      </c>
      <c r="AB1283" t="e">
        <f t="shared" si="444"/>
        <v>#DIV/0!</v>
      </c>
      <c r="AC1283" s="6" t="e">
        <f t="shared" si="446"/>
        <v>#DIV/0!</v>
      </c>
      <c r="AD1283" s="6" t="e">
        <f t="shared" si="446"/>
        <v>#DIV/0!</v>
      </c>
      <c r="AM1283" s="18">
        <v>-1E-4</v>
      </c>
      <c r="AN1283">
        <v>-5.7000000000000002E-3</v>
      </c>
    </row>
    <row r="1284" spans="1:40" x14ac:dyDescent="0.25">
      <c r="A1284" s="1">
        <v>42823.292245370372</v>
      </c>
      <c r="B1284" s="16">
        <v>1277</v>
      </c>
      <c r="C1284">
        <f t="shared" si="454"/>
        <v>-10.471741669473946</v>
      </c>
      <c r="D1284">
        <f t="shared" si="447"/>
        <v>-1.6478957947634854</v>
      </c>
      <c r="E1284">
        <f t="shared" si="445"/>
        <v>-43.088410876815708</v>
      </c>
      <c r="F1284">
        <f t="shared" si="448"/>
        <v>0.15736597089357612</v>
      </c>
      <c r="G1284">
        <v>21.088632</v>
      </c>
      <c r="H1284">
        <f t="shared" si="439"/>
        <v>21.088632</v>
      </c>
      <c r="I1284">
        <v>20.870863</v>
      </c>
      <c r="J1284">
        <f t="shared" si="435"/>
        <v>20.870863</v>
      </c>
      <c r="K1284">
        <f t="shared" si="449"/>
        <v>1.6051666666664724E-4</v>
      </c>
      <c r="L1284">
        <v>1.1986E-2</v>
      </c>
      <c r="M1284">
        <f t="shared" si="440"/>
        <v>1.1986E-2</v>
      </c>
      <c r="N1284">
        <v>0.19190299999999999</v>
      </c>
      <c r="O1284">
        <f t="shared" si="436"/>
        <v>0.19190299999999999</v>
      </c>
      <c r="P1284">
        <f t="shared" si="450"/>
        <v>-1.1580000000000016E-4</v>
      </c>
      <c r="Q1284">
        <f t="shared" si="441"/>
        <v>78.937234000000004</v>
      </c>
      <c r="R1284">
        <f t="shared" si="451"/>
        <v>-4.4716666667217927E-5</v>
      </c>
      <c r="S1284">
        <f t="shared" si="437"/>
        <v>1</v>
      </c>
      <c r="T1284">
        <f t="shared" si="452"/>
        <v>19.992647154125102</v>
      </c>
      <c r="U1284">
        <f t="shared" si="453"/>
        <v>32500</v>
      </c>
      <c r="V1284">
        <f t="shared" si="438"/>
        <v>20.001470999999999</v>
      </c>
      <c r="W1284">
        <v>20.001470999999999</v>
      </c>
      <c r="X1284">
        <f>'LowFlowInfusion-1-Infusion-1705'!Y1280</f>
        <v>0</v>
      </c>
      <c r="Y1284">
        <v>0</v>
      </c>
      <c r="Z1284">
        <f t="shared" si="442"/>
        <v>0</v>
      </c>
      <c r="AA1284">
        <f t="shared" si="443"/>
        <v>0</v>
      </c>
      <c r="AB1284" t="e">
        <f t="shared" si="444"/>
        <v>#DIV/0!</v>
      </c>
      <c r="AC1284" s="6" t="e">
        <f t="shared" si="446"/>
        <v>#DIV/0!</v>
      </c>
      <c r="AD1284" s="6" t="e">
        <f t="shared" si="446"/>
        <v>#DIV/0!</v>
      </c>
      <c r="AM1284">
        <v>-1.1999999999999999E-3</v>
      </c>
      <c r="AN1284">
        <v>-6.0000000000000001E-3</v>
      </c>
    </row>
    <row r="1285" spans="1:40" x14ac:dyDescent="0.25">
      <c r="A1285" s="1">
        <v>42823.292939814812</v>
      </c>
      <c r="B1285" s="16">
        <v>1278</v>
      </c>
      <c r="C1285">
        <f t="shared" si="454"/>
        <v>-5.5819761045128402</v>
      </c>
      <c r="D1285">
        <f t="shared" si="447"/>
        <v>-1.7961166228016268</v>
      </c>
      <c r="E1285">
        <f t="shared" si="445"/>
        <v>-23.981480579458101</v>
      </c>
      <c r="F1285">
        <f t="shared" si="448"/>
        <v>0.32177074734331573</v>
      </c>
      <c r="G1285">
        <v>21.088346999999999</v>
      </c>
      <c r="H1285">
        <f t="shared" si="439"/>
        <v>21.088346999999999</v>
      </c>
      <c r="I1285">
        <v>20.870892999999999</v>
      </c>
      <c r="J1285">
        <f t="shared" si="435"/>
        <v>20.870892999999999</v>
      </c>
      <c r="K1285">
        <f t="shared" si="449"/>
        <v>1.4854999999993623E-4</v>
      </c>
      <c r="L1285">
        <v>1.2009000000000001E-2</v>
      </c>
      <c r="M1285">
        <f t="shared" si="440"/>
        <v>1.2009000000000001E-2</v>
      </c>
      <c r="N1285">
        <v>0.19177900000000001</v>
      </c>
      <c r="O1285">
        <f t="shared" si="436"/>
        <v>0.19177900000000001</v>
      </c>
      <c r="P1285">
        <f t="shared" si="450"/>
        <v>-1.161666666666672E-4</v>
      </c>
      <c r="Q1285">
        <f t="shared" si="441"/>
        <v>78.937328000000008</v>
      </c>
      <c r="R1285">
        <f t="shared" si="451"/>
        <v>-3.2383333334706779E-5</v>
      </c>
      <c r="S1285">
        <f t="shared" si="437"/>
        <v>1</v>
      </c>
      <c r="T1285">
        <f t="shared" si="452"/>
        <v>19.998214140517824</v>
      </c>
      <c r="U1285">
        <f t="shared" si="453"/>
        <v>32500</v>
      </c>
      <c r="V1285">
        <f t="shared" si="438"/>
        <v>20.001999999999999</v>
      </c>
      <c r="W1285">
        <v>20.001999999999999</v>
      </c>
      <c r="X1285">
        <f>'LowFlowInfusion-1-Infusion-1705'!Y1281</f>
        <v>0</v>
      </c>
      <c r="Y1285">
        <v>0</v>
      </c>
      <c r="Z1285">
        <f t="shared" si="442"/>
        <v>0</v>
      </c>
      <c r="AA1285">
        <f t="shared" si="443"/>
        <v>0</v>
      </c>
      <c r="AB1285" t="e">
        <f t="shared" si="444"/>
        <v>#DIV/0!</v>
      </c>
      <c r="AC1285" s="6" t="e">
        <f t="shared" si="446"/>
        <v>#DIV/0!</v>
      </c>
      <c r="AD1285" s="6" t="e">
        <f t="shared" si="446"/>
        <v>#DIV/0!</v>
      </c>
      <c r="AM1285">
        <v>-1.5E-3</v>
      </c>
      <c r="AN1285">
        <v>-5.4999999999999997E-3</v>
      </c>
    </row>
    <row r="1286" spans="1:40" x14ac:dyDescent="0.25">
      <c r="A1286" s="1">
        <v>42823.293634259258</v>
      </c>
      <c r="B1286" s="16">
        <v>1279</v>
      </c>
      <c r="C1286">
        <f t="shared" si="454"/>
        <v>3.4640289534863999</v>
      </c>
      <c r="D1286">
        <f t="shared" si="447"/>
        <v>-1.9245486908099174</v>
      </c>
      <c r="E1286">
        <f t="shared" si="445"/>
        <v>11.527036351035752</v>
      </c>
      <c r="F1286">
        <f t="shared" si="448"/>
        <v>-0.55558100600543181</v>
      </c>
      <c r="G1286">
        <v>21.088355</v>
      </c>
      <c r="H1286">
        <f t="shared" si="439"/>
        <v>21.088355</v>
      </c>
      <c r="I1286">
        <v>20.870892999999999</v>
      </c>
      <c r="J1286">
        <f t="shared" si="435"/>
        <v>20.870892999999999</v>
      </c>
      <c r="K1286">
        <f t="shared" si="449"/>
        <v>1.2666666666666753E-4</v>
      </c>
      <c r="L1286">
        <v>1.1990000000000001E-2</v>
      </c>
      <c r="M1286">
        <f t="shared" si="440"/>
        <v>1.1990000000000001E-2</v>
      </c>
      <c r="N1286">
        <v>0.19167500000000001</v>
      </c>
      <c r="O1286">
        <f t="shared" si="436"/>
        <v>0.19167500000000001</v>
      </c>
      <c r="P1286">
        <f t="shared" si="450"/>
        <v>-1.1650000000000133E-4</v>
      </c>
      <c r="Q1286">
        <f t="shared" si="441"/>
        <v>78.937432000000001</v>
      </c>
      <c r="R1286">
        <f t="shared" si="451"/>
        <v>-1.0166666668235772E-5</v>
      </c>
      <c r="S1286">
        <f t="shared" si="437"/>
        <v>1</v>
      </c>
      <c r="T1286">
        <f t="shared" si="452"/>
        <v>20.00627757764379</v>
      </c>
      <c r="U1286">
        <f t="shared" si="453"/>
        <v>32500</v>
      </c>
      <c r="V1286">
        <f t="shared" si="438"/>
        <v>20.000889000000001</v>
      </c>
      <c r="W1286">
        <v>20.000889000000001</v>
      </c>
      <c r="X1286">
        <f>'LowFlowInfusion-1-Infusion-1705'!Y1282</f>
        <v>0</v>
      </c>
      <c r="Y1286">
        <v>0</v>
      </c>
      <c r="Z1286">
        <f t="shared" si="442"/>
        <v>0</v>
      </c>
      <c r="AA1286">
        <f t="shared" si="443"/>
        <v>0</v>
      </c>
      <c r="AB1286" t="e">
        <f t="shared" si="444"/>
        <v>#DIV/0!</v>
      </c>
      <c r="AC1286" s="6" t="e">
        <f t="shared" si="446"/>
        <v>#DIV/0!</v>
      </c>
      <c r="AD1286" s="6" t="e">
        <f t="shared" si="446"/>
        <v>#DIV/0!</v>
      </c>
      <c r="AM1286">
        <v>1.5E-3</v>
      </c>
      <c r="AN1286">
        <v>-4.4000000000000003E-3</v>
      </c>
    </row>
    <row r="1287" spans="1:40" x14ac:dyDescent="0.25">
      <c r="A1287" s="1">
        <v>42823.294328703705</v>
      </c>
      <c r="B1287" s="16">
        <v>1280</v>
      </c>
      <c r="C1287">
        <f t="shared" si="454"/>
        <v>6.2919272262475712</v>
      </c>
      <c r="D1287">
        <f t="shared" si="447"/>
        <v>-1.8348732303412563</v>
      </c>
      <c r="E1287">
        <f t="shared" si="445"/>
        <v>22.770785152344928</v>
      </c>
      <c r="F1287">
        <f t="shared" si="448"/>
        <v>-0.29162340318986052</v>
      </c>
      <c r="G1287">
        <v>21.088519000000002</v>
      </c>
      <c r="H1287">
        <f t="shared" si="439"/>
        <v>21.088519000000002</v>
      </c>
      <c r="I1287">
        <v>20.870927999999999</v>
      </c>
      <c r="J1287">
        <f t="shared" si="435"/>
        <v>20.870927999999999</v>
      </c>
      <c r="K1287">
        <f t="shared" si="449"/>
        <v>1.1981666666679065E-4</v>
      </c>
      <c r="L1287">
        <v>1.1965E-2</v>
      </c>
      <c r="M1287">
        <f t="shared" si="440"/>
        <v>1.1965E-2</v>
      </c>
      <c r="N1287">
        <v>0.19156500000000001</v>
      </c>
      <c r="O1287">
        <f t="shared" si="436"/>
        <v>0.19156500000000001</v>
      </c>
      <c r="P1287">
        <f t="shared" si="450"/>
        <v>-1.1616666666666673E-4</v>
      </c>
      <c r="Q1287">
        <f t="shared" si="441"/>
        <v>78.937507000000011</v>
      </c>
      <c r="R1287">
        <f t="shared" si="451"/>
        <v>-3.6500000016796246E-6</v>
      </c>
      <c r="S1287">
        <f t="shared" si="437"/>
        <v>1</v>
      </c>
      <c r="T1287">
        <f t="shared" si="452"/>
        <v>20.008274800456086</v>
      </c>
      <c r="U1287">
        <f t="shared" si="453"/>
        <v>32500</v>
      </c>
      <c r="V1287">
        <f t="shared" si="438"/>
        <v>20.000147999999999</v>
      </c>
      <c r="W1287">
        <v>20.000147999999999</v>
      </c>
      <c r="X1287">
        <f>'LowFlowInfusion-1-Infusion-1705'!Y1283</f>
        <v>0</v>
      </c>
      <c r="Y1287">
        <v>0</v>
      </c>
      <c r="Z1287">
        <f t="shared" si="442"/>
        <v>0</v>
      </c>
      <c r="AA1287">
        <f t="shared" si="443"/>
        <v>0</v>
      </c>
      <c r="AB1287" t="e">
        <f t="shared" si="444"/>
        <v>#DIV/0!</v>
      </c>
      <c r="AC1287" s="6" t="e">
        <f t="shared" si="446"/>
        <v>#DIV/0!</v>
      </c>
      <c r="AD1287" s="6" t="e">
        <f t="shared" si="446"/>
        <v>#DIV/0!</v>
      </c>
      <c r="AM1287">
        <v>2.5000000000000001E-3</v>
      </c>
      <c r="AN1287">
        <v>-3.8E-3</v>
      </c>
    </row>
    <row r="1288" spans="1:40" x14ac:dyDescent="0.25">
      <c r="A1288" s="1">
        <v>42823.295023148145</v>
      </c>
      <c r="B1288" s="16">
        <v>1281</v>
      </c>
      <c r="C1288">
        <f t="shared" si="454"/>
        <v>3.5423158909530716</v>
      </c>
      <c r="D1288">
        <f t="shared" si="447"/>
        <v>-1.8529458859755898</v>
      </c>
      <c r="E1288">
        <f t="shared" si="445"/>
        <v>11.914614668129003</v>
      </c>
      <c r="F1288">
        <f t="shared" si="448"/>
        <v>-0.52308883312974341</v>
      </c>
      <c r="G1288">
        <v>21.088645</v>
      </c>
      <c r="H1288">
        <f t="shared" si="439"/>
        <v>21.088645</v>
      </c>
      <c r="I1288">
        <v>20.871092000000001</v>
      </c>
      <c r="J1288">
        <f t="shared" ref="J1288:J1315" si="455">(I1288*J$2+J$3+J$4)</f>
        <v>20.871092000000001</v>
      </c>
      <c r="K1288">
        <f t="shared" si="449"/>
        <v>1.2648333333344178E-4</v>
      </c>
      <c r="L1288">
        <v>1.1991999999999999E-2</v>
      </c>
      <c r="M1288">
        <f t="shared" si="440"/>
        <v>1.1991999999999999E-2</v>
      </c>
      <c r="N1288">
        <v>0.191443</v>
      </c>
      <c r="O1288">
        <f t="shared" ref="O1288:O1315" si="456">(N1288*O$2+O$3+O$4)</f>
        <v>0.191443</v>
      </c>
      <c r="P1288">
        <f t="shared" si="450"/>
        <v>-1.1613333333333337E-4</v>
      </c>
      <c r="Q1288">
        <f t="shared" si="441"/>
        <v>78.937464999999989</v>
      </c>
      <c r="R1288">
        <f t="shared" si="451"/>
        <v>-1.0350000001343082E-5</v>
      </c>
      <c r="S1288">
        <f t="shared" ref="S1288:S1315" si="457">((W1288-Z1288/1000+AA1288/1000)/(W1288+X1288+Y1288))</f>
        <v>1</v>
      </c>
      <c r="T1288">
        <f t="shared" si="452"/>
        <v>20.005860261776522</v>
      </c>
      <c r="U1288">
        <f t="shared" si="453"/>
        <v>32500</v>
      </c>
      <c r="V1288">
        <f t="shared" ref="V1288:V1351" si="458">X1288+Y1288+W1288</f>
        <v>20.000464999999998</v>
      </c>
      <c r="W1288">
        <v>20.000464999999998</v>
      </c>
      <c r="X1288">
        <f>'LowFlowInfusion-1-Infusion-1705'!Y1284</f>
        <v>0</v>
      </c>
      <c r="Y1288">
        <v>0</v>
      </c>
      <c r="Z1288">
        <f t="shared" si="442"/>
        <v>0</v>
      </c>
      <c r="AA1288">
        <f t="shared" si="443"/>
        <v>0</v>
      </c>
      <c r="AB1288" t="e">
        <f t="shared" si="444"/>
        <v>#DIV/0!</v>
      </c>
      <c r="AC1288" s="6" t="e">
        <f t="shared" si="446"/>
        <v>#DIV/0!</v>
      </c>
      <c r="AD1288" s="6" t="e">
        <f t="shared" si="446"/>
        <v>#DIV/0!</v>
      </c>
      <c r="AM1288">
        <v>2.5999999999999999E-3</v>
      </c>
      <c r="AN1288">
        <v>-3.5999999999999999E-3</v>
      </c>
    </row>
    <row r="1289" spans="1:40" x14ac:dyDescent="0.25">
      <c r="A1289" s="1">
        <v>42823.295717592591</v>
      </c>
      <c r="B1289" s="16">
        <v>1282</v>
      </c>
      <c r="C1289">
        <f t="shared" si="454"/>
        <v>-5.212865207222066</v>
      </c>
      <c r="D1289">
        <f t="shared" si="447"/>
        <v>-2.0424583697222376</v>
      </c>
      <c r="E1289">
        <f t="shared" si="445"/>
        <v>-22.798775821835513</v>
      </c>
      <c r="F1289">
        <f t="shared" si="448"/>
        <v>0.39181108440950135</v>
      </c>
      <c r="G1289">
        <v>21.088722000000001</v>
      </c>
      <c r="H1289">
        <f t="shared" ref="H1289:H1315" si="459">(G1289*H$2+H$3+H$4)</f>
        <v>21.088722000000001</v>
      </c>
      <c r="I1289">
        <v>20.871278</v>
      </c>
      <c r="J1289">
        <f t="shared" si="455"/>
        <v>20.871278</v>
      </c>
      <c r="K1289">
        <f t="shared" si="449"/>
        <v>1.4780000000023109E-4</v>
      </c>
      <c r="L1289">
        <v>1.2015E-2</v>
      </c>
      <c r="M1289">
        <f t="shared" ref="M1289:M1315" si="460">(L1289*M$2+M$3+M$4)</f>
        <v>1.2015E-2</v>
      </c>
      <c r="N1289">
        <v>0.19132199999999999</v>
      </c>
      <c r="O1289">
        <f t="shared" si="456"/>
        <v>0.19132199999999999</v>
      </c>
      <c r="P1289">
        <f t="shared" si="450"/>
        <v>-1.1663333333333479E-4</v>
      </c>
      <c r="Q1289">
        <f t="shared" ref="Q1289:Q1315" si="461">100-J1289-O1289</f>
        <v>78.937399999999997</v>
      </c>
      <c r="R1289">
        <f t="shared" si="451"/>
        <v>-3.1166666668032877E-5</v>
      </c>
      <c r="S1289">
        <f t="shared" si="457"/>
        <v>1</v>
      </c>
      <c r="T1289">
        <f t="shared" si="452"/>
        <v>19.997718593162134</v>
      </c>
      <c r="U1289">
        <f t="shared" si="453"/>
        <v>32500</v>
      </c>
      <c r="V1289">
        <f t="shared" si="458"/>
        <v>20.000889000000001</v>
      </c>
      <c r="W1289">
        <v>20.000889000000001</v>
      </c>
      <c r="X1289">
        <f>'LowFlowInfusion-1-Infusion-1705'!Y1285</f>
        <v>0</v>
      </c>
      <c r="Y1289">
        <v>0</v>
      </c>
      <c r="Z1289">
        <f t="shared" ref="Z1289:Z1315" si="462">((Y1289*H1289)/(100-H1289-M1289))*1000</f>
        <v>0</v>
      </c>
      <c r="AA1289">
        <f t="shared" ref="AA1289:AA1315" si="463">((X1289*(100-H1289-M1289)-M1289*Y1289)/(100-H1289-M1289))*1000</f>
        <v>0</v>
      </c>
      <c r="AB1289" t="e">
        <f t="shared" ref="AB1289:AB1315" si="464">AA1289/Z1289</f>
        <v>#DIV/0!</v>
      </c>
      <c r="AC1289" s="6" t="e">
        <f t="shared" si="446"/>
        <v>#DIV/0!</v>
      </c>
      <c r="AD1289" s="6" t="e">
        <f t="shared" si="446"/>
        <v>#DIV/0!</v>
      </c>
      <c r="AM1289">
        <v>2.2000000000000001E-3</v>
      </c>
      <c r="AN1289">
        <v>-3.3999999999999998E-3</v>
      </c>
    </row>
    <row r="1290" spans="1:40" x14ac:dyDescent="0.25">
      <c r="A1290" s="1">
        <v>42823.296412037038</v>
      </c>
      <c r="B1290" s="16">
        <v>1283</v>
      </c>
      <c r="C1290">
        <f t="shared" si="454"/>
        <v>-8.1540270505338963</v>
      </c>
      <c r="D1290">
        <f t="shared" si="447"/>
        <v>-2.3205623245746665</v>
      </c>
      <c r="E1290">
        <f t="shared" si="445"/>
        <v>-34.696921412484521</v>
      </c>
      <c r="F1290">
        <f t="shared" si="448"/>
        <v>0.28459095244511418</v>
      </c>
      <c r="G1290">
        <v>21.089016000000001</v>
      </c>
      <c r="H1290">
        <f t="shared" si="459"/>
        <v>21.089016000000001</v>
      </c>
      <c r="I1290">
        <v>20.871447</v>
      </c>
      <c r="J1290">
        <f t="shared" si="455"/>
        <v>20.871447</v>
      </c>
      <c r="K1290">
        <f t="shared" si="449"/>
        <v>1.5520000000025883E-4</v>
      </c>
      <c r="L1290">
        <v>1.1993999999999999E-2</v>
      </c>
      <c r="M1290">
        <f t="shared" si="460"/>
        <v>1.1993999999999999E-2</v>
      </c>
      <c r="N1290">
        <v>0.19120699999999999</v>
      </c>
      <c r="O1290">
        <f t="shared" si="456"/>
        <v>0.19120699999999999</v>
      </c>
      <c r="P1290">
        <f t="shared" si="450"/>
        <v>-1.1743333333333514E-4</v>
      </c>
      <c r="Q1290">
        <f t="shared" si="461"/>
        <v>78.937345999999991</v>
      </c>
      <c r="R1290">
        <f t="shared" si="451"/>
        <v>-3.7766666667475114E-5</v>
      </c>
      <c r="S1290">
        <f t="shared" si="457"/>
        <v>1</v>
      </c>
      <c r="T1290">
        <f t="shared" si="452"/>
        <v>19.99526653527386</v>
      </c>
      <c r="U1290">
        <f t="shared" si="453"/>
        <v>32500</v>
      </c>
      <c r="V1290">
        <f t="shared" si="458"/>
        <v>20.001100000000001</v>
      </c>
      <c r="W1290">
        <v>20.001100000000001</v>
      </c>
      <c r="X1290">
        <f>'LowFlowInfusion-1-Infusion-1705'!Y1286</f>
        <v>0</v>
      </c>
      <c r="Y1290">
        <v>0</v>
      </c>
      <c r="Z1290">
        <f t="shared" si="462"/>
        <v>0</v>
      </c>
      <c r="AA1290">
        <f t="shared" si="463"/>
        <v>0</v>
      </c>
      <c r="AB1290" t="e">
        <f t="shared" si="464"/>
        <v>#DIV/0!</v>
      </c>
      <c r="AC1290" s="6" t="e">
        <f t="shared" si="446"/>
        <v>#DIV/0!</v>
      </c>
      <c r="AD1290" s="6" t="e">
        <f t="shared" si="446"/>
        <v>#DIV/0!</v>
      </c>
      <c r="AM1290">
        <v>5.7000000000000002E-3</v>
      </c>
      <c r="AN1290">
        <v>-2.5999999999999999E-3</v>
      </c>
    </row>
    <row r="1291" spans="1:40" x14ac:dyDescent="0.25">
      <c r="A1291" s="1">
        <v>42823.297106481485</v>
      </c>
      <c r="B1291" s="16">
        <v>1284</v>
      </c>
      <c r="C1291">
        <f t="shared" si="454"/>
        <v>-2.6950058255222942</v>
      </c>
      <c r="D1291">
        <f t="shared" si="447"/>
        <v>-2.1542518346369643</v>
      </c>
      <c r="E1291">
        <f t="shared" si="445"/>
        <v>-12.999311983822569</v>
      </c>
      <c r="F1291">
        <f t="shared" si="448"/>
        <v>0.79934960222932683</v>
      </c>
      <c r="G1291">
        <v>21.088874000000001</v>
      </c>
      <c r="H1291">
        <f t="shared" si="459"/>
        <v>21.088874000000001</v>
      </c>
      <c r="I1291">
        <v>20.871666000000001</v>
      </c>
      <c r="J1291">
        <f t="shared" si="455"/>
        <v>20.871666000000001</v>
      </c>
      <c r="K1291">
        <f t="shared" si="449"/>
        <v>1.4161666666669958E-4</v>
      </c>
      <c r="L1291">
        <v>1.1967E-2</v>
      </c>
      <c r="M1291">
        <f t="shared" si="460"/>
        <v>1.1967E-2</v>
      </c>
      <c r="N1291">
        <v>0.19109200000000001</v>
      </c>
      <c r="O1291">
        <f t="shared" si="456"/>
        <v>0.19109200000000001</v>
      </c>
      <c r="P1291">
        <f t="shared" si="450"/>
        <v>-1.1686666666666789E-4</v>
      </c>
      <c r="Q1291">
        <f t="shared" si="461"/>
        <v>78.937241999999998</v>
      </c>
      <c r="R1291">
        <f t="shared" si="451"/>
        <v>-2.4750000000276866E-5</v>
      </c>
      <c r="S1291">
        <f t="shared" si="457"/>
        <v>1</v>
      </c>
      <c r="T1291">
        <f t="shared" si="452"/>
        <v>20.000771246009034</v>
      </c>
      <c r="U1291">
        <f t="shared" si="453"/>
        <v>32500</v>
      </c>
      <c r="V1291">
        <f t="shared" si="458"/>
        <v>20.001311999999999</v>
      </c>
      <c r="W1291">
        <v>20.001311999999999</v>
      </c>
      <c r="X1291">
        <f>'LowFlowInfusion-1-Infusion-1705'!Y1287</f>
        <v>0</v>
      </c>
      <c r="Y1291">
        <v>0</v>
      </c>
      <c r="Z1291">
        <f t="shared" si="462"/>
        <v>0</v>
      </c>
      <c r="AA1291">
        <f t="shared" si="463"/>
        <v>0</v>
      </c>
      <c r="AB1291" t="e">
        <f t="shared" si="464"/>
        <v>#DIV/0!</v>
      </c>
      <c r="AC1291" s="6" t="e">
        <f t="shared" si="446"/>
        <v>#DIV/0!</v>
      </c>
      <c r="AD1291" s="6" t="e">
        <f t="shared" si="446"/>
        <v>#DIV/0!</v>
      </c>
      <c r="AM1291">
        <v>1.17E-2</v>
      </c>
      <c r="AN1291">
        <v>-2.3E-3</v>
      </c>
    </row>
    <row r="1292" spans="1:40" x14ac:dyDescent="0.25">
      <c r="A1292" s="1">
        <v>42823.297800925924</v>
      </c>
      <c r="B1292" s="16">
        <v>1285</v>
      </c>
      <c r="C1292">
        <f t="shared" si="454"/>
        <v>6.8017540551845901</v>
      </c>
      <c r="D1292">
        <f t="shared" si="447"/>
        <v>-1.7772226540445324</v>
      </c>
      <c r="E1292">
        <f t="shared" ref="E1292:E1315" si="465">3.941*C1292+1.104*D1292</f>
        <v>24.843658921417305</v>
      </c>
      <c r="F1292">
        <f t="shared" si="448"/>
        <v>-0.26128887337375228</v>
      </c>
      <c r="G1292">
        <v>21.088592999999999</v>
      </c>
      <c r="H1292">
        <f t="shared" si="459"/>
        <v>21.088592999999999</v>
      </c>
      <c r="I1292">
        <v>20.871815999999999</v>
      </c>
      <c r="J1292">
        <f t="shared" si="455"/>
        <v>20.871815999999999</v>
      </c>
      <c r="K1292">
        <f t="shared" si="449"/>
        <v>1.1804999999990666E-4</v>
      </c>
      <c r="L1292">
        <v>1.1989E-2</v>
      </c>
      <c r="M1292">
        <f t="shared" si="460"/>
        <v>1.1989E-2</v>
      </c>
      <c r="N1292">
        <v>0.190971</v>
      </c>
      <c r="O1292">
        <f t="shared" si="456"/>
        <v>0.190971</v>
      </c>
      <c r="P1292">
        <f t="shared" si="450"/>
        <v>-1.1561666666666711E-4</v>
      </c>
      <c r="Q1292">
        <f t="shared" si="461"/>
        <v>78.937213</v>
      </c>
      <c r="R1292">
        <f t="shared" si="451"/>
        <v>-2.4333333319267086E-6</v>
      </c>
      <c r="S1292">
        <f t="shared" si="457"/>
        <v>1</v>
      </c>
      <c r="T1292">
        <f t="shared" si="452"/>
        <v>20.010155976709658</v>
      </c>
      <c r="U1292">
        <f t="shared" si="453"/>
        <v>32500</v>
      </c>
      <c r="V1292">
        <f t="shared" si="458"/>
        <v>20.001577000000001</v>
      </c>
      <c r="W1292">
        <v>20.001577000000001</v>
      </c>
      <c r="X1292">
        <f>'LowFlowInfusion-1-Infusion-1705'!Y1288</f>
        <v>0</v>
      </c>
      <c r="Y1292">
        <v>0</v>
      </c>
      <c r="Z1292">
        <f t="shared" si="462"/>
        <v>0</v>
      </c>
      <c r="AA1292">
        <f t="shared" si="463"/>
        <v>0</v>
      </c>
      <c r="AB1292" t="e">
        <f t="shared" si="464"/>
        <v>#DIV/0!</v>
      </c>
      <c r="AC1292" s="6" t="e">
        <f t="shared" ref="AC1292:AD1315" si="466">(C1292-Z1292)/Z1292</f>
        <v>#DIV/0!</v>
      </c>
      <c r="AD1292" s="6" t="e">
        <f t="shared" si="466"/>
        <v>#DIV/0!</v>
      </c>
      <c r="AM1292">
        <v>1.2500000000000001E-2</v>
      </c>
      <c r="AN1292">
        <v>-2.7000000000000001E-3</v>
      </c>
    </row>
    <row r="1293" spans="1:40" x14ac:dyDescent="0.25">
      <c r="A1293" s="1">
        <v>42823.298495370371</v>
      </c>
      <c r="B1293" s="16">
        <v>1286</v>
      </c>
      <c r="C1293">
        <f t="shared" si="454"/>
        <v>14.641867584900341</v>
      </c>
      <c r="D1293">
        <f t="shared" ref="D1293:D1315" si="467">(V1293*O1293-T1293*M1293+P1293*U1293)*10</f>
        <v>-1.3764756498282305</v>
      </c>
      <c r="E1293">
        <f t="shared" si="465"/>
        <v>56.183971034681875</v>
      </c>
      <c r="F1293">
        <f t="shared" ref="F1293:F1315" si="468">D1293/C1293</f>
        <v>-9.4009568236209359E-2</v>
      </c>
      <c r="G1293">
        <v>21.08849</v>
      </c>
      <c r="H1293">
        <f t="shared" si="459"/>
        <v>21.08849</v>
      </c>
      <c r="I1293">
        <v>20.871960000000001</v>
      </c>
      <c r="J1293">
        <f t="shared" si="455"/>
        <v>20.871960000000001</v>
      </c>
      <c r="K1293">
        <f t="shared" ref="K1293:K1315" si="469">SLOPE(J1289:J1297,B1289:B1297)</f>
        <v>9.8599999999985741E-5</v>
      </c>
      <c r="L1293">
        <v>1.2E-2</v>
      </c>
      <c r="M1293">
        <f t="shared" si="460"/>
        <v>1.2E-2</v>
      </c>
      <c r="N1293">
        <v>0.19085299999999999</v>
      </c>
      <c r="O1293">
        <f t="shared" si="456"/>
        <v>0.19085299999999999</v>
      </c>
      <c r="P1293">
        <f t="shared" ref="P1293:P1315" si="470">SLOPE(O1289:O1297,B1289:B1297)</f>
        <v>-1.1430000000000005E-4</v>
      </c>
      <c r="Q1293">
        <f t="shared" si="461"/>
        <v>78.937186999999994</v>
      </c>
      <c r="R1293">
        <f t="shared" ref="R1293:R1315" si="471">SLOPE(Q1289:Q1297,B1289:B1297)</f>
        <v>1.5700000001099095E-5</v>
      </c>
      <c r="S1293">
        <f t="shared" si="457"/>
        <v>1</v>
      </c>
      <c r="T1293">
        <f t="shared" ref="T1293:T1315" si="472">(R1293*U1293+V1293*(100-O1293-J1293))/(100-M1293-H1293)</f>
        <v>20.017330343235081</v>
      </c>
      <c r="U1293">
        <f t="shared" ref="U1293:U1315" si="473">$F$1</f>
        <v>32500</v>
      </c>
      <c r="V1293">
        <f t="shared" si="458"/>
        <v>20.001311999999999</v>
      </c>
      <c r="W1293">
        <v>20.001311999999999</v>
      </c>
      <c r="X1293">
        <f>'LowFlowInfusion-1-Infusion-1705'!Y1289</f>
        <v>0</v>
      </c>
      <c r="Y1293">
        <v>0</v>
      </c>
      <c r="Z1293">
        <f t="shared" si="462"/>
        <v>0</v>
      </c>
      <c r="AA1293">
        <f t="shared" si="463"/>
        <v>0</v>
      </c>
      <c r="AB1293" t="e">
        <f t="shared" si="464"/>
        <v>#DIV/0!</v>
      </c>
      <c r="AC1293" s="6" t="e">
        <f t="shared" si="466"/>
        <v>#DIV/0!</v>
      </c>
      <c r="AD1293" s="6" t="e">
        <f t="shared" si="466"/>
        <v>#DIV/0!</v>
      </c>
      <c r="AM1293">
        <v>1.2E-2</v>
      </c>
      <c r="AN1293">
        <v>-3.2000000000000002E-3</v>
      </c>
    </row>
    <row r="1294" spans="1:40" x14ac:dyDescent="0.25">
      <c r="A1294" s="1">
        <v>42823.299189814818</v>
      </c>
      <c r="B1294" s="16">
        <v>1287</v>
      </c>
      <c r="C1294">
        <f t="shared" ref="C1294:C1315" si="474">(T1294*H1294-V1294*J1294-K1294*U1294)*10</f>
        <v>17.840211710374625</v>
      </c>
      <c r="D1294">
        <f t="shared" si="467"/>
        <v>-1.1908974128575966</v>
      </c>
      <c r="E1294">
        <f t="shared" si="465"/>
        <v>68.993523606791598</v>
      </c>
      <c r="F1294">
        <f t="shared" si="468"/>
        <v>-6.6753547109816735E-2</v>
      </c>
      <c r="G1294">
        <v>21.088469</v>
      </c>
      <c r="H1294">
        <f t="shared" si="459"/>
        <v>21.088469</v>
      </c>
      <c r="I1294">
        <v>20.871988000000002</v>
      </c>
      <c r="J1294">
        <f t="shared" si="455"/>
        <v>20.871988000000002</v>
      </c>
      <c r="K1294">
        <f t="shared" si="469"/>
        <v>9.068333333335232E-5</v>
      </c>
      <c r="L1294">
        <v>1.1986999999999999E-2</v>
      </c>
      <c r="M1294">
        <f t="shared" si="460"/>
        <v>1.1986999999999999E-2</v>
      </c>
      <c r="N1294">
        <v>0.19074099999999999</v>
      </c>
      <c r="O1294">
        <f t="shared" si="456"/>
        <v>0.19074099999999999</v>
      </c>
      <c r="P1294">
        <f t="shared" si="470"/>
        <v>-1.1366666666666747E-4</v>
      </c>
      <c r="Q1294">
        <f t="shared" si="461"/>
        <v>78.937270999999996</v>
      </c>
      <c r="R1294">
        <f t="shared" si="471"/>
        <v>2.2983333334991584E-5</v>
      </c>
      <c r="S1294">
        <f t="shared" si="457"/>
        <v>1</v>
      </c>
      <c r="T1294">
        <f t="shared" si="472"/>
        <v>20.020290109123781</v>
      </c>
      <c r="U1294">
        <f t="shared" si="473"/>
        <v>32500</v>
      </c>
      <c r="V1294">
        <f t="shared" si="458"/>
        <v>20.001259000000001</v>
      </c>
      <c r="W1294">
        <v>20.001259000000001</v>
      </c>
      <c r="X1294">
        <f>'LowFlowInfusion-1-Infusion-1705'!Y1290</f>
        <v>0</v>
      </c>
      <c r="Y1294">
        <v>0</v>
      </c>
      <c r="Z1294">
        <f t="shared" si="462"/>
        <v>0</v>
      </c>
      <c r="AA1294">
        <f t="shared" si="463"/>
        <v>0</v>
      </c>
      <c r="AB1294" t="e">
        <f t="shared" si="464"/>
        <v>#DIV/0!</v>
      </c>
      <c r="AC1294" s="6" t="e">
        <f t="shared" si="466"/>
        <v>#DIV/0!</v>
      </c>
      <c r="AD1294" s="6" t="e">
        <f t="shared" si="466"/>
        <v>#DIV/0!</v>
      </c>
      <c r="AM1294">
        <v>1.06E-2</v>
      </c>
      <c r="AN1294">
        <v>-3.0999999999999999E-3</v>
      </c>
    </row>
    <row r="1295" spans="1:40" x14ac:dyDescent="0.25">
      <c r="A1295" s="1">
        <v>42823.299884259257</v>
      </c>
      <c r="B1295" s="16">
        <v>1288</v>
      </c>
      <c r="C1295">
        <f t="shared" si="474"/>
        <v>16.511260474238348</v>
      </c>
      <c r="D1295">
        <f t="shared" si="467"/>
        <v>-1.1068705851080063</v>
      </c>
      <c r="E1295">
        <f t="shared" si="465"/>
        <v>63.848892403014091</v>
      </c>
      <c r="F1295">
        <f t="shared" si="468"/>
        <v>-6.7037315947804127E-2</v>
      </c>
      <c r="G1295">
        <v>21.088422999999999</v>
      </c>
      <c r="H1295">
        <f t="shared" si="459"/>
        <v>21.088422999999999</v>
      </c>
      <c r="I1295">
        <v>20.871946999999999</v>
      </c>
      <c r="J1295">
        <f t="shared" si="455"/>
        <v>20.871946999999999</v>
      </c>
      <c r="K1295">
        <f t="shared" si="469"/>
        <v>9.3849999999899106E-5</v>
      </c>
      <c r="L1295">
        <v>1.197E-2</v>
      </c>
      <c r="M1295">
        <f t="shared" si="460"/>
        <v>1.197E-2</v>
      </c>
      <c r="N1295">
        <v>0.190632</v>
      </c>
      <c r="O1295">
        <f t="shared" si="456"/>
        <v>0.190632</v>
      </c>
      <c r="P1295">
        <f t="shared" si="470"/>
        <v>-1.1335000000000049E-4</v>
      </c>
      <c r="Q1295">
        <f t="shared" si="461"/>
        <v>78.937421000000001</v>
      </c>
      <c r="R1295">
        <f t="shared" si="471"/>
        <v>1.9500000001215766E-5</v>
      </c>
      <c r="S1295">
        <f t="shared" si="457"/>
        <v>1</v>
      </c>
      <c r="T1295">
        <f t="shared" si="472"/>
        <v>20.01850713105971</v>
      </c>
      <c r="U1295">
        <f t="shared" si="473"/>
        <v>32500</v>
      </c>
      <c r="V1295">
        <f t="shared" si="458"/>
        <v>20.000889000000001</v>
      </c>
      <c r="W1295">
        <v>20.000889000000001</v>
      </c>
      <c r="X1295">
        <f>'LowFlowInfusion-1-Infusion-1705'!Y1291</f>
        <v>0</v>
      </c>
      <c r="Y1295">
        <v>0</v>
      </c>
      <c r="Z1295">
        <f t="shared" si="462"/>
        <v>0</v>
      </c>
      <c r="AA1295">
        <f t="shared" si="463"/>
        <v>0</v>
      </c>
      <c r="AB1295" t="e">
        <f t="shared" si="464"/>
        <v>#DIV/0!</v>
      </c>
      <c r="AC1295" s="6" t="e">
        <f t="shared" si="466"/>
        <v>#DIV/0!</v>
      </c>
      <c r="AD1295" s="6" t="e">
        <f t="shared" si="466"/>
        <v>#DIV/0!</v>
      </c>
      <c r="AM1295">
        <v>1.66E-2</v>
      </c>
      <c r="AN1295">
        <v>-2.8E-3</v>
      </c>
    </row>
    <row r="1296" spans="1:40" x14ac:dyDescent="0.25">
      <c r="A1296" s="1">
        <v>42823.300578703704</v>
      </c>
      <c r="B1296" s="16">
        <v>1289</v>
      </c>
      <c r="C1296">
        <f t="shared" si="474"/>
        <v>9.3130723873482566</v>
      </c>
      <c r="D1296">
        <f t="shared" si="467"/>
        <v>-1.1174093711059463</v>
      </c>
      <c r="E1296">
        <f t="shared" si="465"/>
        <v>35.469198332838509</v>
      </c>
      <c r="F1296">
        <f t="shared" si="468"/>
        <v>-0.11998289336008373</v>
      </c>
      <c r="G1296">
        <v>21.088215999999999</v>
      </c>
      <c r="H1296">
        <f t="shared" si="459"/>
        <v>21.088215999999999</v>
      </c>
      <c r="I1296">
        <v>20.872017</v>
      </c>
      <c r="J1296">
        <f t="shared" si="455"/>
        <v>20.872017</v>
      </c>
      <c r="K1296">
        <f t="shared" si="469"/>
        <v>1.1116666666672141E-4</v>
      </c>
      <c r="L1296">
        <v>1.1998999999999999E-2</v>
      </c>
      <c r="M1296">
        <f t="shared" si="460"/>
        <v>1.1998999999999999E-2</v>
      </c>
      <c r="N1296">
        <v>0.19051899999999999</v>
      </c>
      <c r="O1296">
        <f t="shared" si="456"/>
        <v>0.19051899999999999</v>
      </c>
      <c r="P1296">
        <f t="shared" si="470"/>
        <v>-1.1329999999999905E-4</v>
      </c>
      <c r="Q1296">
        <f t="shared" si="461"/>
        <v>78.937464000000006</v>
      </c>
      <c r="R1296">
        <f t="shared" si="471"/>
        <v>2.1333333345789165E-6</v>
      </c>
      <c r="S1296">
        <f t="shared" si="457"/>
        <v>1</v>
      </c>
      <c r="T1296">
        <f t="shared" si="472"/>
        <v>20.011742481758876</v>
      </c>
      <c r="U1296">
        <f t="shared" si="473"/>
        <v>32500</v>
      </c>
      <c r="V1296">
        <f t="shared" si="458"/>
        <v>20.001311999999999</v>
      </c>
      <c r="W1296">
        <v>20.001311999999999</v>
      </c>
      <c r="X1296">
        <f>'LowFlowInfusion-1-Infusion-1705'!Y1292</f>
        <v>0</v>
      </c>
      <c r="Y1296">
        <v>0</v>
      </c>
      <c r="Z1296">
        <f t="shared" si="462"/>
        <v>0</v>
      </c>
      <c r="AA1296">
        <f t="shared" si="463"/>
        <v>0</v>
      </c>
      <c r="AB1296" t="e">
        <f t="shared" si="464"/>
        <v>#DIV/0!</v>
      </c>
      <c r="AC1296" s="6" t="e">
        <f t="shared" si="466"/>
        <v>#DIV/0!</v>
      </c>
      <c r="AD1296" s="6" t="e">
        <f t="shared" si="466"/>
        <v>#DIV/0!</v>
      </c>
      <c r="AM1296">
        <v>1.4999999999999999E-2</v>
      </c>
      <c r="AN1296">
        <v>-2.7000000000000001E-3</v>
      </c>
    </row>
    <row r="1297" spans="1:40" x14ac:dyDescent="0.25">
      <c r="A1297" s="1">
        <v>42823.30127314815</v>
      </c>
      <c r="B1297" s="16">
        <v>1290</v>
      </c>
      <c r="C1297">
        <f t="shared" si="474"/>
        <v>4.6337896312800408</v>
      </c>
      <c r="D1297">
        <f t="shared" si="467"/>
        <v>-1.2299202305257362</v>
      </c>
      <c r="E1297">
        <f t="shared" si="465"/>
        <v>16.903933002374227</v>
      </c>
      <c r="F1297">
        <f t="shared" si="468"/>
        <v>-0.26542427006682701</v>
      </c>
      <c r="G1297">
        <v>21.088668999999999</v>
      </c>
      <c r="H1297">
        <f t="shared" si="459"/>
        <v>21.088668999999999</v>
      </c>
      <c r="I1297">
        <v>20.872146000000001</v>
      </c>
      <c r="J1297">
        <f t="shared" si="455"/>
        <v>20.872146000000001</v>
      </c>
      <c r="K1297">
        <f t="shared" si="469"/>
        <v>1.2279999999993408E-4</v>
      </c>
      <c r="L1297">
        <v>1.2022E-2</v>
      </c>
      <c r="M1297">
        <f t="shared" si="460"/>
        <v>1.2022E-2</v>
      </c>
      <c r="N1297">
        <v>0.190411</v>
      </c>
      <c r="O1297">
        <f t="shared" si="456"/>
        <v>0.190411</v>
      </c>
      <c r="P1297">
        <f t="shared" si="470"/>
        <v>-1.1356666666666506E-4</v>
      </c>
      <c r="Q1297">
        <f t="shared" si="461"/>
        <v>78.937443000000002</v>
      </c>
      <c r="R1297">
        <f t="shared" si="471"/>
        <v>-9.2333333332324706E-6</v>
      </c>
      <c r="S1297">
        <f t="shared" si="457"/>
        <v>1</v>
      </c>
      <c r="T1297">
        <f t="shared" si="472"/>
        <v>20.007069709861817</v>
      </c>
      <c r="U1297">
        <f t="shared" si="473"/>
        <v>32500</v>
      </c>
      <c r="V1297">
        <f t="shared" si="458"/>
        <v>20.001206</v>
      </c>
      <c r="W1297">
        <v>20.001206</v>
      </c>
      <c r="X1297">
        <f>'LowFlowInfusion-1-Infusion-1705'!Y1293</f>
        <v>0</v>
      </c>
      <c r="Y1297">
        <v>0</v>
      </c>
      <c r="Z1297">
        <f t="shared" si="462"/>
        <v>0</v>
      </c>
      <c r="AA1297">
        <f t="shared" si="463"/>
        <v>0</v>
      </c>
      <c r="AB1297" t="e">
        <f t="shared" si="464"/>
        <v>#DIV/0!</v>
      </c>
      <c r="AC1297" s="6" t="e">
        <f t="shared" si="466"/>
        <v>#DIV/0!</v>
      </c>
      <c r="AD1297" s="6" t="e">
        <f t="shared" si="466"/>
        <v>#DIV/0!</v>
      </c>
      <c r="AM1297">
        <v>9.5999999999999992E-3</v>
      </c>
      <c r="AN1297">
        <v>-3.0000000000000001E-3</v>
      </c>
    </row>
    <row r="1298" spans="1:40" x14ac:dyDescent="0.25">
      <c r="A1298" s="1">
        <v>42823.30196759259</v>
      </c>
      <c r="B1298" s="16">
        <v>1291</v>
      </c>
      <c r="C1298">
        <f t="shared" si="474"/>
        <v>2.088037512934271</v>
      </c>
      <c r="D1298">
        <f t="shared" si="467"/>
        <v>-1.1695689105094598</v>
      </c>
      <c r="E1298">
        <f t="shared" si="465"/>
        <v>6.9377517612715174</v>
      </c>
      <c r="F1298">
        <f t="shared" si="468"/>
        <v>-0.56012830385690315</v>
      </c>
      <c r="G1298">
        <v>21.088965999999999</v>
      </c>
      <c r="H1298">
        <f t="shared" si="459"/>
        <v>21.088965999999999</v>
      </c>
      <c r="I1298">
        <v>20.872350000000001</v>
      </c>
      <c r="J1298">
        <f t="shared" si="455"/>
        <v>20.872350000000001</v>
      </c>
      <c r="K1298">
        <f t="shared" si="469"/>
        <v>1.2899999999991252E-4</v>
      </c>
      <c r="L1298">
        <v>1.2012E-2</v>
      </c>
      <c r="M1298">
        <f t="shared" si="460"/>
        <v>1.2012E-2</v>
      </c>
      <c r="N1298">
        <v>0.19029399999999999</v>
      </c>
      <c r="O1298">
        <f t="shared" si="456"/>
        <v>0.19029399999999999</v>
      </c>
      <c r="P1298">
        <f t="shared" si="470"/>
        <v>-1.1331666666666435E-4</v>
      </c>
      <c r="Q1298">
        <f t="shared" si="461"/>
        <v>78.937356000000008</v>
      </c>
      <c r="R1298">
        <f t="shared" si="471"/>
        <v>-1.5683333334237659E-5</v>
      </c>
      <c r="S1298">
        <f t="shared" si="457"/>
        <v>1</v>
      </c>
      <c r="T1298">
        <f t="shared" si="472"/>
        <v>20.004569606423122</v>
      </c>
      <c r="U1298">
        <f t="shared" si="473"/>
        <v>32500</v>
      </c>
      <c r="V1298">
        <f t="shared" si="458"/>
        <v>20.001311999999999</v>
      </c>
      <c r="W1298">
        <v>20.001311999999999</v>
      </c>
      <c r="X1298">
        <f>'LowFlowInfusion-1-Infusion-1705'!Y1294</f>
        <v>0</v>
      </c>
      <c r="Y1298">
        <v>0</v>
      </c>
      <c r="Z1298">
        <f t="shared" si="462"/>
        <v>0</v>
      </c>
      <c r="AA1298">
        <f t="shared" si="463"/>
        <v>0</v>
      </c>
      <c r="AB1298" t="e">
        <f t="shared" si="464"/>
        <v>#DIV/0!</v>
      </c>
      <c r="AC1298" s="6" t="e">
        <f t="shared" si="466"/>
        <v>#DIV/0!</v>
      </c>
      <c r="AD1298" s="6" t="e">
        <f t="shared" si="466"/>
        <v>#DIV/0!</v>
      </c>
      <c r="AM1298">
        <v>3.0000000000000001E-3</v>
      </c>
      <c r="AN1298">
        <v>-4.0000000000000001E-3</v>
      </c>
    </row>
    <row r="1299" spans="1:40" x14ac:dyDescent="0.25">
      <c r="A1299" s="1">
        <v>42823.302662037036</v>
      </c>
      <c r="B1299" s="16">
        <v>1292</v>
      </c>
      <c r="C1299">
        <f t="shared" si="474"/>
        <v>3.2570214297118572</v>
      </c>
      <c r="D1299">
        <f t="shared" si="467"/>
        <v>-0.91302896502952979</v>
      </c>
      <c r="E1299">
        <f t="shared" si="465"/>
        <v>11.827937477101827</v>
      </c>
      <c r="F1299">
        <f t="shared" si="468"/>
        <v>-0.28032636098139024</v>
      </c>
      <c r="G1299">
        <v>21.088574000000001</v>
      </c>
      <c r="H1299">
        <f t="shared" si="459"/>
        <v>21.088574000000001</v>
      </c>
      <c r="I1299">
        <v>20.872572999999999</v>
      </c>
      <c r="J1299">
        <f t="shared" si="455"/>
        <v>20.872572999999999</v>
      </c>
      <c r="K1299">
        <f t="shared" si="469"/>
        <v>1.2561666666665398E-4</v>
      </c>
      <c r="L1299">
        <v>1.1991999999999999E-2</v>
      </c>
      <c r="M1299">
        <f t="shared" si="460"/>
        <v>1.1991999999999999E-2</v>
      </c>
      <c r="N1299">
        <v>0.19017600000000001</v>
      </c>
      <c r="O1299">
        <f t="shared" si="456"/>
        <v>0.19017600000000001</v>
      </c>
      <c r="P1299">
        <f t="shared" si="470"/>
        <v>-1.1246666666666534E-4</v>
      </c>
      <c r="Q1299">
        <f t="shared" si="461"/>
        <v>78.937251000000003</v>
      </c>
      <c r="R1299">
        <f t="shared" si="471"/>
        <v>-1.315000000114234E-5</v>
      </c>
      <c r="S1299">
        <f t="shared" si="457"/>
        <v>1</v>
      </c>
      <c r="T1299">
        <f t="shared" si="472"/>
        <v>20.00548205039437</v>
      </c>
      <c r="U1299">
        <f t="shared" si="473"/>
        <v>32500</v>
      </c>
      <c r="V1299">
        <f t="shared" si="458"/>
        <v>20.001311999999999</v>
      </c>
      <c r="W1299">
        <v>20.001311999999999</v>
      </c>
      <c r="X1299">
        <f>'LowFlowInfusion-1-Infusion-1705'!Y1295</f>
        <v>0</v>
      </c>
      <c r="Y1299">
        <v>0</v>
      </c>
      <c r="Z1299">
        <f t="shared" si="462"/>
        <v>0</v>
      </c>
      <c r="AA1299">
        <f t="shared" si="463"/>
        <v>0</v>
      </c>
      <c r="AB1299" t="e">
        <f t="shared" si="464"/>
        <v>#DIV/0!</v>
      </c>
      <c r="AC1299" s="6" t="e">
        <f t="shared" si="466"/>
        <v>#DIV/0!</v>
      </c>
      <c r="AD1299" s="6" t="e">
        <f t="shared" si="466"/>
        <v>#DIV/0!</v>
      </c>
      <c r="AM1299">
        <v>-3.8E-3</v>
      </c>
      <c r="AN1299">
        <v>-4.7000000000000002E-3</v>
      </c>
    </row>
    <row r="1300" spans="1:40" x14ac:dyDescent="0.25">
      <c r="A1300" s="1">
        <v>42823.303356481483</v>
      </c>
      <c r="B1300" s="16">
        <v>1293</v>
      </c>
      <c r="C1300">
        <f t="shared" si="474"/>
        <v>4.710515069309622</v>
      </c>
      <c r="D1300">
        <f t="shared" si="467"/>
        <v>-0.69819499533080531</v>
      </c>
      <c r="E1300">
        <f t="shared" si="465"/>
        <v>17.793332613304013</v>
      </c>
      <c r="F1300">
        <f t="shared" si="468"/>
        <v>-0.14822052048612455</v>
      </c>
      <c r="G1300">
        <v>21.088286</v>
      </c>
      <c r="H1300">
        <f t="shared" si="459"/>
        <v>21.088286</v>
      </c>
      <c r="I1300">
        <v>20.872793000000001</v>
      </c>
      <c r="J1300">
        <f t="shared" si="455"/>
        <v>20.872793000000001</v>
      </c>
      <c r="K1300">
        <f t="shared" si="469"/>
        <v>1.2163333333319315E-4</v>
      </c>
      <c r="L1300">
        <v>1.2015E-2</v>
      </c>
      <c r="M1300">
        <f t="shared" si="460"/>
        <v>1.2015E-2</v>
      </c>
      <c r="N1300">
        <v>0.190058</v>
      </c>
      <c r="O1300">
        <f t="shared" si="456"/>
        <v>0.190058</v>
      </c>
      <c r="P1300">
        <f t="shared" si="470"/>
        <v>-1.1171666666666645E-4</v>
      </c>
      <c r="Q1300">
        <f t="shared" si="461"/>
        <v>78.937149000000005</v>
      </c>
      <c r="R1300">
        <f t="shared" si="471"/>
        <v>-9.9166666679195717E-6</v>
      </c>
      <c r="S1300">
        <f t="shared" si="457"/>
        <v>1</v>
      </c>
      <c r="T1300">
        <f t="shared" si="472"/>
        <v>20.006403710064191</v>
      </c>
      <c r="U1300">
        <f t="shared" si="473"/>
        <v>32500</v>
      </c>
      <c r="V1300">
        <f t="shared" si="458"/>
        <v>20.000995</v>
      </c>
      <c r="W1300">
        <v>20.000995</v>
      </c>
      <c r="X1300">
        <f>'LowFlowInfusion-1-Infusion-1705'!Y1296</f>
        <v>0</v>
      </c>
      <c r="Y1300">
        <v>0</v>
      </c>
      <c r="Z1300">
        <f t="shared" si="462"/>
        <v>0</v>
      </c>
      <c r="AA1300">
        <f t="shared" si="463"/>
        <v>0</v>
      </c>
      <c r="AB1300" t="e">
        <f t="shared" si="464"/>
        <v>#DIV/0!</v>
      </c>
      <c r="AC1300" s="6" t="e">
        <f t="shared" si="466"/>
        <v>#DIV/0!</v>
      </c>
      <c r="AD1300" s="6" t="e">
        <f t="shared" si="466"/>
        <v>#DIV/0!</v>
      </c>
      <c r="AM1300">
        <v>-5.4000000000000003E-3</v>
      </c>
      <c r="AN1300">
        <v>-5.5999999999999999E-3</v>
      </c>
    </row>
    <row r="1301" spans="1:40" x14ac:dyDescent="0.25">
      <c r="A1301" s="1">
        <v>42823.304050925923</v>
      </c>
      <c r="B1301" s="16">
        <v>1294</v>
      </c>
      <c r="C1301">
        <f t="shared" si="474"/>
        <v>8.7409440621452905</v>
      </c>
      <c r="D1301">
        <f t="shared" si="467"/>
        <v>-0.63259248016818148</v>
      </c>
      <c r="E1301">
        <f t="shared" si="465"/>
        <v>33.749678450808915</v>
      </c>
      <c r="F1301">
        <f t="shared" si="468"/>
        <v>-7.2371185042559835E-2</v>
      </c>
      <c r="G1301">
        <v>21.088386</v>
      </c>
      <c r="H1301">
        <f t="shared" si="459"/>
        <v>21.088386</v>
      </c>
      <c r="I1301">
        <v>20.872802</v>
      </c>
      <c r="J1301">
        <f t="shared" si="455"/>
        <v>20.872802</v>
      </c>
      <c r="K1301">
        <f t="shared" si="469"/>
        <v>1.118666666665528E-4</v>
      </c>
      <c r="L1301">
        <v>1.2041E-2</v>
      </c>
      <c r="M1301">
        <f t="shared" si="460"/>
        <v>1.2041E-2</v>
      </c>
      <c r="N1301">
        <v>0.189946</v>
      </c>
      <c r="O1301">
        <f t="shared" si="456"/>
        <v>0.189946</v>
      </c>
      <c r="P1301">
        <f t="shared" si="470"/>
        <v>-1.1143333333333283E-4</v>
      </c>
      <c r="Q1301">
        <f t="shared" si="461"/>
        <v>78.937251999999987</v>
      </c>
      <c r="R1301">
        <f t="shared" si="471"/>
        <v>-4.3333333437090006E-7</v>
      </c>
      <c r="S1301">
        <f t="shared" si="457"/>
        <v>1</v>
      </c>
      <c r="T1301">
        <f t="shared" si="472"/>
        <v>20.011267536541936</v>
      </c>
      <c r="U1301">
        <f t="shared" si="473"/>
        <v>32500</v>
      </c>
      <c r="V1301">
        <f t="shared" si="458"/>
        <v>20.001894</v>
      </c>
      <c r="W1301">
        <v>20.001894</v>
      </c>
      <c r="X1301">
        <f>'LowFlowInfusion-1-Infusion-1705'!Y1297</f>
        <v>0</v>
      </c>
      <c r="Y1301">
        <v>0</v>
      </c>
      <c r="Z1301">
        <f t="shared" si="462"/>
        <v>0</v>
      </c>
      <c r="AA1301">
        <f t="shared" si="463"/>
        <v>0</v>
      </c>
      <c r="AB1301" t="e">
        <f t="shared" si="464"/>
        <v>#DIV/0!</v>
      </c>
      <c r="AC1301" s="6" t="e">
        <f t="shared" si="466"/>
        <v>#DIV/0!</v>
      </c>
      <c r="AD1301" s="6" t="e">
        <f t="shared" si="466"/>
        <v>#DIV/0!</v>
      </c>
      <c r="AM1301">
        <v>-7.1999999999999998E-3</v>
      </c>
      <c r="AN1301">
        <v>-6.1000000000000004E-3</v>
      </c>
    </row>
    <row r="1302" spans="1:40" x14ac:dyDescent="0.25">
      <c r="A1302" s="1">
        <v>42823.304745370369</v>
      </c>
      <c r="B1302" s="16">
        <v>1295</v>
      </c>
      <c r="C1302">
        <f t="shared" si="474"/>
        <v>7.3602935196501429</v>
      </c>
      <c r="D1302">
        <f t="shared" si="467"/>
        <v>-0.66065186183823066</v>
      </c>
      <c r="E1302">
        <f t="shared" si="465"/>
        <v>28.277557105471807</v>
      </c>
      <c r="F1302">
        <f t="shared" si="468"/>
        <v>-8.9758901608265412E-2</v>
      </c>
      <c r="G1302">
        <v>21.088393</v>
      </c>
      <c r="H1302">
        <f t="shared" si="459"/>
        <v>21.088393</v>
      </c>
      <c r="I1302">
        <v>20.872786999999999</v>
      </c>
      <c r="J1302">
        <f t="shared" si="455"/>
        <v>20.872786999999999</v>
      </c>
      <c r="K1302">
        <f t="shared" si="469"/>
        <v>1.1524999999992977E-4</v>
      </c>
      <c r="L1302">
        <v>1.2026E-2</v>
      </c>
      <c r="M1302">
        <f t="shared" si="460"/>
        <v>1.2026E-2</v>
      </c>
      <c r="N1302">
        <v>0.18984500000000001</v>
      </c>
      <c r="O1302">
        <f t="shared" si="456"/>
        <v>0.18984500000000001</v>
      </c>
      <c r="P1302">
        <f t="shared" si="470"/>
        <v>-1.1146666666666666E-4</v>
      </c>
      <c r="Q1302">
        <f t="shared" si="461"/>
        <v>78.937367999999992</v>
      </c>
      <c r="R1302">
        <f t="shared" si="471"/>
        <v>-3.7833333334920854E-6</v>
      </c>
      <c r="S1302">
        <f t="shared" si="457"/>
        <v>1</v>
      </c>
      <c r="T1302">
        <f t="shared" si="472"/>
        <v>20.009808945381412</v>
      </c>
      <c r="U1302">
        <f t="shared" si="473"/>
        <v>32500</v>
      </c>
      <c r="V1302">
        <f t="shared" si="458"/>
        <v>20.001788000000001</v>
      </c>
      <c r="W1302">
        <v>20.001788000000001</v>
      </c>
      <c r="X1302">
        <f>'LowFlowInfusion-1-Infusion-1705'!Y1298</f>
        <v>0</v>
      </c>
      <c r="Y1302">
        <v>0</v>
      </c>
      <c r="Z1302">
        <f t="shared" si="462"/>
        <v>0</v>
      </c>
      <c r="AA1302">
        <f t="shared" si="463"/>
        <v>0</v>
      </c>
      <c r="AB1302" t="e">
        <f t="shared" si="464"/>
        <v>#DIV/0!</v>
      </c>
      <c r="AC1302" s="6" t="e">
        <f t="shared" si="466"/>
        <v>#DIV/0!</v>
      </c>
      <c r="AD1302" s="6" t="e">
        <f t="shared" si="466"/>
        <v>#DIV/0!</v>
      </c>
      <c r="AM1302" s="18">
        <v>4.0000000000000002E-4</v>
      </c>
      <c r="AN1302">
        <v>-6.1999999999999998E-3</v>
      </c>
    </row>
    <row r="1303" spans="1:40" x14ac:dyDescent="0.25">
      <c r="A1303" s="1">
        <v>42823.305439814816</v>
      </c>
      <c r="B1303" s="16">
        <v>1296</v>
      </c>
      <c r="C1303">
        <f t="shared" si="474"/>
        <v>6.6899752670608104</v>
      </c>
      <c r="D1303">
        <f t="shared" si="467"/>
        <v>-0.74162639639063332</v>
      </c>
      <c r="E1303">
        <f t="shared" si="465"/>
        <v>25.546436985871392</v>
      </c>
      <c r="F1303">
        <f t="shared" si="468"/>
        <v>-0.11085637342220866</v>
      </c>
      <c r="G1303">
        <v>21.088296</v>
      </c>
      <c r="H1303">
        <f t="shared" si="459"/>
        <v>21.088296</v>
      </c>
      <c r="I1303">
        <v>20.872814999999999</v>
      </c>
      <c r="J1303">
        <f t="shared" si="455"/>
        <v>20.872814999999999</v>
      </c>
      <c r="K1303">
        <f t="shared" si="469"/>
        <v>1.1684999999997578E-4</v>
      </c>
      <c r="L1303">
        <v>1.1998999999999999E-2</v>
      </c>
      <c r="M1303">
        <f t="shared" si="460"/>
        <v>1.1998999999999999E-2</v>
      </c>
      <c r="N1303">
        <v>0.18974199999999999</v>
      </c>
      <c r="O1303">
        <f t="shared" si="456"/>
        <v>0.18974199999999999</v>
      </c>
      <c r="P1303">
        <f t="shared" si="470"/>
        <v>-1.1166666666666778E-4</v>
      </c>
      <c r="Q1303">
        <f t="shared" si="461"/>
        <v>78.937443000000002</v>
      </c>
      <c r="R1303">
        <f t="shared" si="471"/>
        <v>-5.1833333332732915E-6</v>
      </c>
      <c r="S1303">
        <f t="shared" si="457"/>
        <v>1</v>
      </c>
      <c r="T1303">
        <f t="shared" si="472"/>
        <v>20.008743601663465</v>
      </c>
      <c r="U1303">
        <f t="shared" si="473"/>
        <v>32500</v>
      </c>
      <c r="V1303">
        <f t="shared" si="458"/>
        <v>20.001311999999999</v>
      </c>
      <c r="W1303">
        <v>20.001311999999999</v>
      </c>
      <c r="X1303">
        <f>'LowFlowInfusion-1-Infusion-1705'!Y1299</f>
        <v>0</v>
      </c>
      <c r="Y1303">
        <v>0</v>
      </c>
      <c r="Z1303">
        <f t="shared" si="462"/>
        <v>0</v>
      </c>
      <c r="AA1303">
        <f t="shared" si="463"/>
        <v>0</v>
      </c>
      <c r="AB1303" t="e">
        <f t="shared" si="464"/>
        <v>#DIV/0!</v>
      </c>
      <c r="AC1303" s="6" t="e">
        <f t="shared" si="466"/>
        <v>#DIV/0!</v>
      </c>
      <c r="AD1303" s="6" t="e">
        <f t="shared" si="466"/>
        <v>#DIV/0!</v>
      </c>
      <c r="AM1303">
        <v>6.3E-3</v>
      </c>
      <c r="AN1303">
        <v>-5.3E-3</v>
      </c>
    </row>
    <row r="1304" spans="1:40" x14ac:dyDescent="0.25">
      <c r="A1304" s="1">
        <v>42823.306134259263</v>
      </c>
      <c r="B1304" s="16">
        <v>1297</v>
      </c>
      <c r="C1304">
        <f t="shared" si="474"/>
        <v>5.2919397923137756</v>
      </c>
      <c r="D1304">
        <f t="shared" si="467"/>
        <v>-0.8769171610559745</v>
      </c>
      <c r="E1304">
        <f t="shared" si="465"/>
        <v>19.887418175702795</v>
      </c>
      <c r="F1304">
        <f t="shared" si="468"/>
        <v>-0.16570807595536971</v>
      </c>
      <c r="G1304">
        <v>21.087788</v>
      </c>
      <c r="H1304">
        <f t="shared" si="459"/>
        <v>21.087788</v>
      </c>
      <c r="I1304">
        <v>20.873063999999999</v>
      </c>
      <c r="J1304">
        <f t="shared" si="455"/>
        <v>20.873063999999999</v>
      </c>
      <c r="K1304">
        <f t="shared" si="469"/>
        <v>1.198666666666052E-4</v>
      </c>
      <c r="L1304">
        <v>1.2019999999999999E-2</v>
      </c>
      <c r="M1304">
        <f t="shared" si="460"/>
        <v>1.2019999999999999E-2</v>
      </c>
      <c r="N1304">
        <v>0.18962699999999999</v>
      </c>
      <c r="O1304">
        <f t="shared" si="456"/>
        <v>0.18962699999999999</v>
      </c>
      <c r="P1304">
        <f t="shared" si="470"/>
        <v>-1.1200000000000053E-4</v>
      </c>
      <c r="Q1304">
        <f t="shared" si="461"/>
        <v>78.937308999999999</v>
      </c>
      <c r="R1304">
        <f t="shared" si="471"/>
        <v>-7.8666666664635909E-6</v>
      </c>
      <c r="S1304">
        <f t="shared" si="457"/>
        <v>1</v>
      </c>
      <c r="T1304">
        <f t="shared" si="472"/>
        <v>20.007533856953419</v>
      </c>
      <c r="U1304">
        <f t="shared" si="473"/>
        <v>32500</v>
      </c>
      <c r="V1304">
        <f t="shared" si="458"/>
        <v>20.001365</v>
      </c>
      <c r="W1304">
        <v>20.001365</v>
      </c>
      <c r="X1304">
        <f>'LowFlowInfusion-1-Infusion-1705'!Y1300</f>
        <v>0</v>
      </c>
      <c r="Y1304">
        <v>0</v>
      </c>
      <c r="Z1304">
        <f t="shared" si="462"/>
        <v>0</v>
      </c>
      <c r="AA1304">
        <f t="shared" si="463"/>
        <v>0</v>
      </c>
      <c r="AB1304" t="e">
        <f t="shared" si="464"/>
        <v>#DIV/0!</v>
      </c>
      <c r="AC1304" s="6" t="e">
        <f t="shared" si="466"/>
        <v>#DIV/0!</v>
      </c>
      <c r="AD1304" s="6" t="e">
        <f t="shared" si="466"/>
        <v>#DIV/0!</v>
      </c>
      <c r="AM1304">
        <v>1.6E-2</v>
      </c>
      <c r="AN1304">
        <v>-4.3E-3</v>
      </c>
    </row>
    <row r="1305" spans="1:40" x14ac:dyDescent="0.25">
      <c r="A1305" s="1">
        <v>42823.306828703702</v>
      </c>
      <c r="B1305" s="16">
        <v>1298</v>
      </c>
      <c r="C1305">
        <f t="shared" si="474"/>
        <v>3.6549641210494599</v>
      </c>
      <c r="D1305">
        <f t="shared" si="467"/>
        <v>-1.0192325350970721</v>
      </c>
      <c r="E1305">
        <f t="shared" si="465"/>
        <v>13.278980882308753</v>
      </c>
      <c r="F1305">
        <f t="shared" si="468"/>
        <v>-0.27886252815100604</v>
      </c>
      <c r="G1305">
        <v>21.088104999999999</v>
      </c>
      <c r="H1305">
        <f t="shared" si="459"/>
        <v>21.088104999999999</v>
      </c>
      <c r="I1305">
        <v>20.873169000000001</v>
      </c>
      <c r="J1305">
        <f t="shared" si="455"/>
        <v>20.873169000000001</v>
      </c>
      <c r="K1305">
        <f t="shared" si="469"/>
        <v>1.2406666666677779E-4</v>
      </c>
      <c r="L1305">
        <v>1.205E-2</v>
      </c>
      <c r="M1305">
        <f t="shared" si="460"/>
        <v>1.205E-2</v>
      </c>
      <c r="N1305">
        <v>0.18951000000000001</v>
      </c>
      <c r="O1305">
        <f t="shared" si="456"/>
        <v>0.18951000000000001</v>
      </c>
      <c r="P1305">
        <f t="shared" si="470"/>
        <v>-1.1234999999999995E-4</v>
      </c>
      <c r="Q1305">
        <f t="shared" si="461"/>
        <v>78.937320999999997</v>
      </c>
      <c r="R1305">
        <f t="shared" si="471"/>
        <v>-1.1716666666217179E-5</v>
      </c>
      <c r="S1305">
        <f t="shared" si="457"/>
        <v>1</v>
      </c>
      <c r="T1305">
        <f t="shared" si="472"/>
        <v>20.006410196656329</v>
      </c>
      <c r="U1305">
        <f t="shared" si="473"/>
        <v>32500</v>
      </c>
      <c r="V1305">
        <f t="shared" si="458"/>
        <v>20.001736000000001</v>
      </c>
      <c r="W1305">
        <v>20.001736000000001</v>
      </c>
      <c r="X1305">
        <f>'LowFlowInfusion-1-Infusion-1705'!Y1301</f>
        <v>0</v>
      </c>
      <c r="Y1305">
        <v>0</v>
      </c>
      <c r="Z1305">
        <f t="shared" si="462"/>
        <v>0</v>
      </c>
      <c r="AA1305">
        <f t="shared" si="463"/>
        <v>0</v>
      </c>
      <c r="AB1305" t="e">
        <f t="shared" si="464"/>
        <v>#DIV/0!</v>
      </c>
      <c r="AC1305" s="6" t="e">
        <f t="shared" si="466"/>
        <v>#DIV/0!</v>
      </c>
      <c r="AD1305" s="6" t="e">
        <f t="shared" si="466"/>
        <v>#DIV/0!</v>
      </c>
      <c r="AM1305">
        <v>1.8700000000000001E-2</v>
      </c>
      <c r="AN1305">
        <v>-3.5999999999999999E-3</v>
      </c>
    </row>
    <row r="1306" spans="1:40" x14ac:dyDescent="0.25">
      <c r="A1306" s="1">
        <v>42823.307523148149</v>
      </c>
      <c r="B1306" s="16">
        <v>1299</v>
      </c>
      <c r="C1306">
        <f t="shared" si="474"/>
        <v>2.5987837980764539</v>
      </c>
      <c r="D1306">
        <f t="shared" si="467"/>
        <v>-1.0683038138906298</v>
      </c>
      <c r="E1306">
        <f t="shared" si="465"/>
        <v>9.0623995376840494</v>
      </c>
      <c r="F1306">
        <f t="shared" si="468"/>
        <v>-0.41107837238378891</v>
      </c>
      <c r="G1306">
        <v>21.088298999999999</v>
      </c>
      <c r="H1306">
        <f t="shared" si="459"/>
        <v>21.088298999999999</v>
      </c>
      <c r="I1306">
        <v>20.873493</v>
      </c>
      <c r="J1306">
        <f t="shared" si="455"/>
        <v>20.873493</v>
      </c>
      <c r="K1306">
        <f t="shared" si="469"/>
        <v>1.2658333333348537E-4</v>
      </c>
      <c r="L1306">
        <v>1.2038999999999999E-2</v>
      </c>
      <c r="M1306">
        <f t="shared" si="460"/>
        <v>1.2038999999999999E-2</v>
      </c>
      <c r="N1306">
        <v>0.189388</v>
      </c>
      <c r="O1306">
        <f t="shared" si="456"/>
        <v>0.189388</v>
      </c>
      <c r="P1306">
        <f t="shared" si="470"/>
        <v>-1.1243333333333244E-4</v>
      </c>
      <c r="Q1306">
        <f t="shared" si="461"/>
        <v>78.93711900000001</v>
      </c>
      <c r="R1306">
        <f t="shared" si="471"/>
        <v>-1.4150000000512364E-5</v>
      </c>
      <c r="S1306">
        <f t="shared" si="457"/>
        <v>1</v>
      </c>
      <c r="T1306">
        <f t="shared" si="472"/>
        <v>20.005455087611853</v>
      </c>
      <c r="U1306">
        <f t="shared" si="473"/>
        <v>32500</v>
      </c>
      <c r="V1306">
        <f t="shared" si="458"/>
        <v>20.001788000000001</v>
      </c>
      <c r="W1306">
        <v>20.001788000000001</v>
      </c>
      <c r="X1306">
        <f>'LowFlowInfusion-1-Infusion-1705'!Y1302</f>
        <v>0</v>
      </c>
      <c r="Y1306">
        <v>0</v>
      </c>
      <c r="Z1306">
        <f t="shared" si="462"/>
        <v>0</v>
      </c>
      <c r="AA1306">
        <f t="shared" si="463"/>
        <v>0</v>
      </c>
      <c r="AB1306" t="e">
        <f t="shared" si="464"/>
        <v>#DIV/0!</v>
      </c>
      <c r="AC1306" s="6" t="e">
        <f t="shared" si="466"/>
        <v>#DIV/0!</v>
      </c>
      <c r="AD1306" s="6" t="e">
        <f t="shared" si="466"/>
        <v>#DIV/0!</v>
      </c>
      <c r="AM1306">
        <v>1.67E-2</v>
      </c>
      <c r="AN1306">
        <v>-3.0000000000000001E-3</v>
      </c>
    </row>
    <row r="1307" spans="1:40" x14ac:dyDescent="0.25">
      <c r="A1307" s="1">
        <v>42823.308217592596</v>
      </c>
      <c r="B1307" s="16">
        <v>1300</v>
      </c>
      <c r="C1307">
        <f t="shared" si="474"/>
        <v>7.4609997763252522</v>
      </c>
      <c r="D1307">
        <f t="shared" si="467"/>
        <v>-0.94034845827554392</v>
      </c>
      <c r="E1307">
        <f t="shared" si="465"/>
        <v>28.365655420561616</v>
      </c>
      <c r="F1307">
        <f t="shared" si="468"/>
        <v>-0.12603518113743886</v>
      </c>
      <c r="G1307">
        <v>21.088532000000001</v>
      </c>
      <c r="H1307">
        <f t="shared" si="459"/>
        <v>21.088532000000001</v>
      </c>
      <c r="I1307">
        <v>20.873548</v>
      </c>
      <c r="J1307">
        <f t="shared" si="455"/>
        <v>20.873548</v>
      </c>
      <c r="K1307">
        <f t="shared" si="469"/>
        <v>1.148000000000593E-4</v>
      </c>
      <c r="L1307">
        <v>1.201E-2</v>
      </c>
      <c r="M1307">
        <f t="shared" si="460"/>
        <v>1.201E-2</v>
      </c>
      <c r="N1307">
        <v>0.189276</v>
      </c>
      <c r="O1307">
        <f t="shared" si="456"/>
        <v>0.189276</v>
      </c>
      <c r="P1307">
        <f t="shared" si="470"/>
        <v>-1.1198333333333107E-4</v>
      </c>
      <c r="Q1307">
        <f t="shared" si="461"/>
        <v>78.937175999999994</v>
      </c>
      <c r="R1307">
        <f t="shared" si="471"/>
        <v>-2.8166666676080845E-6</v>
      </c>
      <c r="S1307">
        <f t="shared" si="457"/>
        <v>1</v>
      </c>
      <c r="T1307">
        <f t="shared" si="472"/>
        <v>20.00955434823431</v>
      </c>
      <c r="U1307">
        <f t="shared" si="473"/>
        <v>32500</v>
      </c>
      <c r="V1307">
        <f t="shared" si="458"/>
        <v>20.001152999999999</v>
      </c>
      <c r="W1307">
        <v>20.001152999999999</v>
      </c>
      <c r="X1307">
        <f>'LowFlowInfusion-1-Infusion-1705'!Y1303</f>
        <v>0</v>
      </c>
      <c r="Y1307">
        <v>0</v>
      </c>
      <c r="Z1307">
        <f t="shared" si="462"/>
        <v>0</v>
      </c>
      <c r="AA1307">
        <f t="shared" si="463"/>
        <v>0</v>
      </c>
      <c r="AB1307" t="e">
        <f t="shared" si="464"/>
        <v>#DIV/0!</v>
      </c>
      <c r="AC1307" s="6" t="e">
        <f t="shared" si="466"/>
        <v>#DIV/0!</v>
      </c>
      <c r="AD1307" s="6" t="e">
        <f t="shared" si="466"/>
        <v>#DIV/0!</v>
      </c>
      <c r="AM1307">
        <v>1.7000000000000001E-2</v>
      </c>
      <c r="AN1307">
        <v>-2.7000000000000001E-3</v>
      </c>
    </row>
    <row r="1308" spans="1:40" x14ac:dyDescent="0.25">
      <c r="A1308" s="1">
        <v>42823.308912037035</v>
      </c>
      <c r="B1308" s="16">
        <v>1301</v>
      </c>
      <c r="C1308">
        <f t="shared" si="474"/>
        <v>15.093126037949354</v>
      </c>
      <c r="D1308">
        <f t="shared" si="467"/>
        <v>-0.70131789338216066</v>
      </c>
      <c r="E1308">
        <f t="shared" si="465"/>
        <v>58.707754761264489</v>
      </c>
      <c r="F1308">
        <f t="shared" si="468"/>
        <v>-4.6466046306033904E-2</v>
      </c>
      <c r="G1308">
        <v>21.088011000000002</v>
      </c>
      <c r="H1308">
        <f t="shared" si="459"/>
        <v>21.088011000000002</v>
      </c>
      <c r="I1308">
        <v>20.87359</v>
      </c>
      <c r="J1308">
        <f t="shared" si="455"/>
        <v>20.87359</v>
      </c>
      <c r="K1308">
        <f t="shared" si="469"/>
        <v>9.5766666666641248E-5</v>
      </c>
      <c r="L1308">
        <v>1.2028E-2</v>
      </c>
      <c r="M1308">
        <f t="shared" si="460"/>
        <v>1.2028E-2</v>
      </c>
      <c r="N1308">
        <v>0.189167</v>
      </c>
      <c r="O1308">
        <f t="shared" si="456"/>
        <v>0.189167</v>
      </c>
      <c r="P1308">
        <f t="shared" si="470"/>
        <v>-1.1116666666666497E-4</v>
      </c>
      <c r="Q1308">
        <f t="shared" si="461"/>
        <v>78.937242999999995</v>
      </c>
      <c r="R1308">
        <f t="shared" si="471"/>
        <v>1.5399999999724892E-5</v>
      </c>
      <c r="S1308">
        <f t="shared" si="457"/>
        <v>1</v>
      </c>
      <c r="T1308">
        <f t="shared" si="472"/>
        <v>20.016894443931236</v>
      </c>
      <c r="U1308">
        <f t="shared" si="473"/>
        <v>32500</v>
      </c>
      <c r="V1308">
        <f t="shared" si="458"/>
        <v>20.001100000000001</v>
      </c>
      <c r="W1308">
        <v>20.001100000000001</v>
      </c>
      <c r="X1308">
        <f>'LowFlowInfusion-1-Infusion-1705'!Y1304</f>
        <v>0</v>
      </c>
      <c r="Y1308">
        <v>0</v>
      </c>
      <c r="Z1308">
        <f t="shared" si="462"/>
        <v>0</v>
      </c>
      <c r="AA1308">
        <f t="shared" si="463"/>
        <v>0</v>
      </c>
      <c r="AB1308" t="e">
        <f t="shared" si="464"/>
        <v>#DIV/0!</v>
      </c>
      <c r="AC1308" s="6" t="e">
        <f t="shared" si="466"/>
        <v>#DIV/0!</v>
      </c>
      <c r="AD1308" s="6" t="e">
        <f t="shared" si="466"/>
        <v>#DIV/0!</v>
      </c>
      <c r="AM1308">
        <v>1.47E-2</v>
      </c>
      <c r="AN1308">
        <v>-2.2000000000000001E-3</v>
      </c>
    </row>
    <row r="1309" spans="1:40" x14ac:dyDescent="0.25">
      <c r="A1309" s="1">
        <v>42823.309606481482</v>
      </c>
      <c r="B1309" s="16">
        <v>1302</v>
      </c>
      <c r="C1309">
        <f t="shared" si="474"/>
        <v>15.633701423721007</v>
      </c>
      <c r="D1309">
        <f t="shared" si="467"/>
        <v>-0.53157981833618528</v>
      </c>
      <c r="E1309">
        <f t="shared" si="465"/>
        <v>61.02555319144134</v>
      </c>
      <c r="F1309">
        <f t="shared" si="468"/>
        <v>-3.400217286544948E-2</v>
      </c>
      <c r="G1309">
        <v>21.088179</v>
      </c>
      <c r="H1309">
        <f t="shared" si="459"/>
        <v>21.088179</v>
      </c>
      <c r="I1309">
        <v>20.873587000000001</v>
      </c>
      <c r="J1309">
        <f t="shared" si="455"/>
        <v>20.873587000000001</v>
      </c>
      <c r="K1309">
        <f t="shared" si="469"/>
        <v>9.4449999999923759E-5</v>
      </c>
      <c r="L1309">
        <v>1.205E-2</v>
      </c>
      <c r="M1309">
        <f t="shared" si="460"/>
        <v>1.205E-2</v>
      </c>
      <c r="N1309">
        <v>0.18906200000000001</v>
      </c>
      <c r="O1309">
        <f t="shared" si="456"/>
        <v>0.18906200000000001</v>
      </c>
      <c r="P1309">
        <f t="shared" si="470"/>
        <v>-1.1056666666666622E-4</v>
      </c>
      <c r="Q1309">
        <f t="shared" si="461"/>
        <v>78.937350999999992</v>
      </c>
      <c r="R1309">
        <f t="shared" si="471"/>
        <v>1.611666666671378E-5</v>
      </c>
      <c r="S1309">
        <f t="shared" si="457"/>
        <v>1</v>
      </c>
      <c r="T1309">
        <f t="shared" si="472"/>
        <v>20.017371281242045</v>
      </c>
      <c r="U1309">
        <f t="shared" si="473"/>
        <v>32500</v>
      </c>
      <c r="V1309">
        <f t="shared" si="458"/>
        <v>20.001206</v>
      </c>
      <c r="W1309">
        <v>20.001206</v>
      </c>
      <c r="X1309">
        <f>'LowFlowInfusion-1-Infusion-1705'!Y1305</f>
        <v>0</v>
      </c>
      <c r="Y1309">
        <v>0</v>
      </c>
      <c r="Z1309">
        <f t="shared" si="462"/>
        <v>0</v>
      </c>
      <c r="AA1309">
        <f t="shared" si="463"/>
        <v>0</v>
      </c>
      <c r="AB1309" t="e">
        <f t="shared" si="464"/>
        <v>#DIV/0!</v>
      </c>
      <c r="AC1309" s="6" t="e">
        <f t="shared" si="466"/>
        <v>#DIV/0!</v>
      </c>
      <c r="AD1309" s="6" t="e">
        <f t="shared" si="466"/>
        <v>#DIV/0!</v>
      </c>
      <c r="AM1309">
        <v>8.3000000000000001E-3</v>
      </c>
      <c r="AN1309">
        <v>-1.9E-3</v>
      </c>
    </row>
    <row r="1310" spans="1:40" x14ac:dyDescent="0.25">
      <c r="A1310" s="1">
        <v>42823.310300925928</v>
      </c>
      <c r="B1310" s="16">
        <v>1303</v>
      </c>
      <c r="C1310">
        <f t="shared" si="474"/>
        <v>14.034602499775325</v>
      </c>
      <c r="D1310">
        <f t="shared" si="467"/>
        <v>-0.57955863351482506</v>
      </c>
      <c r="E1310">
        <f t="shared" si="465"/>
        <v>54.670535720214183</v>
      </c>
      <c r="F1310">
        <f t="shared" si="468"/>
        <v>-4.1294980283488832E-2</v>
      </c>
      <c r="G1310">
        <v>21.088266000000001</v>
      </c>
      <c r="H1310">
        <f t="shared" si="459"/>
        <v>21.088266000000001</v>
      </c>
      <c r="I1310">
        <v>20.873749</v>
      </c>
      <c r="J1310">
        <f t="shared" si="455"/>
        <v>20.873749</v>
      </c>
      <c r="K1310">
        <f t="shared" si="469"/>
        <v>9.8316666666657207E-5</v>
      </c>
      <c r="L1310">
        <v>1.2049000000000001E-2</v>
      </c>
      <c r="M1310">
        <f t="shared" si="460"/>
        <v>1.2049000000000001E-2</v>
      </c>
      <c r="N1310">
        <v>0.18895700000000001</v>
      </c>
      <c r="O1310">
        <f t="shared" si="456"/>
        <v>0.18895700000000001</v>
      </c>
      <c r="P1310">
        <f t="shared" si="470"/>
        <v>-1.1064999999999964E-4</v>
      </c>
      <c r="Q1310">
        <f t="shared" si="461"/>
        <v>78.937293999999994</v>
      </c>
      <c r="R1310">
        <f t="shared" si="471"/>
        <v>1.2333333333221692E-5</v>
      </c>
      <c r="S1310">
        <f t="shared" si="457"/>
        <v>1</v>
      </c>
      <c r="T1310">
        <f t="shared" si="472"/>
        <v>20.015661161133252</v>
      </c>
      <c r="U1310">
        <f t="shared" si="473"/>
        <v>32500</v>
      </c>
      <c r="V1310">
        <f t="shared" si="458"/>
        <v>20.001047</v>
      </c>
      <c r="W1310">
        <v>20.001047</v>
      </c>
      <c r="X1310">
        <f>'LowFlowInfusion-1-Infusion-1705'!Y1306</f>
        <v>0</v>
      </c>
      <c r="Y1310">
        <v>0</v>
      </c>
      <c r="Z1310">
        <f t="shared" si="462"/>
        <v>0</v>
      </c>
      <c r="AA1310">
        <f t="shared" si="463"/>
        <v>0</v>
      </c>
      <c r="AB1310" t="e">
        <f t="shared" si="464"/>
        <v>#DIV/0!</v>
      </c>
      <c r="AC1310" s="6" t="e">
        <f t="shared" si="466"/>
        <v>#DIV/0!</v>
      </c>
      <c r="AD1310" s="6" t="e">
        <f t="shared" si="466"/>
        <v>#DIV/0!</v>
      </c>
      <c r="AM1310" s="18">
        <v>-8.0000000000000004E-4</v>
      </c>
      <c r="AN1310">
        <v>-1.2999999999999999E-3</v>
      </c>
    </row>
    <row r="1311" spans="1:40" x14ac:dyDescent="0.25">
      <c r="A1311" s="1">
        <v>42823.310995370368</v>
      </c>
      <c r="B1311" s="16">
        <v>1304</v>
      </c>
      <c r="C1311">
        <f t="shared" si="474"/>
        <v>3.8651887516090611</v>
      </c>
      <c r="D1311">
        <f t="shared" si="467"/>
        <v>-0.65528231930902514</v>
      </c>
      <c r="E1311">
        <f t="shared" si="465"/>
        <v>14.509277189574146</v>
      </c>
      <c r="F1311">
        <f t="shared" si="468"/>
        <v>-0.1695343646636232</v>
      </c>
      <c r="G1311">
        <v>21.088505999999999</v>
      </c>
      <c r="H1311">
        <f t="shared" si="459"/>
        <v>21.088505999999999</v>
      </c>
      <c r="I1311">
        <v>20.87379</v>
      </c>
      <c r="J1311">
        <f t="shared" si="455"/>
        <v>20.87379</v>
      </c>
      <c r="K1311">
        <f t="shared" si="469"/>
        <v>1.231833333333654E-4</v>
      </c>
      <c r="L1311">
        <v>1.2026999999999999E-2</v>
      </c>
      <c r="M1311">
        <f t="shared" si="460"/>
        <v>1.2026999999999999E-2</v>
      </c>
      <c r="N1311">
        <v>0.18884400000000001</v>
      </c>
      <c r="O1311">
        <f t="shared" si="456"/>
        <v>0.18884400000000001</v>
      </c>
      <c r="P1311">
        <f t="shared" si="470"/>
        <v>-1.1083333333333316E-4</v>
      </c>
      <c r="Q1311">
        <f t="shared" si="461"/>
        <v>78.937365999999997</v>
      </c>
      <c r="R1311">
        <f t="shared" si="471"/>
        <v>-1.2349999998662042E-5</v>
      </c>
      <c r="S1311">
        <f t="shared" si="457"/>
        <v>1</v>
      </c>
      <c r="T1311">
        <f t="shared" si="472"/>
        <v>20.006044471071363</v>
      </c>
      <c r="U1311">
        <f t="shared" si="473"/>
        <v>32500</v>
      </c>
      <c r="V1311">
        <f t="shared" si="458"/>
        <v>20.001524</v>
      </c>
      <c r="W1311">
        <v>20.001524</v>
      </c>
      <c r="X1311">
        <f>'LowFlowInfusion-1-Infusion-1705'!Y1307</f>
        <v>0</v>
      </c>
      <c r="Y1311">
        <v>0</v>
      </c>
      <c r="Z1311">
        <f t="shared" si="462"/>
        <v>0</v>
      </c>
      <c r="AA1311">
        <f t="shared" si="463"/>
        <v>0</v>
      </c>
      <c r="AB1311" t="e">
        <f t="shared" si="464"/>
        <v>#DIV/0!</v>
      </c>
      <c r="AC1311" s="6" t="e">
        <f t="shared" si="466"/>
        <v>#DIV/0!</v>
      </c>
      <c r="AD1311" s="6" t="e">
        <f t="shared" si="466"/>
        <v>#DIV/0!</v>
      </c>
      <c r="AM1311">
        <v>-1.2999999999999999E-3</v>
      </c>
      <c r="AN1311">
        <v>-1E-3</v>
      </c>
    </row>
    <row r="1312" spans="1:40" x14ac:dyDescent="0.25">
      <c r="A1312" s="1">
        <v>42823.311689814815</v>
      </c>
      <c r="B1312" s="16">
        <v>1305</v>
      </c>
      <c r="C1312">
        <f t="shared" si="474"/>
        <v>-2.1395150852521105</v>
      </c>
      <c r="D1312">
        <f t="shared" si="467"/>
        <v>-0.87178405367755119</v>
      </c>
      <c r="E1312">
        <f t="shared" si="465"/>
        <v>-9.3942785462385832</v>
      </c>
      <c r="F1312">
        <f t="shared" si="468"/>
        <v>0.40746805651750018</v>
      </c>
      <c r="G1312">
        <v>21.088227</v>
      </c>
      <c r="H1312">
        <f t="shared" si="459"/>
        <v>21.088227</v>
      </c>
      <c r="I1312">
        <v>20.873896999999999</v>
      </c>
      <c r="J1312">
        <f t="shared" si="455"/>
        <v>20.873896999999999</v>
      </c>
      <c r="K1312">
        <f t="shared" si="469"/>
        <v>1.3766666666666558E-4</v>
      </c>
      <c r="L1312">
        <v>1.205E-2</v>
      </c>
      <c r="M1312">
        <f t="shared" si="460"/>
        <v>1.205E-2</v>
      </c>
      <c r="N1312">
        <v>0.18872800000000001</v>
      </c>
      <c r="O1312">
        <f t="shared" si="456"/>
        <v>0.18872800000000001</v>
      </c>
      <c r="P1312">
        <f t="shared" si="470"/>
        <v>-1.1141666666666707E-4</v>
      </c>
      <c r="Q1312">
        <f t="shared" si="461"/>
        <v>78.937375000000003</v>
      </c>
      <c r="R1312">
        <f t="shared" si="471"/>
        <v>-2.6249999998519852E-5</v>
      </c>
      <c r="S1312">
        <f t="shared" si="457"/>
        <v>1</v>
      </c>
      <c r="T1312">
        <f t="shared" si="472"/>
        <v>20.000362268968907</v>
      </c>
      <c r="U1312">
        <f t="shared" si="473"/>
        <v>32500</v>
      </c>
      <c r="V1312">
        <f t="shared" si="458"/>
        <v>20.001629999999999</v>
      </c>
      <c r="W1312">
        <v>20.001629999999999</v>
      </c>
      <c r="X1312">
        <f>'LowFlowInfusion-1-Infusion-1705'!Y1308</f>
        <v>0</v>
      </c>
      <c r="Y1312">
        <v>0</v>
      </c>
      <c r="Z1312">
        <f t="shared" si="462"/>
        <v>0</v>
      </c>
      <c r="AA1312">
        <f t="shared" si="463"/>
        <v>0</v>
      </c>
      <c r="AB1312" t="e">
        <f t="shared" si="464"/>
        <v>#DIV/0!</v>
      </c>
      <c r="AC1312" s="6" t="e">
        <f t="shared" si="466"/>
        <v>#DIV/0!</v>
      </c>
      <c r="AD1312" s="6" t="e">
        <f t="shared" si="466"/>
        <v>#DIV/0!</v>
      </c>
      <c r="AM1312" s="18">
        <v>5.0000000000000001E-4</v>
      </c>
      <c r="AN1312" s="18">
        <v>-5.0000000000000001E-4</v>
      </c>
    </row>
    <row r="1313" spans="1:40" x14ac:dyDescent="0.25">
      <c r="A1313" s="1">
        <v>42823.312384259261</v>
      </c>
      <c r="B1313" s="16">
        <v>1306</v>
      </c>
      <c r="C1313">
        <f t="shared" si="474"/>
        <v>-9.2143420374812735</v>
      </c>
      <c r="D1313">
        <f t="shared" si="467"/>
        <v>-1.1913671207910781</v>
      </c>
      <c r="E1313">
        <f t="shared" si="465"/>
        <v>-37.628991271067051</v>
      </c>
      <c r="F1313">
        <f t="shared" si="468"/>
        <v>0.12929486619282657</v>
      </c>
      <c r="G1313">
        <v>21.088429999999999</v>
      </c>
      <c r="H1313">
        <f t="shared" si="459"/>
        <v>21.088429999999999</v>
      </c>
      <c r="I1313">
        <v>20.874122</v>
      </c>
      <c r="J1313">
        <f t="shared" si="455"/>
        <v>20.874122</v>
      </c>
      <c r="K1313">
        <f t="shared" si="469"/>
        <v>1.5503571428571966E-4</v>
      </c>
      <c r="L1313">
        <v>1.2064999999999999E-2</v>
      </c>
      <c r="M1313">
        <f t="shared" si="460"/>
        <v>1.2064999999999999E-2</v>
      </c>
      <c r="N1313">
        <v>0.188615</v>
      </c>
      <c r="O1313">
        <f t="shared" si="456"/>
        <v>0.188615</v>
      </c>
      <c r="P1313">
        <f t="shared" si="470"/>
        <v>-1.1232142857142987E-4</v>
      </c>
      <c r="Q1313">
        <f t="shared" si="461"/>
        <v>78.937263000000002</v>
      </c>
      <c r="R1313">
        <f t="shared" si="471"/>
        <v>-4.2714285712516388E-5</v>
      </c>
      <c r="S1313">
        <f t="shared" si="457"/>
        <v>1</v>
      </c>
      <c r="T1313">
        <f t="shared" si="472"/>
        <v>19.993183025083887</v>
      </c>
      <c r="U1313">
        <f t="shared" si="473"/>
        <v>32500</v>
      </c>
      <c r="V1313">
        <f t="shared" si="458"/>
        <v>20.001206</v>
      </c>
      <c r="W1313">
        <v>20.001206</v>
      </c>
      <c r="X1313">
        <f>'LowFlowInfusion-1-Infusion-1705'!Y1309</f>
        <v>0</v>
      </c>
      <c r="Y1313">
        <v>0</v>
      </c>
      <c r="Z1313">
        <f t="shared" si="462"/>
        <v>0</v>
      </c>
      <c r="AA1313">
        <f t="shared" si="463"/>
        <v>0</v>
      </c>
      <c r="AB1313" t="e">
        <f t="shared" si="464"/>
        <v>#DIV/0!</v>
      </c>
      <c r="AC1313" s="6" t="e">
        <f t="shared" si="466"/>
        <v>#DIV/0!</v>
      </c>
      <c r="AD1313" s="6" t="e">
        <f t="shared" si="466"/>
        <v>#DIV/0!</v>
      </c>
      <c r="AM1313">
        <v>4.1000000000000003E-3</v>
      </c>
      <c r="AN1313" s="18">
        <v>-6.9999999999999999E-4</v>
      </c>
    </row>
    <row r="1314" spans="1:40" x14ac:dyDescent="0.25">
      <c r="A1314" s="1">
        <v>42823.313078703701</v>
      </c>
      <c r="B1314" s="16">
        <v>1307</v>
      </c>
      <c r="C1314">
        <f t="shared" si="474"/>
        <v>-13.344558949747567</v>
      </c>
      <c r="D1314">
        <f t="shared" si="467"/>
        <v>-1.4433627677627747</v>
      </c>
      <c r="E1314">
        <f t="shared" si="465"/>
        <v>-54.184379316565263</v>
      </c>
      <c r="F1314">
        <f t="shared" si="468"/>
        <v>0.10816114441834573</v>
      </c>
      <c r="G1314">
        <v>21.088462</v>
      </c>
      <c r="H1314">
        <f t="shared" si="459"/>
        <v>21.088462</v>
      </c>
      <c r="I1314">
        <v>20.874333</v>
      </c>
      <c r="J1314">
        <f t="shared" si="455"/>
        <v>20.874333</v>
      </c>
      <c r="K1314">
        <f t="shared" si="469"/>
        <v>1.651142857143993E-4</v>
      </c>
      <c r="L1314">
        <v>1.2057E-2</v>
      </c>
      <c r="M1314">
        <f t="shared" si="460"/>
        <v>1.2057E-2</v>
      </c>
      <c r="N1314">
        <v>0.188498</v>
      </c>
      <c r="O1314">
        <f t="shared" si="456"/>
        <v>0.188498</v>
      </c>
      <c r="P1314">
        <f t="shared" si="470"/>
        <v>-1.1302857142857345E-4</v>
      </c>
      <c r="Q1314">
        <f t="shared" si="461"/>
        <v>78.937168999999997</v>
      </c>
      <c r="R1314">
        <f t="shared" si="471"/>
        <v>-5.2085714284138313E-5</v>
      </c>
      <c r="S1314">
        <f t="shared" si="457"/>
        <v>1</v>
      </c>
      <c r="T1314">
        <f t="shared" si="472"/>
        <v>19.988828803818564</v>
      </c>
      <c r="U1314">
        <f t="shared" si="473"/>
        <v>32500</v>
      </c>
      <c r="V1314">
        <f t="shared" si="458"/>
        <v>20.000730000000001</v>
      </c>
      <c r="W1314">
        <v>20.000730000000001</v>
      </c>
      <c r="X1314">
        <f>'LowFlowInfusion-1-Infusion-1705'!Y1310</f>
        <v>0</v>
      </c>
      <c r="Y1314">
        <v>0</v>
      </c>
      <c r="Z1314">
        <f t="shared" si="462"/>
        <v>0</v>
      </c>
      <c r="AA1314">
        <f t="shared" si="463"/>
        <v>0</v>
      </c>
      <c r="AB1314" t="e">
        <f t="shared" si="464"/>
        <v>#DIV/0!</v>
      </c>
      <c r="AC1314" s="6" t="e">
        <f t="shared" si="466"/>
        <v>#DIV/0!</v>
      </c>
      <c r="AD1314" s="6" t="e">
        <f t="shared" si="466"/>
        <v>#DIV/0!</v>
      </c>
      <c r="AM1314">
        <v>2.7000000000000001E-3</v>
      </c>
      <c r="AN1314">
        <v>-1.8E-3</v>
      </c>
    </row>
    <row r="1315" spans="1:40" x14ac:dyDescent="0.25">
      <c r="A1315" s="1">
        <v>42823.313773148147</v>
      </c>
      <c r="B1315" s="16">
        <v>1308</v>
      </c>
      <c r="C1315">
        <f t="shared" si="474"/>
        <v>-24.633185578880443</v>
      </c>
      <c r="D1315">
        <f t="shared" si="467"/>
        <v>-1.3164684671863736</v>
      </c>
      <c r="E1315">
        <f t="shared" si="465"/>
        <v>-98.532765554141577</v>
      </c>
      <c r="F1315">
        <f t="shared" si="468"/>
        <v>5.344288350245141E-2</v>
      </c>
      <c r="G1315">
        <v>21.088591000000001</v>
      </c>
      <c r="H1315">
        <f t="shared" si="459"/>
        <v>21.088591000000001</v>
      </c>
      <c r="I1315">
        <v>20.874534000000001</v>
      </c>
      <c r="J1315">
        <f t="shared" si="455"/>
        <v>20.874534000000001</v>
      </c>
      <c r="K1315">
        <f t="shared" si="469"/>
        <v>1.9240000000024792E-4</v>
      </c>
      <c r="L1315">
        <v>1.2028E-2</v>
      </c>
      <c r="M1315">
        <f t="shared" si="460"/>
        <v>1.2028E-2</v>
      </c>
      <c r="N1315">
        <v>0.18839600000000001</v>
      </c>
      <c r="O1315">
        <f t="shared" si="456"/>
        <v>0.18839600000000001</v>
      </c>
      <c r="P1315">
        <f t="shared" si="470"/>
        <v>-1.1260000000000158E-4</v>
      </c>
      <c r="Q1315">
        <f t="shared" si="461"/>
        <v>78.937070000000006</v>
      </c>
      <c r="R1315">
        <f t="shared" si="471"/>
        <v>-7.9799999998897422E-5</v>
      </c>
      <c r="S1315">
        <f t="shared" si="457"/>
        <v>1</v>
      </c>
      <c r="T1315">
        <f t="shared" si="472"/>
        <v>19.977889282888743</v>
      </c>
      <c r="U1315">
        <f t="shared" si="473"/>
        <v>32500</v>
      </c>
      <c r="V1315">
        <f t="shared" si="458"/>
        <v>20.001206</v>
      </c>
      <c r="W1315">
        <v>20.001206</v>
      </c>
      <c r="X1315">
        <f>'LowFlowInfusion-1-Infusion-1705'!Y1311</f>
        <v>0</v>
      </c>
      <c r="Y1315">
        <v>0</v>
      </c>
      <c r="Z1315">
        <f t="shared" si="462"/>
        <v>0</v>
      </c>
      <c r="AA1315">
        <f t="shared" si="463"/>
        <v>0</v>
      </c>
      <c r="AB1315" t="e">
        <f t="shared" si="464"/>
        <v>#DIV/0!</v>
      </c>
      <c r="AC1315" s="6" t="e">
        <f t="shared" si="466"/>
        <v>#DIV/0!</v>
      </c>
      <c r="AD1315" s="6" t="e">
        <f t="shared" si="466"/>
        <v>#DIV/0!</v>
      </c>
      <c r="AM1315">
        <v>1.4E-3</v>
      </c>
      <c r="AN1315">
        <v>-3.3E-3</v>
      </c>
    </row>
    <row r="1316" spans="1:40" x14ac:dyDescent="0.25">
      <c r="A1316" s="1"/>
      <c r="B1316" s="16">
        <v>1309</v>
      </c>
      <c r="G1316">
        <v>21.088360000000002</v>
      </c>
      <c r="I1316">
        <v>20.874659999999999</v>
      </c>
      <c r="L1316">
        <v>1.2045E-2</v>
      </c>
      <c r="N1316">
        <v>0.18828600000000001</v>
      </c>
      <c r="V1316">
        <f t="shared" si="458"/>
        <v>20.001206</v>
      </c>
      <c r="W1316">
        <v>20.001206</v>
      </c>
      <c r="X1316">
        <f>'LowFlowInfusion-1-Infusion-1705'!Y1312</f>
        <v>0</v>
      </c>
      <c r="Y1316">
        <v>0</v>
      </c>
      <c r="AC1316" s="6"/>
      <c r="AD1316" s="6"/>
      <c r="AM1316">
        <v>4.1999999999999997E-3</v>
      </c>
      <c r="AN1316">
        <v>-5.0000000000000001E-3</v>
      </c>
    </row>
    <row r="1317" spans="1:40" x14ac:dyDescent="0.25">
      <c r="A1317" s="1"/>
      <c r="B1317" s="16">
        <v>1310</v>
      </c>
      <c r="G1317">
        <v>21.088564999999999</v>
      </c>
      <c r="I1317">
        <v>20.874815000000002</v>
      </c>
      <c r="L1317">
        <v>1.2067E-2</v>
      </c>
      <c r="N1317">
        <v>0.18817400000000001</v>
      </c>
      <c r="V1317">
        <f t="shared" si="458"/>
        <v>20.001100000000001</v>
      </c>
      <c r="W1317">
        <v>20.001100000000001</v>
      </c>
      <c r="X1317">
        <f>'LowFlowInfusion-1-Infusion-1705'!Y1313</f>
        <v>0</v>
      </c>
      <c r="Y1317">
        <v>0</v>
      </c>
      <c r="AC1317" s="6"/>
      <c r="AD1317" s="6"/>
      <c r="AM1317">
        <v>5.4999999999999997E-3</v>
      </c>
      <c r="AN1317">
        <v>-6.1000000000000004E-3</v>
      </c>
    </row>
    <row r="1318" spans="1:40" x14ac:dyDescent="0.25">
      <c r="A1318" s="1"/>
      <c r="B1318" s="16">
        <v>1311</v>
      </c>
      <c r="G1318">
        <v>21.088794</v>
      </c>
      <c r="I1318">
        <v>20.874936999999999</v>
      </c>
      <c r="L1318">
        <v>1.2067E-2</v>
      </c>
      <c r="N1318">
        <v>0.18806100000000001</v>
      </c>
      <c r="V1318">
        <f t="shared" si="458"/>
        <v>20.001047</v>
      </c>
      <c r="W1318">
        <v>20.001047</v>
      </c>
      <c r="X1318">
        <f>'LowFlowInfusion-1-Infusion-1705'!Y1314</f>
        <v>0</v>
      </c>
      <c r="Y1318">
        <v>0</v>
      </c>
      <c r="AC1318" s="6"/>
      <c r="AD1318" s="6"/>
      <c r="AM1318">
        <v>1.4E-3</v>
      </c>
      <c r="AN1318">
        <v>-6.6E-3</v>
      </c>
    </row>
    <row r="1319" spans="1:40" x14ac:dyDescent="0.25">
      <c r="A1319" s="1"/>
      <c r="B1319" s="16">
        <v>1312</v>
      </c>
      <c r="G1319">
        <v>21.088799999999999</v>
      </c>
      <c r="I1319">
        <v>20.875083</v>
      </c>
      <c r="L1319">
        <v>1.2045E-2</v>
      </c>
      <c r="N1319">
        <v>0.18795100000000001</v>
      </c>
      <c r="V1319">
        <f t="shared" si="458"/>
        <v>20.001365</v>
      </c>
      <c r="W1319">
        <v>20.001365</v>
      </c>
      <c r="X1319">
        <f>'LowFlowInfusion-1-Infusion-1705'!Y1315</f>
        <v>0</v>
      </c>
      <c r="Y1319">
        <v>0</v>
      </c>
      <c r="AC1319" s="6"/>
      <c r="AD1319" s="6"/>
      <c r="AM1319" s="18">
        <v>8.9999999999999998E-4</v>
      </c>
      <c r="AN1319">
        <v>-5.8999999999999999E-3</v>
      </c>
    </row>
    <row r="1320" spans="1:40" x14ac:dyDescent="0.25">
      <c r="A1320" s="1"/>
      <c r="B1320" s="16">
        <v>1313</v>
      </c>
      <c r="G1320">
        <v>21.088166000000001</v>
      </c>
      <c r="I1320">
        <v>20.87519</v>
      </c>
      <c r="L1320">
        <v>1.2061000000000001E-2</v>
      </c>
      <c r="N1320">
        <v>0.18784200000000001</v>
      </c>
      <c r="V1320">
        <f t="shared" si="458"/>
        <v>20.001683</v>
      </c>
      <c r="W1320">
        <v>20.001683</v>
      </c>
      <c r="X1320">
        <f>'LowFlowInfusion-1-Infusion-1705'!Y1316</f>
        <v>0</v>
      </c>
      <c r="Y1320">
        <v>0</v>
      </c>
      <c r="AC1320" s="6"/>
      <c r="AD1320" s="6"/>
      <c r="AM1320">
        <v>1.1999999999999999E-3</v>
      </c>
      <c r="AN1320">
        <v>-5.0000000000000001E-3</v>
      </c>
    </row>
    <row r="1321" spans="1:40" x14ac:dyDescent="0.25">
      <c r="A1321" s="1"/>
      <c r="B1321" s="16">
        <v>1314</v>
      </c>
      <c r="G1321">
        <v>21.088132999999999</v>
      </c>
      <c r="I1321">
        <v>20.875268999999999</v>
      </c>
      <c r="L1321">
        <v>1.2075000000000001E-2</v>
      </c>
      <c r="N1321">
        <v>0.18771699999999999</v>
      </c>
      <c r="V1321">
        <f t="shared" si="458"/>
        <v>20.001311999999999</v>
      </c>
      <c r="W1321">
        <v>20.001311999999999</v>
      </c>
      <c r="X1321">
        <f>'LowFlowInfusion-1-Infusion-1705'!Y1317</f>
        <v>0</v>
      </c>
      <c r="Y1321">
        <v>0</v>
      </c>
      <c r="AC1321" s="6"/>
      <c r="AD1321" s="6"/>
      <c r="AM1321">
        <v>-1.5E-3</v>
      </c>
      <c r="AN1321">
        <v>-3.7000000000000002E-3</v>
      </c>
    </row>
    <row r="1322" spans="1:40" x14ac:dyDescent="0.25">
      <c r="A1322" s="1"/>
      <c r="B1322" s="16">
        <v>1315</v>
      </c>
      <c r="G1322">
        <v>21.088334</v>
      </c>
      <c r="I1322">
        <v>20.875391</v>
      </c>
      <c r="L1322">
        <v>1.2069E-2</v>
      </c>
      <c r="N1322">
        <v>0.18759700000000001</v>
      </c>
      <c r="V1322">
        <f t="shared" si="458"/>
        <v>20.001152999999999</v>
      </c>
      <c r="W1322">
        <v>20.001152999999999</v>
      </c>
      <c r="X1322">
        <f>'LowFlowInfusion-1-Infusion-1705'!Y1318</f>
        <v>0</v>
      </c>
      <c r="Y1322">
        <v>0</v>
      </c>
      <c r="AC1322" s="6"/>
      <c r="AD1322" s="6"/>
      <c r="AM1322">
        <v>-7.7999999999999996E-3</v>
      </c>
      <c r="AN1322">
        <v>-2.3999999999999998E-3</v>
      </c>
    </row>
    <row r="1323" spans="1:40" x14ac:dyDescent="0.25">
      <c r="A1323" s="1"/>
      <c r="B1323" s="16">
        <v>1316</v>
      </c>
      <c r="G1323">
        <v>21.088616999999999</v>
      </c>
      <c r="I1323">
        <v>20.875443000000001</v>
      </c>
      <c r="L1323">
        <v>1.2057E-2</v>
      </c>
      <c r="N1323">
        <v>0.18748000000000001</v>
      </c>
      <c r="V1323">
        <f t="shared" si="458"/>
        <v>20.001259000000001</v>
      </c>
      <c r="W1323">
        <v>20.001259000000001</v>
      </c>
      <c r="X1323">
        <f>'LowFlowInfusion-1-Infusion-1705'!Y1319</f>
        <v>0</v>
      </c>
      <c r="Y1323">
        <v>0</v>
      </c>
      <c r="AC1323" s="6"/>
      <c r="AD1323" s="6"/>
      <c r="AM1323">
        <v>-1.2800000000000001E-2</v>
      </c>
      <c r="AN1323">
        <v>-1.6000000000000001E-3</v>
      </c>
    </row>
    <row r="1324" spans="1:40" x14ac:dyDescent="0.25">
      <c r="A1324" s="1"/>
      <c r="B1324" s="16">
        <v>1317</v>
      </c>
      <c r="G1324">
        <v>21.088318000000001</v>
      </c>
      <c r="I1324">
        <v>20.875585000000001</v>
      </c>
      <c r="L1324">
        <v>1.2083E-2</v>
      </c>
      <c r="N1324">
        <v>0.187358</v>
      </c>
      <c r="V1324">
        <f t="shared" si="458"/>
        <v>20.002158999999999</v>
      </c>
      <c r="W1324">
        <v>20.002158999999999</v>
      </c>
      <c r="X1324">
        <f>'LowFlowInfusion-1-Infusion-1705'!Y1320</f>
        <v>0</v>
      </c>
      <c r="Y1324">
        <v>0</v>
      </c>
      <c r="AC1324" s="6"/>
      <c r="AD1324" s="6"/>
      <c r="AM1324">
        <v>-1.2999999999999999E-2</v>
      </c>
      <c r="AN1324">
        <v>-1.4E-3</v>
      </c>
    </row>
    <row r="1325" spans="1:40" x14ac:dyDescent="0.25">
      <c r="A1325" s="1"/>
      <c r="B1325" s="16">
        <v>1318</v>
      </c>
      <c r="G1325">
        <v>21.088408000000001</v>
      </c>
      <c r="I1325">
        <v>20.875685000000001</v>
      </c>
      <c r="L1325">
        <v>1.2102999999999999E-2</v>
      </c>
      <c r="N1325">
        <v>0.18724499999999999</v>
      </c>
      <c r="V1325">
        <f t="shared" si="458"/>
        <v>20.002317999999999</v>
      </c>
      <c r="W1325">
        <v>20.002317999999999</v>
      </c>
      <c r="X1325">
        <f>'LowFlowInfusion-1-Infusion-1705'!Y1321</f>
        <v>0</v>
      </c>
      <c r="Y1325">
        <v>0</v>
      </c>
      <c r="AC1325" s="6"/>
      <c r="AD1325" s="6"/>
      <c r="AM1325">
        <v>-6.4999999999999997E-3</v>
      </c>
      <c r="AN1325">
        <v>-2.0999999999999999E-3</v>
      </c>
    </row>
    <row r="1326" spans="1:40" x14ac:dyDescent="0.25">
      <c r="A1326" s="1"/>
      <c r="B1326" s="16">
        <v>1319</v>
      </c>
      <c r="G1326">
        <v>21.088214000000001</v>
      </c>
      <c r="I1326">
        <v>20.875867</v>
      </c>
      <c r="L1326">
        <v>1.2089000000000001E-2</v>
      </c>
      <c r="N1326">
        <v>0.18714</v>
      </c>
      <c r="V1326">
        <f t="shared" si="458"/>
        <v>20.001788000000001</v>
      </c>
      <c r="W1326">
        <v>20.001788000000001</v>
      </c>
      <c r="X1326">
        <f>'LowFlowInfusion-1-Infusion-1705'!Y1322</f>
        <v>0</v>
      </c>
      <c r="Y1326">
        <v>0</v>
      </c>
      <c r="AC1326" s="6"/>
      <c r="AD1326" s="6"/>
      <c r="AM1326">
        <v>-1.6000000000000001E-3</v>
      </c>
      <c r="AN1326">
        <v>-3.3999999999999998E-3</v>
      </c>
    </row>
    <row r="1327" spans="1:40" x14ac:dyDescent="0.25">
      <c r="A1327" s="1"/>
      <c r="B1327" s="16">
        <v>1320</v>
      </c>
      <c r="G1327">
        <v>21.088357999999999</v>
      </c>
      <c r="I1327">
        <v>20.876007999999999</v>
      </c>
      <c r="L1327">
        <v>1.2063000000000001E-2</v>
      </c>
      <c r="N1327">
        <v>0.18703500000000001</v>
      </c>
      <c r="V1327">
        <f t="shared" si="458"/>
        <v>20.001311999999999</v>
      </c>
      <c r="W1327">
        <v>20.001311999999999</v>
      </c>
      <c r="X1327">
        <f>'LowFlowInfusion-1-Infusion-1705'!Y1323</f>
        <v>0</v>
      </c>
      <c r="Y1327">
        <v>0</v>
      </c>
      <c r="AC1327" s="6"/>
      <c r="AD1327" s="6"/>
      <c r="AM1327" s="18">
        <v>8.0000000000000004E-4</v>
      </c>
      <c r="AN1327">
        <v>-4.4000000000000003E-3</v>
      </c>
    </row>
    <row r="1328" spans="1:40" x14ac:dyDescent="0.25">
      <c r="A1328" s="1"/>
      <c r="B1328" s="16">
        <v>1321</v>
      </c>
      <c r="G1328">
        <v>21.088256999999999</v>
      </c>
      <c r="I1328">
        <v>20.876082</v>
      </c>
      <c r="L1328">
        <v>1.2070000000000001E-2</v>
      </c>
      <c r="N1328">
        <v>0.186917</v>
      </c>
      <c r="V1328">
        <f t="shared" si="458"/>
        <v>20.001470999999999</v>
      </c>
      <c r="W1328">
        <v>20.001470999999999</v>
      </c>
      <c r="X1328">
        <f>'LowFlowInfusion-1-Infusion-1705'!Y1324</f>
        <v>0</v>
      </c>
      <c r="Y1328">
        <v>0</v>
      </c>
      <c r="AC1328" s="6"/>
      <c r="AD1328" s="6"/>
      <c r="AM1328">
        <v>7.7000000000000002E-3</v>
      </c>
      <c r="AN1328">
        <v>-4.3E-3</v>
      </c>
    </row>
    <row r="1329" spans="1:40" x14ac:dyDescent="0.25">
      <c r="A1329" s="1"/>
      <c r="B1329" s="16">
        <v>1322</v>
      </c>
      <c r="G1329">
        <v>21.088612999999999</v>
      </c>
      <c r="I1329">
        <v>20.87632</v>
      </c>
      <c r="L1329">
        <v>1.2094000000000001E-2</v>
      </c>
      <c r="N1329">
        <v>0.18679599999999999</v>
      </c>
      <c r="V1329">
        <f t="shared" si="458"/>
        <v>20.001259000000001</v>
      </c>
      <c r="W1329">
        <v>20.001259000000001</v>
      </c>
      <c r="X1329">
        <f>'LowFlowInfusion-1-Infusion-1705'!Y1325</f>
        <v>0</v>
      </c>
      <c r="Y1329">
        <v>0</v>
      </c>
      <c r="AC1329" s="6"/>
      <c r="AD1329" s="6"/>
      <c r="AM1329">
        <v>1.5800000000000002E-2</v>
      </c>
      <c r="AN1329">
        <v>-3.8E-3</v>
      </c>
    </row>
    <row r="1330" spans="1:40" x14ac:dyDescent="0.25">
      <c r="A1330" s="1"/>
      <c r="B1330" s="16">
        <v>1323</v>
      </c>
      <c r="G1330">
        <v>21.088818</v>
      </c>
      <c r="I1330">
        <v>20.876425000000001</v>
      </c>
      <c r="L1330">
        <v>1.209E-2</v>
      </c>
      <c r="N1330">
        <v>0.18668699999999999</v>
      </c>
      <c r="V1330">
        <f t="shared" si="458"/>
        <v>20.001259000000001</v>
      </c>
      <c r="W1330">
        <v>20.001259000000001</v>
      </c>
      <c r="X1330">
        <f>'LowFlowInfusion-1-Infusion-1705'!Y1326</f>
        <v>0</v>
      </c>
      <c r="Y1330">
        <v>0</v>
      </c>
      <c r="AC1330" s="6"/>
      <c r="AD1330" s="6"/>
      <c r="AM1330">
        <v>1.9E-2</v>
      </c>
      <c r="AN1330">
        <v>-3.3E-3</v>
      </c>
    </row>
    <row r="1331" spans="1:40" x14ac:dyDescent="0.25">
      <c r="A1331" s="1"/>
      <c r="B1331" s="16">
        <v>1324</v>
      </c>
      <c r="G1331">
        <v>21.088645</v>
      </c>
      <c r="I1331">
        <v>20.876494999999998</v>
      </c>
      <c r="L1331">
        <v>1.2078999999999999E-2</v>
      </c>
      <c r="N1331">
        <v>0.186585</v>
      </c>
      <c r="V1331">
        <f t="shared" si="458"/>
        <v>20.001524</v>
      </c>
      <c r="W1331">
        <v>20.001524</v>
      </c>
      <c r="X1331">
        <f>'LowFlowInfusion-1-Infusion-1705'!Y1327</f>
        <v>0</v>
      </c>
      <c r="Y1331">
        <v>0</v>
      </c>
      <c r="AC1331" s="6"/>
      <c r="AD1331" s="6"/>
      <c r="AM1331">
        <v>1.5599999999999999E-2</v>
      </c>
      <c r="AN1331">
        <v>-3.2000000000000002E-3</v>
      </c>
    </row>
    <row r="1332" spans="1:40" x14ac:dyDescent="0.25">
      <c r="A1332" s="1"/>
      <c r="B1332" s="16">
        <v>1325</v>
      </c>
      <c r="G1332">
        <v>21.088159000000001</v>
      </c>
      <c r="I1332">
        <v>20.876669</v>
      </c>
      <c r="L1332">
        <v>1.2093E-2</v>
      </c>
      <c r="N1332">
        <v>0.186476</v>
      </c>
      <c r="V1332">
        <f t="shared" si="458"/>
        <v>20.001999999999999</v>
      </c>
      <c r="W1332">
        <v>20.001999999999999</v>
      </c>
      <c r="X1332">
        <f>'LowFlowInfusion-1-Infusion-1705'!Y1328</f>
        <v>0</v>
      </c>
      <c r="Y1332">
        <v>0</v>
      </c>
      <c r="AC1332" s="6"/>
      <c r="AD1332" s="6"/>
      <c r="AM1332">
        <v>1.15E-2</v>
      </c>
      <c r="AN1332">
        <v>-3.0999999999999999E-3</v>
      </c>
    </row>
    <row r="1333" spans="1:40" x14ac:dyDescent="0.25">
      <c r="A1333" s="1"/>
      <c r="B1333" s="16">
        <v>1326</v>
      </c>
      <c r="G1333">
        <v>21.088196</v>
      </c>
      <c r="I1333">
        <v>20.876916000000001</v>
      </c>
      <c r="L1333">
        <v>1.2122000000000001E-2</v>
      </c>
      <c r="N1333">
        <v>0.18637300000000001</v>
      </c>
      <c r="V1333">
        <f t="shared" si="458"/>
        <v>20.001683</v>
      </c>
      <c r="W1333">
        <v>20.001683</v>
      </c>
      <c r="X1333">
        <f>'LowFlowInfusion-1-Infusion-1705'!Y1329</f>
        <v>0</v>
      </c>
      <c r="Y1333">
        <v>0</v>
      </c>
      <c r="AC1333" s="6"/>
      <c r="AD1333" s="6"/>
      <c r="AM1333">
        <v>9.4999999999999998E-3</v>
      </c>
      <c r="AN1333">
        <v>-3.0000000000000001E-3</v>
      </c>
    </row>
    <row r="1334" spans="1:40" x14ac:dyDescent="0.25">
      <c r="A1334" s="1"/>
      <c r="B1334" s="16">
        <v>1327</v>
      </c>
      <c r="G1334">
        <v>21.08832</v>
      </c>
      <c r="I1334">
        <v>20.877101</v>
      </c>
      <c r="L1334">
        <v>1.2116E-2</v>
      </c>
      <c r="N1334">
        <v>0.18626599999999999</v>
      </c>
      <c r="V1334">
        <f t="shared" si="458"/>
        <v>20.001365</v>
      </c>
      <c r="W1334">
        <v>20.001365</v>
      </c>
      <c r="X1334">
        <f>'LowFlowInfusion-1-Infusion-1705'!Y1330</f>
        <v>0</v>
      </c>
      <c r="Y1334">
        <v>0</v>
      </c>
      <c r="AC1334" s="6"/>
      <c r="AD1334" s="6"/>
      <c r="AM1334">
        <v>7.9000000000000008E-3</v>
      </c>
      <c r="AN1334">
        <v>-3.3999999999999998E-3</v>
      </c>
    </row>
    <row r="1335" spans="1:40" x14ac:dyDescent="0.25">
      <c r="A1335" s="1"/>
      <c r="B1335" s="16">
        <v>1328</v>
      </c>
      <c r="G1335">
        <v>21.088540999999999</v>
      </c>
      <c r="I1335">
        <v>20.877208</v>
      </c>
      <c r="L1335">
        <v>1.2090999999999999E-2</v>
      </c>
      <c r="N1335">
        <v>0.18615100000000001</v>
      </c>
      <c r="V1335">
        <f t="shared" si="458"/>
        <v>20.001418000000001</v>
      </c>
      <c r="W1335">
        <v>20.001418000000001</v>
      </c>
      <c r="X1335">
        <f>'LowFlowInfusion-1-Infusion-1705'!Y1331</f>
        <v>0</v>
      </c>
      <c r="Y1335">
        <v>0</v>
      </c>
      <c r="AC1335" s="6"/>
      <c r="AD1335" s="6"/>
      <c r="AM1335">
        <v>3.8E-3</v>
      </c>
      <c r="AN1335">
        <v>-4.1000000000000003E-3</v>
      </c>
    </row>
    <row r="1336" spans="1:40" x14ac:dyDescent="0.25">
      <c r="A1336" s="1"/>
      <c r="B1336" s="16">
        <v>1329</v>
      </c>
      <c r="G1336">
        <v>21.088280999999998</v>
      </c>
      <c r="I1336">
        <v>20.877203999999999</v>
      </c>
      <c r="L1336">
        <v>1.2097999999999999E-2</v>
      </c>
      <c r="N1336">
        <v>0.18604000000000001</v>
      </c>
      <c r="V1336">
        <f t="shared" si="458"/>
        <v>20.001418000000001</v>
      </c>
      <c r="W1336">
        <v>20.001418000000001</v>
      </c>
      <c r="X1336">
        <f>'LowFlowInfusion-1-Infusion-1705'!Y1332</f>
        <v>0</v>
      </c>
      <c r="Y1336">
        <v>0</v>
      </c>
      <c r="AC1336" s="6"/>
      <c r="AD1336" s="6"/>
      <c r="AM1336">
        <v>1.4E-3</v>
      </c>
      <c r="AN1336">
        <v>-4.4000000000000003E-3</v>
      </c>
    </row>
    <row r="1337" spans="1:40" x14ac:dyDescent="0.25">
      <c r="A1337" s="1"/>
      <c r="B1337" s="16">
        <v>1330</v>
      </c>
      <c r="G1337">
        <v>21.088403</v>
      </c>
      <c r="I1337">
        <v>20.877265000000001</v>
      </c>
      <c r="L1337">
        <v>1.2113000000000001E-2</v>
      </c>
      <c r="N1337">
        <v>0.185922</v>
      </c>
      <c r="V1337">
        <f t="shared" si="458"/>
        <v>20.001524</v>
      </c>
      <c r="W1337">
        <v>20.001524</v>
      </c>
      <c r="X1337">
        <f>'LowFlowInfusion-1-Infusion-1705'!Y1333</f>
        <v>0</v>
      </c>
      <c r="Y1337">
        <v>0</v>
      </c>
      <c r="AC1337" s="6"/>
      <c r="AD1337" s="6"/>
      <c r="AM1337">
        <v>-3.5999999999999999E-3</v>
      </c>
      <c r="AN1337">
        <v>-4.1999999999999997E-3</v>
      </c>
    </row>
    <row r="1338" spans="1:40" x14ac:dyDescent="0.25">
      <c r="A1338" s="1"/>
      <c r="B1338" s="16">
        <v>1331</v>
      </c>
      <c r="G1338">
        <v>21.088497</v>
      </c>
      <c r="I1338">
        <v>20.877337000000001</v>
      </c>
      <c r="L1338">
        <v>1.2109E-2</v>
      </c>
      <c r="N1338">
        <v>0.185807</v>
      </c>
      <c r="V1338">
        <f t="shared" si="458"/>
        <v>20.001100000000001</v>
      </c>
      <c r="W1338">
        <v>20.001100000000001</v>
      </c>
      <c r="X1338">
        <f>'LowFlowInfusion-1-Infusion-1705'!Y1334</f>
        <v>0</v>
      </c>
      <c r="Y1338">
        <v>0</v>
      </c>
      <c r="AC1338" s="6"/>
      <c r="AD1338" s="6"/>
      <c r="AM1338">
        <v>-6.3E-3</v>
      </c>
      <c r="AN1338">
        <v>-3.8999999999999998E-3</v>
      </c>
    </row>
    <row r="1339" spans="1:40" x14ac:dyDescent="0.25">
      <c r="A1339" s="1"/>
      <c r="B1339" s="16">
        <v>1332</v>
      </c>
      <c r="G1339">
        <v>21.088667000000001</v>
      </c>
      <c r="I1339">
        <v>20.877448000000001</v>
      </c>
      <c r="L1339">
        <v>1.2092E-2</v>
      </c>
      <c r="N1339">
        <v>0.185693</v>
      </c>
      <c r="V1339">
        <f t="shared" si="458"/>
        <v>20.000836</v>
      </c>
      <c r="W1339">
        <v>20.000836</v>
      </c>
      <c r="X1339">
        <f>'LowFlowInfusion-1-Infusion-1705'!Y1335</f>
        <v>0</v>
      </c>
      <c r="Y1339">
        <v>0</v>
      </c>
      <c r="AC1339" s="6"/>
      <c r="AD1339" s="6"/>
      <c r="AM1339">
        <v>-8.3000000000000001E-3</v>
      </c>
      <c r="AN1339">
        <v>-3.3E-3</v>
      </c>
    </row>
    <row r="1340" spans="1:40" x14ac:dyDescent="0.25">
      <c r="A1340" s="1"/>
      <c r="B1340" s="16">
        <v>1333</v>
      </c>
      <c r="G1340">
        <v>21.088259999999998</v>
      </c>
      <c r="I1340">
        <v>20.877517000000001</v>
      </c>
      <c r="L1340">
        <v>1.2116999999999999E-2</v>
      </c>
      <c r="N1340">
        <v>0.185589</v>
      </c>
      <c r="V1340">
        <f t="shared" si="458"/>
        <v>20.000464999999998</v>
      </c>
      <c r="W1340">
        <v>20.000464999999998</v>
      </c>
      <c r="X1340">
        <f>'LowFlowInfusion-1-Infusion-1705'!Y1336</f>
        <v>0</v>
      </c>
      <c r="Y1340">
        <v>0</v>
      </c>
      <c r="AC1340" s="6"/>
      <c r="AD1340" s="6"/>
      <c r="AM1340">
        <v>-7.9000000000000008E-3</v>
      </c>
      <c r="AN1340">
        <v>-3.0999999999999999E-3</v>
      </c>
    </row>
    <row r="1341" spans="1:40" x14ac:dyDescent="0.25">
      <c r="A1341" s="1"/>
      <c r="B1341" s="16">
        <v>1334</v>
      </c>
      <c r="G1341">
        <v>21.088367999999999</v>
      </c>
      <c r="I1341">
        <v>20.877645999999999</v>
      </c>
      <c r="L1341">
        <v>1.2142999999999999E-2</v>
      </c>
      <c r="N1341">
        <v>0.18548200000000001</v>
      </c>
      <c r="V1341">
        <f t="shared" si="458"/>
        <v>20.001152999999999</v>
      </c>
      <c r="W1341">
        <v>20.001152999999999</v>
      </c>
      <c r="X1341">
        <f>'LowFlowInfusion-1-Infusion-1705'!Y1337</f>
        <v>0</v>
      </c>
      <c r="Y1341">
        <v>0</v>
      </c>
      <c r="AC1341" s="6"/>
      <c r="AD1341" s="6"/>
      <c r="AM1341">
        <v>-8.3999999999999995E-3</v>
      </c>
      <c r="AN1341">
        <v>-2.8E-3</v>
      </c>
    </row>
    <row r="1342" spans="1:40" x14ac:dyDescent="0.25">
      <c r="A1342" s="1"/>
      <c r="B1342" s="16">
        <v>1335</v>
      </c>
      <c r="G1342">
        <v>21.088493</v>
      </c>
      <c r="I1342">
        <v>20.877851</v>
      </c>
      <c r="L1342">
        <v>1.2139E-2</v>
      </c>
      <c r="N1342">
        <v>0.185364</v>
      </c>
      <c r="V1342">
        <f t="shared" si="458"/>
        <v>20.000836</v>
      </c>
      <c r="W1342">
        <v>20.000836</v>
      </c>
      <c r="X1342">
        <f>'LowFlowInfusion-1-Infusion-1705'!Y1338</f>
        <v>0</v>
      </c>
      <c r="Y1342">
        <v>0</v>
      </c>
      <c r="AC1342" s="6"/>
      <c r="AD1342" s="6"/>
      <c r="AM1342">
        <v>-8.0000000000000002E-3</v>
      </c>
      <c r="AN1342">
        <v>-2.5000000000000001E-3</v>
      </c>
    </row>
    <row r="1343" spans="1:40" x14ac:dyDescent="0.25">
      <c r="A1343" s="1"/>
      <c r="B1343" s="16">
        <v>1336</v>
      </c>
      <c r="G1343">
        <v>21.088426999999999</v>
      </c>
      <c r="I1343">
        <v>20.878083</v>
      </c>
      <c r="L1343">
        <v>1.2109999999999999E-2</v>
      </c>
      <c r="N1343">
        <v>0.18524599999999999</v>
      </c>
      <c r="V1343">
        <f t="shared" si="458"/>
        <v>20.000677</v>
      </c>
      <c r="W1343">
        <v>20.000677</v>
      </c>
      <c r="X1343">
        <f>'LowFlowInfusion-1-Infusion-1705'!Y1339</f>
        <v>0</v>
      </c>
      <c r="Y1343">
        <v>0</v>
      </c>
      <c r="AC1343" s="6"/>
      <c r="AD1343" s="6"/>
      <c r="AM1343">
        <v>-1.0999999999999999E-2</v>
      </c>
      <c r="AN1343">
        <v>-2.5000000000000001E-3</v>
      </c>
    </row>
    <row r="1344" spans="1:40" x14ac:dyDescent="0.25">
      <c r="A1344" s="1"/>
      <c r="B1344" s="16">
        <v>1337</v>
      </c>
      <c r="G1344">
        <v>21.088256999999999</v>
      </c>
      <c r="I1344">
        <v>20.878259</v>
      </c>
      <c r="L1344">
        <v>1.2126E-2</v>
      </c>
      <c r="N1344">
        <v>0.185138</v>
      </c>
      <c r="V1344">
        <f t="shared" si="458"/>
        <v>20.000359</v>
      </c>
      <c r="W1344">
        <v>20.000359</v>
      </c>
      <c r="X1344">
        <f>'LowFlowInfusion-1-Infusion-1705'!Y1340</f>
        <v>0</v>
      </c>
      <c r="Y1344">
        <v>0</v>
      </c>
      <c r="AC1344" s="6"/>
      <c r="AD1344" s="6"/>
      <c r="AM1344">
        <v>-1.3299999999999999E-2</v>
      </c>
      <c r="AN1344">
        <v>-2.8E-3</v>
      </c>
    </row>
    <row r="1345" spans="1:40" x14ac:dyDescent="0.25">
      <c r="A1345" s="1"/>
      <c r="B1345" s="16">
        <v>1338</v>
      </c>
      <c r="G1345">
        <v>21.088311999999998</v>
      </c>
      <c r="I1345">
        <v>20.878361999999999</v>
      </c>
      <c r="L1345">
        <v>1.2142999999999999E-2</v>
      </c>
      <c r="N1345">
        <v>0.185034</v>
      </c>
      <c r="V1345">
        <f t="shared" si="458"/>
        <v>20.001947000000001</v>
      </c>
      <c r="W1345">
        <v>20.001947000000001</v>
      </c>
      <c r="X1345">
        <f>'LowFlowInfusion-1-Infusion-1705'!Y1341</f>
        <v>0</v>
      </c>
      <c r="Y1345">
        <v>0</v>
      </c>
      <c r="AC1345" s="6"/>
      <c r="AD1345" s="6"/>
      <c r="AM1345">
        <v>-1.09E-2</v>
      </c>
      <c r="AN1345">
        <v>-2.8E-3</v>
      </c>
    </row>
    <row r="1346" spans="1:40" x14ac:dyDescent="0.25">
      <c r="A1346" s="1"/>
      <c r="B1346" s="16">
        <v>1339</v>
      </c>
      <c r="G1346">
        <v>21.088415999999999</v>
      </c>
      <c r="I1346">
        <v>20.878342</v>
      </c>
      <c r="L1346">
        <v>1.214E-2</v>
      </c>
      <c r="N1346">
        <v>0.184915</v>
      </c>
      <c r="V1346">
        <f t="shared" si="458"/>
        <v>20.001788000000001</v>
      </c>
      <c r="W1346">
        <v>20.001788000000001</v>
      </c>
      <c r="X1346">
        <f>'LowFlowInfusion-1-Infusion-1705'!Y1342</f>
        <v>0</v>
      </c>
      <c r="Y1346">
        <v>0</v>
      </c>
      <c r="AC1346" s="6"/>
      <c r="AD1346" s="6"/>
      <c r="AM1346">
        <v>-4.7000000000000002E-3</v>
      </c>
      <c r="AN1346">
        <v>-2.8999999999999998E-3</v>
      </c>
    </row>
    <row r="1347" spans="1:40" x14ac:dyDescent="0.25">
      <c r="A1347" s="1"/>
      <c r="B1347" s="16">
        <v>1340</v>
      </c>
      <c r="G1347">
        <v>21.088426999999999</v>
      </c>
      <c r="I1347">
        <v>20.878506000000002</v>
      </c>
      <c r="L1347">
        <v>1.2119E-2</v>
      </c>
      <c r="N1347">
        <v>0.18480099999999999</v>
      </c>
      <c r="V1347">
        <f t="shared" si="458"/>
        <v>20.001947000000001</v>
      </c>
      <c r="W1347">
        <v>20.001947000000001</v>
      </c>
      <c r="X1347">
        <f>'LowFlowInfusion-1-Infusion-1705'!Y1343</f>
        <v>0</v>
      </c>
      <c r="Y1347">
        <v>0</v>
      </c>
      <c r="AC1347" s="6"/>
      <c r="AD1347" s="6"/>
      <c r="AM1347" s="18">
        <v>-2.9999999999999997E-4</v>
      </c>
      <c r="AN1347">
        <v>-3.3999999999999998E-3</v>
      </c>
    </row>
    <row r="1348" spans="1:40" x14ac:dyDescent="0.25">
      <c r="A1348" s="1"/>
      <c r="B1348" s="16">
        <v>1341</v>
      </c>
      <c r="G1348">
        <v>21.088083000000001</v>
      </c>
      <c r="I1348">
        <v>20.878702000000001</v>
      </c>
      <c r="L1348">
        <v>1.2142999999999999E-2</v>
      </c>
      <c r="N1348">
        <v>0.1847</v>
      </c>
      <c r="V1348">
        <f t="shared" si="458"/>
        <v>20.001470999999999</v>
      </c>
      <c r="W1348">
        <v>20.001470999999999</v>
      </c>
      <c r="X1348">
        <f>'LowFlowInfusion-1-Infusion-1705'!Y1344</f>
        <v>0</v>
      </c>
      <c r="Y1348">
        <v>0</v>
      </c>
      <c r="AC1348" s="6"/>
      <c r="AD1348" s="6"/>
      <c r="AM1348">
        <v>5.8999999999999999E-3</v>
      </c>
      <c r="AN1348">
        <v>-3.8E-3</v>
      </c>
    </row>
    <row r="1349" spans="1:40" x14ac:dyDescent="0.25">
      <c r="A1349" s="1"/>
      <c r="B1349" s="16">
        <v>1342</v>
      </c>
      <c r="G1349">
        <v>21.088239999999999</v>
      </c>
      <c r="I1349">
        <v>20.878889000000001</v>
      </c>
      <c r="L1349">
        <v>1.2158E-2</v>
      </c>
      <c r="N1349">
        <v>0.18459800000000001</v>
      </c>
      <c r="V1349">
        <f t="shared" si="458"/>
        <v>20.001840999999999</v>
      </c>
      <c r="W1349">
        <v>20.001840999999999</v>
      </c>
      <c r="X1349">
        <f>'LowFlowInfusion-1-Infusion-1705'!Y1345</f>
        <v>0</v>
      </c>
      <c r="Y1349">
        <v>0</v>
      </c>
      <c r="AC1349" s="6"/>
      <c r="AD1349" s="6"/>
      <c r="AM1349">
        <v>9.2999999999999992E-3</v>
      </c>
      <c r="AN1349">
        <v>-4.0000000000000001E-3</v>
      </c>
    </row>
    <row r="1350" spans="1:40" x14ac:dyDescent="0.25">
      <c r="A1350" s="1"/>
      <c r="B1350" s="16">
        <v>1343</v>
      </c>
      <c r="G1350">
        <v>21.088332000000001</v>
      </c>
      <c r="I1350">
        <v>20.878992</v>
      </c>
      <c r="L1350">
        <v>1.2144E-2</v>
      </c>
      <c r="N1350">
        <v>0.18448700000000001</v>
      </c>
      <c r="V1350">
        <f t="shared" si="458"/>
        <v>20.001100000000001</v>
      </c>
      <c r="W1350">
        <v>20.001100000000001</v>
      </c>
      <c r="X1350">
        <f>'LowFlowInfusion-1-Infusion-1705'!Y1346</f>
        <v>0</v>
      </c>
      <c r="Y1350">
        <v>0</v>
      </c>
      <c r="AC1350" s="6"/>
      <c r="AD1350" s="6"/>
      <c r="AM1350">
        <v>1.17E-2</v>
      </c>
      <c r="AN1350">
        <v>-4.0000000000000001E-3</v>
      </c>
    </row>
    <row r="1351" spans="1:40" x14ac:dyDescent="0.25">
      <c r="A1351" s="1"/>
      <c r="B1351" s="16">
        <v>1344</v>
      </c>
      <c r="G1351">
        <v>21.088432000000001</v>
      </c>
      <c r="I1351">
        <v>20.879152999999999</v>
      </c>
      <c r="L1351">
        <v>1.2112E-2</v>
      </c>
      <c r="N1351">
        <v>0.184368</v>
      </c>
      <c r="V1351">
        <f t="shared" si="458"/>
        <v>20.001365</v>
      </c>
      <c r="W1351">
        <v>20.001365</v>
      </c>
      <c r="X1351">
        <f>'LowFlowInfusion-1-Infusion-1705'!Y1347</f>
        <v>0</v>
      </c>
      <c r="Y1351">
        <v>0</v>
      </c>
      <c r="AC1351" s="6"/>
      <c r="AD1351" s="6"/>
      <c r="AM1351">
        <v>1.54E-2</v>
      </c>
      <c r="AN1351">
        <v>-4.1000000000000003E-3</v>
      </c>
    </row>
    <row r="1352" spans="1:40" x14ac:dyDescent="0.25">
      <c r="A1352" s="1"/>
      <c r="B1352" s="16">
        <v>1345</v>
      </c>
      <c r="G1352">
        <v>21.088149999999999</v>
      </c>
      <c r="I1352">
        <v>20.879258</v>
      </c>
      <c r="L1352">
        <v>1.213E-2</v>
      </c>
      <c r="N1352">
        <v>0.18426000000000001</v>
      </c>
      <c r="V1352">
        <f t="shared" ref="V1352:V1415" si="475">X1352+Y1352+W1352</f>
        <v>20.001736000000001</v>
      </c>
      <c r="W1352">
        <v>20.001736000000001</v>
      </c>
      <c r="X1352">
        <f>'LowFlowInfusion-1-Infusion-1705'!Y1348</f>
        <v>0</v>
      </c>
      <c r="Y1352">
        <v>0</v>
      </c>
      <c r="AC1352" s="6"/>
      <c r="AD1352" s="6"/>
      <c r="AM1352">
        <v>1.47E-2</v>
      </c>
      <c r="AN1352">
        <v>-4.1000000000000003E-3</v>
      </c>
    </row>
    <row r="1353" spans="1:40" x14ac:dyDescent="0.25">
      <c r="A1353" s="1"/>
      <c r="B1353" s="16">
        <v>1346</v>
      </c>
      <c r="G1353">
        <v>21.088160999999999</v>
      </c>
      <c r="I1353">
        <v>20.879283999999998</v>
      </c>
      <c r="L1353">
        <v>1.2147E-2</v>
      </c>
      <c r="N1353">
        <v>0.18415599999999999</v>
      </c>
      <c r="V1353">
        <f t="shared" si="475"/>
        <v>20.001470999999999</v>
      </c>
      <c r="W1353">
        <v>20.001470999999999</v>
      </c>
      <c r="X1353">
        <f>'LowFlowInfusion-1-Infusion-1705'!Y1349</f>
        <v>0</v>
      </c>
      <c r="Y1353">
        <v>0</v>
      </c>
      <c r="AC1353" s="6"/>
      <c r="AD1353" s="6"/>
      <c r="AM1353">
        <v>1.43E-2</v>
      </c>
      <c r="AN1353">
        <v>-4.4999999999999997E-3</v>
      </c>
    </row>
    <row r="1354" spans="1:40" x14ac:dyDescent="0.25">
      <c r="A1354" s="1"/>
      <c r="B1354" s="16">
        <v>1347</v>
      </c>
      <c r="G1354">
        <v>21.088184999999999</v>
      </c>
      <c r="I1354">
        <v>20.879366999999998</v>
      </c>
      <c r="L1354">
        <v>1.2148000000000001E-2</v>
      </c>
      <c r="N1354">
        <v>0.18404699999999999</v>
      </c>
      <c r="V1354">
        <f t="shared" si="475"/>
        <v>20.001311999999999</v>
      </c>
      <c r="W1354">
        <v>20.001311999999999</v>
      </c>
      <c r="X1354">
        <f>'LowFlowInfusion-1-Infusion-1705'!Y1350</f>
        <v>0</v>
      </c>
      <c r="Y1354">
        <v>0</v>
      </c>
      <c r="AC1354" s="6"/>
      <c r="AD1354" s="6"/>
      <c r="AM1354">
        <v>1.04E-2</v>
      </c>
      <c r="AN1354">
        <v>-4.7000000000000002E-3</v>
      </c>
    </row>
    <row r="1355" spans="1:40" x14ac:dyDescent="0.25">
      <c r="A1355" s="1"/>
      <c r="B1355" s="16">
        <v>1348</v>
      </c>
      <c r="G1355">
        <v>21.088357999999999</v>
      </c>
      <c r="I1355">
        <v>20.879508999999999</v>
      </c>
      <c r="L1355">
        <v>1.2133E-2</v>
      </c>
      <c r="N1355">
        <v>0.183921</v>
      </c>
      <c r="V1355">
        <f t="shared" si="475"/>
        <v>20.001259000000001</v>
      </c>
      <c r="W1355">
        <v>20.001259000000001</v>
      </c>
      <c r="X1355">
        <f>'LowFlowInfusion-1-Infusion-1705'!Y1351</f>
        <v>0</v>
      </c>
      <c r="Y1355">
        <v>0</v>
      </c>
      <c r="AC1355" s="6"/>
      <c r="AD1355" s="6"/>
      <c r="AM1355">
        <v>1.1299999999999999E-2</v>
      </c>
      <c r="AN1355">
        <v>-4.3E-3</v>
      </c>
    </row>
    <row r="1356" spans="1:40" x14ac:dyDescent="0.25">
      <c r="A1356" s="1"/>
      <c r="B1356" s="16">
        <v>1349</v>
      </c>
      <c r="G1356">
        <v>21.088291999999999</v>
      </c>
      <c r="I1356">
        <v>20.879615999999999</v>
      </c>
      <c r="L1356">
        <v>1.2158E-2</v>
      </c>
      <c r="N1356">
        <v>0.183806</v>
      </c>
      <c r="V1356">
        <f t="shared" si="475"/>
        <v>20.001259000000001</v>
      </c>
      <c r="W1356">
        <v>20.001259000000001</v>
      </c>
      <c r="X1356">
        <f>'LowFlowInfusion-1-Infusion-1705'!Y1352</f>
        <v>0</v>
      </c>
      <c r="Y1356">
        <v>0</v>
      </c>
      <c r="AC1356" s="6"/>
      <c r="AD1356" s="6"/>
      <c r="AM1356">
        <v>8.6E-3</v>
      </c>
      <c r="AN1356">
        <v>-3.8999999999999998E-3</v>
      </c>
    </row>
    <row r="1357" spans="1:40" x14ac:dyDescent="0.25">
      <c r="A1357" s="1"/>
      <c r="B1357" s="16">
        <v>1350</v>
      </c>
      <c r="G1357">
        <v>21.088353000000001</v>
      </c>
      <c r="I1357">
        <v>20.879749</v>
      </c>
      <c r="L1357">
        <v>1.2177E-2</v>
      </c>
      <c r="N1357">
        <v>0.183699</v>
      </c>
      <c r="V1357">
        <f t="shared" si="475"/>
        <v>20.001259000000001</v>
      </c>
      <c r="W1357">
        <v>20.001259000000001</v>
      </c>
      <c r="X1357">
        <f>'LowFlowInfusion-1-Infusion-1705'!Y1353</f>
        <v>0</v>
      </c>
      <c r="Y1357">
        <v>0</v>
      </c>
      <c r="AC1357" s="6"/>
      <c r="AD1357" s="6"/>
      <c r="AM1357">
        <v>8.5000000000000006E-3</v>
      </c>
      <c r="AN1357">
        <v>-3.3E-3</v>
      </c>
    </row>
    <row r="1358" spans="1:40" x14ac:dyDescent="0.25">
      <c r="A1358" s="1"/>
      <c r="B1358" s="16">
        <v>1351</v>
      </c>
      <c r="G1358">
        <v>21.088251</v>
      </c>
      <c r="I1358">
        <v>20.879987</v>
      </c>
      <c r="L1358">
        <v>1.2147E-2</v>
      </c>
      <c r="N1358">
        <v>0.18360199999999999</v>
      </c>
      <c r="V1358">
        <f t="shared" si="475"/>
        <v>20.000889000000001</v>
      </c>
      <c r="W1358">
        <v>20.000889000000001</v>
      </c>
      <c r="X1358">
        <f>'LowFlowInfusion-1-Infusion-1705'!Y1354</f>
        <v>0</v>
      </c>
      <c r="Y1358">
        <v>0</v>
      </c>
      <c r="AC1358" s="6"/>
      <c r="AD1358" s="6"/>
      <c r="AM1358">
        <v>3.5999999999999999E-3</v>
      </c>
      <c r="AN1358">
        <v>-2.8999999999999998E-3</v>
      </c>
    </row>
    <row r="1359" spans="1:40" x14ac:dyDescent="0.25">
      <c r="A1359" s="1"/>
      <c r="B1359" s="16">
        <v>1352</v>
      </c>
      <c r="G1359">
        <v>21.088087000000002</v>
      </c>
      <c r="I1359">
        <v>20.880154000000001</v>
      </c>
      <c r="L1359">
        <v>1.2127000000000001E-2</v>
      </c>
      <c r="N1359">
        <v>0.1835</v>
      </c>
      <c r="V1359">
        <f t="shared" si="475"/>
        <v>20.000730000000001</v>
      </c>
      <c r="W1359">
        <v>20.000730000000001</v>
      </c>
      <c r="X1359">
        <f>'LowFlowInfusion-1-Infusion-1705'!Y1355</f>
        <v>0</v>
      </c>
      <c r="Y1359">
        <v>0</v>
      </c>
      <c r="AC1359" s="6"/>
      <c r="AD1359" s="6"/>
      <c r="AM1359" s="18">
        <v>8.0000000000000004E-4</v>
      </c>
      <c r="AN1359">
        <v>-2.3999999999999998E-3</v>
      </c>
    </row>
    <row r="1360" spans="1:40" x14ac:dyDescent="0.25">
      <c r="A1360" s="1"/>
      <c r="B1360" s="16">
        <v>1353</v>
      </c>
      <c r="G1360">
        <v>21.070771000000001</v>
      </c>
      <c r="I1360">
        <v>20.914465</v>
      </c>
      <c r="L1360">
        <v>1.6322E-2</v>
      </c>
      <c r="N1360">
        <v>0.14502899999999999</v>
      </c>
      <c r="V1360">
        <f t="shared" si="475"/>
        <v>20.025659000000001</v>
      </c>
      <c r="W1360">
        <v>20.025659000000001</v>
      </c>
      <c r="X1360">
        <f>'LowFlowInfusion-1-Infusion-1705'!Y1356</f>
        <v>0</v>
      </c>
      <c r="Y1360">
        <v>0</v>
      </c>
      <c r="AC1360" s="6"/>
      <c r="AD1360" s="6"/>
      <c r="AM1360" s="18">
        <v>-5.9999999999999995E-4</v>
      </c>
      <c r="AN1360">
        <v>-1.6999999999999999E-3</v>
      </c>
    </row>
    <row r="1361" spans="1:40" x14ac:dyDescent="0.25">
      <c r="A1361" s="1"/>
      <c r="B1361" s="16">
        <v>1354</v>
      </c>
      <c r="G1361">
        <v>21.084586000000002</v>
      </c>
      <c r="I1361">
        <v>21.008008</v>
      </c>
      <c r="L1361">
        <v>1.1748E-2</v>
      </c>
      <c r="N1361">
        <v>7.5198000000000001E-2</v>
      </c>
      <c r="V1361">
        <f t="shared" si="475"/>
        <v>20.322932000000002</v>
      </c>
      <c r="W1361">
        <v>20.322932000000002</v>
      </c>
      <c r="X1361">
        <f>'LowFlowInfusion-1-Infusion-1705'!Y1357</f>
        <v>0</v>
      </c>
      <c r="Y1361">
        <v>0</v>
      </c>
      <c r="AC1361" s="6"/>
      <c r="AD1361" s="6"/>
      <c r="AM1361">
        <v>1.5E-3</v>
      </c>
      <c r="AN1361">
        <v>-1.4E-3</v>
      </c>
    </row>
    <row r="1362" spans="1:40" x14ac:dyDescent="0.25">
      <c r="A1362" s="1"/>
      <c r="B1362" s="16">
        <v>1355</v>
      </c>
      <c r="G1362">
        <v>21.099587</v>
      </c>
      <c r="I1362">
        <v>21.103262999999998</v>
      </c>
      <c r="L1362">
        <v>7.1399999999999996E-3</v>
      </c>
      <c r="N1362">
        <v>5.3670000000000002E-3</v>
      </c>
      <c r="V1362">
        <f t="shared" si="475"/>
        <v>20.871842999999998</v>
      </c>
      <c r="W1362">
        <v>20.871842999999998</v>
      </c>
      <c r="X1362">
        <f>'LowFlowInfusion-1-Infusion-1705'!Y1358</f>
        <v>0</v>
      </c>
      <c r="Y1362">
        <v>0</v>
      </c>
      <c r="AC1362" s="6"/>
      <c r="AD1362" s="6"/>
      <c r="AM1362">
        <v>1.6999999999999999E-3</v>
      </c>
      <c r="AN1362">
        <v>-1.6999999999999999E-3</v>
      </c>
    </row>
    <row r="1363" spans="1:40" x14ac:dyDescent="0.25">
      <c r="A1363" s="1"/>
      <c r="B1363" s="16">
        <v>1356</v>
      </c>
      <c r="G1363">
        <v>21.127044000000001</v>
      </c>
      <c r="I1363">
        <v>21.128910999999999</v>
      </c>
      <c r="L1363">
        <v>1.5699999999999999E-4</v>
      </c>
      <c r="N1363">
        <v>1.2130000000000001E-3</v>
      </c>
      <c r="V1363">
        <f t="shared" si="475"/>
        <v>21.090222000000001</v>
      </c>
      <c r="W1363">
        <v>21.090222000000001</v>
      </c>
      <c r="X1363">
        <f>'LowFlowInfusion-1-Infusion-1705'!Y1359</f>
        <v>0</v>
      </c>
      <c r="Y1363">
        <v>0</v>
      </c>
      <c r="AC1363" s="6"/>
      <c r="AD1363" s="6"/>
      <c r="AM1363" s="18">
        <v>-2.0000000000000001E-4</v>
      </c>
      <c r="AN1363">
        <v>-2.3999999999999998E-3</v>
      </c>
    </row>
    <row r="1364" spans="1:40" x14ac:dyDescent="0.25">
      <c r="A1364" s="1"/>
      <c r="B1364" s="16">
        <v>1357</v>
      </c>
      <c r="G1364">
        <v>21.127233</v>
      </c>
      <c r="I1364">
        <v>21.129760999999998</v>
      </c>
      <c r="L1364">
        <v>1.56E-4</v>
      </c>
      <c r="N1364">
        <v>1.1869999999999999E-3</v>
      </c>
      <c r="V1364">
        <f t="shared" si="475"/>
        <v>20.691828999999998</v>
      </c>
      <c r="W1364">
        <v>20.691828999999998</v>
      </c>
      <c r="X1364">
        <f>'LowFlowInfusion-1-Infusion-1705'!Y1360</f>
        <v>0</v>
      </c>
      <c r="Y1364">
        <v>0</v>
      </c>
      <c r="AC1364" s="6"/>
      <c r="AD1364" s="6"/>
      <c r="AM1364">
        <v>1.9E-3</v>
      </c>
      <c r="AN1364">
        <v>-2.8999999999999998E-3</v>
      </c>
    </row>
    <row r="1365" spans="1:40" x14ac:dyDescent="0.25">
      <c r="A1365" s="1"/>
      <c r="B1365" s="16">
        <v>1358</v>
      </c>
      <c r="G1365">
        <v>21.127293999999999</v>
      </c>
      <c r="I1365">
        <v>21.130088000000001</v>
      </c>
      <c r="L1365">
        <v>1.5200000000000001E-4</v>
      </c>
      <c r="N1365">
        <v>1.178E-3</v>
      </c>
      <c r="V1365">
        <f t="shared" si="475"/>
        <v>20.189737000000001</v>
      </c>
      <c r="W1365">
        <v>20.189737000000001</v>
      </c>
      <c r="X1365">
        <f>'LowFlowInfusion-1-Infusion-1705'!Y1361</f>
        <v>0</v>
      </c>
      <c r="Y1365">
        <v>0</v>
      </c>
      <c r="AC1365" s="6"/>
      <c r="AD1365" s="6"/>
      <c r="AM1365">
        <v>3.3E-3</v>
      </c>
      <c r="AN1365">
        <v>-3.2000000000000002E-3</v>
      </c>
    </row>
    <row r="1366" spans="1:40" x14ac:dyDescent="0.25">
      <c r="A1366" s="1"/>
      <c r="B1366" s="16">
        <v>1359</v>
      </c>
      <c r="G1366">
        <v>21.127369000000002</v>
      </c>
      <c r="I1366">
        <v>21.130293000000002</v>
      </c>
      <c r="L1366">
        <v>1.47E-4</v>
      </c>
      <c r="N1366">
        <v>1.1670000000000001E-3</v>
      </c>
      <c r="V1366">
        <f t="shared" si="475"/>
        <v>20.015232000000001</v>
      </c>
      <c r="W1366">
        <v>20.015232000000001</v>
      </c>
      <c r="X1366">
        <f>'LowFlowInfusion-1-Infusion-1705'!Y1362</f>
        <v>0</v>
      </c>
      <c r="Y1366">
        <v>0</v>
      </c>
      <c r="AC1366" s="6"/>
      <c r="AD1366" s="6"/>
      <c r="AM1366">
        <v>8.6E-3</v>
      </c>
      <c r="AN1366">
        <v>-3.5000000000000001E-3</v>
      </c>
    </row>
    <row r="1367" spans="1:40" x14ac:dyDescent="0.25">
      <c r="A1367" s="1"/>
      <c r="B1367" s="16">
        <v>1360</v>
      </c>
      <c r="G1367">
        <v>21.127455999999999</v>
      </c>
      <c r="I1367">
        <v>21.130655000000001</v>
      </c>
      <c r="L1367">
        <v>1.4799999999999999E-4</v>
      </c>
      <c r="N1367">
        <v>1.1689999999999999E-3</v>
      </c>
      <c r="V1367">
        <f t="shared" si="475"/>
        <v>20.292311000000002</v>
      </c>
      <c r="W1367">
        <v>20.292311000000002</v>
      </c>
      <c r="X1367">
        <f>'LowFlowInfusion-1-Infusion-1705'!Y1363</f>
        <v>0</v>
      </c>
      <c r="Y1367">
        <v>0</v>
      </c>
      <c r="AC1367" s="6"/>
      <c r="AD1367" s="6"/>
      <c r="AM1367">
        <v>1.1599999999999999E-2</v>
      </c>
      <c r="AN1367">
        <v>-4.3E-3</v>
      </c>
    </row>
    <row r="1368" spans="1:40" x14ac:dyDescent="0.25">
      <c r="A1368" s="1"/>
      <c r="B1368" s="16">
        <v>1361</v>
      </c>
      <c r="G1368">
        <v>21.12726</v>
      </c>
      <c r="I1368">
        <v>21.130918999999999</v>
      </c>
      <c r="L1368">
        <v>1.46E-4</v>
      </c>
      <c r="N1368">
        <v>1.165E-3</v>
      </c>
      <c r="V1368">
        <f t="shared" si="475"/>
        <v>20.829713999999999</v>
      </c>
      <c r="W1368">
        <v>20.829713999999999</v>
      </c>
      <c r="X1368">
        <f>'LowFlowInfusion-1-Infusion-1705'!Y1364</f>
        <v>0</v>
      </c>
      <c r="Y1368">
        <v>0</v>
      </c>
      <c r="AC1368" s="6"/>
      <c r="AD1368" s="6"/>
      <c r="AM1368">
        <v>1.41E-2</v>
      </c>
      <c r="AN1368">
        <v>-5.0000000000000001E-3</v>
      </c>
    </row>
    <row r="1369" spans="1:40" x14ac:dyDescent="0.25">
      <c r="A1369" s="1"/>
      <c r="B1369" s="16">
        <v>1362</v>
      </c>
      <c r="G1369">
        <v>21.127336</v>
      </c>
      <c r="I1369">
        <v>21.131136999999999</v>
      </c>
      <c r="L1369">
        <v>1.44E-4</v>
      </c>
      <c r="N1369">
        <v>1.1689999999999999E-3</v>
      </c>
      <c r="V1369">
        <f t="shared" si="475"/>
        <v>21.147303999999998</v>
      </c>
      <c r="W1369">
        <v>21.147303999999998</v>
      </c>
      <c r="X1369">
        <f>'LowFlowInfusion-1-Infusion-1705'!Y1365</f>
        <v>0</v>
      </c>
      <c r="Y1369">
        <v>0</v>
      </c>
      <c r="AC1369" s="6"/>
      <c r="AD1369" s="6"/>
      <c r="AM1369">
        <v>1.52E-2</v>
      </c>
      <c r="AN1369">
        <v>-5.1000000000000004E-3</v>
      </c>
    </row>
    <row r="1370" spans="1:40" x14ac:dyDescent="0.25">
      <c r="A1370" s="1"/>
      <c r="B1370" s="16">
        <v>1363</v>
      </c>
      <c r="G1370">
        <v>21.126933000000001</v>
      </c>
      <c r="I1370">
        <v>21.131267999999999</v>
      </c>
      <c r="L1370">
        <v>1.45E-4</v>
      </c>
      <c r="N1370">
        <v>1.1609999999999999E-3</v>
      </c>
      <c r="V1370">
        <f t="shared" si="475"/>
        <v>20.846627999999999</v>
      </c>
      <c r="W1370">
        <v>20.846627999999999</v>
      </c>
      <c r="X1370">
        <f>'LowFlowInfusion-1-Infusion-1705'!Y1366</f>
        <v>0</v>
      </c>
      <c r="Y1370">
        <v>0</v>
      </c>
      <c r="AC1370" s="6"/>
      <c r="AD1370" s="6"/>
      <c r="AM1370">
        <v>1.9E-2</v>
      </c>
      <c r="AN1370">
        <v>-4.7999999999999996E-3</v>
      </c>
    </row>
    <row r="1371" spans="1:40" x14ac:dyDescent="0.25">
      <c r="A1371" s="1"/>
      <c r="B1371" s="16">
        <v>1364</v>
      </c>
      <c r="G1371">
        <v>21.127029</v>
      </c>
      <c r="I1371">
        <v>21.131381999999999</v>
      </c>
      <c r="L1371">
        <v>1.45E-4</v>
      </c>
      <c r="N1371">
        <v>1.1620000000000001E-3</v>
      </c>
      <c r="V1371">
        <f t="shared" si="475"/>
        <v>20.283577999999999</v>
      </c>
      <c r="W1371">
        <v>20.283577999999999</v>
      </c>
      <c r="X1371">
        <f>'LowFlowInfusion-1-Infusion-1705'!Y1367</f>
        <v>0</v>
      </c>
      <c r="Y1371">
        <v>0</v>
      </c>
      <c r="AC1371" s="6"/>
      <c r="AD1371" s="6"/>
      <c r="AM1371">
        <v>1.55E-2</v>
      </c>
      <c r="AN1371">
        <v>-4.7000000000000002E-3</v>
      </c>
    </row>
    <row r="1372" spans="1:40" x14ac:dyDescent="0.25">
      <c r="A1372" s="1"/>
      <c r="B1372" s="16">
        <v>1365</v>
      </c>
      <c r="G1372">
        <v>21.126739000000001</v>
      </c>
      <c r="I1372">
        <v>21.131665000000002</v>
      </c>
      <c r="L1372">
        <v>1.5100000000000001E-4</v>
      </c>
      <c r="N1372">
        <v>1.163E-3</v>
      </c>
      <c r="V1372">
        <f t="shared" si="475"/>
        <v>20.019414000000001</v>
      </c>
      <c r="W1372">
        <v>20.019414000000001</v>
      </c>
      <c r="X1372">
        <f>'LowFlowInfusion-1-Infusion-1705'!Y1368</f>
        <v>0</v>
      </c>
      <c r="Y1372">
        <v>0</v>
      </c>
      <c r="AC1372" s="6"/>
      <c r="AD1372" s="6"/>
      <c r="AM1372">
        <v>8.8000000000000005E-3</v>
      </c>
      <c r="AN1372">
        <v>-4.4999999999999997E-3</v>
      </c>
    </row>
    <row r="1373" spans="1:40" x14ac:dyDescent="0.25">
      <c r="A1373" s="1"/>
      <c r="B1373" s="16">
        <v>1366</v>
      </c>
      <c r="G1373">
        <v>21.126726000000001</v>
      </c>
      <c r="I1373">
        <v>21.131765999999999</v>
      </c>
      <c r="L1373">
        <v>1.4799999999999999E-4</v>
      </c>
      <c r="N1373">
        <v>1.16E-3</v>
      </c>
      <c r="V1373">
        <f t="shared" si="475"/>
        <v>20.001259000000001</v>
      </c>
      <c r="W1373">
        <v>20.001259000000001</v>
      </c>
      <c r="X1373">
        <f>'LowFlowInfusion-1-Infusion-1705'!Y1369</f>
        <v>0</v>
      </c>
      <c r="Y1373">
        <v>0</v>
      </c>
      <c r="AC1373" s="6"/>
      <c r="AD1373" s="6"/>
      <c r="AM1373">
        <v>2E-3</v>
      </c>
      <c r="AN1373">
        <v>-4.5999999999999999E-3</v>
      </c>
    </row>
    <row r="1374" spans="1:40" x14ac:dyDescent="0.25">
      <c r="A1374" s="1"/>
      <c r="B1374" s="16">
        <v>1367</v>
      </c>
      <c r="G1374">
        <v>21.126988999999998</v>
      </c>
      <c r="I1374">
        <v>21.131762999999999</v>
      </c>
      <c r="L1374">
        <v>1.5100000000000001E-4</v>
      </c>
      <c r="N1374">
        <v>1.158E-3</v>
      </c>
      <c r="V1374">
        <f t="shared" si="475"/>
        <v>20.000889000000001</v>
      </c>
      <c r="W1374">
        <v>20.000889000000001</v>
      </c>
      <c r="X1374">
        <f>'LowFlowInfusion-1-Infusion-1705'!Y1370</f>
        <v>0</v>
      </c>
      <c r="Y1374">
        <v>0</v>
      </c>
      <c r="AC1374" s="6"/>
      <c r="AD1374" s="6"/>
      <c r="AM1374" s="18">
        <v>-4.0000000000000002E-4</v>
      </c>
      <c r="AN1374">
        <v>-3.8999999999999998E-3</v>
      </c>
    </row>
    <row r="1375" spans="1:40" x14ac:dyDescent="0.25">
      <c r="A1375" s="1"/>
      <c r="B1375" s="16">
        <v>1368</v>
      </c>
      <c r="G1375">
        <v>21.127193999999999</v>
      </c>
      <c r="I1375">
        <v>21.131726</v>
      </c>
      <c r="L1375">
        <v>1.46E-4</v>
      </c>
      <c r="N1375">
        <v>1.158E-3</v>
      </c>
      <c r="V1375">
        <f t="shared" si="475"/>
        <v>20.001683</v>
      </c>
      <c r="W1375">
        <v>20.001683</v>
      </c>
      <c r="X1375">
        <f>'LowFlowInfusion-1-Infusion-1705'!Y1371</f>
        <v>0</v>
      </c>
      <c r="Y1375">
        <v>0</v>
      </c>
      <c r="AC1375" s="6"/>
      <c r="AD1375" s="6"/>
      <c r="AM1375" s="18">
        <v>2.9999999999999997E-4</v>
      </c>
      <c r="AN1375">
        <v>-3.5000000000000001E-3</v>
      </c>
    </row>
    <row r="1376" spans="1:40" x14ac:dyDescent="0.25">
      <c r="A1376" s="1"/>
      <c r="B1376" s="16">
        <v>1369</v>
      </c>
      <c r="G1376">
        <v>21.127223000000001</v>
      </c>
      <c r="I1376">
        <v>21.131872999999999</v>
      </c>
      <c r="L1376">
        <v>1.5100000000000001E-4</v>
      </c>
      <c r="N1376">
        <v>1.163E-3</v>
      </c>
      <c r="V1376">
        <f t="shared" si="475"/>
        <v>20.001736000000001</v>
      </c>
      <c r="W1376">
        <v>20.001736000000001</v>
      </c>
      <c r="X1376">
        <f>'LowFlowInfusion-1-Infusion-1705'!Y1372</f>
        <v>0</v>
      </c>
      <c r="Y1376">
        <v>0</v>
      </c>
      <c r="AC1376" s="6"/>
      <c r="AD1376" s="6"/>
      <c r="AM1376">
        <v>3.3E-3</v>
      </c>
      <c r="AN1376">
        <v>-3.3999999999999998E-3</v>
      </c>
    </row>
    <row r="1377" spans="1:40" x14ac:dyDescent="0.25">
      <c r="A1377" s="1"/>
      <c r="B1377" s="16">
        <v>1370</v>
      </c>
      <c r="G1377">
        <v>21.127212</v>
      </c>
      <c r="I1377">
        <v>21.131865999999999</v>
      </c>
      <c r="L1377">
        <v>1.5100000000000001E-4</v>
      </c>
      <c r="N1377">
        <v>1.16E-3</v>
      </c>
      <c r="V1377">
        <f t="shared" si="475"/>
        <v>20.001047</v>
      </c>
      <c r="W1377">
        <v>20.001047</v>
      </c>
      <c r="X1377">
        <f>'LowFlowInfusion-1-Infusion-1705'!Y1373</f>
        <v>0</v>
      </c>
      <c r="Y1377">
        <v>0</v>
      </c>
      <c r="AC1377" s="6"/>
      <c r="AD1377" s="6"/>
      <c r="AM1377">
        <v>2.8E-3</v>
      </c>
      <c r="AN1377">
        <v>-3.3999999999999998E-3</v>
      </c>
    </row>
    <row r="1378" spans="1:40" x14ac:dyDescent="0.25">
      <c r="A1378" s="1"/>
      <c r="B1378" s="16">
        <v>1371</v>
      </c>
      <c r="G1378">
        <v>21.127161000000001</v>
      </c>
      <c r="I1378">
        <v>21.131799999999998</v>
      </c>
      <c r="L1378">
        <v>1.54E-4</v>
      </c>
      <c r="N1378">
        <v>1.1529999999999999E-3</v>
      </c>
      <c r="V1378">
        <f t="shared" si="475"/>
        <v>20.000518</v>
      </c>
      <c r="W1378">
        <v>20.000518</v>
      </c>
      <c r="X1378">
        <f>'LowFlowInfusion-1-Infusion-1705'!Y1374</f>
        <v>0</v>
      </c>
      <c r="Y1378">
        <v>0</v>
      </c>
      <c r="AC1378" s="6"/>
      <c r="AD1378" s="6"/>
      <c r="AM1378">
        <v>2.5000000000000001E-3</v>
      </c>
      <c r="AN1378">
        <v>-3.3E-3</v>
      </c>
    </row>
    <row r="1379" spans="1:40" x14ac:dyDescent="0.25">
      <c r="A1379" s="1"/>
      <c r="B1379" s="16">
        <v>1372</v>
      </c>
      <c r="G1379">
        <v>21.126902000000001</v>
      </c>
      <c r="I1379">
        <v>21.131792000000001</v>
      </c>
      <c r="L1379">
        <v>1.5200000000000001E-4</v>
      </c>
      <c r="N1379">
        <v>1.1529999999999999E-3</v>
      </c>
      <c r="V1379">
        <f t="shared" si="475"/>
        <v>20.000254000000002</v>
      </c>
      <c r="W1379">
        <v>20.000254000000002</v>
      </c>
      <c r="X1379">
        <f>'LowFlowInfusion-1-Infusion-1705'!Y1375</f>
        <v>0</v>
      </c>
      <c r="Y1379">
        <v>0</v>
      </c>
      <c r="AC1379" s="6"/>
      <c r="AD1379" s="6"/>
      <c r="AM1379" s="18">
        <v>-8.0000000000000004E-4</v>
      </c>
      <c r="AN1379">
        <v>-2.8E-3</v>
      </c>
    </row>
    <row r="1380" spans="1:40" x14ac:dyDescent="0.25">
      <c r="A1380" s="1"/>
      <c r="B1380" s="16">
        <v>1373</v>
      </c>
      <c r="G1380">
        <v>21.126832</v>
      </c>
      <c r="I1380">
        <v>21.131772000000002</v>
      </c>
      <c r="L1380">
        <v>1.46E-4</v>
      </c>
      <c r="N1380">
        <v>1.152E-3</v>
      </c>
      <c r="V1380">
        <f t="shared" si="475"/>
        <v>20.001470999999999</v>
      </c>
      <c r="W1380">
        <v>20.001470999999999</v>
      </c>
      <c r="X1380">
        <f>'LowFlowInfusion-1-Infusion-1705'!Y1376</f>
        <v>0</v>
      </c>
      <c r="Y1380">
        <v>0</v>
      </c>
      <c r="AC1380" s="6"/>
      <c r="AD1380" s="6"/>
      <c r="AM1380">
        <v>-8.0999999999999996E-3</v>
      </c>
      <c r="AN1380">
        <v>-2.5000000000000001E-3</v>
      </c>
    </row>
    <row r="1381" spans="1:40" x14ac:dyDescent="0.25">
      <c r="A1381" s="1"/>
      <c r="B1381" s="16">
        <v>1374</v>
      </c>
      <c r="G1381">
        <v>21.126950000000001</v>
      </c>
      <c r="I1381">
        <v>21.131837999999998</v>
      </c>
      <c r="L1381">
        <v>1.46E-4</v>
      </c>
      <c r="N1381">
        <v>1.1509999999999999E-3</v>
      </c>
      <c r="V1381">
        <f t="shared" si="475"/>
        <v>20.001152999999999</v>
      </c>
      <c r="W1381">
        <v>20.001152999999999</v>
      </c>
      <c r="X1381">
        <f>'LowFlowInfusion-1-Infusion-1705'!Y1377</f>
        <v>0</v>
      </c>
      <c r="Y1381">
        <v>0</v>
      </c>
      <c r="AC1381" s="6"/>
      <c r="AD1381" s="6"/>
      <c r="AM1381">
        <v>-1.5800000000000002E-2</v>
      </c>
      <c r="AN1381">
        <v>-2.3999999999999998E-3</v>
      </c>
    </row>
    <row r="1382" spans="1:40" x14ac:dyDescent="0.25">
      <c r="A1382" s="1"/>
      <c r="B1382" s="16">
        <v>1375</v>
      </c>
      <c r="G1382">
        <v>21.127022</v>
      </c>
      <c r="I1382">
        <v>21.131986000000001</v>
      </c>
      <c r="L1382">
        <v>1.44E-4</v>
      </c>
      <c r="N1382">
        <v>1.1479999999999999E-3</v>
      </c>
      <c r="V1382">
        <f t="shared" si="475"/>
        <v>20.000995</v>
      </c>
      <c r="W1382">
        <v>20.000995</v>
      </c>
      <c r="X1382">
        <f>'LowFlowInfusion-1-Infusion-1705'!Y1378</f>
        <v>0</v>
      </c>
      <c r="Y1382">
        <v>0</v>
      </c>
      <c r="AC1382" s="6"/>
      <c r="AD1382" s="6"/>
      <c r="AM1382">
        <v>-2.4299999999999999E-2</v>
      </c>
      <c r="AN1382">
        <v>-2.5000000000000001E-3</v>
      </c>
    </row>
    <row r="1383" spans="1:40" x14ac:dyDescent="0.25">
      <c r="A1383" s="1"/>
      <c r="B1383" s="16">
        <v>1376</v>
      </c>
      <c r="G1383">
        <v>21.127026000000001</v>
      </c>
      <c r="I1383">
        <v>21.131999</v>
      </c>
      <c r="L1383">
        <v>1.46E-4</v>
      </c>
      <c r="N1383">
        <v>1.147E-3</v>
      </c>
      <c r="V1383">
        <f t="shared" si="475"/>
        <v>20.001206</v>
      </c>
      <c r="W1383">
        <v>20.001206</v>
      </c>
      <c r="X1383">
        <f>'LowFlowInfusion-1-Infusion-1705'!Y1379</f>
        <v>0</v>
      </c>
      <c r="Y1383">
        <v>0</v>
      </c>
      <c r="AC1383" s="6"/>
      <c r="AD1383" s="6"/>
      <c r="AM1383">
        <v>-2.4500000000000001E-2</v>
      </c>
      <c r="AN1383">
        <v>-2E-3</v>
      </c>
    </row>
    <row r="1384" spans="1:40" x14ac:dyDescent="0.25">
      <c r="A1384" s="1"/>
      <c r="B1384" s="16">
        <v>1377</v>
      </c>
      <c r="G1384">
        <v>21.126992000000001</v>
      </c>
      <c r="I1384">
        <v>21.131972999999999</v>
      </c>
      <c r="L1384">
        <v>1.46E-4</v>
      </c>
      <c r="N1384">
        <v>1.1490000000000001E-3</v>
      </c>
      <c r="V1384">
        <f t="shared" si="475"/>
        <v>20.001788000000001</v>
      </c>
      <c r="W1384">
        <v>20.001788000000001</v>
      </c>
      <c r="X1384">
        <f>'LowFlowInfusion-1-Infusion-1705'!Y1380</f>
        <v>0</v>
      </c>
      <c r="Y1384">
        <v>0</v>
      </c>
      <c r="AC1384" s="6"/>
      <c r="AD1384" s="6"/>
      <c r="AM1384">
        <v>-2.1700000000000001E-2</v>
      </c>
      <c r="AN1384">
        <v>-1.1999999999999999E-3</v>
      </c>
    </row>
    <row r="1385" spans="1:40" x14ac:dyDescent="0.25">
      <c r="A1385" s="1"/>
      <c r="B1385" s="16">
        <v>1378</v>
      </c>
      <c r="G1385">
        <v>21.127041999999999</v>
      </c>
      <c r="I1385">
        <v>21.132048999999999</v>
      </c>
      <c r="L1385">
        <v>1.47E-4</v>
      </c>
      <c r="N1385">
        <v>1.147E-3</v>
      </c>
      <c r="V1385">
        <f t="shared" si="475"/>
        <v>20.001736000000001</v>
      </c>
      <c r="W1385">
        <v>20.001736000000001</v>
      </c>
      <c r="X1385">
        <f>'LowFlowInfusion-1-Infusion-1705'!Y1381</f>
        <v>0</v>
      </c>
      <c r="Y1385">
        <v>0</v>
      </c>
      <c r="AC1385" s="6"/>
      <c r="AD1385" s="6"/>
      <c r="AM1385">
        <v>-8.6E-3</v>
      </c>
      <c r="AN1385" s="18">
        <v>-8.0000000000000004E-4</v>
      </c>
    </row>
    <row r="1386" spans="1:40" x14ac:dyDescent="0.25">
      <c r="A1386" s="1"/>
      <c r="B1386" s="16">
        <v>1379</v>
      </c>
      <c r="G1386">
        <v>21.126819000000001</v>
      </c>
      <c r="I1386">
        <v>21.132266999999999</v>
      </c>
      <c r="L1386">
        <v>1.4799999999999999E-4</v>
      </c>
      <c r="N1386">
        <v>1.1479999999999999E-3</v>
      </c>
      <c r="V1386">
        <f t="shared" si="475"/>
        <v>20.001947000000001</v>
      </c>
      <c r="W1386">
        <v>20.001947000000001</v>
      </c>
      <c r="X1386">
        <f>'LowFlowInfusion-1-Infusion-1705'!Y1382</f>
        <v>0</v>
      </c>
      <c r="Y1386">
        <v>0</v>
      </c>
      <c r="AC1386" s="6"/>
      <c r="AD1386" s="6"/>
      <c r="AM1386">
        <v>3.2000000000000002E-3</v>
      </c>
      <c r="AN1386">
        <v>-1.1000000000000001E-3</v>
      </c>
    </row>
    <row r="1387" spans="1:40" x14ac:dyDescent="0.25">
      <c r="A1387" s="1"/>
      <c r="B1387" s="16">
        <v>1380</v>
      </c>
      <c r="G1387">
        <v>21.126832</v>
      </c>
      <c r="I1387">
        <v>21.132629000000001</v>
      </c>
      <c r="L1387">
        <v>1.4899999999999999E-4</v>
      </c>
      <c r="N1387">
        <v>1.1479999999999999E-3</v>
      </c>
      <c r="V1387">
        <f t="shared" si="475"/>
        <v>20.001470999999999</v>
      </c>
      <c r="W1387">
        <v>20.001470999999999</v>
      </c>
      <c r="X1387">
        <f>'LowFlowInfusion-1-Infusion-1705'!Y1383</f>
        <v>0</v>
      </c>
      <c r="Y1387">
        <v>0</v>
      </c>
      <c r="AC1387" s="6"/>
      <c r="AD1387" s="6"/>
      <c r="AM1387">
        <v>1.43E-2</v>
      </c>
      <c r="AN1387">
        <v>-2E-3</v>
      </c>
    </row>
    <row r="1388" spans="1:40" x14ac:dyDescent="0.25">
      <c r="A1388" s="1"/>
      <c r="B1388" s="16">
        <v>1381</v>
      </c>
      <c r="G1388">
        <v>21.126939</v>
      </c>
      <c r="I1388">
        <v>21.132705999999999</v>
      </c>
      <c r="L1388">
        <v>1.5100000000000001E-4</v>
      </c>
      <c r="N1388">
        <v>1.1509999999999999E-3</v>
      </c>
      <c r="V1388">
        <f t="shared" si="475"/>
        <v>20.001418000000001</v>
      </c>
      <c r="W1388">
        <v>20.001418000000001</v>
      </c>
      <c r="X1388">
        <f>'LowFlowInfusion-1-Infusion-1705'!Y1384</f>
        <v>0</v>
      </c>
      <c r="Y1388">
        <v>0</v>
      </c>
      <c r="AC1388" s="6"/>
      <c r="AD1388" s="6"/>
      <c r="AM1388">
        <v>1.6500000000000001E-2</v>
      </c>
      <c r="AN1388">
        <v>-3.2000000000000002E-3</v>
      </c>
    </row>
    <row r="1389" spans="1:40" x14ac:dyDescent="0.25">
      <c r="A1389" s="1"/>
      <c r="B1389" s="16">
        <v>1382</v>
      </c>
      <c r="G1389">
        <v>21.126991</v>
      </c>
      <c r="I1389">
        <v>21.132680000000001</v>
      </c>
      <c r="L1389">
        <v>1.47E-4</v>
      </c>
      <c r="N1389">
        <v>1.1529999999999999E-3</v>
      </c>
      <c r="V1389">
        <f t="shared" si="475"/>
        <v>20.001259000000001</v>
      </c>
      <c r="W1389">
        <v>20.001259000000001</v>
      </c>
      <c r="X1389">
        <f>'LowFlowInfusion-1-Infusion-1705'!Y1385</f>
        <v>0</v>
      </c>
      <c r="Y1389">
        <v>0</v>
      </c>
      <c r="AC1389" s="6"/>
      <c r="AD1389" s="6"/>
      <c r="AM1389">
        <v>1.23E-2</v>
      </c>
      <c r="AN1389">
        <v>-4.0000000000000001E-3</v>
      </c>
    </row>
    <row r="1390" spans="1:40" x14ac:dyDescent="0.25">
      <c r="A1390" s="1"/>
      <c r="B1390" s="16">
        <v>1383</v>
      </c>
      <c r="G1390">
        <v>21.127137999999999</v>
      </c>
      <c r="I1390">
        <v>21.132622999999999</v>
      </c>
      <c r="L1390">
        <v>1.45E-4</v>
      </c>
      <c r="N1390">
        <v>1.1509999999999999E-3</v>
      </c>
      <c r="V1390">
        <f t="shared" si="475"/>
        <v>20.000941999999998</v>
      </c>
      <c r="W1390">
        <v>20.000941999999998</v>
      </c>
      <c r="X1390">
        <f>'LowFlowInfusion-1-Infusion-1705'!Y1386</f>
        <v>0</v>
      </c>
      <c r="Y1390">
        <v>0</v>
      </c>
      <c r="AC1390" s="6"/>
      <c r="AD1390" s="6"/>
      <c r="AM1390">
        <v>6.0000000000000001E-3</v>
      </c>
      <c r="AN1390">
        <v>-4.4000000000000003E-3</v>
      </c>
    </row>
    <row r="1391" spans="1:40" x14ac:dyDescent="0.25">
      <c r="A1391" s="1"/>
      <c r="B1391" s="16">
        <v>1384</v>
      </c>
      <c r="G1391">
        <v>20.936067999999999</v>
      </c>
      <c r="I1391">
        <v>20.956807000000001</v>
      </c>
      <c r="L1391">
        <v>0.16983000000000001</v>
      </c>
      <c r="N1391">
        <v>0.16153600000000001</v>
      </c>
      <c r="V1391">
        <f t="shared" si="475"/>
        <v>20.000782999999998</v>
      </c>
      <c r="W1391">
        <v>20.000782999999998</v>
      </c>
      <c r="X1391">
        <f>'LowFlowInfusion-1-Infusion-1705'!Y1387</f>
        <v>0</v>
      </c>
      <c r="Y1391">
        <v>0</v>
      </c>
      <c r="AC1391" s="6"/>
      <c r="AD1391" s="6"/>
      <c r="AM1391">
        <v>4.3E-3</v>
      </c>
      <c r="AN1391">
        <v>-4.7000000000000002E-3</v>
      </c>
    </row>
    <row r="1392" spans="1:40" x14ac:dyDescent="0.25">
      <c r="A1392" s="1"/>
      <c r="B1392" s="16">
        <v>1385</v>
      </c>
      <c r="G1392">
        <v>20.518467999999999</v>
      </c>
      <c r="I1392">
        <v>20.538041</v>
      </c>
      <c r="L1392">
        <v>0.56639200000000001</v>
      </c>
      <c r="N1392">
        <v>0.55871400000000004</v>
      </c>
      <c r="V1392">
        <f t="shared" si="475"/>
        <v>20.001524</v>
      </c>
      <c r="W1392">
        <v>20.001524</v>
      </c>
      <c r="X1392">
        <f>'LowFlowInfusion-1-Infusion-1705'!Y1388</f>
        <v>0</v>
      </c>
      <c r="Y1392">
        <v>0</v>
      </c>
      <c r="AC1392" s="6"/>
      <c r="AD1392" s="6"/>
      <c r="AM1392">
        <v>7.1000000000000004E-3</v>
      </c>
      <c r="AN1392">
        <v>-4.7000000000000002E-3</v>
      </c>
    </row>
    <row r="1393" spans="1:40" x14ac:dyDescent="0.25">
      <c r="A1393" s="1"/>
      <c r="B1393" s="16">
        <v>1386</v>
      </c>
      <c r="G1393">
        <v>20.131126999999999</v>
      </c>
      <c r="I1393">
        <v>20.150137999999998</v>
      </c>
      <c r="L1393">
        <v>0.95103099999999996</v>
      </c>
      <c r="N1393">
        <v>0.94406299999999999</v>
      </c>
      <c r="V1393">
        <f t="shared" si="475"/>
        <v>20.026506000000001</v>
      </c>
      <c r="W1393">
        <v>20.026506000000001</v>
      </c>
      <c r="X1393">
        <f>'LowFlowInfusion-1-Infusion-1705'!Y1389</f>
        <v>0</v>
      </c>
      <c r="Y1393">
        <v>0</v>
      </c>
      <c r="AC1393" s="6"/>
      <c r="AD1393" s="6"/>
      <c r="AM1393">
        <v>7.9000000000000008E-3</v>
      </c>
      <c r="AN1393">
        <v>-4.1999999999999997E-3</v>
      </c>
    </row>
    <row r="1394" spans="1:40" x14ac:dyDescent="0.25">
      <c r="A1394" s="1"/>
      <c r="B1394" s="16">
        <v>1387</v>
      </c>
      <c r="G1394">
        <v>20.116333999999998</v>
      </c>
      <c r="I1394">
        <v>20.120014999999999</v>
      </c>
      <c r="L1394">
        <v>1.0033380000000001</v>
      </c>
      <c r="N1394">
        <v>1.0062279999999999</v>
      </c>
      <c r="V1394">
        <f t="shared" si="475"/>
        <v>20.333606</v>
      </c>
      <c r="W1394">
        <v>20.333606</v>
      </c>
      <c r="X1394">
        <f>'LowFlowInfusion-1-Infusion-1705'!Y1390</f>
        <v>0</v>
      </c>
      <c r="Y1394">
        <v>0</v>
      </c>
      <c r="AC1394" s="6"/>
      <c r="AD1394" s="6"/>
      <c r="AM1394">
        <v>1.52E-2</v>
      </c>
      <c r="AN1394">
        <v>-3.8E-3</v>
      </c>
    </row>
    <row r="1395" spans="1:40" x14ac:dyDescent="0.25">
      <c r="A1395" s="1"/>
      <c r="B1395" s="16">
        <v>1388</v>
      </c>
      <c r="G1395">
        <v>20.116676999999999</v>
      </c>
      <c r="I1395">
        <v>20.120749</v>
      </c>
      <c r="L1395">
        <v>1.0037100000000001</v>
      </c>
      <c r="N1395">
        <v>1.0066280000000001</v>
      </c>
      <c r="V1395">
        <f t="shared" si="475"/>
        <v>20.979769000000001</v>
      </c>
      <c r="W1395">
        <v>20.979769000000001</v>
      </c>
      <c r="X1395">
        <f>'LowFlowInfusion-1-Infusion-1705'!Y1391</f>
        <v>0</v>
      </c>
      <c r="Y1395">
        <v>0</v>
      </c>
      <c r="AC1395" s="6"/>
      <c r="AD1395" s="6"/>
      <c r="AM1395">
        <v>1.9199999999999998E-2</v>
      </c>
      <c r="AN1395">
        <v>-3.7000000000000002E-3</v>
      </c>
    </row>
    <row r="1396" spans="1:40" x14ac:dyDescent="0.25">
      <c r="A1396" s="1"/>
      <c r="B1396" s="16">
        <v>1389</v>
      </c>
      <c r="G1396">
        <v>20.116364999999998</v>
      </c>
      <c r="I1396">
        <v>20.120797</v>
      </c>
      <c r="L1396">
        <v>1.003798</v>
      </c>
      <c r="N1396">
        <v>1.0067120000000001</v>
      </c>
      <c r="V1396">
        <f t="shared" si="475"/>
        <v>21.816001</v>
      </c>
      <c r="W1396">
        <v>21.816001</v>
      </c>
      <c r="X1396">
        <f>'LowFlowInfusion-1-Infusion-1705'!Y1392</f>
        <v>0</v>
      </c>
      <c r="Y1396">
        <v>0</v>
      </c>
      <c r="AC1396" s="6"/>
      <c r="AD1396" s="6"/>
      <c r="AM1396">
        <v>1.84E-2</v>
      </c>
      <c r="AN1396">
        <v>-3.8999999999999998E-3</v>
      </c>
    </row>
    <row r="1397" spans="1:40" x14ac:dyDescent="0.25">
      <c r="A1397" s="1"/>
      <c r="B1397" s="16">
        <v>1390</v>
      </c>
      <c r="G1397">
        <v>20.116427999999999</v>
      </c>
      <c r="I1397">
        <v>20.120898</v>
      </c>
      <c r="L1397">
        <v>1.004016</v>
      </c>
      <c r="N1397">
        <v>1.006683</v>
      </c>
      <c r="V1397">
        <f t="shared" si="475"/>
        <v>22.689668999999999</v>
      </c>
      <c r="W1397">
        <v>22.689668999999999</v>
      </c>
      <c r="X1397">
        <f>'LowFlowInfusion-1-Infusion-1705'!Y1393</f>
        <v>0</v>
      </c>
      <c r="Y1397">
        <v>0</v>
      </c>
      <c r="AC1397" s="6"/>
      <c r="AD1397" s="6"/>
      <c r="AM1397">
        <v>1.21E-2</v>
      </c>
      <c r="AN1397">
        <v>-4.1999999999999997E-3</v>
      </c>
    </row>
    <row r="1398" spans="1:40" x14ac:dyDescent="0.25">
      <c r="A1398" s="1"/>
      <c r="B1398" s="16">
        <v>1391</v>
      </c>
      <c r="G1398">
        <v>20.116299000000001</v>
      </c>
      <c r="I1398">
        <v>20.121123000000001</v>
      </c>
      <c r="L1398">
        <v>1.004183</v>
      </c>
      <c r="N1398">
        <v>1.0067280000000001</v>
      </c>
      <c r="V1398">
        <f t="shared" si="475"/>
        <v>23.130189999999999</v>
      </c>
      <c r="W1398">
        <v>23.130189999999999</v>
      </c>
      <c r="X1398">
        <f>'LowFlowInfusion-1-Infusion-1705'!Y1394</f>
        <v>0</v>
      </c>
      <c r="Y1398">
        <v>0</v>
      </c>
      <c r="AC1398" s="6"/>
      <c r="AD1398" s="6"/>
      <c r="AM1398">
        <v>1.1999999999999999E-3</v>
      </c>
      <c r="AN1398">
        <v>-4.4999999999999997E-3</v>
      </c>
    </row>
    <row r="1399" spans="1:40" x14ac:dyDescent="0.25">
      <c r="A1399" s="1"/>
      <c r="B1399" s="16">
        <v>1392</v>
      </c>
      <c r="G1399">
        <v>20.116319000000001</v>
      </c>
      <c r="I1399">
        <v>20.121224999999999</v>
      </c>
      <c r="L1399">
        <v>1.0043439999999999</v>
      </c>
      <c r="N1399">
        <v>1.006793</v>
      </c>
      <c r="V1399">
        <f t="shared" si="475"/>
        <v>22.872571000000001</v>
      </c>
      <c r="W1399">
        <v>22.872571000000001</v>
      </c>
      <c r="X1399">
        <f>'LowFlowInfusion-1-Infusion-1705'!Y1395</f>
        <v>0</v>
      </c>
      <c r="Y1399">
        <v>0</v>
      </c>
      <c r="AC1399" s="6"/>
      <c r="AD1399" s="6"/>
      <c r="AM1399">
        <v>-1.0800000000000001E-2</v>
      </c>
      <c r="AN1399">
        <v>-4.1999999999999997E-3</v>
      </c>
    </row>
    <row r="1400" spans="1:40" x14ac:dyDescent="0.25">
      <c r="A1400" s="1"/>
      <c r="B1400" s="16">
        <v>1393</v>
      </c>
      <c r="G1400">
        <v>20.116239</v>
      </c>
      <c r="I1400">
        <v>20.121129</v>
      </c>
      <c r="L1400">
        <v>1.004421</v>
      </c>
      <c r="N1400">
        <v>1.006847</v>
      </c>
      <c r="V1400">
        <f t="shared" si="475"/>
        <v>22.504138000000001</v>
      </c>
      <c r="W1400">
        <v>22.504138000000001</v>
      </c>
      <c r="X1400">
        <f>'LowFlowInfusion-1-Infusion-1705'!Y1396</f>
        <v>0</v>
      </c>
      <c r="Y1400">
        <v>0</v>
      </c>
      <c r="AC1400" s="6"/>
      <c r="AD1400" s="6"/>
      <c r="AM1400">
        <v>-1.5699999999999999E-2</v>
      </c>
      <c r="AN1400">
        <v>-3.5999999999999999E-3</v>
      </c>
    </row>
    <row r="1401" spans="1:40" x14ac:dyDescent="0.25">
      <c r="A1401" s="1"/>
      <c r="B1401" s="16">
        <v>1394</v>
      </c>
      <c r="G1401">
        <v>20.116320999999999</v>
      </c>
      <c r="I1401">
        <v>20.121172999999999</v>
      </c>
      <c r="L1401">
        <v>1.0044850000000001</v>
      </c>
      <c r="N1401">
        <v>1.006829</v>
      </c>
      <c r="V1401">
        <f t="shared" si="475"/>
        <v>22.751135000000001</v>
      </c>
      <c r="W1401">
        <v>22.751135000000001</v>
      </c>
      <c r="X1401">
        <f>'LowFlowInfusion-1-Infusion-1705'!Y1397</f>
        <v>0</v>
      </c>
      <c r="Y1401">
        <v>0</v>
      </c>
      <c r="AC1401" s="6"/>
      <c r="AD1401" s="6"/>
      <c r="AM1401">
        <v>-1.2E-2</v>
      </c>
      <c r="AN1401">
        <v>-2.8999999999999998E-3</v>
      </c>
    </row>
    <row r="1402" spans="1:40" x14ac:dyDescent="0.25">
      <c r="A1402" s="1"/>
      <c r="B1402" s="16">
        <v>1395</v>
      </c>
      <c r="G1402">
        <v>20.116251999999999</v>
      </c>
      <c r="I1402">
        <v>20.135963</v>
      </c>
      <c r="L1402">
        <v>1.004529</v>
      </c>
      <c r="N1402">
        <v>0.99218799999999996</v>
      </c>
      <c r="V1402">
        <f t="shared" si="475"/>
        <v>23.546268999999999</v>
      </c>
      <c r="W1402">
        <v>23.546268999999999</v>
      </c>
      <c r="X1402">
        <f>'LowFlowInfusion-1-Infusion-1705'!Y1398</f>
        <v>0</v>
      </c>
      <c r="Y1402">
        <v>0</v>
      </c>
      <c r="AC1402" s="6"/>
      <c r="AD1402" s="6"/>
      <c r="AM1402">
        <v>-4.0000000000000001E-3</v>
      </c>
      <c r="AN1402">
        <v>-2.5000000000000001E-3</v>
      </c>
    </row>
    <row r="1403" spans="1:40" x14ac:dyDescent="0.25">
      <c r="A1403" s="1"/>
      <c r="B1403" s="16">
        <v>1396</v>
      </c>
      <c r="G1403">
        <v>20.433340999999999</v>
      </c>
      <c r="I1403">
        <v>20.503492000000001</v>
      </c>
      <c r="L1403">
        <v>0.69180699999999995</v>
      </c>
      <c r="N1403">
        <v>0.61211700000000002</v>
      </c>
      <c r="V1403">
        <f t="shared" si="475"/>
        <v>24.401426000000001</v>
      </c>
      <c r="W1403">
        <v>24.401426000000001</v>
      </c>
      <c r="X1403">
        <f>'LowFlowInfusion-1-Infusion-1705'!Y1399</f>
        <v>0</v>
      </c>
      <c r="Y1403">
        <v>0</v>
      </c>
      <c r="AC1403" s="6"/>
      <c r="AD1403" s="6"/>
      <c r="AM1403">
        <v>1.4E-3</v>
      </c>
      <c r="AN1403">
        <v>-2.5000000000000001E-3</v>
      </c>
    </row>
    <row r="1404" spans="1:40" x14ac:dyDescent="0.25">
      <c r="A1404" s="1"/>
      <c r="B1404" s="16">
        <v>1397</v>
      </c>
      <c r="G1404">
        <v>20.805195000000001</v>
      </c>
      <c r="I1404">
        <v>20.873498000000001</v>
      </c>
      <c r="L1404">
        <v>0.31157800000000002</v>
      </c>
      <c r="N1404">
        <v>0.23117099999999999</v>
      </c>
      <c r="V1404">
        <f t="shared" si="475"/>
        <v>25.263542999999999</v>
      </c>
      <c r="W1404">
        <v>25.263542999999999</v>
      </c>
      <c r="X1404">
        <f>'LowFlowInfusion-1-Infusion-1705'!Y1400</f>
        <v>0</v>
      </c>
      <c r="Y1404">
        <v>0</v>
      </c>
      <c r="AC1404" s="6"/>
      <c r="AD1404" s="6"/>
      <c r="AM1404">
        <v>4.4999999999999997E-3</v>
      </c>
      <c r="AN1404">
        <v>-2.5000000000000001E-3</v>
      </c>
    </row>
    <row r="1405" spans="1:40" x14ac:dyDescent="0.25">
      <c r="A1405" s="1"/>
      <c r="B1405" s="16">
        <v>1398</v>
      </c>
      <c r="G1405">
        <v>21.086283999999999</v>
      </c>
      <c r="I1405">
        <v>21.086416</v>
      </c>
      <c r="L1405">
        <v>1.2819000000000001E-2</v>
      </c>
      <c r="N1405">
        <v>1.3048000000000001E-2</v>
      </c>
      <c r="V1405">
        <f t="shared" si="475"/>
        <v>25.811267999999998</v>
      </c>
      <c r="W1405">
        <v>25.811267999999998</v>
      </c>
      <c r="X1405">
        <f>'LowFlowInfusion-1-Infusion-1705'!Y1401</f>
        <v>0</v>
      </c>
      <c r="Y1405">
        <v>0</v>
      </c>
      <c r="AC1405" s="6"/>
      <c r="AD1405" s="6"/>
      <c r="AM1405">
        <v>4.4999999999999997E-3</v>
      </c>
      <c r="AN1405">
        <v>-2.8E-3</v>
      </c>
    </row>
    <row r="1406" spans="1:40" x14ac:dyDescent="0.25">
      <c r="A1406" s="1"/>
      <c r="B1406" s="16">
        <v>1399</v>
      </c>
      <c r="G1406">
        <v>21.087418</v>
      </c>
      <c r="I1406">
        <v>21.087049</v>
      </c>
      <c r="L1406">
        <v>1.2341E-2</v>
      </c>
      <c r="N1406">
        <v>1.2800000000000001E-2</v>
      </c>
      <c r="V1406">
        <f t="shared" si="475"/>
        <v>25.688542999999999</v>
      </c>
      <c r="W1406">
        <v>25.688542999999999</v>
      </c>
      <c r="X1406">
        <f>'LowFlowInfusion-1-Infusion-1705'!Y1402</f>
        <v>0</v>
      </c>
      <c r="Y1406">
        <v>0</v>
      </c>
      <c r="AC1406" s="6"/>
      <c r="AD1406" s="6"/>
      <c r="AM1406">
        <v>3.8E-3</v>
      </c>
      <c r="AN1406">
        <v>-3.5999999999999999E-3</v>
      </c>
    </row>
    <row r="1407" spans="1:40" x14ac:dyDescent="0.25">
      <c r="A1407" s="1"/>
      <c r="B1407" s="16">
        <v>1400</v>
      </c>
      <c r="G1407">
        <v>21.087823</v>
      </c>
      <c r="I1407">
        <v>21.087287</v>
      </c>
      <c r="L1407">
        <v>1.2244E-2</v>
      </c>
      <c r="N1407">
        <v>1.2746E-2</v>
      </c>
      <c r="V1407">
        <f t="shared" si="475"/>
        <v>24.927956999999999</v>
      </c>
      <c r="W1407">
        <v>24.927956999999999</v>
      </c>
      <c r="X1407">
        <f>'LowFlowInfusion-1-Infusion-1705'!Y1403</f>
        <v>0</v>
      </c>
      <c r="Y1407">
        <v>0</v>
      </c>
      <c r="AC1407" s="6"/>
      <c r="AD1407" s="6"/>
      <c r="AM1407" s="18">
        <v>-5.9999999999999995E-4</v>
      </c>
      <c r="AN1407">
        <v>-4.3E-3</v>
      </c>
    </row>
    <row r="1408" spans="1:40" x14ac:dyDescent="0.25">
      <c r="A1408" s="1"/>
      <c r="B1408" s="16">
        <v>1401</v>
      </c>
      <c r="G1408">
        <v>21.087793000000001</v>
      </c>
      <c r="I1408">
        <v>21.087465000000002</v>
      </c>
      <c r="L1408">
        <v>1.2241999999999999E-2</v>
      </c>
      <c r="N1408">
        <v>1.2742E-2</v>
      </c>
      <c r="V1408">
        <f t="shared" si="475"/>
        <v>24.063416</v>
      </c>
      <c r="W1408">
        <v>24.063416</v>
      </c>
      <c r="X1408">
        <f>'LowFlowInfusion-1-Infusion-1705'!Y1404</f>
        <v>0</v>
      </c>
      <c r="Y1408">
        <v>0</v>
      </c>
      <c r="AC1408" s="6"/>
      <c r="AD1408" s="6"/>
      <c r="AM1408">
        <v>-2.3E-3</v>
      </c>
      <c r="AN1408">
        <v>-4.1999999999999997E-3</v>
      </c>
    </row>
    <row r="1409" spans="1:40" x14ac:dyDescent="0.25">
      <c r="A1409" s="1"/>
      <c r="B1409" s="16">
        <v>1402</v>
      </c>
      <c r="G1409">
        <v>21.087921999999999</v>
      </c>
      <c r="I1409">
        <v>21.087623000000001</v>
      </c>
      <c r="L1409">
        <v>1.2233000000000001E-2</v>
      </c>
      <c r="N1409">
        <v>1.2733E-2</v>
      </c>
      <c r="V1409">
        <f t="shared" si="475"/>
        <v>23.417666000000001</v>
      </c>
      <c r="W1409">
        <v>23.417666000000001</v>
      </c>
      <c r="X1409">
        <f>'LowFlowInfusion-1-Infusion-1705'!Y1405</f>
        <v>0</v>
      </c>
      <c r="Y1409">
        <v>0</v>
      </c>
      <c r="AC1409" s="6"/>
      <c r="AD1409" s="6"/>
      <c r="AM1409">
        <v>-2E-3</v>
      </c>
      <c r="AN1409">
        <v>-3.8999999999999998E-3</v>
      </c>
    </row>
    <row r="1410" spans="1:40" x14ac:dyDescent="0.25">
      <c r="A1410" s="1"/>
      <c r="B1410" s="16">
        <v>1403</v>
      </c>
      <c r="G1410">
        <v>21.088028000000001</v>
      </c>
      <c r="I1410">
        <v>21.087803000000001</v>
      </c>
      <c r="L1410">
        <v>1.2199E-2</v>
      </c>
      <c r="N1410">
        <v>1.2699E-2</v>
      </c>
      <c r="V1410">
        <f t="shared" si="475"/>
        <v>23.441746999999999</v>
      </c>
      <c r="W1410">
        <v>23.441746999999999</v>
      </c>
      <c r="X1410">
        <f>'LowFlowInfusion-1-Infusion-1705'!Y1406</f>
        <v>0</v>
      </c>
      <c r="Y1410">
        <v>0</v>
      </c>
      <c r="AC1410" s="6"/>
      <c r="AD1410" s="6"/>
      <c r="AM1410">
        <v>5.1000000000000004E-3</v>
      </c>
      <c r="AN1410">
        <v>-3.5999999999999999E-3</v>
      </c>
    </row>
    <row r="1411" spans="1:40" x14ac:dyDescent="0.25">
      <c r="A1411" s="1"/>
      <c r="B1411" s="16">
        <v>1404</v>
      </c>
      <c r="G1411">
        <v>21.087904000000002</v>
      </c>
      <c r="I1411">
        <v>21.087546</v>
      </c>
      <c r="L1411">
        <v>1.2192E-2</v>
      </c>
      <c r="N1411">
        <v>1.2694E-2</v>
      </c>
      <c r="V1411">
        <f t="shared" si="475"/>
        <v>23.910525</v>
      </c>
      <c r="W1411">
        <v>23.910525</v>
      </c>
      <c r="X1411">
        <f>'LowFlowInfusion-1-Infusion-1705'!Y1407</f>
        <v>0</v>
      </c>
      <c r="Y1411">
        <v>0</v>
      </c>
      <c r="AC1411" s="6"/>
      <c r="AD1411" s="6"/>
      <c r="AM1411">
        <v>1.6799999999999999E-2</v>
      </c>
      <c r="AN1411">
        <v>-3.3E-3</v>
      </c>
    </row>
    <row r="1412" spans="1:40" x14ac:dyDescent="0.25">
      <c r="A1412" s="1"/>
      <c r="B1412" s="16">
        <v>1405</v>
      </c>
      <c r="G1412">
        <v>21.088235000000001</v>
      </c>
      <c r="I1412">
        <v>21.087772999999999</v>
      </c>
      <c r="L1412">
        <v>1.2213E-2</v>
      </c>
      <c r="N1412">
        <v>1.272E-2</v>
      </c>
      <c r="V1412">
        <f t="shared" si="475"/>
        <v>23.893767</v>
      </c>
      <c r="W1412">
        <v>23.893767</v>
      </c>
      <c r="X1412">
        <f>'LowFlowInfusion-1-Infusion-1705'!Y1408</f>
        <v>0</v>
      </c>
      <c r="Y1412">
        <v>0</v>
      </c>
      <c r="AC1412" s="6"/>
      <c r="AD1412" s="6"/>
      <c r="AM1412">
        <v>1.9400000000000001E-2</v>
      </c>
      <c r="AN1412">
        <v>-3.2000000000000002E-3</v>
      </c>
    </row>
    <row r="1413" spans="1:40" x14ac:dyDescent="0.25">
      <c r="A1413" s="1"/>
      <c r="B1413" s="16">
        <v>1406</v>
      </c>
      <c r="G1413">
        <v>21.088303</v>
      </c>
      <c r="I1413">
        <v>21.088024000000001</v>
      </c>
      <c r="L1413">
        <v>1.2215999999999999E-2</v>
      </c>
      <c r="N1413">
        <v>1.2725999999999999E-2</v>
      </c>
      <c r="V1413">
        <f t="shared" si="475"/>
        <v>23.200472999999999</v>
      </c>
      <c r="W1413">
        <v>23.200472999999999</v>
      </c>
      <c r="X1413">
        <f>'LowFlowInfusion-1-Infusion-1705'!Y1409</f>
        <v>0</v>
      </c>
      <c r="Y1413">
        <v>0</v>
      </c>
      <c r="AC1413" s="6"/>
      <c r="AD1413" s="6"/>
      <c r="AM1413">
        <v>1.49E-2</v>
      </c>
      <c r="AN1413">
        <v>-2.8E-3</v>
      </c>
    </row>
    <row r="1414" spans="1:40" x14ac:dyDescent="0.25">
      <c r="A1414" s="1"/>
      <c r="B1414" s="16">
        <v>1407</v>
      </c>
      <c r="G1414">
        <v>21.088196</v>
      </c>
      <c r="I1414">
        <v>21.088244</v>
      </c>
      <c r="L1414">
        <v>1.2181000000000001E-2</v>
      </c>
      <c r="N1414">
        <v>1.2683E-2</v>
      </c>
      <c r="V1414">
        <f t="shared" si="475"/>
        <v>22.334643</v>
      </c>
      <c r="W1414">
        <v>22.334643</v>
      </c>
      <c r="X1414">
        <f>'LowFlowInfusion-1-Infusion-1705'!Y1410</f>
        <v>0</v>
      </c>
      <c r="Y1414">
        <v>0</v>
      </c>
      <c r="AC1414" s="6"/>
      <c r="AD1414" s="6"/>
      <c r="AM1414">
        <v>9.1000000000000004E-3</v>
      </c>
      <c r="AN1414">
        <v>-2.3E-3</v>
      </c>
    </row>
    <row r="1415" spans="1:40" x14ac:dyDescent="0.25">
      <c r="A1415" s="1"/>
      <c r="B1415" s="16">
        <v>1408</v>
      </c>
      <c r="G1415">
        <v>21.087890999999999</v>
      </c>
      <c r="I1415">
        <v>21.087779000000001</v>
      </c>
      <c r="L1415">
        <v>1.2174000000000001E-2</v>
      </c>
      <c r="N1415">
        <v>1.2677000000000001E-2</v>
      </c>
      <c r="V1415">
        <f t="shared" si="475"/>
        <v>21.496863999999999</v>
      </c>
      <c r="W1415">
        <v>21.496863999999999</v>
      </c>
      <c r="X1415">
        <f>'LowFlowInfusion-1-Infusion-1705'!Y1411</f>
        <v>0</v>
      </c>
      <c r="Y1415">
        <v>0</v>
      </c>
      <c r="AC1415" s="6"/>
      <c r="AD1415" s="6"/>
      <c r="AM1415">
        <v>6.4999999999999997E-3</v>
      </c>
      <c r="AN1415">
        <v>-2.7000000000000001E-3</v>
      </c>
    </row>
    <row r="1416" spans="1:40" x14ac:dyDescent="0.25">
      <c r="A1416" s="1"/>
      <c r="B1416" s="16">
        <v>1409</v>
      </c>
      <c r="G1416">
        <v>21.087869000000001</v>
      </c>
      <c r="I1416">
        <v>21.087569999999999</v>
      </c>
      <c r="L1416">
        <v>1.2205000000000001E-2</v>
      </c>
      <c r="N1416">
        <v>1.2716999999999999E-2</v>
      </c>
      <c r="V1416">
        <f t="shared" ref="V1416:V1424" si="476">X1416+Y1416+W1416</f>
        <v>20.672699000000001</v>
      </c>
      <c r="W1416">
        <v>20.672699000000001</v>
      </c>
      <c r="X1416">
        <f>'LowFlowInfusion-1-Infusion-1705'!Y1412</f>
        <v>0</v>
      </c>
      <c r="Y1416">
        <v>0</v>
      </c>
      <c r="AC1416" s="6"/>
      <c r="AD1416" s="6"/>
      <c r="AM1416" s="18">
        <v>8.0000000000000004E-4</v>
      </c>
      <c r="AN1416">
        <v>-3.2000000000000002E-3</v>
      </c>
    </row>
    <row r="1417" spans="1:40" x14ac:dyDescent="0.25">
      <c r="A1417" s="1"/>
      <c r="B1417" s="16">
        <v>1410</v>
      </c>
      <c r="G1417">
        <v>21.087976000000001</v>
      </c>
      <c r="I1417">
        <v>21.087982</v>
      </c>
      <c r="L1417">
        <v>1.2229E-2</v>
      </c>
      <c r="N1417">
        <v>1.2743000000000001E-2</v>
      </c>
      <c r="V1417">
        <f t="shared" si="476"/>
        <v>20.172059000000001</v>
      </c>
      <c r="W1417">
        <v>20.172059000000001</v>
      </c>
      <c r="X1417">
        <f>'LowFlowInfusion-1-Infusion-1705'!Y1413</f>
        <v>0</v>
      </c>
      <c r="Y1417">
        <v>0</v>
      </c>
      <c r="AC1417" s="6"/>
      <c r="AD1417" s="6"/>
      <c r="AM1417">
        <v>-1.1999999999999999E-3</v>
      </c>
      <c r="AN1417">
        <v>-3.5000000000000001E-3</v>
      </c>
    </row>
    <row r="1418" spans="1:40" x14ac:dyDescent="0.25">
      <c r="A1418" s="1"/>
      <c r="B1418" s="16">
        <v>1411</v>
      </c>
      <c r="G1418">
        <v>21.088017000000001</v>
      </c>
      <c r="I1418">
        <v>21.088128000000001</v>
      </c>
      <c r="L1418">
        <v>1.2212000000000001E-2</v>
      </c>
      <c r="N1418">
        <v>1.2727E-2</v>
      </c>
      <c r="V1418">
        <f t="shared" si="476"/>
        <v>19.999936000000002</v>
      </c>
      <c r="W1418">
        <v>19.999936000000002</v>
      </c>
      <c r="X1418">
        <f>'LowFlowInfusion-1-Infusion-1705'!Y1414</f>
        <v>0</v>
      </c>
      <c r="Y1418">
        <v>0</v>
      </c>
      <c r="AC1418" s="6"/>
      <c r="AD1418" s="6"/>
      <c r="AM1418" s="18">
        <v>-2.0000000000000001E-4</v>
      </c>
      <c r="AN1418">
        <v>-3.5000000000000001E-3</v>
      </c>
    </row>
    <row r="1419" spans="1:40" x14ac:dyDescent="0.25">
      <c r="A1419" s="1"/>
      <c r="B1419" s="16">
        <v>1412</v>
      </c>
      <c r="G1419">
        <v>21.087914999999999</v>
      </c>
      <c r="I1419">
        <v>21.087918999999999</v>
      </c>
      <c r="L1419">
        <v>1.2207000000000001E-2</v>
      </c>
      <c r="N1419">
        <v>1.2716999999999999E-2</v>
      </c>
      <c r="V1419">
        <f t="shared" si="476"/>
        <v>20.001311999999999</v>
      </c>
      <c r="W1419">
        <v>20.001311999999999</v>
      </c>
      <c r="X1419">
        <f>'LowFlowInfusion-1-Infusion-1705'!Y1415</f>
        <v>0</v>
      </c>
      <c r="Y1419">
        <v>0</v>
      </c>
      <c r="AC1419" s="6"/>
      <c r="AD1419" s="6"/>
      <c r="AM1419">
        <v>7.6E-3</v>
      </c>
      <c r="AN1419">
        <v>-3.5000000000000001E-3</v>
      </c>
    </row>
    <row r="1420" spans="1:40" x14ac:dyDescent="0.25">
      <c r="A1420" s="1"/>
      <c r="B1420" s="16">
        <v>1413</v>
      </c>
      <c r="G1420">
        <v>21.087886999999998</v>
      </c>
      <c r="I1420">
        <v>21.08766</v>
      </c>
      <c r="L1420">
        <v>1.2241999999999999E-2</v>
      </c>
      <c r="N1420">
        <v>1.2751E-2</v>
      </c>
      <c r="V1420">
        <f t="shared" si="476"/>
        <v>20.000941999999998</v>
      </c>
      <c r="W1420">
        <v>20.000941999999998</v>
      </c>
      <c r="X1420">
        <f>'LowFlowInfusion-1-Infusion-1705'!Y1416</f>
        <v>0</v>
      </c>
      <c r="Y1420">
        <v>0</v>
      </c>
      <c r="AC1420" s="6"/>
      <c r="AD1420" s="6"/>
      <c r="AM1420">
        <v>1.7399999999999999E-2</v>
      </c>
      <c r="AN1420">
        <v>-3.0000000000000001E-3</v>
      </c>
    </row>
    <row r="1421" spans="1:40" x14ac:dyDescent="0.25">
      <c r="A1421" s="1"/>
      <c r="B1421" s="16">
        <v>1414</v>
      </c>
      <c r="G1421">
        <v>21.088239999999999</v>
      </c>
      <c r="I1421">
        <v>21.088009</v>
      </c>
      <c r="L1421">
        <v>1.2259000000000001E-2</v>
      </c>
      <c r="N1421">
        <v>1.2768E-2</v>
      </c>
      <c r="V1421">
        <f t="shared" si="476"/>
        <v>20.000464999999998</v>
      </c>
      <c r="W1421">
        <v>20.000464999999998</v>
      </c>
      <c r="X1421">
        <f>'LowFlowInfusion-1-Infusion-1705'!Y1417</f>
        <v>0</v>
      </c>
      <c r="Y1421">
        <v>0</v>
      </c>
      <c r="AC1421" s="6"/>
      <c r="AD1421" s="6"/>
      <c r="AM1421">
        <v>2.35E-2</v>
      </c>
      <c r="AN1421">
        <v>-2.5999999999999999E-3</v>
      </c>
    </row>
    <row r="1422" spans="1:40" x14ac:dyDescent="0.25">
      <c r="A1422" s="1"/>
      <c r="B1422" s="16">
        <v>1415</v>
      </c>
      <c r="G1422">
        <v>21.088255</v>
      </c>
      <c r="I1422">
        <v>21.088497</v>
      </c>
      <c r="L1422">
        <v>1.2241999999999999E-2</v>
      </c>
      <c r="N1422">
        <v>1.2751E-2</v>
      </c>
      <c r="V1422">
        <f t="shared" si="476"/>
        <v>20.000677</v>
      </c>
      <c r="W1422">
        <v>20.000677</v>
      </c>
      <c r="X1422">
        <f>'LowFlowInfusion-1-Infusion-1705'!Y1418</f>
        <v>0</v>
      </c>
      <c r="Y1422">
        <v>0</v>
      </c>
      <c r="AC1422" s="6"/>
      <c r="AD1422" s="6"/>
      <c r="AM1422">
        <v>2.5600000000000001E-2</v>
      </c>
      <c r="AN1422">
        <v>-2.3999999999999998E-3</v>
      </c>
    </row>
    <row r="1423" spans="1:40" x14ac:dyDescent="0.25">
      <c r="A1423" s="1"/>
      <c r="B1423" s="16">
        <v>1416</v>
      </c>
      <c r="G1423">
        <v>21.088007000000001</v>
      </c>
      <c r="I1423">
        <v>21.088576</v>
      </c>
      <c r="L1423">
        <v>1.2244E-2</v>
      </c>
      <c r="N1423">
        <v>1.2756999999999999E-2</v>
      </c>
      <c r="V1423">
        <f t="shared" si="476"/>
        <v>20.000518</v>
      </c>
      <c r="W1423">
        <v>20.000518</v>
      </c>
      <c r="X1423">
        <f>'LowFlowInfusion-1-Infusion-1705'!Y1419</f>
        <v>0</v>
      </c>
      <c r="Y1423">
        <v>0</v>
      </c>
      <c r="AC1423" s="6"/>
      <c r="AD1423" s="6"/>
      <c r="AM1423">
        <v>2.06E-2</v>
      </c>
      <c r="AN1423">
        <v>-1.9E-3</v>
      </c>
    </row>
    <row r="1424" spans="1:40" x14ac:dyDescent="0.25">
      <c r="A1424" s="1"/>
      <c r="B1424" s="16">
        <v>1417</v>
      </c>
      <c r="G1424">
        <v>21.087795</v>
      </c>
      <c r="I1424">
        <v>21.088369</v>
      </c>
      <c r="L1424">
        <v>1.2290000000000001E-2</v>
      </c>
      <c r="N1424">
        <v>1.2798E-2</v>
      </c>
      <c r="V1424">
        <f t="shared" si="476"/>
        <v>20.000305999999998</v>
      </c>
      <c r="W1424">
        <v>20.000305999999998</v>
      </c>
      <c r="X1424">
        <f>'LowFlowInfusion-1-Infusion-1705'!Y1420</f>
        <v>0</v>
      </c>
      <c r="Y1424">
        <v>0</v>
      </c>
      <c r="AC1424" s="6"/>
      <c r="AD1424" s="6"/>
      <c r="AM1424">
        <v>9.2999999999999992E-3</v>
      </c>
      <c r="AN1424">
        <v>-1.6000000000000001E-3</v>
      </c>
    </row>
    <row r="1425" spans="1:40" x14ac:dyDescent="0.25">
      <c r="A1425" s="1"/>
      <c r="B1425" s="16">
        <v>1418</v>
      </c>
      <c r="V1425">
        <f t="shared" ref="V1425:V1472" si="477">Y1425+Z1425+X1425</f>
        <v>0</v>
      </c>
      <c r="Z1425">
        <f>'[2]HighFlowInfusion-1-Infusion-170'!Y1421</f>
        <v>0</v>
      </c>
      <c r="AD1425" s="6"/>
      <c r="AE1425" s="6"/>
      <c r="AM1425" s="18">
        <v>-2.9999999999999997E-4</v>
      </c>
      <c r="AN1425">
        <v>-1.4E-3</v>
      </c>
    </row>
    <row r="1426" spans="1:40" x14ac:dyDescent="0.25">
      <c r="A1426" s="1"/>
      <c r="B1426" s="16">
        <v>1419</v>
      </c>
      <c r="V1426">
        <f t="shared" si="477"/>
        <v>0</v>
      </c>
      <c r="Z1426">
        <f>'[2]HighFlowInfusion-1-Infusion-170'!Y1422</f>
        <v>0</v>
      </c>
      <c r="AD1426" s="6"/>
      <c r="AE1426" s="6"/>
      <c r="AM1426">
        <v>-7.1999999999999998E-3</v>
      </c>
      <c r="AN1426">
        <v>-2.2000000000000001E-3</v>
      </c>
    </row>
    <row r="1427" spans="1:40" x14ac:dyDescent="0.25">
      <c r="A1427" s="1"/>
      <c r="B1427" s="16">
        <v>1420</v>
      </c>
      <c r="V1427">
        <f t="shared" si="477"/>
        <v>0</v>
      </c>
      <c r="Z1427">
        <f>'[2]HighFlowInfusion-1-Infusion-170'!Y1423</f>
        <v>0</v>
      </c>
      <c r="AD1427" s="6"/>
      <c r="AE1427" s="6"/>
      <c r="AM1427">
        <v>-6.6E-3</v>
      </c>
      <c r="AN1427">
        <v>-3.0000000000000001E-3</v>
      </c>
    </row>
    <row r="1428" spans="1:40" x14ac:dyDescent="0.25">
      <c r="A1428" s="1"/>
      <c r="B1428" s="16">
        <v>1421</v>
      </c>
      <c r="V1428">
        <f t="shared" si="477"/>
        <v>0</v>
      </c>
      <c r="Z1428">
        <f>'[2]HighFlowInfusion-1-Infusion-170'!Y1424</f>
        <v>0</v>
      </c>
      <c r="AD1428" s="6"/>
      <c r="AE1428" s="6"/>
      <c r="AM1428">
        <v>-4.7999999999999996E-3</v>
      </c>
      <c r="AN1428">
        <v>-3.5000000000000001E-3</v>
      </c>
    </row>
    <row r="1429" spans="1:40" x14ac:dyDescent="0.25">
      <c r="A1429" s="1"/>
      <c r="B1429" s="16">
        <v>1422</v>
      </c>
      <c r="V1429">
        <f t="shared" si="477"/>
        <v>0</v>
      </c>
      <c r="Z1429">
        <f>'[2]HighFlowInfusion-1-Infusion-170'!Y1425</f>
        <v>0</v>
      </c>
      <c r="AD1429" s="6"/>
      <c r="AE1429" s="6"/>
      <c r="AM1429">
        <v>-2.2000000000000001E-3</v>
      </c>
      <c r="AN1429">
        <v>-3.0999999999999999E-3</v>
      </c>
    </row>
    <row r="1430" spans="1:40" x14ac:dyDescent="0.25">
      <c r="A1430" s="1"/>
      <c r="B1430" s="16">
        <v>1423</v>
      </c>
      <c r="V1430">
        <f t="shared" si="477"/>
        <v>0</v>
      </c>
      <c r="Z1430">
        <f>'[2]HighFlowInfusion-1-Infusion-170'!Y1426</f>
        <v>0</v>
      </c>
      <c r="AD1430" s="6"/>
      <c r="AE1430" s="6"/>
      <c r="AM1430">
        <v>1E-3</v>
      </c>
      <c r="AN1430">
        <v>-2.8E-3</v>
      </c>
    </row>
    <row r="1431" spans="1:40" x14ac:dyDescent="0.25">
      <c r="A1431" s="1"/>
      <c r="B1431" s="16">
        <v>1424</v>
      </c>
      <c r="V1431">
        <f t="shared" si="477"/>
        <v>0</v>
      </c>
      <c r="Z1431">
        <f>'[2]HighFlowInfusion-1-Infusion-170'!Y1427</f>
        <v>0</v>
      </c>
      <c r="AD1431" s="6"/>
      <c r="AE1431" s="6"/>
      <c r="AM1431">
        <v>5.8999999999999999E-3</v>
      </c>
      <c r="AN1431">
        <v>-2.7000000000000001E-3</v>
      </c>
    </row>
    <row r="1432" spans="1:40" x14ac:dyDescent="0.25">
      <c r="A1432" s="1"/>
      <c r="B1432" s="16">
        <v>1425</v>
      </c>
      <c r="V1432">
        <f t="shared" si="477"/>
        <v>0</v>
      </c>
      <c r="Z1432">
        <f>'[2]HighFlowInfusion-1-Infusion-170'!Y1428</f>
        <v>0</v>
      </c>
      <c r="AD1432" s="6"/>
      <c r="AE1432" s="6"/>
      <c r="AM1432">
        <v>1.49E-2</v>
      </c>
      <c r="AN1432">
        <v>-2.5999999999999999E-3</v>
      </c>
    </row>
    <row r="1433" spans="1:40" x14ac:dyDescent="0.25">
      <c r="A1433" s="1"/>
      <c r="B1433" s="16">
        <v>1426</v>
      </c>
      <c r="V1433">
        <f t="shared" si="477"/>
        <v>0</v>
      </c>
      <c r="Z1433">
        <f>'[2]HighFlowInfusion-1-Infusion-170'!Y1429</f>
        <v>0</v>
      </c>
      <c r="AD1433" s="6"/>
      <c r="AE1433" s="6"/>
      <c r="AM1433">
        <v>1.4200000000000001E-2</v>
      </c>
      <c r="AN1433">
        <v>-2.0999999999999999E-3</v>
      </c>
    </row>
    <row r="1434" spans="1:40" x14ac:dyDescent="0.25">
      <c r="A1434" s="1"/>
      <c r="B1434" s="16">
        <v>1427</v>
      </c>
      <c r="V1434">
        <f t="shared" si="477"/>
        <v>0</v>
      </c>
      <c r="Z1434">
        <f>'[2]HighFlowInfusion-1-Infusion-170'!Y1430</f>
        <v>0</v>
      </c>
      <c r="AD1434" s="6"/>
      <c r="AE1434" s="6"/>
      <c r="AM1434">
        <v>1.4999999999999999E-2</v>
      </c>
      <c r="AN1434">
        <v>-1.5E-3</v>
      </c>
    </row>
    <row r="1435" spans="1:40" x14ac:dyDescent="0.25">
      <c r="A1435" s="1"/>
      <c r="B1435" s="16">
        <v>1428</v>
      </c>
      <c r="V1435">
        <f t="shared" si="477"/>
        <v>0</v>
      </c>
      <c r="Z1435">
        <f>'[2]HighFlowInfusion-1-Infusion-170'!Y1431</f>
        <v>0</v>
      </c>
      <c r="AD1435" s="6"/>
      <c r="AE1435" s="6"/>
      <c r="AM1435">
        <v>1.04E-2</v>
      </c>
      <c r="AN1435">
        <v>-1.5E-3</v>
      </c>
    </row>
    <row r="1436" spans="1:40" x14ac:dyDescent="0.25">
      <c r="A1436" s="1"/>
      <c r="B1436" s="16">
        <v>1429</v>
      </c>
      <c r="V1436">
        <f t="shared" si="477"/>
        <v>0</v>
      </c>
      <c r="Z1436">
        <f>'[2]HighFlowInfusion-1-Infusion-170'!Y1432</f>
        <v>0</v>
      </c>
      <c r="AD1436" s="6"/>
      <c r="AE1436" s="6"/>
      <c r="AM1436">
        <v>1.2E-2</v>
      </c>
      <c r="AN1436">
        <v>-1.8E-3</v>
      </c>
    </row>
    <row r="1437" spans="1:40" x14ac:dyDescent="0.25">
      <c r="A1437" s="1"/>
      <c r="B1437" s="16">
        <v>1430</v>
      </c>
      <c r="V1437">
        <f t="shared" si="477"/>
        <v>0</v>
      </c>
      <c r="Z1437">
        <f>'[2]HighFlowInfusion-1-Infusion-170'!Y1433</f>
        <v>0</v>
      </c>
      <c r="AD1437" s="6"/>
      <c r="AE1437" s="6"/>
      <c r="AM1437">
        <v>1.24E-2</v>
      </c>
      <c r="AN1437">
        <v>-2E-3</v>
      </c>
    </row>
    <row r="1438" spans="1:40" x14ac:dyDescent="0.25">
      <c r="A1438" s="1"/>
      <c r="B1438" s="16">
        <v>1431</v>
      </c>
      <c r="V1438">
        <f t="shared" si="477"/>
        <v>0</v>
      </c>
      <c r="Z1438">
        <f>'[2]HighFlowInfusion-1-Infusion-170'!Y1434</f>
        <v>0</v>
      </c>
      <c r="AD1438" s="6"/>
      <c r="AE1438" s="6"/>
      <c r="AM1438">
        <v>1.1299999999999999E-2</v>
      </c>
      <c r="AN1438">
        <v>-1.1000000000000001E-3</v>
      </c>
    </row>
    <row r="1439" spans="1:40" x14ac:dyDescent="0.25">
      <c r="A1439" s="1"/>
      <c r="B1439" s="16">
        <v>1432</v>
      </c>
      <c r="V1439">
        <f t="shared" si="477"/>
        <v>0</v>
      </c>
      <c r="Z1439">
        <f>'[2]HighFlowInfusion-1-Infusion-170'!Y1435</f>
        <v>0</v>
      </c>
      <c r="AD1439" s="6"/>
      <c r="AE1439" s="6"/>
      <c r="AM1439">
        <v>9.4999999999999998E-3</v>
      </c>
      <c r="AN1439" s="18">
        <v>-8.9999999999999998E-4</v>
      </c>
    </row>
    <row r="1440" spans="1:40" x14ac:dyDescent="0.25">
      <c r="A1440" s="1"/>
      <c r="B1440" s="16">
        <v>1433</v>
      </c>
      <c r="V1440">
        <f t="shared" si="477"/>
        <v>0</v>
      </c>
      <c r="Z1440">
        <f>'[2]HighFlowInfusion-1-Infusion-170'!Y1436</f>
        <v>0</v>
      </c>
      <c r="AD1440" s="6"/>
      <c r="AE1440" s="6"/>
      <c r="AM1440">
        <v>2.7000000000000001E-3</v>
      </c>
      <c r="AN1440">
        <v>-1.6999999999999999E-3</v>
      </c>
    </row>
    <row r="1441" spans="1:40" x14ac:dyDescent="0.25">
      <c r="A1441" s="1"/>
      <c r="B1441" s="16">
        <v>1434</v>
      </c>
      <c r="V1441">
        <f t="shared" si="477"/>
        <v>0</v>
      </c>
      <c r="Z1441">
        <f>'[2]HighFlowInfusion-1-Infusion-170'!Y1437</f>
        <v>0</v>
      </c>
      <c r="AD1441" s="6"/>
      <c r="AE1441" s="6"/>
      <c r="AM1441">
        <v>-1.1000000000000001E-3</v>
      </c>
      <c r="AN1441">
        <v>-3.2000000000000002E-3</v>
      </c>
    </row>
    <row r="1442" spans="1:40" x14ac:dyDescent="0.25">
      <c r="A1442" s="1"/>
      <c r="B1442" s="16">
        <v>1435</v>
      </c>
      <c r="V1442">
        <f t="shared" si="477"/>
        <v>0</v>
      </c>
      <c r="Z1442">
        <f>'[2]HighFlowInfusion-1-Infusion-170'!Y1438</f>
        <v>0</v>
      </c>
      <c r="AD1442" s="6"/>
      <c r="AE1442" s="6"/>
      <c r="AM1442">
        <v>-7.9000000000000008E-3</v>
      </c>
      <c r="AN1442">
        <v>-4.0000000000000001E-3</v>
      </c>
    </row>
    <row r="1443" spans="1:40" x14ac:dyDescent="0.25">
      <c r="A1443" s="1"/>
      <c r="B1443" s="16">
        <v>1436</v>
      </c>
      <c r="V1443">
        <f t="shared" si="477"/>
        <v>0</v>
      </c>
      <c r="Z1443">
        <f>'[2]HighFlowInfusion-1-Infusion-170'!Y1439</f>
        <v>0</v>
      </c>
      <c r="AD1443" s="6"/>
      <c r="AE1443" s="6"/>
      <c r="AM1443">
        <v>-7.3000000000000001E-3</v>
      </c>
      <c r="AN1443">
        <v>-4.8999999999999998E-3</v>
      </c>
    </row>
    <row r="1444" spans="1:40" x14ac:dyDescent="0.25">
      <c r="A1444" s="1"/>
      <c r="B1444" s="16">
        <v>1437</v>
      </c>
      <c r="V1444">
        <f t="shared" si="477"/>
        <v>0</v>
      </c>
      <c r="Z1444">
        <f>'[2]HighFlowInfusion-1-Infusion-170'!Y1440</f>
        <v>0</v>
      </c>
      <c r="AD1444" s="6"/>
      <c r="AE1444" s="6"/>
      <c r="AM1444">
        <v>-1.0800000000000001E-2</v>
      </c>
      <c r="AN1444">
        <v>-5.8999999999999999E-3</v>
      </c>
    </row>
    <row r="1445" spans="1:40" x14ac:dyDescent="0.25">
      <c r="A1445" s="1"/>
      <c r="B1445" s="16">
        <v>1438</v>
      </c>
      <c r="V1445">
        <f t="shared" si="477"/>
        <v>0</v>
      </c>
      <c r="Z1445">
        <f>'[2]HighFlowInfusion-1-Infusion-170'!Y1441</f>
        <v>0</v>
      </c>
      <c r="AD1445" s="6"/>
      <c r="AE1445" s="6"/>
      <c r="AM1445">
        <v>-9.7000000000000003E-3</v>
      </c>
      <c r="AN1445">
        <v>-6.8999999999999999E-3</v>
      </c>
    </row>
    <row r="1446" spans="1:40" x14ac:dyDescent="0.25">
      <c r="A1446" s="1"/>
      <c r="B1446" s="16">
        <v>1439</v>
      </c>
      <c r="V1446">
        <f t="shared" si="477"/>
        <v>0</v>
      </c>
      <c r="Z1446">
        <f>'[2]HighFlowInfusion-1-Infusion-170'!Y1442</f>
        <v>0</v>
      </c>
      <c r="AD1446" s="6"/>
      <c r="AE1446" s="6"/>
      <c r="AM1446">
        <v>-5.7999999999999996E-3</v>
      </c>
      <c r="AN1446">
        <v>-7.6E-3</v>
      </c>
    </row>
    <row r="1447" spans="1:40" x14ac:dyDescent="0.25">
      <c r="A1447" s="1"/>
      <c r="B1447" s="16">
        <v>1440</v>
      </c>
      <c r="V1447">
        <f t="shared" si="477"/>
        <v>0</v>
      </c>
      <c r="Z1447">
        <f>'[2]HighFlowInfusion-1-Infusion-170'!Y1443</f>
        <v>0</v>
      </c>
      <c r="AD1447" s="6"/>
      <c r="AE1447" s="6"/>
      <c r="AM1447">
        <v>-2.5000000000000001E-3</v>
      </c>
      <c r="AN1447">
        <v>-6.7000000000000002E-3</v>
      </c>
    </row>
    <row r="1448" spans="1:40" x14ac:dyDescent="0.25">
      <c r="A1448" s="1"/>
      <c r="B1448" s="16">
        <v>1441</v>
      </c>
      <c r="V1448">
        <f t="shared" si="477"/>
        <v>0</v>
      </c>
      <c r="Z1448">
        <f>'[2]HighFlowInfusion-1-Infusion-170'!Y1444</f>
        <v>0</v>
      </c>
      <c r="AD1448" s="6"/>
      <c r="AE1448" s="6"/>
      <c r="AM1448">
        <v>1.8E-3</v>
      </c>
      <c r="AN1448">
        <v>-5.4000000000000003E-3</v>
      </c>
    </row>
    <row r="1449" spans="1:40" x14ac:dyDescent="0.25">
      <c r="A1449" s="1"/>
      <c r="B1449" s="16">
        <v>1442</v>
      </c>
      <c r="V1449">
        <f t="shared" si="477"/>
        <v>0</v>
      </c>
      <c r="Z1449">
        <f>'[2]HighFlowInfusion-1-Infusion-170'!Y1445</f>
        <v>0</v>
      </c>
      <c r="AD1449" s="6"/>
      <c r="AE1449" s="6"/>
      <c r="AM1449">
        <v>4.0000000000000001E-3</v>
      </c>
      <c r="AN1449">
        <v>-4.1999999999999997E-3</v>
      </c>
    </row>
    <row r="1450" spans="1:40" x14ac:dyDescent="0.25">
      <c r="A1450" s="1"/>
      <c r="B1450" s="16">
        <v>1443</v>
      </c>
      <c r="V1450">
        <f t="shared" si="477"/>
        <v>0</v>
      </c>
      <c r="Z1450">
        <f>'[2]HighFlowInfusion-1-Infusion-170'!Y1446</f>
        <v>0</v>
      </c>
      <c r="AD1450" s="6"/>
      <c r="AE1450" s="6"/>
      <c r="AM1450">
        <v>2.8999999999999998E-3</v>
      </c>
      <c r="AN1450">
        <v>-3.2000000000000002E-3</v>
      </c>
    </row>
    <row r="1451" spans="1:40" x14ac:dyDescent="0.25">
      <c r="A1451" s="1"/>
      <c r="B1451" s="16">
        <v>1444</v>
      </c>
      <c r="V1451">
        <f t="shared" si="477"/>
        <v>0</v>
      </c>
      <c r="Z1451">
        <f>'[2]HighFlowInfusion-1-Infusion-170'!Y1447</f>
        <v>0</v>
      </c>
      <c r="AD1451" s="6"/>
      <c r="AE1451" s="6"/>
      <c r="AM1451" s="18">
        <v>2.9999999999999997E-4</v>
      </c>
      <c r="AN1451">
        <v>-2.3E-3</v>
      </c>
    </row>
    <row r="1452" spans="1:40" x14ac:dyDescent="0.25">
      <c r="A1452" s="1"/>
      <c r="B1452" s="16">
        <v>1445</v>
      </c>
      <c r="V1452">
        <f t="shared" si="477"/>
        <v>0</v>
      </c>
      <c r="Z1452">
        <f>'[2]HighFlowInfusion-1-Infusion-170'!Y1448</f>
        <v>0</v>
      </c>
      <c r="AD1452" s="6"/>
      <c r="AE1452" s="6"/>
      <c r="AM1452">
        <v>1.4E-3</v>
      </c>
      <c r="AN1452">
        <v>-1.5E-3</v>
      </c>
    </row>
    <row r="1453" spans="1:40" x14ac:dyDescent="0.25">
      <c r="A1453" s="1"/>
      <c r="B1453" s="16">
        <v>1446</v>
      </c>
      <c r="V1453">
        <f t="shared" si="477"/>
        <v>0</v>
      </c>
      <c r="Z1453">
        <f>'[2]HighFlowInfusion-1-Infusion-170'!Y1449</f>
        <v>0</v>
      </c>
      <c r="AD1453" s="6"/>
      <c r="AE1453" s="6"/>
      <c r="AM1453">
        <v>-1.9E-3</v>
      </c>
      <c r="AN1453">
        <v>-1.9E-3</v>
      </c>
    </row>
    <row r="1454" spans="1:40" x14ac:dyDescent="0.25">
      <c r="A1454" s="1"/>
      <c r="B1454" s="16">
        <v>1447</v>
      </c>
      <c r="V1454">
        <f t="shared" si="477"/>
        <v>0</v>
      </c>
      <c r="Z1454">
        <f>'[2]HighFlowInfusion-1-Infusion-170'!Y1450</f>
        <v>0</v>
      </c>
      <c r="AD1454" s="6"/>
      <c r="AE1454" s="6"/>
      <c r="AM1454">
        <v>-8.3999999999999995E-3</v>
      </c>
      <c r="AN1454">
        <v>-2.7000000000000001E-3</v>
      </c>
    </row>
    <row r="1455" spans="1:40" x14ac:dyDescent="0.25">
      <c r="A1455" s="1"/>
      <c r="B1455" s="16">
        <v>1448</v>
      </c>
      <c r="V1455">
        <f t="shared" si="477"/>
        <v>0</v>
      </c>
      <c r="Z1455">
        <f>'[2]HighFlowInfusion-1-Infusion-170'!Y1451</f>
        <v>0</v>
      </c>
      <c r="AD1455" s="6"/>
      <c r="AE1455" s="6"/>
      <c r="AM1455">
        <v>-1.12E-2</v>
      </c>
      <c r="AN1455">
        <v>-3.5999999999999999E-3</v>
      </c>
    </row>
    <row r="1456" spans="1:40" x14ac:dyDescent="0.25">
      <c r="A1456" s="1"/>
      <c r="B1456" s="16">
        <v>1449</v>
      </c>
      <c r="V1456">
        <f t="shared" si="477"/>
        <v>0</v>
      </c>
      <c r="Z1456">
        <f>'[2]HighFlowInfusion-1-Infusion-170'!Y1452</f>
        <v>0</v>
      </c>
      <c r="AD1456" s="6"/>
      <c r="AE1456" s="6"/>
      <c r="AM1456">
        <v>-8.3000000000000001E-3</v>
      </c>
      <c r="AN1456">
        <v>-3.7000000000000002E-3</v>
      </c>
    </row>
    <row r="1457" spans="1:40" x14ac:dyDescent="0.25">
      <c r="A1457" s="1"/>
      <c r="B1457" s="16">
        <v>1450</v>
      </c>
      <c r="V1457">
        <f t="shared" si="477"/>
        <v>0</v>
      </c>
      <c r="Z1457">
        <f>'[2]HighFlowInfusion-1-Infusion-170'!Y1453</f>
        <v>0</v>
      </c>
      <c r="AD1457" s="6"/>
      <c r="AE1457" s="6"/>
      <c r="AM1457">
        <v>1.2999999999999999E-3</v>
      </c>
      <c r="AN1457">
        <v>-3.8E-3</v>
      </c>
    </row>
    <row r="1458" spans="1:40" x14ac:dyDescent="0.25">
      <c r="A1458" s="1"/>
      <c r="B1458" s="16">
        <v>1451</v>
      </c>
      <c r="V1458">
        <f t="shared" si="477"/>
        <v>0</v>
      </c>
      <c r="Z1458">
        <f>'[2]HighFlowInfusion-1-Infusion-170'!Y1454</f>
        <v>0</v>
      </c>
      <c r="AD1458" s="6"/>
      <c r="AE1458" s="6"/>
      <c r="AM1458">
        <v>0.01</v>
      </c>
      <c r="AN1458">
        <v>-3.8999999999999998E-3</v>
      </c>
    </row>
    <row r="1459" spans="1:40" x14ac:dyDescent="0.25">
      <c r="A1459" s="1"/>
      <c r="B1459" s="16">
        <v>1452</v>
      </c>
      <c r="V1459">
        <f t="shared" si="477"/>
        <v>0</v>
      </c>
      <c r="Z1459">
        <f>'[2]HighFlowInfusion-1-Infusion-170'!Y1455</f>
        <v>0</v>
      </c>
      <c r="AD1459" s="6"/>
      <c r="AE1459" s="6"/>
      <c r="AM1459">
        <v>1.14E-2</v>
      </c>
      <c r="AN1459">
        <v>-3.5999999999999999E-3</v>
      </c>
    </row>
    <row r="1460" spans="1:40" x14ac:dyDescent="0.25">
      <c r="A1460" s="1"/>
      <c r="B1460" s="16">
        <v>1453</v>
      </c>
      <c r="V1460">
        <f t="shared" si="477"/>
        <v>0</v>
      </c>
      <c r="Z1460">
        <f>'[2]HighFlowInfusion-1-Infusion-170'!Y1456</f>
        <v>0</v>
      </c>
      <c r="AD1460" s="6"/>
      <c r="AE1460" s="6"/>
      <c r="AM1460">
        <v>1.11E-2</v>
      </c>
      <c r="AN1460">
        <v>-2.3E-3</v>
      </c>
    </row>
    <row r="1461" spans="1:40" x14ac:dyDescent="0.25">
      <c r="A1461" s="1"/>
      <c r="B1461" s="16">
        <v>1454</v>
      </c>
      <c r="V1461">
        <f t="shared" si="477"/>
        <v>0</v>
      </c>
      <c r="Z1461">
        <f>'[2]HighFlowInfusion-1-Infusion-170'!Y1457</f>
        <v>0</v>
      </c>
      <c r="AD1461" s="6"/>
      <c r="AE1461" s="6"/>
      <c r="AM1461">
        <v>1.2999999999999999E-2</v>
      </c>
      <c r="AN1461">
        <v>-1.1000000000000001E-3</v>
      </c>
    </row>
    <row r="1462" spans="1:40" x14ac:dyDescent="0.25">
      <c r="A1462" s="1"/>
      <c r="B1462" s="16">
        <v>1455</v>
      </c>
      <c r="V1462">
        <f t="shared" si="477"/>
        <v>0</v>
      </c>
      <c r="Z1462">
        <f>'[2]HighFlowInfusion-1-Infusion-170'!Y1458</f>
        <v>0</v>
      </c>
      <c r="AD1462" s="6"/>
      <c r="AE1462" s="6"/>
      <c r="AM1462">
        <v>1.1900000000000001E-2</v>
      </c>
      <c r="AN1462" s="18">
        <v>-8.0000000000000004E-4</v>
      </c>
    </row>
    <row r="1463" spans="1:40" x14ac:dyDescent="0.25">
      <c r="A1463" s="1"/>
      <c r="B1463" s="16">
        <v>1456</v>
      </c>
      <c r="V1463">
        <f t="shared" si="477"/>
        <v>0</v>
      </c>
      <c r="Z1463">
        <f>'[2]HighFlowInfusion-1-Infusion-170'!Y1459</f>
        <v>0</v>
      </c>
      <c r="AD1463" s="6"/>
      <c r="AE1463" s="6"/>
      <c r="AM1463">
        <v>3.8999999999999998E-3</v>
      </c>
      <c r="AN1463">
        <v>-1.1000000000000001E-3</v>
      </c>
    </row>
    <row r="1464" spans="1:40" x14ac:dyDescent="0.25">
      <c r="A1464" s="1"/>
      <c r="B1464" s="16">
        <v>1457</v>
      </c>
      <c r="V1464">
        <f t="shared" si="477"/>
        <v>0</v>
      </c>
      <c r="Z1464">
        <f>'[2]HighFlowInfusion-1-Infusion-170'!Y1460</f>
        <v>0</v>
      </c>
      <c r="AD1464" s="6"/>
      <c r="AE1464" s="6"/>
      <c r="AM1464">
        <v>-6.4000000000000003E-3</v>
      </c>
      <c r="AN1464">
        <v>-1.1999999999999999E-3</v>
      </c>
    </row>
    <row r="1465" spans="1:40" x14ac:dyDescent="0.25">
      <c r="A1465" s="1"/>
      <c r="B1465" s="16">
        <v>1458</v>
      </c>
      <c r="V1465">
        <f t="shared" si="477"/>
        <v>0</v>
      </c>
      <c r="Z1465">
        <f>'[2]HighFlowInfusion-1-Infusion-170'!Y1461</f>
        <v>0</v>
      </c>
      <c r="AD1465" s="6"/>
      <c r="AE1465" s="6"/>
      <c r="AM1465">
        <v>-1.12E-2</v>
      </c>
      <c r="AN1465" s="18">
        <v>-8.0000000000000004E-4</v>
      </c>
    </row>
    <row r="1466" spans="1:40" x14ac:dyDescent="0.25">
      <c r="A1466" s="1"/>
      <c r="B1466" s="16">
        <v>1459</v>
      </c>
      <c r="V1466">
        <f t="shared" si="477"/>
        <v>0</v>
      </c>
      <c r="Z1466">
        <f>'[2]HighFlowInfusion-1-Infusion-170'!Y1462</f>
        <v>0</v>
      </c>
      <c r="AD1466" s="6"/>
      <c r="AE1466" s="6"/>
      <c r="AM1466">
        <v>-5.3E-3</v>
      </c>
      <c r="AN1466" s="18">
        <v>-5.9999999999999995E-4</v>
      </c>
    </row>
    <row r="1467" spans="1:40" x14ac:dyDescent="0.25">
      <c r="A1467" s="1"/>
      <c r="B1467" s="16">
        <v>1460</v>
      </c>
      <c r="V1467">
        <f t="shared" si="477"/>
        <v>0</v>
      </c>
      <c r="Z1467">
        <f>'[2]HighFlowInfusion-1-Infusion-170'!Y1463</f>
        <v>0</v>
      </c>
      <c r="AD1467" s="6"/>
      <c r="AE1467" s="6"/>
      <c r="AM1467">
        <v>4.1000000000000003E-3</v>
      </c>
      <c r="AN1467">
        <v>-1.1000000000000001E-3</v>
      </c>
    </row>
    <row r="1468" spans="1:40" x14ac:dyDescent="0.25">
      <c r="A1468" s="1"/>
      <c r="B1468" s="16">
        <v>1461</v>
      </c>
      <c r="V1468">
        <f t="shared" si="477"/>
        <v>0</v>
      </c>
      <c r="Z1468">
        <f>'[2]HighFlowInfusion-1-Infusion-170'!Y1464</f>
        <v>0</v>
      </c>
      <c r="AD1468" s="6"/>
      <c r="AE1468" s="6"/>
      <c r="AM1468">
        <v>5.8999999999999999E-3</v>
      </c>
      <c r="AN1468">
        <v>-2.3999999999999998E-3</v>
      </c>
    </row>
    <row r="1469" spans="1:40" x14ac:dyDescent="0.25">
      <c r="A1469" s="1"/>
      <c r="B1469" s="16">
        <v>1462</v>
      </c>
      <c r="V1469">
        <f t="shared" si="477"/>
        <v>0</v>
      </c>
      <c r="Z1469">
        <f>'[2]HighFlowInfusion-1-Infusion-170'!Y1465</f>
        <v>0</v>
      </c>
      <c r="AD1469" s="6"/>
      <c r="AE1469" s="6"/>
      <c r="AM1469">
        <v>3.5999999999999999E-3</v>
      </c>
      <c r="AN1469">
        <v>-2.8E-3</v>
      </c>
    </row>
    <row r="1470" spans="1:40" x14ac:dyDescent="0.25">
      <c r="A1470" s="1"/>
      <c r="B1470" s="16">
        <v>1463</v>
      </c>
      <c r="V1470">
        <f t="shared" si="477"/>
        <v>0</v>
      </c>
      <c r="Z1470">
        <f>'[2]HighFlowInfusion-1-Infusion-170'!Y1466</f>
        <v>0</v>
      </c>
      <c r="AD1470" s="6"/>
      <c r="AE1470" s="6"/>
      <c r="AM1470">
        <v>3.8999999999999998E-3</v>
      </c>
      <c r="AN1470">
        <v>-3.5000000000000001E-3</v>
      </c>
    </row>
    <row r="1471" spans="1:40" x14ac:dyDescent="0.25">
      <c r="A1471" s="1"/>
      <c r="B1471" s="16">
        <v>1464</v>
      </c>
      <c r="V1471">
        <f t="shared" si="477"/>
        <v>0</v>
      </c>
      <c r="Z1471">
        <f>'[2]HighFlowInfusion-1-Infusion-170'!Y1467</f>
        <v>0</v>
      </c>
      <c r="AD1471" s="6"/>
      <c r="AE1471" s="6"/>
      <c r="AM1471">
        <v>6.6E-3</v>
      </c>
      <c r="AN1471">
        <v>-4.1999999999999997E-3</v>
      </c>
    </row>
    <row r="1472" spans="1:40" x14ac:dyDescent="0.25">
      <c r="A1472" s="1"/>
      <c r="B1472" s="16">
        <v>1465</v>
      </c>
      <c r="V1472">
        <f t="shared" si="477"/>
        <v>0</v>
      </c>
      <c r="Z1472">
        <f>'[2]HighFlowInfusion-1-Infusion-170'!Y1468</f>
        <v>0</v>
      </c>
      <c r="AD1472" s="6"/>
      <c r="AE1472" s="6"/>
      <c r="AM1472">
        <v>1.1299999999999999E-2</v>
      </c>
      <c r="AN1472">
        <v>-5.0000000000000001E-3</v>
      </c>
    </row>
    <row r="1473" spans="1:40" x14ac:dyDescent="0.25">
      <c r="A1473" s="1"/>
      <c r="B1473" s="1"/>
      <c r="AD1473" s="6"/>
      <c r="AE1473" s="6"/>
      <c r="AM1473">
        <v>1.4800000000000001E-2</v>
      </c>
      <c r="AN1473">
        <v>-5.0000000000000001E-3</v>
      </c>
    </row>
    <row r="1474" spans="1:40" x14ac:dyDescent="0.25">
      <c r="A1474" s="1"/>
      <c r="B1474" s="1"/>
      <c r="AD1474" s="6"/>
      <c r="AE1474" s="6"/>
      <c r="AM1474">
        <v>1.52E-2</v>
      </c>
      <c r="AN1474">
        <v>-4.4000000000000003E-3</v>
      </c>
    </row>
    <row r="1475" spans="1:40" x14ac:dyDescent="0.25">
      <c r="A1475" s="1"/>
      <c r="B1475" s="1"/>
      <c r="AD1475" s="6"/>
      <c r="AE1475" s="6"/>
      <c r="AM1475">
        <v>1.8100000000000002E-2</v>
      </c>
      <c r="AN1475">
        <v>-3.2000000000000002E-3</v>
      </c>
    </row>
    <row r="1476" spans="1:40" x14ac:dyDescent="0.25">
      <c r="A1476" s="1"/>
      <c r="B1476" s="1"/>
      <c r="AD1476" s="6"/>
      <c r="AE1476" s="6"/>
      <c r="AM1476">
        <v>2.0400000000000001E-2</v>
      </c>
      <c r="AN1476">
        <v>-2.0999999999999999E-3</v>
      </c>
    </row>
    <row r="1477" spans="1:40" x14ac:dyDescent="0.25">
      <c r="A1477" s="1"/>
      <c r="B1477" s="1"/>
      <c r="AD1477" s="6"/>
      <c r="AE1477" s="6"/>
      <c r="AM1477">
        <v>1.8100000000000002E-2</v>
      </c>
      <c r="AN1477">
        <v>-1.9E-3</v>
      </c>
    </row>
    <row r="1478" spans="1:40" x14ac:dyDescent="0.25">
      <c r="A1478" s="1"/>
      <c r="B1478" s="1"/>
      <c r="AD1478" s="6"/>
      <c r="AE1478" s="6"/>
      <c r="AM1478">
        <v>9.1000000000000004E-3</v>
      </c>
      <c r="AN1478">
        <v>-1.9E-3</v>
      </c>
    </row>
    <row r="1479" spans="1:40" x14ac:dyDescent="0.25">
      <c r="A1479" s="1"/>
      <c r="B1479" s="1"/>
      <c r="AD1479" s="6"/>
      <c r="AE1479" s="6"/>
      <c r="AM1479">
        <v>2.3E-3</v>
      </c>
      <c r="AN1479">
        <v>-2.2000000000000001E-3</v>
      </c>
    </row>
    <row r="1480" spans="1:40" x14ac:dyDescent="0.25">
      <c r="A1480" s="1"/>
      <c r="B1480" s="1"/>
      <c r="AD1480" s="6"/>
      <c r="AE1480" s="6"/>
      <c r="AM1480">
        <v>2.2000000000000001E-3</v>
      </c>
      <c r="AN1480">
        <v>-2.7000000000000001E-3</v>
      </c>
    </row>
    <row r="1481" spans="1:40" x14ac:dyDescent="0.25">
      <c r="A1481" s="1"/>
      <c r="B1481" s="1"/>
      <c r="AD1481" s="6"/>
      <c r="AE1481" s="6"/>
      <c r="AM1481" s="18">
        <v>4.0000000000000002E-4</v>
      </c>
      <c r="AN1481">
        <v>-3.5000000000000001E-3</v>
      </c>
    </row>
    <row r="1482" spans="1:40" x14ac:dyDescent="0.25">
      <c r="A1482" s="1"/>
      <c r="B1482" s="1"/>
      <c r="AD1482" s="6"/>
      <c r="AE1482" s="6"/>
      <c r="AM1482">
        <v>1.4E-3</v>
      </c>
      <c r="AN1482">
        <v>-3.5000000000000001E-3</v>
      </c>
    </row>
    <row r="1483" spans="1:40" x14ac:dyDescent="0.25">
      <c r="A1483" s="1"/>
      <c r="B1483" s="1"/>
      <c r="AD1483" s="6"/>
      <c r="AE1483" s="6"/>
      <c r="AM1483">
        <v>-2.5000000000000001E-3</v>
      </c>
      <c r="AN1483">
        <v>-3.3E-3</v>
      </c>
    </row>
    <row r="1484" spans="1:40" x14ac:dyDescent="0.25">
      <c r="A1484" s="1"/>
      <c r="B1484" s="1"/>
      <c r="AD1484" s="6"/>
      <c r="AE1484" s="6"/>
      <c r="AM1484">
        <v>-5.8999999999999999E-3</v>
      </c>
      <c r="AN1484">
        <v>-2.7000000000000001E-3</v>
      </c>
    </row>
    <row r="1485" spans="1:40" x14ac:dyDescent="0.25">
      <c r="A1485" s="1"/>
      <c r="B1485" s="1"/>
      <c r="AD1485" s="6"/>
      <c r="AE1485" s="6"/>
      <c r="AM1485">
        <v>-6.3E-3</v>
      </c>
      <c r="AN1485">
        <v>-2.5000000000000001E-3</v>
      </c>
    </row>
    <row r="1486" spans="1:40" x14ac:dyDescent="0.25">
      <c r="A1486" s="1"/>
      <c r="B1486" s="1"/>
      <c r="AD1486" s="6"/>
      <c r="AE1486" s="6"/>
      <c r="AM1486">
        <v>1.2999999999999999E-3</v>
      </c>
      <c r="AN1486">
        <v>-2.8E-3</v>
      </c>
    </row>
    <row r="1487" spans="1:40" x14ac:dyDescent="0.25">
      <c r="A1487" s="1"/>
      <c r="B1487" s="1"/>
      <c r="AD1487" s="6"/>
      <c r="AE1487" s="6"/>
      <c r="AM1487">
        <v>4.7999999999999996E-3</v>
      </c>
      <c r="AN1487">
        <v>-3.0000000000000001E-3</v>
      </c>
    </row>
    <row r="1488" spans="1:40" x14ac:dyDescent="0.25">
      <c r="A1488" s="1"/>
      <c r="B1488" s="1"/>
      <c r="AD1488" s="6"/>
      <c r="AE1488" s="6"/>
      <c r="AM1488">
        <v>1.24E-2</v>
      </c>
      <c r="AN1488">
        <v>-3.3E-3</v>
      </c>
    </row>
    <row r="1489" spans="1:40" x14ac:dyDescent="0.25">
      <c r="A1489" s="1"/>
      <c r="B1489" s="1"/>
      <c r="AD1489" s="6"/>
      <c r="AE1489" s="6"/>
      <c r="AM1489">
        <v>2.06E-2</v>
      </c>
      <c r="AN1489">
        <v>-3.0000000000000001E-3</v>
      </c>
    </row>
    <row r="1490" spans="1:40" x14ac:dyDescent="0.25">
      <c r="A1490" s="1"/>
      <c r="B1490" s="1"/>
      <c r="AD1490" s="6"/>
      <c r="AE1490" s="6"/>
      <c r="AM1490">
        <v>2.5499999999999998E-2</v>
      </c>
      <c r="AN1490">
        <v>-2.7000000000000001E-3</v>
      </c>
    </row>
    <row r="1491" spans="1:40" x14ac:dyDescent="0.25">
      <c r="A1491" s="1"/>
      <c r="B1491" s="1"/>
      <c r="AD1491" s="6"/>
      <c r="AE1491" s="6"/>
      <c r="AM1491">
        <v>2.3699999999999999E-2</v>
      </c>
      <c r="AN1491">
        <v>-2E-3</v>
      </c>
    </row>
    <row r="1492" spans="1:40" x14ac:dyDescent="0.25">
      <c r="A1492" s="1"/>
      <c r="B1492" s="1"/>
      <c r="AD1492" s="6"/>
      <c r="AE1492" s="6"/>
      <c r="AM1492">
        <v>1.9699999999999999E-2</v>
      </c>
      <c r="AN1492">
        <v>-1.9E-3</v>
      </c>
    </row>
    <row r="1493" spans="1:40" x14ac:dyDescent="0.25">
      <c r="A1493" s="1"/>
      <c r="B1493" s="1"/>
      <c r="AD1493" s="6"/>
      <c r="AE1493" s="6"/>
      <c r="AM1493">
        <v>1.52E-2</v>
      </c>
      <c r="AN1493">
        <v>-1.6000000000000001E-3</v>
      </c>
    </row>
    <row r="1494" spans="1:40" x14ac:dyDescent="0.25">
      <c r="A1494" s="1"/>
      <c r="B1494" s="1"/>
      <c r="AD1494" s="6"/>
      <c r="AE1494" s="6"/>
      <c r="AM1494">
        <v>9.5999999999999992E-3</v>
      </c>
      <c r="AN1494">
        <v>-1.8E-3</v>
      </c>
    </row>
    <row r="1495" spans="1:40" x14ac:dyDescent="0.25">
      <c r="A1495" s="1"/>
      <c r="B1495" s="1"/>
      <c r="AD1495" s="6"/>
      <c r="AE1495" s="6"/>
      <c r="AM1495">
        <v>6.6E-3</v>
      </c>
      <c r="AN1495">
        <v>-2.5999999999999999E-3</v>
      </c>
    </row>
    <row r="1496" spans="1:40" x14ac:dyDescent="0.25">
      <c r="A1496" s="1"/>
      <c r="B1496" s="1"/>
      <c r="AD1496" s="6"/>
      <c r="AE1496" s="6"/>
      <c r="AM1496">
        <v>2.0999999999999999E-3</v>
      </c>
      <c r="AN1496">
        <v>-3.3999999999999998E-3</v>
      </c>
    </row>
    <row r="1497" spans="1:40" x14ac:dyDescent="0.25">
      <c r="A1497" s="1"/>
      <c r="B1497" s="1"/>
      <c r="AD1497" s="6"/>
      <c r="AE1497" s="6"/>
      <c r="AM1497">
        <v>4.4000000000000003E-3</v>
      </c>
      <c r="AN1497">
        <v>-4.0000000000000001E-3</v>
      </c>
    </row>
    <row r="1498" spans="1:40" x14ac:dyDescent="0.25">
      <c r="A1498" s="1"/>
      <c r="B1498" s="1"/>
      <c r="AD1498" s="6"/>
      <c r="AE1498" s="6"/>
      <c r="AM1498">
        <v>3.5999999999999999E-3</v>
      </c>
      <c r="AN1498">
        <v>-3.7000000000000002E-3</v>
      </c>
    </row>
    <row r="1499" spans="1:40" x14ac:dyDescent="0.25">
      <c r="A1499" s="1"/>
      <c r="B1499" s="1"/>
      <c r="AD1499" s="6"/>
      <c r="AE1499" s="6"/>
      <c r="AM1499">
        <v>5.0000000000000001E-3</v>
      </c>
      <c r="AN1499">
        <v>-3.3999999999999998E-3</v>
      </c>
    </row>
    <row r="1500" spans="1:40" x14ac:dyDescent="0.25">
      <c r="A1500" s="1"/>
      <c r="B1500" s="1"/>
      <c r="AD1500" s="6"/>
      <c r="AE1500" s="6"/>
      <c r="AM1500">
        <v>1E-3</v>
      </c>
      <c r="AN1500">
        <v>-3.3E-3</v>
      </c>
    </row>
    <row r="1501" spans="1:40" x14ac:dyDescent="0.25">
      <c r="A1501" s="1"/>
      <c r="B1501" s="1"/>
      <c r="AD1501" s="6"/>
      <c r="AE1501" s="6"/>
      <c r="AM1501">
        <v>-1.9E-3</v>
      </c>
      <c r="AN1501">
        <v>-3.5000000000000001E-3</v>
      </c>
    </row>
    <row r="1502" spans="1:40" x14ac:dyDescent="0.25">
      <c r="A1502" s="1"/>
      <c r="B1502" s="1"/>
      <c r="AD1502" s="6"/>
      <c r="AE1502" s="6"/>
      <c r="AM1502">
        <v>-5.8999999999999999E-3</v>
      </c>
      <c r="AN1502">
        <v>-3.3E-3</v>
      </c>
    </row>
    <row r="1503" spans="1:40" x14ac:dyDescent="0.25">
      <c r="A1503" s="1"/>
      <c r="B1503" s="1"/>
      <c r="AD1503" s="6"/>
      <c r="AE1503" s="6"/>
      <c r="AM1503">
        <v>-6.7000000000000002E-3</v>
      </c>
      <c r="AN1503">
        <v>-2.8999999999999998E-3</v>
      </c>
    </row>
    <row r="1504" spans="1:40" x14ac:dyDescent="0.25">
      <c r="A1504" s="1"/>
      <c r="B1504" s="1"/>
      <c r="AD1504" s="6"/>
      <c r="AE1504" s="6"/>
      <c r="AM1504">
        <v>-8.8999999999999999E-3</v>
      </c>
      <c r="AN1504">
        <v>-2.8E-3</v>
      </c>
    </row>
    <row r="1505" spans="1:40" x14ac:dyDescent="0.25">
      <c r="A1505" s="1"/>
      <c r="B1505" s="1"/>
      <c r="AD1505" s="6"/>
      <c r="AE1505" s="6"/>
      <c r="AM1505">
        <v>-9.1000000000000004E-3</v>
      </c>
      <c r="AN1505">
        <v>-2.7000000000000001E-3</v>
      </c>
    </row>
    <row r="1506" spans="1:40" x14ac:dyDescent="0.25">
      <c r="A1506" s="1"/>
      <c r="B1506" s="1"/>
      <c r="AM1506">
        <v>-6.1000000000000004E-3</v>
      </c>
      <c r="AN1506">
        <v>-1.8E-3</v>
      </c>
    </row>
    <row r="1507" spans="1:40" x14ac:dyDescent="0.25">
      <c r="A1507" s="1"/>
      <c r="B1507" s="1"/>
      <c r="AM1507">
        <v>2E-3</v>
      </c>
      <c r="AN1507" s="18">
        <v>-8.0000000000000004E-4</v>
      </c>
    </row>
    <row r="1508" spans="1:40" x14ac:dyDescent="0.25">
      <c r="A1508" s="1"/>
      <c r="B1508" s="1"/>
      <c r="AM1508">
        <v>9.7999999999999997E-3</v>
      </c>
      <c r="AN1508" s="18">
        <v>-5.0000000000000001E-4</v>
      </c>
    </row>
    <row r="1509" spans="1:40" x14ac:dyDescent="0.25">
      <c r="A1509" s="1"/>
      <c r="B1509" s="1"/>
      <c r="AM1509">
        <v>1.7600000000000001E-2</v>
      </c>
      <c r="AN1509" s="18">
        <v>-8.9999999999999998E-4</v>
      </c>
    </row>
    <row r="1510" spans="1:40" x14ac:dyDescent="0.25">
      <c r="A1510" s="1"/>
      <c r="B1510" s="1"/>
      <c r="AM1510">
        <v>2.0400000000000001E-2</v>
      </c>
      <c r="AN1510">
        <v>-2E-3</v>
      </c>
    </row>
    <row r="1511" spans="1:40" x14ac:dyDescent="0.25">
      <c r="A1511" s="1"/>
      <c r="B1511" s="1"/>
      <c r="AM1511">
        <v>1.9699999999999999E-2</v>
      </c>
      <c r="AN1511">
        <v>-2.8999999999999998E-3</v>
      </c>
    </row>
    <row r="1512" spans="1:40" x14ac:dyDescent="0.25">
      <c r="A1512" s="1"/>
      <c r="B1512" s="1"/>
      <c r="AM1512">
        <v>2.1399999999999999E-2</v>
      </c>
      <c r="AN1512">
        <v>-3.3999999999999998E-3</v>
      </c>
    </row>
    <row r="1513" spans="1:40" x14ac:dyDescent="0.25">
      <c r="A1513" s="1"/>
      <c r="B1513" s="1"/>
      <c r="AM1513">
        <v>1.9699999999999999E-2</v>
      </c>
      <c r="AN1513">
        <v>-3.7000000000000002E-3</v>
      </c>
    </row>
    <row r="1514" spans="1:40" x14ac:dyDescent="0.25">
      <c r="A1514" s="1"/>
      <c r="B1514" s="1"/>
      <c r="AM1514">
        <v>1.7500000000000002E-2</v>
      </c>
      <c r="AN1514">
        <v>-3.8999999999999998E-3</v>
      </c>
    </row>
    <row r="1515" spans="1:40" x14ac:dyDescent="0.25">
      <c r="A1515" s="1"/>
      <c r="B1515" s="1"/>
      <c r="AM1515">
        <v>1.4999999999999999E-2</v>
      </c>
      <c r="AN1515">
        <v>-4.1000000000000003E-3</v>
      </c>
    </row>
    <row r="1516" spans="1:40" x14ac:dyDescent="0.25">
      <c r="A1516" s="1"/>
      <c r="B1516" s="1"/>
      <c r="AM1516">
        <v>1.72E-2</v>
      </c>
      <c r="AN1516">
        <v>-3.5999999999999999E-3</v>
      </c>
    </row>
    <row r="1517" spans="1:40" x14ac:dyDescent="0.25">
      <c r="A1517" s="1"/>
      <c r="B1517" s="1"/>
      <c r="AM1517">
        <v>1.78E-2</v>
      </c>
      <c r="AN1517">
        <v>-3.5000000000000001E-3</v>
      </c>
    </row>
    <row r="1518" spans="1:40" x14ac:dyDescent="0.25">
      <c r="A1518" s="1"/>
      <c r="B1518" s="1"/>
      <c r="AM1518">
        <v>1.8499999999999999E-2</v>
      </c>
      <c r="AN1518">
        <v>-3.3999999999999998E-3</v>
      </c>
    </row>
    <row r="1519" spans="1:40" x14ac:dyDescent="0.25">
      <c r="A1519" s="1"/>
      <c r="B1519" s="1"/>
      <c r="AM1519">
        <v>1.15E-2</v>
      </c>
      <c r="AN1519">
        <v>-3.5999999999999999E-3</v>
      </c>
    </row>
    <row r="1520" spans="1:40" x14ac:dyDescent="0.25">
      <c r="A1520" s="1"/>
      <c r="B1520" s="1"/>
      <c r="AM1520">
        <v>4.1999999999999997E-3</v>
      </c>
      <c r="AN1520">
        <v>-3.8999999999999998E-3</v>
      </c>
    </row>
    <row r="1521" spans="1:40" x14ac:dyDescent="0.25">
      <c r="A1521" s="1"/>
      <c r="B1521" s="1"/>
      <c r="AM1521" s="18">
        <v>8.9999999999999998E-4</v>
      </c>
      <c r="AN1521">
        <v>-3.7000000000000002E-3</v>
      </c>
    </row>
    <row r="1522" spans="1:40" x14ac:dyDescent="0.25">
      <c r="A1522" s="1"/>
      <c r="B1522" s="1"/>
      <c r="AM1522">
        <v>-2.5999999999999999E-3</v>
      </c>
      <c r="AN1522">
        <v>-2.5999999999999999E-3</v>
      </c>
    </row>
    <row r="1523" spans="1:40" x14ac:dyDescent="0.25">
      <c r="A1523" s="1"/>
      <c r="B1523" s="1"/>
      <c r="AM1523">
        <v>-6.8999999999999999E-3</v>
      </c>
      <c r="AN1523" s="18">
        <v>-8.0000000000000004E-4</v>
      </c>
    </row>
    <row r="1524" spans="1:40" x14ac:dyDescent="0.25">
      <c r="A1524" s="1"/>
      <c r="B1524" s="1"/>
      <c r="AM1524">
        <v>-1.2699999999999999E-2</v>
      </c>
      <c r="AN1524" s="18">
        <v>5.0000000000000001E-4</v>
      </c>
    </row>
    <row r="1525" spans="1:40" x14ac:dyDescent="0.25">
      <c r="A1525" s="1"/>
      <c r="B1525" s="1"/>
      <c r="AM1525">
        <v>-1.1299999999999999E-2</v>
      </c>
      <c r="AN1525">
        <v>1.5E-3</v>
      </c>
    </row>
    <row r="1526" spans="1:40" x14ac:dyDescent="0.25">
      <c r="A1526" s="1"/>
      <c r="B1526" s="1"/>
      <c r="AM1526">
        <v>-1.1900000000000001E-2</v>
      </c>
      <c r="AN1526">
        <v>1.4E-3</v>
      </c>
    </row>
    <row r="1527" spans="1:40" x14ac:dyDescent="0.25">
      <c r="A1527" s="1"/>
      <c r="B1527" s="1"/>
      <c r="AM1527">
        <v>-7.7999999999999996E-3</v>
      </c>
      <c r="AN1527">
        <v>1E-3</v>
      </c>
    </row>
    <row r="1528" spans="1:40" x14ac:dyDescent="0.25">
      <c r="A1528" s="1"/>
      <c r="B1528" s="1"/>
      <c r="AM1528">
        <v>-3.0999999999999999E-3</v>
      </c>
      <c r="AN1528" s="18">
        <v>2.9999999999999997E-4</v>
      </c>
    </row>
    <row r="1529" spans="1:40" x14ac:dyDescent="0.25">
      <c r="A1529" s="1"/>
      <c r="B1529" s="1"/>
      <c r="AM1529">
        <v>3.7000000000000002E-3</v>
      </c>
      <c r="AN1529" s="18">
        <v>-5.9999999999999995E-4</v>
      </c>
    </row>
    <row r="1530" spans="1:40" x14ac:dyDescent="0.25">
      <c r="A1530" s="1"/>
      <c r="B1530" s="1"/>
      <c r="AM1530">
        <v>1.43E-2</v>
      </c>
      <c r="AN1530">
        <v>-1.8E-3</v>
      </c>
    </row>
    <row r="1531" spans="1:40" x14ac:dyDescent="0.25">
      <c r="A1531" s="1"/>
      <c r="B1531" s="1"/>
      <c r="AM1531">
        <v>2.1700000000000001E-2</v>
      </c>
      <c r="AN1531">
        <v>-2.8999999999999998E-3</v>
      </c>
    </row>
    <row r="1532" spans="1:40" x14ac:dyDescent="0.25">
      <c r="A1532" s="1"/>
      <c r="B1532" s="1"/>
      <c r="AM1532">
        <v>2.1600000000000001E-2</v>
      </c>
      <c r="AN1532">
        <v>-3.3999999999999998E-3</v>
      </c>
    </row>
    <row r="1533" spans="1:40" x14ac:dyDescent="0.25">
      <c r="A1533" s="1"/>
      <c r="B1533" s="1"/>
      <c r="AM1533">
        <v>1.5800000000000002E-2</v>
      </c>
      <c r="AN1533">
        <v>-3.2000000000000002E-3</v>
      </c>
    </row>
    <row r="1534" spans="1:40" x14ac:dyDescent="0.25">
      <c r="A1534" s="1"/>
      <c r="B1534" s="1"/>
      <c r="AM1534">
        <v>1.3299999999999999E-2</v>
      </c>
      <c r="AN1534">
        <v>-3.2000000000000002E-3</v>
      </c>
    </row>
    <row r="1535" spans="1:40" x14ac:dyDescent="0.25">
      <c r="A1535" s="1"/>
      <c r="B1535" s="1"/>
      <c r="AM1535">
        <v>6.8999999999999999E-3</v>
      </c>
      <c r="AN1535">
        <v>-3.7000000000000002E-3</v>
      </c>
    </row>
    <row r="1536" spans="1:40" x14ac:dyDescent="0.25">
      <c r="A1536" s="1"/>
      <c r="B1536" s="1"/>
      <c r="AM1536">
        <v>3.0000000000000001E-3</v>
      </c>
      <c r="AN1536">
        <v>-3.8999999999999998E-3</v>
      </c>
    </row>
    <row r="1537" spans="1:40" x14ac:dyDescent="0.25">
      <c r="A1537" s="1"/>
      <c r="B1537" s="1"/>
      <c r="AM1537">
        <v>1.6000000000000001E-3</v>
      </c>
      <c r="AN1537">
        <v>-3.5000000000000001E-3</v>
      </c>
    </row>
    <row r="1538" spans="1:40" x14ac:dyDescent="0.25">
      <c r="A1538" s="1"/>
      <c r="B1538" s="1"/>
      <c r="AM1538">
        <v>3.2000000000000002E-3</v>
      </c>
      <c r="AN1538">
        <v>-2.5000000000000001E-3</v>
      </c>
    </row>
    <row r="1539" spans="1:40" x14ac:dyDescent="0.25">
      <c r="A1539" s="1"/>
      <c r="B1539" s="1"/>
      <c r="AM1539">
        <v>6.3E-3</v>
      </c>
      <c r="AN1539">
        <v>-1.6000000000000001E-3</v>
      </c>
    </row>
    <row r="1540" spans="1:40" x14ac:dyDescent="0.25">
      <c r="A1540" s="1"/>
      <c r="B1540" s="1"/>
      <c r="AM1540">
        <v>0.17649999999999999</v>
      </c>
      <c r="AN1540">
        <v>-0.54339999999999999</v>
      </c>
    </row>
    <row r="1541" spans="1:40" x14ac:dyDescent="0.25">
      <c r="A1541" s="1"/>
      <c r="B1541" s="1"/>
      <c r="AM1541">
        <v>-0.14419999999999999</v>
      </c>
      <c r="AN1541">
        <v>-3.0266000000000002</v>
      </c>
    </row>
    <row r="1542" spans="1:40" x14ac:dyDescent="0.25">
      <c r="A1542" s="1"/>
      <c r="B1542" s="1"/>
      <c r="AM1542">
        <v>-0.92169999999999996</v>
      </c>
      <c r="AN1542">
        <v>-7.0223000000000004</v>
      </c>
    </row>
    <row r="1543" spans="1:40" x14ac:dyDescent="0.25">
      <c r="A1543" s="1"/>
      <c r="B1543" s="1"/>
      <c r="AM1543">
        <v>-2.0127999999999999</v>
      </c>
      <c r="AN1543">
        <v>-10.453200000000001</v>
      </c>
    </row>
    <row r="1544" spans="1:40" x14ac:dyDescent="0.25">
      <c r="A1544" s="1"/>
      <c r="B1544" s="1"/>
      <c r="AM1544">
        <v>-2.7938000000000001</v>
      </c>
      <c r="AN1544">
        <v>-12.532299999999999</v>
      </c>
    </row>
    <row r="1545" spans="1:40" x14ac:dyDescent="0.25">
      <c r="A1545" s="1"/>
      <c r="B1545" s="1"/>
      <c r="AM1545">
        <v>-3.246</v>
      </c>
      <c r="AN1545">
        <v>-13.258599999999999</v>
      </c>
    </row>
    <row r="1546" spans="1:40" x14ac:dyDescent="0.25">
      <c r="A1546" s="1"/>
      <c r="B1546" s="1"/>
      <c r="AM1546">
        <v>-3.3696000000000002</v>
      </c>
      <c r="AN1546">
        <v>-12.631</v>
      </c>
    </row>
    <row r="1547" spans="1:40" x14ac:dyDescent="0.25">
      <c r="A1547" s="1"/>
      <c r="B1547" s="1"/>
      <c r="AM1547">
        <v>-3.1576</v>
      </c>
      <c r="AN1547">
        <v>-10.641500000000001</v>
      </c>
    </row>
    <row r="1548" spans="1:40" x14ac:dyDescent="0.25">
      <c r="A1548" s="1"/>
      <c r="B1548" s="1"/>
      <c r="AM1548">
        <v>-2.6179999999999999</v>
      </c>
      <c r="AN1548">
        <v>-7.2988</v>
      </c>
    </row>
    <row r="1549" spans="1:40" x14ac:dyDescent="0.25">
      <c r="A1549" s="1"/>
      <c r="B1549" s="1"/>
      <c r="AM1549">
        <v>-1.5319</v>
      </c>
      <c r="AN1549">
        <v>-3.2803</v>
      </c>
    </row>
    <row r="1550" spans="1:40" x14ac:dyDescent="0.25">
      <c r="A1550" s="1"/>
      <c r="B1550" s="1"/>
      <c r="AM1550">
        <v>-0.61680000000000001</v>
      </c>
      <c r="AN1550">
        <v>-0.63739999999999997</v>
      </c>
    </row>
    <row r="1551" spans="1:40" x14ac:dyDescent="0.25">
      <c r="A1551" s="1"/>
      <c r="B1551" s="1"/>
      <c r="AM1551">
        <v>-8.4900000000000003E-2</v>
      </c>
      <c r="AN1551">
        <v>-2.2000000000000001E-3</v>
      </c>
    </row>
    <row r="1552" spans="1:40" x14ac:dyDescent="0.25">
      <c r="A1552" s="1"/>
      <c r="B1552" s="1"/>
      <c r="AM1552">
        <v>-5.7700000000000001E-2</v>
      </c>
      <c r="AN1552">
        <v>-1.1999999999999999E-3</v>
      </c>
    </row>
    <row r="1553" spans="1:40" x14ac:dyDescent="0.25">
      <c r="A1553" s="1"/>
      <c r="B1553" s="1"/>
      <c r="AM1553">
        <v>-4.2799999999999998E-2</v>
      </c>
      <c r="AN1553" s="18">
        <v>-8.9999999999999998E-4</v>
      </c>
    </row>
    <row r="1554" spans="1:40" x14ac:dyDescent="0.25">
      <c r="A1554" s="1"/>
      <c r="B1554" s="1"/>
      <c r="AM1554">
        <v>7.5574000000000003</v>
      </c>
      <c r="AN1554">
        <v>6.76</v>
      </c>
    </row>
    <row r="1555" spans="1:40" x14ac:dyDescent="0.25">
      <c r="A1555" s="1"/>
      <c r="B1555" s="1"/>
      <c r="AM1555">
        <v>22.003900000000002</v>
      </c>
      <c r="AN1555">
        <v>20.532800000000002</v>
      </c>
    </row>
    <row r="1556" spans="1:40" x14ac:dyDescent="0.25">
      <c r="A1556" s="1"/>
      <c r="B1556" s="1"/>
      <c r="AM1556">
        <v>38.213299999999997</v>
      </c>
      <c r="AN1556">
        <v>36.653399999999998</v>
      </c>
    </row>
    <row r="1557" spans="1:40" x14ac:dyDescent="0.25">
      <c r="A1557" s="1"/>
      <c r="B1557" s="1"/>
      <c r="AM1557">
        <v>48.525599999999997</v>
      </c>
      <c r="AN1557">
        <v>47.448599999999999</v>
      </c>
    </row>
    <row r="1558" spans="1:40" x14ac:dyDescent="0.25">
      <c r="A1558" s="1"/>
      <c r="B1558" s="1"/>
      <c r="AM1558">
        <v>53.370399999999997</v>
      </c>
      <c r="AN1558">
        <v>52.800199999999997</v>
      </c>
    </row>
    <row r="1559" spans="1:40" x14ac:dyDescent="0.25">
      <c r="A1559" s="1"/>
      <c r="B1559" s="1"/>
      <c r="AM1559">
        <v>52.761600000000001</v>
      </c>
      <c r="AN1559">
        <v>52.713900000000002</v>
      </c>
    </row>
    <row r="1560" spans="1:40" x14ac:dyDescent="0.25">
      <c r="A1560" s="1"/>
      <c r="B1560" s="1"/>
      <c r="AM1560">
        <v>46.703600000000002</v>
      </c>
      <c r="AN1560">
        <v>47.190899999999999</v>
      </c>
    </row>
    <row r="1561" spans="1:40" x14ac:dyDescent="0.25">
      <c r="A1561" s="1"/>
      <c r="B1561" s="1"/>
      <c r="AM1561">
        <v>35.185699999999997</v>
      </c>
      <c r="AN1561">
        <v>36.223799999999997</v>
      </c>
    </row>
    <row r="1562" spans="1:40" x14ac:dyDescent="0.25">
      <c r="A1562" s="1"/>
      <c r="B1562" s="1"/>
      <c r="AM1562">
        <v>18.206700000000001</v>
      </c>
      <c r="AN1562">
        <v>19.813300000000002</v>
      </c>
    </row>
    <row r="1563" spans="1:40" x14ac:dyDescent="0.25">
      <c r="A1563" s="1"/>
      <c r="B1563" s="1"/>
      <c r="AM1563">
        <v>5.2411000000000003</v>
      </c>
      <c r="AN1563">
        <v>6.4005000000000001</v>
      </c>
    </row>
    <row r="1564" spans="1:40" x14ac:dyDescent="0.25">
      <c r="A1564" s="1"/>
      <c r="B1564" s="1"/>
      <c r="AM1564">
        <v>-1.2172000000000001</v>
      </c>
      <c r="AN1564">
        <v>-0.67210000000000003</v>
      </c>
    </row>
    <row r="1565" spans="1:40" x14ac:dyDescent="0.25">
      <c r="A1565" s="1"/>
      <c r="B1565" s="1"/>
      <c r="AM1565">
        <v>-1.1999999999999999E-3</v>
      </c>
      <c r="AN1565" s="18">
        <v>5.9999999999999995E-4</v>
      </c>
    </row>
    <row r="1566" spans="1:40" x14ac:dyDescent="0.25">
      <c r="A1566" s="1"/>
      <c r="B1566" s="1"/>
      <c r="AM1566">
        <v>-1.1999999999999999E-3</v>
      </c>
      <c r="AN1566" s="18">
        <v>5.9999999999999995E-4</v>
      </c>
    </row>
    <row r="1567" spans="1:40" x14ac:dyDescent="0.25">
      <c r="A1567" s="1"/>
      <c r="B1567" s="1"/>
      <c r="AM1567">
        <v>-1.1000000000000001E-3</v>
      </c>
      <c r="AN1567" s="18">
        <v>5.9999999999999995E-4</v>
      </c>
    </row>
    <row r="1568" spans="1:40" x14ac:dyDescent="0.25">
      <c r="A1568" s="1"/>
      <c r="B1568" s="1"/>
      <c r="AM1568">
        <v>1E-3</v>
      </c>
      <c r="AN1568">
        <v>3.0000000000000001E-3</v>
      </c>
    </row>
    <row r="1569" spans="1:40" x14ac:dyDescent="0.25">
      <c r="A1569" s="1"/>
      <c r="B1569" s="1"/>
      <c r="AM1569">
        <v>1.6999999999999999E-3</v>
      </c>
      <c r="AN1569">
        <v>2.8999999999999998E-3</v>
      </c>
    </row>
    <row r="1570" spans="1:40" x14ac:dyDescent="0.25">
      <c r="A1570" s="1"/>
      <c r="B1570" s="1"/>
      <c r="AN1570">
        <v>0</v>
      </c>
    </row>
    <row r="1571" spans="1:40" x14ac:dyDescent="0.25">
      <c r="A1571" s="1"/>
      <c r="B1571" s="1"/>
      <c r="AN1571">
        <v>0</v>
      </c>
    </row>
    <row r="1572" spans="1:40" x14ac:dyDescent="0.25">
      <c r="A1572" s="1"/>
      <c r="B1572" s="1"/>
      <c r="AN1572">
        <v>0</v>
      </c>
    </row>
    <row r="1573" spans="1:40" x14ac:dyDescent="0.25">
      <c r="A1573" s="1"/>
      <c r="B1573" s="1"/>
      <c r="AN1573">
        <v>0</v>
      </c>
    </row>
    <row r="1574" spans="1:40" x14ac:dyDescent="0.25">
      <c r="A1574" s="1"/>
      <c r="B1574" s="1"/>
      <c r="AN1574">
        <v>0</v>
      </c>
    </row>
    <row r="1575" spans="1:40" x14ac:dyDescent="0.25">
      <c r="A1575" s="1"/>
      <c r="B1575" s="1"/>
      <c r="AN1575">
        <v>0</v>
      </c>
    </row>
    <row r="1576" spans="1:40" x14ac:dyDescent="0.25">
      <c r="A1576" s="1"/>
      <c r="B1576" s="1"/>
      <c r="AN1576">
        <v>0</v>
      </c>
    </row>
    <row r="1577" spans="1:40" x14ac:dyDescent="0.25">
      <c r="A1577" s="1"/>
      <c r="B1577" s="1"/>
      <c r="AN1577">
        <v>0</v>
      </c>
    </row>
    <row r="1578" spans="1:40" x14ac:dyDescent="0.25">
      <c r="A1578" s="1"/>
      <c r="B1578" s="1"/>
      <c r="AN1578">
        <v>0</v>
      </c>
    </row>
    <row r="1579" spans="1:40" x14ac:dyDescent="0.25">
      <c r="A1579" s="1"/>
      <c r="B1579" s="1"/>
      <c r="AN1579">
        <v>0</v>
      </c>
    </row>
    <row r="1580" spans="1:40" x14ac:dyDescent="0.25">
      <c r="A1580" s="1"/>
      <c r="B1580" s="1"/>
      <c r="AN1580">
        <v>0</v>
      </c>
    </row>
    <row r="1581" spans="1:40" x14ac:dyDescent="0.25">
      <c r="A1581" s="1"/>
      <c r="B1581" s="1"/>
      <c r="AN1581">
        <v>0</v>
      </c>
    </row>
    <row r="1582" spans="1:40" x14ac:dyDescent="0.25">
      <c r="A1582" s="1"/>
      <c r="B1582" s="1"/>
      <c r="AN1582">
        <v>0</v>
      </c>
    </row>
    <row r="1583" spans="1:40" x14ac:dyDescent="0.25">
      <c r="A1583" s="1"/>
      <c r="B1583" s="1"/>
    </row>
    <row r="1584" spans="1:40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U3295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9" sqref="A9"/>
      <selection pane="bottomRight" activeCell="U5" sqref="U5"/>
    </sheetView>
  </sheetViews>
  <sheetFormatPr defaultRowHeight="15" x14ac:dyDescent="0.25"/>
  <cols>
    <col min="1" max="1" width="15.85546875" customWidth="1"/>
    <col min="2" max="2" width="4.14062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/>
    </row>
    <row r="2" spans="1:47" s="7" customFormat="1" x14ac:dyDescent="0.25">
      <c r="G2" s="7" t="s">
        <v>53</v>
      </c>
      <c r="H2">
        <v>1</v>
      </c>
      <c r="I2" s="7" t="s">
        <v>53</v>
      </c>
      <c r="J2">
        <v>1</v>
      </c>
      <c r="L2" s="7" t="s">
        <v>53</v>
      </c>
      <c r="M2">
        <v>1</v>
      </c>
      <c r="N2" s="7" t="s">
        <v>53</v>
      </c>
      <c r="O2">
        <v>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/>
      <c r="AE2" s="8"/>
      <c r="AF2" s="8"/>
    </row>
    <row r="3" spans="1:47" s="7" customFormat="1" x14ac:dyDescent="0.25">
      <c r="G3" s="7" t="s">
        <v>59</v>
      </c>
      <c r="H3">
        <v>0</v>
      </c>
      <c r="I3" s="7" t="s">
        <v>59</v>
      </c>
      <c r="J3">
        <v>0</v>
      </c>
      <c r="L3" s="7" t="s">
        <v>59</v>
      </c>
      <c r="M3">
        <v>0</v>
      </c>
      <c r="N3" s="7" t="s">
        <v>59</v>
      </c>
      <c r="O3">
        <v>0</v>
      </c>
      <c r="T3" s="10">
        <f>AVERAGE(C18:C86)</f>
        <v>10.406481244436725</v>
      </c>
      <c r="U3" s="10">
        <f>AVERAGE(D18:D86)</f>
        <v>571.03636230751988</v>
      </c>
      <c r="V3" s="10">
        <f t="shared" ref="V3:W3" si="0">AVERAGE(E114:E196)</f>
        <v>747.403951431829</v>
      </c>
      <c r="W3" s="10">
        <f t="shared" si="0"/>
        <v>21.160463207292974</v>
      </c>
      <c r="X3" s="10">
        <f>AVERAGE(AA18:AA86)</f>
        <v>158.17656819874736</v>
      </c>
      <c r="Y3" s="10">
        <f>AVERAGE(AB18:AB86)</f>
        <v>127.80926617949959</v>
      </c>
      <c r="Z3" s="10">
        <f t="shared" ref="Z3" si="1">AVERAGE(AC114:AC196)</f>
        <v>0.61491499172442798</v>
      </c>
      <c r="AA3" s="11">
        <f>(T3-X3)/X3</f>
        <v>-0.93420971662907071</v>
      </c>
      <c r="AB3" s="11">
        <f>(U3-Y3)/Y3</f>
        <v>3.4678792029486925</v>
      </c>
      <c r="AC3" s="11"/>
      <c r="AD3" s="12"/>
      <c r="AE3" s="13"/>
      <c r="AM3" s="10"/>
      <c r="AU3" s="10"/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14">
        <f>AVERAGE(C94:C126)</f>
        <v>15.849443231234831</v>
      </c>
      <c r="U4" s="14">
        <f>AVERAGE(D94:D126)</f>
        <v>730.43845153406176</v>
      </c>
      <c r="V4" s="14">
        <f t="shared" ref="V4:W4" si="2">AVERAGE(E204:E254)</f>
        <v>94.806310350133799</v>
      </c>
      <c r="W4" s="14">
        <f t="shared" si="2"/>
        <v>12.638050347911671</v>
      </c>
      <c r="X4" s="14">
        <f>AVERAGE(AA94:AA126)</f>
        <v>211.67134397395287</v>
      </c>
      <c r="Y4" s="14">
        <f>AVERAGE(AB94:AB126)</f>
        <v>128.54607151411236</v>
      </c>
      <c r="Z4" s="14" t="e">
        <f t="shared" ref="Z4" si="3">AVERAGE(AC204:AC254)</f>
        <v>#DIV/0!</v>
      </c>
      <c r="AA4" s="11">
        <f t="shared" ref="AA4:AA5" si="4">(T4-X4)/X4</f>
        <v>-0.92512239524881001</v>
      </c>
      <c r="AB4" s="11">
        <f t="shared" ref="AB4:AB5" si="5">(U4-Y4)/Y4</f>
        <v>4.6823086301308789</v>
      </c>
      <c r="AC4" s="11"/>
      <c r="AD4" s="12"/>
      <c r="AE4" s="13"/>
      <c r="AM4" s="14"/>
      <c r="AU4" s="14"/>
    </row>
    <row r="5" spans="1:47" x14ac:dyDescent="0.25">
      <c r="M5" s="7"/>
      <c r="T5" s="14">
        <f>AVERAGE(C158:C205)</f>
        <v>17.849258810483089</v>
      </c>
      <c r="U5" s="14">
        <f>AVERAGE(D158:D205)</f>
        <v>536.0979735916618</v>
      </c>
      <c r="V5" s="14">
        <f t="shared" ref="V5:W5" si="6">AVERAGE(E264:E316)</f>
        <v>18.084365859544278</v>
      </c>
      <c r="W5" s="14">
        <f t="shared" si="6"/>
        <v>0.42606724564225396</v>
      </c>
      <c r="X5" s="14">
        <f>AVERAGE(AA158:AA205)</f>
        <v>159.45598338319348</v>
      </c>
      <c r="Y5" s="14">
        <f>AVERAGE(AB158:AB205)</f>
        <v>99.129508872225941</v>
      </c>
      <c r="Z5" s="14" t="e">
        <f t="shared" ref="Z5" si="7">AVERAGE(AC264:AC316)</f>
        <v>#DIV/0!</v>
      </c>
      <c r="AA5" s="11">
        <f t="shared" si="4"/>
        <v>-0.88806153001114418</v>
      </c>
      <c r="AB5" s="11">
        <f t="shared" si="5"/>
        <v>4.4080563869500367</v>
      </c>
      <c r="AC5" s="11"/>
      <c r="AD5" s="12"/>
      <c r="AE5" s="13"/>
      <c r="AM5" s="14"/>
      <c r="AU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81</v>
      </c>
      <c r="U7" t="s">
        <v>72</v>
      </c>
      <c r="X7" s="2" t="s">
        <v>74</v>
      </c>
      <c r="Y7" s="2" t="s">
        <v>75</v>
      </c>
      <c r="Z7" s="2" t="s">
        <v>76</v>
      </c>
      <c r="AA7" t="s">
        <v>77</v>
      </c>
      <c r="AB7" t="s">
        <v>78</v>
      </c>
      <c r="AD7" t="s">
        <v>79</v>
      </c>
      <c r="AE7" t="s">
        <v>80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8">(G8*H$2+H$3+H$4)</f>
        <v>21.100315999999999</v>
      </c>
      <c r="I8">
        <v>21.028967999999999</v>
      </c>
      <c r="J8">
        <f t="shared" ref="J8:J71" si="9">(I8*J$2+J$3+J$4)</f>
        <v>21.028967999999999</v>
      </c>
      <c r="L8">
        <v>4.9899999999999999E-4</v>
      </c>
      <c r="M8">
        <f t="shared" ref="M8:M71" si="10">(L8*M$2+M$3+M$4)</f>
        <v>4.9899999999999999E-4</v>
      </c>
      <c r="N8">
        <v>0.205957</v>
      </c>
      <c r="O8">
        <f t="shared" ref="O8:O71" si="11">(N8*O$2+O$3+O$4)</f>
        <v>0.205957</v>
      </c>
      <c r="Q8">
        <f>100-J8-O8</f>
        <v>78.76507500000001</v>
      </c>
      <c r="S8">
        <f>((X8-AA8/1000+AB8/1000)/(X8+Y8+Z8))</f>
        <v>0.9632756943362023</v>
      </c>
      <c r="W8">
        <v>0</v>
      </c>
      <c r="X8">
        <v>20.001736000000001</v>
      </c>
      <c r="Y8">
        <v>0.13001399999999999</v>
      </c>
      <c r="Z8">
        <v>0.60164899999999999</v>
      </c>
      <c r="AA8">
        <f t="shared" ref="AA8:AA71" si="12">((X8*(H8/100)*Z8)/(-X8*(-1+H8/100+M8/100)+Z8))*1000</f>
        <v>154.992343045073</v>
      </c>
      <c r="AB8">
        <f t="shared" ref="AB8:AB71" si="13">((X8*(Y8*(-1+M8/100+H8/100)+(M8/100)*Z8))/(X8*(-1+M8/100+H8/100)-Z8))*1000</f>
        <v>125.23566071959227</v>
      </c>
      <c r="AC8">
        <f>AB8/AA8</f>
        <v>0.80801192019642387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8"/>
        <v>21.100612000000002</v>
      </c>
      <c r="I9">
        <v>21.028676000000001</v>
      </c>
      <c r="J9">
        <f t="shared" si="9"/>
        <v>21.028676000000001</v>
      </c>
      <c r="L9">
        <v>4.9799999999999996E-4</v>
      </c>
      <c r="M9">
        <f t="shared" si="10"/>
        <v>4.9799999999999996E-4</v>
      </c>
      <c r="N9">
        <v>0.20763100000000001</v>
      </c>
      <c r="O9">
        <f t="shared" si="11"/>
        <v>0.20763100000000001</v>
      </c>
      <c r="Q9">
        <f t="shared" ref="Q9:Q72" si="14">100-J9-O9</f>
        <v>78.763692999999989</v>
      </c>
      <c r="S9">
        <f t="shared" ref="S9:S11" si="15">((X9-AA9/1000+AB9/1000)/(X9+Y9+Z9))</f>
        <v>0.96327832558164994</v>
      </c>
      <c r="W9">
        <v>0</v>
      </c>
      <c r="X9">
        <v>20.001736000000001</v>
      </c>
      <c r="Y9">
        <v>0.13001399999999999</v>
      </c>
      <c r="Z9">
        <v>0.60160199999999997</v>
      </c>
      <c r="AA9">
        <f t="shared" si="12"/>
        <v>154.98341217098243</v>
      </c>
      <c r="AB9">
        <f t="shared" si="13"/>
        <v>125.23601042593138</v>
      </c>
      <c r="AC9">
        <f t="shared" ref="AC9:AC72" si="16">AB9/AA9</f>
        <v>0.80806073805993628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8"/>
        <v>21.100798999999999</v>
      </c>
      <c r="I10">
        <v>21.028566999999999</v>
      </c>
      <c r="J10">
        <f t="shared" si="9"/>
        <v>21.028566999999999</v>
      </c>
      <c r="L10">
        <v>4.9799999999999996E-4</v>
      </c>
      <c r="M10">
        <f t="shared" si="10"/>
        <v>4.9799999999999996E-4</v>
      </c>
      <c r="N10">
        <v>0.209233</v>
      </c>
      <c r="O10">
        <f t="shared" si="11"/>
        <v>0.209233</v>
      </c>
      <c r="Q10">
        <f t="shared" si="14"/>
        <v>78.762200000000007</v>
      </c>
      <c r="S10">
        <f t="shared" si="15"/>
        <v>0.96327860382983932</v>
      </c>
      <c r="W10">
        <v>0</v>
      </c>
      <c r="X10">
        <v>20.001840999999999</v>
      </c>
      <c r="Y10">
        <v>0.13001099999999999</v>
      </c>
      <c r="Z10">
        <v>0.60159899999999999</v>
      </c>
      <c r="AA10">
        <f t="shared" si="12"/>
        <v>154.98442492040593</v>
      </c>
      <c r="AB10">
        <f t="shared" si="13"/>
        <v>125.23315677479435</v>
      </c>
      <c r="AC10">
        <f t="shared" si="16"/>
        <v>0.80803704526509235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8"/>
        <v>21.100494000000001</v>
      </c>
      <c r="I11">
        <v>21.028233</v>
      </c>
      <c r="J11">
        <f t="shared" si="9"/>
        <v>21.028233</v>
      </c>
      <c r="L11">
        <v>5.0500000000000002E-4</v>
      </c>
      <c r="M11">
        <f t="shared" si="10"/>
        <v>5.0500000000000002E-4</v>
      </c>
      <c r="N11">
        <v>0.210927</v>
      </c>
      <c r="O11">
        <f t="shared" si="11"/>
        <v>0.210927</v>
      </c>
      <c r="Q11">
        <f t="shared" si="14"/>
        <v>78.760840000000002</v>
      </c>
      <c r="S11">
        <f t="shared" si="15"/>
        <v>0.96327645120622396</v>
      </c>
      <c r="W11">
        <v>0</v>
      </c>
      <c r="X11">
        <v>20.001047</v>
      </c>
      <c r="Y11">
        <v>0.13000900000000001</v>
      </c>
      <c r="Z11">
        <v>0.60161399999999998</v>
      </c>
      <c r="AA11">
        <f t="shared" si="12"/>
        <v>154.98511724252461</v>
      </c>
      <c r="AB11">
        <f t="shared" si="13"/>
        <v>125.23089887227154</v>
      </c>
      <c r="AC11">
        <f t="shared" si="16"/>
        <v>0.80801886723295557</v>
      </c>
    </row>
    <row r="12" spans="1:47" x14ac:dyDescent="0.25">
      <c r="A12" s="1">
        <v>42879.887175925927</v>
      </c>
      <c r="B12" s="16">
        <v>5</v>
      </c>
      <c r="C12">
        <f t="shared" ref="C12:C75" si="17">(X12*H12-T12*J12-K12*U12)*10</f>
        <v>119.02875620567579</v>
      </c>
      <c r="D12">
        <f t="shared" ref="D12:D75" si="18">(T12*O12-X12*M12+P12*U12)*10</f>
        <v>565.87417721852444</v>
      </c>
      <c r="E12">
        <f t="shared" ref="E12:E75" si="19">3.941*C12+1.104*D12</f>
        <v>1093.8174198558193</v>
      </c>
      <c r="F12">
        <f>D12/C12</f>
        <v>4.7540963650894739</v>
      </c>
      <c r="G12">
        <v>21.100159000000001</v>
      </c>
      <c r="H12">
        <f t="shared" si="8"/>
        <v>21.100159000000001</v>
      </c>
      <c r="I12">
        <v>21.027898</v>
      </c>
      <c r="J12">
        <f t="shared" si="9"/>
        <v>21.027898</v>
      </c>
      <c r="K12">
        <f>SLOPE(J8:J16,B8:B16)</f>
        <v>-3.5790000000002209E-4</v>
      </c>
      <c r="L12">
        <v>5.0299999999999997E-4</v>
      </c>
      <c r="M12">
        <f t="shared" si="10"/>
        <v>5.0299999999999997E-4</v>
      </c>
      <c r="N12">
        <v>0.21259400000000001</v>
      </c>
      <c r="O12">
        <f t="shared" si="11"/>
        <v>0.21259400000000001</v>
      </c>
      <c r="P12">
        <f>SLOPE(O8:O16,B8:B16)</f>
        <v>1.6717833333333321E-3</v>
      </c>
      <c r="Q12">
        <f t="shared" si="14"/>
        <v>78.759508000000011</v>
      </c>
      <c r="R12">
        <f>SLOPE(Q8:Q16,B8:B16)</f>
        <v>-1.3138833333336208E-3</v>
      </c>
      <c r="S12">
        <f>((X12-AA12/1000+AB12/1000)/(X12+Y12+Z12))</f>
        <v>0.96327636022254415</v>
      </c>
      <c r="T12">
        <f>(-R12*S12+X12*(100-H12-M12))/(100-J12-O12)</f>
        <v>20.037368431936024</v>
      </c>
      <c r="U12">
        <f>$F$1*((X12-AA12/1000+AB12/1000)/(X12+Y12+Z12))</f>
        <v>31306.481707232684</v>
      </c>
      <c r="W12">
        <v>0</v>
      </c>
      <c r="X12">
        <v>20.001840999999999</v>
      </c>
      <c r="Y12">
        <v>0.13001299999999999</v>
      </c>
      <c r="Z12">
        <v>0.60164200000000001</v>
      </c>
      <c r="AA12">
        <f>((X12*(H12/100)*Z12)/(-X12*(-1+H12/100+M12/100)+Z12))*1000</f>
        <v>154.98919311469996</v>
      </c>
      <c r="AB12">
        <f t="shared" si="13"/>
        <v>125.23475468338266</v>
      </c>
      <c r="AC12">
        <f t="shared" si="16"/>
        <v>0.80802249606333854</v>
      </c>
      <c r="AD12" s="6">
        <f t="shared" ref="AD12:AE75" si="20">(C12-AA12)/AA12</f>
        <v>-0.23201899555933295</v>
      </c>
      <c r="AE12" s="6">
        <f t="shared" si="20"/>
        <v>3.5185074913841787</v>
      </c>
    </row>
    <row r="13" spans="1:47" x14ac:dyDescent="0.25">
      <c r="A13" s="1">
        <v>42879.887870370374</v>
      </c>
      <c r="B13" s="16">
        <v>6</v>
      </c>
      <c r="C13">
        <f t="shared" si="17"/>
        <v>17.691409794030282</v>
      </c>
      <c r="D13">
        <f t="shared" si="18"/>
        <v>566.0951479624373</v>
      </c>
      <c r="E13">
        <f t="shared" si="19"/>
        <v>694.69088934880415</v>
      </c>
      <c r="F13">
        <f t="shared" ref="F13:F76" si="21">D13/C13</f>
        <v>31.998306214887304</v>
      </c>
      <c r="G13">
        <v>21.100292</v>
      </c>
      <c r="H13">
        <f t="shared" si="8"/>
        <v>21.100292</v>
      </c>
      <c r="I13">
        <v>21.027531</v>
      </c>
      <c r="J13">
        <f t="shared" si="9"/>
        <v>21.027531</v>
      </c>
      <c r="K13">
        <f t="shared" ref="K13:K76" si="22">SLOPE(J9:J17,B9:B17)</f>
        <v>-3.7836666666664814E-4</v>
      </c>
      <c r="L13">
        <v>5.0000000000000001E-4</v>
      </c>
      <c r="M13">
        <f t="shared" si="10"/>
        <v>5.0000000000000001E-4</v>
      </c>
      <c r="N13">
        <v>0.21432100000000001</v>
      </c>
      <c r="O13">
        <f t="shared" si="11"/>
        <v>0.21432100000000001</v>
      </c>
      <c r="P13">
        <f t="shared" ref="P13:P76" si="23">SLOPE(O9:O17,B9:B17)</f>
        <v>1.6678666666666662E-3</v>
      </c>
      <c r="Q13">
        <f t="shared" si="14"/>
        <v>78.758148000000006</v>
      </c>
      <c r="R13">
        <f t="shared" ref="R13:R76" si="24">SLOPE(Q9:Q17,B9:B17)</f>
        <v>-1.2895000000002692E-3</v>
      </c>
      <c r="S13">
        <f t="shared" ref="S13:S76" si="25">((X13-AA13/1000+AB13/1000)/(X13+Y13+Z13))</f>
        <v>0.96327791161125964</v>
      </c>
      <c r="T13">
        <f t="shared" ref="T13:T76" si="26">(-R13*U13+X13*(100-H13-M13))/(100-J13-O13)</f>
        <v>20.550456738168485</v>
      </c>
      <c r="U13">
        <f t="shared" ref="U13:U76" si="27">$F$1*((X13-AA13/1000+AB13/1000)/(X13+Y13+Z13))</f>
        <v>31306.532127365939</v>
      </c>
      <c r="W13">
        <v>0</v>
      </c>
      <c r="X13">
        <v>20.002053</v>
      </c>
      <c r="Y13">
        <v>0.13000800000000001</v>
      </c>
      <c r="Z13">
        <v>0.60162099999999996</v>
      </c>
      <c r="AA13">
        <f t="shared" si="12"/>
        <v>154.98526517500088</v>
      </c>
      <c r="AB13">
        <f t="shared" si="13"/>
        <v>125.23016214696558</v>
      </c>
      <c r="AC13">
        <f t="shared" si="16"/>
        <v>0.80801334246557266</v>
      </c>
      <c r="AD13" s="6">
        <f t="shared" si="20"/>
        <v>-0.88585102090799339</v>
      </c>
      <c r="AE13" s="6">
        <f t="shared" si="20"/>
        <v>3.5204377145027452</v>
      </c>
    </row>
    <row r="14" spans="1:47" x14ac:dyDescent="0.25">
      <c r="A14" s="1">
        <v>42879.888564814813</v>
      </c>
      <c r="B14" s="16">
        <v>7</v>
      </c>
      <c r="C14">
        <f t="shared" si="17"/>
        <v>23.288476200335495</v>
      </c>
      <c r="D14">
        <f t="shared" si="18"/>
        <v>566.84943402640943</v>
      </c>
      <c r="E14">
        <f t="shared" si="19"/>
        <v>717.58165987067821</v>
      </c>
      <c r="F14">
        <f t="shared" si="21"/>
        <v>24.340340224503112</v>
      </c>
      <c r="G14">
        <v>21.100518000000001</v>
      </c>
      <c r="H14">
        <f t="shared" si="8"/>
        <v>21.100518000000001</v>
      </c>
      <c r="I14">
        <v>21.027099</v>
      </c>
      <c r="J14">
        <f t="shared" si="9"/>
        <v>21.027099</v>
      </c>
      <c r="K14">
        <f t="shared" si="22"/>
        <v>-3.9256666666656061E-4</v>
      </c>
      <c r="L14">
        <v>4.9799999999999996E-4</v>
      </c>
      <c r="M14">
        <f t="shared" si="10"/>
        <v>4.9799999999999996E-4</v>
      </c>
      <c r="N14">
        <v>0.21601999999999999</v>
      </c>
      <c r="O14">
        <f t="shared" si="11"/>
        <v>0.21601999999999999</v>
      </c>
      <c r="P14">
        <f t="shared" si="23"/>
        <v>1.6691999999999989E-3</v>
      </c>
      <c r="Q14">
        <f t="shared" si="14"/>
        <v>78.756881000000007</v>
      </c>
      <c r="R14">
        <f t="shared" si="24"/>
        <v>-1.276633333334587E-3</v>
      </c>
      <c r="S14">
        <f t="shared" si="25"/>
        <v>0.96327759572215743</v>
      </c>
      <c r="T14">
        <f t="shared" si="26"/>
        <v>20.544660957826437</v>
      </c>
      <c r="U14">
        <f t="shared" si="27"/>
        <v>31306.521860970115</v>
      </c>
      <c r="W14">
        <v>0</v>
      </c>
      <c r="X14">
        <v>20.001100000000001</v>
      </c>
      <c r="Y14">
        <v>0.13000600000000001</v>
      </c>
      <c r="Z14">
        <v>0.60159600000000002</v>
      </c>
      <c r="AA14">
        <f t="shared" si="12"/>
        <v>154.98087397285533</v>
      </c>
      <c r="AB14">
        <f t="shared" si="13"/>
        <v>125.22820935682344</v>
      </c>
      <c r="AC14">
        <f t="shared" si="16"/>
        <v>0.8080236363795249</v>
      </c>
      <c r="AD14" s="6">
        <f t="shared" si="20"/>
        <v>-0.84973322447249555</v>
      </c>
      <c r="AE14" s="6">
        <f t="shared" si="20"/>
        <v>3.5265314974778321</v>
      </c>
    </row>
    <row r="15" spans="1:47" x14ac:dyDescent="0.25">
      <c r="A15" s="1">
        <v>42879.88925925926</v>
      </c>
      <c r="B15" s="16">
        <v>8</v>
      </c>
      <c r="C15">
        <f t="shared" si="17"/>
        <v>23.176317528453438</v>
      </c>
      <c r="D15">
        <f t="shared" si="18"/>
        <v>566.35448008014714</v>
      </c>
      <c r="E15">
        <f t="shared" si="19"/>
        <v>716.59321338811753</v>
      </c>
      <c r="F15">
        <f t="shared" si="21"/>
        <v>24.436776005715181</v>
      </c>
      <c r="G15">
        <v>21.100228000000001</v>
      </c>
      <c r="H15">
        <f t="shared" si="8"/>
        <v>21.100228000000001</v>
      </c>
      <c r="I15">
        <v>21.026464000000001</v>
      </c>
      <c r="J15">
        <f t="shared" si="9"/>
        <v>21.026464000000001</v>
      </c>
      <c r="K15">
        <f t="shared" si="22"/>
        <v>-3.9171666666657499E-4</v>
      </c>
      <c r="L15">
        <v>5.0000000000000001E-4</v>
      </c>
      <c r="M15">
        <f t="shared" si="10"/>
        <v>5.0000000000000001E-4</v>
      </c>
      <c r="N15">
        <v>0.21768799999999999</v>
      </c>
      <c r="O15">
        <f t="shared" si="11"/>
        <v>0.21768799999999999</v>
      </c>
      <c r="P15">
        <f t="shared" si="23"/>
        <v>1.6665166666666661E-3</v>
      </c>
      <c r="Q15">
        <f t="shared" si="14"/>
        <v>78.755848</v>
      </c>
      <c r="R15">
        <f t="shared" si="24"/>
        <v>-1.2748000000011453E-3</v>
      </c>
      <c r="S15">
        <f t="shared" si="25"/>
        <v>0.96328178954808286</v>
      </c>
      <c r="T15">
        <f t="shared" si="26"/>
        <v>20.544914162552026</v>
      </c>
      <c r="U15">
        <f t="shared" si="27"/>
        <v>31306.658160312694</v>
      </c>
      <c r="W15">
        <v>0</v>
      </c>
      <c r="X15">
        <v>20.001736000000001</v>
      </c>
      <c r="Y15">
        <v>0.13000800000000001</v>
      </c>
      <c r="Z15">
        <v>0.60154600000000003</v>
      </c>
      <c r="AA15">
        <f t="shared" si="12"/>
        <v>154.96597233643607</v>
      </c>
      <c r="AB15">
        <f t="shared" si="13"/>
        <v>125.23066675580793</v>
      </c>
      <c r="AC15">
        <f t="shared" si="16"/>
        <v>0.80811719416652428</v>
      </c>
      <c r="AD15" s="6">
        <f t="shared" si="20"/>
        <v>-0.85044253793899405</v>
      </c>
      <c r="AE15" s="6">
        <f t="shared" si="20"/>
        <v>3.5224903352507368</v>
      </c>
    </row>
    <row r="16" spans="1:47" x14ac:dyDescent="0.25">
      <c r="A16" s="1">
        <v>42879.889953703707</v>
      </c>
      <c r="B16" s="16">
        <v>9</v>
      </c>
      <c r="C16">
        <f t="shared" si="17"/>
        <v>18.204636422795097</v>
      </c>
      <c r="D16">
        <f t="shared" si="18"/>
        <v>566.49676298111285</v>
      </c>
      <c r="E16">
        <f t="shared" si="19"/>
        <v>697.1568984733841</v>
      </c>
      <c r="F16">
        <f t="shared" si="21"/>
        <v>31.118268435823794</v>
      </c>
      <c r="G16">
        <v>21.10013</v>
      </c>
      <c r="H16">
        <f t="shared" si="8"/>
        <v>21.10013</v>
      </c>
      <c r="I16">
        <v>21.026167999999998</v>
      </c>
      <c r="J16">
        <f t="shared" si="9"/>
        <v>21.026167999999998</v>
      </c>
      <c r="K16">
        <f t="shared" si="22"/>
        <v>-3.7874999999990184E-4</v>
      </c>
      <c r="L16">
        <v>4.9799999999999996E-4</v>
      </c>
      <c r="M16">
        <f t="shared" si="10"/>
        <v>4.9799999999999996E-4</v>
      </c>
      <c r="N16">
        <v>0.219249</v>
      </c>
      <c r="O16">
        <f t="shared" si="11"/>
        <v>0.219249</v>
      </c>
      <c r="P16">
        <f t="shared" si="23"/>
        <v>1.6646333333333332E-3</v>
      </c>
      <c r="Q16">
        <f t="shared" si="14"/>
        <v>78.754582999999997</v>
      </c>
      <c r="R16">
        <f t="shared" si="24"/>
        <v>-1.2858833333351547E-3</v>
      </c>
      <c r="S16">
        <f t="shared" si="25"/>
        <v>0.96350395966687441</v>
      </c>
      <c r="T16">
        <f t="shared" si="26"/>
        <v>20.677743126558859</v>
      </c>
      <c r="U16">
        <f t="shared" si="27"/>
        <v>31313.87868917342</v>
      </c>
      <c r="W16">
        <v>0</v>
      </c>
      <c r="X16">
        <v>20.129451</v>
      </c>
      <c r="Y16">
        <v>0.13000900000000001</v>
      </c>
      <c r="Z16">
        <v>0.60158599999999995</v>
      </c>
      <c r="AA16">
        <f t="shared" si="12"/>
        <v>155.01110396614308</v>
      </c>
      <c r="AB16">
        <f t="shared" si="13"/>
        <v>125.26052775895791</v>
      </c>
      <c r="AC16">
        <f t="shared" si="16"/>
        <v>0.8080745479131406</v>
      </c>
      <c r="AD16" s="6">
        <f t="shared" si="20"/>
        <v>-0.8825591460417489</v>
      </c>
      <c r="AE16" s="6">
        <f t="shared" si="20"/>
        <v>3.5225481092594255</v>
      </c>
    </row>
    <row r="17" spans="1:31" x14ac:dyDescent="0.25">
      <c r="A17" s="1">
        <v>42879.890648148146</v>
      </c>
      <c r="B17" s="16">
        <v>10</v>
      </c>
      <c r="C17">
        <f t="shared" si="17"/>
        <v>9.6069383309931844</v>
      </c>
      <c r="D17">
        <f t="shared" si="18"/>
        <v>567.15072183847917</v>
      </c>
      <c r="E17">
        <f t="shared" si="19"/>
        <v>663.99534087212521</v>
      </c>
      <c r="F17">
        <f t="shared" si="21"/>
        <v>59.035532684620243</v>
      </c>
      <c r="G17">
        <v>21.100214999999999</v>
      </c>
      <c r="H17">
        <f t="shared" si="8"/>
        <v>21.100214999999999</v>
      </c>
      <c r="I17">
        <v>21.025884000000001</v>
      </c>
      <c r="J17">
        <f t="shared" si="9"/>
        <v>21.025884000000001</v>
      </c>
      <c r="K17">
        <f t="shared" si="22"/>
        <v>-3.558333333333034E-4</v>
      </c>
      <c r="L17">
        <v>4.9799999999999996E-4</v>
      </c>
      <c r="M17">
        <f t="shared" si="10"/>
        <v>4.9799999999999996E-4</v>
      </c>
      <c r="N17">
        <v>0.22090000000000001</v>
      </c>
      <c r="O17">
        <f t="shared" si="11"/>
        <v>0.22090000000000001</v>
      </c>
      <c r="P17">
        <f t="shared" si="23"/>
        <v>1.660816666666666E-3</v>
      </c>
      <c r="Q17">
        <f t="shared" si="14"/>
        <v>78.753215999999995</v>
      </c>
      <c r="R17">
        <f t="shared" si="24"/>
        <v>-1.3049833333350117E-3</v>
      </c>
      <c r="S17">
        <f t="shared" si="25"/>
        <v>0.96431401855585763</v>
      </c>
      <c r="T17">
        <f t="shared" si="26"/>
        <v>21.163413783508005</v>
      </c>
      <c r="U17">
        <f t="shared" si="27"/>
        <v>31340.205603065373</v>
      </c>
      <c r="W17">
        <v>0</v>
      </c>
      <c r="X17">
        <v>20.605869999999999</v>
      </c>
      <c r="Y17">
        <v>0.13001199999999999</v>
      </c>
      <c r="Z17">
        <v>0.60164899999999999</v>
      </c>
      <c r="AA17">
        <f t="shared" si="12"/>
        <v>155.15846751363992</v>
      </c>
      <c r="AB17">
        <f t="shared" si="13"/>
        <v>125.36873218382574</v>
      </c>
      <c r="AC17">
        <f t="shared" si="16"/>
        <v>0.80800444985578779</v>
      </c>
      <c r="AD17" s="6">
        <f t="shared" si="20"/>
        <v>-0.93808305479590637</v>
      </c>
      <c r="AE17" s="6">
        <f t="shared" si="20"/>
        <v>3.5238610294541153</v>
      </c>
    </row>
    <row r="18" spans="1:31" x14ac:dyDescent="0.25">
      <c r="A18" s="1">
        <v>42879.891342592593</v>
      </c>
      <c r="B18" s="16">
        <v>11</v>
      </c>
      <c r="C18">
        <f t="shared" si="17"/>
        <v>3.0614042114898155E-2</v>
      </c>
      <c r="D18">
        <f t="shared" si="18"/>
        <v>569.56162784272192</v>
      </c>
      <c r="E18">
        <f t="shared" si="19"/>
        <v>628.91668707833981</v>
      </c>
      <c r="F18">
        <f t="shared" si="21"/>
        <v>18604.587584517234</v>
      </c>
      <c r="G18">
        <v>21.100442000000001</v>
      </c>
      <c r="H18">
        <f t="shared" si="8"/>
        <v>21.100442000000001</v>
      </c>
      <c r="I18">
        <v>21.025572</v>
      </c>
      <c r="J18">
        <f t="shared" si="9"/>
        <v>21.025572</v>
      </c>
      <c r="K18">
        <f t="shared" si="22"/>
        <v>-3.3054999999997391E-4</v>
      </c>
      <c r="L18">
        <v>4.9399999999999997E-4</v>
      </c>
      <c r="M18">
        <f t="shared" si="10"/>
        <v>4.9399999999999997E-4</v>
      </c>
      <c r="N18">
        <v>0.22262199999999999</v>
      </c>
      <c r="O18">
        <f t="shared" si="11"/>
        <v>0.22262199999999999</v>
      </c>
      <c r="P18">
        <f t="shared" si="23"/>
        <v>1.6591833333333343E-3</v>
      </c>
      <c r="Q18">
        <f t="shared" si="14"/>
        <v>78.751806000000002</v>
      </c>
      <c r="R18">
        <f t="shared" si="24"/>
        <v>-1.3286333333342763E-3</v>
      </c>
      <c r="S18">
        <f t="shared" si="25"/>
        <v>0.96563176158206554</v>
      </c>
      <c r="T18">
        <f t="shared" si="26"/>
        <v>21.994874013800892</v>
      </c>
      <c r="U18">
        <f t="shared" si="27"/>
        <v>31383.032251417131</v>
      </c>
      <c r="W18">
        <v>0</v>
      </c>
      <c r="X18">
        <v>21.425343000000002</v>
      </c>
      <c r="Y18">
        <v>0.13001199999999999</v>
      </c>
      <c r="Z18">
        <v>0.60165199999999996</v>
      </c>
      <c r="AA18">
        <f t="shared" si="12"/>
        <v>155.37337821524468</v>
      </c>
      <c r="AB18">
        <f t="shared" si="13"/>
        <v>125.54007901140324</v>
      </c>
      <c r="AC18">
        <f t="shared" si="16"/>
        <v>0.8079896340896171</v>
      </c>
      <c r="AD18" s="6">
        <f t="shared" si="20"/>
        <v>-0.99980296468760244</v>
      </c>
      <c r="AE18" s="6">
        <f t="shared" si="20"/>
        <v>3.5368907868138804</v>
      </c>
    </row>
    <row r="19" spans="1:31" x14ac:dyDescent="0.25">
      <c r="A19" s="1">
        <v>42879.89203703704</v>
      </c>
      <c r="B19" s="16">
        <v>12</v>
      </c>
      <c r="C19">
        <f t="shared" si="17"/>
        <v>-11.595249736976481</v>
      </c>
      <c r="D19">
        <f t="shared" si="18"/>
        <v>572.41641178833686</v>
      </c>
      <c r="E19">
        <f t="shared" si="19"/>
        <v>586.25083940089962</v>
      </c>
      <c r="F19">
        <f t="shared" si="21"/>
        <v>-49.366458228401839</v>
      </c>
      <c r="G19">
        <v>21.100557999999999</v>
      </c>
      <c r="H19">
        <f t="shared" si="8"/>
        <v>21.100557999999999</v>
      </c>
      <c r="I19">
        <v>21.025158000000001</v>
      </c>
      <c r="J19">
        <f t="shared" si="9"/>
        <v>21.025158000000001</v>
      </c>
      <c r="K19">
        <f t="shared" si="22"/>
        <v>-3.0030000000008292E-4</v>
      </c>
      <c r="L19">
        <v>4.9299999999999995E-4</v>
      </c>
      <c r="M19">
        <f t="shared" si="10"/>
        <v>4.9299999999999995E-4</v>
      </c>
      <c r="N19">
        <v>0.22430700000000001</v>
      </c>
      <c r="O19">
        <f t="shared" si="11"/>
        <v>0.22430700000000001</v>
      </c>
      <c r="P19">
        <f t="shared" si="23"/>
        <v>1.6584166666666663E-3</v>
      </c>
      <c r="Q19">
        <f t="shared" si="14"/>
        <v>78.750534999999999</v>
      </c>
      <c r="R19">
        <f t="shared" si="24"/>
        <v>-1.3581166666670678E-3</v>
      </c>
      <c r="S19">
        <f t="shared" si="25"/>
        <v>0.96695059903328684</v>
      </c>
      <c r="T19">
        <f t="shared" si="26"/>
        <v>22.894573661525463</v>
      </c>
      <c r="U19">
        <f t="shared" si="27"/>
        <v>31425.894468581821</v>
      </c>
      <c r="W19">
        <v>0</v>
      </c>
      <c r="X19">
        <v>22.310562000000001</v>
      </c>
      <c r="Y19">
        <v>0.13001099999999999</v>
      </c>
      <c r="Z19">
        <v>0.60164600000000001</v>
      </c>
      <c r="AA19">
        <f t="shared" si="12"/>
        <v>155.58511408573941</v>
      </c>
      <c r="AB19">
        <f t="shared" si="13"/>
        <v>125.71057919191963</v>
      </c>
      <c r="AC19">
        <f t="shared" si="16"/>
        <v>0.80798590488961175</v>
      </c>
      <c r="AD19" s="6">
        <f t="shared" si="20"/>
        <v>-1.0745267296624958</v>
      </c>
      <c r="AE19" s="6">
        <f t="shared" si="20"/>
        <v>3.5534466189551241</v>
      </c>
    </row>
    <row r="20" spans="1:31" x14ac:dyDescent="0.25">
      <c r="A20" s="1">
        <v>42879.892731481479</v>
      </c>
      <c r="B20" s="16">
        <v>13</v>
      </c>
      <c r="C20">
        <f t="shared" si="17"/>
        <v>-13.032036859042346</v>
      </c>
      <c r="D20">
        <f t="shared" si="18"/>
        <v>574.75323569488705</v>
      </c>
      <c r="E20">
        <f t="shared" si="19"/>
        <v>583.16831494566941</v>
      </c>
      <c r="F20">
        <f t="shared" si="21"/>
        <v>-44.103100836159129</v>
      </c>
      <c r="G20">
        <v>21.100497000000001</v>
      </c>
      <c r="H20">
        <f t="shared" si="8"/>
        <v>21.100497000000001</v>
      </c>
      <c r="I20">
        <v>21.024905</v>
      </c>
      <c r="J20">
        <f t="shared" si="9"/>
        <v>21.024905</v>
      </c>
      <c r="K20">
        <f t="shared" si="22"/>
        <v>-2.9566666666678285E-4</v>
      </c>
      <c r="L20">
        <v>4.9600000000000002E-4</v>
      </c>
      <c r="M20">
        <f t="shared" si="10"/>
        <v>4.9600000000000002E-4</v>
      </c>
      <c r="N20">
        <v>0.22597</v>
      </c>
      <c r="O20">
        <f t="shared" si="11"/>
        <v>0.22597</v>
      </c>
      <c r="P20">
        <f t="shared" si="23"/>
        <v>1.6563666666666653E-3</v>
      </c>
      <c r="Q20">
        <f t="shared" si="14"/>
        <v>78.749124999999992</v>
      </c>
      <c r="R20">
        <f t="shared" si="24"/>
        <v>-1.3606999999995631E-3</v>
      </c>
      <c r="S20">
        <f t="shared" si="25"/>
        <v>0.96814489546268101</v>
      </c>
      <c r="T20">
        <f t="shared" si="26"/>
        <v>23.76299127255383</v>
      </c>
      <c r="U20">
        <f t="shared" si="27"/>
        <v>31464.709102537134</v>
      </c>
      <c r="W20">
        <v>0</v>
      </c>
      <c r="X20">
        <v>23.175205999999999</v>
      </c>
      <c r="Y20">
        <v>0.13001099999999999</v>
      </c>
      <c r="Z20">
        <v>0.60163599999999995</v>
      </c>
      <c r="AA20">
        <f t="shared" si="12"/>
        <v>155.77412576421466</v>
      </c>
      <c r="AB20">
        <f t="shared" si="13"/>
        <v>125.86582429089397</v>
      </c>
      <c r="AC20">
        <f t="shared" si="16"/>
        <v>0.80800212277492744</v>
      </c>
      <c r="AD20" s="6">
        <f t="shared" si="20"/>
        <v>-1.0836598298665345</v>
      </c>
      <c r="AE20" s="6">
        <f t="shared" si="20"/>
        <v>3.5663963107773395</v>
      </c>
    </row>
    <row r="21" spans="1:31" x14ac:dyDescent="0.25">
      <c r="A21" s="1">
        <v>42879.893425925926</v>
      </c>
      <c r="B21" s="16">
        <v>14</v>
      </c>
      <c r="C21">
        <f t="shared" si="17"/>
        <v>-14.443806501560399</v>
      </c>
      <c r="D21">
        <f t="shared" si="18"/>
        <v>572.73332818301071</v>
      </c>
      <c r="E21">
        <f t="shared" si="19"/>
        <v>575.37455289139439</v>
      </c>
      <c r="F21">
        <f t="shared" si="21"/>
        <v>-39.652520138727766</v>
      </c>
      <c r="G21">
        <v>21.100466000000001</v>
      </c>
      <c r="H21">
        <f t="shared" si="8"/>
        <v>21.100466000000001</v>
      </c>
      <c r="I21">
        <v>21.024640999999999</v>
      </c>
      <c r="J21">
        <f t="shared" si="9"/>
        <v>21.024640999999999</v>
      </c>
      <c r="K21">
        <f t="shared" si="22"/>
        <v>-2.8818333333345455E-4</v>
      </c>
      <c r="L21">
        <v>4.9299999999999995E-4</v>
      </c>
      <c r="M21">
        <f t="shared" si="10"/>
        <v>4.9299999999999995E-4</v>
      </c>
      <c r="N21">
        <v>0.22761799999999999</v>
      </c>
      <c r="O21">
        <f t="shared" si="11"/>
        <v>0.22761799999999999</v>
      </c>
      <c r="P21">
        <f t="shared" si="23"/>
        <v>1.6405833333333322E-3</v>
      </c>
      <c r="Q21">
        <f t="shared" si="14"/>
        <v>78.747740999999991</v>
      </c>
      <c r="R21">
        <f t="shared" si="24"/>
        <v>-1.3523999999994392E-3</v>
      </c>
      <c r="S21">
        <f t="shared" si="25"/>
        <v>0.96925539786520909</v>
      </c>
      <c r="T21">
        <f t="shared" si="26"/>
        <v>24.626770134684435</v>
      </c>
      <c r="U21">
        <f t="shared" si="27"/>
        <v>31500.800430619296</v>
      </c>
      <c r="W21">
        <v>0</v>
      </c>
      <c r="X21">
        <v>24.039593</v>
      </c>
      <c r="Y21">
        <v>0.13000900000000001</v>
      </c>
      <c r="Z21">
        <v>0.60163</v>
      </c>
      <c r="AA21">
        <f t="shared" si="12"/>
        <v>155.95095354718677</v>
      </c>
      <c r="AB21">
        <f t="shared" si="13"/>
        <v>126.00828131858721</v>
      </c>
      <c r="AC21">
        <f t="shared" si="16"/>
        <v>0.80799942836168892</v>
      </c>
      <c r="AD21" s="6">
        <f t="shared" si="20"/>
        <v>-1.0926176222269144</v>
      </c>
      <c r="AE21" s="6">
        <f t="shared" si="20"/>
        <v>3.5452038722357218</v>
      </c>
    </row>
    <row r="22" spans="1:31" x14ac:dyDescent="0.25">
      <c r="A22" s="1">
        <v>42879.894120370373</v>
      </c>
      <c r="B22" s="16">
        <v>15</v>
      </c>
      <c r="C22">
        <f t="shared" si="17"/>
        <v>-8.3059451812300189</v>
      </c>
      <c r="D22">
        <f t="shared" si="18"/>
        <v>570.4331361652936</v>
      </c>
      <c r="E22">
        <f t="shared" si="19"/>
        <v>597.02445236725669</v>
      </c>
      <c r="F22">
        <f t="shared" si="21"/>
        <v>-68.677690945321018</v>
      </c>
      <c r="G22">
        <v>21.100646999999999</v>
      </c>
      <c r="H22">
        <f t="shared" si="8"/>
        <v>21.100646999999999</v>
      </c>
      <c r="I22">
        <v>21.024321</v>
      </c>
      <c r="J22">
        <f t="shared" si="9"/>
        <v>21.024321</v>
      </c>
      <c r="K22">
        <f t="shared" si="22"/>
        <v>-2.9923333333332637E-4</v>
      </c>
      <c r="L22">
        <v>4.8799999999999999E-4</v>
      </c>
      <c r="M22">
        <f t="shared" si="10"/>
        <v>4.8799999999999999E-4</v>
      </c>
      <c r="N22">
        <v>0.22924800000000001</v>
      </c>
      <c r="O22">
        <f t="shared" si="11"/>
        <v>0.22924800000000001</v>
      </c>
      <c r="P22">
        <f t="shared" si="23"/>
        <v>1.624050000000001E-3</v>
      </c>
      <c r="Q22">
        <f t="shared" si="14"/>
        <v>78.746431000000001</v>
      </c>
      <c r="R22">
        <f t="shared" si="24"/>
        <v>-1.3248166666665875E-3</v>
      </c>
      <c r="S22">
        <f t="shared" si="25"/>
        <v>0.97029140823627169</v>
      </c>
      <c r="T22">
        <f t="shared" si="26"/>
        <v>25.482925081346494</v>
      </c>
      <c r="U22">
        <f t="shared" si="27"/>
        <v>31534.470767678831</v>
      </c>
      <c r="W22">
        <v>0</v>
      </c>
      <c r="X22">
        <v>24.904185999999999</v>
      </c>
      <c r="Y22">
        <v>0.13001199999999999</v>
      </c>
      <c r="Z22">
        <v>0.60162099999999996</v>
      </c>
      <c r="AA22">
        <f t="shared" si="12"/>
        <v>156.11699721016186</v>
      </c>
      <c r="AB22">
        <f t="shared" si="13"/>
        <v>126.14591601033415</v>
      </c>
      <c r="AC22">
        <f t="shared" si="16"/>
        <v>0.80802166493452865</v>
      </c>
      <c r="AD22" s="6">
        <f t="shared" si="20"/>
        <v>-1.0532033367900915</v>
      </c>
      <c r="AE22" s="6">
        <f t="shared" si="20"/>
        <v>3.5220103369701046</v>
      </c>
    </row>
    <row r="23" spans="1:31" x14ac:dyDescent="0.25">
      <c r="A23" s="1">
        <v>42879.894814814812</v>
      </c>
      <c r="B23" s="16">
        <v>16</v>
      </c>
      <c r="C23">
        <f t="shared" si="17"/>
        <v>-4.6876378267279684</v>
      </c>
      <c r="D23">
        <f t="shared" si="18"/>
        <v>568.59996005249911</v>
      </c>
      <c r="E23">
        <f t="shared" si="19"/>
        <v>609.26037522282411</v>
      </c>
      <c r="F23">
        <f t="shared" si="21"/>
        <v>-121.29775828893104</v>
      </c>
      <c r="G23">
        <v>21.100404999999999</v>
      </c>
      <c r="H23">
        <f t="shared" si="8"/>
        <v>21.100404999999999</v>
      </c>
      <c r="I23">
        <v>21.024132999999999</v>
      </c>
      <c r="J23">
        <f t="shared" si="9"/>
        <v>21.024132999999999</v>
      </c>
      <c r="K23">
        <f t="shared" si="22"/>
        <v>-3.0471666666655276E-4</v>
      </c>
      <c r="L23">
        <v>4.9600000000000002E-4</v>
      </c>
      <c r="M23">
        <f t="shared" si="10"/>
        <v>4.9600000000000002E-4</v>
      </c>
      <c r="N23">
        <v>0.23086899999999999</v>
      </c>
      <c r="O23">
        <f t="shared" si="11"/>
        <v>0.23086899999999999</v>
      </c>
      <c r="P23">
        <f t="shared" si="23"/>
        <v>1.6090500000000008E-3</v>
      </c>
      <c r="Q23">
        <f t="shared" si="14"/>
        <v>78.744997999999995</v>
      </c>
      <c r="R23">
        <f t="shared" si="24"/>
        <v>-1.304333333333337E-3</v>
      </c>
      <c r="S23">
        <f t="shared" si="25"/>
        <v>0.97126036579866493</v>
      </c>
      <c r="T23">
        <f t="shared" si="26"/>
        <v>26.342065597879195</v>
      </c>
      <c r="U23">
        <f t="shared" si="27"/>
        <v>31565.961888456612</v>
      </c>
      <c r="W23">
        <v>0</v>
      </c>
      <c r="X23">
        <v>25.768778000000001</v>
      </c>
      <c r="Y23">
        <v>0.13001199999999999</v>
      </c>
      <c r="Z23">
        <v>0.60160499999999995</v>
      </c>
      <c r="AA23">
        <f t="shared" si="12"/>
        <v>156.26648786624878</v>
      </c>
      <c r="AB23">
        <f t="shared" si="13"/>
        <v>126.27182937535849</v>
      </c>
      <c r="AC23">
        <f t="shared" si="16"/>
        <v>0.80805444020369077</v>
      </c>
      <c r="AD23" s="6">
        <f t="shared" si="20"/>
        <v>-1.0299977166616825</v>
      </c>
      <c r="AE23" s="6">
        <f t="shared" si="20"/>
        <v>3.5029834672171098</v>
      </c>
    </row>
    <row r="24" spans="1:31" x14ac:dyDescent="0.25">
      <c r="A24" s="1">
        <v>42879.895509259259</v>
      </c>
      <c r="B24" s="16">
        <v>17</v>
      </c>
      <c r="C24">
        <f t="shared" si="17"/>
        <v>0.8665396325770125</v>
      </c>
      <c r="D24">
        <f t="shared" si="18"/>
        <v>568.51354993462803</v>
      </c>
      <c r="E24">
        <f t="shared" si="19"/>
        <v>631.05399181981534</v>
      </c>
      <c r="F24">
        <f t="shared" si="21"/>
        <v>656.07333878534655</v>
      </c>
      <c r="G24">
        <v>21.100169999999999</v>
      </c>
      <c r="H24">
        <f t="shared" si="8"/>
        <v>21.100169999999999</v>
      </c>
      <c r="I24">
        <v>21.023800999999999</v>
      </c>
      <c r="J24">
        <f t="shared" si="9"/>
        <v>21.023800999999999</v>
      </c>
      <c r="K24">
        <f t="shared" si="22"/>
        <v>-3.1608333333317989E-4</v>
      </c>
      <c r="L24">
        <v>5.0199999999999995E-4</v>
      </c>
      <c r="M24">
        <f t="shared" si="10"/>
        <v>5.0199999999999995E-4</v>
      </c>
      <c r="N24">
        <v>0.23247699999999999</v>
      </c>
      <c r="O24">
        <f t="shared" si="11"/>
        <v>0.23247699999999999</v>
      </c>
      <c r="P24">
        <f t="shared" si="23"/>
        <v>1.5996333333333339E-3</v>
      </c>
      <c r="Q24">
        <f t="shared" si="14"/>
        <v>78.743722000000005</v>
      </c>
      <c r="R24">
        <f t="shared" si="24"/>
        <v>-1.2835499999991858E-3</v>
      </c>
      <c r="S24">
        <f t="shared" si="25"/>
        <v>0.97216774565611408</v>
      </c>
      <c r="T24">
        <f t="shared" si="26"/>
        <v>27.200915010301749</v>
      </c>
      <c r="U24">
        <f t="shared" si="27"/>
        <v>31595.451733823709</v>
      </c>
      <c r="W24">
        <v>0</v>
      </c>
      <c r="X24">
        <v>26.633268000000001</v>
      </c>
      <c r="Y24">
        <v>0.13001099999999999</v>
      </c>
      <c r="Z24">
        <v>0.60159600000000002</v>
      </c>
      <c r="AA24">
        <f t="shared" si="12"/>
        <v>156.40794072442074</v>
      </c>
      <c r="AB24">
        <f t="shared" si="13"/>
        <v>126.38877963577433</v>
      </c>
      <c r="AC24">
        <f t="shared" si="16"/>
        <v>0.8080713744480662</v>
      </c>
      <c r="AD24" s="6">
        <f t="shared" si="20"/>
        <v>-0.9944597465540207</v>
      </c>
      <c r="AE24" s="6">
        <f t="shared" si="20"/>
        <v>3.4981330745732619</v>
      </c>
    </row>
    <row r="25" spans="1:31" x14ac:dyDescent="0.25">
      <c r="A25" s="1">
        <v>42879.896203703705</v>
      </c>
      <c r="B25" s="16">
        <v>18</v>
      </c>
      <c r="C25">
        <f t="shared" si="17"/>
        <v>0.70604051662620293</v>
      </c>
      <c r="D25">
        <f t="shared" si="18"/>
        <v>569.3427027674179</v>
      </c>
      <c r="E25">
        <f t="shared" si="19"/>
        <v>631.33684953125328</v>
      </c>
      <c r="F25">
        <f t="shared" si="21"/>
        <v>806.38814538294184</v>
      </c>
      <c r="G25">
        <v>21.100313</v>
      </c>
      <c r="H25">
        <f t="shared" si="8"/>
        <v>21.100313</v>
      </c>
      <c r="I25">
        <v>21.023548000000002</v>
      </c>
      <c r="J25">
        <f t="shared" si="9"/>
        <v>21.023548000000002</v>
      </c>
      <c r="K25">
        <f t="shared" si="22"/>
        <v>-3.135999999997807E-4</v>
      </c>
      <c r="L25">
        <v>5.0000000000000001E-4</v>
      </c>
      <c r="M25">
        <f t="shared" si="10"/>
        <v>5.0000000000000001E-4</v>
      </c>
      <c r="N25">
        <v>0.234017</v>
      </c>
      <c r="O25">
        <f t="shared" si="11"/>
        <v>0.234017</v>
      </c>
      <c r="P25">
        <f t="shared" si="23"/>
        <v>1.5934000000000013E-3</v>
      </c>
      <c r="Q25">
        <f t="shared" si="14"/>
        <v>78.742435</v>
      </c>
      <c r="R25">
        <f t="shared" si="24"/>
        <v>-1.2797999999998903E-3</v>
      </c>
      <c r="S25">
        <f t="shared" si="25"/>
        <v>0.9729885941426234</v>
      </c>
      <c r="T25">
        <f t="shared" si="26"/>
        <v>28.037723662250684</v>
      </c>
      <c r="U25">
        <f t="shared" si="27"/>
        <v>31622.12930963526</v>
      </c>
      <c r="W25">
        <v>0</v>
      </c>
      <c r="X25">
        <v>27.469086999999998</v>
      </c>
      <c r="Y25">
        <v>0.13001199999999999</v>
      </c>
      <c r="Z25">
        <v>0.60166699999999995</v>
      </c>
      <c r="AA25">
        <f t="shared" si="12"/>
        <v>156.5598191232898</v>
      </c>
      <c r="AB25">
        <f t="shared" si="13"/>
        <v>126.49648320838332</v>
      </c>
      <c r="AC25">
        <f t="shared" si="16"/>
        <v>0.80797540465199569</v>
      </c>
      <c r="AD25" s="6">
        <f t="shared" si="20"/>
        <v>-0.99549028275211393</v>
      </c>
      <c r="AE25" s="6">
        <f t="shared" si="20"/>
        <v>3.5008579553118024</v>
      </c>
    </row>
    <row r="26" spans="1:31" x14ac:dyDescent="0.25">
      <c r="A26" s="1">
        <v>42879.896898148145</v>
      </c>
      <c r="B26" s="16">
        <v>19</v>
      </c>
      <c r="C26">
        <f t="shared" si="17"/>
        <v>1.9673652897906635</v>
      </c>
      <c r="D26">
        <f t="shared" si="18"/>
        <v>570.61292726272336</v>
      </c>
      <c r="E26">
        <f t="shared" si="19"/>
        <v>637.7100583051116</v>
      </c>
      <c r="F26">
        <f t="shared" si="21"/>
        <v>290.03913519458257</v>
      </c>
      <c r="G26">
        <v>21.100650999999999</v>
      </c>
      <c r="H26">
        <f t="shared" si="8"/>
        <v>21.100650999999999</v>
      </c>
      <c r="I26">
        <v>21.022970000000001</v>
      </c>
      <c r="J26">
        <f t="shared" si="9"/>
        <v>21.022970000000001</v>
      </c>
      <c r="K26">
        <f t="shared" si="22"/>
        <v>-3.1436666666652494E-4</v>
      </c>
      <c r="L26">
        <v>4.9700000000000005E-4</v>
      </c>
      <c r="M26">
        <f t="shared" si="10"/>
        <v>4.9700000000000005E-4</v>
      </c>
      <c r="N26">
        <v>0.23563400000000001</v>
      </c>
      <c r="O26">
        <f t="shared" si="11"/>
        <v>0.23563400000000001</v>
      </c>
      <c r="P26">
        <f t="shared" si="23"/>
        <v>1.5881166666666677E-3</v>
      </c>
      <c r="Q26">
        <f t="shared" si="14"/>
        <v>78.741395999999995</v>
      </c>
      <c r="R26">
        <f t="shared" si="24"/>
        <v>-1.2737500000002437E-3</v>
      </c>
      <c r="S26">
        <f t="shared" si="25"/>
        <v>0.97380308863381704</v>
      </c>
      <c r="T26">
        <f t="shared" si="26"/>
        <v>28.916505561972965</v>
      </c>
      <c r="U26">
        <f t="shared" si="27"/>
        <v>31648.600380599055</v>
      </c>
      <c r="W26">
        <v>0</v>
      </c>
      <c r="X26">
        <v>28.347860000000001</v>
      </c>
      <c r="Y26">
        <v>0.13001099999999999</v>
      </c>
      <c r="Z26">
        <v>0.60168600000000005</v>
      </c>
      <c r="AA26">
        <f t="shared" si="12"/>
        <v>156.69899980015035</v>
      </c>
      <c r="AB26">
        <f t="shared" si="13"/>
        <v>126.60142250328322</v>
      </c>
      <c r="AC26">
        <f t="shared" si="16"/>
        <v>0.80792744474915112</v>
      </c>
      <c r="AD26" s="6">
        <f t="shared" si="20"/>
        <v>-0.98744494034869545</v>
      </c>
      <c r="AE26" s="6">
        <f t="shared" si="20"/>
        <v>3.5071604724498679</v>
      </c>
    </row>
    <row r="27" spans="1:31" x14ac:dyDescent="0.25">
      <c r="A27" s="1">
        <v>42879.897592592592</v>
      </c>
      <c r="B27" s="16">
        <v>20</v>
      </c>
      <c r="C27">
        <f t="shared" si="17"/>
        <v>2.559734274128207</v>
      </c>
      <c r="D27">
        <f t="shared" si="18"/>
        <v>571.91499336110132</v>
      </c>
      <c r="E27">
        <f t="shared" si="19"/>
        <v>641.48206544499521</v>
      </c>
      <c r="F27">
        <f t="shared" si="21"/>
        <v>223.42748586897125</v>
      </c>
      <c r="G27">
        <v>21.100940999999999</v>
      </c>
      <c r="H27">
        <f t="shared" si="8"/>
        <v>21.100940999999999</v>
      </c>
      <c r="I27">
        <v>21.022715000000002</v>
      </c>
      <c r="J27">
        <f t="shared" si="9"/>
        <v>21.022715000000002</v>
      </c>
      <c r="K27">
        <f t="shared" si="22"/>
        <v>-3.1389999999997066E-4</v>
      </c>
      <c r="L27">
        <v>4.9799999999999996E-4</v>
      </c>
      <c r="M27">
        <f t="shared" si="10"/>
        <v>4.9799999999999996E-4</v>
      </c>
      <c r="N27">
        <v>0.23718800000000001</v>
      </c>
      <c r="O27">
        <f t="shared" si="11"/>
        <v>0.23718800000000001</v>
      </c>
      <c r="P27">
        <f t="shared" si="23"/>
        <v>1.5833166666666689E-3</v>
      </c>
      <c r="Q27">
        <f t="shared" si="14"/>
        <v>78.740096999999992</v>
      </c>
      <c r="R27">
        <f t="shared" si="24"/>
        <v>-1.2694166666667192E-3</v>
      </c>
      <c r="S27">
        <f t="shared" si="25"/>
        <v>0.97453952318735781</v>
      </c>
      <c r="T27">
        <f t="shared" si="26"/>
        <v>29.758604259086983</v>
      </c>
      <c r="U27">
        <f t="shared" si="27"/>
        <v>31672.53450358913</v>
      </c>
      <c r="W27">
        <v>0</v>
      </c>
      <c r="X27">
        <v>29.189249</v>
      </c>
      <c r="Y27">
        <v>0.13000900000000001</v>
      </c>
      <c r="Z27">
        <v>0.60167099999999996</v>
      </c>
      <c r="AA27">
        <f t="shared" si="12"/>
        <v>156.81632688973755</v>
      </c>
      <c r="AB27">
        <f t="shared" si="13"/>
        <v>126.69520787252245</v>
      </c>
      <c r="AC27">
        <f t="shared" si="16"/>
        <v>0.80792102700891466</v>
      </c>
      <c r="AD27" s="6">
        <f t="shared" si="20"/>
        <v>-0.98367686372396645</v>
      </c>
      <c r="AE27" s="6">
        <f t="shared" si="20"/>
        <v>3.5141012273846055</v>
      </c>
    </row>
    <row r="28" spans="1:31" x14ac:dyDescent="0.25">
      <c r="A28" s="1">
        <v>42879.898287037038</v>
      </c>
      <c r="B28" s="16">
        <v>21</v>
      </c>
      <c r="C28">
        <f t="shared" si="17"/>
        <v>0.38408817001933215</v>
      </c>
      <c r="D28">
        <f t="shared" si="18"/>
        <v>572.43357945762125</v>
      </c>
      <c r="E28">
        <f t="shared" si="19"/>
        <v>633.48036319926007</v>
      </c>
      <c r="F28">
        <f t="shared" si="21"/>
        <v>1490.3702434490735</v>
      </c>
      <c r="G28">
        <v>21.100708000000001</v>
      </c>
      <c r="H28">
        <f t="shared" si="8"/>
        <v>21.100708000000001</v>
      </c>
      <c r="I28">
        <v>21.02243</v>
      </c>
      <c r="J28">
        <f t="shared" si="9"/>
        <v>21.02243</v>
      </c>
      <c r="K28">
        <f t="shared" si="22"/>
        <v>-3.0646666666675297E-4</v>
      </c>
      <c r="L28">
        <v>4.95E-4</v>
      </c>
      <c r="M28">
        <f t="shared" si="10"/>
        <v>4.95E-4</v>
      </c>
      <c r="N28">
        <v>0.23880699999999999</v>
      </c>
      <c r="O28">
        <f t="shared" si="11"/>
        <v>0.23880699999999999</v>
      </c>
      <c r="P28">
        <f t="shared" si="23"/>
        <v>1.5759500000000004E-3</v>
      </c>
      <c r="Q28">
        <f t="shared" si="14"/>
        <v>78.738763000000006</v>
      </c>
      <c r="R28">
        <f t="shared" si="24"/>
        <v>-1.269483333333928E-3</v>
      </c>
      <c r="S28">
        <f t="shared" si="25"/>
        <v>0.97523596419293168</v>
      </c>
      <c r="T28">
        <f t="shared" si="26"/>
        <v>30.603047491287818</v>
      </c>
      <c r="U28">
        <f t="shared" si="27"/>
        <v>31695.168836270281</v>
      </c>
      <c r="W28">
        <v>0</v>
      </c>
      <c r="X28">
        <v>30.030998</v>
      </c>
      <c r="Y28">
        <v>0.13000800000000001</v>
      </c>
      <c r="Z28">
        <v>0.601661</v>
      </c>
      <c r="AA28">
        <f t="shared" si="12"/>
        <v>156.92358308259841</v>
      </c>
      <c r="AB28">
        <f t="shared" si="13"/>
        <v>126.7847959736812</v>
      </c>
      <c r="AC28">
        <f t="shared" si="16"/>
        <v>0.80793972125239244</v>
      </c>
      <c r="AD28" s="6">
        <f t="shared" si="20"/>
        <v>-0.99755238720353989</v>
      </c>
      <c r="AE28" s="6">
        <f t="shared" si="20"/>
        <v>3.5150017796806701</v>
      </c>
    </row>
    <row r="29" spans="1:31" x14ac:dyDescent="0.25">
      <c r="A29" s="1">
        <v>42879.898981481485</v>
      </c>
      <c r="B29" s="16">
        <v>22</v>
      </c>
      <c r="C29">
        <f t="shared" si="17"/>
        <v>3.2046146016696753</v>
      </c>
      <c r="D29">
        <f t="shared" si="18"/>
        <v>574.03983800424089</v>
      </c>
      <c r="E29">
        <f t="shared" si="19"/>
        <v>646.36936730186221</v>
      </c>
      <c r="F29">
        <f t="shared" si="21"/>
        <v>179.12913387624005</v>
      </c>
      <c r="G29">
        <v>21.100667000000001</v>
      </c>
      <c r="H29">
        <f t="shared" si="8"/>
        <v>21.100667000000001</v>
      </c>
      <c r="I29">
        <v>21.022272000000001</v>
      </c>
      <c r="J29">
        <f t="shared" si="9"/>
        <v>21.022272000000001</v>
      </c>
      <c r="K29">
        <f t="shared" si="22"/>
        <v>-3.1190000000028324E-4</v>
      </c>
      <c r="L29">
        <v>4.95E-4</v>
      </c>
      <c r="M29">
        <f t="shared" si="10"/>
        <v>4.95E-4</v>
      </c>
      <c r="N29">
        <v>0.240401</v>
      </c>
      <c r="O29">
        <f t="shared" si="11"/>
        <v>0.240401</v>
      </c>
      <c r="P29">
        <f t="shared" si="23"/>
        <v>1.5712333333333327E-3</v>
      </c>
      <c r="Q29">
        <f t="shared" si="14"/>
        <v>78.737326999999993</v>
      </c>
      <c r="R29">
        <f t="shared" si="24"/>
        <v>-1.2593333333327905E-3</v>
      </c>
      <c r="S29">
        <f t="shared" si="25"/>
        <v>0.97596618911789224</v>
      </c>
      <c r="T29">
        <f t="shared" si="26"/>
        <v>31.53696222340249</v>
      </c>
      <c r="U29">
        <f t="shared" si="27"/>
        <v>31718.901146331496</v>
      </c>
      <c r="W29">
        <v>0</v>
      </c>
      <c r="X29">
        <v>30.966127</v>
      </c>
      <c r="Y29">
        <v>0.13000900000000001</v>
      </c>
      <c r="Z29">
        <v>0.60165199999999996</v>
      </c>
      <c r="AA29">
        <f t="shared" si="12"/>
        <v>157.03834649567648</v>
      </c>
      <c r="AB29">
        <f t="shared" si="13"/>
        <v>126.88070432252971</v>
      </c>
      <c r="AC29">
        <f t="shared" si="16"/>
        <v>0.8079600120217959</v>
      </c>
      <c r="AD29" s="6">
        <f t="shared" si="20"/>
        <v>-0.9795934262351782</v>
      </c>
      <c r="AE29" s="6">
        <f t="shared" si="20"/>
        <v>3.5242485141399937</v>
      </c>
    </row>
    <row r="30" spans="1:31" x14ac:dyDescent="0.25">
      <c r="A30" s="1">
        <v>42879.899675925924</v>
      </c>
      <c r="B30" s="16">
        <v>23</v>
      </c>
      <c r="C30">
        <f t="shared" si="17"/>
        <v>2.4518544691737176</v>
      </c>
      <c r="D30">
        <f t="shared" si="18"/>
        <v>573.11990699888759</v>
      </c>
      <c r="E30">
        <f t="shared" si="19"/>
        <v>642.38713578978548</v>
      </c>
      <c r="F30">
        <f t="shared" si="21"/>
        <v>233.74956148683276</v>
      </c>
      <c r="G30">
        <v>21.100845</v>
      </c>
      <c r="H30">
        <f t="shared" si="8"/>
        <v>21.100845</v>
      </c>
      <c r="I30">
        <v>21.021895000000001</v>
      </c>
      <c r="J30">
        <f t="shared" si="9"/>
        <v>21.021895000000001</v>
      </c>
      <c r="K30">
        <f t="shared" si="22"/>
        <v>-3.0655000000011275E-4</v>
      </c>
      <c r="L30">
        <v>5.0100000000000003E-4</v>
      </c>
      <c r="M30">
        <f t="shared" si="10"/>
        <v>5.0100000000000003E-4</v>
      </c>
      <c r="N30">
        <v>0.24196300000000001</v>
      </c>
      <c r="O30">
        <f t="shared" si="11"/>
        <v>0.24196300000000001</v>
      </c>
      <c r="P30">
        <f t="shared" si="23"/>
        <v>1.5592999999999991E-3</v>
      </c>
      <c r="Q30">
        <f t="shared" si="14"/>
        <v>78.736142000000001</v>
      </c>
      <c r="R30">
        <f t="shared" si="24"/>
        <v>-1.2527499999992623E-3</v>
      </c>
      <c r="S30">
        <f t="shared" si="25"/>
        <v>0.97659357636163346</v>
      </c>
      <c r="T30">
        <f t="shared" si="26"/>
        <v>32.388649052529523</v>
      </c>
      <c r="U30">
        <f t="shared" si="27"/>
        <v>31739.291231753086</v>
      </c>
      <c r="W30">
        <v>0</v>
      </c>
      <c r="X30">
        <v>31.817981</v>
      </c>
      <c r="Y30">
        <v>0.13000800000000001</v>
      </c>
      <c r="Z30">
        <v>0.60167700000000002</v>
      </c>
      <c r="AA30">
        <f t="shared" si="12"/>
        <v>157.14751818579256</v>
      </c>
      <c r="AB30">
        <f t="shared" si="13"/>
        <v>126.96124650245879</v>
      </c>
      <c r="AC30">
        <f t="shared" si="16"/>
        <v>0.80791124141301995</v>
      </c>
      <c r="AD30" s="6">
        <f t="shared" si="20"/>
        <v>-0.98439775252272876</v>
      </c>
      <c r="AE30" s="6">
        <f t="shared" si="20"/>
        <v>3.5141326411582474</v>
      </c>
    </row>
    <row r="31" spans="1:31" x14ac:dyDescent="0.25">
      <c r="A31" s="1">
        <v>42879.900370370371</v>
      </c>
      <c r="B31" s="16">
        <v>24</v>
      </c>
      <c r="C31">
        <f t="shared" si="17"/>
        <v>12.585213285905148</v>
      </c>
      <c r="D31">
        <f t="shared" si="18"/>
        <v>572.15739789918985</v>
      </c>
      <c r="E31">
        <f t="shared" si="19"/>
        <v>681.26009284045779</v>
      </c>
      <c r="F31">
        <f t="shared" si="21"/>
        <v>45.462669952521139</v>
      </c>
      <c r="G31">
        <v>21.100677000000001</v>
      </c>
      <c r="H31">
        <f t="shared" si="8"/>
        <v>21.100677000000001</v>
      </c>
      <c r="I31">
        <v>21.021626999999999</v>
      </c>
      <c r="J31">
        <f t="shared" si="9"/>
        <v>21.021626999999999</v>
      </c>
      <c r="K31">
        <f t="shared" si="22"/>
        <v>-3.2866666666671779E-4</v>
      </c>
      <c r="L31">
        <v>4.95E-4</v>
      </c>
      <c r="M31">
        <f t="shared" si="10"/>
        <v>4.95E-4</v>
      </c>
      <c r="N31">
        <v>0.24351900000000001</v>
      </c>
      <c r="O31">
        <f t="shared" si="11"/>
        <v>0.24351900000000001</v>
      </c>
      <c r="P31">
        <f t="shared" si="23"/>
        <v>1.5471833333333324E-3</v>
      </c>
      <c r="Q31">
        <f t="shared" si="14"/>
        <v>78.734853999999999</v>
      </c>
      <c r="R31">
        <f t="shared" si="24"/>
        <v>-1.218516666666621E-3</v>
      </c>
      <c r="S31">
        <f t="shared" si="25"/>
        <v>0.97719772934664906</v>
      </c>
      <c r="T31">
        <f t="shared" si="26"/>
        <v>33.241908184613287</v>
      </c>
      <c r="U31">
        <f t="shared" si="27"/>
        <v>31758.926203766096</v>
      </c>
      <c r="W31">
        <v>0</v>
      </c>
      <c r="X31">
        <v>32.682335999999999</v>
      </c>
      <c r="Y31">
        <v>0.13000600000000001</v>
      </c>
      <c r="Z31">
        <v>0.60169899999999998</v>
      </c>
      <c r="AA31">
        <f t="shared" si="12"/>
        <v>157.24888560982322</v>
      </c>
      <c r="AB31">
        <f t="shared" si="13"/>
        <v>127.03787910565872</v>
      </c>
      <c r="AC31">
        <f t="shared" si="16"/>
        <v>0.80787777040833131</v>
      </c>
      <c r="AD31" s="6">
        <f t="shared" si="20"/>
        <v>-0.91996627997013314</v>
      </c>
      <c r="AE31" s="6">
        <f t="shared" si="20"/>
        <v>3.5038330451291668</v>
      </c>
    </row>
    <row r="32" spans="1:31" x14ac:dyDescent="0.25">
      <c r="A32" s="1">
        <v>42879.901064814818</v>
      </c>
      <c r="B32" s="16">
        <v>25</v>
      </c>
      <c r="C32">
        <f t="shared" si="17"/>
        <v>17.945221627872261</v>
      </c>
      <c r="D32">
        <f t="shared" si="18"/>
        <v>570.04446356055792</v>
      </c>
      <c r="E32">
        <f t="shared" si="19"/>
        <v>700.05120620630055</v>
      </c>
      <c r="F32">
        <f t="shared" si="21"/>
        <v>31.765807933805231</v>
      </c>
      <c r="G32">
        <v>21.100785999999999</v>
      </c>
      <c r="H32">
        <f t="shared" si="8"/>
        <v>21.100785999999999</v>
      </c>
      <c r="I32">
        <v>21.021293</v>
      </c>
      <c r="J32">
        <f t="shared" si="9"/>
        <v>21.021293</v>
      </c>
      <c r="K32">
        <f t="shared" si="22"/>
        <v>-3.378499999998989E-4</v>
      </c>
      <c r="L32">
        <v>4.9200000000000003E-4</v>
      </c>
      <c r="M32">
        <f t="shared" si="10"/>
        <v>4.9200000000000003E-4</v>
      </c>
      <c r="N32">
        <v>0.24502199999999999</v>
      </c>
      <c r="O32">
        <f t="shared" si="11"/>
        <v>0.24502199999999999</v>
      </c>
      <c r="P32">
        <f t="shared" si="23"/>
        <v>1.5316999999999989E-3</v>
      </c>
      <c r="Q32">
        <f t="shared" si="14"/>
        <v>78.733684999999994</v>
      </c>
      <c r="R32">
        <f t="shared" si="24"/>
        <v>-1.1938500000004146E-3</v>
      </c>
      <c r="S32">
        <f t="shared" si="25"/>
        <v>0.97775443143192264</v>
      </c>
      <c r="T32">
        <f t="shared" si="26"/>
        <v>34.070726241932789</v>
      </c>
      <c r="U32">
        <f t="shared" si="27"/>
        <v>31777.019021537486</v>
      </c>
      <c r="W32">
        <v>0</v>
      </c>
      <c r="X32">
        <v>33.518627000000002</v>
      </c>
      <c r="Y32">
        <v>0.13000700000000001</v>
      </c>
      <c r="Z32">
        <v>0.60168600000000005</v>
      </c>
      <c r="AA32">
        <f t="shared" si="12"/>
        <v>157.3360938524541</v>
      </c>
      <c r="AB32">
        <f t="shared" si="13"/>
        <v>127.11125181386704</v>
      </c>
      <c r="AC32">
        <f t="shared" si="16"/>
        <v>0.80789632373274012</v>
      </c>
      <c r="AD32" s="6">
        <f t="shared" si="20"/>
        <v>-0.88594338915836535</v>
      </c>
      <c r="AE32" s="6">
        <f t="shared" si="20"/>
        <v>3.4846105708666273</v>
      </c>
    </row>
    <row r="33" spans="1:31" x14ac:dyDescent="0.25">
      <c r="A33" s="1">
        <v>42879.901759259257</v>
      </c>
      <c r="B33" s="16">
        <v>26</v>
      </c>
      <c r="C33">
        <f t="shared" si="17"/>
        <v>20.159218808647239</v>
      </c>
      <c r="D33">
        <f t="shared" si="18"/>
        <v>568.40614898481954</v>
      </c>
      <c r="E33">
        <f t="shared" si="19"/>
        <v>706.96786980411957</v>
      </c>
      <c r="F33">
        <f t="shared" si="21"/>
        <v>28.195842030396701</v>
      </c>
      <c r="G33">
        <v>21.100854000000002</v>
      </c>
      <c r="H33">
        <f t="shared" si="8"/>
        <v>21.100854000000002</v>
      </c>
      <c r="I33">
        <v>21.020804999999999</v>
      </c>
      <c r="J33">
        <f t="shared" si="9"/>
        <v>21.020804999999999</v>
      </c>
      <c r="K33">
        <f t="shared" si="22"/>
        <v>-3.3926666666654154E-4</v>
      </c>
      <c r="L33">
        <v>4.8700000000000002E-4</v>
      </c>
      <c r="M33">
        <f t="shared" si="10"/>
        <v>4.8700000000000002E-4</v>
      </c>
      <c r="N33">
        <v>0.24659</v>
      </c>
      <c r="O33">
        <f t="shared" si="11"/>
        <v>0.24659</v>
      </c>
      <c r="P33">
        <f t="shared" si="23"/>
        <v>1.5172166666666653E-3</v>
      </c>
      <c r="Q33">
        <f t="shared" si="14"/>
        <v>78.732605000000007</v>
      </c>
      <c r="R33">
        <f t="shared" si="24"/>
        <v>-1.1779499999998203E-3</v>
      </c>
      <c r="S33">
        <f t="shared" si="25"/>
        <v>0.97831118800188033</v>
      </c>
      <c r="T33">
        <f t="shared" si="26"/>
        <v>34.945821930176074</v>
      </c>
      <c r="U33">
        <f t="shared" si="27"/>
        <v>31795.113610061111</v>
      </c>
      <c r="W33">
        <v>0</v>
      </c>
      <c r="X33">
        <v>34.397575000000003</v>
      </c>
      <c r="Y33">
        <v>0.13000700000000001</v>
      </c>
      <c r="Z33">
        <v>0.60166699999999995</v>
      </c>
      <c r="AA33">
        <f t="shared" si="12"/>
        <v>157.42134658754307</v>
      </c>
      <c r="AB33">
        <f t="shared" si="13"/>
        <v>127.18366939140347</v>
      </c>
      <c r="AC33">
        <f t="shared" si="16"/>
        <v>0.80791882516819769</v>
      </c>
      <c r="AD33" s="6">
        <f t="shared" si="20"/>
        <v>-0.87194100898230753</v>
      </c>
      <c r="AE33" s="6">
        <f t="shared" si="20"/>
        <v>3.4691755765873427</v>
      </c>
    </row>
    <row r="34" spans="1:31" x14ac:dyDescent="0.25">
      <c r="A34" s="1">
        <v>42879.902453703704</v>
      </c>
      <c r="B34" s="16">
        <v>27</v>
      </c>
      <c r="C34">
        <f t="shared" si="17"/>
        <v>17.172623568700356</v>
      </c>
      <c r="D34">
        <f t="shared" si="18"/>
        <v>565.96083713188796</v>
      </c>
      <c r="E34">
        <f t="shared" si="19"/>
        <v>692.4980736778524</v>
      </c>
      <c r="F34">
        <f t="shared" si="21"/>
        <v>32.957156189193782</v>
      </c>
      <c r="G34">
        <v>21.100712000000001</v>
      </c>
      <c r="H34">
        <f t="shared" si="8"/>
        <v>21.100712000000001</v>
      </c>
      <c r="I34">
        <v>21.020534000000001</v>
      </c>
      <c r="J34">
        <f t="shared" si="9"/>
        <v>21.020534000000001</v>
      </c>
      <c r="K34">
        <f t="shared" si="22"/>
        <v>-3.2776666666644395E-4</v>
      </c>
      <c r="L34">
        <v>4.9600000000000002E-4</v>
      </c>
      <c r="M34">
        <f t="shared" si="10"/>
        <v>4.9600000000000002E-4</v>
      </c>
      <c r="N34">
        <v>0.248085</v>
      </c>
      <c r="O34">
        <f t="shared" si="11"/>
        <v>0.248085</v>
      </c>
      <c r="P34">
        <f t="shared" si="23"/>
        <v>1.5004666666666652E-3</v>
      </c>
      <c r="Q34">
        <f t="shared" si="14"/>
        <v>78.731380999999999</v>
      </c>
      <c r="R34">
        <f t="shared" si="24"/>
        <v>-1.1727000000005224E-3</v>
      </c>
      <c r="S34">
        <f t="shared" si="25"/>
        <v>0.97882453237046918</v>
      </c>
      <c r="T34">
        <f t="shared" si="26"/>
        <v>35.798319213563282</v>
      </c>
      <c r="U34">
        <f t="shared" si="27"/>
        <v>31811.79730204025</v>
      </c>
      <c r="W34">
        <v>0</v>
      </c>
      <c r="X34">
        <v>35.249530999999998</v>
      </c>
      <c r="Y34">
        <v>0.13000800000000001</v>
      </c>
      <c r="Z34">
        <v>0.601661</v>
      </c>
      <c r="AA34">
        <f t="shared" si="12"/>
        <v>157.50105340659746</v>
      </c>
      <c r="AB34">
        <f t="shared" si="13"/>
        <v>127.25131753491881</v>
      </c>
      <c r="AC34">
        <f t="shared" si="16"/>
        <v>0.80793946949937323</v>
      </c>
      <c r="AD34" s="6">
        <f t="shared" si="20"/>
        <v>-0.89096819864202248</v>
      </c>
      <c r="AE34" s="6">
        <f t="shared" si="20"/>
        <v>3.4475833185505809</v>
      </c>
    </row>
    <row r="35" spans="1:31" x14ac:dyDescent="0.25">
      <c r="A35" s="1">
        <v>42879.903148148151</v>
      </c>
      <c r="B35" s="16">
        <v>28</v>
      </c>
      <c r="C35">
        <f t="shared" si="17"/>
        <v>19.376028763927096</v>
      </c>
      <c r="D35">
        <f t="shared" si="18"/>
        <v>563.39260885655085</v>
      </c>
      <c r="E35">
        <f t="shared" si="19"/>
        <v>698.34636953626887</v>
      </c>
      <c r="F35">
        <f t="shared" si="21"/>
        <v>29.076784294696903</v>
      </c>
      <c r="G35">
        <v>21.100860999999998</v>
      </c>
      <c r="H35">
        <f t="shared" si="8"/>
        <v>21.100860999999998</v>
      </c>
      <c r="I35">
        <v>21.020091000000001</v>
      </c>
      <c r="J35">
        <f t="shared" si="9"/>
        <v>21.020091000000001</v>
      </c>
      <c r="K35">
        <f t="shared" si="22"/>
        <v>-3.2856666666655581E-4</v>
      </c>
      <c r="L35">
        <v>5.0100000000000003E-4</v>
      </c>
      <c r="M35">
        <f t="shared" si="10"/>
        <v>5.0100000000000003E-4</v>
      </c>
      <c r="N35">
        <v>0.24957799999999999</v>
      </c>
      <c r="O35">
        <f t="shared" si="11"/>
        <v>0.24957799999999999</v>
      </c>
      <c r="P35">
        <f t="shared" si="23"/>
        <v>1.4834E-3</v>
      </c>
      <c r="Q35">
        <f t="shared" si="14"/>
        <v>78.730330999999993</v>
      </c>
      <c r="R35">
        <f t="shared" si="24"/>
        <v>-1.15483333333349E-3</v>
      </c>
      <c r="S35">
        <f t="shared" si="25"/>
        <v>0.97931026548496114</v>
      </c>
      <c r="T35">
        <f t="shared" si="26"/>
        <v>36.63907458009264</v>
      </c>
      <c r="U35">
        <f t="shared" si="27"/>
        <v>31827.583628261236</v>
      </c>
      <c r="W35">
        <v>0</v>
      </c>
      <c r="X35">
        <v>36.095058000000002</v>
      </c>
      <c r="Y35">
        <v>0.13000600000000001</v>
      </c>
      <c r="Z35">
        <v>0.601661</v>
      </c>
      <c r="AA35">
        <f t="shared" si="12"/>
        <v>157.58063222916994</v>
      </c>
      <c r="AB35">
        <f t="shared" si="13"/>
        <v>127.31246892082956</v>
      </c>
      <c r="AC35">
        <f t="shared" si="16"/>
        <v>0.80791952107209908</v>
      </c>
      <c r="AD35" s="6">
        <f t="shared" si="20"/>
        <v>-0.87704054432432721</v>
      </c>
      <c r="AE35" s="6">
        <f t="shared" si="20"/>
        <v>3.4252743948191102</v>
      </c>
    </row>
    <row r="36" spans="1:31" x14ac:dyDescent="0.25">
      <c r="A36" s="1">
        <v>42879.90384259259</v>
      </c>
      <c r="B36" s="16">
        <v>29</v>
      </c>
      <c r="C36">
        <f t="shared" si="17"/>
        <v>19.207247044263145</v>
      </c>
      <c r="D36">
        <f t="shared" si="18"/>
        <v>562.94029482592327</v>
      </c>
      <c r="E36">
        <f t="shared" si="19"/>
        <v>697.18184608926038</v>
      </c>
      <c r="F36">
        <f t="shared" si="21"/>
        <v>29.308744430090687</v>
      </c>
      <c r="G36">
        <v>21.101044000000002</v>
      </c>
      <c r="H36">
        <f t="shared" si="8"/>
        <v>21.101044000000002</v>
      </c>
      <c r="I36">
        <v>21.019884000000001</v>
      </c>
      <c r="J36">
        <f t="shared" si="9"/>
        <v>21.019884000000001</v>
      </c>
      <c r="K36">
        <f t="shared" si="22"/>
        <v>-3.2505000000012291E-4</v>
      </c>
      <c r="L36">
        <v>4.9799999999999996E-4</v>
      </c>
      <c r="M36">
        <f t="shared" si="10"/>
        <v>4.9799999999999996E-4</v>
      </c>
      <c r="N36">
        <v>0.25107099999999999</v>
      </c>
      <c r="O36">
        <f t="shared" si="11"/>
        <v>0.25107099999999999</v>
      </c>
      <c r="P36">
        <f t="shared" si="23"/>
        <v>1.4727666666666686E-3</v>
      </c>
      <c r="Q36">
        <f t="shared" si="14"/>
        <v>78.729044999999999</v>
      </c>
      <c r="R36">
        <f t="shared" si="24"/>
        <v>-1.1477166666667908E-3</v>
      </c>
      <c r="S36">
        <f t="shared" si="25"/>
        <v>0.97978365342714802</v>
      </c>
      <c r="T36">
        <f t="shared" si="26"/>
        <v>37.500033047781741</v>
      </c>
      <c r="U36">
        <f t="shared" si="27"/>
        <v>31842.96873638231</v>
      </c>
      <c r="W36">
        <v>0</v>
      </c>
      <c r="X36">
        <v>36.956299999999999</v>
      </c>
      <c r="Y36">
        <v>0.13000500000000001</v>
      </c>
      <c r="Z36">
        <v>0.60163</v>
      </c>
      <c r="AA36">
        <f t="shared" si="12"/>
        <v>157.65040877450303</v>
      </c>
      <c r="AB36">
        <f t="shared" si="13"/>
        <v>127.3730531993795</v>
      </c>
      <c r="AC36">
        <f t="shared" si="16"/>
        <v>0.8079462285541481</v>
      </c>
      <c r="AD36" s="6">
        <f t="shared" si="20"/>
        <v>-0.87816557411064866</v>
      </c>
      <c r="AE36" s="6">
        <f t="shared" si="20"/>
        <v>3.4196184411528705</v>
      </c>
    </row>
    <row r="37" spans="1:31" x14ac:dyDescent="0.25">
      <c r="A37" s="1">
        <v>42879.904537037037</v>
      </c>
      <c r="B37" s="16">
        <v>30</v>
      </c>
      <c r="C37">
        <f t="shared" si="17"/>
        <v>17.192930615802116</v>
      </c>
      <c r="D37">
        <f t="shared" si="18"/>
        <v>563.0104691180037</v>
      </c>
      <c r="E37">
        <f t="shared" si="19"/>
        <v>689.32089746315228</v>
      </c>
      <c r="F37">
        <f t="shared" si="21"/>
        <v>32.746626023171274</v>
      </c>
      <c r="G37">
        <v>21.100975999999999</v>
      </c>
      <c r="H37">
        <f t="shared" si="8"/>
        <v>21.100975999999999</v>
      </c>
      <c r="I37">
        <v>21.019649000000001</v>
      </c>
      <c r="J37">
        <f t="shared" si="9"/>
        <v>21.019649000000001</v>
      </c>
      <c r="K37">
        <f t="shared" si="22"/>
        <v>-3.1756666666679461E-4</v>
      </c>
      <c r="L37">
        <v>4.9200000000000003E-4</v>
      </c>
      <c r="M37">
        <f t="shared" si="10"/>
        <v>4.9200000000000003E-4</v>
      </c>
      <c r="N37">
        <v>0.25253300000000001</v>
      </c>
      <c r="O37">
        <f t="shared" si="11"/>
        <v>0.25253300000000001</v>
      </c>
      <c r="P37">
        <f t="shared" si="23"/>
        <v>1.4637833333333359E-3</v>
      </c>
      <c r="Q37">
        <f t="shared" si="14"/>
        <v>78.727817999999999</v>
      </c>
      <c r="R37">
        <f t="shared" si="24"/>
        <v>-1.1462166666665514E-3</v>
      </c>
      <c r="S37">
        <f t="shared" si="25"/>
        <v>0.9802328697338395</v>
      </c>
      <c r="T37">
        <f t="shared" si="26"/>
        <v>38.359635538502204</v>
      </c>
      <c r="U37">
        <f t="shared" si="27"/>
        <v>31857.568266349783</v>
      </c>
      <c r="W37">
        <v>0</v>
      </c>
      <c r="X37">
        <v>37.813817999999998</v>
      </c>
      <c r="Y37">
        <v>0.13000600000000001</v>
      </c>
      <c r="Z37">
        <v>0.60163599999999995</v>
      </c>
      <c r="AA37">
        <f t="shared" si="12"/>
        <v>157.72360589601465</v>
      </c>
      <c r="AB37">
        <f t="shared" si="13"/>
        <v>127.43247690693954</v>
      </c>
      <c r="AC37">
        <f t="shared" si="16"/>
        <v>0.80794803151377548</v>
      </c>
      <c r="AD37" s="6">
        <f t="shared" si="20"/>
        <v>-0.89099329476947664</v>
      </c>
      <c r="AE37" s="6">
        <f t="shared" si="20"/>
        <v>3.4181081839063276</v>
      </c>
    </row>
    <row r="38" spans="1:31" x14ac:dyDescent="0.25">
      <c r="A38" s="1">
        <v>42879.905231481483</v>
      </c>
      <c r="B38" s="16">
        <v>31</v>
      </c>
      <c r="C38">
        <f t="shared" si="17"/>
        <v>19.512670349609671</v>
      </c>
      <c r="D38">
        <f t="shared" si="18"/>
        <v>564.5551159346162</v>
      </c>
      <c r="E38">
        <f t="shared" si="19"/>
        <v>700.16828183962798</v>
      </c>
      <c r="F38">
        <f t="shared" si="21"/>
        <v>28.93274502256476</v>
      </c>
      <c r="G38">
        <v>21.100642000000001</v>
      </c>
      <c r="H38">
        <f t="shared" si="8"/>
        <v>21.100642000000001</v>
      </c>
      <c r="I38">
        <v>21.019345000000001</v>
      </c>
      <c r="J38">
        <f t="shared" si="9"/>
        <v>21.019345000000001</v>
      </c>
      <c r="K38">
        <f t="shared" si="22"/>
        <v>-3.2211666666691249E-4</v>
      </c>
      <c r="L38">
        <v>4.8899999999999996E-4</v>
      </c>
      <c r="M38">
        <f t="shared" si="10"/>
        <v>4.8899999999999996E-4</v>
      </c>
      <c r="N38">
        <v>0.253938</v>
      </c>
      <c r="O38">
        <f t="shared" si="11"/>
        <v>0.253938</v>
      </c>
      <c r="P38">
        <f t="shared" si="23"/>
        <v>1.4597333333333374E-3</v>
      </c>
      <c r="Q38">
        <f t="shared" si="14"/>
        <v>78.726716999999994</v>
      </c>
      <c r="R38">
        <f t="shared" si="24"/>
        <v>-1.1376166666660008E-3</v>
      </c>
      <c r="S38">
        <f t="shared" si="25"/>
        <v>0.98064833895651249</v>
      </c>
      <c r="T38">
        <f t="shared" si="26"/>
        <v>39.187293445584878</v>
      </c>
      <c r="U38">
        <f t="shared" si="27"/>
        <v>31871.071016086655</v>
      </c>
      <c r="W38">
        <v>0</v>
      </c>
      <c r="X38">
        <v>38.642251000000002</v>
      </c>
      <c r="Y38">
        <v>0.13000700000000001</v>
      </c>
      <c r="Z38">
        <v>0.60164200000000001</v>
      </c>
      <c r="AA38">
        <f t="shared" si="12"/>
        <v>157.78885866126856</v>
      </c>
      <c r="AB38">
        <f t="shared" si="13"/>
        <v>127.48749190109451</v>
      </c>
      <c r="AC38">
        <f t="shared" si="16"/>
        <v>0.80796257088579893</v>
      </c>
      <c r="AD38" s="6">
        <f t="shared" si="20"/>
        <v>-0.87633683065356172</v>
      </c>
      <c r="AE38" s="6">
        <f t="shared" si="20"/>
        <v>3.4283176923160514</v>
      </c>
    </row>
    <row r="39" spans="1:31" x14ac:dyDescent="0.25">
      <c r="A39" s="1">
        <v>42879.905925925923</v>
      </c>
      <c r="B39" s="16">
        <v>32</v>
      </c>
      <c r="C39">
        <f t="shared" si="17"/>
        <v>19.413239724152742</v>
      </c>
      <c r="D39">
        <f t="shared" si="18"/>
        <v>565.14290883239437</v>
      </c>
      <c r="E39">
        <f t="shared" si="19"/>
        <v>700.42534910384938</v>
      </c>
      <c r="F39">
        <f t="shared" si="21"/>
        <v>29.111210537892799</v>
      </c>
      <c r="G39">
        <v>21.100446000000002</v>
      </c>
      <c r="H39">
        <f t="shared" si="8"/>
        <v>21.100446000000002</v>
      </c>
      <c r="I39">
        <v>21.018899999999999</v>
      </c>
      <c r="J39">
        <f t="shared" si="9"/>
        <v>21.018899999999999</v>
      </c>
      <c r="K39">
        <f t="shared" si="22"/>
        <v>-3.1966666666676246E-4</v>
      </c>
      <c r="L39">
        <v>4.8999999999999998E-4</v>
      </c>
      <c r="M39">
        <f t="shared" si="10"/>
        <v>4.8999999999999998E-4</v>
      </c>
      <c r="N39">
        <v>0.25536500000000001</v>
      </c>
      <c r="O39">
        <f t="shared" si="11"/>
        <v>0.25536500000000001</v>
      </c>
      <c r="P39">
        <f t="shared" si="23"/>
        <v>1.4525000000000028E-3</v>
      </c>
      <c r="Q39">
        <f t="shared" si="14"/>
        <v>78.725735</v>
      </c>
      <c r="R39">
        <f t="shared" si="24"/>
        <v>-1.132833333332428E-3</v>
      </c>
      <c r="S39">
        <f t="shared" si="25"/>
        <v>0.98105305071442006</v>
      </c>
      <c r="T39">
        <f t="shared" si="26"/>
        <v>40.028201669107986</v>
      </c>
      <c r="U39">
        <f t="shared" si="27"/>
        <v>31884.224148218651</v>
      </c>
      <c r="W39">
        <v>0</v>
      </c>
      <c r="X39">
        <v>39.482472000000001</v>
      </c>
      <c r="Y39">
        <v>0.13000800000000001</v>
      </c>
      <c r="Z39">
        <v>0.60162099999999996</v>
      </c>
      <c r="AA39">
        <f t="shared" si="12"/>
        <v>157.84661167473192</v>
      </c>
      <c r="AB39">
        <f t="shared" si="13"/>
        <v>127.54107946254653</v>
      </c>
      <c r="AC39">
        <f t="shared" si="16"/>
        <v>0.80800644441684466</v>
      </c>
      <c r="AD39" s="6">
        <f t="shared" si="20"/>
        <v>-0.87701199589791135</v>
      </c>
      <c r="AE39" s="6">
        <f t="shared" si="20"/>
        <v>3.4310657492776917</v>
      </c>
    </row>
    <row r="40" spans="1:31" x14ac:dyDescent="0.25">
      <c r="A40" s="1">
        <v>42879.90662037037</v>
      </c>
      <c r="B40" s="16">
        <v>33</v>
      </c>
      <c r="C40">
        <f t="shared" si="17"/>
        <v>23.393968590993719</v>
      </c>
      <c r="D40">
        <f t="shared" si="18"/>
        <v>566.68542883890018</v>
      </c>
      <c r="E40">
        <f t="shared" si="19"/>
        <v>717.81634365525201</v>
      </c>
      <c r="F40">
        <f t="shared" si="21"/>
        <v>24.223569704930888</v>
      </c>
      <c r="G40">
        <v>21.100608000000001</v>
      </c>
      <c r="H40">
        <f t="shared" si="8"/>
        <v>21.100608000000001</v>
      </c>
      <c r="I40">
        <v>21.018550999999999</v>
      </c>
      <c r="J40">
        <f t="shared" si="9"/>
        <v>21.018550999999999</v>
      </c>
      <c r="K40">
        <f t="shared" si="22"/>
        <v>-3.2754999999996907E-4</v>
      </c>
      <c r="L40">
        <v>4.9799999999999996E-4</v>
      </c>
      <c r="M40">
        <f t="shared" si="10"/>
        <v>4.9799999999999996E-4</v>
      </c>
      <c r="N40">
        <v>0.25686700000000001</v>
      </c>
      <c r="O40">
        <f t="shared" si="11"/>
        <v>0.25686700000000001</v>
      </c>
      <c r="P40">
        <f t="shared" si="23"/>
        <v>1.4479500000000014E-3</v>
      </c>
      <c r="Q40">
        <f t="shared" si="14"/>
        <v>78.724581999999998</v>
      </c>
      <c r="R40">
        <f t="shared" si="24"/>
        <v>-1.1204000000001695E-3</v>
      </c>
      <c r="S40">
        <f t="shared" si="25"/>
        <v>0.98145126600851507</v>
      </c>
      <c r="T40">
        <f t="shared" si="26"/>
        <v>40.88938446024796</v>
      </c>
      <c r="U40">
        <f t="shared" si="27"/>
        <v>31897.16614527674</v>
      </c>
      <c r="W40">
        <v>0</v>
      </c>
      <c r="X40">
        <v>40.346093000000003</v>
      </c>
      <c r="Y40">
        <v>0.13000800000000001</v>
      </c>
      <c r="Z40">
        <v>0.60161399999999998</v>
      </c>
      <c r="AA40">
        <f t="shared" si="12"/>
        <v>157.91039782691973</v>
      </c>
      <c r="AB40">
        <f t="shared" si="13"/>
        <v>127.59278931388071</v>
      </c>
      <c r="AC40">
        <f t="shared" si="16"/>
        <v>0.80800752242883256</v>
      </c>
      <c r="AD40" s="6">
        <f t="shared" si="20"/>
        <v>-0.85185289307778789</v>
      </c>
      <c r="AE40" s="6">
        <f t="shared" si="20"/>
        <v>3.4413593580499535</v>
      </c>
    </row>
    <row r="41" spans="1:31" x14ac:dyDescent="0.25">
      <c r="A41" s="1">
        <v>42879.907314814816</v>
      </c>
      <c r="B41" s="16">
        <v>34</v>
      </c>
      <c r="C41">
        <f t="shared" si="17"/>
        <v>23.162644234590672</v>
      </c>
      <c r="D41">
        <f t="shared" si="18"/>
        <v>569.74459639159898</v>
      </c>
      <c r="E41">
        <f t="shared" si="19"/>
        <v>720.2820153448472</v>
      </c>
      <c r="F41">
        <f t="shared" si="21"/>
        <v>24.597562809377038</v>
      </c>
      <c r="G41">
        <v>21.100632000000001</v>
      </c>
      <c r="H41">
        <f t="shared" si="8"/>
        <v>21.100632000000001</v>
      </c>
      <c r="I41">
        <v>21.018259</v>
      </c>
      <c r="J41">
        <f t="shared" si="9"/>
        <v>21.018259</v>
      </c>
      <c r="K41">
        <f t="shared" si="22"/>
        <v>-3.261999999999432E-4</v>
      </c>
      <c r="L41">
        <v>4.9600000000000002E-4</v>
      </c>
      <c r="M41">
        <f t="shared" si="10"/>
        <v>4.9600000000000002E-4</v>
      </c>
      <c r="N41">
        <v>0.25835000000000002</v>
      </c>
      <c r="O41">
        <f t="shared" si="11"/>
        <v>0.25835000000000002</v>
      </c>
      <c r="P41">
        <f t="shared" si="23"/>
        <v>1.4479666666666658E-3</v>
      </c>
      <c r="Q41">
        <f t="shared" si="14"/>
        <v>78.723391000000007</v>
      </c>
      <c r="R41">
        <f t="shared" si="24"/>
        <v>-1.1217666666669382E-3</v>
      </c>
      <c r="S41">
        <f t="shared" si="25"/>
        <v>0.9818364721803301</v>
      </c>
      <c r="T41">
        <f t="shared" si="26"/>
        <v>41.767929952157068</v>
      </c>
      <c r="U41">
        <f t="shared" si="27"/>
        <v>31909.685345860729</v>
      </c>
      <c r="W41">
        <v>0</v>
      </c>
      <c r="X41">
        <v>41.221347999999999</v>
      </c>
      <c r="Y41">
        <v>0.13000900000000001</v>
      </c>
      <c r="Z41">
        <v>0.60166399999999998</v>
      </c>
      <c r="AA41">
        <f t="shared" si="12"/>
        <v>157.98572828788269</v>
      </c>
      <c r="AB41">
        <f t="shared" si="13"/>
        <v>127.6438642351908</v>
      </c>
      <c r="AC41">
        <f t="shared" si="16"/>
        <v>0.80794553798300861</v>
      </c>
      <c r="AD41" s="6">
        <f t="shared" si="20"/>
        <v>-0.85338774276886864</v>
      </c>
      <c r="AE41" s="6">
        <f t="shared" si="20"/>
        <v>3.4635486382785574</v>
      </c>
    </row>
    <row r="42" spans="1:31" x14ac:dyDescent="0.25">
      <c r="A42" s="1">
        <v>42879.908009259256</v>
      </c>
      <c r="B42" s="16">
        <v>35</v>
      </c>
      <c r="C42">
        <f t="shared" si="17"/>
        <v>17.557493457332995</v>
      </c>
      <c r="D42">
        <f t="shared" si="18"/>
        <v>572.82940368655613</v>
      </c>
      <c r="E42">
        <f t="shared" si="19"/>
        <v>701.59774338530735</v>
      </c>
      <c r="F42">
        <f t="shared" si="21"/>
        <v>32.625921523400052</v>
      </c>
      <c r="G42">
        <v>21.100289</v>
      </c>
      <c r="H42">
        <f t="shared" si="8"/>
        <v>21.100289</v>
      </c>
      <c r="I42">
        <v>21.01793</v>
      </c>
      <c r="J42">
        <f t="shared" si="9"/>
        <v>21.01793</v>
      </c>
      <c r="K42">
        <f t="shared" si="22"/>
        <v>-3.1199999999985314E-4</v>
      </c>
      <c r="L42">
        <v>4.9799999999999996E-4</v>
      </c>
      <c r="M42">
        <f t="shared" si="10"/>
        <v>4.9799999999999996E-4</v>
      </c>
      <c r="N42">
        <v>0.25979600000000003</v>
      </c>
      <c r="O42">
        <f t="shared" si="11"/>
        <v>0.25979600000000003</v>
      </c>
      <c r="P42">
        <f t="shared" si="23"/>
        <v>1.4480333333333326E-3</v>
      </c>
      <c r="Q42">
        <f t="shared" si="14"/>
        <v>78.722273999999999</v>
      </c>
      <c r="R42">
        <f t="shared" si="24"/>
        <v>-1.1360333333335858E-3</v>
      </c>
      <c r="S42">
        <f t="shared" si="25"/>
        <v>0.98220797058646225</v>
      </c>
      <c r="T42">
        <f t="shared" si="26"/>
        <v>42.649355910229261</v>
      </c>
      <c r="U42">
        <f t="shared" si="27"/>
        <v>31921.759044060022</v>
      </c>
      <c r="W42">
        <v>0</v>
      </c>
      <c r="X42">
        <v>42.094084000000002</v>
      </c>
      <c r="Y42">
        <v>0.13000900000000001</v>
      </c>
      <c r="Z42">
        <v>0.60161100000000001</v>
      </c>
      <c r="AA42">
        <f t="shared" si="12"/>
        <v>158.02833155432219</v>
      </c>
      <c r="AB42">
        <f t="shared" si="13"/>
        <v>127.69214633085568</v>
      </c>
      <c r="AC42">
        <f t="shared" si="16"/>
        <v>0.80803324995531922</v>
      </c>
      <c r="AD42" s="6">
        <f t="shared" si="20"/>
        <v>-0.8888965460519489</v>
      </c>
      <c r="AE42" s="6">
        <f t="shared" si="20"/>
        <v>3.4860190712303578</v>
      </c>
    </row>
    <row r="43" spans="1:31" x14ac:dyDescent="0.25">
      <c r="A43" s="1">
        <v>42879.908703703702</v>
      </c>
      <c r="B43" s="16">
        <v>36</v>
      </c>
      <c r="C43">
        <f t="shared" si="17"/>
        <v>7.5612792361458503</v>
      </c>
      <c r="D43">
        <f t="shared" si="18"/>
        <v>574.22199819482228</v>
      </c>
      <c r="E43">
        <f t="shared" si="19"/>
        <v>663.74008747673463</v>
      </c>
      <c r="F43">
        <f t="shared" si="21"/>
        <v>75.942440460314998</v>
      </c>
      <c r="G43">
        <v>21.100297999999999</v>
      </c>
      <c r="H43">
        <f t="shared" si="8"/>
        <v>21.100297999999999</v>
      </c>
      <c r="I43">
        <v>21.017655000000001</v>
      </c>
      <c r="J43">
        <f t="shared" si="9"/>
        <v>21.017655000000001</v>
      </c>
      <c r="K43">
        <f t="shared" si="22"/>
        <v>-2.8554999999990115E-4</v>
      </c>
      <c r="L43">
        <v>4.95E-4</v>
      </c>
      <c r="M43">
        <f t="shared" si="10"/>
        <v>4.95E-4</v>
      </c>
      <c r="N43">
        <v>0.261181</v>
      </c>
      <c r="O43">
        <f t="shared" si="11"/>
        <v>0.261181</v>
      </c>
      <c r="P43">
        <f t="shared" si="23"/>
        <v>1.4431499999999985E-3</v>
      </c>
      <c r="Q43">
        <f t="shared" si="14"/>
        <v>78.721164000000002</v>
      </c>
      <c r="R43">
        <f t="shared" si="24"/>
        <v>-1.1576000000005139E-3</v>
      </c>
      <c r="S43">
        <f t="shared" si="25"/>
        <v>0.98254614117404282</v>
      </c>
      <c r="T43">
        <f t="shared" si="26"/>
        <v>43.493596718958806</v>
      </c>
      <c r="U43">
        <f t="shared" si="27"/>
        <v>31932.749588156392</v>
      </c>
      <c r="W43">
        <v>0</v>
      </c>
      <c r="X43">
        <v>42.926935999999998</v>
      </c>
      <c r="Y43">
        <v>0.13000800000000001</v>
      </c>
      <c r="Z43">
        <v>0.60164600000000001</v>
      </c>
      <c r="AA43">
        <f t="shared" si="12"/>
        <v>158.09201638073273</v>
      </c>
      <c r="AB43">
        <f t="shared" si="13"/>
        <v>127.7351499803851</v>
      </c>
      <c r="AC43">
        <f t="shared" si="16"/>
        <v>0.8079797633345428</v>
      </c>
      <c r="AD43" s="6">
        <f t="shared" si="20"/>
        <v>-0.95217165667660264</v>
      </c>
      <c r="AE43" s="6">
        <f t="shared" si="20"/>
        <v>3.4954109991102627</v>
      </c>
    </row>
    <row r="44" spans="1:31" x14ac:dyDescent="0.25">
      <c r="A44" s="1">
        <v>42879.909398148149</v>
      </c>
      <c r="B44" s="16">
        <v>37</v>
      </c>
      <c r="C44">
        <f t="shared" si="17"/>
        <v>1.9097968030675361</v>
      </c>
      <c r="D44">
        <f t="shared" si="18"/>
        <v>573.22820112010618</v>
      </c>
      <c r="E44">
        <f t="shared" si="19"/>
        <v>640.37044323748637</v>
      </c>
      <c r="F44">
        <f t="shared" si="21"/>
        <v>300.15140888254757</v>
      </c>
      <c r="G44">
        <v>21.100383000000001</v>
      </c>
      <c r="H44">
        <f t="shared" si="8"/>
        <v>21.100383000000001</v>
      </c>
      <c r="I44">
        <v>21.017334000000002</v>
      </c>
      <c r="J44">
        <f t="shared" si="9"/>
        <v>21.017334000000002</v>
      </c>
      <c r="K44">
        <f t="shared" si="22"/>
        <v>-2.680000000000978E-4</v>
      </c>
      <c r="L44">
        <v>4.9100000000000001E-4</v>
      </c>
      <c r="M44">
        <f t="shared" si="10"/>
        <v>4.9100000000000001E-4</v>
      </c>
      <c r="N44">
        <v>0.262629</v>
      </c>
      <c r="O44">
        <f t="shared" si="11"/>
        <v>0.262629</v>
      </c>
      <c r="P44">
        <f t="shared" si="23"/>
        <v>1.4303499999999997E-3</v>
      </c>
      <c r="Q44">
        <f t="shared" si="14"/>
        <v>78.720036999999991</v>
      </c>
      <c r="R44">
        <f t="shared" si="24"/>
        <v>-1.1623500000003636E-3</v>
      </c>
      <c r="S44">
        <f t="shared" si="25"/>
        <v>0.98288872955065232</v>
      </c>
      <c r="T44">
        <f t="shared" si="26"/>
        <v>44.372069404317195</v>
      </c>
      <c r="U44">
        <f t="shared" si="27"/>
        <v>31943.8837103962</v>
      </c>
      <c r="W44">
        <v>0</v>
      </c>
      <c r="X44">
        <v>43.800750999999998</v>
      </c>
      <c r="Y44">
        <v>0.13000700000000001</v>
      </c>
      <c r="Z44">
        <v>0.60163299999999997</v>
      </c>
      <c r="AA44">
        <f t="shared" si="12"/>
        <v>158.14452124108789</v>
      </c>
      <c r="AB44">
        <f t="shared" si="13"/>
        <v>127.77873508399512</v>
      </c>
      <c r="AC44">
        <f t="shared" si="16"/>
        <v>0.80798711255509892</v>
      </c>
      <c r="AD44" s="6">
        <f t="shared" si="20"/>
        <v>-0.98792372452690858</v>
      </c>
      <c r="AE44" s="6">
        <f t="shared" si="20"/>
        <v>3.4861001382060612</v>
      </c>
    </row>
    <row r="45" spans="1:31" x14ac:dyDescent="0.25">
      <c r="A45" s="1">
        <v>42879.910092592596</v>
      </c>
      <c r="B45" s="16">
        <v>38</v>
      </c>
      <c r="C45">
        <f t="shared" si="17"/>
        <v>1.3017892950164089</v>
      </c>
      <c r="D45">
        <f t="shared" si="18"/>
        <v>573.59332028404742</v>
      </c>
      <c r="E45">
        <f t="shared" si="19"/>
        <v>638.37737720524808</v>
      </c>
      <c r="F45">
        <f t="shared" si="21"/>
        <v>440.6191712283341</v>
      </c>
      <c r="G45">
        <v>21.100304999999999</v>
      </c>
      <c r="H45">
        <f t="shared" si="8"/>
        <v>21.100304999999999</v>
      </c>
      <c r="I45">
        <v>21.017042</v>
      </c>
      <c r="J45">
        <f t="shared" si="9"/>
        <v>21.017042</v>
      </c>
      <c r="K45">
        <f t="shared" si="22"/>
        <v>-2.6408333333354981E-4</v>
      </c>
      <c r="L45">
        <v>4.9100000000000001E-4</v>
      </c>
      <c r="M45">
        <f t="shared" si="10"/>
        <v>4.9100000000000001E-4</v>
      </c>
      <c r="N45">
        <v>0.264094</v>
      </c>
      <c r="O45">
        <f t="shared" si="11"/>
        <v>0.264094</v>
      </c>
      <c r="P45">
        <f t="shared" si="23"/>
        <v>1.4217999999999972E-3</v>
      </c>
      <c r="Q45">
        <f t="shared" si="14"/>
        <v>78.718863999999996</v>
      </c>
      <c r="R45">
        <f t="shared" si="24"/>
        <v>-1.1577166666668858E-3</v>
      </c>
      <c r="S45">
        <f t="shared" si="25"/>
        <v>0.98321521296613779</v>
      </c>
      <c r="T45">
        <f t="shared" si="26"/>
        <v>45.242849530989176</v>
      </c>
      <c r="U45">
        <f t="shared" si="27"/>
        <v>31954.494421399479</v>
      </c>
      <c r="W45">
        <v>0</v>
      </c>
      <c r="X45">
        <v>44.670558</v>
      </c>
      <c r="Y45">
        <v>0.13000900000000001</v>
      </c>
      <c r="Z45">
        <v>0.60167400000000004</v>
      </c>
      <c r="AA45">
        <f t="shared" si="12"/>
        <v>158.20709121930727</v>
      </c>
      <c r="AB45">
        <f t="shared" si="13"/>
        <v>127.82314517422327</v>
      </c>
      <c r="AC45">
        <f t="shared" si="16"/>
        <v>0.80794826697770672</v>
      </c>
      <c r="AD45" s="6">
        <f t="shared" si="20"/>
        <v>-0.9917716122268383</v>
      </c>
      <c r="AE45" s="6">
        <f t="shared" si="20"/>
        <v>3.4873979552156871</v>
      </c>
    </row>
    <row r="46" spans="1:31" x14ac:dyDescent="0.25">
      <c r="A46" s="1">
        <v>42879.910787037035</v>
      </c>
      <c r="B46" s="16">
        <v>39</v>
      </c>
      <c r="C46">
        <f t="shared" si="17"/>
        <v>2.9193713646004937</v>
      </c>
      <c r="D46">
        <f t="shared" si="18"/>
        <v>574.59826521075092</v>
      </c>
      <c r="E46">
        <f t="shared" si="19"/>
        <v>645.8617273405597</v>
      </c>
      <c r="F46">
        <f t="shared" si="21"/>
        <v>196.82260098121597</v>
      </c>
      <c r="G46">
        <v>21.100095</v>
      </c>
      <c r="H46">
        <f t="shared" si="8"/>
        <v>21.100095</v>
      </c>
      <c r="I46">
        <v>21.016818000000001</v>
      </c>
      <c r="J46">
        <f t="shared" si="9"/>
        <v>21.016818000000001</v>
      </c>
      <c r="K46">
        <f t="shared" si="22"/>
        <v>-2.6636666666680263E-4</v>
      </c>
      <c r="L46">
        <v>4.9700000000000005E-4</v>
      </c>
      <c r="M46">
        <f t="shared" si="10"/>
        <v>4.9700000000000005E-4</v>
      </c>
      <c r="N46">
        <v>0.26552300000000001</v>
      </c>
      <c r="O46">
        <f t="shared" si="11"/>
        <v>0.26552300000000001</v>
      </c>
      <c r="P46">
        <f t="shared" si="23"/>
        <v>1.4152666666666666E-3</v>
      </c>
      <c r="Q46">
        <f t="shared" si="14"/>
        <v>78.717658999999998</v>
      </c>
      <c r="R46">
        <f t="shared" si="24"/>
        <v>-1.1488999999992682E-3</v>
      </c>
      <c r="S46">
        <f t="shared" si="25"/>
        <v>0.98353121382592967</v>
      </c>
      <c r="T46">
        <f t="shared" si="26"/>
        <v>46.111991893845961</v>
      </c>
      <c r="U46">
        <f t="shared" si="27"/>
        <v>31964.764449342714</v>
      </c>
      <c r="W46">
        <v>0</v>
      </c>
      <c r="X46">
        <v>45.540312999999998</v>
      </c>
      <c r="Y46">
        <v>0.13000800000000001</v>
      </c>
      <c r="Z46">
        <v>0.60164899999999999</v>
      </c>
      <c r="AA46">
        <f t="shared" si="12"/>
        <v>158.24937836151156</v>
      </c>
      <c r="AB46">
        <f t="shared" si="13"/>
        <v>127.86319857850629</v>
      </c>
      <c r="AC46">
        <f t="shared" si="16"/>
        <v>0.80798547142732025</v>
      </c>
      <c r="AD46" s="6">
        <f t="shared" si="20"/>
        <v>-0.98155208320672604</v>
      </c>
      <c r="AE46" s="6">
        <f t="shared" si="20"/>
        <v>3.4938518009773962</v>
      </c>
    </row>
    <row r="47" spans="1:31" x14ac:dyDescent="0.25">
      <c r="A47" s="1">
        <v>42879.911481481482</v>
      </c>
      <c r="B47" s="16">
        <v>40</v>
      </c>
      <c r="C47">
        <f t="shared" si="17"/>
        <v>4.9930505740703879</v>
      </c>
      <c r="D47">
        <f t="shared" si="18"/>
        <v>575.08237644266535</v>
      </c>
      <c r="E47">
        <f t="shared" si="19"/>
        <v>654.56855590511395</v>
      </c>
      <c r="F47">
        <f t="shared" si="21"/>
        <v>115.17655747953943</v>
      </c>
      <c r="G47">
        <v>21.100211000000002</v>
      </c>
      <c r="H47">
        <f t="shared" si="8"/>
        <v>21.100211000000002</v>
      </c>
      <c r="I47">
        <v>21.016673999999998</v>
      </c>
      <c r="J47">
        <f t="shared" si="9"/>
        <v>21.016673999999998</v>
      </c>
      <c r="K47">
        <f t="shared" si="22"/>
        <v>-2.6908333333341972E-4</v>
      </c>
      <c r="L47">
        <v>5.0100000000000003E-4</v>
      </c>
      <c r="M47">
        <f t="shared" si="10"/>
        <v>5.0100000000000003E-4</v>
      </c>
      <c r="N47">
        <v>0.26694000000000001</v>
      </c>
      <c r="O47">
        <f t="shared" si="11"/>
        <v>0.26694000000000001</v>
      </c>
      <c r="P47">
        <f t="shared" si="23"/>
        <v>1.4070833333333357E-3</v>
      </c>
      <c r="Q47">
        <f t="shared" si="14"/>
        <v>78.716386</v>
      </c>
      <c r="R47">
        <f t="shared" si="24"/>
        <v>-1.13799999999884E-3</v>
      </c>
      <c r="S47">
        <f t="shared" si="25"/>
        <v>0.98383431664989196</v>
      </c>
      <c r="T47">
        <f t="shared" si="26"/>
        <v>46.978872325868252</v>
      </c>
      <c r="U47">
        <f t="shared" si="27"/>
        <v>31974.615291121489</v>
      </c>
      <c r="W47">
        <v>0</v>
      </c>
      <c r="X47">
        <v>46.408783</v>
      </c>
      <c r="Y47">
        <v>0.13001099999999999</v>
      </c>
      <c r="Z47">
        <v>0.60165199999999996</v>
      </c>
      <c r="AA47">
        <f t="shared" si="12"/>
        <v>158.30004771008257</v>
      </c>
      <c r="AB47">
        <f t="shared" si="13"/>
        <v>127.90552469121899</v>
      </c>
      <c r="AC47">
        <f t="shared" si="16"/>
        <v>0.80799422704831148</v>
      </c>
      <c r="AD47" s="6">
        <f t="shared" si="20"/>
        <v>-0.96845831289188944</v>
      </c>
      <c r="AE47" s="6">
        <f t="shared" si="20"/>
        <v>3.4961496216132257</v>
      </c>
    </row>
    <row r="48" spans="1:31" x14ac:dyDescent="0.25">
      <c r="A48" s="1">
        <v>42879.912175925929</v>
      </c>
      <c r="B48" s="16">
        <v>41</v>
      </c>
      <c r="C48">
        <f t="shared" si="17"/>
        <v>3.8047050294516715</v>
      </c>
      <c r="D48">
        <f t="shared" si="18"/>
        <v>573.90375022994579</v>
      </c>
      <c r="E48">
        <f t="shared" si="19"/>
        <v>648.58408277492924</v>
      </c>
      <c r="F48">
        <f t="shared" si="21"/>
        <v>150.84053712112762</v>
      </c>
      <c r="G48">
        <v>21.100463999999999</v>
      </c>
      <c r="H48">
        <f t="shared" si="8"/>
        <v>21.100463999999999</v>
      </c>
      <c r="I48">
        <v>21.016428999999999</v>
      </c>
      <c r="J48">
        <f t="shared" si="9"/>
        <v>21.016428999999999</v>
      </c>
      <c r="K48">
        <f t="shared" si="22"/>
        <v>-2.6238333333328256E-4</v>
      </c>
      <c r="L48">
        <v>5.0299999999999997E-4</v>
      </c>
      <c r="M48">
        <f t="shared" si="10"/>
        <v>5.0299999999999997E-4</v>
      </c>
      <c r="N48">
        <v>0.26828800000000003</v>
      </c>
      <c r="O48">
        <f t="shared" si="11"/>
        <v>0.26828800000000003</v>
      </c>
      <c r="P48">
        <f t="shared" si="23"/>
        <v>1.3940500000000004E-3</v>
      </c>
      <c r="Q48">
        <f t="shared" si="14"/>
        <v>78.715282999999999</v>
      </c>
      <c r="R48">
        <f t="shared" si="24"/>
        <v>-1.131666666665628E-3</v>
      </c>
      <c r="S48">
        <f t="shared" si="25"/>
        <v>0.98411509109983175</v>
      </c>
      <c r="T48">
        <f t="shared" si="26"/>
        <v>47.811322045200143</v>
      </c>
      <c r="U48">
        <f t="shared" si="27"/>
        <v>31983.740460744531</v>
      </c>
      <c r="W48">
        <v>0</v>
      </c>
      <c r="X48">
        <v>47.241222999999998</v>
      </c>
      <c r="Y48">
        <v>0.13000900000000001</v>
      </c>
      <c r="Z48">
        <v>0.60163299999999997</v>
      </c>
      <c r="AA48">
        <f t="shared" si="12"/>
        <v>158.34263445858082</v>
      </c>
      <c r="AB48">
        <f t="shared" si="13"/>
        <v>127.94004425350388</v>
      </c>
      <c r="AC48">
        <f t="shared" si="16"/>
        <v>0.80799491994665762</v>
      </c>
      <c r="AD48" s="6">
        <f t="shared" si="20"/>
        <v>-0.9759716955420058</v>
      </c>
      <c r="AE48" s="6">
        <f t="shared" si="20"/>
        <v>3.4857241810296493</v>
      </c>
    </row>
    <row r="49" spans="1:31" x14ac:dyDescent="0.25">
      <c r="A49" s="1">
        <v>42879.912870370368</v>
      </c>
      <c r="B49" s="16">
        <v>42</v>
      </c>
      <c r="C49">
        <f t="shared" si="17"/>
        <v>2.7460921046050224</v>
      </c>
      <c r="D49">
        <f t="shared" si="18"/>
        <v>572.28602552458472</v>
      </c>
      <c r="E49">
        <f t="shared" si="19"/>
        <v>642.62612116338994</v>
      </c>
      <c r="F49">
        <f t="shared" si="21"/>
        <v>208.40015692295876</v>
      </c>
      <c r="G49">
        <v>21.100142999999999</v>
      </c>
      <c r="H49">
        <f t="shared" si="8"/>
        <v>21.100142999999999</v>
      </c>
      <c r="I49">
        <v>21.016043</v>
      </c>
      <c r="J49">
        <f t="shared" si="9"/>
        <v>21.016043</v>
      </c>
      <c r="K49">
        <f t="shared" si="22"/>
        <v>-2.5623333333323707E-4</v>
      </c>
      <c r="L49">
        <v>5.04E-4</v>
      </c>
      <c r="M49">
        <f t="shared" si="10"/>
        <v>5.04E-4</v>
      </c>
      <c r="N49">
        <v>0.26970499999999997</v>
      </c>
      <c r="O49">
        <f t="shared" si="11"/>
        <v>0.26970499999999997</v>
      </c>
      <c r="P49">
        <f t="shared" si="23"/>
        <v>1.3791333333333332E-3</v>
      </c>
      <c r="Q49">
        <f t="shared" si="14"/>
        <v>78.714252000000002</v>
      </c>
      <c r="R49">
        <f t="shared" si="24"/>
        <v>-1.1229000000000156E-3</v>
      </c>
      <c r="S49">
        <f t="shared" si="25"/>
        <v>0.98439816619078757</v>
      </c>
      <c r="T49">
        <f t="shared" si="26"/>
        <v>48.684012933419943</v>
      </c>
      <c r="U49">
        <f t="shared" si="27"/>
        <v>31992.940401200594</v>
      </c>
      <c r="W49">
        <v>0</v>
      </c>
      <c r="X49">
        <v>48.114472999999997</v>
      </c>
      <c r="Y49">
        <v>0.13000900000000001</v>
      </c>
      <c r="Z49">
        <v>0.60166399999999998</v>
      </c>
      <c r="AA49">
        <f t="shared" si="12"/>
        <v>158.39328990380653</v>
      </c>
      <c r="AB49">
        <f t="shared" si="13"/>
        <v>127.97683779127983</v>
      </c>
      <c r="AC49">
        <f t="shared" si="16"/>
        <v>0.8079688089628112</v>
      </c>
      <c r="AD49" s="6">
        <f t="shared" si="20"/>
        <v>-0.98266282551317197</v>
      </c>
      <c r="AE49" s="6">
        <f t="shared" si="20"/>
        <v>3.4717937667590935</v>
      </c>
    </row>
    <row r="50" spans="1:31" x14ac:dyDescent="0.25">
      <c r="A50" s="1">
        <v>42879.913564814815</v>
      </c>
      <c r="B50" s="16">
        <v>43</v>
      </c>
      <c r="C50">
        <f t="shared" si="17"/>
        <v>6.8137727813092575</v>
      </c>
      <c r="D50">
        <f t="shared" si="18"/>
        <v>572.07801284641778</v>
      </c>
      <c r="E50">
        <f t="shared" si="19"/>
        <v>658.42720471358507</v>
      </c>
      <c r="F50">
        <f t="shared" si="21"/>
        <v>83.959068082762471</v>
      </c>
      <c r="G50">
        <v>21.099920999999998</v>
      </c>
      <c r="H50">
        <f t="shared" si="8"/>
        <v>21.099920999999998</v>
      </c>
      <c r="I50">
        <v>21.015688000000001</v>
      </c>
      <c r="J50">
        <f t="shared" si="9"/>
        <v>21.015688000000001</v>
      </c>
      <c r="K50">
        <f t="shared" si="22"/>
        <v>-2.6356666666658887E-4</v>
      </c>
      <c r="L50">
        <v>5.0500000000000002E-4</v>
      </c>
      <c r="M50">
        <f t="shared" si="10"/>
        <v>5.0500000000000002E-4</v>
      </c>
      <c r="N50">
        <v>0.27109100000000003</v>
      </c>
      <c r="O50">
        <f t="shared" si="11"/>
        <v>0.27109100000000003</v>
      </c>
      <c r="P50">
        <f t="shared" si="23"/>
        <v>1.3686666666666634E-3</v>
      </c>
      <c r="Q50">
        <f t="shared" si="14"/>
        <v>78.713221000000004</v>
      </c>
      <c r="R50">
        <f t="shared" si="24"/>
        <v>-1.1051000000006658E-3</v>
      </c>
      <c r="S50">
        <f t="shared" si="25"/>
        <v>0.98467108290676308</v>
      </c>
      <c r="T50">
        <f t="shared" si="26"/>
        <v>49.550623240065299</v>
      </c>
      <c r="U50">
        <f t="shared" si="27"/>
        <v>32001.810194469799</v>
      </c>
      <c r="W50">
        <v>0</v>
      </c>
      <c r="X50">
        <v>48.985359000000003</v>
      </c>
      <c r="Y50">
        <v>0.13000600000000001</v>
      </c>
      <c r="Z50">
        <v>0.60167400000000004</v>
      </c>
      <c r="AA50">
        <f t="shared" si="12"/>
        <v>158.43772574943512</v>
      </c>
      <c r="AB50">
        <f t="shared" si="13"/>
        <v>128.00935679721684</v>
      </c>
      <c r="AC50">
        <f t="shared" si="16"/>
        <v>0.8079474518566373</v>
      </c>
      <c r="AD50" s="6">
        <f t="shared" si="20"/>
        <v>-0.95699400032991477</v>
      </c>
      <c r="AE50" s="6">
        <f t="shared" si="20"/>
        <v>3.4690327891629233</v>
      </c>
    </row>
    <row r="51" spans="1:31" x14ac:dyDescent="0.25">
      <c r="A51" s="1">
        <v>42879.914259259262</v>
      </c>
      <c r="B51" s="16">
        <v>44</v>
      </c>
      <c r="C51">
        <f t="shared" si="17"/>
        <v>14.363984342107443</v>
      </c>
      <c r="D51">
        <f t="shared" si="18"/>
        <v>573.63625303457184</v>
      </c>
      <c r="E51">
        <f t="shared" si="19"/>
        <v>689.9028856424128</v>
      </c>
      <c r="F51">
        <f t="shared" si="21"/>
        <v>39.935733663603365</v>
      </c>
      <c r="G51">
        <v>21.100014999999999</v>
      </c>
      <c r="H51">
        <f t="shared" si="8"/>
        <v>21.100014999999999</v>
      </c>
      <c r="I51">
        <v>21.015450000000001</v>
      </c>
      <c r="J51">
        <f t="shared" si="9"/>
        <v>21.015450000000001</v>
      </c>
      <c r="K51">
        <f t="shared" si="22"/>
        <v>-2.8034999999988487E-4</v>
      </c>
      <c r="L51">
        <v>5.0199999999999995E-4</v>
      </c>
      <c r="M51">
        <f t="shared" si="10"/>
        <v>5.0199999999999995E-4</v>
      </c>
      <c r="N51">
        <v>0.27244400000000002</v>
      </c>
      <c r="O51">
        <f t="shared" si="11"/>
        <v>0.27244400000000002</v>
      </c>
      <c r="P51">
        <f t="shared" si="23"/>
        <v>1.3637666666666641E-3</v>
      </c>
      <c r="Q51">
        <f t="shared" si="14"/>
        <v>78.712106000000006</v>
      </c>
      <c r="R51">
        <f t="shared" si="24"/>
        <v>-1.0834166666673659E-3</v>
      </c>
      <c r="S51">
        <f t="shared" si="25"/>
        <v>0.98493441979739149</v>
      </c>
      <c r="T51">
        <f t="shared" si="26"/>
        <v>50.410274268692653</v>
      </c>
      <c r="U51">
        <f t="shared" si="27"/>
        <v>32010.368643415222</v>
      </c>
      <c r="W51">
        <v>0</v>
      </c>
      <c r="X51">
        <v>49.851002000000001</v>
      </c>
      <c r="Y51">
        <v>0.13000500000000001</v>
      </c>
      <c r="Z51">
        <v>0.60162599999999999</v>
      </c>
      <c r="AA51">
        <f t="shared" si="12"/>
        <v>158.46834337434586</v>
      </c>
      <c r="AB51">
        <f t="shared" si="13"/>
        <v>128.04262905373042</v>
      </c>
      <c r="AC51">
        <f t="shared" si="16"/>
        <v>0.80800131008663656</v>
      </c>
      <c r="AD51" s="6">
        <f t="shared" si="20"/>
        <v>-0.90935738939243049</v>
      </c>
      <c r="AE51" s="6">
        <f t="shared" si="20"/>
        <v>3.4800411962320559</v>
      </c>
    </row>
    <row r="52" spans="1:31" x14ac:dyDescent="0.25">
      <c r="A52" s="1">
        <v>42879.914953703701</v>
      </c>
      <c r="B52" s="16">
        <v>45</v>
      </c>
      <c r="C52">
        <f t="shared" si="17"/>
        <v>17.196864361943476</v>
      </c>
      <c r="D52">
        <f t="shared" si="18"/>
        <v>575.72196669487835</v>
      </c>
      <c r="E52">
        <f t="shared" si="19"/>
        <v>703.36989368156503</v>
      </c>
      <c r="F52">
        <f t="shared" si="21"/>
        <v>33.478310613936486</v>
      </c>
      <c r="G52">
        <v>21.100078</v>
      </c>
      <c r="H52">
        <f t="shared" si="8"/>
        <v>21.100078</v>
      </c>
      <c r="I52">
        <v>21.015315000000001</v>
      </c>
      <c r="J52">
        <f t="shared" si="9"/>
        <v>21.015315000000001</v>
      </c>
      <c r="K52">
        <f t="shared" si="22"/>
        <v>-2.8600000000006767E-4</v>
      </c>
      <c r="L52">
        <v>5.0100000000000003E-4</v>
      </c>
      <c r="M52">
        <f t="shared" si="10"/>
        <v>5.0100000000000003E-4</v>
      </c>
      <c r="N52">
        <v>0.27380199999999999</v>
      </c>
      <c r="O52">
        <f t="shared" si="11"/>
        <v>0.27380199999999999</v>
      </c>
      <c r="P52">
        <f t="shared" si="23"/>
        <v>1.3602999999999968E-3</v>
      </c>
      <c r="Q52">
        <f t="shared" si="14"/>
        <v>78.710882999999995</v>
      </c>
      <c r="R52">
        <f t="shared" si="24"/>
        <v>-1.0743000000005055E-3</v>
      </c>
      <c r="S52">
        <f t="shared" si="25"/>
        <v>0.98519228577987705</v>
      </c>
      <c r="T52">
        <f t="shared" si="26"/>
        <v>51.287087102333118</v>
      </c>
      <c r="U52">
        <f t="shared" si="27"/>
        <v>32018.749287846003</v>
      </c>
      <c r="W52">
        <v>0</v>
      </c>
      <c r="X52">
        <v>50.728561999999997</v>
      </c>
      <c r="Y52">
        <v>0.13000700000000001</v>
      </c>
      <c r="Z52">
        <v>0.60158</v>
      </c>
      <c r="AA52">
        <f t="shared" si="12"/>
        <v>158.4983102323481</v>
      </c>
      <c r="AB52">
        <f t="shared" si="13"/>
        <v>128.07813011539952</v>
      </c>
      <c r="AC52">
        <f t="shared" si="16"/>
        <v>0.80807252725688616</v>
      </c>
      <c r="AD52" s="6">
        <f t="shared" si="20"/>
        <v>-0.89150127634336285</v>
      </c>
      <c r="AE52" s="6">
        <f t="shared" si="20"/>
        <v>3.4950841035557576</v>
      </c>
    </row>
    <row r="53" spans="1:31" x14ac:dyDescent="0.25">
      <c r="A53" s="1">
        <v>42879.915648148148</v>
      </c>
      <c r="B53" s="16">
        <v>46</v>
      </c>
      <c r="C53">
        <f t="shared" si="17"/>
        <v>17.511210738282319</v>
      </c>
      <c r="D53">
        <f t="shared" si="18"/>
        <v>574.20308025927307</v>
      </c>
      <c r="E53">
        <f t="shared" si="19"/>
        <v>702.9318821258081</v>
      </c>
      <c r="F53">
        <f t="shared" si="21"/>
        <v>32.790598482375231</v>
      </c>
      <c r="G53">
        <v>21.099740000000001</v>
      </c>
      <c r="H53">
        <f t="shared" si="8"/>
        <v>21.099740000000001</v>
      </c>
      <c r="I53">
        <v>21.015122999999999</v>
      </c>
      <c r="J53">
        <f t="shared" si="9"/>
        <v>21.015122999999999</v>
      </c>
      <c r="K53">
        <f t="shared" si="22"/>
        <v>-2.8373333333349865E-4</v>
      </c>
      <c r="L53">
        <v>5.0100000000000003E-4</v>
      </c>
      <c r="M53">
        <f t="shared" si="10"/>
        <v>5.0100000000000003E-4</v>
      </c>
      <c r="N53">
        <v>0.275119</v>
      </c>
      <c r="O53">
        <f t="shared" si="11"/>
        <v>0.275119</v>
      </c>
      <c r="P53">
        <f t="shared" si="23"/>
        <v>1.3459833333333328E-3</v>
      </c>
      <c r="Q53">
        <f t="shared" si="14"/>
        <v>78.709757999999994</v>
      </c>
      <c r="R53">
        <f t="shared" si="24"/>
        <v>-1.0622500000006122E-3</v>
      </c>
      <c r="S53">
        <f t="shared" si="25"/>
        <v>0.98542804127774308</v>
      </c>
      <c r="T53">
        <f t="shared" si="26"/>
        <v>52.119719869521248</v>
      </c>
      <c r="U53">
        <f t="shared" si="27"/>
        <v>32026.411341526651</v>
      </c>
      <c r="W53">
        <v>0</v>
      </c>
      <c r="X53">
        <v>51.563028000000003</v>
      </c>
      <c r="Y53">
        <v>0.13000999999999999</v>
      </c>
      <c r="Z53">
        <v>0.60159899999999999</v>
      </c>
      <c r="AA53">
        <f t="shared" si="12"/>
        <v>158.53802702061228</v>
      </c>
      <c r="AB53">
        <f t="shared" si="13"/>
        <v>128.11173526119816</v>
      </c>
      <c r="AC53">
        <f t="shared" si="16"/>
        <v>0.80808205872614869</v>
      </c>
      <c r="AD53" s="6">
        <f t="shared" si="20"/>
        <v>-0.88954567514577676</v>
      </c>
      <c r="AE53" s="6">
        <f t="shared" si="20"/>
        <v>3.482049041710114</v>
      </c>
    </row>
    <row r="54" spans="1:31" x14ac:dyDescent="0.25">
      <c r="A54" s="1">
        <v>42879.916342592594</v>
      </c>
      <c r="B54" s="16">
        <v>47</v>
      </c>
      <c r="C54">
        <f t="shared" si="17"/>
        <v>17.837633002150799</v>
      </c>
      <c r="D54">
        <f t="shared" si="18"/>
        <v>572.95700608171933</v>
      </c>
      <c r="E54">
        <f t="shared" si="19"/>
        <v>702.84264637569459</v>
      </c>
      <c r="F54">
        <f t="shared" si="21"/>
        <v>32.120685856281163</v>
      </c>
      <c r="G54">
        <v>21.099495999999998</v>
      </c>
      <c r="H54">
        <f t="shared" si="8"/>
        <v>21.099495999999998</v>
      </c>
      <c r="I54">
        <v>21.014733</v>
      </c>
      <c r="J54">
        <f t="shared" si="9"/>
        <v>21.014733</v>
      </c>
      <c r="K54">
        <f t="shared" si="22"/>
        <v>-2.8110000000024135E-4</v>
      </c>
      <c r="L54">
        <v>5.0100000000000003E-4</v>
      </c>
      <c r="M54">
        <f t="shared" si="10"/>
        <v>5.0100000000000003E-4</v>
      </c>
      <c r="N54">
        <v>0.27647699999999997</v>
      </c>
      <c r="O54">
        <f t="shared" si="11"/>
        <v>0.27647699999999997</v>
      </c>
      <c r="P54">
        <f t="shared" si="23"/>
        <v>1.3320499999999957E-3</v>
      </c>
      <c r="Q54">
        <f t="shared" si="14"/>
        <v>78.708789999999993</v>
      </c>
      <c r="R54">
        <f t="shared" si="24"/>
        <v>-1.0509500000004835E-3</v>
      </c>
      <c r="S54">
        <f t="shared" si="25"/>
        <v>0.98566631503227431</v>
      </c>
      <c r="T54">
        <f t="shared" si="26"/>
        <v>52.991296373079813</v>
      </c>
      <c r="U54">
        <f t="shared" si="27"/>
        <v>32034.155238548916</v>
      </c>
      <c r="W54">
        <v>0</v>
      </c>
      <c r="X54">
        <v>52.436177000000001</v>
      </c>
      <c r="Y54">
        <v>0.13000800000000001</v>
      </c>
      <c r="Z54">
        <v>0.60163900000000003</v>
      </c>
      <c r="AA54">
        <f t="shared" si="12"/>
        <v>158.58458038595364</v>
      </c>
      <c r="AB54">
        <f t="shared" si="13"/>
        <v>128.14074075046935</v>
      </c>
      <c r="AC54">
        <f t="shared" si="16"/>
        <v>0.80802774417669165</v>
      </c>
      <c r="AD54" s="6">
        <f t="shared" si="20"/>
        <v>-0.88751975155000173</v>
      </c>
      <c r="AE54" s="6">
        <f t="shared" si="20"/>
        <v>3.4713102384623191</v>
      </c>
    </row>
    <row r="55" spans="1:31" x14ac:dyDescent="0.25">
      <c r="A55" s="1">
        <v>42879.917037037034</v>
      </c>
      <c r="B55" s="16">
        <v>48</v>
      </c>
      <c r="C55">
        <f t="shared" si="17"/>
        <v>19.749376651090262</v>
      </c>
      <c r="D55">
        <f t="shared" si="18"/>
        <v>572.62077112918416</v>
      </c>
      <c r="E55">
        <f t="shared" si="19"/>
        <v>710.00562470856607</v>
      </c>
      <c r="F55">
        <f t="shared" si="21"/>
        <v>28.994371885533546</v>
      </c>
      <c r="G55">
        <v>21.099764</v>
      </c>
      <c r="H55">
        <f t="shared" si="8"/>
        <v>21.099764</v>
      </c>
      <c r="I55">
        <v>21.014294</v>
      </c>
      <c r="J55">
        <f t="shared" si="9"/>
        <v>21.014294</v>
      </c>
      <c r="K55">
        <f t="shared" si="22"/>
        <v>-2.8193333333354311E-4</v>
      </c>
      <c r="L55">
        <v>4.9899999999999999E-4</v>
      </c>
      <c r="M55">
        <f t="shared" si="10"/>
        <v>4.9899999999999999E-4</v>
      </c>
      <c r="N55">
        <v>0.27787000000000001</v>
      </c>
      <c r="O55">
        <f t="shared" si="11"/>
        <v>0.27787000000000001</v>
      </c>
      <c r="P55">
        <f t="shared" si="23"/>
        <v>1.3205166666666666E-3</v>
      </c>
      <c r="Q55">
        <f t="shared" si="14"/>
        <v>78.707836</v>
      </c>
      <c r="R55">
        <f t="shared" si="24"/>
        <v>-1.038583333333539E-3</v>
      </c>
      <c r="S55">
        <f t="shared" si="25"/>
        <v>0.98590671951809283</v>
      </c>
      <c r="T55">
        <f t="shared" si="26"/>
        <v>53.898381394478221</v>
      </c>
      <c r="U55">
        <f t="shared" si="27"/>
        <v>32041.968384338015</v>
      </c>
      <c r="W55">
        <v>0</v>
      </c>
      <c r="X55">
        <v>53.345509999999997</v>
      </c>
      <c r="Y55">
        <v>0.13000700000000001</v>
      </c>
      <c r="Z55">
        <v>0.60165800000000003</v>
      </c>
      <c r="AA55">
        <f t="shared" si="12"/>
        <v>158.63081828052711</v>
      </c>
      <c r="AB55">
        <f t="shared" si="13"/>
        <v>128.17102333634668</v>
      </c>
      <c r="AC55">
        <f t="shared" si="16"/>
        <v>0.80798311907895171</v>
      </c>
      <c r="AD55" s="6">
        <f t="shared" si="20"/>
        <v>-0.87550101004859637</v>
      </c>
      <c r="AE55" s="6">
        <f t="shared" si="20"/>
        <v>3.4676304848289421</v>
      </c>
    </row>
    <row r="56" spans="1:31" x14ac:dyDescent="0.25">
      <c r="A56" s="1">
        <v>42879.917731481481</v>
      </c>
      <c r="B56" s="16">
        <v>49</v>
      </c>
      <c r="C56">
        <f t="shared" si="17"/>
        <v>19.471126020774285</v>
      </c>
      <c r="D56">
        <f t="shared" si="18"/>
        <v>571.84270171856178</v>
      </c>
      <c r="E56">
        <f t="shared" si="19"/>
        <v>708.05005034516375</v>
      </c>
      <c r="F56">
        <f t="shared" si="21"/>
        <v>29.368753564043853</v>
      </c>
      <c r="G56">
        <v>21.099855999999999</v>
      </c>
      <c r="H56">
        <f t="shared" si="8"/>
        <v>21.099855999999999</v>
      </c>
      <c r="I56">
        <v>21.014009999999999</v>
      </c>
      <c r="J56">
        <f t="shared" si="9"/>
        <v>21.014009999999999</v>
      </c>
      <c r="K56">
        <f t="shared" si="22"/>
        <v>-2.7765000000018838E-4</v>
      </c>
      <c r="L56">
        <v>5.04E-4</v>
      </c>
      <c r="M56">
        <f t="shared" si="10"/>
        <v>5.04E-4</v>
      </c>
      <c r="N56">
        <v>0.27920699999999998</v>
      </c>
      <c r="O56">
        <f t="shared" si="11"/>
        <v>0.27920699999999998</v>
      </c>
      <c r="P56">
        <f t="shared" si="23"/>
        <v>1.3077833333333343E-3</v>
      </c>
      <c r="Q56">
        <f t="shared" si="14"/>
        <v>78.706783000000001</v>
      </c>
      <c r="R56">
        <f t="shared" si="24"/>
        <v>-1.0301333333323725E-3</v>
      </c>
      <c r="S56">
        <f t="shared" si="25"/>
        <v>0.98613572500310365</v>
      </c>
      <c r="T56">
        <f t="shared" si="26"/>
        <v>54.790605575697533</v>
      </c>
      <c r="U56">
        <f t="shared" si="27"/>
        <v>32049.41106260087</v>
      </c>
      <c r="W56">
        <v>0</v>
      </c>
      <c r="X56">
        <v>54.238233999999999</v>
      </c>
      <c r="Y56">
        <v>0.13001099999999999</v>
      </c>
      <c r="Z56">
        <v>0.60164600000000001</v>
      </c>
      <c r="AA56">
        <f t="shared" si="12"/>
        <v>158.66538716888454</v>
      </c>
      <c r="AB56">
        <f t="shared" si="13"/>
        <v>128.20470179546922</v>
      </c>
      <c r="AC56">
        <f t="shared" si="16"/>
        <v>0.80801934235982575</v>
      </c>
      <c r="AD56" s="6">
        <f t="shared" si="20"/>
        <v>-0.87728182958990875</v>
      </c>
      <c r="AE56" s="6">
        <f t="shared" si="20"/>
        <v>3.4603879086341811</v>
      </c>
    </row>
    <row r="57" spans="1:31" x14ac:dyDescent="0.25">
      <c r="A57" s="1">
        <v>42879.918425925927</v>
      </c>
      <c r="B57" s="16">
        <v>50</v>
      </c>
      <c r="C57">
        <f t="shared" si="17"/>
        <v>15.293248004767186</v>
      </c>
      <c r="D57">
        <f t="shared" si="18"/>
        <v>570.98671570123474</v>
      </c>
      <c r="E57">
        <f t="shared" si="19"/>
        <v>690.64002452095065</v>
      </c>
      <c r="F57">
        <f t="shared" si="21"/>
        <v>37.335869759206659</v>
      </c>
      <c r="G57">
        <v>21.099395999999999</v>
      </c>
      <c r="H57">
        <f t="shared" si="8"/>
        <v>21.099395999999999</v>
      </c>
      <c r="I57">
        <v>21.013769</v>
      </c>
      <c r="J57">
        <f t="shared" si="9"/>
        <v>21.013769</v>
      </c>
      <c r="K57">
        <f t="shared" si="22"/>
        <v>-2.6495000000010074E-4</v>
      </c>
      <c r="L57">
        <v>5.0900000000000001E-4</v>
      </c>
      <c r="M57">
        <f t="shared" si="10"/>
        <v>5.0900000000000001E-4</v>
      </c>
      <c r="N57">
        <v>0.28042600000000001</v>
      </c>
      <c r="O57">
        <f t="shared" si="11"/>
        <v>0.28042600000000001</v>
      </c>
      <c r="P57">
        <f t="shared" si="23"/>
        <v>1.2957000000000014E-3</v>
      </c>
      <c r="Q57">
        <f t="shared" si="14"/>
        <v>78.705804999999998</v>
      </c>
      <c r="R57">
        <f t="shared" si="24"/>
        <v>-1.0307499999986666E-3</v>
      </c>
      <c r="S57">
        <f t="shared" si="25"/>
        <v>0.9863362671021022</v>
      </c>
      <c r="T57">
        <f t="shared" si="26"/>
        <v>55.600488467696074</v>
      </c>
      <c r="U57">
        <f t="shared" si="27"/>
        <v>32055.928680818321</v>
      </c>
      <c r="W57">
        <v>0</v>
      </c>
      <c r="X57">
        <v>55.044795000000001</v>
      </c>
      <c r="Y57">
        <v>0.13001199999999999</v>
      </c>
      <c r="Z57">
        <v>0.60164200000000001</v>
      </c>
      <c r="AA57">
        <f t="shared" si="12"/>
        <v>158.69222361024967</v>
      </c>
      <c r="AB57">
        <f t="shared" si="13"/>
        <v>128.23172248103316</v>
      </c>
      <c r="AC57">
        <f t="shared" si="16"/>
        <v>0.80805296922407532</v>
      </c>
      <c r="AD57" s="6">
        <f t="shared" si="20"/>
        <v>-0.90362950586458723</v>
      </c>
      <c r="AE57" s="6">
        <f t="shared" si="20"/>
        <v>3.4527727199928222</v>
      </c>
    </row>
    <row r="58" spans="1:31" x14ac:dyDescent="0.25">
      <c r="A58" s="1">
        <v>42879.919120370374</v>
      </c>
      <c r="B58" s="16">
        <v>51</v>
      </c>
      <c r="C58">
        <f t="shared" si="17"/>
        <v>8.6759780135845865</v>
      </c>
      <c r="D58">
        <f t="shared" si="18"/>
        <v>569.81470720558548</v>
      </c>
      <c r="E58">
        <f t="shared" si="19"/>
        <v>663.26746610650321</v>
      </c>
      <c r="F58">
        <f t="shared" si="21"/>
        <v>65.677288060595203</v>
      </c>
      <c r="G58">
        <v>21.099164999999999</v>
      </c>
      <c r="H58">
        <f t="shared" si="8"/>
        <v>21.099164999999999</v>
      </c>
      <c r="I58">
        <v>21.013591999999999</v>
      </c>
      <c r="J58">
        <f t="shared" si="9"/>
        <v>21.013591999999999</v>
      </c>
      <c r="K58">
        <f t="shared" si="22"/>
        <v>-2.4563333333329498E-4</v>
      </c>
      <c r="L58">
        <v>5.1099999999999995E-4</v>
      </c>
      <c r="M58">
        <f t="shared" si="10"/>
        <v>5.1099999999999995E-4</v>
      </c>
      <c r="N58">
        <v>0.28169499999999997</v>
      </c>
      <c r="O58">
        <f t="shared" si="11"/>
        <v>0.28169499999999997</v>
      </c>
      <c r="P58">
        <f t="shared" si="23"/>
        <v>1.282033333333335E-3</v>
      </c>
      <c r="Q58">
        <f t="shared" si="14"/>
        <v>78.704712999999998</v>
      </c>
      <c r="R58">
        <f t="shared" si="24"/>
        <v>-1.0363999999997966E-3</v>
      </c>
      <c r="S58">
        <f t="shared" si="25"/>
        <v>0.98654226157998492</v>
      </c>
      <c r="T58">
        <f t="shared" si="26"/>
        <v>56.460651729191923</v>
      </c>
      <c r="U58">
        <f t="shared" si="27"/>
        <v>32062.62350134951</v>
      </c>
      <c r="W58">
        <v>0</v>
      </c>
      <c r="X58">
        <v>55.899512999999999</v>
      </c>
      <c r="Y58">
        <v>0.13000800000000001</v>
      </c>
      <c r="Z58">
        <v>0.60164899999999999</v>
      </c>
      <c r="AA58">
        <f t="shared" si="12"/>
        <v>158.72501446685956</v>
      </c>
      <c r="AB58">
        <f t="shared" si="13"/>
        <v>128.25454218745929</v>
      </c>
      <c r="AC58">
        <f t="shared" si="16"/>
        <v>0.80802980310477623</v>
      </c>
      <c r="AD58" s="6">
        <f t="shared" si="20"/>
        <v>-0.94533956703216382</v>
      </c>
      <c r="AE58" s="6">
        <f t="shared" si="20"/>
        <v>3.442842315656419</v>
      </c>
    </row>
    <row r="59" spans="1:31" x14ac:dyDescent="0.25">
      <c r="A59" s="1">
        <v>42879.919814814813</v>
      </c>
      <c r="B59" s="16">
        <v>52</v>
      </c>
      <c r="C59">
        <f t="shared" si="17"/>
        <v>4.9968781598782996</v>
      </c>
      <c r="D59">
        <f t="shared" si="18"/>
        <v>569.3861903166337</v>
      </c>
      <c r="E59">
        <f t="shared" si="19"/>
        <v>648.29505093764396</v>
      </c>
      <c r="F59">
        <f t="shared" si="21"/>
        <v>113.94838379059081</v>
      </c>
      <c r="G59">
        <v>21.099312999999999</v>
      </c>
      <c r="H59">
        <f t="shared" si="8"/>
        <v>21.099312999999999</v>
      </c>
      <c r="I59">
        <v>21.013370999999999</v>
      </c>
      <c r="J59">
        <f t="shared" si="9"/>
        <v>21.013370999999999</v>
      </c>
      <c r="K59">
        <f t="shared" si="22"/>
        <v>-2.3328333333315262E-4</v>
      </c>
      <c r="L59">
        <v>5.0799999999999999E-4</v>
      </c>
      <c r="M59">
        <f t="shared" si="10"/>
        <v>5.0799999999999999E-4</v>
      </c>
      <c r="N59">
        <v>0.28299600000000003</v>
      </c>
      <c r="O59">
        <f t="shared" si="11"/>
        <v>0.28299600000000003</v>
      </c>
      <c r="P59">
        <f t="shared" si="23"/>
        <v>1.2705166666666665E-3</v>
      </c>
      <c r="Q59">
        <f t="shared" si="14"/>
        <v>78.703632999999996</v>
      </c>
      <c r="R59">
        <f t="shared" si="24"/>
        <v>-1.0372333333336313E-3</v>
      </c>
      <c r="S59">
        <f t="shared" si="25"/>
        <v>0.98674419868168894</v>
      </c>
      <c r="T59">
        <f t="shared" si="26"/>
        <v>57.325962312156797</v>
      </c>
      <c r="U59">
        <f t="shared" si="27"/>
        <v>32069.18645715489</v>
      </c>
      <c r="W59">
        <v>0</v>
      </c>
      <c r="X59">
        <v>56.761572999999999</v>
      </c>
      <c r="Y59">
        <v>0.13000999999999999</v>
      </c>
      <c r="Z59">
        <v>0.60163599999999995</v>
      </c>
      <c r="AA59">
        <f t="shared" si="12"/>
        <v>158.75547919047071</v>
      </c>
      <c r="AB59">
        <f t="shared" si="13"/>
        <v>128.28279097632461</v>
      </c>
      <c r="AC59">
        <f t="shared" si="16"/>
        <v>0.80805268347566284</v>
      </c>
      <c r="AD59" s="6">
        <f t="shared" si="20"/>
        <v>-0.96852468849983331</v>
      </c>
      <c r="AE59" s="6">
        <f t="shared" si="20"/>
        <v>3.4385235617590948</v>
      </c>
    </row>
    <row r="60" spans="1:31" x14ac:dyDescent="0.25">
      <c r="A60" s="1">
        <v>42879.92050925926</v>
      </c>
      <c r="B60" s="16">
        <v>53</v>
      </c>
      <c r="C60">
        <f t="shared" si="17"/>
        <v>12.838560901887064</v>
      </c>
      <c r="D60">
        <f t="shared" si="18"/>
        <v>572.02812961228506</v>
      </c>
      <c r="E60">
        <f t="shared" si="19"/>
        <v>682.11582360629961</v>
      </c>
      <c r="F60">
        <f t="shared" si="21"/>
        <v>44.555471129805994</v>
      </c>
      <c r="G60">
        <v>21.099388999999999</v>
      </c>
      <c r="H60">
        <f t="shared" si="8"/>
        <v>21.099388999999999</v>
      </c>
      <c r="I60">
        <v>21.013165999999998</v>
      </c>
      <c r="J60">
        <f t="shared" si="9"/>
        <v>21.013165999999998</v>
      </c>
      <c r="K60">
        <f t="shared" si="22"/>
        <v>-2.514499999999013E-4</v>
      </c>
      <c r="L60">
        <v>5.04E-4</v>
      </c>
      <c r="M60">
        <f t="shared" si="10"/>
        <v>5.04E-4</v>
      </c>
      <c r="N60">
        <v>0.28426299999999999</v>
      </c>
      <c r="O60">
        <f t="shared" si="11"/>
        <v>0.28426299999999999</v>
      </c>
      <c r="P60">
        <f t="shared" si="23"/>
        <v>1.2686166666666665E-3</v>
      </c>
      <c r="Q60">
        <f t="shared" si="14"/>
        <v>78.702571000000006</v>
      </c>
      <c r="R60">
        <f t="shared" si="24"/>
        <v>-1.0171666666662323E-3</v>
      </c>
      <c r="S60">
        <f t="shared" si="25"/>
        <v>0.98694013302550798</v>
      </c>
      <c r="T60">
        <f t="shared" si="26"/>
        <v>58.18651856871022</v>
      </c>
      <c r="U60">
        <f t="shared" si="27"/>
        <v>32075.554323329008</v>
      </c>
      <c r="W60">
        <v>0</v>
      </c>
      <c r="X60">
        <v>57.627329000000003</v>
      </c>
      <c r="Y60">
        <v>0.13000900000000001</v>
      </c>
      <c r="Z60">
        <v>0.60166399999999998</v>
      </c>
      <c r="AA60">
        <f t="shared" si="12"/>
        <v>158.79510950816277</v>
      </c>
      <c r="AB60">
        <f t="shared" si="13"/>
        <v>128.30730662404906</v>
      </c>
      <c r="AC60">
        <f t="shared" si="16"/>
        <v>0.80800540407986243</v>
      </c>
      <c r="AD60" s="6">
        <f t="shared" si="20"/>
        <v>-0.91915014926056582</v>
      </c>
      <c r="AE60" s="6">
        <f t="shared" si="20"/>
        <v>3.4582662099546244</v>
      </c>
    </row>
    <row r="61" spans="1:31" x14ac:dyDescent="0.25">
      <c r="A61" s="1">
        <v>42879.921203703707</v>
      </c>
      <c r="B61" s="16">
        <v>54</v>
      </c>
      <c r="C61">
        <f t="shared" si="17"/>
        <v>21.252892229294904</v>
      </c>
      <c r="D61">
        <f t="shared" si="18"/>
        <v>574.78766491471504</v>
      </c>
      <c r="E61">
        <f t="shared" si="19"/>
        <v>718.32323034149658</v>
      </c>
      <c r="F61">
        <f t="shared" si="21"/>
        <v>27.045150312409241</v>
      </c>
      <c r="G61">
        <v>21.099055</v>
      </c>
      <c r="H61">
        <f t="shared" si="8"/>
        <v>21.099055</v>
      </c>
      <c r="I61">
        <v>21.012889999999999</v>
      </c>
      <c r="J61">
        <f t="shared" si="9"/>
        <v>21.012889999999999</v>
      </c>
      <c r="K61">
        <f t="shared" si="22"/>
        <v>-2.7171666666661782E-4</v>
      </c>
      <c r="L61">
        <v>5.0900000000000001E-4</v>
      </c>
      <c r="M61">
        <f t="shared" si="10"/>
        <v>5.0900000000000001E-4</v>
      </c>
      <c r="N61">
        <v>0.28553000000000001</v>
      </c>
      <c r="O61">
        <f t="shared" si="11"/>
        <v>0.28553000000000001</v>
      </c>
      <c r="P61">
        <f t="shared" si="23"/>
        <v>1.2671000000000006E-3</v>
      </c>
      <c r="Q61">
        <f t="shared" si="14"/>
        <v>78.701580000000007</v>
      </c>
      <c r="R61">
        <f t="shared" si="24"/>
        <v>-9.9538333333318491E-4</v>
      </c>
      <c r="S61">
        <f t="shared" si="25"/>
        <v>0.98712964040843454</v>
      </c>
      <c r="T61">
        <f t="shared" si="26"/>
        <v>59.040371772685361</v>
      </c>
      <c r="U61">
        <f t="shared" si="27"/>
        <v>32081.713313274122</v>
      </c>
      <c r="W61">
        <v>0</v>
      </c>
      <c r="X61">
        <v>58.486837000000001</v>
      </c>
      <c r="Y61">
        <v>0.13000999999999999</v>
      </c>
      <c r="Z61">
        <v>0.60166399999999998</v>
      </c>
      <c r="AA61">
        <f t="shared" si="12"/>
        <v>158.82242411625774</v>
      </c>
      <c r="AB61">
        <f t="shared" si="13"/>
        <v>128.33289306918664</v>
      </c>
      <c r="AC61">
        <f t="shared" si="16"/>
        <v>0.80802754260473442</v>
      </c>
      <c r="AD61" s="6">
        <f t="shared" si="20"/>
        <v>-0.8661845621136105</v>
      </c>
      <c r="AE61" s="6">
        <f t="shared" si="20"/>
        <v>3.4788802867931636</v>
      </c>
    </row>
    <row r="62" spans="1:31" x14ac:dyDescent="0.25">
      <c r="A62" s="1">
        <v>42879.921898148146</v>
      </c>
      <c r="B62" s="16">
        <v>55</v>
      </c>
      <c r="C62">
        <f t="shared" si="17"/>
        <v>27.76954276150077</v>
      </c>
      <c r="D62">
        <f t="shared" si="18"/>
        <v>574.30396737548972</v>
      </c>
      <c r="E62">
        <f t="shared" si="19"/>
        <v>743.47134800561525</v>
      </c>
      <c r="F62">
        <f t="shared" si="21"/>
        <v>20.681073948819034</v>
      </c>
      <c r="G62">
        <v>21.099070999999999</v>
      </c>
      <c r="H62">
        <f t="shared" si="8"/>
        <v>21.099070999999999</v>
      </c>
      <c r="I62">
        <v>21.012623000000001</v>
      </c>
      <c r="J62">
        <f t="shared" si="9"/>
        <v>21.012623000000001</v>
      </c>
      <c r="K62">
        <f t="shared" si="22"/>
        <v>-2.8451666666645301E-4</v>
      </c>
      <c r="L62">
        <v>5.1699999999999999E-4</v>
      </c>
      <c r="M62">
        <f t="shared" si="10"/>
        <v>5.1699999999999999E-4</v>
      </c>
      <c r="N62">
        <v>0.28679199999999999</v>
      </c>
      <c r="O62">
        <f t="shared" si="11"/>
        <v>0.28679199999999999</v>
      </c>
      <c r="P62">
        <f t="shared" si="23"/>
        <v>1.2553166666666689E-3</v>
      </c>
      <c r="Q62">
        <f t="shared" si="14"/>
        <v>78.70058499999999</v>
      </c>
      <c r="R62">
        <f t="shared" si="24"/>
        <v>-9.7079999999939064E-4</v>
      </c>
      <c r="S62">
        <f t="shared" si="25"/>
        <v>0.98731607408068656</v>
      </c>
      <c r="T62">
        <f t="shared" si="26"/>
        <v>59.906728424613725</v>
      </c>
      <c r="U62">
        <f t="shared" si="27"/>
        <v>32087.772407622313</v>
      </c>
      <c r="W62">
        <v>0</v>
      </c>
      <c r="X62">
        <v>59.360194</v>
      </c>
      <c r="Y62">
        <v>0.13000600000000001</v>
      </c>
      <c r="Z62">
        <v>0.60168900000000003</v>
      </c>
      <c r="AA62">
        <f t="shared" si="12"/>
        <v>158.85918935657</v>
      </c>
      <c r="AB62">
        <f t="shared" si="13"/>
        <v>128.35312092896595</v>
      </c>
      <c r="AC62">
        <f t="shared" si="16"/>
        <v>0.80796787046967011</v>
      </c>
      <c r="AD62" s="6">
        <f t="shared" si="20"/>
        <v>-0.82519397918385329</v>
      </c>
      <c r="AE62" s="6">
        <f t="shared" si="20"/>
        <v>3.4744059452463558</v>
      </c>
    </row>
    <row r="63" spans="1:31" x14ac:dyDescent="0.25">
      <c r="A63" s="1">
        <v>42879.922592592593</v>
      </c>
      <c r="B63" s="16">
        <v>56</v>
      </c>
      <c r="C63">
        <f t="shared" si="17"/>
        <v>23.468913097005704</v>
      </c>
      <c r="D63">
        <f t="shared" si="18"/>
        <v>572.65684472444298</v>
      </c>
      <c r="E63">
        <f t="shared" si="19"/>
        <v>724.70414309108457</v>
      </c>
      <c r="F63">
        <f t="shared" si="21"/>
        <v>24.4006547025608</v>
      </c>
      <c r="G63">
        <v>21.099322999999998</v>
      </c>
      <c r="H63">
        <f t="shared" si="8"/>
        <v>21.099322999999998</v>
      </c>
      <c r="I63">
        <v>21.012381000000001</v>
      </c>
      <c r="J63">
        <f t="shared" si="9"/>
        <v>21.012381000000001</v>
      </c>
      <c r="K63">
        <f t="shared" si="22"/>
        <v>-2.6953333333317174E-4</v>
      </c>
      <c r="L63">
        <v>5.1599999999999997E-4</v>
      </c>
      <c r="M63">
        <f t="shared" si="10"/>
        <v>5.1599999999999997E-4</v>
      </c>
      <c r="N63">
        <v>0.288045</v>
      </c>
      <c r="O63">
        <f t="shared" si="11"/>
        <v>0.288045</v>
      </c>
      <c r="P63">
        <f t="shared" si="23"/>
        <v>1.2398166666666682E-3</v>
      </c>
      <c r="Q63">
        <f t="shared" si="14"/>
        <v>78.699573999999998</v>
      </c>
      <c r="R63">
        <f t="shared" si="24"/>
        <v>-9.7028333333260735E-4</v>
      </c>
      <c r="S63">
        <f t="shared" si="25"/>
        <v>0.98749698731287294</v>
      </c>
      <c r="T63">
        <f t="shared" si="26"/>
        <v>60.777021931627154</v>
      </c>
      <c r="U63">
        <f t="shared" si="27"/>
        <v>32093.652087668372</v>
      </c>
      <c r="W63">
        <v>0</v>
      </c>
      <c r="X63">
        <v>60.227834000000001</v>
      </c>
      <c r="Y63">
        <v>0.13000600000000001</v>
      </c>
      <c r="Z63">
        <v>0.60166399999999998</v>
      </c>
      <c r="AA63">
        <f t="shared" si="12"/>
        <v>158.88409961400544</v>
      </c>
      <c r="AB63">
        <f t="shared" si="13"/>
        <v>128.37664770103467</v>
      </c>
      <c r="AC63">
        <f t="shared" si="16"/>
        <v>0.80798927024739498</v>
      </c>
      <c r="AD63" s="6">
        <f t="shared" si="20"/>
        <v>-0.85228910159027049</v>
      </c>
      <c r="AE63" s="6">
        <f t="shared" si="20"/>
        <v>3.4607555578024924</v>
      </c>
    </row>
    <row r="64" spans="1:31" x14ac:dyDescent="0.25">
      <c r="A64" s="1">
        <v>42879.92328703704</v>
      </c>
      <c r="B64" s="16">
        <v>57</v>
      </c>
      <c r="C64">
        <f t="shared" si="17"/>
        <v>17.01570240239441</v>
      </c>
      <c r="D64">
        <f t="shared" si="18"/>
        <v>571.78287823572794</v>
      </c>
      <c r="E64">
        <f t="shared" si="19"/>
        <v>698.30718074008007</v>
      </c>
      <c r="F64">
        <f t="shared" si="21"/>
        <v>33.603248617892376</v>
      </c>
      <c r="G64">
        <v>21.099186</v>
      </c>
      <c r="H64">
        <f t="shared" si="8"/>
        <v>21.099186</v>
      </c>
      <c r="I64">
        <v>21.011883999999998</v>
      </c>
      <c r="J64">
        <f t="shared" si="9"/>
        <v>21.011883999999998</v>
      </c>
      <c r="K64">
        <f t="shared" si="22"/>
        <v>-2.4988333333310445E-4</v>
      </c>
      <c r="L64">
        <v>5.1999999999999995E-4</v>
      </c>
      <c r="M64">
        <f t="shared" si="10"/>
        <v>5.1999999999999995E-4</v>
      </c>
      <c r="N64">
        <v>0.28933999999999999</v>
      </c>
      <c r="O64">
        <f t="shared" si="11"/>
        <v>0.28933999999999999</v>
      </c>
      <c r="P64">
        <f t="shared" si="23"/>
        <v>1.2262166666666713E-3</v>
      </c>
      <c r="Q64">
        <f t="shared" si="14"/>
        <v>78.698776000000009</v>
      </c>
      <c r="R64">
        <f t="shared" si="24"/>
        <v>-9.7633333333296455E-4</v>
      </c>
      <c r="S64">
        <f t="shared" si="25"/>
        <v>0.98767929263006193</v>
      </c>
      <c r="T64">
        <f t="shared" si="26"/>
        <v>61.688813175833126</v>
      </c>
      <c r="U64">
        <f t="shared" si="27"/>
        <v>32099.577010477013</v>
      </c>
      <c r="W64">
        <v>0</v>
      </c>
      <c r="X64">
        <v>61.134045999999998</v>
      </c>
      <c r="Y64">
        <v>0.13000800000000001</v>
      </c>
      <c r="Z64">
        <v>0.60170199999999996</v>
      </c>
      <c r="AA64">
        <f t="shared" si="12"/>
        <v>158.92216865585195</v>
      </c>
      <c r="AB64">
        <f t="shared" si="13"/>
        <v>128.40229275985533</v>
      </c>
      <c r="AC64">
        <f t="shared" si="16"/>
        <v>0.80795708896920593</v>
      </c>
      <c r="AD64" s="6">
        <f t="shared" si="20"/>
        <v>-0.89293059271521691</v>
      </c>
      <c r="AE64" s="6">
        <f t="shared" si="20"/>
        <v>3.4530581654418442</v>
      </c>
    </row>
    <row r="65" spans="1:31" x14ac:dyDescent="0.25">
      <c r="A65" s="1">
        <v>42879.923981481479</v>
      </c>
      <c r="B65" s="16">
        <v>58</v>
      </c>
      <c r="C65">
        <f t="shared" si="17"/>
        <v>8.5526216346438844</v>
      </c>
      <c r="D65">
        <f t="shared" si="18"/>
        <v>571.57550238844078</v>
      </c>
      <c r="E65">
        <f t="shared" si="19"/>
        <v>664.72523649897016</v>
      </c>
      <c r="F65">
        <f t="shared" si="21"/>
        <v>66.83044413810785</v>
      </c>
      <c r="G65">
        <v>21.098662999999998</v>
      </c>
      <c r="H65">
        <f t="shared" si="8"/>
        <v>21.098662999999998</v>
      </c>
      <c r="I65">
        <v>21.011604999999999</v>
      </c>
      <c r="J65">
        <f t="shared" si="9"/>
        <v>21.011604999999999</v>
      </c>
      <c r="K65">
        <f t="shared" si="22"/>
        <v>-2.2703333333318199E-4</v>
      </c>
      <c r="L65">
        <v>5.1999999999999995E-4</v>
      </c>
      <c r="M65">
        <f t="shared" si="10"/>
        <v>5.1999999999999995E-4</v>
      </c>
      <c r="N65">
        <v>0.29054200000000002</v>
      </c>
      <c r="O65">
        <f t="shared" si="11"/>
        <v>0.29054200000000002</v>
      </c>
      <c r="P65">
        <f t="shared" si="23"/>
        <v>1.2152833333333364E-3</v>
      </c>
      <c r="Q65">
        <f t="shared" si="14"/>
        <v>78.697852999999995</v>
      </c>
      <c r="R65">
        <f t="shared" si="24"/>
        <v>-9.882499999993874E-4</v>
      </c>
      <c r="S65">
        <f t="shared" si="25"/>
        <v>0.98784700580108464</v>
      </c>
      <c r="T65">
        <f t="shared" si="26"/>
        <v>62.54888388075355</v>
      </c>
      <c r="U65">
        <f t="shared" si="27"/>
        <v>32105.02768853525</v>
      </c>
      <c r="W65">
        <v>0</v>
      </c>
      <c r="X65">
        <v>61.985861</v>
      </c>
      <c r="Y65">
        <v>0.13000600000000001</v>
      </c>
      <c r="Z65">
        <v>0.60168299999999997</v>
      </c>
      <c r="AA65">
        <f t="shared" si="12"/>
        <v>158.93914192455188</v>
      </c>
      <c r="AB65">
        <f t="shared" si="13"/>
        <v>128.42212060436825</v>
      </c>
      <c r="AC65">
        <f t="shared" si="16"/>
        <v>0.80799555760361408</v>
      </c>
      <c r="AD65" s="6">
        <f t="shared" si="20"/>
        <v>-0.946189330513035</v>
      </c>
      <c r="AE65" s="6">
        <f t="shared" si="20"/>
        <v>3.4507558331737962</v>
      </c>
    </row>
    <row r="66" spans="1:31" x14ac:dyDescent="0.25">
      <c r="A66" s="1">
        <v>42879.924675925926</v>
      </c>
      <c r="B66" s="16">
        <v>59</v>
      </c>
      <c r="C66">
        <f t="shared" si="17"/>
        <v>5.6579779317916223</v>
      </c>
      <c r="D66">
        <f t="shared" si="18"/>
        <v>571.5221813466253</v>
      </c>
      <c r="E66">
        <f t="shared" si="19"/>
        <v>653.25857923586523</v>
      </c>
      <c r="F66">
        <f t="shared" si="21"/>
        <v>101.01173745045881</v>
      </c>
      <c r="G66">
        <v>21.098410000000001</v>
      </c>
      <c r="H66">
        <f t="shared" si="8"/>
        <v>21.098410000000001</v>
      </c>
      <c r="I66">
        <v>21.011417000000002</v>
      </c>
      <c r="J66">
        <f t="shared" si="9"/>
        <v>21.011417000000002</v>
      </c>
      <c r="K66">
        <f t="shared" si="22"/>
        <v>-2.1774999999995732E-4</v>
      </c>
      <c r="L66">
        <v>5.2700000000000002E-4</v>
      </c>
      <c r="M66">
        <f t="shared" si="10"/>
        <v>5.2700000000000002E-4</v>
      </c>
      <c r="N66">
        <v>0.29169800000000001</v>
      </c>
      <c r="O66">
        <f t="shared" si="11"/>
        <v>0.29169800000000001</v>
      </c>
      <c r="P66">
        <f t="shared" si="23"/>
        <v>1.2052500000000041E-3</v>
      </c>
      <c r="Q66">
        <f t="shared" si="14"/>
        <v>78.696885000000009</v>
      </c>
      <c r="R66">
        <f t="shared" si="24"/>
        <v>-9.8750000000009659E-4</v>
      </c>
      <c r="S66">
        <f t="shared" si="25"/>
        <v>0.98800371732061221</v>
      </c>
      <c r="T66">
        <f t="shared" si="26"/>
        <v>63.368937203414831</v>
      </c>
      <c r="U66">
        <f t="shared" si="27"/>
        <v>32110.120812919897</v>
      </c>
      <c r="W66">
        <v>0</v>
      </c>
      <c r="X66">
        <v>62.803072999999998</v>
      </c>
      <c r="Y66">
        <v>0.13000700000000001</v>
      </c>
      <c r="Z66">
        <v>0.601661</v>
      </c>
      <c r="AA66">
        <f t="shared" si="12"/>
        <v>158.95614183938176</v>
      </c>
      <c r="AB66">
        <f t="shared" si="13"/>
        <v>128.44342884169407</v>
      </c>
      <c r="AC66">
        <f t="shared" si="16"/>
        <v>0.80804319578592032</v>
      </c>
      <c r="AD66" s="6">
        <f t="shared" si="20"/>
        <v>-0.96440541481241548</v>
      </c>
      <c r="AE66" s="6">
        <f t="shared" si="20"/>
        <v>3.4496023385596764</v>
      </c>
    </row>
    <row r="67" spans="1:31" x14ac:dyDescent="0.25">
      <c r="A67" s="1">
        <v>42879.925370370373</v>
      </c>
      <c r="B67" s="16">
        <v>60</v>
      </c>
      <c r="C67">
        <f t="shared" si="17"/>
        <v>0.52448758923343775</v>
      </c>
      <c r="D67">
        <f t="shared" si="18"/>
        <v>570.39599676164073</v>
      </c>
      <c r="E67">
        <f t="shared" si="19"/>
        <v>631.78418601402041</v>
      </c>
      <c r="F67">
        <f t="shared" si="21"/>
        <v>1087.5300168595031</v>
      </c>
      <c r="G67">
        <v>21.098490999999999</v>
      </c>
      <c r="H67">
        <f t="shared" si="8"/>
        <v>21.098490999999999</v>
      </c>
      <c r="I67">
        <v>21.011467</v>
      </c>
      <c r="J67">
        <f t="shared" si="9"/>
        <v>21.011467</v>
      </c>
      <c r="K67">
        <f t="shared" si="22"/>
        <v>-2.0201666666661567E-4</v>
      </c>
      <c r="L67">
        <v>5.2800000000000004E-4</v>
      </c>
      <c r="M67">
        <f t="shared" si="10"/>
        <v>5.2800000000000004E-4</v>
      </c>
      <c r="N67">
        <v>0.29287400000000002</v>
      </c>
      <c r="O67">
        <f t="shared" si="11"/>
        <v>0.29287400000000002</v>
      </c>
      <c r="P67">
        <f t="shared" si="23"/>
        <v>1.1915500000000032E-3</v>
      </c>
      <c r="Q67">
        <f t="shared" si="14"/>
        <v>78.695659000000006</v>
      </c>
      <c r="R67">
        <f t="shared" si="24"/>
        <v>-9.8953333333445435E-4</v>
      </c>
      <c r="S67">
        <f t="shared" si="25"/>
        <v>0.98816113133196271</v>
      </c>
      <c r="T67">
        <f t="shared" si="26"/>
        <v>64.212913509172751</v>
      </c>
      <c r="U67">
        <f t="shared" si="27"/>
        <v>32115.236768288789</v>
      </c>
      <c r="W67">
        <v>0</v>
      </c>
      <c r="X67">
        <v>63.643042000000001</v>
      </c>
      <c r="Y67">
        <v>0.13000600000000001</v>
      </c>
      <c r="Z67">
        <v>0.60161100000000001</v>
      </c>
      <c r="AA67">
        <f t="shared" si="12"/>
        <v>158.96903121328702</v>
      </c>
      <c r="AB67">
        <f t="shared" si="13"/>
        <v>128.46289776261136</v>
      </c>
      <c r="AC67">
        <f t="shared" si="16"/>
        <v>0.80810014870288849</v>
      </c>
      <c r="AD67" s="6">
        <f t="shared" si="20"/>
        <v>-0.99670069330340361</v>
      </c>
      <c r="AE67" s="6">
        <f t="shared" si="20"/>
        <v>3.440161374965125</v>
      </c>
    </row>
    <row r="68" spans="1:31" x14ac:dyDescent="0.25">
      <c r="A68" s="1">
        <v>42879.926064814812</v>
      </c>
      <c r="B68" s="16">
        <v>61</v>
      </c>
      <c r="C68">
        <f t="shared" si="17"/>
        <v>-1.8769089708181852</v>
      </c>
      <c r="D68">
        <f t="shared" si="18"/>
        <v>569.14527521222408</v>
      </c>
      <c r="E68">
        <f t="shared" si="19"/>
        <v>620.93948558030104</v>
      </c>
      <c r="F68">
        <f t="shared" si="21"/>
        <v>-303.23541741298266</v>
      </c>
      <c r="G68">
        <v>21.098589</v>
      </c>
      <c r="H68">
        <f t="shared" si="8"/>
        <v>21.098589</v>
      </c>
      <c r="I68">
        <v>21.011282000000001</v>
      </c>
      <c r="J68">
        <f t="shared" si="9"/>
        <v>21.011282000000001</v>
      </c>
      <c r="K68">
        <f t="shared" si="22"/>
        <v>-1.9236666666664349E-4</v>
      </c>
      <c r="L68">
        <v>5.2999999999999998E-4</v>
      </c>
      <c r="M68">
        <f t="shared" si="10"/>
        <v>5.2999999999999998E-4</v>
      </c>
      <c r="N68">
        <v>0.29407100000000003</v>
      </c>
      <c r="O68">
        <f t="shared" si="11"/>
        <v>0.29407100000000003</v>
      </c>
      <c r="P68">
        <f t="shared" si="23"/>
        <v>1.1772333333333329E-3</v>
      </c>
      <c r="Q68">
        <f t="shared" si="14"/>
        <v>78.694647000000003</v>
      </c>
      <c r="R68">
        <f t="shared" si="24"/>
        <v>-9.8486666666867495E-4</v>
      </c>
      <c r="S68">
        <f t="shared" si="25"/>
        <v>0.98831618528584009</v>
      </c>
      <c r="T68">
        <f t="shared" si="26"/>
        <v>65.071541184183673</v>
      </c>
      <c r="U68">
        <f t="shared" si="27"/>
        <v>32120.276021789803</v>
      </c>
      <c r="W68">
        <v>0</v>
      </c>
      <c r="X68">
        <v>64.500518999999997</v>
      </c>
      <c r="Y68">
        <v>0.13000800000000001</v>
      </c>
      <c r="Z68">
        <v>0.60163599999999995</v>
      </c>
      <c r="AA68">
        <f t="shared" si="12"/>
        <v>159.0015223683084</v>
      </c>
      <c r="AB68">
        <f t="shared" si="13"/>
        <v>128.48501647244282</v>
      </c>
      <c r="AC68">
        <f t="shared" si="16"/>
        <v>0.8080741275849066</v>
      </c>
      <c r="AD68" s="6">
        <f t="shared" si="20"/>
        <v>-1.0118043459135602</v>
      </c>
      <c r="AE68" s="6">
        <f t="shared" si="20"/>
        <v>3.4296626240017107</v>
      </c>
    </row>
    <row r="69" spans="1:31" x14ac:dyDescent="0.25">
      <c r="A69" s="1">
        <v>42879.926759259259</v>
      </c>
      <c r="B69" s="16">
        <v>62</v>
      </c>
      <c r="C69">
        <f t="shared" si="17"/>
        <v>3.7638548821091433</v>
      </c>
      <c r="D69">
        <f t="shared" si="18"/>
        <v>568.49470296011293</v>
      </c>
      <c r="E69">
        <f t="shared" si="19"/>
        <v>642.4515041583569</v>
      </c>
      <c r="F69">
        <f t="shared" si="21"/>
        <v>151.04054772737325</v>
      </c>
      <c r="G69">
        <v>21.098337999999998</v>
      </c>
      <c r="H69">
        <f t="shared" si="8"/>
        <v>21.098337999999998</v>
      </c>
      <c r="I69">
        <v>21.011064000000001</v>
      </c>
      <c r="J69">
        <f t="shared" si="9"/>
        <v>21.011064000000001</v>
      </c>
      <c r="K69">
        <f t="shared" si="22"/>
        <v>-2.0340000000018676E-4</v>
      </c>
      <c r="L69">
        <v>5.31E-4</v>
      </c>
      <c r="M69">
        <f t="shared" si="10"/>
        <v>5.31E-4</v>
      </c>
      <c r="N69">
        <v>0.295296</v>
      </c>
      <c r="O69">
        <f t="shared" si="11"/>
        <v>0.295296</v>
      </c>
      <c r="P69">
        <f t="shared" si="23"/>
        <v>1.1643499999999965E-3</v>
      </c>
      <c r="Q69">
        <f t="shared" si="14"/>
        <v>78.693640000000002</v>
      </c>
      <c r="R69">
        <f t="shared" si="24"/>
        <v>-9.6095000000104844E-4</v>
      </c>
      <c r="S69">
        <f t="shared" si="25"/>
        <v>0.98847495964158916</v>
      </c>
      <c r="T69">
        <f t="shared" si="26"/>
        <v>65.964136848078397</v>
      </c>
      <c r="U69">
        <f t="shared" si="27"/>
        <v>32125.436188351647</v>
      </c>
      <c r="W69">
        <v>0</v>
      </c>
      <c r="X69">
        <v>65.399405999999999</v>
      </c>
      <c r="Y69">
        <v>0.13000700000000001</v>
      </c>
      <c r="Z69">
        <v>0.60163599999999995</v>
      </c>
      <c r="AA69">
        <f t="shared" si="12"/>
        <v>159.02467043665774</v>
      </c>
      <c r="AB69">
        <f t="shared" si="13"/>
        <v>128.50466176761029</v>
      </c>
      <c r="AC69">
        <f t="shared" si="16"/>
        <v>0.80808003824033015</v>
      </c>
      <c r="AD69" s="6">
        <f t="shared" si="20"/>
        <v>-0.97633162910022597</v>
      </c>
      <c r="AE69" s="6">
        <f t="shared" si="20"/>
        <v>3.4239227989112728</v>
      </c>
    </row>
    <row r="70" spans="1:31" x14ac:dyDescent="0.25">
      <c r="A70" s="1">
        <v>42879.927453703705</v>
      </c>
      <c r="B70" s="16">
        <v>63</v>
      </c>
      <c r="C70">
        <f t="shared" si="17"/>
        <v>9.4851165355159051</v>
      </c>
      <c r="D70">
        <f t="shared" si="18"/>
        <v>568.28715388020032</v>
      </c>
      <c r="E70">
        <f t="shared" si="19"/>
        <v>664.76986215020941</v>
      </c>
      <c r="F70">
        <f t="shared" si="21"/>
        <v>59.91356582202399</v>
      </c>
      <c r="G70">
        <v>21.098641000000001</v>
      </c>
      <c r="H70">
        <f t="shared" si="8"/>
        <v>21.098641000000001</v>
      </c>
      <c r="I70">
        <v>21.010680000000001</v>
      </c>
      <c r="J70">
        <f t="shared" si="9"/>
        <v>21.010680000000001</v>
      </c>
      <c r="K70">
        <f t="shared" si="22"/>
        <v>-2.1348333333364166E-4</v>
      </c>
      <c r="L70">
        <v>5.31E-4</v>
      </c>
      <c r="M70">
        <f t="shared" si="10"/>
        <v>5.31E-4</v>
      </c>
      <c r="N70">
        <v>0.29648400000000003</v>
      </c>
      <c r="O70">
        <f t="shared" si="11"/>
        <v>0.29648400000000003</v>
      </c>
      <c r="P70">
        <f t="shared" si="23"/>
        <v>1.1530333333333309E-3</v>
      </c>
      <c r="Q70">
        <f t="shared" si="14"/>
        <v>78.692835999999986</v>
      </c>
      <c r="R70">
        <f t="shared" si="24"/>
        <v>-9.3955000000084019E-4</v>
      </c>
      <c r="S70">
        <f t="shared" si="25"/>
        <v>0.98862618791381174</v>
      </c>
      <c r="T70">
        <f t="shared" si="26"/>
        <v>66.838494037345072</v>
      </c>
      <c r="U70">
        <f t="shared" si="27"/>
        <v>32130.351107198883</v>
      </c>
      <c r="W70">
        <v>0</v>
      </c>
      <c r="X70">
        <v>66.279691999999997</v>
      </c>
      <c r="Y70">
        <v>0.13000800000000001</v>
      </c>
      <c r="Z70">
        <v>0.60163900000000003</v>
      </c>
      <c r="AA70">
        <f t="shared" si="12"/>
        <v>159.05268790997079</v>
      </c>
      <c r="AB70">
        <f t="shared" si="13"/>
        <v>128.52531048013299</v>
      </c>
      <c r="AC70">
        <f t="shared" si="16"/>
        <v>0.80806751629926976</v>
      </c>
      <c r="AD70" s="6">
        <f t="shared" si="20"/>
        <v>-0.9403649403216322</v>
      </c>
      <c r="AE70" s="6">
        <f t="shared" si="20"/>
        <v>3.4215972072523742</v>
      </c>
    </row>
    <row r="71" spans="1:31" x14ac:dyDescent="0.25">
      <c r="A71" s="1">
        <v>42879.928148148145</v>
      </c>
      <c r="B71" s="16">
        <v>64</v>
      </c>
      <c r="C71">
        <f t="shared" si="17"/>
        <v>15.005043517703145</v>
      </c>
      <c r="D71">
        <f t="shared" si="18"/>
        <v>567.5491382130931</v>
      </c>
      <c r="E71">
        <f t="shared" si="19"/>
        <v>685.70912509052289</v>
      </c>
      <c r="F71">
        <f t="shared" si="21"/>
        <v>37.823891516441876</v>
      </c>
      <c r="G71">
        <v>21.098693999999998</v>
      </c>
      <c r="H71">
        <f t="shared" si="8"/>
        <v>21.098693999999998</v>
      </c>
      <c r="I71">
        <v>21.010558</v>
      </c>
      <c r="J71">
        <f t="shared" si="9"/>
        <v>21.010558</v>
      </c>
      <c r="K71">
        <f t="shared" si="22"/>
        <v>-2.2388333333343743E-4</v>
      </c>
      <c r="L71">
        <v>5.3700000000000004E-4</v>
      </c>
      <c r="M71">
        <f t="shared" si="10"/>
        <v>5.3700000000000004E-4</v>
      </c>
      <c r="N71">
        <v>0.29759000000000002</v>
      </c>
      <c r="O71">
        <f t="shared" si="11"/>
        <v>0.29759000000000002</v>
      </c>
      <c r="P71">
        <f t="shared" si="23"/>
        <v>1.1406166666666625E-3</v>
      </c>
      <c r="Q71">
        <f t="shared" si="14"/>
        <v>78.691851999999997</v>
      </c>
      <c r="R71">
        <f t="shared" si="24"/>
        <v>-9.1673333333327871E-4</v>
      </c>
      <c r="S71">
        <f t="shared" si="25"/>
        <v>0.98876663652136976</v>
      </c>
      <c r="T71">
        <f t="shared" si="26"/>
        <v>67.668048094695422</v>
      </c>
      <c r="U71">
        <f t="shared" si="27"/>
        <v>32134.915686944518</v>
      </c>
      <c r="W71">
        <v>0</v>
      </c>
      <c r="X71">
        <v>67.115504000000001</v>
      </c>
      <c r="Y71">
        <v>0.13000500000000001</v>
      </c>
      <c r="Z71">
        <v>0.60161699999999996</v>
      </c>
      <c r="AA71">
        <f t="shared" si="12"/>
        <v>159.0699852999694</v>
      </c>
      <c r="AB71">
        <f t="shared" si="13"/>
        <v>128.54055796154822</v>
      </c>
      <c r="AC71">
        <f t="shared" si="16"/>
        <v>0.8080755003475375</v>
      </c>
      <c r="AD71" s="6">
        <f t="shared" si="20"/>
        <v>-0.90567017725306831</v>
      </c>
      <c r="AE71" s="6">
        <f t="shared" si="20"/>
        <v>3.4153312169601011</v>
      </c>
    </row>
    <row r="72" spans="1:31" x14ac:dyDescent="0.25">
      <c r="A72" s="1">
        <v>42879.928842592592</v>
      </c>
      <c r="B72" s="16">
        <v>65</v>
      </c>
      <c r="C72">
        <f t="shared" si="17"/>
        <v>15.172450630771861</v>
      </c>
      <c r="D72">
        <f t="shared" si="18"/>
        <v>567.76032043342616</v>
      </c>
      <c r="E72">
        <f t="shared" si="19"/>
        <v>686.60202169437434</v>
      </c>
      <c r="F72">
        <f t="shared" si="21"/>
        <v>37.420475719454871</v>
      </c>
      <c r="G72">
        <v>21.098369000000002</v>
      </c>
      <c r="H72">
        <f t="shared" ref="H72:H135" si="28">(G72*H$2+H$3+H$4)</f>
        <v>21.098369000000002</v>
      </c>
      <c r="I72">
        <v>21.010252999999999</v>
      </c>
      <c r="J72">
        <f t="shared" ref="J72:J135" si="29">(I72*J$2+J$3+J$4)</f>
        <v>21.010252999999999</v>
      </c>
      <c r="K72">
        <f t="shared" si="22"/>
        <v>-2.2210000000010647E-4</v>
      </c>
      <c r="L72">
        <v>5.3600000000000002E-4</v>
      </c>
      <c r="M72">
        <f t="shared" ref="M72:M135" si="30">(L72*M$2+M$3+M$4)</f>
        <v>5.3600000000000002E-4</v>
      </c>
      <c r="N72">
        <v>0.29871399999999998</v>
      </c>
      <c r="O72">
        <f t="shared" ref="O72:O135" si="31">(N72*O$2+O$3+O$4)</f>
        <v>0.29871399999999998</v>
      </c>
      <c r="P72">
        <f t="shared" si="23"/>
        <v>1.13083333333333E-3</v>
      </c>
      <c r="Q72">
        <f t="shared" si="14"/>
        <v>78.69103299999999</v>
      </c>
      <c r="R72">
        <f t="shared" si="24"/>
        <v>-9.0873333333287107E-4</v>
      </c>
      <c r="S72">
        <f t="shared" si="25"/>
        <v>0.98890525305886556</v>
      </c>
      <c r="T72">
        <f t="shared" si="26"/>
        <v>68.520841869802553</v>
      </c>
      <c r="U72">
        <f t="shared" si="27"/>
        <v>32139.420724413132</v>
      </c>
      <c r="W72">
        <v>0</v>
      </c>
      <c r="X72">
        <v>67.968254000000002</v>
      </c>
      <c r="Y72">
        <v>0.13000700000000001</v>
      </c>
      <c r="Z72">
        <v>0.601661</v>
      </c>
      <c r="AA72">
        <f t="shared" ref="AA72:AA135" si="32">((X72*(H72/100)*Z72)/(-X72*(-1+H72/100+M72/100)+Z72))*1000</f>
        <v>159.10081277458517</v>
      </c>
      <c r="AB72">
        <f t="shared" ref="AB72:AB135" si="33">((X72*(Y72*(-1+M72/100+H72/100)+(M72/100)*Z72))/(X72*(-1+M72/100+H72/100)-Z72))*1000</f>
        <v>128.56056330892503</v>
      </c>
      <c r="AC72">
        <f t="shared" si="16"/>
        <v>0.80804466719519707</v>
      </c>
      <c r="AD72" s="6">
        <f t="shared" si="20"/>
        <v>-0.90463624687908872</v>
      </c>
      <c r="AE72" s="6">
        <f t="shared" si="20"/>
        <v>3.4162868131584387</v>
      </c>
    </row>
    <row r="73" spans="1:31" x14ac:dyDescent="0.25">
      <c r="A73" s="1">
        <v>42879.929537037038</v>
      </c>
      <c r="B73" s="16">
        <v>66</v>
      </c>
      <c r="C73">
        <f t="shared" si="17"/>
        <v>16.340166399004268</v>
      </c>
      <c r="D73">
        <f t="shared" si="18"/>
        <v>568.4527337235935</v>
      </c>
      <c r="E73">
        <f t="shared" si="19"/>
        <v>691.96841380932301</v>
      </c>
      <c r="F73">
        <f t="shared" si="21"/>
        <v>34.788674719875175</v>
      </c>
      <c r="G73">
        <v>21.097840999999999</v>
      </c>
      <c r="H73">
        <f t="shared" si="28"/>
        <v>21.097840999999999</v>
      </c>
      <c r="I73">
        <v>21.010031999999999</v>
      </c>
      <c r="J73">
        <f t="shared" si="29"/>
        <v>21.010031999999999</v>
      </c>
      <c r="K73">
        <f t="shared" si="22"/>
        <v>-2.2378333333339384E-4</v>
      </c>
      <c r="L73">
        <v>5.3899999999999998E-4</v>
      </c>
      <c r="M73">
        <f t="shared" si="30"/>
        <v>5.3899999999999998E-4</v>
      </c>
      <c r="N73">
        <v>0.29978399999999999</v>
      </c>
      <c r="O73">
        <f t="shared" si="31"/>
        <v>0.29978399999999999</v>
      </c>
      <c r="P73">
        <f t="shared" si="23"/>
        <v>1.1228833333333317E-3</v>
      </c>
      <c r="Q73">
        <f t="shared" ref="Q73:Q136" si="34">100-J73-O73</f>
        <v>78.690184000000002</v>
      </c>
      <c r="R73">
        <f t="shared" si="24"/>
        <v>-8.9909999999922741E-4</v>
      </c>
      <c r="S73">
        <f t="shared" si="25"/>
        <v>0.98903696974017141</v>
      </c>
      <c r="T73">
        <f t="shared" si="26"/>
        <v>69.345683567324357</v>
      </c>
      <c r="U73">
        <f t="shared" si="27"/>
        <v>32143.701516555571</v>
      </c>
      <c r="W73">
        <v>0</v>
      </c>
      <c r="X73">
        <v>68.793571</v>
      </c>
      <c r="Y73">
        <v>0.13000600000000001</v>
      </c>
      <c r="Z73">
        <v>0.601661</v>
      </c>
      <c r="AA73">
        <f t="shared" si="32"/>
        <v>159.11696324128275</v>
      </c>
      <c r="AB73">
        <f t="shared" si="33"/>
        <v>128.57667522549775</v>
      </c>
      <c r="AC73">
        <f t="shared" ref="AC73:AC136" si="35">AB73/AA73</f>
        <v>0.80806390850060328</v>
      </c>
      <c r="AD73" s="6">
        <f t="shared" si="20"/>
        <v>-0.89730720052628044</v>
      </c>
      <c r="AE73" s="6">
        <f t="shared" si="20"/>
        <v>3.4211186261166047</v>
      </c>
    </row>
    <row r="74" spans="1:31" x14ac:dyDescent="0.25">
      <c r="A74" s="1">
        <v>42879.930231481485</v>
      </c>
      <c r="B74" s="16">
        <v>67</v>
      </c>
      <c r="C74">
        <f t="shared" si="17"/>
        <v>16.028334195988549</v>
      </c>
      <c r="D74">
        <f t="shared" si="18"/>
        <v>569.44406901621562</v>
      </c>
      <c r="E74">
        <f t="shared" si="19"/>
        <v>691.83391726029299</v>
      </c>
      <c r="F74">
        <f t="shared" si="21"/>
        <v>35.527339401166955</v>
      </c>
      <c r="G74">
        <v>21.098002000000001</v>
      </c>
      <c r="H74">
        <f t="shared" si="28"/>
        <v>21.098002000000001</v>
      </c>
      <c r="I74">
        <v>21.009931999999999</v>
      </c>
      <c r="J74">
        <f t="shared" si="29"/>
        <v>21.009931999999999</v>
      </c>
      <c r="K74">
        <f t="shared" si="22"/>
        <v>-2.2066666666660241E-4</v>
      </c>
      <c r="L74">
        <v>5.4000000000000001E-4</v>
      </c>
      <c r="M74">
        <f t="shared" si="30"/>
        <v>5.4000000000000001E-4</v>
      </c>
      <c r="N74">
        <v>0.30091600000000002</v>
      </c>
      <c r="O74">
        <f t="shared" si="31"/>
        <v>0.30091600000000002</v>
      </c>
      <c r="P74">
        <f t="shared" si="23"/>
        <v>1.1151499999999973E-3</v>
      </c>
      <c r="Q74">
        <f t="shared" si="34"/>
        <v>78.689152000000007</v>
      </c>
      <c r="R74">
        <f t="shared" si="24"/>
        <v>-8.9448333333237424E-4</v>
      </c>
      <c r="S74">
        <f t="shared" si="25"/>
        <v>0.98917327487336559</v>
      </c>
      <c r="T74">
        <f t="shared" si="26"/>
        <v>70.225714734819888</v>
      </c>
      <c r="U74">
        <f t="shared" si="27"/>
        <v>32148.13143338438</v>
      </c>
      <c r="W74">
        <v>0</v>
      </c>
      <c r="X74">
        <v>69.672298999999995</v>
      </c>
      <c r="Y74">
        <v>0.13000600000000001</v>
      </c>
      <c r="Z74">
        <v>0.60168600000000005</v>
      </c>
      <c r="AA74">
        <f t="shared" si="32"/>
        <v>159.1470458049383</v>
      </c>
      <c r="AB74">
        <f t="shared" si="33"/>
        <v>128.59438742990363</v>
      </c>
      <c r="AC74">
        <f t="shared" si="35"/>
        <v>0.8080224598546295</v>
      </c>
      <c r="AD74" s="6">
        <f t="shared" si="20"/>
        <v>-0.89928600864112807</v>
      </c>
      <c r="AE74" s="6">
        <f t="shared" si="20"/>
        <v>3.4282186835457158</v>
      </c>
    </row>
    <row r="75" spans="1:31" x14ac:dyDescent="0.25">
      <c r="A75" s="1">
        <v>42879.930925925924</v>
      </c>
      <c r="B75" s="16">
        <v>68</v>
      </c>
      <c r="C75">
        <f t="shared" si="17"/>
        <v>23.047067760227193</v>
      </c>
      <c r="D75">
        <f t="shared" si="18"/>
        <v>570.65266253819959</v>
      </c>
      <c r="E75">
        <f t="shared" si="19"/>
        <v>720.8290334852278</v>
      </c>
      <c r="F75">
        <f t="shared" si="21"/>
        <v>24.760315215586203</v>
      </c>
      <c r="G75">
        <v>21.098087</v>
      </c>
      <c r="H75">
        <f t="shared" si="28"/>
        <v>21.098087</v>
      </c>
      <c r="I75">
        <v>21.009744000000001</v>
      </c>
      <c r="J75">
        <f t="shared" si="29"/>
        <v>21.009744000000001</v>
      </c>
      <c r="K75">
        <f t="shared" si="22"/>
        <v>-2.3568333333307361E-4</v>
      </c>
      <c r="L75">
        <v>5.5000000000000003E-4</v>
      </c>
      <c r="M75">
        <f t="shared" si="30"/>
        <v>5.5000000000000003E-4</v>
      </c>
      <c r="N75">
        <v>0.30204799999999998</v>
      </c>
      <c r="O75">
        <f t="shared" si="31"/>
        <v>0.30204799999999998</v>
      </c>
      <c r="P75">
        <f t="shared" si="23"/>
        <v>1.1081999999999991E-3</v>
      </c>
      <c r="Q75">
        <f t="shared" si="34"/>
        <v>78.688208000000003</v>
      </c>
      <c r="R75">
        <f t="shared" si="24"/>
        <v>-8.7251666666693004E-4</v>
      </c>
      <c r="S75">
        <f t="shared" si="25"/>
        <v>0.98930631430656757</v>
      </c>
      <c r="T75">
        <f t="shared" si="26"/>
        <v>71.09040259477797</v>
      </c>
      <c r="U75">
        <f t="shared" si="27"/>
        <v>32152.455214963447</v>
      </c>
      <c r="W75">
        <v>0</v>
      </c>
      <c r="X75">
        <v>70.542796999999993</v>
      </c>
      <c r="Y75">
        <v>0.13000800000000001</v>
      </c>
      <c r="Z75">
        <v>0.60163599999999995</v>
      </c>
      <c r="AA75">
        <f t="shared" si="32"/>
        <v>159.15605634570099</v>
      </c>
      <c r="AB75">
        <f t="shared" si="33"/>
        <v>128.6135863166235</v>
      </c>
      <c r="AC75">
        <f t="shared" si="35"/>
        <v>0.80809734338518324</v>
      </c>
      <c r="AD75" s="6">
        <f t="shared" si="20"/>
        <v>-0.85519201537535638</v>
      </c>
      <c r="AE75" s="6">
        <f t="shared" si="20"/>
        <v>3.4369547485703067</v>
      </c>
    </row>
    <row r="76" spans="1:31" x14ac:dyDescent="0.25">
      <c r="A76" s="1">
        <v>42879.931620370371</v>
      </c>
      <c r="B76" s="16">
        <v>69</v>
      </c>
      <c r="C76">
        <f t="shared" ref="C76:C139" si="36">(X76*H76-T76*J76-K76*U76)*10</f>
        <v>25.94381781698133</v>
      </c>
      <c r="D76">
        <f t="shared" ref="D76:D139" si="37">(T76*O76-X76*M76+P76*U76)*10</f>
        <v>572.04601376650191</v>
      </c>
      <c r="E76">
        <f t="shared" ref="E76:E139" si="38">3.941*C76+1.104*D76</f>
        <v>733.78338521494152</v>
      </c>
      <c r="F76">
        <f t="shared" si="21"/>
        <v>22.049415309726449</v>
      </c>
      <c r="G76">
        <v>21.097684000000001</v>
      </c>
      <c r="H76">
        <f t="shared" si="28"/>
        <v>21.097684000000001</v>
      </c>
      <c r="I76">
        <v>21.009446000000001</v>
      </c>
      <c r="J76">
        <f t="shared" si="29"/>
        <v>21.009446000000001</v>
      </c>
      <c r="K76">
        <f t="shared" si="22"/>
        <v>-2.4141666666637935E-4</v>
      </c>
      <c r="L76">
        <v>5.5199999999999997E-4</v>
      </c>
      <c r="M76">
        <f t="shared" si="30"/>
        <v>5.5199999999999997E-4</v>
      </c>
      <c r="N76">
        <v>0.303205</v>
      </c>
      <c r="O76">
        <f t="shared" si="31"/>
        <v>0.303205</v>
      </c>
      <c r="P76">
        <f t="shared" si="23"/>
        <v>1.1013166666666667E-3</v>
      </c>
      <c r="Q76">
        <f t="shared" si="34"/>
        <v>78.687348999999998</v>
      </c>
      <c r="R76">
        <f t="shared" si="24"/>
        <v>-8.5990000000061662E-4</v>
      </c>
      <c r="S76">
        <f t="shared" si="25"/>
        <v>0.98944090605150103</v>
      </c>
      <c r="T76">
        <f t="shared" si="26"/>
        <v>71.994818195949634</v>
      </c>
      <c r="U76">
        <f t="shared" si="27"/>
        <v>32156.829446673783</v>
      </c>
      <c r="W76">
        <v>0</v>
      </c>
      <c r="X76">
        <v>71.448716000000005</v>
      </c>
      <c r="Y76">
        <v>0.13000999999999999</v>
      </c>
      <c r="Z76">
        <v>0.60161399999999998</v>
      </c>
      <c r="AA76">
        <f t="shared" si="32"/>
        <v>159.16803901630192</v>
      </c>
      <c r="AB76">
        <f t="shared" si="33"/>
        <v>128.63304772170545</v>
      </c>
      <c r="AC76">
        <f t="shared" si="35"/>
        <v>0.80815877682912785</v>
      </c>
      <c r="AD76" s="6">
        <f t="shared" ref="AD76:AE139" si="39">(C76-AA76)/AA76</f>
        <v>-0.83700359709574501</v>
      </c>
      <c r="AE76" s="6">
        <f t="shared" si="39"/>
        <v>3.4471154489327649</v>
      </c>
    </row>
    <row r="77" spans="1:31" x14ac:dyDescent="0.25">
      <c r="A77" s="1">
        <v>42879.932314814818</v>
      </c>
      <c r="B77" s="16">
        <v>70</v>
      </c>
      <c r="C77">
        <f t="shared" si="36"/>
        <v>31.816594047877462</v>
      </c>
      <c r="D77">
        <f t="shared" si="37"/>
        <v>573.35811031509263</v>
      </c>
      <c r="E77">
        <f t="shared" si="38"/>
        <v>758.37655093054741</v>
      </c>
      <c r="F77">
        <f t="shared" ref="F77:F140" si="40">D77/C77</f>
        <v>18.020725582766843</v>
      </c>
      <c r="G77">
        <v>21.097013</v>
      </c>
      <c r="H77">
        <f t="shared" si="28"/>
        <v>21.097013</v>
      </c>
      <c r="I77">
        <v>21.009119999999999</v>
      </c>
      <c r="J77">
        <f t="shared" si="29"/>
        <v>21.009119999999999</v>
      </c>
      <c r="K77">
        <f t="shared" ref="K77:K140" si="41">SLOPE(J73:J81,B73:B81)</f>
        <v>-2.549999999998202E-4</v>
      </c>
      <c r="L77">
        <v>5.6099999999999998E-4</v>
      </c>
      <c r="M77">
        <f t="shared" si="30"/>
        <v>5.6099999999999998E-4</v>
      </c>
      <c r="N77">
        <v>0.30431900000000001</v>
      </c>
      <c r="O77">
        <f t="shared" si="31"/>
        <v>0.30431900000000001</v>
      </c>
      <c r="P77">
        <f t="shared" ref="P77:P140" si="42">SLOPE(O73:O81,B73:B81)</f>
        <v>1.0944333333333324E-3</v>
      </c>
      <c r="Q77">
        <f t="shared" si="34"/>
        <v>78.686560999999998</v>
      </c>
      <c r="R77">
        <f t="shared" ref="R77:R140" si="43">SLOPE(Q73:Q81,B73:B81)</f>
        <v>-8.3943333333422741E-4</v>
      </c>
      <c r="S77">
        <f t="shared" ref="S77:S140" si="44">((X77-AA77/1000+AB77/1000)/(X77+Y77+Z77))</f>
        <v>0.98956918292647311</v>
      </c>
      <c r="T77">
        <f t="shared" ref="T77:T140" si="45">(-R77*U77+X77*(100-H77-M77))/(100-J77-O77)</f>
        <v>72.878536516267445</v>
      </c>
      <c r="U77">
        <f t="shared" ref="U77:U140" si="46">$F$1*((X77-AA77/1000+AB77/1000)/(X77+Y77+Z77))</f>
        <v>32160.998445110377</v>
      </c>
      <c r="W77">
        <v>0</v>
      </c>
      <c r="X77">
        <v>72.336995000000002</v>
      </c>
      <c r="Y77">
        <v>0.13000800000000001</v>
      </c>
      <c r="Z77">
        <v>0.60162099999999996</v>
      </c>
      <c r="AA77">
        <f t="shared" si="32"/>
        <v>159.1841281566972</v>
      </c>
      <c r="AB77">
        <f t="shared" si="33"/>
        <v>128.64767739837532</v>
      </c>
      <c r="AC77">
        <f t="shared" si="35"/>
        <v>0.80816899830451383</v>
      </c>
      <c r="AD77" s="6">
        <f t="shared" si="39"/>
        <v>-0.80012709548179373</v>
      </c>
      <c r="AE77" s="6">
        <f t="shared" si="39"/>
        <v>3.4568088745171042</v>
      </c>
    </row>
    <row r="78" spans="1:31" x14ac:dyDescent="0.25">
      <c r="A78" s="1">
        <v>42879.933009259257</v>
      </c>
      <c r="B78" s="16">
        <v>71</v>
      </c>
      <c r="C78">
        <f t="shared" si="36"/>
        <v>30.252967719640029</v>
      </c>
      <c r="D78">
        <f t="shared" si="37"/>
        <v>572.92981884043832</v>
      </c>
      <c r="E78">
        <f t="shared" si="38"/>
        <v>751.74146578294528</v>
      </c>
      <c r="F78">
        <f t="shared" si="40"/>
        <v>18.93797078520981</v>
      </c>
      <c r="G78">
        <v>21.097155999999998</v>
      </c>
      <c r="H78">
        <f t="shared" si="28"/>
        <v>21.097155999999998</v>
      </c>
      <c r="I78">
        <v>21.008924</v>
      </c>
      <c r="J78">
        <f t="shared" si="29"/>
        <v>21.008924</v>
      </c>
      <c r="K78">
        <f t="shared" si="41"/>
        <v>-2.477833333331958E-4</v>
      </c>
      <c r="L78">
        <v>5.6700000000000001E-4</v>
      </c>
      <c r="M78">
        <f t="shared" si="30"/>
        <v>5.6700000000000001E-4</v>
      </c>
      <c r="N78">
        <v>0.30535299999999999</v>
      </c>
      <c r="O78">
        <f t="shared" si="31"/>
        <v>0.30535299999999999</v>
      </c>
      <c r="P78">
        <f t="shared" si="42"/>
        <v>1.0826833333333341E-3</v>
      </c>
      <c r="Q78">
        <f t="shared" si="34"/>
        <v>78.685722999999996</v>
      </c>
      <c r="R78">
        <f t="shared" si="43"/>
        <v>-8.3490000000049729E-4</v>
      </c>
      <c r="S78">
        <f t="shared" si="44"/>
        <v>0.98968676829454316</v>
      </c>
      <c r="T78">
        <f t="shared" si="45"/>
        <v>73.718476851120911</v>
      </c>
      <c r="U78">
        <f t="shared" si="46"/>
        <v>32164.819969572654</v>
      </c>
      <c r="W78">
        <v>0</v>
      </c>
      <c r="X78">
        <v>73.175799999999995</v>
      </c>
      <c r="Y78">
        <v>0.13000900000000001</v>
      </c>
      <c r="Z78">
        <v>0.60166399999999998</v>
      </c>
      <c r="AA78">
        <f t="shared" si="32"/>
        <v>159.21580184317781</v>
      </c>
      <c r="AB78">
        <f t="shared" si="33"/>
        <v>128.66390802938511</v>
      </c>
      <c r="AC78">
        <f t="shared" si="35"/>
        <v>0.80811016582458761</v>
      </c>
      <c r="AD78" s="6">
        <f t="shared" si="39"/>
        <v>-0.80998765593984079</v>
      </c>
      <c r="AE78" s="6">
        <f t="shared" si="39"/>
        <v>3.4529178976095523</v>
      </c>
    </row>
    <row r="79" spans="1:31" x14ac:dyDescent="0.25">
      <c r="A79" s="1">
        <v>42879.933703703704</v>
      </c>
      <c r="B79" s="16">
        <v>72</v>
      </c>
      <c r="C79">
        <f t="shared" si="36"/>
        <v>21.048424348839163</v>
      </c>
      <c r="D79">
        <f t="shared" si="37"/>
        <v>572.47166994534393</v>
      </c>
      <c r="E79">
        <f t="shared" si="38"/>
        <v>714.96056397843495</v>
      </c>
      <c r="F79">
        <f t="shared" si="40"/>
        <v>27.197839631968282</v>
      </c>
      <c r="G79">
        <v>21.097442000000001</v>
      </c>
      <c r="H79">
        <f t="shared" si="28"/>
        <v>21.097442000000001</v>
      </c>
      <c r="I79">
        <v>21.008597000000002</v>
      </c>
      <c r="J79">
        <f t="shared" si="29"/>
        <v>21.008597000000002</v>
      </c>
      <c r="K79">
        <f t="shared" si="41"/>
        <v>-2.2113333333327508E-4</v>
      </c>
      <c r="L79">
        <v>5.6899999999999995E-4</v>
      </c>
      <c r="M79">
        <f t="shared" si="30"/>
        <v>5.6899999999999995E-4</v>
      </c>
      <c r="N79">
        <v>0.306394</v>
      </c>
      <c r="O79">
        <f t="shared" si="31"/>
        <v>0.306394</v>
      </c>
      <c r="P79">
        <f t="shared" si="42"/>
        <v>1.070683333333336E-3</v>
      </c>
      <c r="Q79">
        <f t="shared" si="34"/>
        <v>78.685008999999994</v>
      </c>
      <c r="R79">
        <f t="shared" si="43"/>
        <v>-8.495499999997473E-4</v>
      </c>
      <c r="S79">
        <f t="shared" si="44"/>
        <v>0.98980215391099724</v>
      </c>
      <c r="T79">
        <f t="shared" si="45"/>
        <v>74.567159245596415</v>
      </c>
      <c r="U79">
        <f t="shared" si="46"/>
        <v>32168.570002107412</v>
      </c>
      <c r="W79">
        <v>0</v>
      </c>
      <c r="X79">
        <v>74.015736000000004</v>
      </c>
      <c r="Y79">
        <v>0.13000700000000001</v>
      </c>
      <c r="Z79">
        <v>0.60168900000000003</v>
      </c>
      <c r="AA79">
        <f t="shared" si="32"/>
        <v>159.24372088954146</v>
      </c>
      <c r="AB79">
        <f t="shared" si="33"/>
        <v>128.67691380533969</v>
      </c>
      <c r="AC79">
        <f t="shared" si="35"/>
        <v>0.80805015787464385</v>
      </c>
      <c r="AD79" s="6">
        <f t="shared" si="39"/>
        <v>-0.86782257892956871</v>
      </c>
      <c r="AE79" s="6">
        <f t="shared" si="39"/>
        <v>3.4489073681963616</v>
      </c>
    </row>
    <row r="80" spans="1:31" x14ac:dyDescent="0.25">
      <c r="A80" s="1">
        <v>42879.934398148151</v>
      </c>
      <c r="B80" s="16">
        <v>73</v>
      </c>
      <c r="C80">
        <f t="shared" si="36"/>
        <v>11.319963123846923</v>
      </c>
      <c r="D80">
        <f t="shared" si="37"/>
        <v>572.91555789048482</v>
      </c>
      <c r="E80">
        <f t="shared" si="38"/>
        <v>677.11075058217602</v>
      </c>
      <c r="F80">
        <f t="shared" si="40"/>
        <v>50.611079879188502</v>
      </c>
      <c r="G80">
        <v>21.097439999999999</v>
      </c>
      <c r="H80">
        <f t="shared" si="28"/>
        <v>21.097439999999999</v>
      </c>
      <c r="I80">
        <v>21.008368000000001</v>
      </c>
      <c r="J80">
        <f t="shared" si="29"/>
        <v>21.008368000000001</v>
      </c>
      <c r="K80">
        <f t="shared" si="41"/>
        <v>-1.9453333333316892E-4</v>
      </c>
      <c r="L80">
        <v>5.7600000000000001E-4</v>
      </c>
      <c r="M80">
        <f t="shared" si="30"/>
        <v>5.7600000000000001E-4</v>
      </c>
      <c r="N80">
        <v>0.30748999999999999</v>
      </c>
      <c r="O80">
        <f t="shared" si="31"/>
        <v>0.30748999999999999</v>
      </c>
      <c r="P80">
        <f t="shared" si="42"/>
        <v>1.0608666666666665E-3</v>
      </c>
      <c r="Q80">
        <f t="shared" si="34"/>
        <v>78.684141999999994</v>
      </c>
      <c r="R80">
        <f t="shared" si="43"/>
        <v>-8.663333333328656E-4</v>
      </c>
      <c r="S80">
        <f t="shared" si="44"/>
        <v>0.98992152903057762</v>
      </c>
      <c r="T80">
        <f t="shared" si="45"/>
        <v>75.462679594766428</v>
      </c>
      <c r="U80">
        <f t="shared" si="46"/>
        <v>32172.449693493774</v>
      </c>
      <c r="W80">
        <v>0</v>
      </c>
      <c r="X80">
        <v>74.901083999999997</v>
      </c>
      <c r="Y80">
        <v>0.13001199999999999</v>
      </c>
      <c r="Z80">
        <v>0.60168600000000005</v>
      </c>
      <c r="AA80">
        <f t="shared" si="32"/>
        <v>159.26212739879219</v>
      </c>
      <c r="AB80">
        <f t="shared" si="33"/>
        <v>128.69732967513556</v>
      </c>
      <c r="AC80">
        <f t="shared" si="35"/>
        <v>0.80808495891102594</v>
      </c>
      <c r="AD80" s="6">
        <f t="shared" si="39"/>
        <v>-0.92892244183388473</v>
      </c>
      <c r="AE80" s="6">
        <f t="shared" si="39"/>
        <v>3.451650701196892</v>
      </c>
    </row>
    <row r="81" spans="1:31" x14ac:dyDescent="0.25">
      <c r="A81" s="1">
        <v>42879.93509259259</v>
      </c>
      <c r="B81" s="16">
        <v>74</v>
      </c>
      <c r="C81">
        <f t="shared" si="36"/>
        <v>4.9142455430983123</v>
      </c>
      <c r="D81">
        <f t="shared" si="37"/>
        <v>574.15114344936649</v>
      </c>
      <c r="E81">
        <f t="shared" si="38"/>
        <v>653.22990405345115</v>
      </c>
      <c r="F81">
        <f t="shared" si="40"/>
        <v>116.83403656044793</v>
      </c>
      <c r="G81">
        <v>21.097283000000001</v>
      </c>
      <c r="H81">
        <f t="shared" si="28"/>
        <v>21.097283000000001</v>
      </c>
      <c r="I81">
        <v>21.008084</v>
      </c>
      <c r="J81">
        <f t="shared" si="29"/>
        <v>21.008084</v>
      </c>
      <c r="K81">
        <f t="shared" si="41"/>
        <v>-1.7683333333327056E-4</v>
      </c>
      <c r="L81">
        <v>5.8399999999999999E-4</v>
      </c>
      <c r="M81">
        <f t="shared" si="30"/>
        <v>5.8399999999999999E-4</v>
      </c>
      <c r="N81">
        <v>0.30856</v>
      </c>
      <c r="O81">
        <f t="shared" si="31"/>
        <v>0.30856</v>
      </c>
      <c r="P81">
        <f t="shared" si="42"/>
        <v>1.0535333333333322E-3</v>
      </c>
      <c r="Q81">
        <f t="shared" si="34"/>
        <v>78.683356000000003</v>
      </c>
      <c r="R81">
        <f t="shared" si="43"/>
        <v>-8.7669999999941226E-4</v>
      </c>
      <c r="S81">
        <f t="shared" si="44"/>
        <v>0.9900379911897973</v>
      </c>
      <c r="T81">
        <f t="shared" si="45"/>
        <v>76.356748897906058</v>
      </c>
      <c r="U81">
        <f t="shared" si="46"/>
        <v>32176.234713668411</v>
      </c>
      <c r="W81">
        <v>0</v>
      </c>
      <c r="X81">
        <v>75.787512000000007</v>
      </c>
      <c r="Y81">
        <v>0.13000999999999999</v>
      </c>
      <c r="Z81">
        <v>0.60170199999999996</v>
      </c>
      <c r="AA81">
        <f t="shared" si="32"/>
        <v>159.28361369660897</v>
      </c>
      <c r="AB81">
        <f t="shared" si="33"/>
        <v>128.71043005875003</v>
      </c>
      <c r="AC81">
        <f t="shared" si="35"/>
        <v>0.80805819928161382</v>
      </c>
      <c r="AD81" s="6">
        <f t="shared" si="39"/>
        <v>-0.96914782739385497</v>
      </c>
      <c r="AE81" s="6">
        <f t="shared" si="39"/>
        <v>3.4607973354396724</v>
      </c>
    </row>
    <row r="82" spans="1:31" x14ac:dyDescent="0.25">
      <c r="A82" s="1">
        <v>42879.935787037037</v>
      </c>
      <c r="B82" s="16">
        <v>75</v>
      </c>
      <c r="C82">
        <f t="shared" si="36"/>
        <v>2.9789418716341931</v>
      </c>
      <c r="D82">
        <f t="shared" si="37"/>
        <v>574.61506338023275</v>
      </c>
      <c r="E82">
        <f t="shared" si="38"/>
        <v>646.11503988788741</v>
      </c>
      <c r="F82">
        <f t="shared" si="40"/>
        <v>192.89233833388278</v>
      </c>
      <c r="G82">
        <v>21.097287000000001</v>
      </c>
      <c r="H82">
        <f t="shared" si="28"/>
        <v>21.097287000000001</v>
      </c>
      <c r="I82">
        <v>21.008130000000001</v>
      </c>
      <c r="J82">
        <f t="shared" si="29"/>
        <v>21.008130000000001</v>
      </c>
      <c r="K82">
        <f t="shared" si="41"/>
        <v>-1.7005000000006967E-4</v>
      </c>
      <c r="L82">
        <v>5.9100000000000005E-4</v>
      </c>
      <c r="M82">
        <f t="shared" si="30"/>
        <v>5.9100000000000005E-4</v>
      </c>
      <c r="N82">
        <v>0.30961100000000003</v>
      </c>
      <c r="O82">
        <f t="shared" si="31"/>
        <v>0.30961100000000003</v>
      </c>
      <c r="P82">
        <f t="shared" si="42"/>
        <v>1.0439833333333343E-3</v>
      </c>
      <c r="Q82">
        <f t="shared" si="34"/>
        <v>78.682259000000002</v>
      </c>
      <c r="R82">
        <f t="shared" si="43"/>
        <v>-8.7393333333262531E-4</v>
      </c>
      <c r="S82">
        <f t="shared" si="44"/>
        <v>0.990150965958153</v>
      </c>
      <c r="T82">
        <f t="shared" si="45"/>
        <v>77.23086712150841</v>
      </c>
      <c r="U82">
        <f t="shared" si="46"/>
        <v>32179.906393639973</v>
      </c>
      <c r="W82">
        <v>0</v>
      </c>
      <c r="X82">
        <v>76.659231000000005</v>
      </c>
      <c r="Y82">
        <v>0.13001099999999999</v>
      </c>
      <c r="Z82">
        <v>0.60165199999999996</v>
      </c>
      <c r="AA82">
        <f t="shared" si="32"/>
        <v>159.28860460564772</v>
      </c>
      <c r="AB82">
        <f t="shared" si="33"/>
        <v>128.72605507067479</v>
      </c>
      <c r="AC82">
        <f t="shared" si="35"/>
        <v>0.80813097326932504</v>
      </c>
      <c r="AD82" s="6">
        <f t="shared" si="39"/>
        <v>-0.98129846212785166</v>
      </c>
      <c r="AE82" s="6">
        <f t="shared" si="39"/>
        <v>3.463859807284162</v>
      </c>
    </row>
    <row r="83" spans="1:31" x14ac:dyDescent="0.25">
      <c r="A83" s="1">
        <v>42879.936481481483</v>
      </c>
      <c r="B83" s="16">
        <v>76</v>
      </c>
      <c r="C83">
        <f t="shared" si="36"/>
        <v>0.64193517020325608</v>
      </c>
      <c r="D83">
        <f t="shared" si="37"/>
        <v>572.98931009803869</v>
      </c>
      <c r="E83">
        <f t="shared" si="38"/>
        <v>635.11006485400571</v>
      </c>
      <c r="F83">
        <f t="shared" si="40"/>
        <v>892.59684886343416</v>
      </c>
      <c r="G83">
        <v>21.097483</v>
      </c>
      <c r="H83">
        <f t="shared" si="28"/>
        <v>21.097483</v>
      </c>
      <c r="I83">
        <v>21.008071000000001</v>
      </c>
      <c r="J83">
        <f t="shared" si="29"/>
        <v>21.008071000000001</v>
      </c>
      <c r="K83">
        <f t="shared" si="41"/>
        <v>-1.6023333333355558E-4</v>
      </c>
      <c r="L83">
        <v>5.9500000000000004E-4</v>
      </c>
      <c r="M83">
        <f t="shared" si="30"/>
        <v>5.9500000000000004E-4</v>
      </c>
      <c r="N83">
        <v>0.31064900000000001</v>
      </c>
      <c r="O83">
        <f t="shared" si="31"/>
        <v>0.31064900000000001</v>
      </c>
      <c r="P83">
        <f t="shared" si="42"/>
        <v>1.0280333333333328E-3</v>
      </c>
      <c r="Q83">
        <f t="shared" si="34"/>
        <v>78.681280000000001</v>
      </c>
      <c r="R83">
        <f t="shared" si="43"/>
        <v>-8.6779999999985575E-4</v>
      </c>
      <c r="S83">
        <f t="shared" si="44"/>
        <v>0.99025928255062823</v>
      </c>
      <c r="T83">
        <f t="shared" si="45"/>
        <v>78.092703374927865</v>
      </c>
      <c r="U83">
        <f t="shared" si="46"/>
        <v>32183.426682895417</v>
      </c>
      <c r="W83">
        <v>0</v>
      </c>
      <c r="X83">
        <v>77.520356000000007</v>
      </c>
      <c r="Y83">
        <v>0.13000500000000001</v>
      </c>
      <c r="Z83">
        <v>0.60165199999999996</v>
      </c>
      <c r="AA83">
        <f t="shared" si="32"/>
        <v>159.30791363745095</v>
      </c>
      <c r="AB83">
        <f t="shared" si="33"/>
        <v>128.73416515988242</v>
      </c>
      <c r="AC83">
        <f t="shared" si="35"/>
        <v>0.80808393142887103</v>
      </c>
      <c r="AD83" s="6">
        <f t="shared" si="39"/>
        <v>-0.99597047531697547</v>
      </c>
      <c r="AE83" s="6">
        <f t="shared" si="39"/>
        <v>3.4509498266168119</v>
      </c>
    </row>
    <row r="84" spans="1:31" x14ac:dyDescent="0.25">
      <c r="A84" s="1">
        <v>42879.937175925923</v>
      </c>
      <c r="B84" s="16">
        <v>77</v>
      </c>
      <c r="C84">
        <f t="shared" si="36"/>
        <v>3.2931088256575158</v>
      </c>
      <c r="D84">
        <f t="shared" si="37"/>
        <v>570.33132637258973</v>
      </c>
      <c r="E84">
        <f t="shared" si="38"/>
        <v>642.6239261972554</v>
      </c>
      <c r="F84">
        <f t="shared" si="40"/>
        <v>173.18933462780873</v>
      </c>
      <c r="G84">
        <v>21.097225999999999</v>
      </c>
      <c r="H84">
        <f t="shared" si="28"/>
        <v>21.097225999999999</v>
      </c>
      <c r="I84">
        <v>21.007840000000002</v>
      </c>
      <c r="J84">
        <f t="shared" si="29"/>
        <v>21.007840000000002</v>
      </c>
      <c r="K84">
        <f t="shared" si="41"/>
        <v>-1.6265000000010115E-4</v>
      </c>
      <c r="L84">
        <v>5.9100000000000005E-4</v>
      </c>
      <c r="M84">
        <f t="shared" si="30"/>
        <v>5.9100000000000005E-4</v>
      </c>
      <c r="N84">
        <v>0.31169999999999998</v>
      </c>
      <c r="O84">
        <f t="shared" si="31"/>
        <v>0.31169999999999998</v>
      </c>
      <c r="P84">
        <f t="shared" si="42"/>
        <v>1.0088166666666649E-3</v>
      </c>
      <c r="Q84">
        <f t="shared" si="34"/>
        <v>78.680459999999997</v>
      </c>
      <c r="R84">
        <f t="shared" si="43"/>
        <v>-8.4616666666619271E-4</v>
      </c>
      <c r="S84">
        <f t="shared" si="44"/>
        <v>0.99036546314952989</v>
      </c>
      <c r="T84">
        <f t="shared" si="45"/>
        <v>78.950268217546807</v>
      </c>
      <c r="U84">
        <f t="shared" si="46"/>
        <v>32186.877552359721</v>
      </c>
      <c r="W84">
        <v>0</v>
      </c>
      <c r="X84">
        <v>78.383229999999998</v>
      </c>
      <c r="Y84">
        <v>0.13000600000000001</v>
      </c>
      <c r="Z84">
        <v>0.60165500000000005</v>
      </c>
      <c r="AA84">
        <f t="shared" si="32"/>
        <v>159.32332201269975</v>
      </c>
      <c r="AB84">
        <f t="shared" si="33"/>
        <v>128.74898925226103</v>
      </c>
      <c r="AC84">
        <f t="shared" si="35"/>
        <v>0.80809882461525862</v>
      </c>
      <c r="AD84" s="6">
        <f t="shared" si="39"/>
        <v>-0.97933065426921595</v>
      </c>
      <c r="AE84" s="6">
        <f t="shared" si="39"/>
        <v>3.4297926506834604</v>
      </c>
    </row>
    <row r="85" spans="1:31" x14ac:dyDescent="0.25">
      <c r="A85" s="1">
        <v>42879.93787037037</v>
      </c>
      <c r="B85" s="16">
        <v>78</v>
      </c>
      <c r="C85">
        <f t="shared" si="36"/>
        <v>4.9743315427848245</v>
      </c>
      <c r="D85">
        <f t="shared" si="37"/>
        <v>569.67924154204195</v>
      </c>
      <c r="E85">
        <f t="shared" si="38"/>
        <v>648.52972327252928</v>
      </c>
      <c r="F85">
        <f t="shared" si="40"/>
        <v>114.52377804779641</v>
      </c>
      <c r="G85">
        <v>21.096737999999998</v>
      </c>
      <c r="H85">
        <f t="shared" si="28"/>
        <v>21.096737999999998</v>
      </c>
      <c r="I85">
        <v>21.007603</v>
      </c>
      <c r="J85">
        <f t="shared" si="29"/>
        <v>21.007603</v>
      </c>
      <c r="K85">
        <f t="shared" si="41"/>
        <v>-1.6453333333335725E-4</v>
      </c>
      <c r="L85">
        <v>6.0400000000000004E-4</v>
      </c>
      <c r="M85">
        <f t="shared" si="30"/>
        <v>6.0400000000000004E-4</v>
      </c>
      <c r="N85">
        <v>0.31270399999999998</v>
      </c>
      <c r="O85">
        <f t="shared" si="31"/>
        <v>0.31270399999999998</v>
      </c>
      <c r="P85">
        <f t="shared" si="42"/>
        <v>9.9584999999999908E-4</v>
      </c>
      <c r="Q85">
        <f t="shared" si="34"/>
        <v>78.679693</v>
      </c>
      <c r="R85">
        <f t="shared" si="43"/>
        <v>-8.3131666666721082E-4</v>
      </c>
      <c r="S85">
        <f t="shared" si="44"/>
        <v>0.99047007312432023</v>
      </c>
      <c r="T85">
        <f t="shared" si="45"/>
        <v>79.817030909999431</v>
      </c>
      <c r="U85">
        <f t="shared" si="46"/>
        <v>32190.277376540409</v>
      </c>
      <c r="W85">
        <v>0</v>
      </c>
      <c r="X85">
        <v>79.252325999999996</v>
      </c>
      <c r="Y85">
        <v>0.13000600000000001</v>
      </c>
      <c r="Z85">
        <v>0.601661</v>
      </c>
      <c r="AA85">
        <f t="shared" si="32"/>
        <v>159.33709501750181</v>
      </c>
      <c r="AB85">
        <f t="shared" si="33"/>
        <v>128.76249050261649</v>
      </c>
      <c r="AC85">
        <f t="shared" si="35"/>
        <v>0.80811370690844486</v>
      </c>
      <c r="AD85" s="6">
        <f t="shared" si="39"/>
        <v>-0.96878108300996424</v>
      </c>
      <c r="AE85" s="6">
        <f t="shared" si="39"/>
        <v>3.4242639243644164</v>
      </c>
    </row>
    <row r="86" spans="1:31" x14ac:dyDescent="0.25">
      <c r="A86" s="1">
        <v>42879.938564814816</v>
      </c>
      <c r="B86" s="16">
        <v>79</v>
      </c>
      <c r="C86">
        <f t="shared" si="36"/>
        <v>12.886220912111988</v>
      </c>
      <c r="D86">
        <f t="shared" si="37"/>
        <v>573.67630871297479</v>
      </c>
      <c r="E86">
        <f t="shared" si="38"/>
        <v>684.12324143375747</v>
      </c>
      <c r="F86">
        <f t="shared" si="40"/>
        <v>44.51858404613926</v>
      </c>
      <c r="G86">
        <v>21.096723000000001</v>
      </c>
      <c r="H86">
        <f t="shared" si="28"/>
        <v>21.096723000000001</v>
      </c>
      <c r="I86">
        <v>21.007386</v>
      </c>
      <c r="J86">
        <f t="shared" si="29"/>
        <v>21.007386</v>
      </c>
      <c r="K86">
        <f t="shared" si="41"/>
        <v>-1.8373333333349489E-4</v>
      </c>
      <c r="L86">
        <v>6.0599999999999998E-4</v>
      </c>
      <c r="M86">
        <f t="shared" si="30"/>
        <v>6.0599999999999998E-4</v>
      </c>
      <c r="N86">
        <v>0.31365300000000002</v>
      </c>
      <c r="O86">
        <f t="shared" si="31"/>
        <v>0.31365300000000002</v>
      </c>
      <c r="P86">
        <f t="shared" si="42"/>
        <v>9.9778333333333156E-4</v>
      </c>
      <c r="Q86">
        <f t="shared" si="34"/>
        <v>78.678961000000001</v>
      </c>
      <c r="R86">
        <f t="shared" si="43"/>
        <v>-8.1405000000008465E-4</v>
      </c>
      <c r="S86">
        <f t="shared" si="44"/>
        <v>0.99056838466637465</v>
      </c>
      <c r="T86">
        <f t="shared" si="45"/>
        <v>80.643420087800948</v>
      </c>
      <c r="U86">
        <f t="shared" si="46"/>
        <v>32193.472501657176</v>
      </c>
      <c r="W86">
        <v>0</v>
      </c>
      <c r="X86">
        <v>80.082629999999995</v>
      </c>
      <c r="Y86">
        <v>0.13000700000000001</v>
      </c>
      <c r="Z86">
        <v>0.60163299999999997</v>
      </c>
      <c r="AA86">
        <f t="shared" si="32"/>
        <v>159.34535492317798</v>
      </c>
      <c r="AB86">
        <f t="shared" si="33"/>
        <v>128.77624681544134</v>
      </c>
      <c r="AC86">
        <f t="shared" si="35"/>
        <v>0.80815814729915214</v>
      </c>
      <c r="AD86" s="6">
        <f t="shared" si="39"/>
        <v>-0.91913023810248773</v>
      </c>
      <c r="AE86" s="6">
        <f t="shared" si="39"/>
        <v>3.4548301639443819</v>
      </c>
    </row>
    <row r="87" spans="1:31" x14ac:dyDescent="0.25">
      <c r="A87" s="1">
        <v>42879.939259259256</v>
      </c>
      <c r="B87" s="16">
        <v>80</v>
      </c>
      <c r="C87">
        <f t="shared" si="36"/>
        <v>18.343801918136702</v>
      </c>
      <c r="D87">
        <f t="shared" si="37"/>
        <v>584.95401816687365</v>
      </c>
      <c r="E87">
        <f t="shared" si="38"/>
        <v>718.08215941560525</v>
      </c>
      <c r="F87">
        <f t="shared" si="40"/>
        <v>31.888374110086946</v>
      </c>
      <c r="G87">
        <v>21.096689999999999</v>
      </c>
      <c r="H87">
        <f t="shared" si="28"/>
        <v>21.096689999999999</v>
      </c>
      <c r="I87">
        <v>21.007242999999999</v>
      </c>
      <c r="J87">
        <f t="shared" si="29"/>
        <v>21.007242999999999</v>
      </c>
      <c r="K87">
        <f t="shared" si="41"/>
        <v>-2.0185000000001453E-4</v>
      </c>
      <c r="L87">
        <v>6.1899999999999998E-4</v>
      </c>
      <c r="M87">
        <f t="shared" si="30"/>
        <v>6.1899999999999998E-4</v>
      </c>
      <c r="N87">
        <v>0.31459799999999999</v>
      </c>
      <c r="O87">
        <f t="shared" si="31"/>
        <v>0.31459799999999999</v>
      </c>
      <c r="P87">
        <f t="shared" si="42"/>
        <v>1.022116666666667E-3</v>
      </c>
      <c r="Q87">
        <f t="shared" si="34"/>
        <v>78.678158999999994</v>
      </c>
      <c r="R87">
        <f t="shared" si="43"/>
        <v>-8.2026666666668762E-4</v>
      </c>
      <c r="S87">
        <f t="shared" si="44"/>
        <v>0.99066544100169973</v>
      </c>
      <c r="T87">
        <f t="shared" si="45"/>
        <v>81.490616216248753</v>
      </c>
      <c r="U87">
        <f t="shared" si="46"/>
        <v>32196.626832555241</v>
      </c>
      <c r="W87">
        <v>0</v>
      </c>
      <c r="X87">
        <v>80.924006000000006</v>
      </c>
      <c r="Y87">
        <v>0.13000700000000001</v>
      </c>
      <c r="Z87">
        <v>0.60163900000000003</v>
      </c>
      <c r="AA87">
        <f t="shared" si="32"/>
        <v>159.36226726343381</v>
      </c>
      <c r="AB87">
        <f t="shared" si="33"/>
        <v>128.78876612477509</v>
      </c>
      <c r="AC87">
        <f t="shared" si="35"/>
        <v>0.80815094022150691</v>
      </c>
      <c r="AD87" s="6">
        <f t="shared" si="39"/>
        <v>-0.88489243888697011</v>
      </c>
      <c r="AE87" s="6">
        <f t="shared" si="39"/>
        <v>3.5419646120388295</v>
      </c>
    </row>
    <row r="88" spans="1:31" x14ac:dyDescent="0.25">
      <c r="A88" s="1">
        <v>42879.939953703702</v>
      </c>
      <c r="B88" s="16">
        <v>81</v>
      </c>
      <c r="C88">
        <f t="shared" si="36"/>
        <v>19.393605659869149</v>
      </c>
      <c r="D88">
        <f t="shared" si="37"/>
        <v>605.03698096284609</v>
      </c>
      <c r="E88">
        <f t="shared" si="38"/>
        <v>744.39102688852643</v>
      </c>
      <c r="F88">
        <f t="shared" si="40"/>
        <v>31.197756186970359</v>
      </c>
      <c r="G88">
        <v>21.096554999999999</v>
      </c>
      <c r="H88">
        <f t="shared" si="28"/>
        <v>21.096554999999999</v>
      </c>
      <c r="I88">
        <v>21.007048000000001</v>
      </c>
      <c r="J88">
        <f t="shared" si="29"/>
        <v>21.007048000000001</v>
      </c>
      <c r="K88">
        <f t="shared" si="41"/>
        <v>-2.1500000000009104E-4</v>
      </c>
      <c r="L88">
        <v>6.2399999999999999E-4</v>
      </c>
      <c r="M88">
        <f t="shared" si="30"/>
        <v>6.2399999999999999E-4</v>
      </c>
      <c r="N88">
        <v>0.31555899999999998</v>
      </c>
      <c r="O88">
        <f t="shared" si="31"/>
        <v>0.31555899999999998</v>
      </c>
      <c r="P88">
        <f t="shared" si="42"/>
        <v>1.0735000000000013E-3</v>
      </c>
      <c r="Q88">
        <f t="shared" si="34"/>
        <v>78.677393000000009</v>
      </c>
      <c r="R88">
        <f t="shared" si="43"/>
        <v>-8.5849999999988811E-4</v>
      </c>
      <c r="S88">
        <f t="shared" si="44"/>
        <v>0.99076117868230706</v>
      </c>
      <c r="T88">
        <f t="shared" si="45"/>
        <v>82.356402375302963</v>
      </c>
      <c r="U88">
        <f t="shared" si="46"/>
        <v>32199.738307174979</v>
      </c>
      <c r="W88">
        <v>0</v>
      </c>
      <c r="X88">
        <v>81.770758999999998</v>
      </c>
      <c r="Y88">
        <v>0.13000600000000001</v>
      </c>
      <c r="Z88">
        <v>0.60164200000000001</v>
      </c>
      <c r="AA88">
        <f t="shared" si="32"/>
        <v>159.37718024405845</v>
      </c>
      <c r="AB88">
        <f t="shared" si="33"/>
        <v>128.80018369147999</v>
      </c>
      <c r="AC88">
        <f t="shared" si="35"/>
        <v>0.80814695989880669</v>
      </c>
      <c r="AD88" s="6">
        <f t="shared" si="39"/>
        <v>-0.87831629578229953</v>
      </c>
      <c r="AE88" s="6">
        <f t="shared" si="39"/>
        <v>3.6974853887795245</v>
      </c>
    </row>
    <row r="89" spans="1:31" x14ac:dyDescent="0.25">
      <c r="A89" s="1">
        <v>42879.940648148149</v>
      </c>
      <c r="B89" s="16">
        <v>82</v>
      </c>
      <c r="C89">
        <f t="shared" si="36"/>
        <v>15.882853329733688</v>
      </c>
      <c r="D89">
        <f t="shared" si="37"/>
        <v>631.46779265207169</v>
      </c>
      <c r="E89">
        <f t="shared" si="38"/>
        <v>759.73476806036763</v>
      </c>
      <c r="F89">
        <f t="shared" si="40"/>
        <v>39.757830632983605</v>
      </c>
      <c r="G89">
        <v>21.096356</v>
      </c>
      <c r="H89">
        <f t="shared" si="28"/>
        <v>21.096356</v>
      </c>
      <c r="I89">
        <v>21.006955000000001</v>
      </c>
      <c r="J89">
        <f t="shared" si="29"/>
        <v>21.006955000000001</v>
      </c>
      <c r="K89">
        <f t="shared" si="41"/>
        <v>-2.2165000000005838E-4</v>
      </c>
      <c r="L89">
        <v>6.38E-4</v>
      </c>
      <c r="M89">
        <f t="shared" si="30"/>
        <v>6.38E-4</v>
      </c>
      <c r="N89">
        <v>0.31657400000000002</v>
      </c>
      <c r="O89">
        <f t="shared" si="31"/>
        <v>0.31657400000000002</v>
      </c>
      <c r="P89">
        <f t="shared" si="42"/>
        <v>1.145133333333334E-3</v>
      </c>
      <c r="Q89">
        <f t="shared" si="34"/>
        <v>78.676470999999992</v>
      </c>
      <c r="R89">
        <f t="shared" si="43"/>
        <v>-9.2348333333305279E-4</v>
      </c>
      <c r="S89">
        <f t="shared" si="44"/>
        <v>0.98980516590874557</v>
      </c>
      <c r="T89">
        <f t="shared" si="45"/>
        <v>83.273107939322273</v>
      </c>
      <c r="U89">
        <f t="shared" si="46"/>
        <v>32168.667892034231</v>
      </c>
      <c r="W89">
        <v>0</v>
      </c>
      <c r="X89">
        <v>82.657522999999998</v>
      </c>
      <c r="Y89">
        <v>0.129995</v>
      </c>
      <c r="Z89">
        <v>0.67174800000000001</v>
      </c>
      <c r="AA89">
        <f t="shared" si="32"/>
        <v>177.77471649349843</v>
      </c>
      <c r="AB89">
        <f t="shared" si="33"/>
        <v>128.66434624560841</v>
      </c>
      <c r="AC89">
        <f t="shared" si="35"/>
        <v>0.72374941039669116</v>
      </c>
      <c r="AD89" s="6">
        <f t="shared" si="39"/>
        <v>-0.91065741156552737</v>
      </c>
      <c r="AE89" s="6">
        <f t="shared" si="39"/>
        <v>3.9078692821914918</v>
      </c>
    </row>
    <row r="90" spans="1:31" x14ac:dyDescent="0.25">
      <c r="A90" s="1">
        <v>42879.941342592596</v>
      </c>
      <c r="B90" s="16">
        <v>83</v>
      </c>
      <c r="C90">
        <f t="shared" si="36"/>
        <v>13.023378346195704</v>
      </c>
      <c r="D90">
        <f t="shared" si="37"/>
        <v>660.01653294994094</v>
      </c>
      <c r="E90">
        <f t="shared" si="38"/>
        <v>779.9833864390921</v>
      </c>
      <c r="F90">
        <f t="shared" si="40"/>
        <v>50.679364094704368</v>
      </c>
      <c r="G90">
        <v>21.096792000000001</v>
      </c>
      <c r="H90">
        <f t="shared" si="28"/>
        <v>21.096792000000001</v>
      </c>
      <c r="I90">
        <v>21.006696999999999</v>
      </c>
      <c r="J90">
        <f t="shared" si="29"/>
        <v>21.006696999999999</v>
      </c>
      <c r="K90">
        <f t="shared" si="41"/>
        <v>-2.2923333333343029E-4</v>
      </c>
      <c r="L90">
        <v>6.4300000000000002E-4</v>
      </c>
      <c r="M90">
        <f t="shared" si="30"/>
        <v>6.4300000000000002E-4</v>
      </c>
      <c r="N90">
        <v>0.31773099999999999</v>
      </c>
      <c r="O90">
        <f t="shared" si="31"/>
        <v>0.31773099999999999</v>
      </c>
      <c r="P90">
        <f t="shared" si="42"/>
        <v>1.223083333333333E-3</v>
      </c>
      <c r="Q90">
        <f t="shared" si="34"/>
        <v>78.675572000000003</v>
      </c>
      <c r="R90">
        <f t="shared" si="43"/>
        <v>-9.9384999999969632E-4</v>
      </c>
      <c r="S90">
        <f t="shared" si="44"/>
        <v>0.98882366458029181</v>
      </c>
      <c r="T90">
        <f t="shared" si="45"/>
        <v>84.188902154603696</v>
      </c>
      <c r="U90">
        <f t="shared" si="46"/>
        <v>32136.769098859484</v>
      </c>
      <c r="W90">
        <v>0</v>
      </c>
      <c r="X90">
        <v>83.541909000000004</v>
      </c>
      <c r="Y90">
        <v>0.129995</v>
      </c>
      <c r="Z90">
        <v>0.74503399999999997</v>
      </c>
      <c r="AA90">
        <f t="shared" si="32"/>
        <v>196.97914282772035</v>
      </c>
      <c r="AB90">
        <f t="shared" si="33"/>
        <v>128.53612863500499</v>
      </c>
      <c r="AC90">
        <f t="shared" si="35"/>
        <v>0.65253674470207124</v>
      </c>
      <c r="AD90" s="6">
        <f t="shared" si="39"/>
        <v>-0.93388448056357898</v>
      </c>
      <c r="AE90" s="6">
        <f t="shared" si="39"/>
        <v>4.134871727964855</v>
      </c>
    </row>
    <row r="91" spans="1:31" x14ac:dyDescent="0.25">
      <c r="A91" s="1">
        <v>42879.942037037035</v>
      </c>
      <c r="B91" s="16">
        <v>84</v>
      </c>
      <c r="C91">
        <f t="shared" si="36"/>
        <v>13.574014639230283</v>
      </c>
      <c r="D91">
        <f t="shared" si="37"/>
        <v>684.79390528351382</v>
      </c>
      <c r="E91">
        <f t="shared" si="38"/>
        <v>809.50766312620578</v>
      </c>
      <c r="F91">
        <f t="shared" si="40"/>
        <v>50.448885129708771</v>
      </c>
      <c r="G91">
        <v>21.096772999999999</v>
      </c>
      <c r="H91">
        <f t="shared" si="28"/>
        <v>21.096772999999999</v>
      </c>
      <c r="I91">
        <v>21.006309000000002</v>
      </c>
      <c r="J91">
        <f t="shared" si="29"/>
        <v>21.006309000000002</v>
      </c>
      <c r="K91">
        <f t="shared" si="41"/>
        <v>-2.4360000000018072E-4</v>
      </c>
      <c r="L91">
        <v>6.5700000000000003E-4</v>
      </c>
      <c r="M91">
        <f t="shared" si="30"/>
        <v>6.5700000000000003E-4</v>
      </c>
      <c r="N91">
        <v>0.319046</v>
      </c>
      <c r="O91">
        <f t="shared" si="31"/>
        <v>0.319046</v>
      </c>
      <c r="P91">
        <f t="shared" si="42"/>
        <v>1.2890500000000027E-3</v>
      </c>
      <c r="Q91">
        <f t="shared" si="34"/>
        <v>78.674644999999998</v>
      </c>
      <c r="R91">
        <f t="shared" si="43"/>
        <v>-1.0454500000003956E-3</v>
      </c>
      <c r="S91">
        <f t="shared" si="44"/>
        <v>0.98810509504274735</v>
      </c>
      <c r="T91">
        <f t="shared" si="45"/>
        <v>85.06308689064447</v>
      </c>
      <c r="U91">
        <f t="shared" si="46"/>
        <v>32113.415588889289</v>
      </c>
      <c r="W91">
        <v>0</v>
      </c>
      <c r="X91">
        <v>84.391867000000005</v>
      </c>
      <c r="Y91">
        <v>0.13001199999999999</v>
      </c>
      <c r="Z91">
        <v>0.80158499999999999</v>
      </c>
      <c r="AA91">
        <f t="shared" si="32"/>
        <v>211.77641933588828</v>
      </c>
      <c r="AB91">
        <f t="shared" si="33"/>
        <v>128.45892443232972</v>
      </c>
      <c r="AC91">
        <f t="shared" si="35"/>
        <v>0.60657803562438772</v>
      </c>
      <c r="AD91" s="6">
        <f t="shared" si="39"/>
        <v>-0.93590403180015425</v>
      </c>
      <c r="AE91" s="6">
        <f t="shared" si="39"/>
        <v>4.3308394750280916</v>
      </c>
    </row>
    <row r="92" spans="1:31" x14ac:dyDescent="0.25">
      <c r="A92" s="1">
        <v>42879.942731481482</v>
      </c>
      <c r="B92" s="16">
        <v>85</v>
      </c>
      <c r="C92">
        <f t="shared" si="36"/>
        <v>15.249643427701969</v>
      </c>
      <c r="D92">
        <f t="shared" si="37"/>
        <v>706.19909788936764</v>
      </c>
      <c r="E92">
        <f t="shared" si="38"/>
        <v>839.74264881843544</v>
      </c>
      <c r="F92">
        <f t="shared" si="40"/>
        <v>46.309220358983019</v>
      </c>
      <c r="G92">
        <v>21.096163000000001</v>
      </c>
      <c r="H92">
        <f t="shared" si="28"/>
        <v>21.096163000000001</v>
      </c>
      <c r="I92">
        <v>21.006001999999999</v>
      </c>
      <c r="J92">
        <f t="shared" si="29"/>
        <v>21.006001999999999</v>
      </c>
      <c r="K92">
        <f t="shared" si="41"/>
        <v>-2.6000000000028225E-4</v>
      </c>
      <c r="L92">
        <v>6.6799999999999997E-4</v>
      </c>
      <c r="M92">
        <f t="shared" si="30"/>
        <v>6.6799999999999997E-4</v>
      </c>
      <c r="N92">
        <v>0.32051299999999999</v>
      </c>
      <c r="O92">
        <f t="shared" si="31"/>
        <v>0.32051299999999999</v>
      </c>
      <c r="P92">
        <f t="shared" si="42"/>
        <v>1.342683333333337E-3</v>
      </c>
      <c r="Q92">
        <f t="shared" si="34"/>
        <v>78.673484999999999</v>
      </c>
      <c r="R92">
        <f t="shared" si="43"/>
        <v>-1.082683333334226E-3</v>
      </c>
      <c r="S92">
        <f t="shared" si="44"/>
        <v>0.98822811753032613</v>
      </c>
      <c r="T92">
        <f t="shared" si="45"/>
        <v>85.966427454462035</v>
      </c>
      <c r="U92">
        <f t="shared" si="46"/>
        <v>32117.413819735601</v>
      </c>
      <c r="W92">
        <v>0</v>
      </c>
      <c r="X92">
        <v>85.275478000000007</v>
      </c>
      <c r="Y92">
        <v>0.13000999999999999</v>
      </c>
      <c r="Z92">
        <v>0.80150699999999997</v>
      </c>
      <c r="AA92">
        <f t="shared" si="32"/>
        <v>211.77444502647771</v>
      </c>
      <c r="AB92">
        <f t="shared" si="33"/>
        <v>128.47283182271525</v>
      </c>
      <c r="AC92">
        <f t="shared" si="35"/>
        <v>0.60664936133655112</v>
      </c>
      <c r="AD92" s="6">
        <f t="shared" si="39"/>
        <v>-0.92799110664275231</v>
      </c>
      <c r="AE92" s="6">
        <f t="shared" si="39"/>
        <v>4.4968750036107226</v>
      </c>
    </row>
    <row r="93" spans="1:31" x14ac:dyDescent="0.25">
      <c r="A93" s="1">
        <v>42879.943425925929</v>
      </c>
      <c r="B93" s="16">
        <v>86</v>
      </c>
      <c r="C93">
        <f t="shared" si="36"/>
        <v>14.27014143683877</v>
      </c>
      <c r="D93">
        <f t="shared" si="37"/>
        <v>722.74645391860531</v>
      </c>
      <c r="E93">
        <f t="shared" si="38"/>
        <v>854.15071252872201</v>
      </c>
      <c r="F93">
        <f t="shared" si="40"/>
        <v>50.647462543911097</v>
      </c>
      <c r="G93">
        <v>21.095934</v>
      </c>
      <c r="H93">
        <f t="shared" si="28"/>
        <v>21.095934</v>
      </c>
      <c r="I93">
        <v>21.005870999999999</v>
      </c>
      <c r="J93">
        <f t="shared" si="29"/>
        <v>21.005870999999999</v>
      </c>
      <c r="K93">
        <f t="shared" si="41"/>
        <v>-2.6618333333345846E-4</v>
      </c>
      <c r="L93">
        <v>6.78E-4</v>
      </c>
      <c r="M93">
        <f t="shared" si="30"/>
        <v>6.78E-4</v>
      </c>
      <c r="N93">
        <v>0.32196900000000001</v>
      </c>
      <c r="O93">
        <f t="shared" si="31"/>
        <v>0.32196900000000001</v>
      </c>
      <c r="P93">
        <f t="shared" si="42"/>
        <v>1.3812333333333361E-3</v>
      </c>
      <c r="Q93">
        <f t="shared" si="34"/>
        <v>78.672160000000005</v>
      </c>
      <c r="R93">
        <f t="shared" si="43"/>
        <v>-1.1150500000001765E-3</v>
      </c>
      <c r="S93">
        <f t="shared" si="44"/>
        <v>0.98834574427802668</v>
      </c>
      <c r="T93">
        <f t="shared" si="45"/>
        <v>86.859707312481859</v>
      </c>
      <c r="U93">
        <f t="shared" si="46"/>
        <v>32121.236689035868</v>
      </c>
      <c r="W93">
        <v>0</v>
      </c>
      <c r="X93">
        <v>86.151230999999996</v>
      </c>
      <c r="Y93">
        <v>0.13000999999999999</v>
      </c>
      <c r="Z93">
        <v>0.80155399999999999</v>
      </c>
      <c r="AA93">
        <f t="shared" si="32"/>
        <v>211.80918481469638</v>
      </c>
      <c r="AB93">
        <f t="shared" si="33"/>
        <v>128.48802290051327</v>
      </c>
      <c r="AC93">
        <f t="shared" si="35"/>
        <v>0.60662158259530841</v>
      </c>
      <c r="AD93" s="6">
        <f t="shared" si="39"/>
        <v>-0.93262737189927258</v>
      </c>
      <c r="AE93" s="6">
        <f t="shared" si="39"/>
        <v>4.6250103130485494</v>
      </c>
    </row>
    <row r="94" spans="1:31" x14ac:dyDescent="0.25">
      <c r="A94" s="1">
        <v>42879.944120370368</v>
      </c>
      <c r="B94" s="16">
        <v>87</v>
      </c>
      <c r="C94">
        <f t="shared" si="36"/>
        <v>14.87286811832762</v>
      </c>
      <c r="D94">
        <f t="shared" si="37"/>
        <v>731.16333747236934</v>
      </c>
      <c r="E94">
        <f t="shared" si="38"/>
        <v>865.81829782382499</v>
      </c>
      <c r="F94">
        <f t="shared" si="40"/>
        <v>49.160883540099931</v>
      </c>
      <c r="G94">
        <v>21.096067000000001</v>
      </c>
      <c r="H94">
        <f t="shared" si="28"/>
        <v>21.096067000000001</v>
      </c>
      <c r="I94">
        <v>21.005661</v>
      </c>
      <c r="J94">
        <f t="shared" si="29"/>
        <v>21.005661</v>
      </c>
      <c r="K94">
        <f t="shared" si="41"/>
        <v>-2.6976666666674493E-4</v>
      </c>
      <c r="L94">
        <v>6.8800000000000003E-4</v>
      </c>
      <c r="M94">
        <f t="shared" si="30"/>
        <v>6.8800000000000003E-4</v>
      </c>
      <c r="N94">
        <v>0.323376</v>
      </c>
      <c r="O94">
        <f t="shared" si="31"/>
        <v>0.323376</v>
      </c>
      <c r="P94">
        <f t="shared" si="42"/>
        <v>1.3946833333333352E-3</v>
      </c>
      <c r="Q94">
        <f t="shared" si="34"/>
        <v>78.670963</v>
      </c>
      <c r="R94">
        <f t="shared" si="43"/>
        <v>-1.1249166666675119E-3</v>
      </c>
      <c r="S94">
        <f t="shared" si="44"/>
        <v>0.98846055709807001</v>
      </c>
      <c r="T94">
        <f t="shared" si="45"/>
        <v>87.737019469354337</v>
      </c>
      <c r="U94">
        <f t="shared" si="46"/>
        <v>32124.968105687276</v>
      </c>
      <c r="W94">
        <v>0</v>
      </c>
      <c r="X94">
        <v>87.020729000000003</v>
      </c>
      <c r="Y94">
        <v>0.13000999999999999</v>
      </c>
      <c r="Z94">
        <v>0.80157299999999998</v>
      </c>
      <c r="AA94">
        <f t="shared" si="32"/>
        <v>211.84053075038736</v>
      </c>
      <c r="AB94">
        <f t="shared" si="33"/>
        <v>128.50284833367306</v>
      </c>
      <c r="AC94">
        <f t="shared" si="35"/>
        <v>0.60660180503932237</v>
      </c>
      <c r="AD94" s="6">
        <f t="shared" si="39"/>
        <v>-0.92979215041784236</v>
      </c>
      <c r="AE94" s="6">
        <f t="shared" si="39"/>
        <v>4.6898609404658176</v>
      </c>
    </row>
    <row r="95" spans="1:31" x14ac:dyDescent="0.25">
      <c r="A95" s="1">
        <v>42879.944814814815</v>
      </c>
      <c r="B95" s="16">
        <v>88</v>
      </c>
      <c r="C95">
        <f t="shared" si="36"/>
        <v>15.293903689352817</v>
      </c>
      <c r="D95">
        <f t="shared" si="37"/>
        <v>732.03459102366105</v>
      </c>
      <c r="E95">
        <f t="shared" si="38"/>
        <v>868.43946292986129</v>
      </c>
      <c r="F95">
        <f t="shared" si="40"/>
        <v>47.864469784341772</v>
      </c>
      <c r="G95">
        <v>21.096022999999999</v>
      </c>
      <c r="H95">
        <f t="shared" si="28"/>
        <v>21.096022999999999</v>
      </c>
      <c r="I95">
        <v>21.005344999999998</v>
      </c>
      <c r="J95">
        <f t="shared" si="29"/>
        <v>21.005344999999998</v>
      </c>
      <c r="K95">
        <f t="shared" si="41"/>
        <v>-2.6833333333347773E-4</v>
      </c>
      <c r="L95">
        <v>6.9700000000000003E-4</v>
      </c>
      <c r="M95">
        <f t="shared" si="30"/>
        <v>6.9700000000000003E-4</v>
      </c>
      <c r="N95">
        <v>0.32467800000000002</v>
      </c>
      <c r="O95">
        <f t="shared" si="31"/>
        <v>0.32467800000000002</v>
      </c>
      <c r="P95">
        <f t="shared" si="42"/>
        <v>1.3856166666666679E-3</v>
      </c>
      <c r="Q95">
        <f t="shared" si="34"/>
        <v>78.669976999999989</v>
      </c>
      <c r="R95">
        <f t="shared" si="43"/>
        <v>-1.1172833333340294E-3</v>
      </c>
      <c r="S95">
        <f t="shared" si="44"/>
        <v>0.98856416251740886</v>
      </c>
      <c r="T95">
        <f t="shared" si="45"/>
        <v>88.540385687334577</v>
      </c>
      <c r="U95">
        <f t="shared" si="46"/>
        <v>32128.335281815787</v>
      </c>
      <c r="W95">
        <v>0</v>
      </c>
      <c r="X95">
        <v>87.823644999999999</v>
      </c>
      <c r="Y95">
        <v>0.13001299999999999</v>
      </c>
      <c r="Z95">
        <v>0.80162199999999995</v>
      </c>
      <c r="AA95">
        <f t="shared" si="32"/>
        <v>211.87515003483142</v>
      </c>
      <c r="AB95">
        <f t="shared" si="33"/>
        <v>128.5191922329644</v>
      </c>
      <c r="AC95">
        <f t="shared" si="35"/>
        <v>0.60657982878990935</v>
      </c>
      <c r="AD95" s="6">
        <f t="shared" si="39"/>
        <v>-0.927816434882342</v>
      </c>
      <c r="AE95" s="6">
        <f t="shared" si="39"/>
        <v>4.695916526589393</v>
      </c>
    </row>
    <row r="96" spans="1:31" x14ac:dyDescent="0.25">
      <c r="A96" s="1">
        <v>42879.945509259262</v>
      </c>
      <c r="B96" s="16">
        <v>89</v>
      </c>
      <c r="C96">
        <f t="shared" si="36"/>
        <v>20.095939859743535</v>
      </c>
      <c r="D96">
        <f t="shared" si="37"/>
        <v>731.01740684751974</v>
      </c>
      <c r="E96">
        <f t="shared" si="38"/>
        <v>886.24131614691112</v>
      </c>
      <c r="F96">
        <f t="shared" si="40"/>
        <v>36.376373135545848</v>
      </c>
      <c r="G96">
        <v>21.095694000000002</v>
      </c>
      <c r="H96">
        <f t="shared" si="28"/>
        <v>21.095694000000002</v>
      </c>
      <c r="I96">
        <v>21.004982999999999</v>
      </c>
      <c r="J96">
        <f t="shared" si="29"/>
        <v>21.004982999999999</v>
      </c>
      <c r="K96">
        <f t="shared" si="41"/>
        <v>-2.7684999999983974E-4</v>
      </c>
      <c r="L96">
        <v>7.0699999999999995E-4</v>
      </c>
      <c r="M96">
        <f t="shared" si="30"/>
        <v>7.0699999999999995E-4</v>
      </c>
      <c r="N96">
        <v>0.32606800000000002</v>
      </c>
      <c r="O96">
        <f t="shared" si="31"/>
        <v>0.32606800000000002</v>
      </c>
      <c r="P96">
        <f t="shared" si="42"/>
        <v>1.3696000000000005E-3</v>
      </c>
      <c r="Q96">
        <f t="shared" si="34"/>
        <v>78.668948999999998</v>
      </c>
      <c r="R96">
        <f t="shared" si="43"/>
        <v>-1.092749999999872E-3</v>
      </c>
      <c r="S96">
        <f t="shared" si="44"/>
        <v>0.98867645761368228</v>
      </c>
      <c r="T96">
        <f t="shared" si="45"/>
        <v>89.418435466987674</v>
      </c>
      <c r="U96">
        <f t="shared" si="46"/>
        <v>32131.984872444675</v>
      </c>
      <c r="W96">
        <v>0</v>
      </c>
      <c r="X96">
        <v>88.707514000000003</v>
      </c>
      <c r="Y96">
        <v>0.13001099999999999</v>
      </c>
      <c r="Z96">
        <v>0.801651</v>
      </c>
      <c r="AA96">
        <f t="shared" si="32"/>
        <v>211.90272214450243</v>
      </c>
      <c r="AB96">
        <f t="shared" si="33"/>
        <v>128.53171323391845</v>
      </c>
      <c r="AC96">
        <f t="shared" si="35"/>
        <v>0.60655999098618973</v>
      </c>
      <c r="AD96" s="6">
        <f t="shared" si="39"/>
        <v>-0.90516431475552472</v>
      </c>
      <c r="AE96" s="6">
        <f t="shared" si="39"/>
        <v>4.687447778099096</v>
      </c>
    </row>
    <row r="97" spans="1:31" x14ac:dyDescent="0.25">
      <c r="A97" s="1">
        <v>42879.946203703701</v>
      </c>
      <c r="B97" s="16">
        <v>90</v>
      </c>
      <c r="C97">
        <f t="shared" si="36"/>
        <v>23.116842105497231</v>
      </c>
      <c r="D97">
        <f t="shared" si="37"/>
        <v>730.28754679814426</v>
      </c>
      <c r="E97">
        <f t="shared" si="38"/>
        <v>897.3409264029159</v>
      </c>
      <c r="F97">
        <f t="shared" si="40"/>
        <v>31.591146553035479</v>
      </c>
      <c r="G97">
        <v>21.095656999999999</v>
      </c>
      <c r="H97">
        <f t="shared" si="28"/>
        <v>21.095656999999999</v>
      </c>
      <c r="I97">
        <v>21.004815000000001</v>
      </c>
      <c r="J97">
        <f t="shared" si="29"/>
        <v>21.004815000000001</v>
      </c>
      <c r="K97">
        <f t="shared" si="41"/>
        <v>-2.8118333333324583E-4</v>
      </c>
      <c r="L97">
        <v>7.2099999999999996E-4</v>
      </c>
      <c r="M97">
        <f t="shared" si="30"/>
        <v>7.2099999999999996E-4</v>
      </c>
      <c r="N97">
        <v>0.32750800000000002</v>
      </c>
      <c r="O97">
        <f t="shared" si="31"/>
        <v>0.32750800000000002</v>
      </c>
      <c r="P97">
        <f t="shared" si="42"/>
        <v>1.3552666666666639E-3</v>
      </c>
      <c r="Q97">
        <f t="shared" si="34"/>
        <v>78.667676999999998</v>
      </c>
      <c r="R97">
        <f t="shared" si="43"/>
        <v>-1.0740833333327279E-3</v>
      </c>
      <c r="S97">
        <f t="shared" si="44"/>
        <v>0.98877454561078215</v>
      </c>
      <c r="T97">
        <f t="shared" si="45"/>
        <v>90.201006704692432</v>
      </c>
      <c r="U97">
        <f t="shared" si="46"/>
        <v>32135.17273235042</v>
      </c>
      <c r="W97">
        <v>0</v>
      </c>
      <c r="X97">
        <v>89.493836000000002</v>
      </c>
      <c r="Y97">
        <v>0.13000999999999999</v>
      </c>
      <c r="Z97">
        <v>0.80167200000000005</v>
      </c>
      <c r="AA97">
        <f t="shared" si="32"/>
        <v>211.92886337455886</v>
      </c>
      <c r="AB97">
        <f t="shared" si="33"/>
        <v>128.54333544415425</v>
      </c>
      <c r="AC97">
        <f t="shared" si="35"/>
        <v>0.6065400125181124</v>
      </c>
      <c r="AD97" s="6">
        <f t="shared" si="39"/>
        <v>-0.89092169071543137</v>
      </c>
      <c r="AE97" s="6">
        <f t="shared" si="39"/>
        <v>4.6812556191636885</v>
      </c>
    </row>
    <row r="98" spans="1:31" x14ac:dyDescent="0.25">
      <c r="A98" s="1">
        <v>42879.946898148148</v>
      </c>
      <c r="B98" s="16">
        <v>91</v>
      </c>
      <c r="C98">
        <f t="shared" si="36"/>
        <v>22.634536940419974</v>
      </c>
      <c r="D98">
        <f t="shared" si="37"/>
        <v>731.94889154899613</v>
      </c>
      <c r="E98">
        <f t="shared" si="38"/>
        <v>897.27428635228694</v>
      </c>
      <c r="F98">
        <f t="shared" si="40"/>
        <v>32.337701163300899</v>
      </c>
      <c r="G98">
        <v>21.095679000000001</v>
      </c>
      <c r="H98">
        <f t="shared" si="28"/>
        <v>21.095679000000001</v>
      </c>
      <c r="I98">
        <v>21.004411999999999</v>
      </c>
      <c r="J98">
        <f t="shared" si="29"/>
        <v>21.004411999999999</v>
      </c>
      <c r="K98">
        <f t="shared" si="41"/>
        <v>-2.7870000000002428E-4</v>
      </c>
      <c r="L98">
        <v>7.3399999999999995E-4</v>
      </c>
      <c r="M98">
        <f t="shared" si="30"/>
        <v>7.3399999999999995E-4</v>
      </c>
      <c r="N98">
        <v>0.32884999999999998</v>
      </c>
      <c r="O98">
        <f t="shared" si="31"/>
        <v>0.32884999999999998</v>
      </c>
      <c r="P98">
        <f t="shared" si="42"/>
        <v>1.352383333333329E-3</v>
      </c>
      <c r="Q98">
        <f t="shared" si="34"/>
        <v>78.666737999999995</v>
      </c>
      <c r="R98">
        <f t="shared" si="43"/>
        <v>-1.0736833333316062E-3</v>
      </c>
      <c r="S98">
        <f t="shared" si="44"/>
        <v>0.98882593895409132</v>
      </c>
      <c r="T98">
        <f t="shared" si="45"/>
        <v>90.617457354608035</v>
      </c>
      <c r="U98">
        <f t="shared" si="46"/>
        <v>32136.84301600797</v>
      </c>
      <c r="W98">
        <v>0</v>
      </c>
      <c r="X98">
        <v>89.908142999999995</v>
      </c>
      <c r="Y98">
        <v>0.13000900000000001</v>
      </c>
      <c r="Z98">
        <v>0.80165399999999998</v>
      </c>
      <c r="AA98">
        <f t="shared" si="32"/>
        <v>211.93543508914865</v>
      </c>
      <c r="AB98">
        <f t="shared" si="33"/>
        <v>128.548897446647</v>
      </c>
      <c r="AC98">
        <f t="shared" si="35"/>
        <v>0.6065474487198147</v>
      </c>
      <c r="AD98" s="6">
        <f t="shared" si="39"/>
        <v>-0.89320079046291168</v>
      </c>
      <c r="AE98" s="6">
        <f t="shared" si="39"/>
        <v>4.6939336399426113</v>
      </c>
    </row>
    <row r="99" spans="1:31" x14ac:dyDescent="0.25">
      <c r="A99" s="1">
        <v>42879.947592592594</v>
      </c>
      <c r="B99" s="16">
        <v>92</v>
      </c>
      <c r="C99">
        <f t="shared" si="36"/>
        <v>20.832097859937075</v>
      </c>
      <c r="D99">
        <f t="shared" si="37"/>
        <v>733.57854378708794</v>
      </c>
      <c r="E99">
        <f t="shared" si="38"/>
        <v>891.97001000695718</v>
      </c>
      <c r="F99">
        <f t="shared" si="40"/>
        <v>35.213858379470174</v>
      </c>
      <c r="G99">
        <v>21.095662999999998</v>
      </c>
      <c r="H99">
        <f t="shared" si="28"/>
        <v>21.095662999999998</v>
      </c>
      <c r="I99">
        <v>21.004173999999999</v>
      </c>
      <c r="J99">
        <f t="shared" si="29"/>
        <v>21.004173999999999</v>
      </c>
      <c r="K99">
        <f t="shared" si="41"/>
        <v>-2.744166666664919E-4</v>
      </c>
      <c r="L99">
        <v>7.4899999999999999E-4</v>
      </c>
      <c r="M99">
        <f t="shared" si="30"/>
        <v>7.4899999999999999E-4</v>
      </c>
      <c r="N99">
        <v>0.33013500000000001</v>
      </c>
      <c r="O99">
        <f t="shared" si="31"/>
        <v>0.33013500000000001</v>
      </c>
      <c r="P99">
        <f t="shared" si="42"/>
        <v>1.3527833333333303E-3</v>
      </c>
      <c r="Q99">
        <f t="shared" si="34"/>
        <v>78.665690999999995</v>
      </c>
      <c r="R99">
        <f t="shared" si="43"/>
        <v>-1.0783666666649575E-3</v>
      </c>
      <c r="S99">
        <f t="shared" si="44"/>
        <v>0.98883881013690333</v>
      </c>
      <c r="T99">
        <f t="shared" si="45"/>
        <v>90.722037445926546</v>
      </c>
      <c r="U99">
        <f t="shared" si="46"/>
        <v>32137.261329449357</v>
      </c>
      <c r="W99">
        <v>0</v>
      </c>
      <c r="X99">
        <v>90.009291000000005</v>
      </c>
      <c r="Y99">
        <v>0.13000700000000001</v>
      </c>
      <c r="Z99">
        <v>0.80162100000000003</v>
      </c>
      <c r="AA99">
        <f t="shared" si="32"/>
        <v>211.92930593817263</v>
      </c>
      <c r="AB99">
        <f t="shared" si="33"/>
        <v>128.54844265467906</v>
      </c>
      <c r="AC99">
        <f t="shared" si="35"/>
        <v>0.60656284455619958</v>
      </c>
      <c r="AD99" s="6">
        <f t="shared" si="39"/>
        <v>-0.90170260895388132</v>
      </c>
      <c r="AE99" s="6">
        <f t="shared" si="39"/>
        <v>4.7066311239390668</v>
      </c>
    </row>
    <row r="100" spans="1:31" x14ac:dyDescent="0.25">
      <c r="A100" s="1">
        <v>42879.948287037034</v>
      </c>
      <c r="B100" s="16">
        <v>93</v>
      </c>
      <c r="C100">
        <f t="shared" si="36"/>
        <v>19.478959848689392</v>
      </c>
      <c r="D100">
        <f t="shared" si="37"/>
        <v>731.94680088208599</v>
      </c>
      <c r="E100">
        <f t="shared" si="38"/>
        <v>884.83584893750799</v>
      </c>
      <c r="F100">
        <f t="shared" si="40"/>
        <v>37.576277510081411</v>
      </c>
      <c r="G100">
        <v>21.095002000000001</v>
      </c>
      <c r="H100">
        <f t="shared" si="28"/>
        <v>21.095002000000001</v>
      </c>
      <c r="I100">
        <v>21.003879000000001</v>
      </c>
      <c r="J100">
        <f t="shared" si="29"/>
        <v>21.003879000000001</v>
      </c>
      <c r="K100">
        <f t="shared" si="41"/>
        <v>-2.7104999999997642E-4</v>
      </c>
      <c r="L100">
        <v>7.7300000000000003E-4</v>
      </c>
      <c r="M100">
        <f t="shared" si="30"/>
        <v>7.7300000000000003E-4</v>
      </c>
      <c r="N100">
        <v>0.331488</v>
      </c>
      <c r="O100">
        <f t="shared" si="31"/>
        <v>0.331488</v>
      </c>
      <c r="P100">
        <f t="shared" si="42"/>
        <v>1.3439833333333318E-3</v>
      </c>
      <c r="Q100">
        <f t="shared" si="34"/>
        <v>78.664633000000009</v>
      </c>
      <c r="R100">
        <f t="shared" si="43"/>
        <v>-1.0729333333325522E-3</v>
      </c>
      <c r="S100">
        <f t="shared" si="44"/>
        <v>0.98883875990362169</v>
      </c>
      <c r="T100">
        <f t="shared" si="45"/>
        <v>90.719162841033139</v>
      </c>
      <c r="U100">
        <f t="shared" si="46"/>
        <v>32137.259696867706</v>
      </c>
      <c r="W100">
        <v>0</v>
      </c>
      <c r="X100">
        <v>90.006694999999993</v>
      </c>
      <c r="Y100">
        <v>0.13000800000000001</v>
      </c>
      <c r="Z100">
        <v>0.80160799999999999</v>
      </c>
      <c r="AA100">
        <f t="shared" si="32"/>
        <v>211.91750707530596</v>
      </c>
      <c r="AB100">
        <f t="shared" si="33"/>
        <v>128.54918404519461</v>
      </c>
      <c r="AC100">
        <f t="shared" si="35"/>
        <v>0.60660011444695794</v>
      </c>
      <c r="AD100" s="6">
        <f t="shared" si="39"/>
        <v>-0.9080823471476217</v>
      </c>
      <c r="AE100" s="6">
        <f t="shared" si="39"/>
        <v>4.6939046818434278</v>
      </c>
    </row>
    <row r="101" spans="1:31" x14ac:dyDescent="0.25">
      <c r="A101" s="1">
        <v>42879.948981481481</v>
      </c>
      <c r="B101" s="16">
        <v>94</v>
      </c>
      <c r="C101">
        <f t="shared" si="36"/>
        <v>17.513082275083462</v>
      </c>
      <c r="D101">
        <f t="shared" si="37"/>
        <v>730.82363140850771</v>
      </c>
      <c r="E101">
        <f t="shared" si="38"/>
        <v>875.84834632109653</v>
      </c>
      <c r="F101">
        <f t="shared" si="40"/>
        <v>41.730154631219811</v>
      </c>
      <c r="G101">
        <v>21.094894</v>
      </c>
      <c r="H101">
        <f t="shared" si="28"/>
        <v>21.094894</v>
      </c>
      <c r="I101">
        <v>21.003717999999999</v>
      </c>
      <c r="J101">
        <f t="shared" si="29"/>
        <v>21.003717999999999</v>
      </c>
      <c r="K101">
        <f t="shared" si="41"/>
        <v>-2.6533333333341364E-4</v>
      </c>
      <c r="L101">
        <v>7.9299999999999998E-4</v>
      </c>
      <c r="M101">
        <f t="shared" si="30"/>
        <v>7.9299999999999998E-4</v>
      </c>
      <c r="N101">
        <v>0.33278999999999997</v>
      </c>
      <c r="O101">
        <f t="shared" si="31"/>
        <v>0.33278999999999997</v>
      </c>
      <c r="P101">
        <f t="shared" si="42"/>
        <v>1.3368666666666649E-3</v>
      </c>
      <c r="Q101">
        <f t="shared" si="34"/>
        <v>78.663492000000005</v>
      </c>
      <c r="R101">
        <f t="shared" si="43"/>
        <v>-1.0715333333330078E-3</v>
      </c>
      <c r="S101">
        <f t="shared" si="44"/>
        <v>0.98883844059956671</v>
      </c>
      <c r="T101">
        <f t="shared" si="45"/>
        <v>90.719434549133339</v>
      </c>
      <c r="U101">
        <f t="shared" si="46"/>
        <v>32137.24931948592</v>
      </c>
      <c r="W101">
        <v>0</v>
      </c>
      <c r="X101">
        <v>90.006124</v>
      </c>
      <c r="Y101">
        <v>0.13000999999999999</v>
      </c>
      <c r="Z101">
        <v>0.80162699999999998</v>
      </c>
      <c r="AA101">
        <f t="shared" si="32"/>
        <v>211.92114025927842</v>
      </c>
      <c r="AB101">
        <f t="shared" si="33"/>
        <v>128.55091911536317</v>
      </c>
      <c r="AC101">
        <f t="shared" si="35"/>
        <v>0.60659790221063092</v>
      </c>
      <c r="AD101" s="6">
        <f t="shared" si="39"/>
        <v>-0.91736038106600981</v>
      </c>
      <c r="AE101" s="6">
        <f t="shared" si="39"/>
        <v>4.6850906740904561</v>
      </c>
    </row>
    <row r="102" spans="1:31" x14ac:dyDescent="0.25">
      <c r="A102" s="1">
        <v>42879.949675925927</v>
      </c>
      <c r="B102" s="16">
        <v>95</v>
      </c>
      <c r="C102">
        <f t="shared" si="36"/>
        <v>15.976080256028471</v>
      </c>
      <c r="D102">
        <f t="shared" si="37"/>
        <v>730.64265498964903</v>
      </c>
      <c r="E102">
        <f t="shared" si="38"/>
        <v>869.59122339758073</v>
      </c>
      <c r="F102">
        <f t="shared" si="40"/>
        <v>45.733536842614804</v>
      </c>
      <c r="G102">
        <v>21.095137999999999</v>
      </c>
      <c r="H102">
        <f t="shared" si="28"/>
        <v>21.095137999999999</v>
      </c>
      <c r="I102">
        <v>21.003412999999998</v>
      </c>
      <c r="J102">
        <f t="shared" si="29"/>
        <v>21.003412999999998</v>
      </c>
      <c r="K102">
        <f t="shared" si="41"/>
        <v>-2.5990000000000182E-4</v>
      </c>
      <c r="L102">
        <v>8.0900000000000004E-4</v>
      </c>
      <c r="M102">
        <f t="shared" si="30"/>
        <v>8.0900000000000004E-4</v>
      </c>
      <c r="N102">
        <v>0.33421099999999998</v>
      </c>
      <c r="O102">
        <f t="shared" si="31"/>
        <v>0.33421099999999998</v>
      </c>
      <c r="P102">
        <f t="shared" si="42"/>
        <v>1.3323499999999997E-3</v>
      </c>
      <c r="Q102">
        <f t="shared" si="34"/>
        <v>78.662376000000009</v>
      </c>
      <c r="R102">
        <f t="shared" si="43"/>
        <v>-1.0724499999999655E-3</v>
      </c>
      <c r="S102">
        <f t="shared" si="44"/>
        <v>0.98883794080896081</v>
      </c>
      <c r="T102">
        <f t="shared" si="45"/>
        <v>90.718246574733612</v>
      </c>
      <c r="U102">
        <f t="shared" si="46"/>
        <v>32137.233076291228</v>
      </c>
      <c r="W102">
        <v>0</v>
      </c>
      <c r="X102">
        <v>90.003579999999999</v>
      </c>
      <c r="Y102">
        <v>0.13000999999999999</v>
      </c>
      <c r="Z102">
        <v>0.80163799999999996</v>
      </c>
      <c r="AA102">
        <f t="shared" si="32"/>
        <v>211.92709075263207</v>
      </c>
      <c r="AB102">
        <f t="shared" si="33"/>
        <v>128.55069326599821</v>
      </c>
      <c r="AC102">
        <f t="shared" si="35"/>
        <v>0.60657980444815618</v>
      </c>
      <c r="AD102" s="6">
        <f t="shared" si="39"/>
        <v>-0.92461520516659079</v>
      </c>
      <c r="AE102" s="6">
        <f t="shared" si="39"/>
        <v>4.6836928407519114</v>
      </c>
    </row>
    <row r="103" spans="1:31" x14ac:dyDescent="0.25">
      <c r="A103" s="1">
        <v>42879.950370370374</v>
      </c>
      <c r="B103" s="16">
        <v>96</v>
      </c>
      <c r="C103">
        <f t="shared" si="36"/>
        <v>17.690154967669365</v>
      </c>
      <c r="D103">
        <f t="shared" si="37"/>
        <v>730.83890374886425</v>
      </c>
      <c r="E103">
        <f t="shared" si="38"/>
        <v>876.56305046633122</v>
      </c>
      <c r="F103">
        <f t="shared" si="40"/>
        <v>41.313312691977536</v>
      </c>
      <c r="G103">
        <v>21.095378</v>
      </c>
      <c r="H103">
        <f t="shared" si="28"/>
        <v>21.095378</v>
      </c>
      <c r="I103">
        <v>21.003088000000002</v>
      </c>
      <c r="J103">
        <f t="shared" si="29"/>
        <v>21.003088000000002</v>
      </c>
      <c r="K103">
        <f t="shared" si="41"/>
        <v>-2.6264999999998652E-4</v>
      </c>
      <c r="L103">
        <v>8.1899999999999996E-4</v>
      </c>
      <c r="M103">
        <f t="shared" si="30"/>
        <v>8.1899999999999996E-4</v>
      </c>
      <c r="N103">
        <v>0.33556200000000003</v>
      </c>
      <c r="O103">
        <f t="shared" si="31"/>
        <v>0.33556200000000003</v>
      </c>
      <c r="P103">
        <f t="shared" si="42"/>
        <v>1.3291833333333328E-3</v>
      </c>
      <c r="Q103">
        <f t="shared" si="34"/>
        <v>78.661349999999999</v>
      </c>
      <c r="R103">
        <f t="shared" si="43"/>
        <v>-1.0665333333337893E-3</v>
      </c>
      <c r="S103">
        <f t="shared" si="44"/>
        <v>0.98883791225782269</v>
      </c>
      <c r="T103">
        <f t="shared" si="45"/>
        <v>90.717454748781336</v>
      </c>
      <c r="U103">
        <f t="shared" si="46"/>
        <v>32137.232148379237</v>
      </c>
      <c r="W103">
        <v>0</v>
      </c>
      <c r="X103">
        <v>90.004306</v>
      </c>
      <c r="Y103">
        <v>0.13000900000000001</v>
      </c>
      <c r="Z103">
        <v>0.80164400000000002</v>
      </c>
      <c r="AA103">
        <f t="shared" si="32"/>
        <v>211.93175344325456</v>
      </c>
      <c r="AB103">
        <f t="shared" si="33"/>
        <v>128.54960016620879</v>
      </c>
      <c r="AC103">
        <f t="shared" si="35"/>
        <v>0.60656130135132569</v>
      </c>
      <c r="AD103" s="6">
        <f t="shared" si="39"/>
        <v>-0.91652900200060883</v>
      </c>
      <c r="AE103" s="6">
        <f t="shared" si="39"/>
        <v>4.6852678094986127</v>
      </c>
    </row>
    <row r="104" spans="1:31" x14ac:dyDescent="0.25">
      <c r="A104" s="1">
        <v>42879.951064814813</v>
      </c>
      <c r="B104" s="16">
        <v>97</v>
      </c>
      <c r="C104">
        <f t="shared" si="36"/>
        <v>17.089240666944736</v>
      </c>
      <c r="D104">
        <f t="shared" si="37"/>
        <v>727.87644445652961</v>
      </c>
      <c r="E104">
        <f t="shared" si="38"/>
        <v>870.92429214843798</v>
      </c>
      <c r="F104">
        <f t="shared" si="40"/>
        <v>42.592673287376755</v>
      </c>
      <c r="G104">
        <v>21.094788999999999</v>
      </c>
      <c r="H104">
        <f t="shared" si="28"/>
        <v>21.094788999999999</v>
      </c>
      <c r="I104">
        <v>21.002825999999999</v>
      </c>
      <c r="J104">
        <f t="shared" si="29"/>
        <v>21.002825999999999</v>
      </c>
      <c r="K104">
        <f t="shared" si="41"/>
        <v>-2.6015000000008116E-4</v>
      </c>
      <c r="L104">
        <v>8.3600000000000005E-4</v>
      </c>
      <c r="M104">
        <f t="shared" si="30"/>
        <v>8.3600000000000005E-4</v>
      </c>
      <c r="N104">
        <v>0.336843</v>
      </c>
      <c r="O104">
        <f t="shared" si="31"/>
        <v>0.336843</v>
      </c>
      <c r="P104">
        <f t="shared" si="42"/>
        <v>1.3164333333333352E-3</v>
      </c>
      <c r="Q104">
        <f t="shared" si="34"/>
        <v>78.660330999999999</v>
      </c>
      <c r="R104">
        <f t="shared" si="43"/>
        <v>-1.0562833333343255E-3</v>
      </c>
      <c r="S104">
        <f t="shared" si="44"/>
        <v>0.98883759699704565</v>
      </c>
      <c r="T104">
        <f t="shared" si="45"/>
        <v>90.714003203789929</v>
      </c>
      <c r="U104">
        <f t="shared" si="46"/>
        <v>32137.221902403984</v>
      </c>
      <c r="W104">
        <v>0</v>
      </c>
      <c r="X104">
        <v>90.003215999999995</v>
      </c>
      <c r="Y104">
        <v>0.13000999999999999</v>
      </c>
      <c r="Z104">
        <v>0.80166300000000001</v>
      </c>
      <c r="AA104">
        <f t="shared" si="32"/>
        <v>211.92925514038058</v>
      </c>
      <c r="AB104">
        <f t="shared" si="33"/>
        <v>128.55037709345677</v>
      </c>
      <c r="AC104">
        <f t="shared" si="35"/>
        <v>0.60657211770175778</v>
      </c>
      <c r="AD104" s="6">
        <f t="shared" si="39"/>
        <v>-0.91936346562618299</v>
      </c>
      <c r="AE104" s="6">
        <f t="shared" si="39"/>
        <v>4.6621883258059977</v>
      </c>
    </row>
    <row r="105" spans="1:31" x14ac:dyDescent="0.25">
      <c r="A105" s="1">
        <v>42879.95175925926</v>
      </c>
      <c r="B105" s="16">
        <v>98</v>
      </c>
      <c r="C105">
        <f t="shared" si="36"/>
        <v>14.462333643902223</v>
      </c>
      <c r="D105">
        <f t="shared" si="37"/>
        <v>726.13499320608139</v>
      </c>
      <c r="E105">
        <f t="shared" si="38"/>
        <v>858.64908939013253</v>
      </c>
      <c r="F105">
        <f t="shared" si="40"/>
        <v>50.208701519774635</v>
      </c>
      <c r="G105">
        <v>21.094784000000001</v>
      </c>
      <c r="H105">
        <f t="shared" si="28"/>
        <v>21.094784000000001</v>
      </c>
      <c r="I105">
        <v>21.002683999999999</v>
      </c>
      <c r="J105">
        <f t="shared" si="29"/>
        <v>21.002683999999999</v>
      </c>
      <c r="K105">
        <f t="shared" si="41"/>
        <v>-2.5216666666659412E-4</v>
      </c>
      <c r="L105">
        <v>8.5999999999999998E-4</v>
      </c>
      <c r="M105">
        <f t="shared" si="30"/>
        <v>8.5999999999999998E-4</v>
      </c>
      <c r="N105">
        <v>0.33817199999999997</v>
      </c>
      <c r="O105">
        <f t="shared" si="31"/>
        <v>0.33817199999999997</v>
      </c>
      <c r="P105">
        <f t="shared" si="42"/>
        <v>1.3073166666666683E-3</v>
      </c>
      <c r="Q105">
        <f t="shared" si="34"/>
        <v>78.659143999999998</v>
      </c>
      <c r="R105">
        <f t="shared" si="43"/>
        <v>-1.0551500000003007E-3</v>
      </c>
      <c r="S105">
        <f t="shared" si="44"/>
        <v>0.98883802449963221</v>
      </c>
      <c r="T105">
        <f t="shared" si="45"/>
        <v>90.715252659562253</v>
      </c>
      <c r="U105">
        <f t="shared" si="46"/>
        <v>32137.235796238048</v>
      </c>
      <c r="W105">
        <v>0</v>
      </c>
      <c r="X105">
        <v>90.003579999999999</v>
      </c>
      <c r="Y105">
        <v>0.13000999999999999</v>
      </c>
      <c r="Z105">
        <v>0.80163499999999999</v>
      </c>
      <c r="AA105">
        <f t="shared" si="32"/>
        <v>211.92194542294308</v>
      </c>
      <c r="AB105">
        <f t="shared" si="33"/>
        <v>128.55019185250495</v>
      </c>
      <c r="AC105">
        <f t="shared" si="35"/>
        <v>0.60659216578986663</v>
      </c>
      <c r="AD105" s="6">
        <f t="shared" si="39"/>
        <v>-0.93175631898320388</v>
      </c>
      <c r="AE105" s="6">
        <f t="shared" si="39"/>
        <v>4.648649626592773</v>
      </c>
    </row>
    <row r="106" spans="1:31" x14ac:dyDescent="0.25">
      <c r="A106" s="1">
        <v>42879.952453703707</v>
      </c>
      <c r="B106" s="16">
        <v>99</v>
      </c>
      <c r="C106">
        <f t="shared" si="36"/>
        <v>11.576076575942507</v>
      </c>
      <c r="D106">
        <f t="shared" si="37"/>
        <v>724.70430974395242</v>
      </c>
      <c r="E106">
        <f t="shared" si="38"/>
        <v>845.6948757431129</v>
      </c>
      <c r="F106">
        <f t="shared" si="40"/>
        <v>62.603620923693491</v>
      </c>
      <c r="G106">
        <v>21.095057000000001</v>
      </c>
      <c r="H106">
        <f t="shared" si="28"/>
        <v>21.095057000000001</v>
      </c>
      <c r="I106">
        <v>21.002314999999999</v>
      </c>
      <c r="J106">
        <f t="shared" si="29"/>
        <v>21.002314999999999</v>
      </c>
      <c r="K106">
        <f t="shared" si="41"/>
        <v>-2.4233333333321857E-4</v>
      </c>
      <c r="L106">
        <v>8.8199999999999997E-4</v>
      </c>
      <c r="M106">
        <f t="shared" si="30"/>
        <v>8.8199999999999997E-4</v>
      </c>
      <c r="N106">
        <v>0.33943699999999999</v>
      </c>
      <c r="O106">
        <f t="shared" si="31"/>
        <v>0.33943699999999999</v>
      </c>
      <c r="P106">
        <f t="shared" si="42"/>
        <v>1.2993500000000018E-3</v>
      </c>
      <c r="Q106">
        <f t="shared" si="34"/>
        <v>78.658248</v>
      </c>
      <c r="R106">
        <f t="shared" si="43"/>
        <v>-1.0570166666667546E-3</v>
      </c>
      <c r="S106">
        <f t="shared" si="44"/>
        <v>0.98883775102884786</v>
      </c>
      <c r="T106">
        <f t="shared" si="45"/>
        <v>90.71582523316799</v>
      </c>
      <c r="U106">
        <f t="shared" si="46"/>
        <v>32137.226908437555</v>
      </c>
      <c r="W106">
        <v>0</v>
      </c>
      <c r="X106">
        <v>90.002696999999998</v>
      </c>
      <c r="Y106">
        <v>0.13000999999999999</v>
      </c>
      <c r="Z106">
        <v>0.80164400000000002</v>
      </c>
      <c r="AA106">
        <f t="shared" si="32"/>
        <v>211.92780104464799</v>
      </c>
      <c r="AB106">
        <f t="shared" si="33"/>
        <v>128.54993515250476</v>
      </c>
      <c r="AC106">
        <f t="shared" si="35"/>
        <v>0.60657419422486447</v>
      </c>
      <c r="AD106" s="6">
        <f t="shared" si="39"/>
        <v>-0.94537726282780754</v>
      </c>
      <c r="AE106" s="6">
        <f t="shared" si="39"/>
        <v>4.6375315077693511</v>
      </c>
    </row>
    <row r="107" spans="1:31" x14ac:dyDescent="0.25">
      <c r="A107" s="1">
        <v>42879.953148148146</v>
      </c>
      <c r="B107" s="16">
        <v>100</v>
      </c>
      <c r="C107">
        <f t="shared" si="36"/>
        <v>8.7791210740490122</v>
      </c>
      <c r="D107">
        <f t="shared" si="37"/>
        <v>726.32385441324686</v>
      </c>
      <c r="E107">
        <f t="shared" si="38"/>
        <v>836.4600514250518</v>
      </c>
      <c r="F107">
        <f t="shared" si="40"/>
        <v>82.733094610148669</v>
      </c>
      <c r="G107">
        <v>21.095441000000001</v>
      </c>
      <c r="H107">
        <f t="shared" si="28"/>
        <v>21.095441000000001</v>
      </c>
      <c r="I107">
        <v>21.002071000000001</v>
      </c>
      <c r="J107">
        <f t="shared" si="29"/>
        <v>21.002071000000001</v>
      </c>
      <c r="K107">
        <f t="shared" si="41"/>
        <v>-2.3474999999996508E-4</v>
      </c>
      <c r="L107">
        <v>8.9599999999999999E-4</v>
      </c>
      <c r="M107">
        <f t="shared" si="30"/>
        <v>8.9599999999999999E-4</v>
      </c>
      <c r="N107">
        <v>0.34076200000000001</v>
      </c>
      <c r="O107">
        <f t="shared" si="31"/>
        <v>0.34076200000000001</v>
      </c>
      <c r="P107">
        <f t="shared" si="42"/>
        <v>1.3006333333333332E-3</v>
      </c>
      <c r="Q107">
        <f t="shared" si="34"/>
        <v>78.657167000000001</v>
      </c>
      <c r="R107">
        <f t="shared" si="43"/>
        <v>-1.0658833333332988E-3</v>
      </c>
      <c r="S107">
        <f t="shared" si="44"/>
        <v>0.98883825264737446</v>
      </c>
      <c r="T107">
        <f t="shared" si="45"/>
        <v>90.720968733339177</v>
      </c>
      <c r="U107">
        <f t="shared" si="46"/>
        <v>32137.243211039669</v>
      </c>
      <c r="W107">
        <v>6.7409999999999996E-3</v>
      </c>
      <c r="X107">
        <v>90.003423999999995</v>
      </c>
      <c r="Y107">
        <v>0.13000800000000001</v>
      </c>
      <c r="Z107">
        <v>0.80161000000000004</v>
      </c>
      <c r="AA107">
        <f t="shared" si="32"/>
        <v>211.92384667908794</v>
      </c>
      <c r="AB107">
        <f t="shared" si="33"/>
        <v>128.54788237468301</v>
      </c>
      <c r="AC107">
        <f t="shared" si="35"/>
        <v>0.60657582612371375</v>
      </c>
      <c r="AD107" s="6">
        <f t="shared" si="39"/>
        <v>-0.95857417080889884</v>
      </c>
      <c r="AE107" s="6">
        <f t="shared" si="39"/>
        <v>4.650220299204971</v>
      </c>
    </row>
    <row r="108" spans="1:31" x14ac:dyDescent="0.25">
      <c r="A108" s="1">
        <v>42879.953842592593</v>
      </c>
      <c r="B108" s="16">
        <v>101</v>
      </c>
      <c r="C108">
        <f t="shared" si="36"/>
        <v>5.3495268282507169</v>
      </c>
      <c r="D108">
        <f t="shared" si="37"/>
        <v>729.11235779510525</v>
      </c>
      <c r="E108">
        <f t="shared" si="38"/>
        <v>826.02252823593233</v>
      </c>
      <c r="F108">
        <f t="shared" si="40"/>
        <v>136.29473805882816</v>
      </c>
      <c r="G108">
        <v>21.094846</v>
      </c>
      <c r="H108">
        <f t="shared" si="28"/>
        <v>21.094846</v>
      </c>
      <c r="I108">
        <v>21.001861999999999</v>
      </c>
      <c r="J108">
        <f t="shared" si="29"/>
        <v>21.001861999999999</v>
      </c>
      <c r="K108">
        <f t="shared" si="41"/>
        <v>-2.2921666666650964E-4</v>
      </c>
      <c r="L108">
        <v>9.1799999999999998E-4</v>
      </c>
      <c r="M108">
        <f t="shared" si="30"/>
        <v>9.1799999999999998E-4</v>
      </c>
      <c r="N108">
        <v>0.34199000000000002</v>
      </c>
      <c r="O108">
        <f t="shared" si="31"/>
        <v>0.34199000000000002</v>
      </c>
      <c r="P108">
        <f t="shared" si="42"/>
        <v>1.3058333333333338E-3</v>
      </c>
      <c r="Q108">
        <f t="shared" si="34"/>
        <v>78.656148000000002</v>
      </c>
      <c r="R108">
        <f t="shared" si="43"/>
        <v>-1.0766166666667705E-3</v>
      </c>
      <c r="S108">
        <f t="shared" si="44"/>
        <v>0.9888384377490077</v>
      </c>
      <c r="T108">
        <f t="shared" si="45"/>
        <v>90.72770583096684</v>
      </c>
      <c r="U108">
        <f t="shared" si="46"/>
        <v>32137.249226842749</v>
      </c>
      <c r="W108">
        <v>5.9626999999999999E-2</v>
      </c>
      <c r="X108">
        <v>90.003943000000007</v>
      </c>
      <c r="Y108">
        <v>0.13000400000000001</v>
      </c>
      <c r="Z108">
        <v>0.80160699999999996</v>
      </c>
      <c r="AA108">
        <f t="shared" si="32"/>
        <v>211.91557697383672</v>
      </c>
      <c r="AB108">
        <f t="shared" si="33"/>
        <v>128.54373017437806</v>
      </c>
      <c r="AC108">
        <f t="shared" si="35"/>
        <v>0.60657990323310762</v>
      </c>
      <c r="AD108" s="6">
        <f t="shared" si="39"/>
        <v>-0.97475633030548214</v>
      </c>
      <c r="AE108" s="6">
        <f t="shared" si="39"/>
        <v>4.6720958447838425</v>
      </c>
    </row>
    <row r="109" spans="1:31" x14ac:dyDescent="0.25">
      <c r="A109" s="1">
        <v>42879.95453703704</v>
      </c>
      <c r="B109" s="16">
        <v>102</v>
      </c>
      <c r="C109">
        <f t="shared" si="36"/>
        <v>0.40154572989424153</v>
      </c>
      <c r="D109">
        <f t="shared" si="37"/>
        <v>732.04853285547176</v>
      </c>
      <c r="E109">
        <f t="shared" si="38"/>
        <v>809.76407199395408</v>
      </c>
      <c r="F109">
        <f t="shared" si="40"/>
        <v>1823.0763730155406</v>
      </c>
      <c r="G109">
        <v>21.094653999999998</v>
      </c>
      <c r="H109">
        <f t="shared" si="28"/>
        <v>21.094653999999998</v>
      </c>
      <c r="I109">
        <v>21.001735</v>
      </c>
      <c r="J109">
        <f t="shared" si="29"/>
        <v>21.001735</v>
      </c>
      <c r="K109">
        <f t="shared" si="41"/>
        <v>-2.1914999999985695E-4</v>
      </c>
      <c r="L109">
        <v>9.5399999999999999E-4</v>
      </c>
      <c r="M109">
        <f t="shared" si="30"/>
        <v>9.5399999999999999E-4</v>
      </c>
      <c r="N109">
        <v>0.34331699999999998</v>
      </c>
      <c r="O109">
        <f t="shared" si="31"/>
        <v>0.34331699999999998</v>
      </c>
      <c r="P109">
        <f t="shared" si="42"/>
        <v>1.3112333333333355E-3</v>
      </c>
      <c r="Q109">
        <f t="shared" si="34"/>
        <v>78.654948000000005</v>
      </c>
      <c r="R109">
        <f t="shared" si="43"/>
        <v>-1.0920833333339412E-3</v>
      </c>
      <c r="S109">
        <f t="shared" si="44"/>
        <v>0.98883887380139812</v>
      </c>
      <c r="T109">
        <f t="shared" si="45"/>
        <v>90.736160987125729</v>
      </c>
      <c r="U109">
        <f t="shared" si="46"/>
        <v>32137.263398545438</v>
      </c>
      <c r="W109">
        <v>0.110456</v>
      </c>
      <c r="X109">
        <v>90.004514</v>
      </c>
      <c r="Y109">
        <v>0.13000500000000001</v>
      </c>
      <c r="Z109">
        <v>0.80158200000000002</v>
      </c>
      <c r="AA109">
        <f t="shared" si="32"/>
        <v>211.90671363476432</v>
      </c>
      <c r="AB109">
        <f t="shared" si="33"/>
        <v>128.54441436495884</v>
      </c>
      <c r="AC109">
        <f t="shared" si="35"/>
        <v>0.60660850314782344</v>
      </c>
      <c r="AD109" s="6">
        <f t="shared" si="39"/>
        <v>-0.99810508254785002</v>
      </c>
      <c r="AE109" s="6">
        <f t="shared" si="39"/>
        <v>4.6949073709034526</v>
      </c>
    </row>
    <row r="110" spans="1:31" x14ac:dyDescent="0.25">
      <c r="A110" s="1">
        <v>42879.955231481479</v>
      </c>
      <c r="B110" s="16">
        <v>103</v>
      </c>
      <c r="C110">
        <f t="shared" si="36"/>
        <v>-2.4622244182152997</v>
      </c>
      <c r="D110">
        <f t="shared" si="37"/>
        <v>733.75385773369555</v>
      </c>
      <c r="E110">
        <f t="shared" si="38"/>
        <v>800.36063250581344</v>
      </c>
      <c r="F110">
        <f t="shared" si="40"/>
        <v>-298.00445983130334</v>
      </c>
      <c r="G110">
        <v>21.094408000000001</v>
      </c>
      <c r="H110">
        <f t="shared" si="28"/>
        <v>21.094408000000001</v>
      </c>
      <c r="I110">
        <v>21.001428000000001</v>
      </c>
      <c r="J110">
        <f t="shared" si="29"/>
        <v>21.001428000000001</v>
      </c>
      <c r="K110">
        <f t="shared" si="41"/>
        <v>-2.1304999999986288E-4</v>
      </c>
      <c r="L110">
        <v>9.8999999999999999E-4</v>
      </c>
      <c r="M110">
        <f t="shared" si="30"/>
        <v>9.8999999999999999E-4</v>
      </c>
      <c r="N110">
        <v>0.34466400000000003</v>
      </c>
      <c r="O110">
        <f t="shared" si="31"/>
        <v>0.34466400000000003</v>
      </c>
      <c r="P110">
        <f t="shared" si="42"/>
        <v>1.3128E-3</v>
      </c>
      <c r="Q110">
        <f t="shared" si="34"/>
        <v>78.653908000000001</v>
      </c>
      <c r="R110">
        <f t="shared" si="43"/>
        <v>-1.0997500000013835E-3</v>
      </c>
      <c r="S110">
        <f t="shared" si="44"/>
        <v>0.98883809383955856</v>
      </c>
      <c r="T110">
        <f t="shared" si="45"/>
        <v>90.739744082152313</v>
      </c>
      <c r="U110">
        <f t="shared" si="46"/>
        <v>32137.238049785654</v>
      </c>
      <c r="W110">
        <v>0.12997600000000001</v>
      </c>
      <c r="X110">
        <v>90.003528000000003</v>
      </c>
      <c r="Y110">
        <v>0.13000700000000001</v>
      </c>
      <c r="Z110">
        <v>0.80163200000000001</v>
      </c>
      <c r="AA110">
        <f t="shared" si="32"/>
        <v>211.91672915561122</v>
      </c>
      <c r="AB110">
        <f t="shared" si="33"/>
        <v>128.54592841755644</v>
      </c>
      <c r="AC110">
        <f t="shared" si="35"/>
        <v>0.60658697843134746</v>
      </c>
      <c r="AD110" s="6">
        <f t="shared" si="39"/>
        <v>-1.0116188298489983</v>
      </c>
      <c r="AE110" s="6">
        <f t="shared" si="39"/>
        <v>4.7081065636730157</v>
      </c>
    </row>
    <row r="111" spans="1:31" x14ac:dyDescent="0.25">
      <c r="A111" s="1">
        <v>42879.955925925926</v>
      </c>
      <c r="B111" s="16">
        <v>104</v>
      </c>
      <c r="C111">
        <f t="shared" si="36"/>
        <v>6.9443360505152985</v>
      </c>
      <c r="D111">
        <f t="shared" si="37"/>
        <v>734.14398128913945</v>
      </c>
      <c r="E111">
        <f t="shared" si="38"/>
        <v>837.86258371829081</v>
      </c>
      <c r="F111">
        <f t="shared" si="40"/>
        <v>105.71838343489482</v>
      </c>
      <c r="G111">
        <v>21.094321999999998</v>
      </c>
      <c r="H111">
        <f t="shared" si="28"/>
        <v>21.094321999999998</v>
      </c>
      <c r="I111">
        <v>21.001203</v>
      </c>
      <c r="J111">
        <f t="shared" si="29"/>
        <v>21.001203</v>
      </c>
      <c r="K111">
        <f t="shared" si="41"/>
        <v>-2.3603333333331497E-4</v>
      </c>
      <c r="L111">
        <v>1.0070000000000001E-3</v>
      </c>
      <c r="M111">
        <f t="shared" si="30"/>
        <v>1.0070000000000001E-3</v>
      </c>
      <c r="N111">
        <v>0.345995</v>
      </c>
      <c r="O111">
        <f t="shared" si="31"/>
        <v>0.345995</v>
      </c>
      <c r="P111">
        <f t="shared" si="42"/>
        <v>1.3103999999999976E-3</v>
      </c>
      <c r="Q111">
        <f t="shared" si="34"/>
        <v>78.652801999999994</v>
      </c>
      <c r="R111">
        <f t="shared" si="43"/>
        <v>-1.0743666666674775E-3</v>
      </c>
      <c r="S111">
        <f t="shared" si="44"/>
        <v>0.98883848901088578</v>
      </c>
      <c r="T111">
        <f t="shared" si="45"/>
        <v>90.730727645238886</v>
      </c>
      <c r="U111">
        <f t="shared" si="46"/>
        <v>32137.250892853786</v>
      </c>
      <c r="W111">
        <v>0.12998000000000001</v>
      </c>
      <c r="X111">
        <v>90.003528000000003</v>
      </c>
      <c r="Y111">
        <v>0.13001099999999999</v>
      </c>
      <c r="Z111">
        <v>0.80160399999999998</v>
      </c>
      <c r="AA111">
        <f t="shared" si="32"/>
        <v>211.90836261202256</v>
      </c>
      <c r="AB111">
        <f t="shared" si="33"/>
        <v>128.54976472085025</v>
      </c>
      <c r="AC111">
        <f t="shared" si="35"/>
        <v>0.60662903122992196</v>
      </c>
      <c r="AD111" s="6">
        <f t="shared" si="39"/>
        <v>-0.96722953278049961</v>
      </c>
      <c r="AE111" s="6">
        <f t="shared" si="39"/>
        <v>4.7109710226491321</v>
      </c>
    </row>
    <row r="112" spans="1:31" x14ac:dyDescent="0.25">
      <c r="A112" s="1">
        <v>42879.956620370373</v>
      </c>
      <c r="B112" s="16">
        <v>105</v>
      </c>
      <c r="C112">
        <f t="shared" si="36"/>
        <v>19.45286319247808</v>
      </c>
      <c r="D112">
        <f t="shared" si="37"/>
        <v>735.54073759626954</v>
      </c>
      <c r="E112">
        <f t="shared" si="38"/>
        <v>888.70070814783776</v>
      </c>
      <c r="F112">
        <f t="shared" si="40"/>
        <v>37.811438363514739</v>
      </c>
      <c r="G112">
        <v>21.093634000000002</v>
      </c>
      <c r="H112">
        <f t="shared" si="28"/>
        <v>21.093634000000002</v>
      </c>
      <c r="I112">
        <v>21.001026</v>
      </c>
      <c r="J112">
        <f t="shared" si="29"/>
        <v>21.001026</v>
      </c>
      <c r="K112">
        <f t="shared" si="41"/>
        <v>-2.6906666666649907E-4</v>
      </c>
      <c r="L112">
        <v>1.0250000000000001E-3</v>
      </c>
      <c r="M112">
        <f t="shared" si="30"/>
        <v>1.0250000000000001E-3</v>
      </c>
      <c r="N112">
        <v>0.34731099999999998</v>
      </c>
      <c r="O112">
        <f t="shared" si="31"/>
        <v>0.34731099999999998</v>
      </c>
      <c r="P112">
        <f t="shared" si="42"/>
        <v>1.3109333333333314E-3</v>
      </c>
      <c r="Q112">
        <f t="shared" si="34"/>
        <v>78.651662999999999</v>
      </c>
      <c r="R112">
        <f t="shared" si="43"/>
        <v>-1.0418666666671091E-3</v>
      </c>
      <c r="S112">
        <f t="shared" si="44"/>
        <v>0.98904488332271245</v>
      </c>
      <c r="T112">
        <f t="shared" si="45"/>
        <v>90.719095874403862</v>
      </c>
      <c r="U112">
        <f t="shared" si="46"/>
        <v>32143.958707988153</v>
      </c>
      <c r="W112">
        <v>0.12998599999999999</v>
      </c>
      <c r="X112">
        <v>90.003007999999994</v>
      </c>
      <c r="Y112">
        <v>0.13000900000000001</v>
      </c>
      <c r="Z112">
        <v>0.78661899999999996</v>
      </c>
      <c r="AA112">
        <f t="shared" si="32"/>
        <v>207.98185043950414</v>
      </c>
      <c r="AB112">
        <f t="shared" si="33"/>
        <v>128.5746298029996</v>
      </c>
      <c r="AC112">
        <f t="shared" si="35"/>
        <v>0.61820120136106882</v>
      </c>
      <c r="AD112" s="6">
        <f t="shared" si="39"/>
        <v>-0.90646845793817787</v>
      </c>
      <c r="AE112" s="6">
        <f t="shared" si="39"/>
        <v>4.7207299661158313</v>
      </c>
    </row>
    <row r="113" spans="1:31" x14ac:dyDescent="0.25">
      <c r="A113" s="1">
        <v>42879.957314814812</v>
      </c>
      <c r="B113" s="16">
        <v>106</v>
      </c>
      <c r="C113">
        <f t="shared" si="36"/>
        <v>27.940591339416496</v>
      </c>
      <c r="D113">
        <f t="shared" si="37"/>
        <v>733.84091806324034</v>
      </c>
      <c r="E113">
        <f t="shared" si="38"/>
        <v>920.27424401045778</v>
      </c>
      <c r="F113">
        <f t="shared" si="40"/>
        <v>26.264330240856157</v>
      </c>
      <c r="G113">
        <v>21.093648999999999</v>
      </c>
      <c r="H113">
        <f t="shared" si="28"/>
        <v>21.093648999999999</v>
      </c>
      <c r="I113">
        <v>21.000906000000001</v>
      </c>
      <c r="J113">
        <f t="shared" si="29"/>
        <v>21.000906000000001</v>
      </c>
      <c r="K113">
        <f t="shared" si="41"/>
        <v>-2.8843333333329705E-4</v>
      </c>
      <c r="L113">
        <v>1.054E-3</v>
      </c>
      <c r="M113">
        <f t="shared" si="30"/>
        <v>1.054E-3</v>
      </c>
      <c r="N113">
        <v>0.34865000000000002</v>
      </c>
      <c r="O113">
        <f t="shared" si="31"/>
        <v>0.34865000000000002</v>
      </c>
      <c r="P113">
        <f t="shared" si="42"/>
        <v>1.3020499999999982E-3</v>
      </c>
      <c r="Q113">
        <f t="shared" si="34"/>
        <v>78.650443999999993</v>
      </c>
      <c r="R113">
        <f t="shared" si="43"/>
        <v>-1.0136166666666687E-3</v>
      </c>
      <c r="S113">
        <f t="shared" si="44"/>
        <v>0.9890448821556973</v>
      </c>
      <c r="T113">
        <f t="shared" si="45"/>
        <v>90.709635326723827</v>
      </c>
      <c r="U113">
        <f t="shared" si="46"/>
        <v>32143.958670060161</v>
      </c>
      <c r="W113">
        <v>0.129995</v>
      </c>
      <c r="X113">
        <v>90.003735000000006</v>
      </c>
      <c r="Y113">
        <v>0.13000800000000001</v>
      </c>
      <c r="Z113">
        <v>0.78662500000000002</v>
      </c>
      <c r="AA113">
        <f t="shared" si="32"/>
        <v>207.98370047060558</v>
      </c>
      <c r="AB113">
        <f t="shared" si="33"/>
        <v>128.57335458324178</v>
      </c>
      <c r="AC113">
        <f t="shared" si="35"/>
        <v>0.61818957106887851</v>
      </c>
      <c r="AD113" s="6">
        <f t="shared" si="39"/>
        <v>-0.86565970662030145</v>
      </c>
      <c r="AE113" s="6">
        <f t="shared" si="39"/>
        <v>4.707566085071945</v>
      </c>
    </row>
    <row r="114" spans="1:31" x14ac:dyDescent="0.25">
      <c r="A114" s="1">
        <v>42879.958009259259</v>
      </c>
      <c r="B114" s="16">
        <v>107</v>
      </c>
      <c r="C114">
        <f t="shared" si="36"/>
        <v>27.83906743568112</v>
      </c>
      <c r="D114">
        <f t="shared" si="37"/>
        <v>732.73475649599823</v>
      </c>
      <c r="E114">
        <f t="shared" si="38"/>
        <v>918.65293593560136</v>
      </c>
      <c r="F114">
        <f t="shared" si="40"/>
        <v>26.320377224879945</v>
      </c>
      <c r="G114">
        <v>21.093899</v>
      </c>
      <c r="H114">
        <f t="shared" si="28"/>
        <v>21.093899</v>
      </c>
      <c r="I114">
        <v>21.000544000000001</v>
      </c>
      <c r="J114">
        <f t="shared" si="29"/>
        <v>21.000544000000001</v>
      </c>
      <c r="K114">
        <f t="shared" si="41"/>
        <v>-2.8579999999992129E-4</v>
      </c>
      <c r="L114">
        <v>1.073E-3</v>
      </c>
      <c r="M114">
        <f t="shared" si="30"/>
        <v>1.073E-3</v>
      </c>
      <c r="N114">
        <v>0.349883</v>
      </c>
      <c r="O114">
        <f t="shared" si="31"/>
        <v>0.349883</v>
      </c>
      <c r="P114">
        <f t="shared" si="42"/>
        <v>1.2954666666666634E-3</v>
      </c>
      <c r="Q114">
        <f t="shared" si="34"/>
        <v>78.64957299999999</v>
      </c>
      <c r="R114">
        <f t="shared" si="43"/>
        <v>-1.0096666666666938E-3</v>
      </c>
      <c r="S114">
        <f t="shared" si="44"/>
        <v>0.98883836734801678</v>
      </c>
      <c r="T114">
        <f t="shared" si="45"/>
        <v>90.708371689060314</v>
      </c>
      <c r="U114">
        <f t="shared" si="46"/>
        <v>32137.246938810546</v>
      </c>
      <c r="W114">
        <v>0.129999</v>
      </c>
      <c r="X114">
        <v>90.003476000000006</v>
      </c>
      <c r="Y114">
        <v>0.13000900000000001</v>
      </c>
      <c r="Z114">
        <v>0.801616</v>
      </c>
      <c r="AA114">
        <f t="shared" si="32"/>
        <v>211.90630062858108</v>
      </c>
      <c r="AB114">
        <f t="shared" si="33"/>
        <v>128.54710809559552</v>
      </c>
      <c r="AC114">
        <f t="shared" si="35"/>
        <v>0.60662239732506373</v>
      </c>
      <c r="AD114" s="6">
        <f t="shared" si="39"/>
        <v>-0.86862557954576314</v>
      </c>
      <c r="AE114" s="6">
        <f t="shared" si="39"/>
        <v>4.7001263377398717</v>
      </c>
    </row>
    <row r="115" spans="1:31" x14ac:dyDescent="0.25">
      <c r="A115" s="1">
        <v>42879.958703703705</v>
      </c>
      <c r="B115" s="16">
        <v>108</v>
      </c>
      <c r="C115">
        <f t="shared" si="36"/>
        <v>28.492817669453778</v>
      </c>
      <c r="D115">
        <f t="shared" si="37"/>
        <v>731.68562357166115</v>
      </c>
      <c r="E115">
        <f t="shared" si="38"/>
        <v>920.07112285843129</v>
      </c>
      <c r="F115">
        <f t="shared" si="40"/>
        <v>25.679651344418545</v>
      </c>
      <c r="G115">
        <v>21.094096</v>
      </c>
      <c r="H115">
        <f t="shared" si="28"/>
        <v>21.094096</v>
      </c>
      <c r="I115">
        <v>21.000033999999999</v>
      </c>
      <c r="J115">
        <f t="shared" si="29"/>
        <v>21.000033999999999</v>
      </c>
      <c r="K115">
        <f t="shared" si="41"/>
        <v>-2.8473333333328319E-4</v>
      </c>
      <c r="L115">
        <v>1.091E-3</v>
      </c>
      <c r="M115">
        <f t="shared" si="30"/>
        <v>1.091E-3</v>
      </c>
      <c r="N115">
        <v>0.35116999999999998</v>
      </c>
      <c r="O115">
        <f t="shared" si="31"/>
        <v>0.35116999999999998</v>
      </c>
      <c r="P115">
        <f t="shared" si="42"/>
        <v>1.2886499999999986E-3</v>
      </c>
      <c r="Q115">
        <f t="shared" si="34"/>
        <v>78.648796000000004</v>
      </c>
      <c r="R115">
        <f t="shared" si="43"/>
        <v>-1.0039166666662898E-3</v>
      </c>
      <c r="S115">
        <f t="shared" si="44"/>
        <v>0.98883783071458886</v>
      </c>
      <c r="T115">
        <f t="shared" si="45"/>
        <v>90.70568180590206</v>
      </c>
      <c r="U115">
        <f t="shared" si="46"/>
        <v>32137.229498224136</v>
      </c>
      <c r="W115">
        <v>0.13000700000000001</v>
      </c>
      <c r="X115">
        <v>90.002488999999997</v>
      </c>
      <c r="Y115">
        <v>0.13000700000000001</v>
      </c>
      <c r="Z115">
        <v>0.80164400000000002</v>
      </c>
      <c r="AA115">
        <f t="shared" si="32"/>
        <v>211.91614392385887</v>
      </c>
      <c r="AB115">
        <f t="shared" si="33"/>
        <v>128.54487942058162</v>
      </c>
      <c r="AC115">
        <f t="shared" si="35"/>
        <v>0.6065837035368461</v>
      </c>
      <c r="AD115" s="6">
        <f t="shared" si="39"/>
        <v>-0.86554673399639048</v>
      </c>
      <c r="AE115" s="6">
        <f t="shared" si="39"/>
        <v>4.6920635568662661</v>
      </c>
    </row>
    <row r="116" spans="1:31" x14ac:dyDescent="0.25">
      <c r="A116" s="1">
        <v>42879.959398148145</v>
      </c>
      <c r="B116" s="16">
        <v>109</v>
      </c>
      <c r="C116">
        <f t="shared" si="36"/>
        <v>25.190812973329688</v>
      </c>
      <c r="D116">
        <f t="shared" si="37"/>
        <v>730.58743750017697</v>
      </c>
      <c r="E116">
        <f t="shared" si="38"/>
        <v>905.84552492808768</v>
      </c>
      <c r="F116">
        <f t="shared" si="40"/>
        <v>29.002138131614611</v>
      </c>
      <c r="G116">
        <v>21.093748999999999</v>
      </c>
      <c r="H116">
        <f t="shared" si="28"/>
        <v>21.093748999999999</v>
      </c>
      <c r="I116">
        <v>20.999618000000002</v>
      </c>
      <c r="J116">
        <f t="shared" si="29"/>
        <v>20.999618000000002</v>
      </c>
      <c r="K116">
        <f t="shared" si="41"/>
        <v>-2.7570000000007864E-4</v>
      </c>
      <c r="L116">
        <v>1.1169999999999999E-3</v>
      </c>
      <c r="M116">
        <f t="shared" si="30"/>
        <v>1.1169999999999999E-3</v>
      </c>
      <c r="N116">
        <v>0.352491</v>
      </c>
      <c r="O116">
        <f t="shared" si="31"/>
        <v>0.352491</v>
      </c>
      <c r="P116">
        <f t="shared" si="42"/>
        <v>1.281566666666667E-3</v>
      </c>
      <c r="Q116">
        <f t="shared" si="34"/>
        <v>78.647891000000001</v>
      </c>
      <c r="R116">
        <f t="shared" si="43"/>
        <v>-1.0058666666663404E-3</v>
      </c>
      <c r="S116">
        <f t="shared" si="44"/>
        <v>0.98883780542388111</v>
      </c>
      <c r="T116">
        <f t="shared" si="45"/>
        <v>90.706639624526773</v>
      </c>
      <c r="U116">
        <f t="shared" si="46"/>
        <v>32137.228676276136</v>
      </c>
      <c r="W116">
        <v>0.13000900000000001</v>
      </c>
      <c r="X116">
        <v>90.001243000000002</v>
      </c>
      <c r="Y116">
        <v>0.13000700000000001</v>
      </c>
      <c r="Z116">
        <v>0.80163799999999996</v>
      </c>
      <c r="AA116">
        <f t="shared" si="32"/>
        <v>211.91020428498976</v>
      </c>
      <c r="AB116">
        <f t="shared" si="33"/>
        <v>128.54461506055577</v>
      </c>
      <c r="AC116">
        <f t="shared" si="35"/>
        <v>0.60659945798401071</v>
      </c>
      <c r="AD116" s="6">
        <f t="shared" si="39"/>
        <v>-0.88112505927533558</v>
      </c>
      <c r="AE116" s="6">
        <f t="shared" si="39"/>
        <v>4.6835320340413036</v>
      </c>
    </row>
    <row r="117" spans="1:31" x14ac:dyDescent="0.25">
      <c r="A117" s="1">
        <v>42879.960092592592</v>
      </c>
      <c r="B117" s="16">
        <v>110</v>
      </c>
      <c r="C117">
        <f t="shared" si="36"/>
        <v>20.781618410385594</v>
      </c>
      <c r="D117">
        <f t="shared" si="37"/>
        <v>730.87408881141732</v>
      </c>
      <c r="E117">
        <f t="shared" si="38"/>
        <v>888.78535220313438</v>
      </c>
      <c r="F117">
        <f t="shared" si="40"/>
        <v>35.169257484112194</v>
      </c>
      <c r="G117">
        <v>21.093492000000001</v>
      </c>
      <c r="H117">
        <f t="shared" si="28"/>
        <v>21.093492000000001</v>
      </c>
      <c r="I117">
        <v>20.999471</v>
      </c>
      <c r="J117">
        <f t="shared" si="29"/>
        <v>20.999471</v>
      </c>
      <c r="K117">
        <f t="shared" si="41"/>
        <v>-2.6535000000021589E-4</v>
      </c>
      <c r="L117">
        <v>1.1529999999999999E-3</v>
      </c>
      <c r="M117">
        <f t="shared" si="30"/>
        <v>1.1529999999999999E-3</v>
      </c>
      <c r="N117">
        <v>0.35374699999999998</v>
      </c>
      <c r="O117">
        <f t="shared" si="31"/>
        <v>0.35374699999999998</v>
      </c>
      <c r="P117">
        <f t="shared" si="42"/>
        <v>1.278949999999999E-3</v>
      </c>
      <c r="Q117">
        <f t="shared" si="34"/>
        <v>78.646782000000002</v>
      </c>
      <c r="R117">
        <f t="shared" si="43"/>
        <v>-1.0135999999993336E-3</v>
      </c>
      <c r="S117">
        <f t="shared" si="44"/>
        <v>0.98883839683906238</v>
      </c>
      <c r="T117">
        <f t="shared" si="45"/>
        <v>90.712425470400888</v>
      </c>
      <c r="U117">
        <f t="shared" si="46"/>
        <v>32137.247897269528</v>
      </c>
      <c r="W117">
        <v>0.13001399999999999</v>
      </c>
      <c r="X117">
        <v>90.002332999999993</v>
      </c>
      <c r="Y117">
        <v>0.13000800000000001</v>
      </c>
      <c r="Z117">
        <v>0.80160699999999996</v>
      </c>
      <c r="AA117">
        <f t="shared" si="32"/>
        <v>211.89896103374215</v>
      </c>
      <c r="AB117">
        <f t="shared" si="33"/>
        <v>128.54531960041132</v>
      </c>
      <c r="AC117">
        <f t="shared" si="35"/>
        <v>0.60663496872899791</v>
      </c>
      <c r="AD117" s="6">
        <f t="shared" si="39"/>
        <v>-0.90192675646448128</v>
      </c>
      <c r="AE117" s="6">
        <f t="shared" si="39"/>
        <v>4.6857308463923157</v>
      </c>
    </row>
    <row r="118" spans="1:31" x14ac:dyDescent="0.25">
      <c r="A118" s="1">
        <v>42879.960787037038</v>
      </c>
      <c r="B118" s="16">
        <v>111</v>
      </c>
      <c r="C118">
        <f t="shared" si="36"/>
        <v>12.042160328645197</v>
      </c>
      <c r="D118">
        <f t="shared" si="37"/>
        <v>732.5690000111772</v>
      </c>
      <c r="E118">
        <f t="shared" si="38"/>
        <v>856.21432986753041</v>
      </c>
      <c r="F118">
        <f t="shared" si="40"/>
        <v>60.833685984780011</v>
      </c>
      <c r="G118">
        <v>21.093254000000002</v>
      </c>
      <c r="H118">
        <f t="shared" si="28"/>
        <v>21.093254000000002</v>
      </c>
      <c r="I118">
        <v>20.999362000000001</v>
      </c>
      <c r="J118">
        <f t="shared" si="29"/>
        <v>20.999362000000001</v>
      </c>
      <c r="K118">
        <f t="shared" si="41"/>
        <v>-2.4533333333351945E-4</v>
      </c>
      <c r="L118">
        <v>1.1950000000000001E-3</v>
      </c>
      <c r="M118">
        <f t="shared" si="30"/>
        <v>1.1950000000000001E-3</v>
      </c>
      <c r="N118">
        <v>0.35506199999999999</v>
      </c>
      <c r="O118">
        <f t="shared" si="31"/>
        <v>0.35506199999999999</v>
      </c>
      <c r="P118">
        <f t="shared" si="42"/>
        <v>1.2805166666666674E-3</v>
      </c>
      <c r="Q118">
        <f t="shared" si="34"/>
        <v>78.645575999999991</v>
      </c>
      <c r="R118">
        <f t="shared" si="43"/>
        <v>-1.0351833333335965E-3</v>
      </c>
      <c r="S118">
        <f t="shared" si="44"/>
        <v>0.98883806103202188</v>
      </c>
      <c r="T118">
        <f t="shared" si="45"/>
        <v>90.722704839682692</v>
      </c>
      <c r="U118">
        <f t="shared" si="46"/>
        <v>32137.236983540712</v>
      </c>
      <c r="W118">
        <v>0.13000999999999999</v>
      </c>
      <c r="X118">
        <v>90.002178000000001</v>
      </c>
      <c r="Y118">
        <v>0.13001099999999999</v>
      </c>
      <c r="Z118">
        <v>0.80163200000000001</v>
      </c>
      <c r="AA118">
        <f t="shared" si="32"/>
        <v>211.90258032400106</v>
      </c>
      <c r="AB118">
        <f t="shared" si="33"/>
        <v>128.5478201969612</v>
      </c>
      <c r="AC118">
        <f t="shared" si="35"/>
        <v>0.60663640810985098</v>
      </c>
      <c r="AD118" s="6">
        <f t="shared" si="39"/>
        <v>-0.94317124260482044</v>
      </c>
      <c r="AE118" s="6">
        <f t="shared" si="39"/>
        <v>4.6988053075402885</v>
      </c>
    </row>
    <row r="119" spans="1:31" x14ac:dyDescent="0.25">
      <c r="A119" s="1">
        <v>42879.961481481485</v>
      </c>
      <c r="B119" s="16">
        <v>112</v>
      </c>
      <c r="C119">
        <f t="shared" si="36"/>
        <v>8.2474291720429083</v>
      </c>
      <c r="D119">
        <f t="shared" si="37"/>
        <v>731.42488206802318</v>
      </c>
      <c r="E119">
        <f t="shared" si="38"/>
        <v>839.99618817011878</v>
      </c>
      <c r="F119">
        <f t="shared" si="40"/>
        <v>88.685197145724317</v>
      </c>
      <c r="G119">
        <v>21.093433000000001</v>
      </c>
      <c r="H119">
        <f t="shared" si="28"/>
        <v>21.093433000000001</v>
      </c>
      <c r="I119">
        <v>20.999129</v>
      </c>
      <c r="J119">
        <f t="shared" si="29"/>
        <v>20.999129</v>
      </c>
      <c r="K119">
        <f t="shared" si="41"/>
        <v>-2.341000000001851E-4</v>
      </c>
      <c r="L119">
        <v>1.2340000000000001E-3</v>
      </c>
      <c r="M119">
        <f t="shared" si="30"/>
        <v>1.2340000000000001E-3</v>
      </c>
      <c r="N119">
        <v>0.35631099999999999</v>
      </c>
      <c r="O119">
        <f t="shared" si="31"/>
        <v>0.35631099999999999</v>
      </c>
      <c r="P119">
        <f t="shared" si="42"/>
        <v>1.2735166666666667E-3</v>
      </c>
      <c r="Q119">
        <f t="shared" si="34"/>
        <v>78.644559999999998</v>
      </c>
      <c r="R119">
        <f t="shared" si="43"/>
        <v>-1.0394166666676105E-3</v>
      </c>
      <c r="S119">
        <f t="shared" si="44"/>
        <v>0.98883818069016705</v>
      </c>
      <c r="T119">
        <f t="shared" si="45"/>
        <v>90.724783452896332</v>
      </c>
      <c r="U119">
        <f t="shared" si="46"/>
        <v>32137.24087243043</v>
      </c>
      <c r="W119">
        <v>0.13000500000000001</v>
      </c>
      <c r="X119">
        <v>90.001605999999995</v>
      </c>
      <c r="Y119">
        <v>0.13000999999999999</v>
      </c>
      <c r="Z119">
        <v>0.801616</v>
      </c>
      <c r="AA119">
        <f t="shared" si="32"/>
        <v>211.90076017693389</v>
      </c>
      <c r="AB119">
        <f t="shared" si="33"/>
        <v>128.54645533379772</v>
      </c>
      <c r="AC119">
        <f t="shared" si="35"/>
        <v>0.60663517783732068</v>
      </c>
      <c r="AD119" s="6">
        <f t="shared" si="39"/>
        <v>-0.9610788127180081</v>
      </c>
      <c r="AE119" s="6">
        <f t="shared" si="39"/>
        <v>4.6899653916455781</v>
      </c>
    </row>
    <row r="120" spans="1:31" x14ac:dyDescent="0.25">
      <c r="A120" s="1">
        <v>42879.962175925924</v>
      </c>
      <c r="B120" s="16">
        <v>113</v>
      </c>
      <c r="C120">
        <f t="shared" si="36"/>
        <v>9.4442778652463488</v>
      </c>
      <c r="D120">
        <f t="shared" si="37"/>
        <v>728.61883796138818</v>
      </c>
      <c r="E120">
        <f t="shared" si="38"/>
        <v>841.6150961763085</v>
      </c>
      <c r="F120">
        <f t="shared" si="40"/>
        <v>77.149237703245248</v>
      </c>
      <c r="G120">
        <v>21.093223999999999</v>
      </c>
      <c r="H120">
        <f t="shared" si="28"/>
        <v>21.093223999999999</v>
      </c>
      <c r="I120">
        <v>20.998954999999999</v>
      </c>
      <c r="J120">
        <f t="shared" si="29"/>
        <v>20.998954999999999</v>
      </c>
      <c r="K120">
        <f t="shared" si="41"/>
        <v>-2.353000000002936E-4</v>
      </c>
      <c r="L120">
        <v>1.2669999999999999E-3</v>
      </c>
      <c r="M120">
        <f t="shared" si="30"/>
        <v>1.2669999999999999E-3</v>
      </c>
      <c r="N120">
        <v>0.35755500000000001</v>
      </c>
      <c r="O120">
        <f t="shared" si="31"/>
        <v>0.35755500000000001</v>
      </c>
      <c r="P120">
        <f t="shared" si="42"/>
        <v>1.2614000000000015E-3</v>
      </c>
      <c r="Q120">
        <f t="shared" si="34"/>
        <v>78.64349</v>
      </c>
      <c r="R120">
        <f t="shared" si="43"/>
        <v>-1.0261000000011697E-3</v>
      </c>
      <c r="S120">
        <f t="shared" si="44"/>
        <v>0.98883814097877631</v>
      </c>
      <c r="T120">
        <f t="shared" si="45"/>
        <v>90.721715560096612</v>
      </c>
      <c r="U120">
        <f t="shared" si="46"/>
        <v>32137.23958181023</v>
      </c>
      <c r="W120">
        <v>0.13001199999999999</v>
      </c>
      <c r="X120">
        <v>90.002540999999994</v>
      </c>
      <c r="Y120">
        <v>0.13000900000000001</v>
      </c>
      <c r="Z120">
        <v>0.80162900000000004</v>
      </c>
      <c r="AA120">
        <f t="shared" si="32"/>
        <v>211.90161585202873</v>
      </c>
      <c r="AB120">
        <f t="shared" si="33"/>
        <v>128.54512964331769</v>
      </c>
      <c r="AC120">
        <f t="shared" si="35"/>
        <v>0.60662647203729203</v>
      </c>
      <c r="AD120" s="6">
        <f t="shared" si="39"/>
        <v>-0.9554308360166478</v>
      </c>
      <c r="AE120" s="6">
        <f t="shared" si="39"/>
        <v>4.6681948198514629</v>
      </c>
    </row>
    <row r="121" spans="1:31" x14ac:dyDescent="0.25">
      <c r="A121" s="1">
        <v>42879.962870370371</v>
      </c>
      <c r="B121" s="16">
        <v>114</v>
      </c>
      <c r="C121">
        <f t="shared" si="36"/>
        <v>15.483743907817162</v>
      </c>
      <c r="D121">
        <f t="shared" si="37"/>
        <v>727.06022720665317</v>
      </c>
      <c r="E121">
        <f t="shared" si="38"/>
        <v>863.69592557685269</v>
      </c>
      <c r="F121">
        <f t="shared" si="40"/>
        <v>46.956358328788149</v>
      </c>
      <c r="G121">
        <v>21.093226000000001</v>
      </c>
      <c r="H121">
        <f t="shared" si="28"/>
        <v>21.093226000000001</v>
      </c>
      <c r="I121">
        <v>20.998633999999999</v>
      </c>
      <c r="J121">
        <f t="shared" si="29"/>
        <v>20.998633999999999</v>
      </c>
      <c r="K121">
        <f t="shared" si="41"/>
        <v>-2.4821666666667851E-4</v>
      </c>
      <c r="L121">
        <v>1.3029999999999999E-3</v>
      </c>
      <c r="M121">
        <f t="shared" si="30"/>
        <v>1.3029999999999999E-3</v>
      </c>
      <c r="N121">
        <v>0.35886699999999999</v>
      </c>
      <c r="O121">
        <f t="shared" si="31"/>
        <v>0.35886699999999999</v>
      </c>
      <c r="P121">
        <f t="shared" si="42"/>
        <v>1.2530333333333366E-3</v>
      </c>
      <c r="Q121">
        <f t="shared" si="34"/>
        <v>78.642499000000001</v>
      </c>
      <c r="R121">
        <f t="shared" si="43"/>
        <v>-1.0048166666678071E-3</v>
      </c>
      <c r="S121">
        <f t="shared" si="44"/>
        <v>0.98883808160378195</v>
      </c>
      <c r="T121">
        <f t="shared" si="45"/>
        <v>90.714013483299212</v>
      </c>
      <c r="U121">
        <f t="shared" si="46"/>
        <v>32137.237652122913</v>
      </c>
      <c r="W121">
        <v>0.13000999999999999</v>
      </c>
      <c r="X121">
        <v>90.002437</v>
      </c>
      <c r="Y121">
        <v>0.13000999999999999</v>
      </c>
      <c r="Z121">
        <v>0.80163200000000001</v>
      </c>
      <c r="AA121">
        <f t="shared" si="32"/>
        <v>211.90251828642576</v>
      </c>
      <c r="AB121">
        <f t="shared" si="33"/>
        <v>128.54574905316764</v>
      </c>
      <c r="AC121">
        <f t="shared" si="35"/>
        <v>0.60662681167108212</v>
      </c>
      <c r="AD121" s="6">
        <f t="shared" si="39"/>
        <v>-0.92692987307074848</v>
      </c>
      <c r="AE121" s="6">
        <f t="shared" si="39"/>
        <v>4.6560425573150201</v>
      </c>
    </row>
    <row r="122" spans="1:31" x14ac:dyDescent="0.25">
      <c r="A122" s="1">
        <v>42879.963564814818</v>
      </c>
      <c r="B122" s="16">
        <v>115</v>
      </c>
      <c r="C122">
        <f t="shared" si="36"/>
        <v>18.375710193824144</v>
      </c>
      <c r="D122">
        <f t="shared" si="37"/>
        <v>726.90697368020335</v>
      </c>
      <c r="E122">
        <f t="shared" si="38"/>
        <v>874.92397281680553</v>
      </c>
      <c r="F122">
        <f t="shared" si="40"/>
        <v>39.558034275296095</v>
      </c>
      <c r="G122">
        <v>21.093108000000001</v>
      </c>
      <c r="H122">
        <f t="shared" si="28"/>
        <v>21.093108000000001</v>
      </c>
      <c r="I122">
        <v>20.998331</v>
      </c>
      <c r="J122">
        <f t="shared" si="29"/>
        <v>20.998331</v>
      </c>
      <c r="K122">
        <f t="shared" si="41"/>
        <v>-2.5470000000004468E-4</v>
      </c>
      <c r="L122">
        <v>1.3339999999999999E-3</v>
      </c>
      <c r="M122">
        <f t="shared" si="30"/>
        <v>1.3339999999999999E-3</v>
      </c>
      <c r="N122">
        <v>0.36014499999999999</v>
      </c>
      <c r="O122">
        <f t="shared" si="31"/>
        <v>0.36014499999999999</v>
      </c>
      <c r="P122">
        <f t="shared" si="42"/>
        <v>1.2490666666666705E-3</v>
      </c>
      <c r="Q122">
        <f t="shared" si="34"/>
        <v>78.64152399999999</v>
      </c>
      <c r="R122">
        <f t="shared" si="43"/>
        <v>-9.94366666667664E-4</v>
      </c>
      <c r="S122">
        <f t="shared" si="44"/>
        <v>0.98883749129247167</v>
      </c>
      <c r="T122">
        <f t="shared" si="45"/>
        <v>90.711332263486725</v>
      </c>
      <c r="U122">
        <f t="shared" si="46"/>
        <v>32137.218467005328</v>
      </c>
      <c r="W122">
        <v>0.13000700000000001</v>
      </c>
      <c r="X122">
        <v>90.002801000000005</v>
      </c>
      <c r="Y122">
        <v>0.13000999999999999</v>
      </c>
      <c r="Z122">
        <v>0.80167900000000003</v>
      </c>
      <c r="AA122">
        <f t="shared" si="32"/>
        <v>211.91339655751571</v>
      </c>
      <c r="AB122">
        <f t="shared" si="33"/>
        <v>128.54536011788909</v>
      </c>
      <c r="AC122">
        <f t="shared" si="35"/>
        <v>0.60659383600130445</v>
      </c>
      <c r="AD122" s="6">
        <f t="shared" si="39"/>
        <v>-0.9132866987536733</v>
      </c>
      <c r="AE122" s="6">
        <f t="shared" si="39"/>
        <v>4.6548674570093871</v>
      </c>
    </row>
    <row r="123" spans="1:31" x14ac:dyDescent="0.25">
      <c r="A123" s="1">
        <v>42879.964259259257</v>
      </c>
      <c r="B123" s="16">
        <v>116</v>
      </c>
      <c r="C123">
        <f t="shared" si="36"/>
        <v>18.623055208219945</v>
      </c>
      <c r="D123">
        <f t="shared" si="37"/>
        <v>728.57111212930909</v>
      </c>
      <c r="E123">
        <f t="shared" si="38"/>
        <v>877.73596836635204</v>
      </c>
      <c r="F123">
        <f t="shared" si="40"/>
        <v>39.121997115045247</v>
      </c>
      <c r="G123">
        <v>21.093364999999999</v>
      </c>
      <c r="H123">
        <f t="shared" si="28"/>
        <v>21.093364999999999</v>
      </c>
      <c r="I123">
        <v>20.998007999999999</v>
      </c>
      <c r="J123">
        <f t="shared" si="29"/>
        <v>20.998007999999999</v>
      </c>
      <c r="K123">
        <f t="shared" si="41"/>
        <v>-2.5476666666654306E-4</v>
      </c>
      <c r="L123">
        <v>1.3669999999999999E-3</v>
      </c>
      <c r="M123">
        <f t="shared" si="30"/>
        <v>1.3669999999999999E-3</v>
      </c>
      <c r="N123">
        <v>0.36134899999999998</v>
      </c>
      <c r="O123">
        <f t="shared" si="31"/>
        <v>0.36134899999999998</v>
      </c>
      <c r="P123">
        <f t="shared" si="42"/>
        <v>1.2509333333333345E-3</v>
      </c>
      <c r="Q123">
        <f t="shared" si="34"/>
        <v>78.640642999999997</v>
      </c>
      <c r="R123">
        <f t="shared" si="43"/>
        <v>-9.9616666666761948E-4</v>
      </c>
      <c r="S123">
        <f t="shared" si="44"/>
        <v>0.98883755635419057</v>
      </c>
      <c r="T123">
        <f t="shared" si="45"/>
        <v>90.711814056921355</v>
      </c>
      <c r="U123">
        <f t="shared" si="46"/>
        <v>32137.220581511192</v>
      </c>
      <c r="W123">
        <v>0.13000600000000001</v>
      </c>
      <c r="X123">
        <v>90.001866000000007</v>
      </c>
      <c r="Y123">
        <v>0.13000999999999999</v>
      </c>
      <c r="Z123">
        <v>0.80166300000000001</v>
      </c>
      <c r="AA123">
        <f t="shared" si="32"/>
        <v>211.9125418639633</v>
      </c>
      <c r="AB123">
        <f t="shared" si="33"/>
        <v>128.54503726245679</v>
      </c>
      <c r="AC123">
        <f t="shared" si="35"/>
        <v>0.60659475900664694</v>
      </c>
      <c r="AD123" s="6">
        <f t="shared" si="39"/>
        <v>-0.91211914573619257</v>
      </c>
      <c r="AE123" s="6">
        <f t="shared" si="39"/>
        <v>4.6678276162598884</v>
      </c>
    </row>
    <row r="124" spans="1:31" x14ac:dyDescent="0.25">
      <c r="A124" s="1">
        <v>42879.964953703704</v>
      </c>
      <c r="B124" s="16">
        <v>117</v>
      </c>
      <c r="C124">
        <f t="shared" si="36"/>
        <v>18.429759145226825</v>
      </c>
      <c r="D124">
        <f t="shared" si="37"/>
        <v>728.06533922837389</v>
      </c>
      <c r="E124">
        <f t="shared" si="38"/>
        <v>876.4158152994637</v>
      </c>
      <c r="F124">
        <f t="shared" si="40"/>
        <v>39.504875429527118</v>
      </c>
      <c r="G124">
        <v>21.092903</v>
      </c>
      <c r="H124">
        <f t="shared" si="28"/>
        <v>21.092903</v>
      </c>
      <c r="I124">
        <v>20.997824999999999</v>
      </c>
      <c r="J124">
        <f t="shared" si="29"/>
        <v>20.997824999999999</v>
      </c>
      <c r="K124">
        <f t="shared" si="41"/>
        <v>-2.5473333333317545E-4</v>
      </c>
      <c r="L124">
        <v>1.405E-3</v>
      </c>
      <c r="M124">
        <f t="shared" si="30"/>
        <v>1.405E-3</v>
      </c>
      <c r="N124">
        <v>0.36253000000000002</v>
      </c>
      <c r="O124">
        <f t="shared" si="31"/>
        <v>0.36253000000000002</v>
      </c>
      <c r="P124">
        <f t="shared" si="42"/>
        <v>1.2461166666666653E-3</v>
      </c>
      <c r="Q124">
        <f t="shared" si="34"/>
        <v>78.639644999999987</v>
      </c>
      <c r="R124">
        <f t="shared" si="43"/>
        <v>-9.9138333333357318E-4</v>
      </c>
      <c r="S124">
        <f t="shared" si="44"/>
        <v>0.98883850153117414</v>
      </c>
      <c r="T124">
        <f t="shared" si="45"/>
        <v>90.713111580083179</v>
      </c>
      <c r="U124">
        <f t="shared" si="46"/>
        <v>32137.25129976316</v>
      </c>
      <c r="W124">
        <v>0.13000900000000001</v>
      </c>
      <c r="X124">
        <v>90.003476000000006</v>
      </c>
      <c r="Y124">
        <v>0.13001099999999999</v>
      </c>
      <c r="Z124">
        <v>0.80161300000000002</v>
      </c>
      <c r="AA124">
        <f t="shared" si="32"/>
        <v>211.89374757517376</v>
      </c>
      <c r="AB124">
        <f t="shared" si="33"/>
        <v>128.54576816265259</v>
      </c>
      <c r="AC124">
        <f t="shared" si="35"/>
        <v>0.60665201136738722</v>
      </c>
      <c r="AD124" s="6">
        <f t="shared" si="39"/>
        <v>-0.91302358207295153</v>
      </c>
      <c r="AE124" s="6">
        <f t="shared" si="39"/>
        <v>4.6638608149832841</v>
      </c>
    </row>
    <row r="125" spans="1:31" x14ac:dyDescent="0.25">
      <c r="A125" s="1">
        <v>42879.965648148151</v>
      </c>
      <c r="B125" s="16">
        <v>118</v>
      </c>
      <c r="C125">
        <f t="shared" si="36"/>
        <v>11.907123049803925</v>
      </c>
      <c r="D125">
        <f t="shared" si="37"/>
        <v>728.29415720687052</v>
      </c>
      <c r="E125">
        <f t="shared" si="38"/>
        <v>850.96272149566232</v>
      </c>
      <c r="F125">
        <f t="shared" si="40"/>
        <v>61.164578056398213</v>
      </c>
      <c r="G125">
        <v>21.092663000000002</v>
      </c>
      <c r="H125">
        <f t="shared" si="28"/>
        <v>21.092663000000002</v>
      </c>
      <c r="I125">
        <v>20.997617000000002</v>
      </c>
      <c r="J125">
        <f t="shared" si="29"/>
        <v>20.997617000000002</v>
      </c>
      <c r="K125">
        <f t="shared" si="41"/>
        <v>-2.3893333333327622E-4</v>
      </c>
      <c r="L125">
        <v>1.457E-3</v>
      </c>
      <c r="M125">
        <f t="shared" si="30"/>
        <v>1.457E-3</v>
      </c>
      <c r="N125">
        <v>0.36377500000000002</v>
      </c>
      <c r="O125">
        <f t="shared" si="31"/>
        <v>0.36377500000000002</v>
      </c>
      <c r="P125">
        <f t="shared" si="42"/>
        <v>1.2433833333333338E-3</v>
      </c>
      <c r="Q125">
        <f t="shared" si="34"/>
        <v>78.638607999999991</v>
      </c>
      <c r="R125">
        <f t="shared" si="43"/>
        <v>-1.0044499999994608E-3</v>
      </c>
      <c r="S125">
        <f t="shared" si="44"/>
        <v>0.98883874812133454</v>
      </c>
      <c r="T125">
        <f t="shared" si="45"/>
        <v>90.719863034156887</v>
      </c>
      <c r="U125">
        <f t="shared" si="46"/>
        <v>32137.259313943374</v>
      </c>
      <c r="W125">
        <v>0.13001299999999999</v>
      </c>
      <c r="X125">
        <v>90.003476000000006</v>
      </c>
      <c r="Y125">
        <v>0.13001099999999999</v>
      </c>
      <c r="Z125">
        <v>0.801597</v>
      </c>
      <c r="AA125">
        <f t="shared" si="32"/>
        <v>211.88665529876192</v>
      </c>
      <c r="AB125">
        <f t="shared" si="33"/>
        <v>128.54527816714912</v>
      </c>
      <c r="AC125">
        <f t="shared" si="35"/>
        <v>0.60667000470557819</v>
      </c>
      <c r="AD125" s="6">
        <f t="shared" si="39"/>
        <v>-0.94380428048658949</v>
      </c>
      <c r="AE125" s="6">
        <f t="shared" si="39"/>
        <v>4.665662462217087</v>
      </c>
    </row>
    <row r="126" spans="1:31" x14ac:dyDescent="0.25">
      <c r="A126" s="1">
        <v>42879.96634259259</v>
      </c>
      <c r="B126" s="16">
        <v>119</v>
      </c>
      <c r="C126">
        <f t="shared" si="36"/>
        <v>11.136174667145902</v>
      </c>
      <c r="D126">
        <f t="shared" si="37"/>
        <v>729.31416909316226</v>
      </c>
      <c r="E126">
        <f t="shared" si="38"/>
        <v>849.05050704207326</v>
      </c>
      <c r="F126">
        <f t="shared" si="40"/>
        <v>65.490546879153683</v>
      </c>
      <c r="G126">
        <v>21.092663000000002</v>
      </c>
      <c r="H126">
        <f t="shared" si="28"/>
        <v>21.092663000000002</v>
      </c>
      <c r="I126">
        <v>20.997396999999999</v>
      </c>
      <c r="J126">
        <f t="shared" si="29"/>
        <v>20.997396999999999</v>
      </c>
      <c r="K126">
        <f t="shared" si="41"/>
        <v>-2.3708333333332849E-4</v>
      </c>
      <c r="L126">
        <v>1.5039999999999999E-3</v>
      </c>
      <c r="M126">
        <f t="shared" si="30"/>
        <v>1.5039999999999999E-3</v>
      </c>
      <c r="N126">
        <v>0.36509200000000003</v>
      </c>
      <c r="O126">
        <f t="shared" si="31"/>
        <v>0.36509200000000003</v>
      </c>
      <c r="P126">
        <f t="shared" si="42"/>
        <v>1.242950000000002E-3</v>
      </c>
      <c r="Q126">
        <f t="shared" si="34"/>
        <v>78.637510999999989</v>
      </c>
      <c r="R126">
        <f t="shared" si="43"/>
        <v>-1.005866666665156E-3</v>
      </c>
      <c r="S126">
        <f t="shared" si="44"/>
        <v>0.98883891314425887</v>
      </c>
      <c r="T126">
        <f t="shared" si="45"/>
        <v>90.721705994425548</v>
      </c>
      <c r="U126">
        <f t="shared" si="46"/>
        <v>32137.264677188414</v>
      </c>
      <c r="W126">
        <v>0.13000600000000001</v>
      </c>
      <c r="X126">
        <v>90.003528000000003</v>
      </c>
      <c r="Y126">
        <v>0.13001299999999999</v>
      </c>
      <c r="Z126">
        <v>0.80158499999999999</v>
      </c>
      <c r="AA126">
        <f t="shared" si="32"/>
        <v>211.88364489899166</v>
      </c>
      <c r="AB126">
        <f t="shared" si="33"/>
        <v>128.54680537523683</v>
      </c>
      <c r="AC126">
        <f t="shared" si="35"/>
        <v>0.60668583191740522</v>
      </c>
      <c r="AD126" s="6">
        <f t="shared" si="39"/>
        <v>-0.94744202804112276</v>
      </c>
      <c r="AE126" s="6">
        <f t="shared" si="39"/>
        <v>4.6735300964053126</v>
      </c>
    </row>
    <row r="127" spans="1:31" x14ac:dyDescent="0.25">
      <c r="A127" s="1">
        <v>42879.967037037037</v>
      </c>
      <c r="B127" s="16">
        <v>120</v>
      </c>
      <c r="C127">
        <f t="shared" si="36"/>
        <v>14.332512898180818</v>
      </c>
      <c r="D127">
        <f t="shared" si="37"/>
        <v>731.42882123928621</v>
      </c>
      <c r="E127">
        <f t="shared" si="38"/>
        <v>863.98185197990256</v>
      </c>
      <c r="F127">
        <f t="shared" si="40"/>
        <v>51.032838863317835</v>
      </c>
      <c r="G127">
        <v>21.092921</v>
      </c>
      <c r="H127">
        <f t="shared" si="28"/>
        <v>21.092921</v>
      </c>
      <c r="I127">
        <v>20.997111</v>
      </c>
      <c r="J127">
        <f t="shared" si="29"/>
        <v>20.997111</v>
      </c>
      <c r="K127">
        <f t="shared" si="41"/>
        <v>-2.4479999999987476E-4</v>
      </c>
      <c r="L127">
        <v>1.5430000000000001E-3</v>
      </c>
      <c r="M127">
        <f t="shared" si="30"/>
        <v>1.5430000000000001E-3</v>
      </c>
      <c r="N127">
        <v>0.36637199999999998</v>
      </c>
      <c r="O127">
        <f t="shared" si="31"/>
        <v>0.36637199999999998</v>
      </c>
      <c r="P127">
        <f t="shared" si="42"/>
        <v>1.2460666666666695E-3</v>
      </c>
      <c r="Q127">
        <f t="shared" si="34"/>
        <v>78.636516999999998</v>
      </c>
      <c r="R127">
        <f t="shared" si="43"/>
        <v>-1.0012666666658751E-3</v>
      </c>
      <c r="S127">
        <f t="shared" si="44"/>
        <v>0.98883835197012382</v>
      </c>
      <c r="T127">
        <f t="shared" si="45"/>
        <v>90.718183308340812</v>
      </c>
      <c r="U127">
        <f t="shared" si="46"/>
        <v>32137.246439029022</v>
      </c>
      <c r="W127">
        <v>0.13000500000000001</v>
      </c>
      <c r="X127">
        <v>90.001086999999998</v>
      </c>
      <c r="Y127">
        <v>0.13001299999999999</v>
      </c>
      <c r="Z127">
        <v>0.80160100000000001</v>
      </c>
      <c r="AA127">
        <f t="shared" si="32"/>
        <v>211.8911432548137</v>
      </c>
      <c r="AB127">
        <f t="shared" si="33"/>
        <v>128.5463402868649</v>
      </c>
      <c r="AC127">
        <f t="shared" si="35"/>
        <v>0.60666216771636872</v>
      </c>
      <c r="AD127" s="6">
        <f t="shared" si="39"/>
        <v>-0.93235907514574601</v>
      </c>
      <c r="AE127" s="6">
        <f t="shared" si="39"/>
        <v>4.6900011280525336</v>
      </c>
    </row>
    <row r="128" spans="1:31" x14ac:dyDescent="0.25">
      <c r="A128" s="1">
        <v>42879.967731481483</v>
      </c>
      <c r="B128" s="16">
        <v>121</v>
      </c>
      <c r="C128">
        <f t="shared" si="36"/>
        <v>19.853817319082481</v>
      </c>
      <c r="D128">
        <f t="shared" si="37"/>
        <v>730.72114713164433</v>
      </c>
      <c r="E128">
        <f t="shared" si="38"/>
        <v>884.96004048783948</v>
      </c>
      <c r="F128">
        <f t="shared" si="40"/>
        <v>36.805070550805979</v>
      </c>
      <c r="G128">
        <v>21.09282</v>
      </c>
      <c r="H128">
        <f t="shared" si="28"/>
        <v>21.09282</v>
      </c>
      <c r="I128">
        <v>20.996841</v>
      </c>
      <c r="J128">
        <f t="shared" si="29"/>
        <v>20.996841</v>
      </c>
      <c r="K128">
        <f t="shared" si="41"/>
        <v>-2.5743333333334563E-4</v>
      </c>
      <c r="L128">
        <v>1.578E-3</v>
      </c>
      <c r="M128">
        <f t="shared" si="30"/>
        <v>1.578E-3</v>
      </c>
      <c r="N128">
        <v>0.36753799999999998</v>
      </c>
      <c r="O128">
        <f t="shared" si="31"/>
        <v>0.36753799999999998</v>
      </c>
      <c r="P128">
        <f t="shared" si="42"/>
        <v>1.2407500000000007E-3</v>
      </c>
      <c r="Q128">
        <f t="shared" si="34"/>
        <v>78.635621</v>
      </c>
      <c r="R128">
        <f t="shared" si="43"/>
        <v>-9.8331666666619331E-4</v>
      </c>
      <c r="S128">
        <f t="shared" si="44"/>
        <v>0.98883799565547725</v>
      </c>
      <c r="T128">
        <f t="shared" si="45"/>
        <v>90.71133132981241</v>
      </c>
      <c r="U128">
        <f t="shared" si="46"/>
        <v>32137.234858803011</v>
      </c>
      <c r="W128">
        <v>0.13000900000000001</v>
      </c>
      <c r="X128">
        <v>90.000463999999994</v>
      </c>
      <c r="Y128">
        <v>0.13001299999999999</v>
      </c>
      <c r="Z128">
        <v>0.80162199999999995</v>
      </c>
      <c r="AA128">
        <f t="shared" si="32"/>
        <v>211.89542606341925</v>
      </c>
      <c r="AB128">
        <f t="shared" si="33"/>
        <v>128.54594196885819</v>
      </c>
      <c r="AC128">
        <f t="shared" si="35"/>
        <v>0.60664802613712399</v>
      </c>
      <c r="AD128" s="6">
        <f t="shared" si="39"/>
        <v>-0.9063037004246598</v>
      </c>
      <c r="AE128" s="6">
        <f t="shared" si="39"/>
        <v>4.6845135360917922</v>
      </c>
    </row>
    <row r="129" spans="1:31" x14ac:dyDescent="0.25">
      <c r="A129" s="1">
        <v>42879.968425925923</v>
      </c>
      <c r="B129" s="16">
        <v>122</v>
      </c>
      <c r="C129">
        <f t="shared" si="36"/>
        <v>15.806229187946075</v>
      </c>
      <c r="D129">
        <f t="shared" si="37"/>
        <v>728.83309745895292</v>
      </c>
      <c r="E129">
        <f t="shared" si="38"/>
        <v>866.92408882437951</v>
      </c>
      <c r="F129">
        <f t="shared" si="40"/>
        <v>46.110497879833694</v>
      </c>
      <c r="G129">
        <v>21.092724</v>
      </c>
      <c r="H129">
        <f t="shared" si="28"/>
        <v>21.092724</v>
      </c>
      <c r="I129">
        <v>20.996722999999999</v>
      </c>
      <c r="J129">
        <f t="shared" si="29"/>
        <v>20.996722999999999</v>
      </c>
      <c r="K129">
        <f t="shared" si="41"/>
        <v>-2.4618333333338663E-4</v>
      </c>
      <c r="L129">
        <v>1.624E-3</v>
      </c>
      <c r="M129">
        <f t="shared" si="30"/>
        <v>1.624E-3</v>
      </c>
      <c r="N129">
        <v>0.36882100000000001</v>
      </c>
      <c r="O129">
        <f t="shared" si="31"/>
        <v>0.36882100000000001</v>
      </c>
      <c r="P129">
        <f t="shared" si="42"/>
        <v>1.2313500000000004E-3</v>
      </c>
      <c r="Q129">
        <f t="shared" si="34"/>
        <v>78.634456</v>
      </c>
      <c r="R129">
        <f t="shared" si="43"/>
        <v>-9.851666666669701E-4</v>
      </c>
      <c r="S129">
        <f t="shared" si="44"/>
        <v>0.98883794774165079</v>
      </c>
      <c r="T129">
        <f t="shared" si="45"/>
        <v>90.71416586827111</v>
      </c>
      <c r="U129">
        <f t="shared" si="46"/>
        <v>32137.23330160365</v>
      </c>
      <c r="W129">
        <v>0.13001299999999999</v>
      </c>
      <c r="X129">
        <v>90.001138999999995</v>
      </c>
      <c r="Y129">
        <v>0.13001299999999999</v>
      </c>
      <c r="Z129">
        <v>0.80163200000000001</v>
      </c>
      <c r="AA129">
        <f t="shared" si="32"/>
        <v>211.8969604428585</v>
      </c>
      <c r="AB129">
        <f t="shared" si="33"/>
        <v>128.54547343768593</v>
      </c>
      <c r="AC129">
        <f t="shared" si="35"/>
        <v>0.6066414221753329</v>
      </c>
      <c r="AD129" s="6">
        <f t="shared" si="39"/>
        <v>-0.92540605983723634</v>
      </c>
      <c r="AE129" s="6">
        <f t="shared" si="39"/>
        <v>4.6698464595275242</v>
      </c>
    </row>
    <row r="130" spans="1:31" x14ac:dyDescent="0.25">
      <c r="A130" s="1">
        <v>42879.96912037037</v>
      </c>
      <c r="B130" s="16">
        <v>123</v>
      </c>
      <c r="C130">
        <f t="shared" si="36"/>
        <v>8.5677966046444087</v>
      </c>
      <c r="D130">
        <f t="shared" si="37"/>
        <v>727.47078535804758</v>
      </c>
      <c r="E130">
        <f t="shared" si="38"/>
        <v>836.8934334541882</v>
      </c>
      <c r="F130">
        <f t="shared" si="40"/>
        <v>84.907569463507357</v>
      </c>
      <c r="G130">
        <v>21.092676000000001</v>
      </c>
      <c r="H130">
        <f t="shared" si="28"/>
        <v>21.092676000000001</v>
      </c>
      <c r="I130">
        <v>20.996357</v>
      </c>
      <c r="J130">
        <f t="shared" si="29"/>
        <v>20.996357</v>
      </c>
      <c r="K130">
        <f t="shared" si="41"/>
        <v>-2.265999999998177E-4</v>
      </c>
      <c r="L130">
        <v>1.663E-3</v>
      </c>
      <c r="M130">
        <f t="shared" si="30"/>
        <v>1.663E-3</v>
      </c>
      <c r="N130">
        <v>0.37003200000000003</v>
      </c>
      <c r="O130">
        <f t="shared" si="31"/>
        <v>0.37003200000000003</v>
      </c>
      <c r="P130">
        <f t="shared" si="42"/>
        <v>1.2237333333333321E-3</v>
      </c>
      <c r="Q130">
        <f t="shared" si="34"/>
        <v>78.633611000000002</v>
      </c>
      <c r="R130">
        <f t="shared" si="43"/>
        <v>-9.9713333333374026E-4</v>
      </c>
      <c r="S130">
        <f t="shared" si="44"/>
        <v>0.98883817567740662</v>
      </c>
      <c r="T130">
        <f t="shared" si="45"/>
        <v>90.72009398875349</v>
      </c>
      <c r="U130">
        <f t="shared" si="46"/>
        <v>32137.240709515714</v>
      </c>
      <c r="W130">
        <v>0.13000999999999999</v>
      </c>
      <c r="X130">
        <v>90.001191000000006</v>
      </c>
      <c r="Y130">
        <v>0.13000900000000001</v>
      </c>
      <c r="Z130">
        <v>0.801616</v>
      </c>
      <c r="AA130">
        <f t="shared" si="32"/>
        <v>211.8922736088274</v>
      </c>
      <c r="AB130">
        <f t="shared" si="33"/>
        <v>128.54115625810559</v>
      </c>
      <c r="AC130">
        <f t="shared" si="35"/>
        <v>0.6066344660372297</v>
      </c>
      <c r="AD130" s="6">
        <f t="shared" si="39"/>
        <v>-0.95956531845771154</v>
      </c>
      <c r="AE130" s="6">
        <f t="shared" si="39"/>
        <v>4.6594386306695021</v>
      </c>
    </row>
    <row r="131" spans="1:31" x14ac:dyDescent="0.25">
      <c r="A131" s="1">
        <v>42879.969814814816</v>
      </c>
      <c r="B131" s="16">
        <v>124</v>
      </c>
      <c r="C131">
        <f t="shared" si="36"/>
        <v>0.46205549189562767</v>
      </c>
      <c r="D131">
        <f t="shared" si="37"/>
        <v>728.15503039615123</v>
      </c>
      <c r="E131">
        <f t="shared" si="38"/>
        <v>805.70411425091174</v>
      </c>
      <c r="F131">
        <f t="shared" si="40"/>
        <v>1575.9038539046994</v>
      </c>
      <c r="G131">
        <v>21.092756999999999</v>
      </c>
      <c r="H131">
        <f t="shared" si="28"/>
        <v>21.092756999999999</v>
      </c>
      <c r="I131">
        <v>20.996023000000001</v>
      </c>
      <c r="J131">
        <f t="shared" si="29"/>
        <v>20.996023000000001</v>
      </c>
      <c r="K131">
        <f t="shared" si="41"/>
        <v>-2.0594999999990667E-4</v>
      </c>
      <c r="L131">
        <v>1.7030000000000001E-3</v>
      </c>
      <c r="M131">
        <f t="shared" si="30"/>
        <v>1.7030000000000001E-3</v>
      </c>
      <c r="N131">
        <v>0.37127900000000003</v>
      </c>
      <c r="O131">
        <f t="shared" si="31"/>
        <v>0.37127900000000003</v>
      </c>
      <c r="P131">
        <f t="shared" si="42"/>
        <v>1.2223500000000016E-3</v>
      </c>
      <c r="Q131">
        <f t="shared" si="34"/>
        <v>78.632697999999991</v>
      </c>
      <c r="R131">
        <f t="shared" si="43"/>
        <v>-1.0163999999998434E-3</v>
      </c>
      <c r="S131">
        <f t="shared" si="44"/>
        <v>0.98883801164364038</v>
      </c>
      <c r="T131">
        <f t="shared" si="45"/>
        <v>90.729143974904176</v>
      </c>
      <c r="U131">
        <f t="shared" si="46"/>
        <v>32137.235378418311</v>
      </c>
      <c r="W131">
        <v>0.13000700000000001</v>
      </c>
      <c r="X131">
        <v>90.001451000000003</v>
      </c>
      <c r="Y131">
        <v>0.13000900000000001</v>
      </c>
      <c r="Z131">
        <v>0.80162900000000004</v>
      </c>
      <c r="AA131">
        <f t="shared" si="32"/>
        <v>211.89681342620543</v>
      </c>
      <c r="AB131">
        <f t="shared" si="33"/>
        <v>128.54073280040564</v>
      </c>
      <c r="AC131">
        <f t="shared" si="35"/>
        <v>0.60661947068482391</v>
      </c>
      <c r="AD131" s="6">
        <f t="shared" si="39"/>
        <v>-0.99781943161662245</v>
      </c>
      <c r="AE131" s="6">
        <f t="shared" si="39"/>
        <v>4.6647804515539013</v>
      </c>
    </row>
    <row r="132" spans="1:31" x14ac:dyDescent="0.25">
      <c r="A132" s="1">
        <v>42879.970509259256</v>
      </c>
      <c r="B132" s="16">
        <v>125</v>
      </c>
      <c r="C132">
        <f t="shared" si="36"/>
        <v>-1.4516608593417679</v>
      </c>
      <c r="D132">
        <f t="shared" si="37"/>
        <v>730.2891464968842</v>
      </c>
      <c r="E132">
        <f t="shared" si="38"/>
        <v>800.51822228589424</v>
      </c>
      <c r="F132">
        <f t="shared" si="40"/>
        <v>-503.07145901007618</v>
      </c>
      <c r="G132">
        <v>21.092473999999999</v>
      </c>
      <c r="H132">
        <f t="shared" si="28"/>
        <v>21.092473999999999</v>
      </c>
      <c r="I132">
        <v>20.995775999999999</v>
      </c>
      <c r="J132">
        <f t="shared" si="29"/>
        <v>20.995775999999999</v>
      </c>
      <c r="K132">
        <f t="shared" si="41"/>
        <v>-2.0273333333324927E-4</v>
      </c>
      <c r="L132">
        <v>1.738E-3</v>
      </c>
      <c r="M132">
        <f t="shared" si="30"/>
        <v>1.738E-3</v>
      </c>
      <c r="N132">
        <v>0.37243100000000001</v>
      </c>
      <c r="O132">
        <f t="shared" si="31"/>
        <v>0.37243100000000001</v>
      </c>
      <c r="P132">
        <f t="shared" si="42"/>
        <v>1.225783333333333E-3</v>
      </c>
      <c r="Q132">
        <f t="shared" si="34"/>
        <v>78.631792999999988</v>
      </c>
      <c r="R132">
        <f t="shared" si="43"/>
        <v>-1.0230499999996331E-3</v>
      </c>
      <c r="S132">
        <f t="shared" si="44"/>
        <v>0.9888381099814727</v>
      </c>
      <c r="T132">
        <f t="shared" si="45"/>
        <v>90.73371080735609</v>
      </c>
      <c r="U132">
        <f t="shared" si="46"/>
        <v>32137.238574397863</v>
      </c>
      <c r="W132">
        <v>0.13000600000000001</v>
      </c>
      <c r="X132">
        <v>90.00197</v>
      </c>
      <c r="Y132">
        <v>0.13000999999999999</v>
      </c>
      <c r="Z132">
        <v>0.80162900000000004</v>
      </c>
      <c r="AA132">
        <f t="shared" si="32"/>
        <v>211.89332551391914</v>
      </c>
      <c r="AB132">
        <f t="shared" si="33"/>
        <v>128.54138286815677</v>
      </c>
      <c r="AC132">
        <f t="shared" si="35"/>
        <v>0.60663252396646616</v>
      </c>
      <c r="AD132" s="6">
        <f t="shared" si="39"/>
        <v>-1.0068509041321663</v>
      </c>
      <c r="AE132" s="6">
        <f t="shared" si="39"/>
        <v>4.6813543638777579</v>
      </c>
    </row>
    <row r="133" spans="1:31" x14ac:dyDescent="0.25">
      <c r="A133" s="1">
        <v>42879.971203703702</v>
      </c>
      <c r="B133" s="16">
        <v>126</v>
      </c>
      <c r="C133">
        <f t="shared" si="36"/>
        <v>2.2410878317218241</v>
      </c>
      <c r="D133">
        <f t="shared" si="37"/>
        <v>730.94937191635086</v>
      </c>
      <c r="E133">
        <f t="shared" si="38"/>
        <v>815.80023374046709</v>
      </c>
      <c r="F133">
        <f t="shared" si="40"/>
        <v>326.1582886534008</v>
      </c>
      <c r="G133">
        <v>21.091975999999999</v>
      </c>
      <c r="H133">
        <f t="shared" si="28"/>
        <v>21.091975999999999</v>
      </c>
      <c r="I133">
        <v>20.995805000000001</v>
      </c>
      <c r="J133">
        <f t="shared" si="29"/>
        <v>20.995805000000001</v>
      </c>
      <c r="K133">
        <f t="shared" si="41"/>
        <v>-2.1371666666650431E-4</v>
      </c>
      <c r="L133">
        <v>1.81E-3</v>
      </c>
      <c r="M133">
        <f t="shared" si="30"/>
        <v>1.81E-3</v>
      </c>
      <c r="N133">
        <v>0.373664</v>
      </c>
      <c r="O133">
        <f t="shared" si="31"/>
        <v>0.373664</v>
      </c>
      <c r="P133">
        <f t="shared" si="42"/>
        <v>1.2245833333333288E-3</v>
      </c>
      <c r="Q133">
        <f t="shared" si="34"/>
        <v>78.630530999999991</v>
      </c>
      <c r="R133">
        <f t="shared" si="43"/>
        <v>-1.0108666666655589E-3</v>
      </c>
      <c r="S133">
        <f t="shared" si="44"/>
        <v>0.98883853307677883</v>
      </c>
      <c r="T133">
        <f t="shared" si="45"/>
        <v>90.731509284084225</v>
      </c>
      <c r="U133">
        <f t="shared" si="46"/>
        <v>32137.252324995312</v>
      </c>
      <c r="W133">
        <v>0.13001099999999999</v>
      </c>
      <c r="X133">
        <v>90.002801000000005</v>
      </c>
      <c r="Y133">
        <v>0.13000999999999999</v>
      </c>
      <c r="Z133">
        <v>0.80161000000000004</v>
      </c>
      <c r="AA133">
        <f t="shared" si="32"/>
        <v>211.88224726360113</v>
      </c>
      <c r="AB133">
        <f t="shared" si="33"/>
        <v>128.54071508982892</v>
      </c>
      <c r="AC133">
        <f t="shared" si="35"/>
        <v>0.60666109006250235</v>
      </c>
      <c r="AD133" s="6">
        <f t="shared" si="39"/>
        <v>-0.9894229560962996</v>
      </c>
      <c r="AE133" s="6">
        <f t="shared" si="39"/>
        <v>4.6865201924972713</v>
      </c>
    </row>
    <row r="134" spans="1:31" x14ac:dyDescent="0.25">
      <c r="A134" s="1">
        <v>42879.971898148149</v>
      </c>
      <c r="B134" s="16">
        <v>127</v>
      </c>
      <c r="C134">
        <f t="shared" si="36"/>
        <v>5.1009263438188768</v>
      </c>
      <c r="D134">
        <f t="shared" si="37"/>
        <v>732.2308783864604</v>
      </c>
      <c r="E134">
        <f t="shared" si="38"/>
        <v>828.48564045964258</v>
      </c>
      <c r="F134">
        <f t="shared" si="40"/>
        <v>143.54860843535843</v>
      </c>
      <c r="G134">
        <v>21.091963</v>
      </c>
      <c r="H134">
        <f t="shared" si="28"/>
        <v>21.091963</v>
      </c>
      <c r="I134">
        <v>20.995685000000002</v>
      </c>
      <c r="J134">
        <f t="shared" si="29"/>
        <v>20.995685000000002</v>
      </c>
      <c r="K134">
        <f t="shared" si="41"/>
        <v>-2.2128333333331084E-4</v>
      </c>
      <c r="L134">
        <v>1.8680000000000001E-3</v>
      </c>
      <c r="M134">
        <f t="shared" si="30"/>
        <v>1.8680000000000001E-3</v>
      </c>
      <c r="N134">
        <v>0.37491799999999997</v>
      </c>
      <c r="O134">
        <f t="shared" si="31"/>
        <v>0.37491799999999997</v>
      </c>
      <c r="P134">
        <f t="shared" si="42"/>
        <v>1.225216666666661E-3</v>
      </c>
      <c r="Q134">
        <f t="shared" si="34"/>
        <v>78.629396999999997</v>
      </c>
      <c r="R134">
        <f t="shared" si="43"/>
        <v>-1.0039333333317301E-3</v>
      </c>
      <c r="S134">
        <f t="shared" si="44"/>
        <v>0.98883868968782684</v>
      </c>
      <c r="T134">
        <f t="shared" si="45"/>
        <v>90.729462952042113</v>
      </c>
      <c r="U134">
        <f t="shared" si="46"/>
        <v>32137.257414854372</v>
      </c>
      <c r="W134">
        <v>0.13001099999999999</v>
      </c>
      <c r="X134">
        <v>90.002332999999993</v>
      </c>
      <c r="Y134">
        <v>0.13000800000000001</v>
      </c>
      <c r="Z134">
        <v>0.80159400000000003</v>
      </c>
      <c r="AA134">
        <f t="shared" si="32"/>
        <v>211.87804192960314</v>
      </c>
      <c r="AB134">
        <f t="shared" si="33"/>
        <v>128.53817548762336</v>
      </c>
      <c r="AC134">
        <f t="shared" si="35"/>
        <v>0.60666114485959999</v>
      </c>
      <c r="AD134" s="6">
        <f t="shared" si="39"/>
        <v>-0.975925177062408</v>
      </c>
      <c r="AE134" s="6">
        <f t="shared" si="39"/>
        <v>4.6966023954258258</v>
      </c>
    </row>
    <row r="135" spans="1:31" x14ac:dyDescent="0.25">
      <c r="A135" s="1">
        <v>42879.972592592596</v>
      </c>
      <c r="B135" s="16">
        <v>128</v>
      </c>
      <c r="C135">
        <f t="shared" si="36"/>
        <v>12.196532810869432</v>
      </c>
      <c r="D135">
        <f t="shared" si="37"/>
        <v>732.01739705262401</v>
      </c>
      <c r="E135">
        <f t="shared" si="38"/>
        <v>856.21374215373339</v>
      </c>
      <c r="F135">
        <f t="shared" si="40"/>
        <v>60.018482990531311</v>
      </c>
      <c r="G135">
        <v>21.091996000000002</v>
      </c>
      <c r="H135">
        <f t="shared" si="28"/>
        <v>21.091996000000002</v>
      </c>
      <c r="I135">
        <v>20.995493</v>
      </c>
      <c r="J135">
        <f t="shared" si="29"/>
        <v>20.995493</v>
      </c>
      <c r="K135">
        <f t="shared" si="41"/>
        <v>-2.3794999999993867E-4</v>
      </c>
      <c r="L135">
        <v>1.9289999999999999E-3</v>
      </c>
      <c r="M135">
        <f t="shared" si="30"/>
        <v>1.9289999999999999E-3</v>
      </c>
      <c r="N135">
        <v>0.37615100000000001</v>
      </c>
      <c r="O135">
        <f t="shared" si="31"/>
        <v>0.37615100000000001</v>
      </c>
      <c r="P135">
        <f t="shared" si="42"/>
        <v>1.2213166666666636E-3</v>
      </c>
      <c r="Q135">
        <f t="shared" si="34"/>
        <v>78.628356000000011</v>
      </c>
      <c r="R135">
        <f t="shared" si="43"/>
        <v>-9.8336666666511965E-4</v>
      </c>
      <c r="S135">
        <f t="shared" si="44"/>
        <v>0.98883887380545676</v>
      </c>
      <c r="T135">
        <f t="shared" si="45"/>
        <v>90.723088864241234</v>
      </c>
      <c r="U135">
        <f t="shared" si="46"/>
        <v>32137.263398677344</v>
      </c>
      <c r="W135">
        <v>0.13000600000000001</v>
      </c>
      <c r="X135">
        <v>90.003268000000006</v>
      </c>
      <c r="Y135">
        <v>0.13000800000000001</v>
      </c>
      <c r="Z135">
        <v>0.80158799999999997</v>
      </c>
      <c r="AA135">
        <f t="shared" si="32"/>
        <v>211.87707935854152</v>
      </c>
      <c r="AB135">
        <f t="shared" si="33"/>
        <v>128.53758677091923</v>
      </c>
      <c r="AC135">
        <f t="shared" si="35"/>
        <v>0.60666112238316272</v>
      </c>
      <c r="AD135" s="6">
        <f t="shared" si="39"/>
        <v>-0.9424358083102029</v>
      </c>
      <c r="AE135" s="6">
        <f t="shared" si="39"/>
        <v>4.6949676389773174</v>
      </c>
    </row>
    <row r="136" spans="1:31" x14ac:dyDescent="0.25">
      <c r="A136" s="1">
        <v>42879.973287037035</v>
      </c>
      <c r="B136" s="16">
        <v>129</v>
      </c>
      <c r="C136">
        <f t="shared" si="36"/>
        <v>22.602418066937204</v>
      </c>
      <c r="D136">
        <f t="shared" si="37"/>
        <v>731.28117401253064</v>
      </c>
      <c r="E136">
        <f t="shared" si="38"/>
        <v>896.4105457116334</v>
      </c>
      <c r="F136">
        <f t="shared" si="40"/>
        <v>32.354112371819546</v>
      </c>
      <c r="G136">
        <v>21.091918</v>
      </c>
      <c r="H136">
        <f t="shared" ref="H136:H199" si="47">(G136*H$2+H$3+H$4)</f>
        <v>21.091918</v>
      </c>
      <c r="I136">
        <v>20.995113</v>
      </c>
      <c r="J136">
        <f t="shared" ref="J136:J199" si="48">(I136*J$2+J$3+J$4)</f>
        <v>20.995113</v>
      </c>
      <c r="K136">
        <f t="shared" si="41"/>
        <v>-2.6219999999993839E-4</v>
      </c>
      <c r="L136">
        <v>1.9659999999999999E-3</v>
      </c>
      <c r="M136">
        <f t="shared" ref="M136:M199" si="49">(L136*M$2+M$3+M$4)</f>
        <v>1.9659999999999999E-3</v>
      </c>
      <c r="N136">
        <v>0.377388</v>
      </c>
      <c r="O136">
        <f t="shared" ref="O136:O199" si="50">(N136*O$2+O$3+O$4)</f>
        <v>0.377388</v>
      </c>
      <c r="P136">
        <f t="shared" si="42"/>
        <v>1.2157833333333321E-3</v>
      </c>
      <c r="Q136">
        <f t="shared" si="34"/>
        <v>78.627499</v>
      </c>
      <c r="R136">
        <f t="shared" si="43"/>
        <v>-9.5358333333284877E-4</v>
      </c>
      <c r="S136">
        <f t="shared" si="44"/>
        <v>0.9888384238407959</v>
      </c>
      <c r="T136">
        <f t="shared" si="45"/>
        <v>90.710700755945425</v>
      </c>
      <c r="U136">
        <f t="shared" si="46"/>
        <v>32137.248774825868</v>
      </c>
      <c r="W136">
        <v>0.13000400000000001</v>
      </c>
      <c r="X136">
        <v>90.002021999999997</v>
      </c>
      <c r="Y136">
        <v>0.13001099999999999</v>
      </c>
      <c r="Z136">
        <v>0.80161000000000004</v>
      </c>
      <c r="AA136">
        <f t="shared" ref="AA136:AA199" si="51">((X136*(H136/100)*Z136)/(-X136*(-1+H136/100+M136/100)+Z136))*1000</f>
        <v>211.88190436379352</v>
      </c>
      <c r="AB136">
        <f t="shared" ref="AB136:AB199" si="52">((X136*(Y136*(-1+M136/100+H136/100)+(M136/100)*Z136))/(X136*(-1+M136/100+H136/100)-Z136))*1000</f>
        <v>128.54012258540885</v>
      </c>
      <c r="AC136">
        <f t="shared" si="35"/>
        <v>0.60665927546464815</v>
      </c>
      <c r="AD136" s="6">
        <f t="shared" si="39"/>
        <v>-0.89332539682987888</v>
      </c>
      <c r="AE136" s="6">
        <f t="shared" si="39"/>
        <v>4.6891277159521048</v>
      </c>
    </row>
    <row r="137" spans="1:31" x14ac:dyDescent="0.25">
      <c r="A137" s="1">
        <v>42879.973981481482</v>
      </c>
      <c r="B137" s="16">
        <v>130</v>
      </c>
      <c r="C137">
        <f t="shared" si="36"/>
        <v>32.782725953331223</v>
      </c>
      <c r="D137">
        <f t="shared" si="37"/>
        <v>728.05238240686003</v>
      </c>
      <c r="E137">
        <f t="shared" si="38"/>
        <v>932.96655315925182</v>
      </c>
      <c r="F137">
        <f t="shared" si="40"/>
        <v>22.208414987920762</v>
      </c>
      <c r="G137">
        <v>21.091902000000001</v>
      </c>
      <c r="H137">
        <f t="shared" si="47"/>
        <v>21.091902000000001</v>
      </c>
      <c r="I137">
        <v>20.994738000000002</v>
      </c>
      <c r="J137">
        <f t="shared" si="48"/>
        <v>20.994738000000002</v>
      </c>
      <c r="K137">
        <f t="shared" si="41"/>
        <v>-2.8409999999995015E-4</v>
      </c>
      <c r="L137">
        <v>2.0140000000000002E-3</v>
      </c>
      <c r="M137">
        <f t="shared" si="49"/>
        <v>2.0140000000000002E-3</v>
      </c>
      <c r="N137">
        <v>0.37861499999999998</v>
      </c>
      <c r="O137">
        <f t="shared" si="50"/>
        <v>0.37861499999999998</v>
      </c>
      <c r="P137">
        <f t="shared" si="42"/>
        <v>1.2025499999999995E-3</v>
      </c>
      <c r="Q137">
        <f t="shared" ref="Q137:Q200" si="53">100-J137-O137</f>
        <v>78.626647000000006</v>
      </c>
      <c r="R137">
        <f t="shared" si="43"/>
        <v>-9.1845000000034815E-4</v>
      </c>
      <c r="S137">
        <f t="shared" si="44"/>
        <v>0.98883917796835197</v>
      </c>
      <c r="T137">
        <f t="shared" si="45"/>
        <v>90.69853765645361</v>
      </c>
      <c r="U137">
        <f t="shared" si="46"/>
        <v>32137.273283971437</v>
      </c>
      <c r="W137">
        <v>0.13000800000000001</v>
      </c>
      <c r="X137">
        <v>90.003268000000006</v>
      </c>
      <c r="Y137">
        <v>0.13000400000000001</v>
      </c>
      <c r="Z137">
        <v>0.801566</v>
      </c>
      <c r="AA137">
        <f t="shared" si="51"/>
        <v>211.87036104674485</v>
      </c>
      <c r="AB137">
        <f t="shared" si="52"/>
        <v>128.53281765200543</v>
      </c>
      <c r="AC137">
        <f t="shared" ref="AC137:AC200" si="54">AB137/AA137</f>
        <v>0.60665784971993941</v>
      </c>
      <c r="AD137" s="6">
        <f t="shared" si="39"/>
        <v>-0.84526988205727183</v>
      </c>
      <c r="AE137" s="6">
        <f t="shared" si="39"/>
        <v>4.664330679951453</v>
      </c>
    </row>
    <row r="138" spans="1:31" x14ac:dyDescent="0.25">
      <c r="A138" s="1">
        <v>42879.974675925929</v>
      </c>
      <c r="B138" s="16">
        <v>131</v>
      </c>
      <c r="C138">
        <f t="shared" si="36"/>
        <v>36.936801673728951</v>
      </c>
      <c r="D138">
        <f t="shared" si="37"/>
        <v>725.89462610340433</v>
      </c>
      <c r="E138">
        <f t="shared" si="38"/>
        <v>946.95560261432422</v>
      </c>
      <c r="F138">
        <f t="shared" si="40"/>
        <v>19.652341112676574</v>
      </c>
      <c r="G138">
        <v>21.091939</v>
      </c>
      <c r="H138">
        <f t="shared" si="47"/>
        <v>21.091939</v>
      </c>
      <c r="I138">
        <v>20.994410999999999</v>
      </c>
      <c r="J138">
        <f t="shared" si="48"/>
        <v>20.994410999999999</v>
      </c>
      <c r="K138">
        <f t="shared" si="41"/>
        <v>-2.9188333333340921E-4</v>
      </c>
      <c r="L138">
        <v>2.0600000000000002E-3</v>
      </c>
      <c r="M138">
        <f t="shared" si="49"/>
        <v>2.0600000000000002E-3</v>
      </c>
      <c r="N138">
        <v>0.37980799999999998</v>
      </c>
      <c r="O138">
        <f t="shared" si="50"/>
        <v>0.37980799999999998</v>
      </c>
      <c r="P138">
        <f t="shared" si="42"/>
        <v>1.1926999999999992E-3</v>
      </c>
      <c r="Q138">
        <f t="shared" si="53"/>
        <v>78.625781000000003</v>
      </c>
      <c r="R138">
        <f t="shared" si="43"/>
        <v>-9.0081666666677054E-4</v>
      </c>
      <c r="S138">
        <f t="shared" si="44"/>
        <v>0.98883850063980094</v>
      </c>
      <c r="T138">
        <f t="shared" si="45"/>
        <v>90.68994082442974</v>
      </c>
      <c r="U138">
        <f t="shared" si="46"/>
        <v>32137.251270793531</v>
      </c>
      <c r="W138">
        <v>0.13000999999999999</v>
      </c>
      <c r="X138">
        <v>90.000983000000005</v>
      </c>
      <c r="Y138">
        <v>0.13000600000000001</v>
      </c>
      <c r="Z138">
        <v>0.80159400000000003</v>
      </c>
      <c r="AA138">
        <f t="shared" si="51"/>
        <v>211.8782114441087</v>
      </c>
      <c r="AB138">
        <f t="shared" si="52"/>
        <v>128.53424446834603</v>
      </c>
      <c r="AC138">
        <f t="shared" si="54"/>
        <v>0.60664210629440796</v>
      </c>
      <c r="AD138" s="6">
        <f t="shared" si="39"/>
        <v>-0.82566965511943402</v>
      </c>
      <c r="AE138" s="6">
        <f t="shared" si="39"/>
        <v>4.6474803979741717</v>
      </c>
    </row>
    <row r="139" spans="1:31" x14ac:dyDescent="0.25">
      <c r="A139" s="1">
        <v>42879.975370370368</v>
      </c>
      <c r="B139" s="16">
        <v>132</v>
      </c>
      <c r="C139">
        <f t="shared" si="36"/>
        <v>33.216970791858756</v>
      </c>
      <c r="D139">
        <f t="shared" si="37"/>
        <v>724.66253175897862</v>
      </c>
      <c r="E139">
        <f t="shared" si="38"/>
        <v>930.93551695262784</v>
      </c>
      <c r="F139">
        <f t="shared" si="40"/>
        <v>21.816033024197026</v>
      </c>
      <c r="G139">
        <v>21.091757999999999</v>
      </c>
      <c r="H139">
        <f t="shared" si="47"/>
        <v>21.091757999999999</v>
      </c>
      <c r="I139">
        <v>20.994154000000002</v>
      </c>
      <c r="J139">
        <f t="shared" si="48"/>
        <v>20.994154000000002</v>
      </c>
      <c r="K139">
        <f t="shared" si="41"/>
        <v>-2.8171666666671293E-4</v>
      </c>
      <c r="L139">
        <v>2.1120000000000002E-3</v>
      </c>
      <c r="M139">
        <f t="shared" si="49"/>
        <v>2.1120000000000002E-3</v>
      </c>
      <c r="N139">
        <v>0.38097300000000001</v>
      </c>
      <c r="O139">
        <f t="shared" si="50"/>
        <v>0.38097300000000001</v>
      </c>
      <c r="P139">
        <f t="shared" si="42"/>
        <v>1.185699999999997E-3</v>
      </c>
      <c r="Q139">
        <f t="shared" si="53"/>
        <v>78.624872999999994</v>
      </c>
      <c r="R139">
        <f t="shared" si="43"/>
        <v>-9.0398333333444232E-4</v>
      </c>
      <c r="S139">
        <f t="shared" si="44"/>
        <v>0.98883816487894849</v>
      </c>
      <c r="T139">
        <f t="shared" si="45"/>
        <v>90.692013560967496</v>
      </c>
      <c r="U139">
        <f t="shared" si="46"/>
        <v>32137.240358565825</v>
      </c>
      <c r="W139">
        <v>0.13001099999999999</v>
      </c>
      <c r="X139">
        <v>90.000568000000001</v>
      </c>
      <c r="Y139">
        <v>0.13000500000000001</v>
      </c>
      <c r="Z139">
        <v>0.801616</v>
      </c>
      <c r="AA139">
        <f t="shared" si="51"/>
        <v>211.88178988928703</v>
      </c>
      <c r="AB139">
        <f t="shared" si="52"/>
        <v>128.53268907499046</v>
      </c>
      <c r="AC139">
        <f t="shared" si="54"/>
        <v>0.60662451993704436</v>
      </c>
      <c r="AD139" s="6">
        <f t="shared" si="39"/>
        <v>-0.8432287606725648</v>
      </c>
      <c r="AE139" s="6">
        <f t="shared" si="39"/>
        <v>4.6379628946857654</v>
      </c>
    </row>
    <row r="140" spans="1:31" x14ac:dyDescent="0.25">
      <c r="A140" s="1">
        <v>42879.976064814815</v>
      </c>
      <c r="B140" s="16">
        <v>133</v>
      </c>
      <c r="C140">
        <f t="shared" ref="C140:C203" si="55">(X140*H140-T140*J140-K140*U140)*10</f>
        <v>24.030392745195197</v>
      </c>
      <c r="D140">
        <f t="shared" ref="D140:D203" si="56">(T140*O140-X140*M140+P140*U140)*10</f>
        <v>723.72290210952065</v>
      </c>
      <c r="E140">
        <f t="shared" ref="E140:E203" si="57">3.941*C140+1.104*D140</f>
        <v>893.69386173772511</v>
      </c>
      <c r="F140">
        <f t="shared" si="40"/>
        <v>30.116981848090138</v>
      </c>
      <c r="G140">
        <v>21.091445</v>
      </c>
      <c r="H140">
        <f t="shared" si="47"/>
        <v>21.091445</v>
      </c>
      <c r="I140">
        <v>20.993907</v>
      </c>
      <c r="J140">
        <f t="shared" si="48"/>
        <v>20.993907</v>
      </c>
      <c r="K140">
        <f t="shared" si="41"/>
        <v>-2.5870000000007091E-4</v>
      </c>
      <c r="L140">
        <v>2.1770000000000001E-3</v>
      </c>
      <c r="M140">
        <f t="shared" si="49"/>
        <v>2.1770000000000001E-3</v>
      </c>
      <c r="N140">
        <v>0.38212499999999999</v>
      </c>
      <c r="O140">
        <f t="shared" si="50"/>
        <v>0.38212499999999999</v>
      </c>
      <c r="P140">
        <f t="shared" si="42"/>
        <v>1.1796166666666664E-3</v>
      </c>
      <c r="Q140">
        <f t="shared" si="53"/>
        <v>78.623967999999991</v>
      </c>
      <c r="R140">
        <f t="shared" si="43"/>
        <v>-9.2091666666718199E-4</v>
      </c>
      <c r="S140">
        <f t="shared" si="44"/>
        <v>0.98883756502353959</v>
      </c>
      <c r="T140">
        <f t="shared" si="45"/>
        <v>90.699689509364518</v>
      </c>
      <c r="U140">
        <f t="shared" si="46"/>
        <v>32137.220863265036</v>
      </c>
      <c r="W140">
        <v>0.13000800000000001</v>
      </c>
      <c r="X140">
        <v>89.999996999999993</v>
      </c>
      <c r="Y140">
        <v>0.13000700000000001</v>
      </c>
      <c r="Z140">
        <v>0.80165699999999995</v>
      </c>
      <c r="AA140">
        <f t="shared" si="51"/>
        <v>211.88868797192265</v>
      </c>
      <c r="AB140">
        <f t="shared" si="52"/>
        <v>128.53393475789497</v>
      </c>
      <c r="AC140">
        <f t="shared" si="54"/>
        <v>0.60661065009250037</v>
      </c>
      <c r="AD140" s="6">
        <f t="shared" ref="AD140:AE203" si="58">(C140-AA140)/AA140</f>
        <v>-0.88658954390061884</v>
      </c>
      <c r="AE140" s="6">
        <f t="shared" si="58"/>
        <v>4.6305978920875388</v>
      </c>
    </row>
    <row r="141" spans="1:31" x14ac:dyDescent="0.25">
      <c r="A141" s="1">
        <v>42879.976759259262</v>
      </c>
      <c r="B141" s="16">
        <v>134</v>
      </c>
      <c r="C141">
        <f t="shared" si="55"/>
        <v>13.44354266876036</v>
      </c>
      <c r="D141">
        <f t="shared" si="56"/>
        <v>725.12583059010717</v>
      </c>
      <c r="E141">
        <f t="shared" si="57"/>
        <v>853.51991862906289</v>
      </c>
      <c r="F141">
        <f t="shared" ref="F141:F204" si="59">D141/C141</f>
        <v>53.938597024363936</v>
      </c>
      <c r="G141">
        <v>21.091318000000001</v>
      </c>
      <c r="H141">
        <f t="shared" si="47"/>
        <v>21.091318000000001</v>
      </c>
      <c r="I141">
        <v>20.993722000000002</v>
      </c>
      <c r="J141">
        <f t="shared" si="48"/>
        <v>20.993722000000002</v>
      </c>
      <c r="K141">
        <f t="shared" ref="K141:K204" si="60">SLOPE(J137:J145,B137:B145)</f>
        <v>-2.3341666666685986E-4</v>
      </c>
      <c r="L141">
        <v>2.2599999999999999E-3</v>
      </c>
      <c r="M141">
        <f t="shared" si="49"/>
        <v>2.2599999999999999E-3</v>
      </c>
      <c r="N141">
        <v>0.38328099999999998</v>
      </c>
      <c r="O141">
        <f t="shared" si="50"/>
        <v>0.38328099999999998</v>
      </c>
      <c r="P141">
        <f t="shared" ref="P141:P204" si="61">SLOPE(O137:O145,B137:B145)</f>
        <v>1.1807833333333359E-3</v>
      </c>
      <c r="Q141">
        <f t="shared" si="53"/>
        <v>78.622996999999998</v>
      </c>
      <c r="R141">
        <f t="shared" ref="R141:R204" si="62">SLOPE(Q137:Q145,B137:B145)</f>
        <v>-9.4736666666719318E-4</v>
      </c>
      <c r="S141">
        <f t="shared" ref="S141:S204" si="63">((X141-AA141/1000+AB141/1000)/(X141+Y141+Z141))</f>
        <v>0.98883741183397234</v>
      </c>
      <c r="T141">
        <f t="shared" ref="T141:T204" si="64">(-R141*U141+X141*(100-H141-M141))/(100-J141-O141)</f>
        <v>90.713860287921577</v>
      </c>
      <c r="U141">
        <f t="shared" ref="U141:U204" si="65">$F$1*((X141-AA141/1000+AB141/1000)/(X141+Y141+Z141))</f>
        <v>32137.215884604102</v>
      </c>
      <c r="W141">
        <v>0.13000600000000001</v>
      </c>
      <c r="X141">
        <v>90.002178000000001</v>
      </c>
      <c r="Y141">
        <v>0.13000700000000001</v>
      </c>
      <c r="Z141">
        <v>0.80168799999999996</v>
      </c>
      <c r="AA141">
        <f t="shared" si="51"/>
        <v>211.89545478736534</v>
      </c>
      <c r="AB141">
        <f t="shared" si="52"/>
        <v>128.53308014651572</v>
      </c>
      <c r="AC141">
        <f t="shared" si="54"/>
        <v>0.60658724499540206</v>
      </c>
      <c r="AD141" s="6">
        <f t="shared" si="58"/>
        <v>-0.93655577613851704</v>
      </c>
      <c r="AE141" s="6">
        <f t="shared" si="58"/>
        <v>4.6415502512157296</v>
      </c>
    </row>
    <row r="142" spans="1:31" x14ac:dyDescent="0.25">
      <c r="A142" s="1">
        <v>42879.977453703701</v>
      </c>
      <c r="B142" s="16">
        <v>135</v>
      </c>
      <c r="C142">
        <f t="shared" si="55"/>
        <v>6.1810409875291583</v>
      </c>
      <c r="D142">
        <f t="shared" si="56"/>
        <v>728.54570517435889</v>
      </c>
      <c r="E142">
        <f t="shared" si="57"/>
        <v>828.6739410443447</v>
      </c>
      <c r="F142">
        <f t="shared" si="59"/>
        <v>117.86780036635732</v>
      </c>
      <c r="G142">
        <v>21.091481999999999</v>
      </c>
      <c r="H142">
        <f t="shared" si="47"/>
        <v>21.091481999999999</v>
      </c>
      <c r="I142">
        <v>20.993383999999999</v>
      </c>
      <c r="J142">
        <f t="shared" si="48"/>
        <v>20.993383999999999</v>
      </c>
      <c r="K142">
        <f t="shared" si="60"/>
        <v>-2.163833333333661E-4</v>
      </c>
      <c r="L142">
        <v>2.32E-3</v>
      </c>
      <c r="M142">
        <f t="shared" si="49"/>
        <v>2.32E-3</v>
      </c>
      <c r="N142">
        <v>0.38450299999999998</v>
      </c>
      <c r="O142">
        <f t="shared" si="50"/>
        <v>0.38450299999999998</v>
      </c>
      <c r="P142">
        <f t="shared" si="61"/>
        <v>1.1880166666666692E-3</v>
      </c>
      <c r="Q142">
        <f t="shared" si="53"/>
        <v>78.622113000000013</v>
      </c>
      <c r="R142">
        <f t="shared" si="62"/>
        <v>-9.7163333333346224E-4</v>
      </c>
      <c r="S142">
        <f t="shared" si="63"/>
        <v>0.98883762934569774</v>
      </c>
      <c r="T142">
        <f t="shared" si="64"/>
        <v>90.724438664186863</v>
      </c>
      <c r="U142">
        <f t="shared" si="65"/>
        <v>32137.222953735178</v>
      </c>
      <c r="W142">
        <v>0.13000400000000001</v>
      </c>
      <c r="X142">
        <v>90.002073999999993</v>
      </c>
      <c r="Y142">
        <v>0.13000800000000001</v>
      </c>
      <c r="Z142">
        <v>0.80166899999999996</v>
      </c>
      <c r="AA142">
        <f t="shared" si="51"/>
        <v>211.89272859697974</v>
      </c>
      <c r="AB142">
        <f t="shared" si="52"/>
        <v>128.53349494895176</v>
      </c>
      <c r="AC142">
        <f t="shared" si="54"/>
        <v>0.60659700689126828</v>
      </c>
      <c r="AD142" s="6">
        <f t="shared" si="58"/>
        <v>-0.97082938603671709</v>
      </c>
      <c r="AE142" s="6">
        <f t="shared" si="58"/>
        <v>4.6681389194599232</v>
      </c>
    </row>
    <row r="143" spans="1:31" x14ac:dyDescent="0.25">
      <c r="A143" s="1">
        <v>42879.978148148148</v>
      </c>
      <c r="B143" s="16">
        <v>136</v>
      </c>
      <c r="C143">
        <f t="shared" si="55"/>
        <v>0.93168313372073541</v>
      </c>
      <c r="D143">
        <f t="shared" si="56"/>
        <v>733.36981699312923</v>
      </c>
      <c r="E143">
        <f t="shared" si="57"/>
        <v>813.31204119040819</v>
      </c>
      <c r="F143">
        <f t="shared" si="59"/>
        <v>787.14510379121123</v>
      </c>
      <c r="G143">
        <v>21.091602000000002</v>
      </c>
      <c r="H143">
        <f t="shared" si="47"/>
        <v>21.091602000000002</v>
      </c>
      <c r="I143">
        <v>20.993198</v>
      </c>
      <c r="J143">
        <f t="shared" si="48"/>
        <v>20.993198</v>
      </c>
      <c r="K143">
        <f t="shared" si="60"/>
        <v>-2.0576666666668095E-4</v>
      </c>
      <c r="L143">
        <v>2.3540000000000002E-3</v>
      </c>
      <c r="M143">
        <f t="shared" si="49"/>
        <v>2.3540000000000002E-3</v>
      </c>
      <c r="N143">
        <v>0.38568799999999998</v>
      </c>
      <c r="O143">
        <f t="shared" si="50"/>
        <v>0.38568799999999998</v>
      </c>
      <c r="P143">
        <f t="shared" si="61"/>
        <v>1.1996500000000002E-3</v>
      </c>
      <c r="Q143">
        <f t="shared" si="53"/>
        <v>78.621113999999992</v>
      </c>
      <c r="R143">
        <f t="shared" si="62"/>
        <v>-9.9388333333318233E-4</v>
      </c>
      <c r="S143">
        <f t="shared" si="63"/>
        <v>0.98883802943240373</v>
      </c>
      <c r="T143">
        <f t="shared" si="64"/>
        <v>90.735031133859394</v>
      </c>
      <c r="U143">
        <f t="shared" si="65"/>
        <v>32137.235956553122</v>
      </c>
      <c r="W143">
        <v>0.13000800000000001</v>
      </c>
      <c r="X143">
        <v>90.002593000000005</v>
      </c>
      <c r="Y143">
        <v>0.13000700000000001</v>
      </c>
      <c r="Z143">
        <v>0.80164299999999999</v>
      </c>
      <c r="AA143">
        <f t="shared" si="51"/>
        <v>211.88756121289887</v>
      </c>
      <c r="AB143">
        <f t="shared" si="52"/>
        <v>128.53221726025603</v>
      </c>
      <c r="AC143">
        <f t="shared" si="54"/>
        <v>0.60660577017595829</v>
      </c>
      <c r="AD143" s="6">
        <f t="shared" si="58"/>
        <v>-0.99560293615921802</v>
      </c>
      <c r="AE143" s="6">
        <f t="shared" si="58"/>
        <v>4.7057275804102812</v>
      </c>
    </row>
    <row r="144" spans="1:31" x14ac:dyDescent="0.25">
      <c r="A144" s="1">
        <v>42879.978842592594</v>
      </c>
      <c r="B144" s="16">
        <v>137</v>
      </c>
      <c r="C144">
        <f t="shared" si="55"/>
        <v>-0.16350944091164443</v>
      </c>
      <c r="D144">
        <f t="shared" si="56"/>
        <v>737.03890056109344</v>
      </c>
      <c r="E144">
        <f t="shared" si="57"/>
        <v>813.04655551281451</v>
      </c>
      <c r="F144">
        <f t="shared" si="59"/>
        <v>-4507.6229020889814</v>
      </c>
      <c r="G144">
        <v>21.091514</v>
      </c>
      <c r="H144">
        <f t="shared" si="47"/>
        <v>21.091514</v>
      </c>
      <c r="I144">
        <v>20.993009000000001</v>
      </c>
      <c r="J144">
        <f t="shared" si="48"/>
        <v>20.993009000000001</v>
      </c>
      <c r="K144">
        <f t="shared" si="60"/>
        <v>-2.0518333333334007E-4</v>
      </c>
      <c r="L144">
        <v>2.395E-3</v>
      </c>
      <c r="M144">
        <f t="shared" si="49"/>
        <v>2.395E-3</v>
      </c>
      <c r="N144">
        <v>0.386853</v>
      </c>
      <c r="O144">
        <f t="shared" si="50"/>
        <v>0.386853</v>
      </c>
      <c r="P144">
        <f t="shared" si="61"/>
        <v>1.2078333333333348E-3</v>
      </c>
      <c r="Q144">
        <f t="shared" si="53"/>
        <v>78.620137999999997</v>
      </c>
      <c r="R144">
        <f t="shared" si="62"/>
        <v>-1.0026499999999791E-3</v>
      </c>
      <c r="S144">
        <f t="shared" si="63"/>
        <v>0.98883801383237524</v>
      </c>
      <c r="T144">
        <f t="shared" si="64"/>
        <v>90.739951410001993</v>
      </c>
      <c r="U144">
        <f t="shared" si="65"/>
        <v>32137.235449552194</v>
      </c>
      <c r="W144">
        <v>0.13000900000000001</v>
      </c>
      <c r="X144">
        <v>90.002748999999994</v>
      </c>
      <c r="Y144">
        <v>0.13000600000000001</v>
      </c>
      <c r="Z144">
        <v>0.80164599999999997</v>
      </c>
      <c r="AA144">
        <f t="shared" si="51"/>
        <v>211.88734055346276</v>
      </c>
      <c r="AB144">
        <f t="shared" si="52"/>
        <v>128.53081443021847</v>
      </c>
      <c r="AC144">
        <f t="shared" si="54"/>
        <v>0.60659978125398184</v>
      </c>
      <c r="AD144" s="6">
        <f t="shared" si="58"/>
        <v>-1.0007716810286285</v>
      </c>
      <c r="AE144" s="6">
        <f t="shared" si="58"/>
        <v>4.7343361887840851</v>
      </c>
    </row>
    <row r="145" spans="1:31" x14ac:dyDescent="0.25">
      <c r="A145" s="1">
        <v>42879.979537037034</v>
      </c>
      <c r="B145" s="16">
        <v>138</v>
      </c>
      <c r="C145">
        <f t="shared" si="55"/>
        <v>1.664755920389549</v>
      </c>
      <c r="D145">
        <f t="shared" si="56"/>
        <v>736.36844385355346</v>
      </c>
      <c r="E145">
        <f t="shared" si="57"/>
        <v>819.51156509657835</v>
      </c>
      <c r="F145">
        <f t="shared" si="59"/>
        <v>442.32817245740443</v>
      </c>
      <c r="G145">
        <v>21.091588000000002</v>
      </c>
      <c r="H145">
        <f t="shared" si="47"/>
        <v>21.091588000000002</v>
      </c>
      <c r="I145">
        <v>20.992896999999999</v>
      </c>
      <c r="J145">
        <f t="shared" si="48"/>
        <v>20.992896999999999</v>
      </c>
      <c r="K145">
        <f t="shared" si="60"/>
        <v>-2.087166666666344E-4</v>
      </c>
      <c r="L145">
        <v>2.4489999999999998E-3</v>
      </c>
      <c r="M145">
        <f t="shared" si="49"/>
        <v>2.4489999999999998E-3</v>
      </c>
      <c r="N145">
        <v>0.38809100000000002</v>
      </c>
      <c r="O145">
        <f t="shared" si="50"/>
        <v>0.38809100000000002</v>
      </c>
      <c r="P145">
        <f t="shared" si="61"/>
        <v>1.2024333333333368E-3</v>
      </c>
      <c r="Q145">
        <f t="shared" si="53"/>
        <v>78.619011999999998</v>
      </c>
      <c r="R145">
        <f t="shared" si="62"/>
        <v>-9.9371666666693646E-4</v>
      </c>
      <c r="S145">
        <f t="shared" si="63"/>
        <v>0.98883825115125612</v>
      </c>
      <c r="T145">
        <f t="shared" si="64"/>
        <v>90.737400687933246</v>
      </c>
      <c r="U145">
        <f t="shared" si="65"/>
        <v>32137.243162415823</v>
      </c>
      <c r="W145">
        <v>0.13000900000000001</v>
      </c>
      <c r="X145">
        <v>90.002696999999998</v>
      </c>
      <c r="Y145">
        <v>0.13000600000000001</v>
      </c>
      <c r="Z145">
        <v>0.80162699999999998</v>
      </c>
      <c r="AA145">
        <f t="shared" si="51"/>
        <v>211.88345652011265</v>
      </c>
      <c r="AB145">
        <f t="shared" si="52"/>
        <v>128.53030333130442</v>
      </c>
      <c r="AC145">
        <f t="shared" si="54"/>
        <v>0.60660848865802752</v>
      </c>
      <c r="AD145" s="6">
        <f t="shared" si="58"/>
        <v>-0.99214305851088691</v>
      </c>
      <c r="AE145" s="6">
        <f t="shared" si="58"/>
        <v>4.7291426594976835</v>
      </c>
    </row>
    <row r="146" spans="1:31" x14ac:dyDescent="0.25">
      <c r="A146" s="1">
        <v>42879.980231481481</v>
      </c>
      <c r="B146" s="16">
        <v>139</v>
      </c>
      <c r="C146">
        <f t="shared" si="55"/>
        <v>7.1550654868415986</v>
      </c>
      <c r="D146">
        <f t="shared" si="56"/>
        <v>728.90861325977448</v>
      </c>
      <c r="E146">
        <f t="shared" si="57"/>
        <v>832.91322212243381</v>
      </c>
      <c r="F146">
        <f t="shared" si="59"/>
        <v>101.87308761887105</v>
      </c>
      <c r="G146">
        <v>21.091664999999999</v>
      </c>
      <c r="H146">
        <f t="shared" si="47"/>
        <v>21.091664999999999</v>
      </c>
      <c r="I146">
        <v>20.992688000000001</v>
      </c>
      <c r="J146">
        <f t="shared" si="48"/>
        <v>20.992688000000001</v>
      </c>
      <c r="K146">
        <f t="shared" si="60"/>
        <v>-2.1653333333328343E-4</v>
      </c>
      <c r="L146">
        <v>2.5010000000000002E-3</v>
      </c>
      <c r="M146">
        <f t="shared" si="49"/>
        <v>2.5010000000000002E-3</v>
      </c>
      <c r="N146">
        <v>0.389324</v>
      </c>
      <c r="O146">
        <f t="shared" si="50"/>
        <v>0.389324</v>
      </c>
      <c r="P146">
        <f t="shared" si="61"/>
        <v>1.1760333333333355E-3</v>
      </c>
      <c r="Q146">
        <f t="shared" si="53"/>
        <v>78.617987999999997</v>
      </c>
      <c r="R146">
        <f t="shared" si="62"/>
        <v>-9.5950000000020921E-4</v>
      </c>
      <c r="S146">
        <f t="shared" si="63"/>
        <v>0.98883829472282214</v>
      </c>
      <c r="T146">
        <f t="shared" si="64"/>
        <v>90.725177547772986</v>
      </c>
      <c r="U146">
        <f t="shared" si="65"/>
        <v>32137.244578491718</v>
      </c>
      <c r="W146">
        <v>0.13000900000000001</v>
      </c>
      <c r="X146">
        <v>90.003423999999995</v>
      </c>
      <c r="Y146">
        <v>0.13000700000000001</v>
      </c>
      <c r="Z146">
        <v>0.80162900000000004</v>
      </c>
      <c r="AA146">
        <f t="shared" si="51"/>
        <v>211.88511442626486</v>
      </c>
      <c r="AB146">
        <f t="shared" si="52"/>
        <v>128.53077534379744</v>
      </c>
      <c r="AC146">
        <f t="shared" si="54"/>
        <v>0.60660596989943627</v>
      </c>
      <c r="AD146" s="6">
        <f t="shared" si="58"/>
        <v>-0.96623139144901304</v>
      </c>
      <c r="AE146" s="6">
        <f t="shared" si="58"/>
        <v>4.6710823638157537</v>
      </c>
    </row>
    <row r="147" spans="1:31" x14ac:dyDescent="0.25">
      <c r="A147" s="1">
        <v>42879.980925925927</v>
      </c>
      <c r="B147" s="16">
        <v>140</v>
      </c>
      <c r="C147">
        <f t="shared" si="55"/>
        <v>16.57211383607919</v>
      </c>
      <c r="D147">
        <f t="shared" si="56"/>
        <v>712.81436781589036</v>
      </c>
      <c r="E147">
        <f t="shared" si="57"/>
        <v>852.25776269673111</v>
      </c>
      <c r="F147">
        <f t="shared" si="59"/>
        <v>43.012881450525668</v>
      </c>
      <c r="G147">
        <v>21.091519000000002</v>
      </c>
      <c r="H147">
        <f t="shared" si="47"/>
        <v>21.091519000000002</v>
      </c>
      <c r="I147">
        <v>20.992488000000002</v>
      </c>
      <c r="J147">
        <f t="shared" si="48"/>
        <v>20.992488000000002</v>
      </c>
      <c r="K147">
        <f t="shared" si="60"/>
        <v>-2.2901666666660012E-4</v>
      </c>
      <c r="L147">
        <v>2.5490000000000001E-3</v>
      </c>
      <c r="M147">
        <f t="shared" si="49"/>
        <v>2.5490000000000001E-3</v>
      </c>
      <c r="N147">
        <v>0.39057599999999998</v>
      </c>
      <c r="O147">
        <f t="shared" si="50"/>
        <v>0.39057599999999998</v>
      </c>
      <c r="P147">
        <f t="shared" si="61"/>
        <v>1.1228666666666684E-3</v>
      </c>
      <c r="Q147">
        <f t="shared" si="53"/>
        <v>78.616935999999995</v>
      </c>
      <c r="R147">
        <f t="shared" si="62"/>
        <v>-8.938499999992189E-4</v>
      </c>
      <c r="S147">
        <f t="shared" si="63"/>
        <v>0.98883837292563481</v>
      </c>
      <c r="T147">
        <f t="shared" si="64"/>
        <v>90.699406253979532</v>
      </c>
      <c r="U147">
        <f t="shared" si="65"/>
        <v>32137.247120083131</v>
      </c>
      <c r="W147">
        <v>0.13000900000000001</v>
      </c>
      <c r="X147">
        <v>90.003163999999998</v>
      </c>
      <c r="Y147">
        <v>0.13000600000000001</v>
      </c>
      <c r="Z147">
        <v>0.80162199999999995</v>
      </c>
      <c r="AA147">
        <f t="shared" si="51"/>
        <v>211.88155111068389</v>
      </c>
      <c r="AB147">
        <f t="shared" si="52"/>
        <v>128.52931472170954</v>
      </c>
      <c r="AC147">
        <f t="shared" si="54"/>
        <v>0.60660927791003227</v>
      </c>
      <c r="AD147" s="6">
        <f t="shared" si="58"/>
        <v>-0.92178595187165613</v>
      </c>
      <c r="AE147" s="6">
        <f t="shared" si="58"/>
        <v>4.5459283305078637</v>
      </c>
    </row>
    <row r="148" spans="1:31" x14ac:dyDescent="0.25">
      <c r="A148" s="1">
        <v>42879.981620370374</v>
      </c>
      <c r="B148" s="16">
        <v>141</v>
      </c>
      <c r="C148">
        <f t="shared" si="55"/>
        <v>26.545608693400329</v>
      </c>
      <c r="D148">
        <f t="shared" si="56"/>
        <v>686.34487424368763</v>
      </c>
      <c r="E148">
        <f t="shared" si="57"/>
        <v>862.34098502572192</v>
      </c>
      <c r="F148">
        <f t="shared" si="59"/>
        <v>25.855307451070964</v>
      </c>
      <c r="G148">
        <v>21.091087000000002</v>
      </c>
      <c r="H148">
        <f t="shared" si="47"/>
        <v>21.091087000000002</v>
      </c>
      <c r="I148">
        <v>20.992177999999999</v>
      </c>
      <c r="J148">
        <f t="shared" si="48"/>
        <v>20.992177999999999</v>
      </c>
      <c r="K148">
        <f t="shared" si="60"/>
        <v>-2.3658333333346585E-4</v>
      </c>
      <c r="L148">
        <v>2.6329999999999999E-3</v>
      </c>
      <c r="M148">
        <f t="shared" si="49"/>
        <v>2.6329999999999999E-3</v>
      </c>
      <c r="N148">
        <v>0.39176</v>
      </c>
      <c r="O148">
        <f t="shared" si="50"/>
        <v>0.39176</v>
      </c>
      <c r="P148">
        <f t="shared" si="61"/>
        <v>1.0378499999999995E-3</v>
      </c>
      <c r="Q148">
        <f t="shared" si="53"/>
        <v>78.616061999999999</v>
      </c>
      <c r="R148">
        <f t="shared" si="62"/>
        <v>-8.0126666666610429E-4</v>
      </c>
      <c r="S148">
        <f t="shared" si="63"/>
        <v>0.98883790562880647</v>
      </c>
      <c r="T148">
        <f t="shared" si="64"/>
        <v>90.662236265550149</v>
      </c>
      <c r="U148">
        <f t="shared" si="65"/>
        <v>32137.231932936211</v>
      </c>
      <c r="W148">
        <v>0.13000700000000001</v>
      </c>
      <c r="X148">
        <v>90.002437</v>
      </c>
      <c r="Y148">
        <v>0.12787100000000001</v>
      </c>
      <c r="Z148">
        <v>0.80165299999999995</v>
      </c>
      <c r="AA148">
        <f t="shared" si="51"/>
        <v>211.8843703390921</v>
      </c>
      <c r="AB148">
        <f t="shared" si="52"/>
        <v>126.41724029940043</v>
      </c>
      <c r="AC148">
        <f t="shared" si="54"/>
        <v>0.59663315466396527</v>
      </c>
      <c r="AD148" s="6">
        <f t="shared" si="58"/>
        <v>-0.87471653217782086</v>
      </c>
      <c r="AE148" s="6">
        <f t="shared" si="58"/>
        <v>4.4292031104158092</v>
      </c>
    </row>
    <row r="149" spans="1:31" x14ac:dyDescent="0.25">
      <c r="A149" s="1">
        <v>42879.982314814813</v>
      </c>
      <c r="B149" s="16">
        <v>142</v>
      </c>
      <c r="C149">
        <f t="shared" si="55"/>
        <v>30.694603235544207</v>
      </c>
      <c r="D149">
        <f t="shared" si="56"/>
        <v>653.90816981997568</v>
      </c>
      <c r="E149">
        <f t="shared" si="57"/>
        <v>842.88205083253297</v>
      </c>
      <c r="F149">
        <f t="shared" si="59"/>
        <v>21.303685367815834</v>
      </c>
      <c r="G149">
        <v>21.090758000000001</v>
      </c>
      <c r="H149">
        <f t="shared" si="47"/>
        <v>21.090758000000001</v>
      </c>
      <c r="I149">
        <v>20.991931000000001</v>
      </c>
      <c r="J149">
        <f t="shared" si="48"/>
        <v>20.991931000000001</v>
      </c>
      <c r="K149">
        <f t="shared" si="60"/>
        <v>-2.2560000000009238E-4</v>
      </c>
      <c r="L149">
        <v>2.7169999999999998E-3</v>
      </c>
      <c r="M149">
        <f t="shared" si="49"/>
        <v>2.7169999999999998E-3</v>
      </c>
      <c r="N149">
        <v>0.39281300000000002</v>
      </c>
      <c r="O149">
        <f t="shared" si="50"/>
        <v>0.39281300000000002</v>
      </c>
      <c r="P149">
        <f t="shared" si="61"/>
        <v>9.3371666666666644E-4</v>
      </c>
      <c r="Q149">
        <f t="shared" si="53"/>
        <v>78.615256000000002</v>
      </c>
      <c r="R149">
        <f t="shared" si="62"/>
        <v>-7.0811666666585897E-4</v>
      </c>
      <c r="S149">
        <f t="shared" si="63"/>
        <v>0.98982046775642218</v>
      </c>
      <c r="T149">
        <f t="shared" si="64"/>
        <v>90.624456566584215</v>
      </c>
      <c r="U149">
        <f t="shared" si="65"/>
        <v>32169.165202083721</v>
      </c>
      <c r="W149">
        <v>0.13000999999999999</v>
      </c>
      <c r="X149">
        <v>90.001243000000002</v>
      </c>
      <c r="Y149">
        <v>0.117408</v>
      </c>
      <c r="Z149">
        <v>0.73035300000000003</v>
      </c>
      <c r="AA149">
        <f t="shared" si="51"/>
        <v>193.22731463930444</v>
      </c>
      <c r="AB149">
        <f t="shared" si="52"/>
        <v>116.18794912436448</v>
      </c>
      <c r="AC149">
        <f t="shared" si="54"/>
        <v>0.6013018880961597</v>
      </c>
      <c r="AD149" s="6">
        <f t="shared" si="58"/>
        <v>-0.84114770060929778</v>
      </c>
      <c r="AE149" s="6">
        <f t="shared" si="58"/>
        <v>4.6280205886072565</v>
      </c>
    </row>
    <row r="150" spans="1:31" x14ac:dyDescent="0.25">
      <c r="A150" s="1">
        <v>42879.98300925926</v>
      </c>
      <c r="B150" s="16">
        <v>143</v>
      </c>
      <c r="C150">
        <f t="shared" si="55"/>
        <v>23.377132152653253</v>
      </c>
      <c r="D150">
        <f t="shared" si="56"/>
        <v>619.83186029808951</v>
      </c>
      <c r="E150">
        <f t="shared" si="57"/>
        <v>776.42365158269729</v>
      </c>
      <c r="F150">
        <f t="shared" si="59"/>
        <v>26.514452510708846</v>
      </c>
      <c r="G150">
        <v>21.090796999999998</v>
      </c>
      <c r="H150">
        <f t="shared" si="47"/>
        <v>21.090796999999998</v>
      </c>
      <c r="I150">
        <v>20.991603999999999</v>
      </c>
      <c r="J150">
        <f t="shared" si="48"/>
        <v>20.991603999999999</v>
      </c>
      <c r="K150">
        <f t="shared" si="60"/>
        <v>-1.8416666666685918E-4</v>
      </c>
      <c r="L150">
        <v>2.7859999999999998E-3</v>
      </c>
      <c r="M150">
        <f t="shared" si="49"/>
        <v>2.7859999999999998E-3</v>
      </c>
      <c r="N150">
        <v>0.39372499999999999</v>
      </c>
      <c r="O150">
        <f t="shared" si="50"/>
        <v>0.39372499999999999</v>
      </c>
      <c r="P150">
        <f t="shared" si="61"/>
        <v>8.2486666666666908E-4</v>
      </c>
      <c r="Q150">
        <f t="shared" si="53"/>
        <v>78.614671000000001</v>
      </c>
      <c r="R150">
        <f t="shared" si="62"/>
        <v>-6.4069999999910956E-4</v>
      </c>
      <c r="S150">
        <f t="shared" si="63"/>
        <v>0.99086257461106642</v>
      </c>
      <c r="T150">
        <f t="shared" si="64"/>
        <v>90.598060728145214</v>
      </c>
      <c r="U150">
        <f t="shared" si="65"/>
        <v>32203.03367485966</v>
      </c>
      <c r="W150">
        <v>0.13000999999999999</v>
      </c>
      <c r="X150">
        <v>90.001605999999995</v>
      </c>
      <c r="Y150">
        <v>0.108016</v>
      </c>
      <c r="Z150">
        <v>0.65489699999999995</v>
      </c>
      <c r="AA150">
        <f t="shared" si="51"/>
        <v>173.44712059485386</v>
      </c>
      <c r="AB150">
        <f t="shared" si="52"/>
        <v>107.00610026993147</v>
      </c>
      <c r="AC150">
        <f t="shared" si="54"/>
        <v>0.61693788806031247</v>
      </c>
      <c r="AD150" s="6">
        <f t="shared" si="58"/>
        <v>-0.86522040796941979</v>
      </c>
      <c r="AE150" s="6">
        <f t="shared" si="58"/>
        <v>4.7924908835525635</v>
      </c>
    </row>
    <row r="151" spans="1:31" x14ac:dyDescent="0.25">
      <c r="A151" s="1">
        <v>42879.983703703707</v>
      </c>
      <c r="B151" s="16">
        <v>144</v>
      </c>
      <c r="C151">
        <f t="shared" si="55"/>
        <v>14.842671341048295</v>
      </c>
      <c r="D151">
        <f t="shared" si="56"/>
        <v>588.45604671099193</v>
      </c>
      <c r="E151">
        <f t="shared" si="57"/>
        <v>708.15044332400646</v>
      </c>
      <c r="F151">
        <f t="shared" si="59"/>
        <v>39.646235720626755</v>
      </c>
      <c r="G151">
        <v>21.090692000000001</v>
      </c>
      <c r="H151">
        <f t="shared" si="47"/>
        <v>21.090692000000001</v>
      </c>
      <c r="I151">
        <v>20.991427000000002</v>
      </c>
      <c r="J151">
        <f t="shared" si="48"/>
        <v>20.991427000000002</v>
      </c>
      <c r="K151">
        <f t="shared" si="60"/>
        <v>-1.424666666668628E-4</v>
      </c>
      <c r="L151">
        <v>2.823E-3</v>
      </c>
      <c r="M151">
        <f t="shared" si="49"/>
        <v>2.823E-3</v>
      </c>
      <c r="N151">
        <v>0.39440700000000001</v>
      </c>
      <c r="O151">
        <f t="shared" si="50"/>
        <v>0.39440700000000001</v>
      </c>
      <c r="P151">
        <f t="shared" si="61"/>
        <v>7.2536666666666856E-4</v>
      </c>
      <c r="Q151">
        <f t="shared" si="53"/>
        <v>78.614165999999997</v>
      </c>
      <c r="R151">
        <f t="shared" si="62"/>
        <v>-5.8289999999937931E-4</v>
      </c>
      <c r="S151">
        <f t="shared" si="63"/>
        <v>0.99159872572528762</v>
      </c>
      <c r="T151">
        <f t="shared" si="64"/>
        <v>90.574752375369798</v>
      </c>
      <c r="U151">
        <f t="shared" si="65"/>
        <v>32226.958586071847</v>
      </c>
      <c r="W151">
        <v>0.13001399999999999</v>
      </c>
      <c r="X151">
        <v>90.001138999999995</v>
      </c>
      <c r="Y151">
        <v>9.9997000000000003E-2</v>
      </c>
      <c r="Z151">
        <v>0.60168600000000005</v>
      </c>
      <c r="AA151">
        <f t="shared" si="51"/>
        <v>159.47183750109403</v>
      </c>
      <c r="AB151">
        <f t="shared" si="52"/>
        <v>99.135552388667492</v>
      </c>
      <c r="AC151">
        <f t="shared" si="54"/>
        <v>0.62164927639958611</v>
      </c>
      <c r="AD151" s="6">
        <f t="shared" si="58"/>
        <v>-0.90692606560737432</v>
      </c>
      <c r="AE151" s="6">
        <f t="shared" si="58"/>
        <v>4.9358729792911333</v>
      </c>
    </row>
    <row r="152" spans="1:31" x14ac:dyDescent="0.25">
      <c r="A152" s="1">
        <v>42879.984398148146</v>
      </c>
      <c r="B152" s="16">
        <v>145</v>
      </c>
      <c r="C152">
        <f t="shared" si="55"/>
        <v>8.6534708369159006</v>
      </c>
      <c r="D152">
        <f t="shared" si="56"/>
        <v>563.09184597162516</v>
      </c>
      <c r="E152">
        <f t="shared" si="57"/>
        <v>655.75672652095977</v>
      </c>
      <c r="F152">
        <f t="shared" si="59"/>
        <v>65.07121322573397</v>
      </c>
      <c r="G152">
        <v>21.090824999999999</v>
      </c>
      <c r="H152">
        <f t="shared" si="47"/>
        <v>21.090824999999999</v>
      </c>
      <c r="I152">
        <v>20.991243999999998</v>
      </c>
      <c r="J152">
        <f t="shared" si="48"/>
        <v>20.991243999999998</v>
      </c>
      <c r="K152">
        <f t="shared" si="60"/>
        <v>-1.0988333333331232E-4</v>
      </c>
      <c r="L152">
        <v>2.8649999999999999E-3</v>
      </c>
      <c r="M152">
        <f t="shared" si="49"/>
        <v>2.8649999999999999E-3</v>
      </c>
      <c r="N152">
        <v>0.394924</v>
      </c>
      <c r="O152">
        <f t="shared" si="50"/>
        <v>0.394924</v>
      </c>
      <c r="P152">
        <f t="shared" si="61"/>
        <v>6.4555000000000124E-4</v>
      </c>
      <c r="Q152">
        <f t="shared" si="53"/>
        <v>78.613832000000002</v>
      </c>
      <c r="R152">
        <f t="shared" si="62"/>
        <v>-5.3566666666640119E-4</v>
      </c>
      <c r="S152">
        <f t="shared" si="63"/>
        <v>0.99159909358163589</v>
      </c>
      <c r="T152">
        <f t="shared" si="64"/>
        <v>90.55646037513462</v>
      </c>
      <c r="U152">
        <f t="shared" si="65"/>
        <v>32226.970541403167</v>
      </c>
      <c r="W152">
        <v>0.13001699999999999</v>
      </c>
      <c r="X152">
        <v>90.002021999999997</v>
      </c>
      <c r="Y152">
        <v>0.100005</v>
      </c>
      <c r="Z152">
        <v>0.60166399999999998</v>
      </c>
      <c r="AA152">
        <f t="shared" si="51"/>
        <v>159.46742502097678</v>
      </c>
      <c r="AB152">
        <f t="shared" si="52"/>
        <v>99.143205129764709</v>
      </c>
      <c r="AC152">
        <f t="shared" si="54"/>
        <v>0.62171446686822185</v>
      </c>
      <c r="AD152" s="6">
        <f t="shared" si="58"/>
        <v>-0.94573518174148996</v>
      </c>
      <c r="AE152" s="6">
        <f t="shared" si="58"/>
        <v>4.6795808168055082</v>
      </c>
    </row>
    <row r="153" spans="1:31" x14ac:dyDescent="0.25">
      <c r="A153" s="1">
        <v>42879.985092592593</v>
      </c>
      <c r="B153" s="16">
        <v>146</v>
      </c>
      <c r="C153">
        <f t="shared" si="55"/>
        <v>3.4866240935918569</v>
      </c>
      <c r="D153">
        <f t="shared" si="56"/>
        <v>545.94917780492824</v>
      </c>
      <c r="E153">
        <f t="shared" si="57"/>
        <v>616.46867784948631</v>
      </c>
      <c r="F153">
        <f t="shared" si="59"/>
        <v>156.58389409065927</v>
      </c>
      <c r="G153">
        <v>21.090934000000001</v>
      </c>
      <c r="H153">
        <f t="shared" si="47"/>
        <v>21.090934000000001</v>
      </c>
      <c r="I153">
        <v>20.99127</v>
      </c>
      <c r="J153">
        <f t="shared" si="48"/>
        <v>20.99127</v>
      </c>
      <c r="K153">
        <f t="shared" si="60"/>
        <v>-8.5816666666597516E-5</v>
      </c>
      <c r="L153">
        <v>2.9229999999999998E-3</v>
      </c>
      <c r="M153">
        <f t="shared" si="49"/>
        <v>2.9229999999999998E-3</v>
      </c>
      <c r="N153">
        <v>0.39549000000000001</v>
      </c>
      <c r="O153">
        <f t="shared" si="50"/>
        <v>0.39549000000000001</v>
      </c>
      <c r="P153">
        <f t="shared" si="61"/>
        <v>5.9106666666666752E-4</v>
      </c>
      <c r="Q153">
        <f t="shared" si="53"/>
        <v>78.613240000000005</v>
      </c>
      <c r="R153">
        <f t="shared" si="62"/>
        <v>-5.0524999999979059E-4</v>
      </c>
      <c r="S153">
        <f t="shared" si="63"/>
        <v>0.9915992214992384</v>
      </c>
      <c r="T153">
        <f t="shared" si="64"/>
        <v>90.545159553711244</v>
      </c>
      <c r="U153">
        <f t="shared" si="65"/>
        <v>32226.974698725247</v>
      </c>
      <c r="W153">
        <v>0.13000999999999999</v>
      </c>
      <c r="X153">
        <v>90.002696999999998</v>
      </c>
      <c r="Y153">
        <v>0.100008</v>
      </c>
      <c r="Z153">
        <v>0.60165800000000003</v>
      </c>
      <c r="AA153">
        <f t="shared" si="51"/>
        <v>159.46701696910816</v>
      </c>
      <c r="AB153">
        <f t="shared" si="52"/>
        <v>99.145754353432707</v>
      </c>
      <c r="AC153">
        <f t="shared" si="54"/>
        <v>0.62173204364034196</v>
      </c>
      <c r="AD153" s="6">
        <f t="shared" si="58"/>
        <v>-0.9781357665060777</v>
      </c>
      <c r="AE153" s="6">
        <f t="shared" si="58"/>
        <v>4.5065310800777212</v>
      </c>
    </row>
    <row r="154" spans="1:31" x14ac:dyDescent="0.25">
      <c r="A154" s="1">
        <v>42879.98578703704</v>
      </c>
      <c r="B154" s="16">
        <v>147</v>
      </c>
      <c r="C154">
        <f t="shared" si="55"/>
        <v>2.8043125727614582</v>
      </c>
      <c r="D154">
        <f t="shared" si="56"/>
        <v>536.36905803559455</v>
      </c>
      <c r="E154">
        <f t="shared" si="57"/>
        <v>603.20323592054933</v>
      </c>
      <c r="F154">
        <f t="shared" si="59"/>
        <v>191.26578942925113</v>
      </c>
      <c r="G154">
        <v>21.091080999999999</v>
      </c>
      <c r="H154">
        <f t="shared" si="47"/>
        <v>21.091080999999999</v>
      </c>
      <c r="I154">
        <v>20.991432</v>
      </c>
      <c r="J154">
        <f t="shared" si="48"/>
        <v>20.991432</v>
      </c>
      <c r="K154">
        <f t="shared" si="60"/>
        <v>-7.794999999995629E-5</v>
      </c>
      <c r="L154">
        <v>2.97E-3</v>
      </c>
      <c r="M154">
        <f t="shared" si="49"/>
        <v>2.97E-3</v>
      </c>
      <c r="N154">
        <v>0.39603100000000002</v>
      </c>
      <c r="O154">
        <f t="shared" si="50"/>
        <v>0.39603100000000002</v>
      </c>
      <c r="P154">
        <f t="shared" si="61"/>
        <v>5.6006666666666893E-4</v>
      </c>
      <c r="Q154">
        <f t="shared" si="53"/>
        <v>78.612537000000003</v>
      </c>
      <c r="R154">
        <f t="shared" si="62"/>
        <v>-4.8211666666588828E-4</v>
      </c>
      <c r="S154">
        <f t="shared" si="63"/>
        <v>0.99159906990877111</v>
      </c>
      <c r="T154">
        <f t="shared" si="64"/>
        <v>90.535742745462557</v>
      </c>
      <c r="U154">
        <f t="shared" si="65"/>
        <v>32226.96977203506</v>
      </c>
      <c r="W154">
        <v>0.13000700000000001</v>
      </c>
      <c r="X154">
        <v>90.002178000000001</v>
      </c>
      <c r="Y154">
        <v>0.10001</v>
      </c>
      <c r="Z154">
        <v>0.60166399999999998</v>
      </c>
      <c r="AA154">
        <f t="shared" si="51"/>
        <v>159.47008640920689</v>
      </c>
      <c r="AB154">
        <f t="shared" si="52"/>
        <v>99.147366752014733</v>
      </c>
      <c r="AC154">
        <f t="shared" si="54"/>
        <v>0.62173018767669352</v>
      </c>
      <c r="AD154" s="6">
        <f t="shared" si="58"/>
        <v>-0.98241480495868372</v>
      </c>
      <c r="AE154" s="6">
        <f t="shared" si="58"/>
        <v>4.4098164742705608</v>
      </c>
    </row>
    <row r="155" spans="1:31" x14ac:dyDescent="0.25">
      <c r="A155" s="1">
        <v>42879.986481481479</v>
      </c>
      <c r="B155" s="16">
        <v>148</v>
      </c>
      <c r="C155">
        <f t="shared" si="55"/>
        <v>5.8899206641320134</v>
      </c>
      <c r="D155">
        <f t="shared" si="56"/>
        <v>533.96169150402829</v>
      </c>
      <c r="E155">
        <f t="shared" si="57"/>
        <v>612.70588475779164</v>
      </c>
      <c r="F155">
        <f t="shared" si="59"/>
        <v>90.656856340308153</v>
      </c>
      <c r="G155">
        <v>21.090889000000001</v>
      </c>
      <c r="H155">
        <f t="shared" si="47"/>
        <v>21.090889000000001</v>
      </c>
      <c r="I155">
        <v>20.991330999999999</v>
      </c>
      <c r="J155">
        <f t="shared" si="48"/>
        <v>20.991330999999999</v>
      </c>
      <c r="K155">
        <f t="shared" si="60"/>
        <v>-8.4199999999926925E-5</v>
      </c>
      <c r="L155">
        <v>3.032E-3</v>
      </c>
      <c r="M155">
        <f t="shared" si="49"/>
        <v>3.032E-3</v>
      </c>
      <c r="N155">
        <v>0.396615</v>
      </c>
      <c r="O155">
        <f t="shared" si="50"/>
        <v>0.396615</v>
      </c>
      <c r="P155">
        <f t="shared" si="61"/>
        <v>5.5119999999999887E-4</v>
      </c>
      <c r="Q155">
        <f t="shared" si="53"/>
        <v>78.612054000000001</v>
      </c>
      <c r="R155">
        <f t="shared" si="62"/>
        <v>-4.6699999999972875E-4</v>
      </c>
      <c r="S155">
        <f t="shared" si="63"/>
        <v>0.99159892111294201</v>
      </c>
      <c r="T155">
        <f t="shared" si="64"/>
        <v>90.529989770839791</v>
      </c>
      <c r="U155">
        <f t="shared" si="65"/>
        <v>32226.964936170614</v>
      </c>
      <c r="W155">
        <v>0.13000800000000001</v>
      </c>
      <c r="X155">
        <v>90.001918000000003</v>
      </c>
      <c r="Y155">
        <v>0.100011</v>
      </c>
      <c r="Z155">
        <v>0.60167400000000004</v>
      </c>
      <c r="AA155">
        <f t="shared" si="51"/>
        <v>159.47099849021237</v>
      </c>
      <c r="AB155">
        <f t="shared" si="52"/>
        <v>99.147874346805082</v>
      </c>
      <c r="AC155">
        <f t="shared" si="54"/>
        <v>0.62172981473424682</v>
      </c>
      <c r="AD155" s="6">
        <f t="shared" si="58"/>
        <v>-0.96306588207326294</v>
      </c>
      <c r="AE155" s="6">
        <f t="shared" si="58"/>
        <v>4.3855082120702527</v>
      </c>
    </row>
    <row r="156" spans="1:31" x14ac:dyDescent="0.25">
      <c r="A156" s="1">
        <v>42879.987175925926</v>
      </c>
      <c r="B156" s="16">
        <v>149</v>
      </c>
      <c r="C156">
        <f t="shared" si="55"/>
        <v>11.394772742322136</v>
      </c>
      <c r="D156">
        <f t="shared" si="56"/>
        <v>534.63691514078721</v>
      </c>
      <c r="E156">
        <f t="shared" si="57"/>
        <v>635.14595369292067</v>
      </c>
      <c r="F156">
        <f t="shared" si="59"/>
        <v>46.919489070199198</v>
      </c>
      <c r="G156">
        <v>21.090257000000001</v>
      </c>
      <c r="H156">
        <f t="shared" si="47"/>
        <v>21.090257000000001</v>
      </c>
      <c r="I156">
        <v>20.991105000000001</v>
      </c>
      <c r="J156">
        <f t="shared" si="48"/>
        <v>20.991105000000001</v>
      </c>
      <c r="K156">
        <f t="shared" si="60"/>
        <v>-9.9266666666390313E-5</v>
      </c>
      <c r="L156">
        <v>3.1080000000000001E-3</v>
      </c>
      <c r="M156">
        <f t="shared" si="49"/>
        <v>3.1080000000000001E-3</v>
      </c>
      <c r="N156">
        <v>0.39716800000000002</v>
      </c>
      <c r="O156">
        <f t="shared" si="50"/>
        <v>0.39716800000000002</v>
      </c>
      <c r="P156">
        <f t="shared" si="61"/>
        <v>5.5201666666666589E-4</v>
      </c>
      <c r="Q156">
        <f t="shared" si="53"/>
        <v>78.611727000000002</v>
      </c>
      <c r="R156">
        <f t="shared" si="62"/>
        <v>-4.5275000000017941E-4</v>
      </c>
      <c r="S156">
        <f t="shared" si="63"/>
        <v>0.99159899728333978</v>
      </c>
      <c r="T156">
        <f t="shared" si="64"/>
        <v>90.524900142398437</v>
      </c>
      <c r="U156">
        <f t="shared" si="65"/>
        <v>32226.967411708541</v>
      </c>
      <c r="W156">
        <v>0.13000900000000001</v>
      </c>
      <c r="X156">
        <v>90.001658000000006</v>
      </c>
      <c r="Y156">
        <v>0.10001</v>
      </c>
      <c r="Z156">
        <v>0.60167099999999996</v>
      </c>
      <c r="AA156">
        <f t="shared" si="51"/>
        <v>159.46431334975631</v>
      </c>
      <c r="AB156">
        <f t="shared" si="52"/>
        <v>99.146316000598731</v>
      </c>
      <c r="AC156">
        <f t="shared" si="54"/>
        <v>0.62174610681161691</v>
      </c>
      <c r="AD156" s="6">
        <f t="shared" si="58"/>
        <v>-0.92854343079677171</v>
      </c>
      <c r="AE156" s="6">
        <f t="shared" si="58"/>
        <v>4.3924032350083344</v>
      </c>
    </row>
    <row r="157" spans="1:31" x14ac:dyDescent="0.25">
      <c r="A157" s="1">
        <v>42879.987870370373</v>
      </c>
      <c r="B157" s="16">
        <v>150</v>
      </c>
      <c r="C157">
        <f t="shared" si="55"/>
        <v>20.510055547992181</v>
      </c>
      <c r="D157">
        <f t="shared" si="56"/>
        <v>533.90533094217835</v>
      </c>
      <c r="E157">
        <f t="shared" si="57"/>
        <v>670.26161427480213</v>
      </c>
      <c r="F157">
        <f t="shared" si="59"/>
        <v>26.031393707972903</v>
      </c>
      <c r="G157">
        <v>21.089998999999999</v>
      </c>
      <c r="H157">
        <f t="shared" si="47"/>
        <v>21.089998999999999</v>
      </c>
      <c r="I157">
        <v>20.991019000000001</v>
      </c>
      <c r="J157">
        <f t="shared" si="48"/>
        <v>20.991019000000001</v>
      </c>
      <c r="K157">
        <f t="shared" si="60"/>
        <v>-1.2161666666650935E-4</v>
      </c>
      <c r="L157">
        <v>3.1870000000000002E-3</v>
      </c>
      <c r="M157">
        <f t="shared" si="49"/>
        <v>3.1870000000000002E-3</v>
      </c>
      <c r="N157">
        <v>0.39771600000000001</v>
      </c>
      <c r="O157">
        <f t="shared" si="50"/>
        <v>0.39771600000000001</v>
      </c>
      <c r="P157">
        <f t="shared" si="61"/>
        <v>5.4854999999999856E-4</v>
      </c>
      <c r="Q157">
        <f t="shared" si="53"/>
        <v>78.611265000000003</v>
      </c>
      <c r="R157">
        <f t="shared" si="62"/>
        <v>-4.2693333333308677E-4</v>
      </c>
      <c r="S157">
        <f t="shared" si="63"/>
        <v>0.99159905290424455</v>
      </c>
      <c r="T157">
        <f t="shared" si="64"/>
        <v>90.515001275394042</v>
      </c>
      <c r="U157">
        <f t="shared" si="65"/>
        <v>32226.969219387949</v>
      </c>
      <c r="W157">
        <v>0.13001399999999999</v>
      </c>
      <c r="X157">
        <v>90.001605999999995</v>
      </c>
      <c r="Y157">
        <v>0.100008</v>
      </c>
      <c r="Z157">
        <v>0.60166799999999998</v>
      </c>
      <c r="AA157">
        <f t="shared" si="51"/>
        <v>159.46121470969339</v>
      </c>
      <c r="AB157">
        <f t="shared" si="52"/>
        <v>99.143741216305401</v>
      </c>
      <c r="AC157">
        <f t="shared" si="54"/>
        <v>0.62174204176734271</v>
      </c>
      <c r="AD157" s="6">
        <f t="shared" si="58"/>
        <v>-0.87137903354535651</v>
      </c>
      <c r="AE157" s="6">
        <f t="shared" si="58"/>
        <v>4.3851642513402664</v>
      </c>
    </row>
    <row r="158" spans="1:31" x14ac:dyDescent="0.25">
      <c r="A158" s="1">
        <v>42879.988564814812</v>
      </c>
      <c r="B158" s="16">
        <v>151</v>
      </c>
      <c r="C158">
        <f t="shared" si="55"/>
        <v>25.221217661506401</v>
      </c>
      <c r="D158">
        <f t="shared" si="56"/>
        <v>533.70188287210578</v>
      </c>
      <c r="E158">
        <f t="shared" si="57"/>
        <v>688.60369749480151</v>
      </c>
      <c r="F158">
        <f t="shared" si="59"/>
        <v>21.160829347532346</v>
      </c>
      <c r="G158">
        <v>21.090198000000001</v>
      </c>
      <c r="H158">
        <f t="shared" si="47"/>
        <v>21.090198000000001</v>
      </c>
      <c r="I158">
        <v>20.990794999999999</v>
      </c>
      <c r="J158">
        <f t="shared" si="48"/>
        <v>20.990794999999999</v>
      </c>
      <c r="K158">
        <f t="shared" si="60"/>
        <v>-1.3184999999988161E-4</v>
      </c>
      <c r="L158">
        <v>3.2499999999999999E-3</v>
      </c>
      <c r="M158">
        <f t="shared" si="49"/>
        <v>3.2499999999999999E-3</v>
      </c>
      <c r="N158">
        <v>0.39824100000000001</v>
      </c>
      <c r="O158">
        <f t="shared" si="50"/>
        <v>0.39824100000000001</v>
      </c>
      <c r="P158">
        <f t="shared" si="61"/>
        <v>5.4668333333333192E-4</v>
      </c>
      <c r="Q158">
        <f t="shared" si="53"/>
        <v>78.61096400000001</v>
      </c>
      <c r="R158">
        <f t="shared" si="62"/>
        <v>-4.148333333335567E-4</v>
      </c>
      <c r="S158">
        <f t="shared" si="63"/>
        <v>0.99159910300337784</v>
      </c>
      <c r="T158">
        <f t="shared" si="64"/>
        <v>90.509879665210647</v>
      </c>
      <c r="U158">
        <f t="shared" si="65"/>
        <v>32226.97084760978</v>
      </c>
      <c r="W158">
        <v>0.13001399999999999</v>
      </c>
      <c r="X158">
        <v>90.001399000000006</v>
      </c>
      <c r="Y158">
        <v>0.100005</v>
      </c>
      <c r="Z158">
        <v>0.601661</v>
      </c>
      <c r="AA158">
        <f t="shared" si="51"/>
        <v>159.46140163309985</v>
      </c>
      <c r="AB158">
        <f t="shared" si="52"/>
        <v>99.140295290169888</v>
      </c>
      <c r="AC158">
        <f t="shared" si="54"/>
        <v>0.6217197031685382</v>
      </c>
      <c r="AD158" s="6">
        <f t="shared" si="58"/>
        <v>-0.84183496819163073</v>
      </c>
      <c r="AE158" s="6">
        <f t="shared" si="58"/>
        <v>4.383299306402451</v>
      </c>
    </row>
    <row r="159" spans="1:31" x14ac:dyDescent="0.25">
      <c r="A159" s="1">
        <v>42879.989259259259</v>
      </c>
      <c r="B159" s="16">
        <v>152</v>
      </c>
      <c r="C159">
        <f t="shared" si="55"/>
        <v>22.090492724273801</v>
      </c>
      <c r="D159">
        <f t="shared" si="56"/>
        <v>532.59556947576766</v>
      </c>
      <c r="E159">
        <f t="shared" si="57"/>
        <v>675.04414052761058</v>
      </c>
      <c r="F159">
        <f t="shared" si="59"/>
        <v>24.109718878770554</v>
      </c>
      <c r="G159">
        <v>21.090498</v>
      </c>
      <c r="H159">
        <f t="shared" si="47"/>
        <v>21.090498</v>
      </c>
      <c r="I159">
        <v>20.990708000000001</v>
      </c>
      <c r="J159">
        <f t="shared" si="48"/>
        <v>20.990708000000001</v>
      </c>
      <c r="K159">
        <f t="shared" si="60"/>
        <v>-1.2236666666668819E-4</v>
      </c>
      <c r="L159">
        <v>3.2989999999999998E-3</v>
      </c>
      <c r="M159">
        <f t="shared" si="49"/>
        <v>3.2989999999999998E-3</v>
      </c>
      <c r="N159">
        <v>0.39878999999999998</v>
      </c>
      <c r="O159">
        <f t="shared" si="50"/>
        <v>0.39878999999999998</v>
      </c>
      <c r="P159">
        <f t="shared" si="61"/>
        <v>5.4179999999999875E-4</v>
      </c>
      <c r="Q159">
        <f t="shared" si="53"/>
        <v>78.610501999999997</v>
      </c>
      <c r="R159">
        <f t="shared" si="62"/>
        <v>-4.1943333333331151E-4</v>
      </c>
      <c r="S159">
        <f t="shared" si="63"/>
        <v>0.99159908144129683</v>
      </c>
      <c r="T159">
        <f t="shared" si="64"/>
        <v>90.513565076751505</v>
      </c>
      <c r="U159">
        <f t="shared" si="65"/>
        <v>32226.970146842148</v>
      </c>
      <c r="W159">
        <v>0.13001399999999999</v>
      </c>
      <c r="X159">
        <v>90.003060000000005</v>
      </c>
      <c r="Y159">
        <v>0.100005</v>
      </c>
      <c r="Z159">
        <v>0.60167099999999996</v>
      </c>
      <c r="AA159">
        <f t="shared" si="51"/>
        <v>159.46702214886105</v>
      </c>
      <c r="AB159">
        <f t="shared" si="52"/>
        <v>99.13992212417655</v>
      </c>
      <c r="AC159">
        <f t="shared" si="54"/>
        <v>0.62169545018298711</v>
      </c>
      <c r="AD159" s="6">
        <f t="shared" si="58"/>
        <v>-0.86147297148590063</v>
      </c>
      <c r="AE159" s="6">
        <f t="shared" si="58"/>
        <v>4.3721604583133651</v>
      </c>
    </row>
    <row r="160" spans="1:31" x14ac:dyDescent="0.25">
      <c r="A160" s="1">
        <v>42879.989953703705</v>
      </c>
      <c r="B160" s="16">
        <v>153</v>
      </c>
      <c r="C160">
        <f t="shared" si="55"/>
        <v>18.69005236199207</v>
      </c>
      <c r="D160">
        <f t="shared" si="56"/>
        <v>532.40619513985416</v>
      </c>
      <c r="E160">
        <f t="shared" si="57"/>
        <v>661.43393579300982</v>
      </c>
      <c r="F160">
        <f t="shared" si="59"/>
        <v>28.486072956250826</v>
      </c>
      <c r="G160">
        <v>21.090329000000001</v>
      </c>
      <c r="H160">
        <f t="shared" si="47"/>
        <v>21.090329000000001</v>
      </c>
      <c r="I160">
        <v>20.990573000000001</v>
      </c>
      <c r="J160">
        <f t="shared" si="48"/>
        <v>20.990573000000001</v>
      </c>
      <c r="K160">
        <f t="shared" si="60"/>
        <v>-1.1400000000012511E-4</v>
      </c>
      <c r="L160">
        <v>3.3509999999999998E-3</v>
      </c>
      <c r="M160">
        <f t="shared" si="49"/>
        <v>3.3509999999999998E-3</v>
      </c>
      <c r="N160">
        <v>0.39934900000000001</v>
      </c>
      <c r="O160">
        <f t="shared" si="50"/>
        <v>0.39934900000000001</v>
      </c>
      <c r="P160">
        <f t="shared" si="61"/>
        <v>5.3974999999999629E-4</v>
      </c>
      <c r="Q160">
        <f t="shared" si="53"/>
        <v>78.610078000000001</v>
      </c>
      <c r="R160">
        <f t="shared" si="62"/>
        <v>-4.257500000008463E-4</v>
      </c>
      <c r="S160">
        <f t="shared" si="63"/>
        <v>0.99159968383021846</v>
      </c>
      <c r="T160">
        <f t="shared" si="64"/>
        <v>90.516569142778181</v>
      </c>
      <c r="U160">
        <f t="shared" si="65"/>
        <v>32226.9897244821</v>
      </c>
      <c r="W160">
        <v>0.13001199999999999</v>
      </c>
      <c r="X160">
        <v>90.002853000000002</v>
      </c>
      <c r="Y160">
        <v>0.10000299999999999</v>
      </c>
      <c r="Z160">
        <v>0.60162700000000002</v>
      </c>
      <c r="AA160">
        <f t="shared" si="51"/>
        <v>159.45394308200861</v>
      </c>
      <c r="AB160">
        <f t="shared" si="52"/>
        <v>99.137607865432827</v>
      </c>
      <c r="AC160">
        <f t="shared" si="54"/>
        <v>0.6217319305452701</v>
      </c>
      <c r="AD160" s="6">
        <f t="shared" si="58"/>
        <v>-0.88278714216317877</v>
      </c>
      <c r="AE160" s="6">
        <f t="shared" si="58"/>
        <v>4.3703756485886815</v>
      </c>
    </row>
    <row r="161" spans="1:31" x14ac:dyDescent="0.25">
      <c r="A161" s="1">
        <v>42879.990648148145</v>
      </c>
      <c r="B161" s="16">
        <v>154</v>
      </c>
      <c r="C161">
        <f t="shared" si="55"/>
        <v>16.477491137073979</v>
      </c>
      <c r="D161">
        <f t="shared" si="56"/>
        <v>532.21472996607918</v>
      </c>
      <c r="E161">
        <f t="shared" si="57"/>
        <v>652.50285445376005</v>
      </c>
      <c r="F161">
        <f t="shared" si="59"/>
        <v>32.299500302482834</v>
      </c>
      <c r="G161">
        <v>21.090259</v>
      </c>
      <c r="H161">
        <f t="shared" si="47"/>
        <v>21.090259</v>
      </c>
      <c r="I161">
        <v>20.990479000000001</v>
      </c>
      <c r="J161">
        <f t="shared" si="48"/>
        <v>20.990479000000001</v>
      </c>
      <c r="K161">
        <f t="shared" si="60"/>
        <v>-1.0838333333348752E-4</v>
      </c>
      <c r="L161">
        <v>3.4069999999999999E-3</v>
      </c>
      <c r="M161">
        <f t="shared" si="49"/>
        <v>3.4069999999999999E-3</v>
      </c>
      <c r="N161">
        <v>0.39987400000000001</v>
      </c>
      <c r="O161">
        <f t="shared" si="50"/>
        <v>0.39987400000000001</v>
      </c>
      <c r="P161">
        <f t="shared" si="61"/>
        <v>5.3781666666666283E-4</v>
      </c>
      <c r="Q161">
        <f t="shared" si="53"/>
        <v>78.60964700000001</v>
      </c>
      <c r="R161">
        <f t="shared" si="62"/>
        <v>-4.2943333333364346E-4</v>
      </c>
      <c r="S161">
        <f t="shared" si="63"/>
        <v>0.99159931029713066</v>
      </c>
      <c r="T161">
        <f t="shared" si="64"/>
        <v>90.51827823882914</v>
      </c>
      <c r="U161">
        <f t="shared" si="65"/>
        <v>32226.977584656746</v>
      </c>
      <c r="W161">
        <v>0.13000999999999999</v>
      </c>
      <c r="X161">
        <v>90.002540999999994</v>
      </c>
      <c r="Y161">
        <v>0.100005</v>
      </c>
      <c r="Z161">
        <v>0.60165199999999996</v>
      </c>
      <c r="AA161">
        <f t="shared" si="51"/>
        <v>159.45995140978937</v>
      </c>
      <c r="AB161">
        <f t="shared" si="52"/>
        <v>99.139129264165234</v>
      </c>
      <c r="AC161">
        <f t="shared" si="54"/>
        <v>0.62171804511210338</v>
      </c>
      <c r="AD161" s="6">
        <f t="shared" si="58"/>
        <v>-0.89666689979900238</v>
      </c>
      <c r="AE161" s="6">
        <f t="shared" si="58"/>
        <v>4.3683619567400536</v>
      </c>
    </row>
    <row r="162" spans="1:31" x14ac:dyDescent="0.25">
      <c r="A162" s="1">
        <v>42879.991342592592</v>
      </c>
      <c r="B162" s="16">
        <v>155</v>
      </c>
      <c r="C162">
        <f t="shared" si="55"/>
        <v>10.966002696239947</v>
      </c>
      <c r="D162">
        <f t="shared" si="56"/>
        <v>532.82335962117122</v>
      </c>
      <c r="E162">
        <f t="shared" si="57"/>
        <v>631.45400564765464</v>
      </c>
      <c r="F162">
        <f t="shared" si="59"/>
        <v>48.588658454722719</v>
      </c>
      <c r="G162">
        <v>21.090385000000001</v>
      </c>
      <c r="H162">
        <f t="shared" si="47"/>
        <v>21.090385000000001</v>
      </c>
      <c r="I162">
        <v>20.990437</v>
      </c>
      <c r="J162">
        <f t="shared" si="48"/>
        <v>20.990437</v>
      </c>
      <c r="K162">
        <f t="shared" si="60"/>
        <v>-9.4800000000105913E-5</v>
      </c>
      <c r="L162">
        <v>3.4550000000000002E-3</v>
      </c>
      <c r="M162">
        <f t="shared" si="49"/>
        <v>3.4550000000000002E-3</v>
      </c>
      <c r="N162">
        <v>0.40042800000000001</v>
      </c>
      <c r="O162">
        <f t="shared" si="50"/>
        <v>0.40042800000000001</v>
      </c>
      <c r="P162">
        <f t="shared" si="61"/>
        <v>5.3821666666666328E-4</v>
      </c>
      <c r="Q162">
        <f t="shared" si="53"/>
        <v>78.609134999999995</v>
      </c>
      <c r="R162">
        <f t="shared" si="62"/>
        <v>-4.4341666666719939E-4</v>
      </c>
      <c r="S162">
        <f t="shared" si="63"/>
        <v>0.99159952442977062</v>
      </c>
      <c r="T162">
        <f t="shared" si="64"/>
        <v>90.523619356925138</v>
      </c>
      <c r="U162">
        <f t="shared" si="65"/>
        <v>32226.984543967545</v>
      </c>
      <c r="W162">
        <v>0.13000700000000001</v>
      </c>
      <c r="X162">
        <v>90.001761999999999</v>
      </c>
      <c r="Y162">
        <v>0.100005</v>
      </c>
      <c r="Z162">
        <v>0.60163</v>
      </c>
      <c r="AA162">
        <f t="shared" si="51"/>
        <v>159.45545928574154</v>
      </c>
      <c r="AB162">
        <f t="shared" si="52"/>
        <v>99.13878865041697</v>
      </c>
      <c r="AC162">
        <f t="shared" si="54"/>
        <v>0.62173342383192975</v>
      </c>
      <c r="AD162" s="6">
        <f t="shared" si="58"/>
        <v>-0.93122842739056655</v>
      </c>
      <c r="AE162" s="6">
        <f t="shared" si="58"/>
        <v>4.3745195687231169</v>
      </c>
    </row>
    <row r="163" spans="1:31" x14ac:dyDescent="0.25">
      <c r="A163" s="1">
        <v>42879.992037037038</v>
      </c>
      <c r="B163" s="16">
        <v>156</v>
      </c>
      <c r="C163">
        <f t="shared" si="55"/>
        <v>11.896502650879306</v>
      </c>
      <c r="D163">
        <f t="shared" si="56"/>
        <v>533.03071143829311</v>
      </c>
      <c r="E163">
        <f t="shared" si="57"/>
        <v>635.350022374991</v>
      </c>
      <c r="F163">
        <f t="shared" si="59"/>
        <v>44.805664915217349</v>
      </c>
      <c r="G163">
        <v>21.090616000000001</v>
      </c>
      <c r="H163">
        <f t="shared" si="47"/>
        <v>21.090616000000001</v>
      </c>
      <c r="I163">
        <v>20.990321999999999</v>
      </c>
      <c r="J163">
        <f t="shared" si="48"/>
        <v>20.990321999999999</v>
      </c>
      <c r="K163">
        <f t="shared" si="60"/>
        <v>-9.6250000000116154E-5</v>
      </c>
      <c r="L163">
        <v>3.5019999999999999E-3</v>
      </c>
      <c r="M163">
        <f t="shared" si="49"/>
        <v>3.5019999999999999E-3</v>
      </c>
      <c r="N163">
        <v>0.40094099999999999</v>
      </c>
      <c r="O163">
        <f t="shared" si="50"/>
        <v>0.40094099999999999</v>
      </c>
      <c r="P163">
        <f t="shared" si="61"/>
        <v>5.3756666666666486E-4</v>
      </c>
      <c r="Q163">
        <f t="shared" si="53"/>
        <v>78.608737000000005</v>
      </c>
      <c r="R163">
        <f t="shared" si="62"/>
        <v>-4.4131666666681705E-4</v>
      </c>
      <c r="S163">
        <f t="shared" si="63"/>
        <v>0.99159901301734221</v>
      </c>
      <c r="T163">
        <f t="shared" si="64"/>
        <v>90.522325208787507</v>
      </c>
      <c r="U163">
        <f t="shared" si="65"/>
        <v>32226.967923063621</v>
      </c>
      <c r="W163">
        <v>0.13000500000000001</v>
      </c>
      <c r="X163">
        <v>90.001191000000006</v>
      </c>
      <c r="Y163">
        <v>0.100004</v>
      </c>
      <c r="Z163">
        <v>0.601661</v>
      </c>
      <c r="AA163">
        <f t="shared" si="51"/>
        <v>159.46590166252091</v>
      </c>
      <c r="AB163">
        <f t="shared" si="52"/>
        <v>99.137389116619076</v>
      </c>
      <c r="AC163">
        <f t="shared" si="54"/>
        <v>0.62168393420196133</v>
      </c>
      <c r="AD163" s="6">
        <f t="shared" si="58"/>
        <v>-0.92539782783120628</v>
      </c>
      <c r="AE163" s="6">
        <f t="shared" si="58"/>
        <v>4.3766870016242692</v>
      </c>
    </row>
    <row r="164" spans="1:31" x14ac:dyDescent="0.25">
      <c r="A164" s="1">
        <v>42879.992731481485</v>
      </c>
      <c r="B164" s="16">
        <v>157</v>
      </c>
      <c r="C164">
        <f t="shared" si="55"/>
        <v>11.139120110300048</v>
      </c>
      <c r="D164">
        <f t="shared" si="56"/>
        <v>533.39862066826663</v>
      </c>
      <c r="E164">
        <f t="shared" si="57"/>
        <v>632.77134957245892</v>
      </c>
      <c r="F164">
        <f t="shared" si="59"/>
        <v>47.885166457182478</v>
      </c>
      <c r="G164">
        <v>21.090446</v>
      </c>
      <c r="H164">
        <f t="shared" si="47"/>
        <v>21.090446</v>
      </c>
      <c r="I164">
        <v>20.990154</v>
      </c>
      <c r="J164">
        <f t="shared" si="48"/>
        <v>20.990154</v>
      </c>
      <c r="K164">
        <f t="shared" si="60"/>
        <v>-9.4633333333327127E-5</v>
      </c>
      <c r="L164">
        <v>3.5850000000000001E-3</v>
      </c>
      <c r="M164">
        <f t="shared" si="49"/>
        <v>3.5850000000000001E-3</v>
      </c>
      <c r="N164">
        <v>0.40148099999999998</v>
      </c>
      <c r="O164">
        <f t="shared" si="50"/>
        <v>0.40148099999999998</v>
      </c>
      <c r="P164">
        <f t="shared" si="61"/>
        <v>5.3739999999999626E-4</v>
      </c>
      <c r="Q164">
        <f t="shared" si="53"/>
        <v>78.608364999999992</v>
      </c>
      <c r="R164">
        <f t="shared" si="62"/>
        <v>-4.4276666666718254E-4</v>
      </c>
      <c r="S164">
        <f t="shared" si="63"/>
        <v>0.99159953255018274</v>
      </c>
      <c r="T164">
        <f t="shared" si="64"/>
        <v>90.524177500558139</v>
      </c>
      <c r="U164">
        <f t="shared" si="65"/>
        <v>32226.984807880937</v>
      </c>
      <c r="W164">
        <v>0.13001099999999999</v>
      </c>
      <c r="X164">
        <v>90.001918000000003</v>
      </c>
      <c r="Y164">
        <v>0.100005</v>
      </c>
      <c r="Z164">
        <v>0.60162899999999997</v>
      </c>
      <c r="AA164">
        <f t="shared" si="51"/>
        <v>159.45604272564185</v>
      </c>
      <c r="AB164">
        <f t="shared" si="52"/>
        <v>99.137806566835536</v>
      </c>
      <c r="AC164">
        <f t="shared" si="54"/>
        <v>0.62172498998617975</v>
      </c>
      <c r="AD164" s="6">
        <f t="shared" si="58"/>
        <v>-0.93014300417911489</v>
      </c>
      <c r="AE164" s="6">
        <f t="shared" si="58"/>
        <v>4.3803754504964392</v>
      </c>
    </row>
    <row r="165" spans="1:31" x14ac:dyDescent="0.25">
      <c r="A165" s="1">
        <v>42879.993425925924</v>
      </c>
      <c r="B165" s="16">
        <v>158</v>
      </c>
      <c r="C165">
        <f t="shared" si="55"/>
        <v>10.511962454596912</v>
      </c>
      <c r="D165">
        <f t="shared" si="56"/>
        <v>534.04078049162752</v>
      </c>
      <c r="E165">
        <f t="shared" si="57"/>
        <v>631.00866569632331</v>
      </c>
      <c r="F165">
        <f t="shared" si="59"/>
        <v>50.803147632827582</v>
      </c>
      <c r="G165">
        <v>21.090564000000001</v>
      </c>
      <c r="H165">
        <f t="shared" si="47"/>
        <v>21.090564000000001</v>
      </c>
      <c r="I165">
        <v>20.990100999999999</v>
      </c>
      <c r="J165">
        <f t="shared" si="48"/>
        <v>20.990100999999999</v>
      </c>
      <c r="K165">
        <f t="shared" si="60"/>
        <v>-9.3033333333221907E-5</v>
      </c>
      <c r="L165">
        <v>3.673E-3</v>
      </c>
      <c r="M165">
        <f t="shared" si="49"/>
        <v>3.673E-3</v>
      </c>
      <c r="N165">
        <v>0.40200799999999998</v>
      </c>
      <c r="O165">
        <f t="shared" si="50"/>
        <v>0.40200799999999998</v>
      </c>
      <c r="P165">
        <f t="shared" si="61"/>
        <v>5.3813333333333033E-4</v>
      </c>
      <c r="Q165">
        <f t="shared" si="53"/>
        <v>78.607891000000009</v>
      </c>
      <c r="R165">
        <f t="shared" si="62"/>
        <v>-4.4510000000078283E-4</v>
      </c>
      <c r="S165">
        <f t="shared" si="63"/>
        <v>0.99159935656055154</v>
      </c>
      <c r="T165">
        <f t="shared" si="64"/>
        <v>90.526173818037236</v>
      </c>
      <c r="U165">
        <f t="shared" si="65"/>
        <v>32226.979088217926</v>
      </c>
      <c r="W165">
        <v>0.13000800000000001</v>
      </c>
      <c r="X165">
        <v>90.002645000000001</v>
      </c>
      <c r="Y165">
        <v>0.10000199999999999</v>
      </c>
      <c r="Z165">
        <v>0.60164499999999999</v>
      </c>
      <c r="AA165">
        <f t="shared" si="51"/>
        <v>159.46156355122827</v>
      </c>
      <c r="AB165">
        <f t="shared" si="52"/>
        <v>99.134148031620839</v>
      </c>
      <c r="AC165">
        <f t="shared" si="54"/>
        <v>0.62168052177522526</v>
      </c>
      <c r="AD165" s="6">
        <f t="shared" si="58"/>
        <v>-0.93407839343541943</v>
      </c>
      <c r="AE165" s="6">
        <f t="shared" si="58"/>
        <v>4.3870516980817191</v>
      </c>
    </row>
    <row r="166" spans="1:31" x14ac:dyDescent="0.25">
      <c r="A166" s="1">
        <v>42879.994120370371</v>
      </c>
      <c r="B166" s="16">
        <v>159</v>
      </c>
      <c r="C166">
        <f t="shared" si="55"/>
        <v>8.474373128699483</v>
      </c>
      <c r="D166">
        <f t="shared" si="56"/>
        <v>534.42081650766795</v>
      </c>
      <c r="E166">
        <f t="shared" si="57"/>
        <v>623.39808592467011</v>
      </c>
      <c r="F166">
        <f t="shared" si="59"/>
        <v>63.063168023341767</v>
      </c>
      <c r="G166">
        <v>21.090852000000002</v>
      </c>
      <c r="H166">
        <f t="shared" si="47"/>
        <v>21.090852000000002</v>
      </c>
      <c r="I166">
        <v>20.990076999999999</v>
      </c>
      <c r="J166">
        <f t="shared" si="48"/>
        <v>20.990076999999999</v>
      </c>
      <c r="K166">
        <f t="shared" si="60"/>
        <v>-8.7416666666584314E-5</v>
      </c>
      <c r="L166">
        <v>3.7369999999999999E-3</v>
      </c>
      <c r="M166">
        <f t="shared" si="49"/>
        <v>3.7369999999999999E-3</v>
      </c>
      <c r="N166">
        <v>0.40256799999999998</v>
      </c>
      <c r="O166">
        <f t="shared" si="50"/>
        <v>0.40256799999999998</v>
      </c>
      <c r="P166">
        <f t="shared" si="61"/>
        <v>5.3790000000000044E-4</v>
      </c>
      <c r="Q166">
        <f t="shared" si="53"/>
        <v>78.607354999999998</v>
      </c>
      <c r="R166">
        <f t="shared" si="62"/>
        <v>-4.5048333333331435E-4</v>
      </c>
      <c r="S166">
        <f t="shared" si="63"/>
        <v>0.99159987879649358</v>
      </c>
      <c r="T166">
        <f t="shared" si="64"/>
        <v>90.527604443378948</v>
      </c>
      <c r="U166">
        <f t="shared" si="65"/>
        <v>32226.996060886042</v>
      </c>
      <c r="W166">
        <v>0.13000900000000001</v>
      </c>
      <c r="X166">
        <v>90.001658000000006</v>
      </c>
      <c r="Y166">
        <v>0.100004</v>
      </c>
      <c r="Z166">
        <v>0.60159799999999997</v>
      </c>
      <c r="AA166">
        <f t="shared" si="51"/>
        <v>159.45207918421926</v>
      </c>
      <c r="AB166">
        <f t="shared" si="52"/>
        <v>99.13570163105382</v>
      </c>
      <c r="AC166">
        <f t="shared" si="54"/>
        <v>0.62172724330875417</v>
      </c>
      <c r="AD166" s="6">
        <f t="shared" si="58"/>
        <v>-0.94685316634279315</v>
      </c>
      <c r="AE166" s="6">
        <f t="shared" si="58"/>
        <v>4.3908007681892771</v>
      </c>
    </row>
    <row r="167" spans="1:31" x14ac:dyDescent="0.25">
      <c r="A167" s="1">
        <v>42879.994814814818</v>
      </c>
      <c r="B167" s="16">
        <v>160</v>
      </c>
      <c r="C167">
        <f t="shared" si="55"/>
        <v>7.5293984440644968</v>
      </c>
      <c r="D167">
        <f t="shared" si="56"/>
        <v>535.24377690538222</v>
      </c>
      <c r="E167">
        <f t="shared" si="57"/>
        <v>620.58248897160024</v>
      </c>
      <c r="F167">
        <f t="shared" si="59"/>
        <v>71.087189883983427</v>
      </c>
      <c r="G167">
        <v>21.090855999999999</v>
      </c>
      <c r="H167">
        <f t="shared" si="47"/>
        <v>21.090855999999999</v>
      </c>
      <c r="I167">
        <v>20.989896000000002</v>
      </c>
      <c r="J167">
        <f t="shared" si="48"/>
        <v>20.989896000000002</v>
      </c>
      <c r="K167">
        <f t="shared" si="60"/>
        <v>-8.51166666665885E-5</v>
      </c>
      <c r="L167">
        <v>3.7680000000000001E-3</v>
      </c>
      <c r="M167">
        <f t="shared" si="49"/>
        <v>3.7680000000000001E-3</v>
      </c>
      <c r="N167">
        <v>0.403109</v>
      </c>
      <c r="O167">
        <f t="shared" si="50"/>
        <v>0.403109</v>
      </c>
      <c r="P167">
        <f t="shared" si="61"/>
        <v>5.3900000000000432E-4</v>
      </c>
      <c r="Q167">
        <f t="shared" si="53"/>
        <v>78.606994999999998</v>
      </c>
      <c r="R167">
        <f t="shared" si="62"/>
        <v>-4.5388333333396723E-4</v>
      </c>
      <c r="S167">
        <f t="shared" si="63"/>
        <v>0.99159929780144684</v>
      </c>
      <c r="T167">
        <f t="shared" si="64"/>
        <v>90.529268378461495</v>
      </c>
      <c r="U167">
        <f t="shared" si="65"/>
        <v>32226.977178547022</v>
      </c>
      <c r="W167">
        <v>0.13001099999999999</v>
      </c>
      <c r="X167">
        <v>90.001553999999999</v>
      </c>
      <c r="Y167">
        <v>0.100004</v>
      </c>
      <c r="Z167">
        <v>0.60163900000000003</v>
      </c>
      <c r="AA167">
        <f t="shared" si="51"/>
        <v>159.46295367783628</v>
      </c>
      <c r="AB167">
        <f t="shared" si="52"/>
        <v>99.135407224139399</v>
      </c>
      <c r="AC167">
        <f t="shared" si="54"/>
        <v>0.62168299870089638</v>
      </c>
      <c r="AD167" s="6">
        <f t="shared" si="58"/>
        <v>-0.95278277323724869</v>
      </c>
      <c r="AE167" s="6">
        <f t="shared" si="58"/>
        <v>4.3991181545784865</v>
      </c>
    </row>
    <row r="168" spans="1:31" x14ac:dyDescent="0.25">
      <c r="A168" s="1">
        <v>42879.995509259257</v>
      </c>
      <c r="B168" s="16">
        <v>161</v>
      </c>
      <c r="C168">
        <f t="shared" si="55"/>
        <v>8.0346860215472446</v>
      </c>
      <c r="D168">
        <f t="shared" si="56"/>
        <v>536.04794538903934</v>
      </c>
      <c r="E168">
        <f t="shared" si="57"/>
        <v>623.46162932041716</v>
      </c>
      <c r="F168">
        <f t="shared" si="59"/>
        <v>66.716725949399603</v>
      </c>
      <c r="G168">
        <v>21.090337000000002</v>
      </c>
      <c r="H168">
        <f t="shared" si="47"/>
        <v>21.090337000000002</v>
      </c>
      <c r="I168">
        <v>20.989826000000001</v>
      </c>
      <c r="J168">
        <f t="shared" si="48"/>
        <v>20.989826000000001</v>
      </c>
      <c r="K168">
        <f t="shared" si="60"/>
        <v>-8.8133333333336361E-5</v>
      </c>
      <c r="L168">
        <v>3.8089999999999999E-3</v>
      </c>
      <c r="M168">
        <f t="shared" si="49"/>
        <v>3.8089999999999999E-3</v>
      </c>
      <c r="N168">
        <v>0.40364699999999998</v>
      </c>
      <c r="O168">
        <f t="shared" si="50"/>
        <v>0.40364699999999998</v>
      </c>
      <c r="P168">
        <f t="shared" si="61"/>
        <v>5.4010000000000353E-4</v>
      </c>
      <c r="Q168">
        <f t="shared" si="53"/>
        <v>78.606527</v>
      </c>
      <c r="R168">
        <f t="shared" si="62"/>
        <v>-4.5196666666598163E-4</v>
      </c>
      <c r="S168">
        <f t="shared" si="63"/>
        <v>0.99159917139663645</v>
      </c>
      <c r="T168">
        <f t="shared" si="64"/>
        <v>90.529152259367251</v>
      </c>
      <c r="U168">
        <f t="shared" si="65"/>
        <v>32226.973070390686</v>
      </c>
      <c r="W168">
        <v>0.13001699999999999</v>
      </c>
      <c r="X168">
        <v>90.001138999999995</v>
      </c>
      <c r="Y168">
        <v>0.100005</v>
      </c>
      <c r="Z168">
        <v>0.60164899999999999</v>
      </c>
      <c r="AA168">
        <f t="shared" si="51"/>
        <v>159.46069372988936</v>
      </c>
      <c r="AB168">
        <f t="shared" si="52"/>
        <v>99.136075890519592</v>
      </c>
      <c r="AC168">
        <f t="shared" si="54"/>
        <v>0.62169600276822012</v>
      </c>
      <c r="AD168" s="6">
        <f t="shared" si="58"/>
        <v>-0.94961337597616879</v>
      </c>
      <c r="AE168" s="6">
        <f t="shared" si="58"/>
        <v>4.4071935022021762</v>
      </c>
    </row>
    <row r="169" spans="1:31" x14ac:dyDescent="0.25">
      <c r="A169" s="1">
        <v>42879.996203703704</v>
      </c>
      <c r="B169" s="16">
        <v>162</v>
      </c>
      <c r="C169">
        <f t="shared" si="55"/>
        <v>9.5380076091966757</v>
      </c>
      <c r="D169">
        <f t="shared" si="56"/>
        <v>536.29624929277475</v>
      </c>
      <c r="E169">
        <f t="shared" si="57"/>
        <v>629.66034720706739</v>
      </c>
      <c r="F169">
        <f t="shared" si="59"/>
        <v>56.227282600998414</v>
      </c>
      <c r="G169">
        <v>21.08999</v>
      </c>
      <c r="H169">
        <f t="shared" si="47"/>
        <v>21.08999</v>
      </c>
      <c r="I169">
        <v>20.989774000000001</v>
      </c>
      <c r="J169">
        <f t="shared" si="48"/>
        <v>20.989774000000001</v>
      </c>
      <c r="K169">
        <f t="shared" si="60"/>
        <v>-9.2799999999885568E-5</v>
      </c>
      <c r="L169">
        <v>3.862E-3</v>
      </c>
      <c r="M169">
        <f t="shared" si="49"/>
        <v>3.862E-3</v>
      </c>
      <c r="N169">
        <v>0.40417599999999998</v>
      </c>
      <c r="O169">
        <f t="shared" si="50"/>
        <v>0.40417599999999998</v>
      </c>
      <c r="P169">
        <f t="shared" si="61"/>
        <v>5.3953333333333633E-4</v>
      </c>
      <c r="Q169">
        <f t="shared" si="53"/>
        <v>78.606049999999996</v>
      </c>
      <c r="R169">
        <f t="shared" si="62"/>
        <v>-4.4673333333354511E-4</v>
      </c>
      <c r="S169">
        <f t="shared" si="63"/>
        <v>0.99159927140974657</v>
      </c>
      <c r="T169">
        <f t="shared" si="64"/>
        <v>90.529091241683602</v>
      </c>
      <c r="U169">
        <f t="shared" si="65"/>
        <v>32226.976320816764</v>
      </c>
      <c r="W169">
        <v>0.13001699999999999</v>
      </c>
      <c r="X169">
        <v>90.002332999999993</v>
      </c>
      <c r="Y169">
        <v>0.10000299999999999</v>
      </c>
      <c r="Z169">
        <v>0.60165199999999996</v>
      </c>
      <c r="AA169">
        <f t="shared" si="51"/>
        <v>159.45828717105167</v>
      </c>
      <c r="AB169">
        <f t="shared" si="52"/>
        <v>99.133701929445365</v>
      </c>
      <c r="AC169">
        <f t="shared" si="54"/>
        <v>0.62169049779836261</v>
      </c>
      <c r="AD169" s="6">
        <f t="shared" si="58"/>
        <v>-0.94018493627135713</v>
      </c>
      <c r="AE169" s="6">
        <f t="shared" si="58"/>
        <v>4.4098277261396248</v>
      </c>
    </row>
    <row r="170" spans="1:31" x14ac:dyDescent="0.25">
      <c r="A170" s="1">
        <v>42879.996898148151</v>
      </c>
      <c r="B170" s="16">
        <v>163</v>
      </c>
      <c r="C170">
        <f t="shared" si="55"/>
        <v>12.416199538712252</v>
      </c>
      <c r="D170">
        <f t="shared" si="56"/>
        <v>536.92765071897725</v>
      </c>
      <c r="E170">
        <f t="shared" si="57"/>
        <v>641.70036877581583</v>
      </c>
      <c r="F170">
        <f t="shared" si="59"/>
        <v>43.244122248913598</v>
      </c>
      <c r="G170">
        <v>21.090160999999998</v>
      </c>
      <c r="H170">
        <f t="shared" si="47"/>
        <v>21.090160999999998</v>
      </c>
      <c r="I170">
        <v>20.989751999999999</v>
      </c>
      <c r="J170">
        <f t="shared" si="48"/>
        <v>20.989751999999999</v>
      </c>
      <c r="K170">
        <f t="shared" si="60"/>
        <v>-9.9733333333359059E-5</v>
      </c>
      <c r="L170">
        <v>3.9150000000000001E-3</v>
      </c>
      <c r="M170">
        <f t="shared" si="49"/>
        <v>3.9150000000000001E-3</v>
      </c>
      <c r="N170">
        <v>0.40471200000000002</v>
      </c>
      <c r="O170">
        <f t="shared" si="50"/>
        <v>0.40471200000000002</v>
      </c>
      <c r="P170">
        <f t="shared" si="61"/>
        <v>5.4018333333333648E-4</v>
      </c>
      <c r="Q170">
        <f t="shared" si="53"/>
        <v>78.605536000000001</v>
      </c>
      <c r="R170">
        <f t="shared" si="62"/>
        <v>-4.4044999999973318E-4</v>
      </c>
      <c r="S170">
        <f t="shared" si="63"/>
        <v>0.99159889115174582</v>
      </c>
      <c r="T170">
        <f t="shared" si="64"/>
        <v>90.525235451180194</v>
      </c>
      <c r="U170">
        <f t="shared" si="65"/>
        <v>32226.963962431739</v>
      </c>
      <c r="W170">
        <v>0.13001399999999999</v>
      </c>
      <c r="X170">
        <v>90.000724000000005</v>
      </c>
      <c r="Y170">
        <v>0.100005</v>
      </c>
      <c r="Z170">
        <v>0.60166699999999995</v>
      </c>
      <c r="AA170">
        <f t="shared" si="51"/>
        <v>159.46394715792837</v>
      </c>
      <c r="AB170">
        <f t="shared" si="52"/>
        <v>99.135245564477415</v>
      </c>
      <c r="AC170">
        <f t="shared" si="54"/>
        <v>0.62167811176965793</v>
      </c>
      <c r="AD170" s="6">
        <f t="shared" si="58"/>
        <v>-0.92213788909655159</v>
      </c>
      <c r="AE170" s="6">
        <f t="shared" si="58"/>
        <v>4.416112580966578</v>
      </c>
    </row>
    <row r="171" spans="1:31" x14ac:dyDescent="0.25">
      <c r="A171" s="1">
        <v>42879.99759259259</v>
      </c>
      <c r="B171" s="16">
        <v>164</v>
      </c>
      <c r="C171">
        <f t="shared" si="55"/>
        <v>10.344978796786268</v>
      </c>
      <c r="D171">
        <f t="shared" si="56"/>
        <v>537.56239210946183</v>
      </c>
      <c r="E171">
        <f t="shared" si="57"/>
        <v>634.23844232698059</v>
      </c>
      <c r="F171">
        <f t="shared" si="59"/>
        <v>51.963605017388623</v>
      </c>
      <c r="G171">
        <v>21.090156</v>
      </c>
      <c r="H171">
        <f t="shared" si="47"/>
        <v>21.090156</v>
      </c>
      <c r="I171">
        <v>20.989573</v>
      </c>
      <c r="J171">
        <f t="shared" si="48"/>
        <v>20.989573</v>
      </c>
      <c r="K171">
        <f t="shared" si="60"/>
        <v>-9.4583333333394157E-5</v>
      </c>
      <c r="L171">
        <v>3.9719999999999998E-3</v>
      </c>
      <c r="M171">
        <f t="shared" si="49"/>
        <v>3.9719999999999998E-3</v>
      </c>
      <c r="N171">
        <v>0.40524900000000003</v>
      </c>
      <c r="O171">
        <f t="shared" si="50"/>
        <v>0.40524900000000003</v>
      </c>
      <c r="P171">
        <f t="shared" si="61"/>
        <v>5.4078333333333617E-4</v>
      </c>
      <c r="Q171">
        <f t="shared" si="53"/>
        <v>78.605177999999995</v>
      </c>
      <c r="R171">
        <f t="shared" si="62"/>
        <v>-4.4619999999966352E-4</v>
      </c>
      <c r="S171">
        <f t="shared" si="63"/>
        <v>0.99159872929312376</v>
      </c>
      <c r="T171">
        <f t="shared" si="64"/>
        <v>90.526850413312587</v>
      </c>
      <c r="U171">
        <f t="shared" si="65"/>
        <v>32226.958702026521</v>
      </c>
      <c r="W171">
        <v>0.13001299999999999</v>
      </c>
      <c r="X171">
        <v>89.999633000000003</v>
      </c>
      <c r="Y171">
        <v>0.100008</v>
      </c>
      <c r="Z171">
        <v>0.60167099999999996</v>
      </c>
      <c r="AA171">
        <f t="shared" si="51"/>
        <v>159.46504855994448</v>
      </c>
      <c r="AB171">
        <f t="shared" si="52"/>
        <v>99.137772979091125</v>
      </c>
      <c r="AC171">
        <f t="shared" si="54"/>
        <v>0.62168966726162733</v>
      </c>
      <c r="AD171" s="6">
        <f t="shared" si="58"/>
        <v>-0.93512698305862618</v>
      </c>
      <c r="AE171" s="6">
        <f t="shared" si="58"/>
        <v>4.4223771218144838</v>
      </c>
    </row>
    <row r="172" spans="1:31" x14ac:dyDescent="0.25">
      <c r="A172" s="1">
        <v>42879.998287037037</v>
      </c>
      <c r="B172" s="16">
        <v>165</v>
      </c>
      <c r="C172">
        <f t="shared" si="55"/>
        <v>12.468796523722382</v>
      </c>
      <c r="D172">
        <f t="shared" si="56"/>
        <v>537.51749966536499</v>
      </c>
      <c r="E172">
        <f t="shared" si="57"/>
        <v>642.55884673055289</v>
      </c>
      <c r="F172">
        <f t="shared" si="59"/>
        <v>43.109012056032554</v>
      </c>
      <c r="G172">
        <v>21.090029999999999</v>
      </c>
      <c r="H172">
        <f t="shared" si="47"/>
        <v>21.090029999999999</v>
      </c>
      <c r="I172">
        <v>20.989421</v>
      </c>
      <c r="J172">
        <f t="shared" si="48"/>
        <v>20.989421</v>
      </c>
      <c r="K172">
        <f t="shared" si="60"/>
        <v>-9.9683333333426088E-5</v>
      </c>
      <c r="L172">
        <v>4.052E-3</v>
      </c>
      <c r="M172">
        <f t="shared" si="49"/>
        <v>4.052E-3</v>
      </c>
      <c r="N172">
        <v>0.40581299999999998</v>
      </c>
      <c r="O172">
        <f t="shared" si="50"/>
        <v>0.40581299999999998</v>
      </c>
      <c r="P172">
        <f t="shared" si="61"/>
        <v>5.3930000000000178E-4</v>
      </c>
      <c r="Q172">
        <f t="shared" si="53"/>
        <v>78.604766000000012</v>
      </c>
      <c r="R172">
        <f t="shared" si="62"/>
        <v>-4.396166666668459E-4</v>
      </c>
      <c r="S172">
        <f t="shared" si="63"/>
        <v>0.99159890798980932</v>
      </c>
      <c r="T172">
        <f t="shared" si="64"/>
        <v>90.525512703141715</v>
      </c>
      <c r="U172">
        <f t="shared" si="65"/>
        <v>32226.964509668804</v>
      </c>
      <c r="W172">
        <v>0.13000800000000001</v>
      </c>
      <c r="X172">
        <v>90.000463999999994</v>
      </c>
      <c r="Y172">
        <v>0.100006</v>
      </c>
      <c r="Z172">
        <v>0.60166399999999998</v>
      </c>
      <c r="AA172">
        <f t="shared" si="51"/>
        <v>159.46217638678587</v>
      </c>
      <c r="AB172">
        <f t="shared" si="52"/>
        <v>99.135203132134805</v>
      </c>
      <c r="AC172">
        <f t="shared" si="54"/>
        <v>0.62168474918889816</v>
      </c>
      <c r="AD172" s="6">
        <f t="shared" si="58"/>
        <v>-0.92180718458602684</v>
      </c>
      <c r="AE172" s="6">
        <f t="shared" si="58"/>
        <v>4.4220648435946766</v>
      </c>
    </row>
    <row r="173" spans="1:31" x14ac:dyDescent="0.25">
      <c r="A173" s="1">
        <v>42879.998981481483</v>
      </c>
      <c r="B173" s="16">
        <v>166</v>
      </c>
      <c r="C173">
        <f t="shared" si="55"/>
        <v>13.878419378094788</v>
      </c>
      <c r="D173">
        <f t="shared" si="56"/>
        <v>536.49624206921101</v>
      </c>
      <c r="E173">
        <f t="shared" si="57"/>
        <v>646.98670201348057</v>
      </c>
      <c r="F173">
        <f t="shared" si="59"/>
        <v>38.656869161627867</v>
      </c>
      <c r="G173">
        <v>21.08999</v>
      </c>
      <c r="H173">
        <f t="shared" si="47"/>
        <v>21.08999</v>
      </c>
      <c r="I173">
        <v>20.989381000000002</v>
      </c>
      <c r="J173">
        <f t="shared" si="48"/>
        <v>20.989381000000002</v>
      </c>
      <c r="K173">
        <f t="shared" si="60"/>
        <v>-1.0246666666671919E-4</v>
      </c>
      <c r="L173">
        <v>4.1370000000000001E-3</v>
      </c>
      <c r="M173">
        <f t="shared" si="49"/>
        <v>4.1370000000000001E-3</v>
      </c>
      <c r="N173">
        <v>0.406331</v>
      </c>
      <c r="O173">
        <f t="shared" si="50"/>
        <v>0.406331</v>
      </c>
      <c r="P173">
        <f t="shared" si="61"/>
        <v>5.3491666666666553E-4</v>
      </c>
      <c r="Q173">
        <f t="shared" si="53"/>
        <v>78.604287999999997</v>
      </c>
      <c r="R173">
        <f t="shared" si="62"/>
        <v>-4.3244999999956233E-4</v>
      </c>
      <c r="S173">
        <f t="shared" si="63"/>
        <v>0.99159914664566207</v>
      </c>
      <c r="T173">
        <f t="shared" si="64"/>
        <v>90.525262822690991</v>
      </c>
      <c r="U173">
        <f t="shared" si="65"/>
        <v>32226.972265984015</v>
      </c>
      <c r="W173">
        <v>0.13000999999999999</v>
      </c>
      <c r="X173">
        <v>90.002645000000001</v>
      </c>
      <c r="Y173">
        <v>0.100004</v>
      </c>
      <c r="Z173">
        <v>0.601661</v>
      </c>
      <c r="AA173">
        <f t="shared" si="51"/>
        <v>159.46120816101291</v>
      </c>
      <c r="AB173">
        <f t="shared" si="52"/>
        <v>99.132601244606548</v>
      </c>
      <c r="AC173">
        <f t="shared" si="54"/>
        <v>0.62167220722741112</v>
      </c>
      <c r="AD173" s="6">
        <f t="shared" si="58"/>
        <v>-0.91296679902185796</v>
      </c>
      <c r="AE173" s="6">
        <f t="shared" si="58"/>
        <v>4.4119052192065809</v>
      </c>
    </row>
    <row r="174" spans="1:31" x14ac:dyDescent="0.25">
      <c r="A174" s="1">
        <v>42879.999675925923</v>
      </c>
      <c r="B174" s="16">
        <v>167</v>
      </c>
      <c r="C174">
        <f t="shared" si="55"/>
        <v>16.362284111675962</v>
      </c>
      <c r="D174">
        <f t="shared" si="56"/>
        <v>534.65099363146635</v>
      </c>
      <c r="E174">
        <f t="shared" si="57"/>
        <v>654.73845865325382</v>
      </c>
      <c r="F174">
        <f t="shared" si="59"/>
        <v>32.675816529181567</v>
      </c>
      <c r="G174">
        <v>21.090176</v>
      </c>
      <c r="H174">
        <f t="shared" si="47"/>
        <v>21.090176</v>
      </c>
      <c r="I174">
        <v>20.98922</v>
      </c>
      <c r="J174">
        <f t="shared" si="48"/>
        <v>20.98922</v>
      </c>
      <c r="K174">
        <f t="shared" si="60"/>
        <v>-1.0638333333338561E-4</v>
      </c>
      <c r="L174">
        <v>4.1999999999999997E-3</v>
      </c>
      <c r="M174">
        <f t="shared" si="49"/>
        <v>4.1999999999999997E-3</v>
      </c>
      <c r="N174">
        <v>0.40690300000000001</v>
      </c>
      <c r="O174">
        <f t="shared" si="50"/>
        <v>0.40690300000000001</v>
      </c>
      <c r="P174">
        <f t="shared" si="61"/>
        <v>5.2781666666666205E-4</v>
      </c>
      <c r="Q174">
        <f t="shared" si="53"/>
        <v>78.603876999999997</v>
      </c>
      <c r="R174">
        <f t="shared" si="62"/>
        <v>-4.2143333333323577E-4</v>
      </c>
      <c r="S174">
        <f t="shared" si="63"/>
        <v>0.99159918899249055</v>
      </c>
      <c r="T174">
        <f t="shared" si="64"/>
        <v>90.520777709519777</v>
      </c>
      <c r="U174">
        <f t="shared" si="65"/>
        <v>32226.973642255944</v>
      </c>
      <c r="W174">
        <v>0.13000600000000001</v>
      </c>
      <c r="X174">
        <v>90.002488999999997</v>
      </c>
      <c r="Y174">
        <v>0.10000100000000001</v>
      </c>
      <c r="Z174">
        <v>0.60165500000000005</v>
      </c>
      <c r="AA174">
        <f t="shared" si="51"/>
        <v>159.46153429736492</v>
      </c>
      <c r="AB174">
        <f t="shared" si="52"/>
        <v>99.129154554625686</v>
      </c>
      <c r="AC174">
        <f t="shared" si="54"/>
        <v>0.62164932120726357</v>
      </c>
      <c r="AD174" s="6">
        <f t="shared" si="58"/>
        <v>-0.89739040086518007</v>
      </c>
      <c r="AE174" s="6">
        <f t="shared" si="58"/>
        <v>4.3934788007986478</v>
      </c>
    </row>
    <row r="175" spans="1:31" x14ac:dyDescent="0.25">
      <c r="A175" s="1">
        <v>42880.00037037037</v>
      </c>
      <c r="B175" s="16">
        <v>168</v>
      </c>
      <c r="C175">
        <f t="shared" si="55"/>
        <v>14.805262643870108</v>
      </c>
      <c r="D175">
        <f t="shared" si="56"/>
        <v>533.05514710218631</v>
      </c>
      <c r="E175">
        <f t="shared" si="57"/>
        <v>646.84042248030585</v>
      </c>
      <c r="F175">
        <f t="shared" si="59"/>
        <v>36.004437065686886</v>
      </c>
      <c r="G175">
        <v>21.089993</v>
      </c>
      <c r="H175">
        <f t="shared" si="47"/>
        <v>21.089993</v>
      </c>
      <c r="I175">
        <v>20.989211000000001</v>
      </c>
      <c r="J175">
        <f t="shared" si="48"/>
        <v>20.989211000000001</v>
      </c>
      <c r="K175">
        <f t="shared" si="60"/>
        <v>-1.0201666666684873E-4</v>
      </c>
      <c r="L175">
        <v>4.2430000000000002E-3</v>
      </c>
      <c r="M175">
        <f t="shared" si="49"/>
        <v>4.2430000000000002E-3</v>
      </c>
      <c r="N175">
        <v>0.40742600000000001</v>
      </c>
      <c r="O175">
        <f t="shared" si="50"/>
        <v>0.40742600000000001</v>
      </c>
      <c r="P175">
        <f t="shared" si="61"/>
        <v>5.2153333333332852E-4</v>
      </c>
      <c r="Q175">
        <f t="shared" si="53"/>
        <v>78.603363000000002</v>
      </c>
      <c r="R175">
        <f t="shared" si="62"/>
        <v>-4.1951666666643445E-4</v>
      </c>
      <c r="S175">
        <f t="shared" si="63"/>
        <v>0.99159895420937161</v>
      </c>
      <c r="T175">
        <f t="shared" si="64"/>
        <v>90.519388884458294</v>
      </c>
      <c r="U175">
        <f t="shared" si="65"/>
        <v>32226.966011804576</v>
      </c>
      <c r="W175">
        <v>0.13000600000000001</v>
      </c>
      <c r="X175">
        <v>90.001138999999995</v>
      </c>
      <c r="Y175">
        <v>9.9998000000000004E-2</v>
      </c>
      <c r="Z175">
        <v>0.60166399999999998</v>
      </c>
      <c r="AA175">
        <f t="shared" si="51"/>
        <v>159.46221528271261</v>
      </c>
      <c r="AB175">
        <f t="shared" si="52"/>
        <v>99.125830743464292</v>
      </c>
      <c r="AC175">
        <f t="shared" si="54"/>
        <v>0.62162582256694998</v>
      </c>
      <c r="AD175" s="6">
        <f t="shared" si="58"/>
        <v>-0.90715504222977406</v>
      </c>
      <c r="AE175" s="6">
        <f t="shared" si="58"/>
        <v>4.3775604512382102</v>
      </c>
    </row>
    <row r="176" spans="1:31" x14ac:dyDescent="0.25">
      <c r="A176" s="1">
        <v>42880.001064814816</v>
      </c>
      <c r="B176" s="16">
        <v>169</v>
      </c>
      <c r="C176">
        <f t="shared" si="55"/>
        <v>16.925306149793968</v>
      </c>
      <c r="D176">
        <f t="shared" si="56"/>
        <v>532.61193605620406</v>
      </c>
      <c r="E176">
        <f t="shared" si="57"/>
        <v>654.70620894238732</v>
      </c>
      <c r="F176">
        <f t="shared" si="59"/>
        <v>31.468378258120165</v>
      </c>
      <c r="G176">
        <v>21.089642000000001</v>
      </c>
      <c r="H176">
        <f t="shared" si="47"/>
        <v>21.089642000000001</v>
      </c>
      <c r="I176">
        <v>20.989066999999999</v>
      </c>
      <c r="J176">
        <f t="shared" si="48"/>
        <v>20.989066999999999</v>
      </c>
      <c r="K176">
        <f t="shared" si="60"/>
        <v>-1.0750000000019355E-4</v>
      </c>
      <c r="L176">
        <v>4.2929999999999999E-3</v>
      </c>
      <c r="M176">
        <f t="shared" si="49"/>
        <v>4.2929999999999999E-3</v>
      </c>
      <c r="N176">
        <v>0.40793299999999999</v>
      </c>
      <c r="O176">
        <f t="shared" si="50"/>
        <v>0.40793299999999999</v>
      </c>
      <c r="P176">
        <f t="shared" si="61"/>
        <v>5.1889999999999716E-4</v>
      </c>
      <c r="Q176">
        <f t="shared" si="53"/>
        <v>78.602999999999994</v>
      </c>
      <c r="R176">
        <f t="shared" si="62"/>
        <v>-4.1140000000036518E-4</v>
      </c>
      <c r="S176">
        <f t="shared" si="63"/>
        <v>0.99159937535216869</v>
      </c>
      <c r="T176">
        <f t="shared" si="64"/>
        <v>90.517292629906592</v>
      </c>
      <c r="U176">
        <f t="shared" si="65"/>
        <v>32226.979698945481</v>
      </c>
      <c r="W176">
        <v>0.13000700000000001</v>
      </c>
      <c r="X176">
        <v>90.001605999999995</v>
      </c>
      <c r="Y176">
        <v>9.9996000000000002E-2</v>
      </c>
      <c r="Z176">
        <v>0.60163900000000003</v>
      </c>
      <c r="AA176">
        <f t="shared" si="51"/>
        <v>159.45239504785582</v>
      </c>
      <c r="AB176">
        <f t="shared" si="52"/>
        <v>99.123513065077688</v>
      </c>
      <c r="AC176">
        <f t="shared" si="54"/>
        <v>0.62164957155600042</v>
      </c>
      <c r="AD176" s="6">
        <f t="shared" si="58"/>
        <v>-0.89385354704321462</v>
      </c>
      <c r="AE176" s="6">
        <f t="shared" si="58"/>
        <v>4.3732148870321783</v>
      </c>
    </row>
    <row r="177" spans="1:31" x14ac:dyDescent="0.25">
      <c r="A177" s="1">
        <v>42880.001759259256</v>
      </c>
      <c r="B177" s="16">
        <v>170</v>
      </c>
      <c r="C177">
        <f t="shared" si="55"/>
        <v>18.660941243583157</v>
      </c>
      <c r="D177">
        <f t="shared" si="56"/>
        <v>533.27791384942657</v>
      </c>
      <c r="E177">
        <f t="shared" si="57"/>
        <v>662.28158633072826</v>
      </c>
      <c r="F177">
        <f t="shared" si="59"/>
        <v>28.577224851013458</v>
      </c>
      <c r="G177">
        <v>21.089628999999999</v>
      </c>
      <c r="H177">
        <f t="shared" si="47"/>
        <v>21.089628999999999</v>
      </c>
      <c r="I177">
        <v>20.988982</v>
      </c>
      <c r="J177">
        <f t="shared" si="48"/>
        <v>20.988982</v>
      </c>
      <c r="K177">
        <f t="shared" si="60"/>
        <v>-1.119833333333986E-4</v>
      </c>
      <c r="L177">
        <v>4.3499999999999997E-3</v>
      </c>
      <c r="M177">
        <f t="shared" si="49"/>
        <v>4.3499999999999997E-3</v>
      </c>
      <c r="N177">
        <v>0.40842299999999998</v>
      </c>
      <c r="O177">
        <f t="shared" si="50"/>
        <v>0.40842299999999998</v>
      </c>
      <c r="P177">
        <f t="shared" si="61"/>
        <v>5.1974999999999656E-4</v>
      </c>
      <c r="Q177">
        <f t="shared" si="53"/>
        <v>78.602595000000008</v>
      </c>
      <c r="R177">
        <f t="shared" si="62"/>
        <v>-4.077666666667312E-4</v>
      </c>
      <c r="S177">
        <f t="shared" si="63"/>
        <v>0.99159928687935317</v>
      </c>
      <c r="T177">
        <f t="shared" si="64"/>
        <v>90.517261972605866</v>
      </c>
      <c r="U177">
        <f t="shared" si="65"/>
        <v>32226.976823578978</v>
      </c>
      <c r="W177">
        <v>0.13000800000000001</v>
      </c>
      <c r="X177">
        <v>90.002645000000001</v>
      </c>
      <c r="Y177">
        <v>9.9999000000000005E-2</v>
      </c>
      <c r="Z177">
        <v>0.60165199999999996</v>
      </c>
      <c r="AA177">
        <f t="shared" si="51"/>
        <v>159.4558168364515</v>
      </c>
      <c r="AB177">
        <f t="shared" si="52"/>
        <v>99.126047330216053</v>
      </c>
      <c r="AC177">
        <f t="shared" si="54"/>
        <v>0.62165212468784581</v>
      </c>
      <c r="AD177" s="6">
        <f t="shared" si="58"/>
        <v>-0.88297108494497223</v>
      </c>
      <c r="AE177" s="6">
        <f t="shared" si="58"/>
        <v>4.3797960093468831</v>
      </c>
    </row>
    <row r="178" spans="1:31" x14ac:dyDescent="0.25">
      <c r="A178" s="1">
        <v>42880.002453703702</v>
      </c>
      <c r="B178" s="16">
        <v>171</v>
      </c>
      <c r="C178">
        <f t="shared" si="55"/>
        <v>16.785419657679732</v>
      </c>
      <c r="D178">
        <f t="shared" si="56"/>
        <v>533.34854405697081</v>
      </c>
      <c r="E178">
        <f t="shared" si="57"/>
        <v>654.96813150981166</v>
      </c>
      <c r="F178">
        <f t="shared" si="59"/>
        <v>31.774513532222059</v>
      </c>
      <c r="G178">
        <v>21.089894999999999</v>
      </c>
      <c r="H178">
        <f t="shared" si="47"/>
        <v>21.089894999999999</v>
      </c>
      <c r="I178">
        <v>20.988818999999999</v>
      </c>
      <c r="J178">
        <f t="shared" si="48"/>
        <v>20.988818999999999</v>
      </c>
      <c r="K178">
        <f t="shared" si="60"/>
        <v>-1.0623333333329063E-4</v>
      </c>
      <c r="L178">
        <v>4.3949999999999996E-3</v>
      </c>
      <c r="M178">
        <f t="shared" si="49"/>
        <v>4.3949999999999996E-3</v>
      </c>
      <c r="N178">
        <v>0.40891499999999997</v>
      </c>
      <c r="O178">
        <f t="shared" si="50"/>
        <v>0.40891499999999997</v>
      </c>
      <c r="P178">
        <f t="shared" si="61"/>
        <v>5.1869999999999597E-4</v>
      </c>
      <c r="Q178">
        <f t="shared" si="53"/>
        <v>78.602266</v>
      </c>
      <c r="R178">
        <f t="shared" si="62"/>
        <v>-4.1246666666694409E-4</v>
      </c>
      <c r="S178">
        <f t="shared" si="63"/>
        <v>0.99159925058109444</v>
      </c>
      <c r="T178">
        <f t="shared" si="64"/>
        <v>90.518273124399371</v>
      </c>
      <c r="U178">
        <f t="shared" si="65"/>
        <v>32226.975643885569</v>
      </c>
      <c r="W178">
        <v>0.13000900000000001</v>
      </c>
      <c r="X178">
        <v>90.001710000000003</v>
      </c>
      <c r="Y178">
        <v>0.1</v>
      </c>
      <c r="Z178">
        <v>0.60164600000000001</v>
      </c>
      <c r="AA178">
        <f t="shared" si="51"/>
        <v>159.45686047221238</v>
      </c>
      <c r="AB178">
        <f t="shared" si="52"/>
        <v>99.126695262428839</v>
      </c>
      <c r="AC178">
        <f t="shared" si="54"/>
        <v>0.62165211938123588</v>
      </c>
      <c r="AD178" s="6">
        <f t="shared" si="58"/>
        <v>-0.8947337881357269</v>
      </c>
      <c r="AE178" s="6">
        <f t="shared" si="58"/>
        <v>4.3804733694085076</v>
      </c>
    </row>
    <row r="179" spans="1:31" x14ac:dyDescent="0.25">
      <c r="A179" s="1">
        <v>42880.003148148149</v>
      </c>
      <c r="B179" s="16">
        <v>172</v>
      </c>
      <c r="C179">
        <f t="shared" si="55"/>
        <v>18.90253001485852</v>
      </c>
      <c r="D179">
        <f t="shared" si="56"/>
        <v>534.15828151115409</v>
      </c>
      <c r="E179">
        <f t="shared" si="57"/>
        <v>664.20561357687166</v>
      </c>
      <c r="F179">
        <f t="shared" si="59"/>
        <v>28.258560155242378</v>
      </c>
      <c r="G179">
        <v>21.089755</v>
      </c>
      <c r="H179">
        <f t="shared" si="47"/>
        <v>21.089755</v>
      </c>
      <c r="I179">
        <v>20.988731999999999</v>
      </c>
      <c r="J179">
        <f t="shared" si="48"/>
        <v>20.988731999999999</v>
      </c>
      <c r="K179">
        <f t="shared" si="60"/>
        <v>-1.1209999999988914E-4</v>
      </c>
      <c r="L179">
        <v>4.4460000000000003E-3</v>
      </c>
      <c r="M179">
        <f t="shared" si="49"/>
        <v>4.4460000000000003E-3</v>
      </c>
      <c r="N179">
        <v>0.40944199999999997</v>
      </c>
      <c r="O179">
        <f t="shared" si="50"/>
        <v>0.40944199999999997</v>
      </c>
      <c r="P179">
        <f t="shared" si="61"/>
        <v>5.1989999999999903E-4</v>
      </c>
      <c r="Q179">
        <f t="shared" si="53"/>
        <v>78.601826000000003</v>
      </c>
      <c r="R179">
        <f t="shared" si="62"/>
        <v>-4.0780000000116464E-4</v>
      </c>
      <c r="S179">
        <f t="shared" si="63"/>
        <v>0.99159907288982496</v>
      </c>
      <c r="T179">
        <f t="shared" si="64"/>
        <v>90.516290751496641</v>
      </c>
      <c r="U179">
        <f t="shared" si="65"/>
        <v>32226.96986891931</v>
      </c>
      <c r="W179">
        <v>0.13000700000000001</v>
      </c>
      <c r="X179">
        <v>90.001035000000002</v>
      </c>
      <c r="Y179">
        <v>0.10000199999999999</v>
      </c>
      <c r="Z179">
        <v>0.60165500000000005</v>
      </c>
      <c r="AA179">
        <f t="shared" si="51"/>
        <v>159.45797881947422</v>
      </c>
      <c r="AB179">
        <f t="shared" si="52"/>
        <v>99.128274630811731</v>
      </c>
      <c r="AC179">
        <f t="shared" si="54"/>
        <v>0.62165766407359879</v>
      </c>
      <c r="AD179" s="6">
        <f t="shared" si="58"/>
        <v>-0.88145760936642459</v>
      </c>
      <c r="AE179" s="6">
        <f t="shared" si="58"/>
        <v>4.3885562267732974</v>
      </c>
    </row>
    <row r="180" spans="1:31" x14ac:dyDescent="0.25">
      <c r="A180" s="1">
        <v>42880.003842592596</v>
      </c>
      <c r="B180" s="16">
        <v>173</v>
      </c>
      <c r="C180">
        <f t="shared" si="55"/>
        <v>17.836577456260528</v>
      </c>
      <c r="D180">
        <f t="shared" si="56"/>
        <v>534.70067250254726</v>
      </c>
      <c r="E180">
        <f t="shared" si="57"/>
        <v>660.60349419793499</v>
      </c>
      <c r="F180">
        <f t="shared" si="59"/>
        <v>29.977761922866577</v>
      </c>
      <c r="G180">
        <v>21.089369000000001</v>
      </c>
      <c r="H180">
        <f t="shared" si="47"/>
        <v>21.089369000000001</v>
      </c>
      <c r="I180">
        <v>20.988553</v>
      </c>
      <c r="J180">
        <f t="shared" si="48"/>
        <v>20.988553</v>
      </c>
      <c r="K180">
        <f t="shared" si="60"/>
        <v>-1.1041666666642414E-4</v>
      </c>
      <c r="L180">
        <v>4.5310000000000003E-3</v>
      </c>
      <c r="M180">
        <f t="shared" si="49"/>
        <v>4.5310000000000003E-3</v>
      </c>
      <c r="N180">
        <v>0.41000799999999998</v>
      </c>
      <c r="O180">
        <f t="shared" si="50"/>
        <v>0.41000799999999998</v>
      </c>
      <c r="P180">
        <f t="shared" si="61"/>
        <v>5.2021666666667021E-4</v>
      </c>
      <c r="Q180">
        <f t="shared" si="53"/>
        <v>78.601438999999999</v>
      </c>
      <c r="R180">
        <f t="shared" si="62"/>
        <v>-4.0980000000132575E-4</v>
      </c>
      <c r="S180">
        <f t="shared" si="63"/>
        <v>0.99159923662423144</v>
      </c>
      <c r="T180">
        <f t="shared" si="64"/>
        <v>90.517380095046633</v>
      </c>
      <c r="U180">
        <f t="shared" si="65"/>
        <v>32226.975190287521</v>
      </c>
      <c r="W180">
        <v>0.13000900000000001</v>
      </c>
      <c r="X180">
        <v>90.000516000000005</v>
      </c>
      <c r="Y180">
        <v>0.10000299999999999</v>
      </c>
      <c r="Z180">
        <v>0.60164200000000001</v>
      </c>
      <c r="AA180">
        <f t="shared" si="51"/>
        <v>159.45103302262501</v>
      </c>
      <c r="AB180">
        <f t="shared" si="52"/>
        <v>99.128640790753437</v>
      </c>
      <c r="AC180">
        <f t="shared" si="54"/>
        <v>0.62168704028833577</v>
      </c>
      <c r="AD180" s="6">
        <f t="shared" si="58"/>
        <v>-0.88813758607804294</v>
      </c>
      <c r="AE180" s="6">
        <f t="shared" si="58"/>
        <v>4.3940079096940803</v>
      </c>
    </row>
    <row r="181" spans="1:31" x14ac:dyDescent="0.25">
      <c r="A181" s="1">
        <v>42880.004537037035</v>
      </c>
      <c r="B181" s="16">
        <v>174</v>
      </c>
      <c r="C181">
        <f t="shared" si="55"/>
        <v>24.163000622448259</v>
      </c>
      <c r="D181">
        <f t="shared" si="56"/>
        <v>536.02782159540743</v>
      </c>
      <c r="E181">
        <f t="shared" si="57"/>
        <v>687.00110049439843</v>
      </c>
      <c r="F181">
        <f t="shared" si="59"/>
        <v>22.183826833883337</v>
      </c>
      <c r="G181">
        <v>21.089172999999999</v>
      </c>
      <c r="H181">
        <f t="shared" si="47"/>
        <v>21.089172999999999</v>
      </c>
      <c r="I181">
        <v>20.988503000000001</v>
      </c>
      <c r="J181">
        <f t="shared" si="48"/>
        <v>20.988503000000001</v>
      </c>
      <c r="K181">
        <f t="shared" si="60"/>
        <v>-1.2719999999995699E-4</v>
      </c>
      <c r="L181">
        <v>4.6100000000000004E-3</v>
      </c>
      <c r="M181">
        <f t="shared" si="49"/>
        <v>4.6100000000000004E-3</v>
      </c>
      <c r="N181">
        <v>0.41054499999999999</v>
      </c>
      <c r="O181">
        <f t="shared" si="50"/>
        <v>0.41054499999999999</v>
      </c>
      <c r="P181">
        <f t="shared" si="61"/>
        <v>5.2311666666666936E-4</v>
      </c>
      <c r="Q181">
        <f t="shared" si="53"/>
        <v>78.600951999999992</v>
      </c>
      <c r="R181">
        <f t="shared" si="62"/>
        <v>-3.9591666666775421E-4</v>
      </c>
      <c r="S181">
        <f t="shared" si="63"/>
        <v>0.99159928882653547</v>
      </c>
      <c r="T181">
        <f t="shared" si="64"/>
        <v>90.511913820973305</v>
      </c>
      <c r="U181">
        <f t="shared" si="65"/>
        <v>32226.976886862401</v>
      </c>
      <c r="W181">
        <v>0.13001099999999999</v>
      </c>
      <c r="X181">
        <v>90.000049000000004</v>
      </c>
      <c r="Y181">
        <v>0.100005</v>
      </c>
      <c r="Z181">
        <v>0.60163599999999995</v>
      </c>
      <c r="AA181">
        <f t="shared" si="51"/>
        <v>159.44773294459168</v>
      </c>
      <c r="AB181">
        <f t="shared" si="52"/>
        <v>99.130032309462607</v>
      </c>
      <c r="AC181">
        <f t="shared" si="54"/>
        <v>0.62170863441445379</v>
      </c>
      <c r="AD181" s="6">
        <f t="shared" si="58"/>
        <v>-0.84845817387165401</v>
      </c>
      <c r="AE181" s="6">
        <f t="shared" si="58"/>
        <v>4.4073201542197022</v>
      </c>
    </row>
    <row r="182" spans="1:31" x14ac:dyDescent="0.25">
      <c r="A182" s="1">
        <v>42880.005231481482</v>
      </c>
      <c r="B182" s="16">
        <v>175</v>
      </c>
      <c r="C182">
        <f t="shared" si="55"/>
        <v>29.650922909987479</v>
      </c>
      <c r="D182">
        <f t="shared" si="56"/>
        <v>537.06849916594467</v>
      </c>
      <c r="E182">
        <f t="shared" si="57"/>
        <v>709.77791026746354</v>
      </c>
      <c r="F182">
        <f t="shared" si="59"/>
        <v>18.11304493948959</v>
      </c>
      <c r="G182">
        <v>21.089278</v>
      </c>
      <c r="H182">
        <f t="shared" si="47"/>
        <v>21.089278</v>
      </c>
      <c r="I182">
        <v>20.988477</v>
      </c>
      <c r="J182">
        <f t="shared" si="48"/>
        <v>20.988477</v>
      </c>
      <c r="K182">
        <f t="shared" si="60"/>
        <v>-1.4096666666650511E-4</v>
      </c>
      <c r="L182">
        <v>4.653E-3</v>
      </c>
      <c r="M182">
        <f t="shared" si="49"/>
        <v>4.653E-3</v>
      </c>
      <c r="N182">
        <v>0.41105199999999997</v>
      </c>
      <c r="O182">
        <f t="shared" si="50"/>
        <v>0.41105199999999997</v>
      </c>
      <c r="P182">
        <f t="shared" si="61"/>
        <v>5.2510000000000425E-4</v>
      </c>
      <c r="Q182">
        <f t="shared" si="53"/>
        <v>78.600470999999999</v>
      </c>
      <c r="R182">
        <f t="shared" si="62"/>
        <v>-3.8413333333385443E-4</v>
      </c>
      <c r="S182">
        <f t="shared" si="63"/>
        <v>0.99159938818886473</v>
      </c>
      <c r="T182">
        <f t="shared" si="64"/>
        <v>90.507362576256057</v>
      </c>
      <c r="U182">
        <f t="shared" si="65"/>
        <v>32226.980116138104</v>
      </c>
      <c r="W182">
        <v>0.13001499999999999</v>
      </c>
      <c r="X182">
        <v>89.999944999999997</v>
      </c>
      <c r="Y182">
        <v>0.100004</v>
      </c>
      <c r="Z182">
        <v>0.60162700000000002</v>
      </c>
      <c r="AA182">
        <f t="shared" si="51"/>
        <v>159.44645663004377</v>
      </c>
      <c r="AB182">
        <f t="shared" si="52"/>
        <v>99.128725995856158</v>
      </c>
      <c r="AC182">
        <f t="shared" si="54"/>
        <v>0.62170541817595826</v>
      </c>
      <c r="AD182" s="6">
        <f t="shared" si="58"/>
        <v>-0.8140383703929831</v>
      </c>
      <c r="AE182" s="6">
        <f t="shared" si="58"/>
        <v>4.4178896558036627</v>
      </c>
    </row>
    <row r="183" spans="1:31" x14ac:dyDescent="0.25">
      <c r="A183" s="1">
        <v>42880.005925925929</v>
      </c>
      <c r="B183" s="16">
        <v>176</v>
      </c>
      <c r="C183">
        <f t="shared" si="55"/>
        <v>34.260395060780269</v>
      </c>
      <c r="D183">
        <f t="shared" si="56"/>
        <v>536.61863602863161</v>
      </c>
      <c r="E183">
        <f t="shared" si="57"/>
        <v>727.44719111014433</v>
      </c>
      <c r="F183">
        <f t="shared" si="59"/>
        <v>15.662943613949393</v>
      </c>
      <c r="G183">
        <v>21.089265000000001</v>
      </c>
      <c r="H183">
        <f t="shared" si="47"/>
        <v>21.089265000000001</v>
      </c>
      <c r="I183">
        <v>20.988278000000001</v>
      </c>
      <c r="J183">
        <f t="shared" si="48"/>
        <v>20.988278000000001</v>
      </c>
      <c r="K183">
        <f t="shared" si="60"/>
        <v>-1.5144999999989751E-4</v>
      </c>
      <c r="L183">
        <v>4.6680000000000003E-3</v>
      </c>
      <c r="M183">
        <f t="shared" si="49"/>
        <v>4.6680000000000003E-3</v>
      </c>
      <c r="N183">
        <v>0.411551</v>
      </c>
      <c r="O183">
        <f t="shared" si="50"/>
        <v>0.411551</v>
      </c>
      <c r="P183">
        <f t="shared" si="61"/>
        <v>5.2240000000000435E-4</v>
      </c>
      <c r="Q183">
        <f t="shared" si="53"/>
        <v>78.600170999999989</v>
      </c>
      <c r="R183">
        <f t="shared" si="62"/>
        <v>-3.7095000000064715E-4</v>
      </c>
      <c r="S183">
        <f t="shared" si="63"/>
        <v>0.99159937219097605</v>
      </c>
      <c r="T183">
        <f t="shared" si="64"/>
        <v>90.50303024096803</v>
      </c>
      <c r="U183">
        <f t="shared" si="65"/>
        <v>32226.979596206722</v>
      </c>
      <c r="W183">
        <v>0.13001499999999999</v>
      </c>
      <c r="X183">
        <v>90.000671999999994</v>
      </c>
      <c r="Y183">
        <v>0.100004</v>
      </c>
      <c r="Z183">
        <v>0.60163299999999997</v>
      </c>
      <c r="AA183">
        <f t="shared" si="51"/>
        <v>159.44794996358959</v>
      </c>
      <c r="AB183">
        <f t="shared" si="52"/>
        <v>99.128610635516139</v>
      </c>
      <c r="AC183">
        <f t="shared" si="54"/>
        <v>0.62169887200275986</v>
      </c>
      <c r="AD183" s="6">
        <f t="shared" si="58"/>
        <v>-0.78513116619809953</v>
      </c>
      <c r="AE183" s="6">
        <f t="shared" si="58"/>
        <v>4.4133577842799916</v>
      </c>
    </row>
    <row r="184" spans="1:31" x14ac:dyDescent="0.25">
      <c r="A184" s="1">
        <v>42880.006620370368</v>
      </c>
      <c r="B184" s="16">
        <v>177</v>
      </c>
      <c r="C184">
        <f t="shared" si="55"/>
        <v>34.966129031231077</v>
      </c>
      <c r="D184">
        <f t="shared" si="56"/>
        <v>535.70691926677182</v>
      </c>
      <c r="E184">
        <f t="shared" si="57"/>
        <v>729.2219533825978</v>
      </c>
      <c r="F184">
        <f t="shared" si="59"/>
        <v>15.320738500629814</v>
      </c>
      <c r="G184">
        <v>21.089167</v>
      </c>
      <c r="H184">
        <f t="shared" si="47"/>
        <v>21.089167</v>
      </c>
      <c r="I184">
        <v>20.988167000000001</v>
      </c>
      <c r="J184">
        <f t="shared" si="48"/>
        <v>20.988167000000001</v>
      </c>
      <c r="K184">
        <f t="shared" si="60"/>
        <v>-1.5254999999990323E-4</v>
      </c>
      <c r="L184">
        <v>4.7130000000000002E-3</v>
      </c>
      <c r="M184">
        <f t="shared" si="49"/>
        <v>4.7130000000000002E-3</v>
      </c>
      <c r="N184">
        <v>0.41204600000000002</v>
      </c>
      <c r="O184">
        <f t="shared" si="50"/>
        <v>0.41204600000000002</v>
      </c>
      <c r="P184">
        <f t="shared" si="61"/>
        <v>5.1833333333333549E-4</v>
      </c>
      <c r="Q184">
        <f t="shared" si="53"/>
        <v>78.599786999999992</v>
      </c>
      <c r="R184">
        <f t="shared" si="62"/>
        <v>-3.6578333333376158E-4</v>
      </c>
      <c r="S184">
        <f t="shared" si="63"/>
        <v>0.9915989467875338</v>
      </c>
      <c r="T184">
        <f t="shared" si="64"/>
        <v>90.50094479023565</v>
      </c>
      <c r="U184">
        <f t="shared" si="65"/>
        <v>32226.965770594848</v>
      </c>
      <c r="W184">
        <v>0.13001599999999999</v>
      </c>
      <c r="X184">
        <v>90.000203999999997</v>
      </c>
      <c r="Y184">
        <v>0.100004</v>
      </c>
      <c r="Z184">
        <v>0.601661</v>
      </c>
      <c r="AA184">
        <f t="shared" si="51"/>
        <v>159.45445418550682</v>
      </c>
      <c r="AB184">
        <f t="shared" si="52"/>
        <v>99.128226246357102</v>
      </c>
      <c r="AC184">
        <f t="shared" si="54"/>
        <v>0.62167110196265118</v>
      </c>
      <c r="AD184" s="6">
        <f t="shared" si="58"/>
        <v>-0.78071400256682688</v>
      </c>
      <c r="AE184" s="6">
        <f t="shared" si="58"/>
        <v>4.4041814279558817</v>
      </c>
    </row>
    <row r="185" spans="1:31" x14ac:dyDescent="0.25">
      <c r="A185" s="1">
        <v>42880.007314814815</v>
      </c>
      <c r="B185" s="16">
        <v>178</v>
      </c>
      <c r="C185">
        <f t="shared" si="55"/>
        <v>33.558571019365644</v>
      </c>
      <c r="D185">
        <f t="shared" si="56"/>
        <v>535.68470821635935</v>
      </c>
      <c r="E185">
        <f t="shared" si="57"/>
        <v>723.6502462581808</v>
      </c>
      <c r="F185">
        <f t="shared" si="59"/>
        <v>15.962679337783239</v>
      </c>
      <c r="G185">
        <v>21.089081</v>
      </c>
      <c r="H185">
        <f t="shared" si="47"/>
        <v>21.089081</v>
      </c>
      <c r="I185">
        <v>20.987808999999999</v>
      </c>
      <c r="J185">
        <f t="shared" si="48"/>
        <v>20.987808999999999</v>
      </c>
      <c r="K185">
        <f t="shared" si="60"/>
        <v>-1.4831666666659989E-4</v>
      </c>
      <c r="L185">
        <v>4.7679999999999997E-3</v>
      </c>
      <c r="M185">
        <f t="shared" si="49"/>
        <v>4.7679999999999997E-3</v>
      </c>
      <c r="N185">
        <v>0.41260599999999997</v>
      </c>
      <c r="O185">
        <f t="shared" si="50"/>
        <v>0.41260599999999997</v>
      </c>
      <c r="P185">
        <f t="shared" si="61"/>
        <v>5.1681666666666959E-4</v>
      </c>
      <c r="Q185">
        <f t="shared" si="53"/>
        <v>78.599585000000005</v>
      </c>
      <c r="R185">
        <f t="shared" si="62"/>
        <v>-3.6849999999996423E-4</v>
      </c>
      <c r="S185">
        <f t="shared" si="63"/>
        <v>0.9915986025753647</v>
      </c>
      <c r="T185">
        <f t="shared" si="64"/>
        <v>90.503213137196965</v>
      </c>
      <c r="U185">
        <f t="shared" si="65"/>
        <v>32226.954583699353</v>
      </c>
      <c r="W185">
        <v>0.13001299999999999</v>
      </c>
      <c r="X185">
        <v>90.001086999999998</v>
      </c>
      <c r="Y185">
        <v>0.100007</v>
      </c>
      <c r="Z185">
        <v>0.601692</v>
      </c>
      <c r="AA185">
        <f t="shared" si="51"/>
        <v>159.46190164334399</v>
      </c>
      <c r="AB185">
        <f t="shared" si="52"/>
        <v>99.130748935696928</v>
      </c>
      <c r="AC185">
        <f t="shared" si="54"/>
        <v>0.62165788764651098</v>
      </c>
      <c r="AD185" s="6">
        <f t="shared" si="58"/>
        <v>-0.78955116756086674</v>
      </c>
      <c r="AE185" s="6">
        <f t="shared" si="58"/>
        <v>4.4038198436676952</v>
      </c>
    </row>
    <row r="186" spans="1:31" x14ac:dyDescent="0.25">
      <c r="A186" s="1">
        <v>42880.008009259262</v>
      </c>
      <c r="B186" s="16">
        <v>179</v>
      </c>
      <c r="C186">
        <f t="shared" si="55"/>
        <v>31.287614716706564</v>
      </c>
      <c r="D186">
        <f t="shared" si="56"/>
        <v>536.68699212109209</v>
      </c>
      <c r="E186">
        <f t="shared" si="57"/>
        <v>715.80692890022635</v>
      </c>
      <c r="F186">
        <f t="shared" si="59"/>
        <v>17.15333677496734</v>
      </c>
      <c r="G186">
        <v>21.089282000000001</v>
      </c>
      <c r="H186">
        <f t="shared" si="47"/>
        <v>21.089282000000001</v>
      </c>
      <c r="I186">
        <v>20.987646000000002</v>
      </c>
      <c r="J186">
        <f t="shared" si="48"/>
        <v>20.987646000000002</v>
      </c>
      <c r="K186">
        <f t="shared" si="60"/>
        <v>-1.4238333333314775E-4</v>
      </c>
      <c r="L186">
        <v>4.81E-3</v>
      </c>
      <c r="M186">
        <f t="shared" si="49"/>
        <v>4.81E-3</v>
      </c>
      <c r="N186">
        <v>0.41314800000000002</v>
      </c>
      <c r="O186">
        <f t="shared" si="50"/>
        <v>0.41314800000000002</v>
      </c>
      <c r="P186">
        <f t="shared" si="61"/>
        <v>5.1848333333333612E-4</v>
      </c>
      <c r="Q186">
        <f t="shared" si="53"/>
        <v>78.599205999999995</v>
      </c>
      <c r="R186">
        <f t="shared" si="62"/>
        <v>-3.7610000000067126E-4</v>
      </c>
      <c r="S186">
        <f t="shared" si="63"/>
        <v>0.99159845602548935</v>
      </c>
      <c r="T186">
        <f t="shared" si="64"/>
        <v>90.506227377404542</v>
      </c>
      <c r="U186">
        <f t="shared" si="65"/>
        <v>32226.949820828402</v>
      </c>
      <c r="W186">
        <v>0.13001699999999999</v>
      </c>
      <c r="X186">
        <v>90.000827999999998</v>
      </c>
      <c r="Y186">
        <v>0.100008</v>
      </c>
      <c r="Z186">
        <v>0.60169899999999998</v>
      </c>
      <c r="AA186">
        <f t="shared" si="51"/>
        <v>159.46574417382055</v>
      </c>
      <c r="AB186">
        <f t="shared" si="52"/>
        <v>99.131407771724852</v>
      </c>
      <c r="AC186">
        <f t="shared" si="54"/>
        <v>0.62164703952762301</v>
      </c>
      <c r="AD186" s="6">
        <f t="shared" si="58"/>
        <v>-0.80379726769027893</v>
      </c>
      <c r="AE186" s="6">
        <f t="shared" si="58"/>
        <v>4.4138945888567394</v>
      </c>
    </row>
    <row r="187" spans="1:31" x14ac:dyDescent="0.25">
      <c r="A187" s="1">
        <v>42880.008703703701</v>
      </c>
      <c r="B187" s="16">
        <v>180</v>
      </c>
      <c r="C187">
        <f t="shared" si="55"/>
        <v>23.879709539807699</v>
      </c>
      <c r="D187">
        <f t="shared" si="56"/>
        <v>537.81250073613637</v>
      </c>
      <c r="E187">
        <f t="shared" si="57"/>
        <v>687.85493610907668</v>
      </c>
      <c r="F187">
        <f t="shared" si="59"/>
        <v>22.521735444042896</v>
      </c>
      <c r="G187">
        <v>21.089358000000001</v>
      </c>
      <c r="H187">
        <f t="shared" si="47"/>
        <v>21.089358000000001</v>
      </c>
      <c r="I187">
        <v>20.987565</v>
      </c>
      <c r="J187">
        <f t="shared" si="48"/>
        <v>20.987565</v>
      </c>
      <c r="K187">
        <f t="shared" si="60"/>
        <v>-1.2451666666658904E-4</v>
      </c>
      <c r="L187">
        <v>4.8339999999999998E-3</v>
      </c>
      <c r="M187">
        <f t="shared" si="49"/>
        <v>4.8339999999999998E-3</v>
      </c>
      <c r="N187">
        <v>0.41364400000000001</v>
      </c>
      <c r="O187">
        <f t="shared" si="50"/>
        <v>0.41364400000000001</v>
      </c>
      <c r="P187">
        <f t="shared" si="61"/>
        <v>5.2054999999999929E-4</v>
      </c>
      <c r="Q187">
        <f t="shared" si="53"/>
        <v>78.598790999999991</v>
      </c>
      <c r="R187">
        <f t="shared" si="62"/>
        <v>-3.9603333333317894E-4</v>
      </c>
      <c r="S187">
        <f t="shared" si="63"/>
        <v>0.99159881642594427</v>
      </c>
      <c r="T187">
        <f t="shared" si="64"/>
        <v>90.513981791196258</v>
      </c>
      <c r="U187">
        <f t="shared" si="65"/>
        <v>32226.96153384319</v>
      </c>
      <c r="W187">
        <v>0.13001799999999999</v>
      </c>
      <c r="X187">
        <v>90.000049000000004</v>
      </c>
      <c r="Y187">
        <v>0.100005</v>
      </c>
      <c r="Z187">
        <v>0.60166699999999995</v>
      </c>
      <c r="AA187">
        <f t="shared" si="51"/>
        <v>159.45809803131252</v>
      </c>
      <c r="AB187">
        <f t="shared" si="52"/>
        <v>99.128289427519675</v>
      </c>
      <c r="AC187">
        <f t="shared" si="54"/>
        <v>0.62165729211227649</v>
      </c>
      <c r="AD187" s="6">
        <f t="shared" si="58"/>
        <v>-0.85024461074959967</v>
      </c>
      <c r="AE187" s="6">
        <f t="shared" si="58"/>
        <v>4.4254189580197743</v>
      </c>
    </row>
    <row r="188" spans="1:31" x14ac:dyDescent="0.25">
      <c r="A188" s="1">
        <v>42880.009398148148</v>
      </c>
      <c r="B188" s="16">
        <v>181</v>
      </c>
      <c r="C188">
        <f t="shared" si="55"/>
        <v>19.251894603160533</v>
      </c>
      <c r="D188">
        <f t="shared" si="56"/>
        <v>538.93280791893278</v>
      </c>
      <c r="E188">
        <f t="shared" si="57"/>
        <v>670.85353657355745</v>
      </c>
      <c r="F188">
        <f t="shared" si="59"/>
        <v>27.99375433057158</v>
      </c>
      <c r="G188">
        <v>21.089244999999998</v>
      </c>
      <c r="H188">
        <f t="shared" si="47"/>
        <v>21.089244999999998</v>
      </c>
      <c r="I188">
        <v>20.987501000000002</v>
      </c>
      <c r="J188">
        <f t="shared" si="48"/>
        <v>20.987501000000002</v>
      </c>
      <c r="K188">
        <f t="shared" si="60"/>
        <v>-1.1403333333319665E-4</v>
      </c>
      <c r="L188">
        <v>4.895E-3</v>
      </c>
      <c r="M188">
        <f t="shared" si="49"/>
        <v>4.895E-3</v>
      </c>
      <c r="N188">
        <v>0.41414699999999999</v>
      </c>
      <c r="O188">
        <f t="shared" si="50"/>
        <v>0.41414699999999999</v>
      </c>
      <c r="P188">
        <f t="shared" si="61"/>
        <v>5.2269999999999726E-4</v>
      </c>
      <c r="Q188">
        <f t="shared" si="53"/>
        <v>78.598351999999991</v>
      </c>
      <c r="R188">
        <f t="shared" si="62"/>
        <v>-4.0866666666706429E-4</v>
      </c>
      <c r="S188">
        <f t="shared" si="63"/>
        <v>0.99159910170742682</v>
      </c>
      <c r="T188">
        <f t="shared" si="64"/>
        <v>90.520508913315851</v>
      </c>
      <c r="U188">
        <f t="shared" si="65"/>
        <v>32226.970805491372</v>
      </c>
      <c r="W188">
        <v>0.13000999999999999</v>
      </c>
      <c r="X188">
        <v>90.000827999999998</v>
      </c>
      <c r="Y188">
        <v>0.10000199999999999</v>
      </c>
      <c r="Z188">
        <v>0.60165199999999996</v>
      </c>
      <c r="AA188">
        <f t="shared" si="51"/>
        <v>159.45320903696742</v>
      </c>
      <c r="AB188">
        <f t="shared" si="52"/>
        <v>99.124882871024738</v>
      </c>
      <c r="AC188">
        <f t="shared" si="54"/>
        <v>0.62165498875625491</v>
      </c>
      <c r="AD188" s="6">
        <f t="shared" si="58"/>
        <v>-0.87926304701276226</v>
      </c>
      <c r="AE188" s="6">
        <f t="shared" si="58"/>
        <v>4.4369073870196578</v>
      </c>
    </row>
    <row r="189" spans="1:31" x14ac:dyDescent="0.25">
      <c r="A189" s="1">
        <v>42880.010092592594</v>
      </c>
      <c r="B189" s="16">
        <v>182</v>
      </c>
      <c r="C189">
        <f t="shared" si="55"/>
        <v>11.262882040716606</v>
      </c>
      <c r="D189">
        <f t="shared" si="56"/>
        <v>539.31641050433871</v>
      </c>
      <c r="E189">
        <f t="shared" si="57"/>
        <v>639.79233531925411</v>
      </c>
      <c r="F189">
        <f t="shared" si="59"/>
        <v>47.884405479401117</v>
      </c>
      <c r="G189">
        <v>21.089279999999999</v>
      </c>
      <c r="H189">
        <f t="shared" si="47"/>
        <v>21.089279999999999</v>
      </c>
      <c r="I189">
        <v>20.987497000000001</v>
      </c>
      <c r="J189">
        <f t="shared" si="48"/>
        <v>20.987497000000001</v>
      </c>
      <c r="K189">
        <f t="shared" si="60"/>
        <v>-9.4583333333334946E-5</v>
      </c>
      <c r="L189">
        <v>4.9690000000000003E-3</v>
      </c>
      <c r="M189">
        <f t="shared" si="49"/>
        <v>4.9690000000000003E-3</v>
      </c>
      <c r="N189">
        <v>0.41465400000000002</v>
      </c>
      <c r="O189">
        <f t="shared" si="50"/>
        <v>0.41465400000000002</v>
      </c>
      <c r="P189">
        <f t="shared" si="61"/>
        <v>5.225499999999976E-4</v>
      </c>
      <c r="Q189">
        <f t="shared" si="53"/>
        <v>78.597848999999997</v>
      </c>
      <c r="R189">
        <f t="shared" si="62"/>
        <v>-4.2796666666617967E-4</v>
      </c>
      <c r="S189">
        <f t="shared" si="63"/>
        <v>0.99159907610298315</v>
      </c>
      <c r="T189">
        <f t="shared" si="64"/>
        <v>90.53007552846347</v>
      </c>
      <c r="U189">
        <f t="shared" si="65"/>
        <v>32226.969973346953</v>
      </c>
      <c r="W189">
        <v>0.13000800000000001</v>
      </c>
      <c r="X189">
        <v>90.002021999999997</v>
      </c>
      <c r="Y189">
        <v>0.10000299999999999</v>
      </c>
      <c r="Z189">
        <v>0.601661</v>
      </c>
      <c r="AA189">
        <f t="shared" si="51"/>
        <v>159.45607505658927</v>
      </c>
      <c r="AB189">
        <f t="shared" si="52"/>
        <v>99.125311791699275</v>
      </c>
      <c r="AC189">
        <f t="shared" si="54"/>
        <v>0.62164650519913245</v>
      </c>
      <c r="AD189" s="6">
        <f t="shared" si="58"/>
        <v>-0.92936686773006583</v>
      </c>
      <c r="AE189" s="6">
        <f t="shared" si="58"/>
        <v>4.4407537364185208</v>
      </c>
    </row>
    <row r="190" spans="1:31" x14ac:dyDescent="0.25">
      <c r="A190" s="1">
        <v>42880.010787037034</v>
      </c>
      <c r="B190" s="16">
        <v>183</v>
      </c>
      <c r="C190">
        <f t="shared" si="55"/>
        <v>10.277595750818627</v>
      </c>
      <c r="D190">
        <f t="shared" si="56"/>
        <v>540.87830234350679</v>
      </c>
      <c r="E190">
        <f t="shared" si="57"/>
        <v>637.63365064120774</v>
      </c>
      <c r="F190">
        <f t="shared" si="59"/>
        <v>52.626929046165777</v>
      </c>
      <c r="G190">
        <v>21.089230000000001</v>
      </c>
      <c r="H190">
        <f t="shared" si="47"/>
        <v>21.089230000000001</v>
      </c>
      <c r="I190">
        <v>20.987321000000001</v>
      </c>
      <c r="J190">
        <f t="shared" si="48"/>
        <v>20.987321000000001</v>
      </c>
      <c r="K190">
        <f t="shared" si="60"/>
        <v>-9.2833333333430801E-5</v>
      </c>
      <c r="L190">
        <v>5.0350000000000004E-3</v>
      </c>
      <c r="M190">
        <f t="shared" si="49"/>
        <v>5.0350000000000004E-3</v>
      </c>
      <c r="N190">
        <v>0.41519200000000001</v>
      </c>
      <c r="O190">
        <f t="shared" si="50"/>
        <v>0.41519200000000001</v>
      </c>
      <c r="P190">
        <f t="shared" si="61"/>
        <v>5.2604999999999547E-4</v>
      </c>
      <c r="Q190">
        <f t="shared" si="53"/>
        <v>78.597486999999987</v>
      </c>
      <c r="R190">
        <f t="shared" si="62"/>
        <v>-4.3321666666595128E-4</v>
      </c>
      <c r="S190">
        <f t="shared" si="63"/>
        <v>0.99159897824560517</v>
      </c>
      <c r="T190">
        <f t="shared" si="64"/>
        <v>90.5315837065925</v>
      </c>
      <c r="U190">
        <f t="shared" si="65"/>
        <v>32226.966792982166</v>
      </c>
      <c r="W190">
        <v>0.13000999999999999</v>
      </c>
      <c r="X190">
        <v>90.000983000000005</v>
      </c>
      <c r="Y190">
        <v>0.100005</v>
      </c>
      <c r="Z190">
        <v>0.601661</v>
      </c>
      <c r="AA190">
        <f t="shared" si="51"/>
        <v>159.45571360380887</v>
      </c>
      <c r="AB190">
        <f t="shared" si="52"/>
        <v>99.126786173571091</v>
      </c>
      <c r="AC190">
        <f t="shared" si="54"/>
        <v>0.62165716068265919</v>
      </c>
      <c r="AD190" s="6">
        <f t="shared" si="58"/>
        <v>-0.93554576679293655</v>
      </c>
      <c r="AE190" s="6">
        <f t="shared" si="58"/>
        <v>4.4564293186750596</v>
      </c>
    </row>
    <row r="191" spans="1:31" x14ac:dyDescent="0.25">
      <c r="A191" s="1">
        <v>42880.011481481481</v>
      </c>
      <c r="B191" s="16">
        <v>184</v>
      </c>
      <c r="C191">
        <f t="shared" si="55"/>
        <v>10.521280007812885</v>
      </c>
      <c r="D191">
        <f t="shared" si="56"/>
        <v>542.57588873017801</v>
      </c>
      <c r="E191">
        <f t="shared" si="57"/>
        <v>640.46814566890714</v>
      </c>
      <c r="F191">
        <f t="shared" si="59"/>
        <v>51.569380182570214</v>
      </c>
      <c r="G191">
        <v>21.089403999999998</v>
      </c>
      <c r="H191">
        <f t="shared" si="47"/>
        <v>21.089403999999998</v>
      </c>
      <c r="I191">
        <v>20.987237</v>
      </c>
      <c r="J191">
        <f t="shared" si="48"/>
        <v>20.987237</v>
      </c>
      <c r="K191">
        <f t="shared" si="60"/>
        <v>-9.3816666666709139E-5</v>
      </c>
      <c r="L191">
        <v>5.0740000000000004E-3</v>
      </c>
      <c r="M191">
        <f t="shared" si="49"/>
        <v>5.0740000000000004E-3</v>
      </c>
      <c r="N191">
        <v>0.41572599999999998</v>
      </c>
      <c r="O191">
        <f t="shared" si="50"/>
        <v>0.41572599999999998</v>
      </c>
      <c r="P191">
        <f t="shared" si="61"/>
        <v>5.2991666666666421E-4</v>
      </c>
      <c r="Q191">
        <f t="shared" si="53"/>
        <v>78.597037</v>
      </c>
      <c r="R191">
        <f t="shared" si="62"/>
        <v>-4.3609999999958402E-4</v>
      </c>
      <c r="S191">
        <f t="shared" si="63"/>
        <v>0.99159944230264863</v>
      </c>
      <c r="T191">
        <f t="shared" si="64"/>
        <v>90.532310608722241</v>
      </c>
      <c r="U191">
        <f t="shared" si="65"/>
        <v>32226.981874836081</v>
      </c>
      <c r="W191">
        <v>0.13000999999999999</v>
      </c>
      <c r="X191">
        <v>90.000255999999993</v>
      </c>
      <c r="Y191">
        <v>0.100006</v>
      </c>
      <c r="Z191">
        <v>0.60162099999999996</v>
      </c>
      <c r="AA191">
        <f t="shared" si="51"/>
        <v>159.44693313092998</v>
      </c>
      <c r="AB191">
        <f t="shared" si="52"/>
        <v>99.127531731019431</v>
      </c>
      <c r="AC191">
        <f t="shared" si="54"/>
        <v>0.62169607018794637</v>
      </c>
      <c r="AD191" s="6">
        <f t="shared" si="58"/>
        <v>-0.93401390794281802</v>
      </c>
      <c r="AE191" s="6">
        <f t="shared" si="58"/>
        <v>4.4735135562786619</v>
      </c>
    </row>
    <row r="192" spans="1:31" x14ac:dyDescent="0.25">
      <c r="A192" s="1">
        <v>42880.012175925927</v>
      </c>
      <c r="B192" s="16">
        <v>185</v>
      </c>
      <c r="C192">
        <f t="shared" si="55"/>
        <v>12.816307062449273</v>
      </c>
      <c r="D192">
        <f t="shared" si="56"/>
        <v>543.36998146473047</v>
      </c>
      <c r="E192">
        <f t="shared" si="57"/>
        <v>650.38952567017509</v>
      </c>
      <c r="F192">
        <f t="shared" si="59"/>
        <v>42.396766776660641</v>
      </c>
      <c r="G192">
        <v>21.08933</v>
      </c>
      <c r="H192">
        <f t="shared" si="47"/>
        <v>21.08933</v>
      </c>
      <c r="I192">
        <v>20.987065000000001</v>
      </c>
      <c r="J192">
        <f t="shared" si="48"/>
        <v>20.987065000000001</v>
      </c>
      <c r="K192">
        <f t="shared" si="60"/>
        <v>-9.968333333354451E-5</v>
      </c>
      <c r="L192">
        <v>5.1289999999999999E-3</v>
      </c>
      <c r="M192">
        <f t="shared" si="49"/>
        <v>5.1289999999999999E-3</v>
      </c>
      <c r="N192">
        <v>0.41627199999999998</v>
      </c>
      <c r="O192">
        <f t="shared" si="50"/>
        <v>0.41627199999999998</v>
      </c>
      <c r="P192">
        <f t="shared" si="61"/>
        <v>5.3101666666666527E-4</v>
      </c>
      <c r="Q192">
        <f t="shared" si="53"/>
        <v>78.596662999999992</v>
      </c>
      <c r="R192">
        <f t="shared" si="62"/>
        <v>-4.3133333333310965E-4</v>
      </c>
      <c r="S192">
        <f t="shared" si="63"/>
        <v>0.9915992606848093</v>
      </c>
      <c r="T192">
        <f t="shared" si="64"/>
        <v>90.531069674402289</v>
      </c>
      <c r="U192">
        <f t="shared" si="65"/>
        <v>32226.975972256303</v>
      </c>
      <c r="W192">
        <v>0.13000900000000001</v>
      </c>
      <c r="X192">
        <v>90.000516000000005</v>
      </c>
      <c r="Y192">
        <v>0.100007</v>
      </c>
      <c r="Z192">
        <v>0.60163599999999995</v>
      </c>
      <c r="AA192">
        <f t="shared" si="51"/>
        <v>159.45028147220017</v>
      </c>
      <c r="AB192">
        <f t="shared" si="52"/>
        <v>99.12808838822194</v>
      </c>
      <c r="AC192">
        <f t="shared" si="54"/>
        <v>0.6216865061194935</v>
      </c>
      <c r="AD192" s="6">
        <f t="shared" si="58"/>
        <v>-0.91962192261991227</v>
      </c>
      <c r="AE192" s="6">
        <f t="shared" si="58"/>
        <v>4.4814935937904341</v>
      </c>
    </row>
    <row r="193" spans="1:31" x14ac:dyDescent="0.25">
      <c r="A193" s="1">
        <v>42880.012870370374</v>
      </c>
      <c r="B193" s="16">
        <v>186</v>
      </c>
      <c r="C193">
        <f t="shared" si="55"/>
        <v>14.675102660768653</v>
      </c>
      <c r="D193">
        <f t="shared" si="56"/>
        <v>542.86842643397233</v>
      </c>
      <c r="E193">
        <f t="shared" si="57"/>
        <v>657.16132236919475</v>
      </c>
      <c r="F193">
        <f t="shared" si="59"/>
        <v>36.992478961338861</v>
      </c>
      <c r="G193">
        <v>21.089183999999999</v>
      </c>
      <c r="H193">
        <f t="shared" si="47"/>
        <v>21.089183999999999</v>
      </c>
      <c r="I193">
        <v>20.987034999999999</v>
      </c>
      <c r="J193">
        <f t="shared" si="48"/>
        <v>20.987034999999999</v>
      </c>
      <c r="K193">
        <f t="shared" si="60"/>
        <v>-1.0423333333348476E-4</v>
      </c>
      <c r="L193">
        <v>5.1850000000000004E-3</v>
      </c>
      <c r="M193">
        <f t="shared" si="49"/>
        <v>5.1850000000000004E-3</v>
      </c>
      <c r="N193">
        <v>0.41679899999999998</v>
      </c>
      <c r="O193">
        <f t="shared" si="50"/>
        <v>0.41679899999999998</v>
      </c>
      <c r="P193">
        <f t="shared" si="61"/>
        <v>5.2814999999999947E-4</v>
      </c>
      <c r="Q193">
        <f t="shared" si="53"/>
        <v>78.596166000000011</v>
      </c>
      <c r="R193">
        <f t="shared" si="62"/>
        <v>-4.2391666666716785E-4</v>
      </c>
      <c r="S193">
        <f t="shared" si="63"/>
        <v>0.99159973646448496</v>
      </c>
      <c r="T193">
        <f t="shared" si="64"/>
        <v>90.530007323773404</v>
      </c>
      <c r="U193">
        <f t="shared" si="65"/>
        <v>32226.991435095762</v>
      </c>
      <c r="W193">
        <v>0.13000999999999999</v>
      </c>
      <c r="X193">
        <v>90.001813999999996</v>
      </c>
      <c r="Y193">
        <v>0.100006</v>
      </c>
      <c r="Z193">
        <v>0.60161100000000001</v>
      </c>
      <c r="AA193">
        <f t="shared" si="51"/>
        <v>159.44244660038927</v>
      </c>
      <c r="AB193">
        <f t="shared" si="52"/>
        <v>99.126722624984453</v>
      </c>
      <c r="AC193">
        <f t="shared" si="54"/>
        <v>0.62170848941766321</v>
      </c>
      <c r="AD193" s="6">
        <f t="shared" si="58"/>
        <v>-0.9079598753426753</v>
      </c>
      <c r="AE193" s="6">
        <f t="shared" si="58"/>
        <v>4.4765093817108079</v>
      </c>
    </row>
    <row r="194" spans="1:31" x14ac:dyDescent="0.25">
      <c r="A194" s="1">
        <v>42880.013564814813</v>
      </c>
      <c r="B194" s="16">
        <v>187</v>
      </c>
      <c r="C194">
        <f t="shared" si="55"/>
        <v>15.552355243065756</v>
      </c>
      <c r="D194">
        <f t="shared" si="56"/>
        <v>541.94123325407622</v>
      </c>
      <c r="E194">
        <f t="shared" si="57"/>
        <v>659.59495352542228</v>
      </c>
      <c r="F194">
        <f t="shared" si="59"/>
        <v>34.846248351722075</v>
      </c>
      <c r="G194">
        <v>21.089200999999999</v>
      </c>
      <c r="H194">
        <f t="shared" si="47"/>
        <v>21.089200999999999</v>
      </c>
      <c r="I194">
        <v>20.986934000000002</v>
      </c>
      <c r="J194">
        <f t="shared" si="48"/>
        <v>20.986934000000002</v>
      </c>
      <c r="K194">
        <f t="shared" si="60"/>
        <v>-1.0545000000015866E-4</v>
      </c>
      <c r="L194">
        <v>5.2240000000000003E-3</v>
      </c>
      <c r="M194">
        <f t="shared" si="49"/>
        <v>5.2240000000000003E-3</v>
      </c>
      <c r="N194">
        <v>0.41734199999999999</v>
      </c>
      <c r="O194">
        <f t="shared" si="50"/>
        <v>0.41734199999999999</v>
      </c>
      <c r="P194">
        <f t="shared" si="61"/>
        <v>5.2388333333333408E-4</v>
      </c>
      <c r="Q194">
        <f t="shared" si="53"/>
        <v>78.59572399999999</v>
      </c>
      <c r="R194">
        <f t="shared" si="62"/>
        <v>-4.1843333333323093E-4</v>
      </c>
      <c r="S194">
        <f t="shared" si="63"/>
        <v>0.99159944342131623</v>
      </c>
      <c r="T194">
        <f t="shared" si="64"/>
        <v>90.527942878011032</v>
      </c>
      <c r="U194">
        <f t="shared" si="65"/>
        <v>32226.981911192779</v>
      </c>
      <c r="W194">
        <v>0.13000600000000001</v>
      </c>
      <c r="X194">
        <v>90.001553999999999</v>
      </c>
      <c r="Y194">
        <v>0.100007</v>
      </c>
      <c r="Z194">
        <v>0.60163</v>
      </c>
      <c r="AA194">
        <f t="shared" si="51"/>
        <v>159.44767666210475</v>
      </c>
      <c r="AB194">
        <f t="shared" si="52"/>
        <v>99.127388799459993</v>
      </c>
      <c r="AC194">
        <f t="shared" si="54"/>
        <v>0.62169227469853239</v>
      </c>
      <c r="AD194" s="6">
        <f t="shared" si="58"/>
        <v>-0.90246107332110148</v>
      </c>
      <c r="AE194" s="6">
        <f t="shared" si="58"/>
        <v>4.4671190255041653</v>
      </c>
    </row>
    <row r="195" spans="1:31" x14ac:dyDescent="0.25">
      <c r="A195" s="1">
        <v>42880.01425925926</v>
      </c>
      <c r="B195" s="16">
        <v>188</v>
      </c>
      <c r="C195">
        <f t="shared" si="55"/>
        <v>15.646834200155734</v>
      </c>
      <c r="D195">
        <f t="shared" si="56"/>
        <v>540.70197112514836</v>
      </c>
      <c r="E195">
        <f t="shared" si="57"/>
        <v>658.59914970497755</v>
      </c>
      <c r="F195">
        <f t="shared" si="59"/>
        <v>34.556637094024218</v>
      </c>
      <c r="G195">
        <v>21.089136</v>
      </c>
      <c r="H195">
        <f t="shared" si="47"/>
        <v>21.089136</v>
      </c>
      <c r="I195">
        <v>20.986878000000001</v>
      </c>
      <c r="J195">
        <f t="shared" si="48"/>
        <v>20.986878000000001</v>
      </c>
      <c r="K195">
        <f t="shared" si="60"/>
        <v>-1.0490000000006698E-4</v>
      </c>
      <c r="L195">
        <v>5.2579999999999997E-3</v>
      </c>
      <c r="M195">
        <f t="shared" si="49"/>
        <v>5.2579999999999997E-3</v>
      </c>
      <c r="N195">
        <v>0.417854</v>
      </c>
      <c r="O195">
        <f t="shared" si="50"/>
        <v>0.417854</v>
      </c>
      <c r="P195">
        <f t="shared" si="61"/>
        <v>5.1871666666666969E-4</v>
      </c>
      <c r="Q195">
        <f t="shared" si="53"/>
        <v>78.59526799999999</v>
      </c>
      <c r="R195">
        <f t="shared" si="62"/>
        <v>-4.1381666666708841E-4</v>
      </c>
      <c r="S195">
        <f t="shared" si="63"/>
        <v>0.99159924694785773</v>
      </c>
      <c r="T195">
        <f t="shared" si="64"/>
        <v>90.526246136925167</v>
      </c>
      <c r="U195">
        <f t="shared" si="65"/>
        <v>32226.975525805377</v>
      </c>
      <c r="W195">
        <v>0.13000999999999999</v>
      </c>
      <c r="X195">
        <v>90.001191000000006</v>
      </c>
      <c r="Y195">
        <v>0.100007</v>
      </c>
      <c r="Z195">
        <v>0.60164200000000001</v>
      </c>
      <c r="AA195">
        <f t="shared" si="51"/>
        <v>159.45027128780421</v>
      </c>
      <c r="AB195">
        <f t="shared" si="52"/>
        <v>99.12711131984257</v>
      </c>
      <c r="AC195">
        <f t="shared" si="54"/>
        <v>0.62168041809675145</v>
      </c>
      <c r="AD195" s="6">
        <f t="shared" si="58"/>
        <v>-0.9018701312090367</v>
      </c>
      <c r="AE195" s="6">
        <f t="shared" si="58"/>
        <v>4.4546325816004533</v>
      </c>
    </row>
    <row r="196" spans="1:31" x14ac:dyDescent="0.25">
      <c r="A196" s="1">
        <v>42880.014953703707</v>
      </c>
      <c r="B196" s="16">
        <v>189</v>
      </c>
      <c r="C196">
        <f t="shared" si="55"/>
        <v>13.813004560824584</v>
      </c>
      <c r="D196">
        <f t="shared" si="56"/>
        <v>538.72771261551873</v>
      </c>
      <c r="E196">
        <f t="shared" si="57"/>
        <v>649.19244570174237</v>
      </c>
      <c r="F196">
        <f t="shared" si="59"/>
        <v>39.001486623946988</v>
      </c>
      <c r="G196">
        <v>21.089089999999999</v>
      </c>
      <c r="H196">
        <f t="shared" si="47"/>
        <v>21.089089999999999</v>
      </c>
      <c r="I196">
        <v>20.986713999999999</v>
      </c>
      <c r="J196">
        <f t="shared" si="48"/>
        <v>20.986713999999999</v>
      </c>
      <c r="K196">
        <f t="shared" si="60"/>
        <v>-9.878333333344832E-5</v>
      </c>
      <c r="L196">
        <v>5.3290000000000004E-3</v>
      </c>
      <c r="M196">
        <f t="shared" si="49"/>
        <v>5.3290000000000004E-3</v>
      </c>
      <c r="N196">
        <v>0.41836899999999999</v>
      </c>
      <c r="O196">
        <f t="shared" si="50"/>
        <v>0.41836899999999999</v>
      </c>
      <c r="P196">
        <f t="shared" si="61"/>
        <v>5.1133333333333488E-4</v>
      </c>
      <c r="Q196">
        <f t="shared" si="53"/>
        <v>78.594916999999995</v>
      </c>
      <c r="R196">
        <f t="shared" si="62"/>
        <v>-4.1255000000006703E-4</v>
      </c>
      <c r="S196">
        <f t="shared" si="63"/>
        <v>0.99159932122220462</v>
      </c>
      <c r="T196">
        <f t="shared" si="64"/>
        <v>90.526936708054748</v>
      </c>
      <c r="U196">
        <f t="shared" si="65"/>
        <v>32226.977939721652</v>
      </c>
      <c r="W196">
        <v>0.13000600000000001</v>
      </c>
      <c r="X196">
        <v>90.002021999999997</v>
      </c>
      <c r="Y196">
        <v>0.100008</v>
      </c>
      <c r="Z196">
        <v>0.60164200000000001</v>
      </c>
      <c r="AA196">
        <f t="shared" si="51"/>
        <v>159.44998595461743</v>
      </c>
      <c r="AB196">
        <f t="shared" si="52"/>
        <v>99.127573516110914</v>
      </c>
      <c r="AC196">
        <f t="shared" si="54"/>
        <v>0.62168442927504897</v>
      </c>
      <c r="AD196" s="6">
        <f t="shared" si="58"/>
        <v>-0.91337092644990237</v>
      </c>
      <c r="AE196" s="6">
        <f t="shared" si="58"/>
        <v>4.4346908080823839</v>
      </c>
    </row>
    <row r="197" spans="1:31" x14ac:dyDescent="0.25">
      <c r="A197" s="1">
        <v>42880.015648148146</v>
      </c>
      <c r="B197" s="16">
        <v>190</v>
      </c>
      <c r="C197">
        <f t="shared" si="55"/>
        <v>11.076754838068158</v>
      </c>
      <c r="D197">
        <f t="shared" si="56"/>
        <v>537.50020489630299</v>
      </c>
      <c r="E197">
        <f t="shared" si="57"/>
        <v>637.05371702234527</v>
      </c>
      <c r="F197">
        <f t="shared" si="59"/>
        <v>48.525061062924614</v>
      </c>
      <c r="G197">
        <v>21.089081</v>
      </c>
      <c r="H197">
        <f t="shared" si="47"/>
        <v>21.089081</v>
      </c>
      <c r="I197">
        <v>20.986601</v>
      </c>
      <c r="J197">
        <f t="shared" si="48"/>
        <v>20.986601</v>
      </c>
      <c r="K197">
        <f t="shared" si="60"/>
        <v>-9.0983333333423858E-5</v>
      </c>
      <c r="L197">
        <v>5.3930000000000002E-3</v>
      </c>
      <c r="M197">
        <f t="shared" si="49"/>
        <v>5.3930000000000002E-3</v>
      </c>
      <c r="N197">
        <v>0.41886200000000001</v>
      </c>
      <c r="O197">
        <f t="shared" si="50"/>
        <v>0.41886200000000001</v>
      </c>
      <c r="P197">
        <f t="shared" si="61"/>
        <v>5.0630000000000022E-4</v>
      </c>
      <c r="Q197">
        <f t="shared" si="53"/>
        <v>78.594536999999988</v>
      </c>
      <c r="R197">
        <f t="shared" si="62"/>
        <v>-4.1531666666709083E-4</v>
      </c>
      <c r="S197">
        <f t="shared" si="63"/>
        <v>0.99159930579011601</v>
      </c>
      <c r="T197">
        <f t="shared" si="64"/>
        <v>90.528341450058434</v>
      </c>
      <c r="U197">
        <f t="shared" si="65"/>
        <v>32226.977438178772</v>
      </c>
      <c r="W197">
        <v>0.13000999999999999</v>
      </c>
      <c r="X197">
        <v>90.001918000000003</v>
      </c>
      <c r="Y197">
        <v>0.100006</v>
      </c>
      <c r="Z197">
        <v>0.60164200000000001</v>
      </c>
      <c r="AA197">
        <f t="shared" si="51"/>
        <v>159.45002656844605</v>
      </c>
      <c r="AB197">
        <f t="shared" si="52"/>
        <v>99.125104856410985</v>
      </c>
      <c r="AC197">
        <f t="shared" si="54"/>
        <v>0.62166878858348895</v>
      </c>
      <c r="AD197" s="6">
        <f t="shared" si="58"/>
        <v>-0.93053149581437478</v>
      </c>
      <c r="AE197" s="6">
        <f t="shared" si="58"/>
        <v>4.4224427371341113</v>
      </c>
    </row>
    <row r="198" spans="1:31" x14ac:dyDescent="0.25">
      <c r="A198" s="1">
        <v>42880.016342592593</v>
      </c>
      <c r="B198" s="16">
        <v>191</v>
      </c>
      <c r="C198">
        <f t="shared" si="55"/>
        <v>9.8390411103473809</v>
      </c>
      <c r="D198">
        <f t="shared" si="56"/>
        <v>536.45244911185364</v>
      </c>
      <c r="E198">
        <f t="shared" si="57"/>
        <v>631.01916483536547</v>
      </c>
      <c r="F198">
        <f t="shared" si="59"/>
        <v>54.522838465192002</v>
      </c>
      <c r="G198">
        <v>21.089030999999999</v>
      </c>
      <c r="H198">
        <f t="shared" si="47"/>
        <v>21.089030999999999</v>
      </c>
      <c r="I198">
        <v>20.986431</v>
      </c>
      <c r="J198">
        <f t="shared" si="48"/>
        <v>20.986431</v>
      </c>
      <c r="K198">
        <f t="shared" si="60"/>
        <v>-8.6933333333523899E-5</v>
      </c>
      <c r="L198">
        <v>5.4310000000000001E-3</v>
      </c>
      <c r="M198">
        <f t="shared" si="49"/>
        <v>5.4310000000000001E-3</v>
      </c>
      <c r="N198">
        <v>0.41938599999999998</v>
      </c>
      <c r="O198">
        <f t="shared" si="50"/>
        <v>0.41938599999999998</v>
      </c>
      <c r="P198">
        <f t="shared" si="61"/>
        <v>5.0169999999999848E-4</v>
      </c>
      <c r="Q198">
        <f t="shared" si="53"/>
        <v>78.594183000000001</v>
      </c>
      <c r="R198">
        <f t="shared" si="62"/>
        <v>-4.147666666658741E-4</v>
      </c>
      <c r="S198">
        <f t="shared" si="63"/>
        <v>0.99159902920822274</v>
      </c>
      <c r="T198">
        <f t="shared" si="64"/>
        <v>90.527025408001307</v>
      </c>
      <c r="U198">
        <f t="shared" si="65"/>
        <v>32226.968449267239</v>
      </c>
      <c r="W198">
        <v>0.13000800000000001</v>
      </c>
      <c r="X198">
        <v>90.000411999999997</v>
      </c>
      <c r="Y198">
        <v>0.10000299999999999</v>
      </c>
      <c r="Z198">
        <v>0.60165199999999996</v>
      </c>
      <c r="AA198">
        <f t="shared" si="51"/>
        <v>159.45223004563243</v>
      </c>
      <c r="AB198">
        <f t="shared" si="52"/>
        <v>99.12181442479897</v>
      </c>
      <c r="AC198">
        <f t="shared" si="54"/>
        <v>0.62163956187023561</v>
      </c>
      <c r="AD198" s="6">
        <f t="shared" si="58"/>
        <v>-0.93829474126807999</v>
      </c>
      <c r="AE198" s="6">
        <f t="shared" si="58"/>
        <v>4.4120523542155858</v>
      </c>
    </row>
    <row r="199" spans="1:31" x14ac:dyDescent="0.25">
      <c r="A199" s="1">
        <v>42880.01703703704</v>
      </c>
      <c r="B199" s="16">
        <v>192</v>
      </c>
      <c r="C199">
        <f t="shared" si="55"/>
        <v>10.639768273160186</v>
      </c>
      <c r="D199">
        <f t="shared" si="56"/>
        <v>536.17744697717376</v>
      </c>
      <c r="E199">
        <f t="shared" si="57"/>
        <v>633.8712282273242</v>
      </c>
      <c r="F199">
        <f t="shared" si="59"/>
        <v>50.393714713668309</v>
      </c>
      <c r="G199">
        <v>21.089119</v>
      </c>
      <c r="H199">
        <f t="shared" si="47"/>
        <v>21.089119</v>
      </c>
      <c r="I199">
        <v>20.986411</v>
      </c>
      <c r="J199">
        <f t="shared" si="48"/>
        <v>20.986411</v>
      </c>
      <c r="K199">
        <f t="shared" si="60"/>
        <v>-8.8416666666783303E-5</v>
      </c>
      <c r="L199">
        <v>5.4479999999999997E-3</v>
      </c>
      <c r="M199">
        <f t="shared" si="49"/>
        <v>5.4479999999999997E-3</v>
      </c>
      <c r="N199">
        <v>0.41988300000000001</v>
      </c>
      <c r="O199">
        <f t="shared" si="50"/>
        <v>0.41988300000000001</v>
      </c>
      <c r="P199">
        <f t="shared" si="61"/>
        <v>4.9951666666666434E-4</v>
      </c>
      <c r="Q199">
        <f t="shared" si="53"/>
        <v>78.593705999999997</v>
      </c>
      <c r="R199">
        <f t="shared" si="62"/>
        <v>-4.1109999999899095E-4</v>
      </c>
      <c r="S199">
        <f t="shared" si="63"/>
        <v>0.99159916452090002</v>
      </c>
      <c r="T199">
        <f t="shared" si="64"/>
        <v>90.525586678703732</v>
      </c>
      <c r="U199">
        <f t="shared" si="65"/>
        <v>32226.972846929249</v>
      </c>
      <c r="W199">
        <v>0.13000999999999999</v>
      </c>
      <c r="X199">
        <v>90.000049000000004</v>
      </c>
      <c r="Y199">
        <v>0.10000299999999999</v>
      </c>
      <c r="Z199">
        <v>0.60163900000000003</v>
      </c>
      <c r="AA199">
        <f t="shared" si="51"/>
        <v>159.44968401779087</v>
      </c>
      <c r="AB199">
        <f t="shared" si="52"/>
        <v>99.121700250636223</v>
      </c>
      <c r="AC199">
        <f t="shared" si="54"/>
        <v>0.62164877190710865</v>
      </c>
      <c r="AD199" s="6">
        <f t="shared" si="58"/>
        <v>-0.9332719388018792</v>
      </c>
      <c r="AE199" s="6">
        <f t="shared" si="58"/>
        <v>4.4092841993368879</v>
      </c>
    </row>
    <row r="200" spans="1:31" x14ac:dyDescent="0.25">
      <c r="A200" s="1">
        <v>42880.017731481479</v>
      </c>
      <c r="B200" s="16">
        <v>193</v>
      </c>
      <c r="C200">
        <f t="shared" si="55"/>
        <v>12.503968787003066</v>
      </c>
      <c r="D200">
        <f t="shared" si="56"/>
        <v>535.83088367374046</v>
      </c>
      <c r="E200">
        <f t="shared" si="57"/>
        <v>640.83543656538859</v>
      </c>
      <c r="F200">
        <f t="shared" si="59"/>
        <v>42.852864782475812</v>
      </c>
      <c r="G200">
        <v>21.088785000000001</v>
      </c>
      <c r="H200">
        <f t="shared" ref="H200:H264" si="66">(G200*H$2+H$3+H$4)</f>
        <v>21.088785000000001</v>
      </c>
      <c r="I200">
        <v>20.986371999999999</v>
      </c>
      <c r="J200">
        <f t="shared" ref="J200:J263" si="67">(I200*J$2+J$3+J$4)</f>
        <v>20.986371999999999</v>
      </c>
      <c r="K200">
        <f t="shared" si="60"/>
        <v>-9.3583333333372801E-5</v>
      </c>
      <c r="L200">
        <v>5.4879999999999998E-3</v>
      </c>
      <c r="M200">
        <f t="shared" ref="M200:M264" si="68">(L200*M$2+M$3+M$4)</f>
        <v>5.4879999999999998E-3</v>
      </c>
      <c r="N200">
        <v>0.42035499999999998</v>
      </c>
      <c r="O200">
        <f t="shared" ref="O200:O263" si="69">(N200*O$2+O$3+O$4)</f>
        <v>0.42035499999999998</v>
      </c>
      <c r="P200">
        <f t="shared" si="61"/>
        <v>4.9724999999999726E-4</v>
      </c>
      <c r="Q200">
        <f t="shared" si="53"/>
        <v>78.593272999999996</v>
      </c>
      <c r="R200">
        <f t="shared" si="62"/>
        <v>-4.0366666666571407E-4</v>
      </c>
      <c r="S200">
        <f t="shared" si="63"/>
        <v>0.99159910032533016</v>
      </c>
      <c r="T200">
        <f t="shared" si="64"/>
        <v>90.523842914886458</v>
      </c>
      <c r="U200">
        <f t="shared" si="65"/>
        <v>32226.970760573229</v>
      </c>
      <c r="W200">
        <v>0.13000999999999999</v>
      </c>
      <c r="X200">
        <v>90.000516000000005</v>
      </c>
      <c r="Y200">
        <v>0.100005</v>
      </c>
      <c r="Z200">
        <v>0.60164899999999999</v>
      </c>
      <c r="AA200">
        <f t="shared" ref="AA200:AA263" si="70">((X200*(H200/100)*Z200)/(-X200*(-1+H200/100+M200/100)+Z200))*1000</f>
        <v>159.44920451131173</v>
      </c>
      <c r="AB200">
        <f t="shared" ref="AB200:AB263" si="71">((X200*(Y200*(-1+M200/100+H200/100)+(M200/100)*Z200))/(X200*(-1+M200/100+H200/100)-Z200))*1000</f>
        <v>99.12337406646418</v>
      </c>
      <c r="AC200">
        <f t="shared" si="54"/>
        <v>0.62166113885774898</v>
      </c>
      <c r="AD200" s="6">
        <f t="shared" si="58"/>
        <v>-0.92158023725909533</v>
      </c>
      <c r="AE200" s="6">
        <f t="shared" si="58"/>
        <v>4.4056965748003618</v>
      </c>
    </row>
    <row r="201" spans="1:31" x14ac:dyDescent="0.25">
      <c r="A201" s="1">
        <v>42880.018425925926</v>
      </c>
      <c r="B201" s="16">
        <v>194</v>
      </c>
      <c r="C201">
        <f t="shared" si="55"/>
        <v>21.339781225632045</v>
      </c>
      <c r="D201">
        <f t="shared" si="56"/>
        <v>535.90005065155913</v>
      </c>
      <c r="E201">
        <f t="shared" si="57"/>
        <v>675.73373372953722</v>
      </c>
      <c r="F201">
        <f t="shared" si="59"/>
        <v>25.112724680038831</v>
      </c>
      <c r="G201">
        <v>21.088989999999999</v>
      </c>
      <c r="H201">
        <f t="shared" si="66"/>
        <v>21.088989999999999</v>
      </c>
      <c r="I201">
        <v>20.986395999999999</v>
      </c>
      <c r="J201">
        <f t="shared" si="67"/>
        <v>20.986395999999999</v>
      </c>
      <c r="K201">
        <f t="shared" si="60"/>
        <v>-1.1478333333349392E-4</v>
      </c>
      <c r="L201">
        <v>5.5420000000000001E-3</v>
      </c>
      <c r="M201">
        <f t="shared" si="68"/>
        <v>5.5420000000000001E-3</v>
      </c>
      <c r="N201">
        <v>0.42086499999999999</v>
      </c>
      <c r="O201">
        <f t="shared" si="69"/>
        <v>0.42086499999999999</v>
      </c>
      <c r="P201">
        <f t="shared" si="61"/>
        <v>4.9628333333333146E-4</v>
      </c>
      <c r="Q201">
        <f t="shared" ref="Q201:Q264" si="72">100-J201-O201</f>
        <v>78.592738999999995</v>
      </c>
      <c r="R201">
        <f t="shared" si="62"/>
        <v>-3.814999999995905E-4</v>
      </c>
      <c r="S201">
        <f t="shared" si="63"/>
        <v>0.99159904925852782</v>
      </c>
      <c r="T201">
        <f t="shared" si="64"/>
        <v>90.516166269425852</v>
      </c>
      <c r="U201">
        <f t="shared" si="65"/>
        <v>32226.969100902155</v>
      </c>
      <c r="W201">
        <v>0.13001199999999999</v>
      </c>
      <c r="X201">
        <v>90.001605999999995</v>
      </c>
      <c r="Y201">
        <v>0.100007</v>
      </c>
      <c r="Z201">
        <v>0.60165800000000003</v>
      </c>
      <c r="AA201">
        <f t="shared" si="70"/>
        <v>159.45365487077316</v>
      </c>
      <c r="AB201">
        <f t="shared" si="71"/>
        <v>99.124943109366669</v>
      </c>
      <c r="AC201">
        <f t="shared" ref="AC201:AC264" si="73">AB201/AA201</f>
        <v>0.62165362838312488</v>
      </c>
      <c r="AD201" s="6">
        <f t="shared" si="58"/>
        <v>-0.86616938167440227</v>
      </c>
      <c r="AE201" s="6">
        <f t="shared" si="58"/>
        <v>4.4063087840594184</v>
      </c>
    </row>
    <row r="202" spans="1:31" x14ac:dyDescent="0.25">
      <c r="A202" s="1">
        <v>42880.019120370373</v>
      </c>
      <c r="B202" s="16">
        <v>195</v>
      </c>
      <c r="C202">
        <f t="shared" si="55"/>
        <v>27.058116547871371</v>
      </c>
      <c r="D202">
        <f t="shared" si="56"/>
        <v>534.94610116531078</v>
      </c>
      <c r="E202">
        <f t="shared" si="57"/>
        <v>697.21653300166417</v>
      </c>
      <c r="F202">
        <f t="shared" si="59"/>
        <v>19.770263766100687</v>
      </c>
      <c r="G202">
        <v>21.089303999999998</v>
      </c>
      <c r="H202">
        <f t="shared" si="66"/>
        <v>21.089303999999998</v>
      </c>
      <c r="I202">
        <v>20.98621</v>
      </c>
      <c r="J202">
        <f t="shared" si="67"/>
        <v>20.98621</v>
      </c>
      <c r="K202">
        <f t="shared" si="60"/>
        <v>-1.2678333333345412E-4</v>
      </c>
      <c r="L202">
        <v>5.5770000000000004E-3</v>
      </c>
      <c r="M202">
        <f t="shared" si="68"/>
        <v>5.5770000000000004E-3</v>
      </c>
      <c r="N202">
        <v>0.42136099999999999</v>
      </c>
      <c r="O202">
        <f t="shared" si="69"/>
        <v>0.42136099999999999</v>
      </c>
      <c r="P202">
        <f t="shared" si="61"/>
        <v>4.9211666666666612E-4</v>
      </c>
      <c r="Q202">
        <f t="shared" si="72"/>
        <v>78.592428999999996</v>
      </c>
      <c r="R202">
        <f t="shared" si="62"/>
        <v>-3.6533333333347667E-4</v>
      </c>
      <c r="S202">
        <f t="shared" si="63"/>
        <v>0.99159857366067616</v>
      </c>
      <c r="T202">
        <f t="shared" si="64"/>
        <v>90.509390984617525</v>
      </c>
      <c r="U202">
        <f t="shared" si="65"/>
        <v>32226.953643971974</v>
      </c>
      <c r="W202">
        <v>0.13001299999999999</v>
      </c>
      <c r="X202">
        <v>90.001503</v>
      </c>
      <c r="Y202">
        <v>0.10000199999999999</v>
      </c>
      <c r="Z202">
        <v>0.60168900000000003</v>
      </c>
      <c r="AA202">
        <f t="shared" si="70"/>
        <v>159.46487371216605</v>
      </c>
      <c r="AB202">
        <f t="shared" si="71"/>
        <v>99.11967057976301</v>
      </c>
      <c r="AC202">
        <f t="shared" si="73"/>
        <v>0.62157682925629076</v>
      </c>
      <c r="AD202" s="6">
        <f t="shared" si="58"/>
        <v>-0.8303192676983443</v>
      </c>
      <c r="AE202" s="6">
        <f t="shared" si="58"/>
        <v>4.3969721452497366</v>
      </c>
    </row>
    <row r="203" spans="1:31" x14ac:dyDescent="0.25">
      <c r="A203" s="1">
        <v>42880.019814814812</v>
      </c>
      <c r="B203" s="16">
        <v>196</v>
      </c>
      <c r="C203">
        <f t="shared" si="55"/>
        <v>30.905771312281445</v>
      </c>
      <c r="D203">
        <f t="shared" si="56"/>
        <v>534.49974294416381</v>
      </c>
      <c r="E203">
        <f t="shared" si="57"/>
        <v>711.88736095205809</v>
      </c>
      <c r="F203">
        <f t="shared" si="59"/>
        <v>17.294496149065932</v>
      </c>
      <c r="G203">
        <v>21.089327999999998</v>
      </c>
      <c r="H203">
        <f t="shared" si="66"/>
        <v>21.089327999999998</v>
      </c>
      <c r="I203">
        <v>20.986046999999999</v>
      </c>
      <c r="J203">
        <f t="shared" si="67"/>
        <v>20.986046999999999</v>
      </c>
      <c r="K203">
        <f t="shared" si="60"/>
        <v>-1.3540000000015576E-4</v>
      </c>
      <c r="L203">
        <v>5.5950000000000001E-3</v>
      </c>
      <c r="M203">
        <f t="shared" si="68"/>
        <v>5.5950000000000001E-3</v>
      </c>
      <c r="N203">
        <v>0.42185899999999998</v>
      </c>
      <c r="O203">
        <f t="shared" si="69"/>
        <v>0.42185899999999998</v>
      </c>
      <c r="P203">
        <f t="shared" si="61"/>
        <v>4.8943333333333245E-4</v>
      </c>
      <c r="Q203">
        <f t="shared" si="72"/>
        <v>78.592094000000003</v>
      </c>
      <c r="R203">
        <f t="shared" si="62"/>
        <v>-3.5403333333311102E-4</v>
      </c>
      <c r="S203">
        <f t="shared" si="63"/>
        <v>0.99159877860159118</v>
      </c>
      <c r="T203">
        <f t="shared" si="64"/>
        <v>90.505563971631872</v>
      </c>
      <c r="U203">
        <f t="shared" si="65"/>
        <v>32226.960304551714</v>
      </c>
      <c r="W203">
        <v>0.13001399999999999</v>
      </c>
      <c r="X203">
        <v>90.00197</v>
      </c>
      <c r="Y203">
        <v>0.10000199999999999</v>
      </c>
      <c r="Z203">
        <v>0.60167700000000002</v>
      </c>
      <c r="AA203">
        <f t="shared" si="70"/>
        <v>159.46199267393624</v>
      </c>
      <c r="AB203">
        <f t="shared" si="71"/>
        <v>99.119555781369414</v>
      </c>
      <c r="AC203">
        <f t="shared" si="73"/>
        <v>0.6215873395238859</v>
      </c>
      <c r="AD203" s="6">
        <f t="shared" si="58"/>
        <v>-0.80618722496791595</v>
      </c>
      <c r="AE203" s="6">
        <f t="shared" si="58"/>
        <v>4.3924751652753953</v>
      </c>
    </row>
    <row r="204" spans="1:31" x14ac:dyDescent="0.25">
      <c r="A204" s="1">
        <v>42880.020509259259</v>
      </c>
      <c r="B204" s="16">
        <v>197</v>
      </c>
      <c r="C204">
        <f t="shared" ref="C204:C267" si="74">(X204*H204-T204*J204-K204*U204)*10</f>
        <v>33.908538047176393</v>
      </c>
      <c r="D204">
        <f t="shared" ref="D204:D267" si="75">(T204*O204-X204*M204+P204*U204)*10</f>
        <v>534.64462545967137</v>
      </c>
      <c r="E204">
        <f t="shared" ref="E204:E267" si="76">3.941*C204+1.104*D204</f>
        <v>723.88121495139944</v>
      </c>
      <c r="F204">
        <f t="shared" si="59"/>
        <v>15.767256751554109</v>
      </c>
      <c r="G204">
        <v>21.088913000000002</v>
      </c>
      <c r="H204">
        <f t="shared" si="66"/>
        <v>21.088913000000002</v>
      </c>
      <c r="I204">
        <v>20.98584</v>
      </c>
      <c r="J204">
        <f t="shared" si="67"/>
        <v>20.98584</v>
      </c>
      <c r="K204">
        <f t="shared" si="60"/>
        <v>-1.4343333333333892E-4</v>
      </c>
      <c r="L204">
        <v>5.6499999999999996E-3</v>
      </c>
      <c r="M204">
        <f t="shared" si="68"/>
        <v>5.6499999999999996E-3</v>
      </c>
      <c r="N204">
        <v>0.42234699999999997</v>
      </c>
      <c r="O204">
        <f t="shared" si="69"/>
        <v>0.42234699999999997</v>
      </c>
      <c r="P204">
        <f t="shared" si="61"/>
        <v>4.887000000000012E-4</v>
      </c>
      <c r="Q204">
        <f t="shared" si="72"/>
        <v>78.591813000000002</v>
      </c>
      <c r="R204">
        <f t="shared" si="62"/>
        <v>-3.4526666666655123E-4</v>
      </c>
      <c r="S204">
        <f t="shared" si="63"/>
        <v>0.99159902057538607</v>
      </c>
      <c r="T204">
        <f t="shared" si="64"/>
        <v>90.502965087412448</v>
      </c>
      <c r="U204">
        <f t="shared" si="65"/>
        <v>32226.968168700048</v>
      </c>
      <c r="W204">
        <v>0.13001399999999999</v>
      </c>
      <c r="X204">
        <v>90.002229</v>
      </c>
      <c r="Y204">
        <v>0.10000100000000001</v>
      </c>
      <c r="Z204">
        <v>0.60166399999999998</v>
      </c>
      <c r="AA204">
        <f t="shared" si="70"/>
        <v>159.45472084454011</v>
      </c>
      <c r="AB204">
        <f t="shared" si="71"/>
        <v>99.118173618178275</v>
      </c>
      <c r="AC204">
        <f t="shared" si="73"/>
        <v>0.62160701855176326</v>
      </c>
      <c r="AD204" s="6">
        <f t="shared" ref="AD204:AE267" si="77">(C204-AA204)/AA204</f>
        <v>-0.78734691661944944</v>
      </c>
      <c r="AE204" s="6">
        <f t="shared" si="77"/>
        <v>4.3940120761226122</v>
      </c>
    </row>
    <row r="205" spans="1:31" x14ac:dyDescent="0.25">
      <c r="A205" s="1">
        <v>42880.021203703705</v>
      </c>
      <c r="B205" s="16">
        <v>198</v>
      </c>
      <c r="C205">
        <f t="shared" si="74"/>
        <v>33.953061216140973</v>
      </c>
      <c r="D205">
        <f t="shared" si="75"/>
        <v>531.30450495823652</v>
      </c>
      <c r="E205">
        <f t="shared" si="76"/>
        <v>720.36918772670481</v>
      </c>
      <c r="F205">
        <f t="shared" ref="F205:F268" si="78">D205/C205</f>
        <v>15.648206256750106</v>
      </c>
      <c r="G205">
        <v>21.088937999999999</v>
      </c>
      <c r="H205">
        <f t="shared" si="66"/>
        <v>21.088937999999999</v>
      </c>
      <c r="I205">
        <v>20.985544999999998</v>
      </c>
      <c r="J205">
        <f t="shared" si="67"/>
        <v>20.985544999999998</v>
      </c>
      <c r="K205">
        <f t="shared" ref="K205:K268" si="79">SLOPE(J201:J209,B201:B209)</f>
        <v>-1.4046666666658325E-4</v>
      </c>
      <c r="L205">
        <v>5.7149999999999996E-3</v>
      </c>
      <c r="M205">
        <f t="shared" si="68"/>
        <v>5.7149999999999996E-3</v>
      </c>
      <c r="N205">
        <v>0.422846</v>
      </c>
      <c r="O205">
        <f t="shared" si="69"/>
        <v>0.422846</v>
      </c>
      <c r="P205">
        <f t="shared" ref="P205:P268" si="80">SLOPE(O201:O209,B201:B209)</f>
        <v>4.7715000000000208E-4</v>
      </c>
      <c r="Q205">
        <f t="shared" si="72"/>
        <v>78.591608999999991</v>
      </c>
      <c r="R205">
        <f t="shared" ref="R205:R268" si="81">SLOPE(Q201:Q209,B201:B209)</f>
        <v>-3.366833333333356E-4</v>
      </c>
      <c r="S205">
        <f t="shared" ref="S205:S268" si="82">((X205-AA205/1000+AB205/1000)/(X205+Y205+Z205))</f>
        <v>0.99159933239474896</v>
      </c>
      <c r="T205">
        <f t="shared" ref="T205:T268" si="83">(-R205*U205+X205*(100-H205-M205))/(100-J205-O205)</f>
        <v>90.500359443742084</v>
      </c>
      <c r="U205">
        <f t="shared" ref="U205:U268" si="84">$F$1*((X205-AA205/1000+AB205/1000)/(X205+Y205+Z205))</f>
        <v>32226.978302829342</v>
      </c>
      <c r="W205">
        <v>0.13001499999999999</v>
      </c>
      <c r="X205">
        <v>90.003007999999994</v>
      </c>
      <c r="Y205">
        <v>0.10000299999999999</v>
      </c>
      <c r="Z205">
        <v>0.60164600000000001</v>
      </c>
      <c r="AA205">
        <f t="shared" si="70"/>
        <v>159.45037146481351</v>
      </c>
      <c r="AB205">
        <f t="shared" si="71"/>
        <v>99.119697759509208</v>
      </c>
      <c r="AC205">
        <f t="shared" si="73"/>
        <v>0.62163353304813285</v>
      </c>
      <c r="AD205" s="6">
        <f t="shared" si="77"/>
        <v>-0.78706188700454971</v>
      </c>
      <c r="AE205" s="6">
        <f t="shared" si="77"/>
        <v>4.360231285685745</v>
      </c>
    </row>
    <row r="206" spans="1:31" x14ac:dyDescent="0.25">
      <c r="A206" s="1">
        <v>42880.021898148145</v>
      </c>
      <c r="B206" s="16">
        <v>199</v>
      </c>
      <c r="C206">
        <f t="shared" si="74"/>
        <v>24.898973039620898</v>
      </c>
      <c r="D206">
        <f t="shared" si="75"/>
        <v>512.00200461938459</v>
      </c>
      <c r="E206">
        <f t="shared" si="76"/>
        <v>663.37706584894659</v>
      </c>
      <c r="F206">
        <f t="shared" si="78"/>
        <v>20.563177597913498</v>
      </c>
      <c r="G206">
        <v>21.088826000000001</v>
      </c>
      <c r="H206">
        <f t="shared" si="66"/>
        <v>21.088826000000001</v>
      </c>
      <c r="I206">
        <v>20.985531999999999</v>
      </c>
      <c r="J206">
        <f t="shared" si="67"/>
        <v>20.985531999999999</v>
      </c>
      <c r="K206">
        <f t="shared" si="79"/>
        <v>-1.0598333333315206E-4</v>
      </c>
      <c r="L206">
        <v>5.764E-3</v>
      </c>
      <c r="M206">
        <f t="shared" si="68"/>
        <v>5.764E-3</v>
      </c>
      <c r="N206">
        <v>0.42330099999999998</v>
      </c>
      <c r="O206">
        <f t="shared" si="69"/>
        <v>0.42330099999999998</v>
      </c>
      <c r="P206">
        <f t="shared" si="80"/>
        <v>4.1628333333333472E-4</v>
      </c>
      <c r="Q206">
        <f t="shared" si="72"/>
        <v>78.591166999999999</v>
      </c>
      <c r="R206">
        <f t="shared" si="81"/>
        <v>-3.1029999999982274E-4</v>
      </c>
      <c r="S206">
        <f t="shared" si="82"/>
        <v>0.99159908914392358</v>
      </c>
      <c r="T206">
        <f t="shared" si="83"/>
        <v>90.487411031579654</v>
      </c>
      <c r="U206">
        <f t="shared" si="84"/>
        <v>32226.970397177516</v>
      </c>
      <c r="W206">
        <v>0.13001799999999999</v>
      </c>
      <c r="X206">
        <v>90.000308000000004</v>
      </c>
      <c r="Y206">
        <v>0.10000299999999999</v>
      </c>
      <c r="Z206">
        <v>0.60164600000000001</v>
      </c>
      <c r="AA206">
        <f t="shared" si="70"/>
        <v>159.44935822604791</v>
      </c>
      <c r="AB206">
        <f t="shared" si="71"/>
        <v>99.119302997360407</v>
      </c>
      <c r="AC206">
        <f t="shared" si="73"/>
        <v>0.62163500750401968</v>
      </c>
      <c r="AD206" s="6">
        <f t="shared" si="77"/>
        <v>-0.84384400591740127</v>
      </c>
      <c r="AE206" s="6">
        <f t="shared" si="77"/>
        <v>4.1655125604850092</v>
      </c>
    </row>
    <row r="207" spans="1:31" x14ac:dyDescent="0.25">
      <c r="A207" s="1">
        <v>42880.022592592592</v>
      </c>
      <c r="B207" s="16">
        <v>200</v>
      </c>
      <c r="C207">
        <f t="shared" si="74"/>
        <v>17.276425506397064</v>
      </c>
      <c r="D207">
        <f t="shared" si="75"/>
        <v>467.81185368081458</v>
      </c>
      <c r="E207">
        <f t="shared" si="76"/>
        <v>584.55067938433024</v>
      </c>
      <c r="F207">
        <f t="shared" si="78"/>
        <v>27.078046526904224</v>
      </c>
      <c r="G207">
        <v>21.088702000000001</v>
      </c>
      <c r="H207">
        <f t="shared" si="66"/>
        <v>21.088702000000001</v>
      </c>
      <c r="I207">
        <v>20.985527999999999</v>
      </c>
      <c r="J207">
        <f t="shared" si="67"/>
        <v>20.985527999999999</v>
      </c>
      <c r="K207">
        <f t="shared" si="79"/>
        <v>-5.8849999999743831E-5</v>
      </c>
      <c r="L207">
        <v>5.7920000000000003E-3</v>
      </c>
      <c r="M207">
        <f t="shared" si="68"/>
        <v>5.7920000000000003E-3</v>
      </c>
      <c r="N207">
        <v>0.42377799999999999</v>
      </c>
      <c r="O207">
        <f t="shared" si="69"/>
        <v>0.42377799999999999</v>
      </c>
      <c r="P207">
        <f t="shared" si="80"/>
        <v>2.7836666666666751E-4</v>
      </c>
      <c r="Q207">
        <f t="shared" si="72"/>
        <v>78.590693999999999</v>
      </c>
      <c r="R207">
        <f t="shared" si="81"/>
        <v>-2.1951666666619E-4</v>
      </c>
      <c r="S207">
        <f t="shared" si="82"/>
        <v>0.99159881739244049</v>
      </c>
      <c r="T207">
        <f t="shared" si="83"/>
        <v>90.451986428174195</v>
      </c>
      <c r="U207">
        <f t="shared" si="84"/>
        <v>32226.961565254314</v>
      </c>
      <c r="W207">
        <v>0.130019</v>
      </c>
      <c r="X207">
        <v>90.001451000000003</v>
      </c>
      <c r="Y207">
        <v>0.100004</v>
      </c>
      <c r="Z207">
        <v>0.60167400000000004</v>
      </c>
      <c r="AA207">
        <f t="shared" si="70"/>
        <v>159.45560354979443</v>
      </c>
      <c r="AB207">
        <f t="shared" si="71"/>
        <v>99.120053743765396</v>
      </c>
      <c r="AC207">
        <f t="shared" si="73"/>
        <v>0.62161536839821629</v>
      </c>
      <c r="AD207" s="6">
        <f t="shared" si="77"/>
        <v>-0.89165369468497846</v>
      </c>
      <c r="AE207" s="6">
        <f t="shared" si="77"/>
        <v>3.7196489107053141</v>
      </c>
    </row>
    <row r="208" spans="1:31" x14ac:dyDescent="0.25">
      <c r="A208" s="1">
        <v>42880.023287037038</v>
      </c>
      <c r="B208" s="16">
        <v>201</v>
      </c>
      <c r="C208">
        <f t="shared" si="74"/>
        <v>10.560656203497373</v>
      </c>
      <c r="D208">
        <f t="shared" si="75"/>
        <v>397.59558426223015</v>
      </c>
      <c r="E208">
        <f t="shared" si="76"/>
        <v>480.56507112348527</v>
      </c>
      <c r="F208">
        <f t="shared" si="78"/>
        <v>37.648757482566126</v>
      </c>
      <c r="G208">
        <v>21.088286</v>
      </c>
      <c r="H208">
        <f t="shared" si="66"/>
        <v>21.088286</v>
      </c>
      <c r="I208">
        <v>20.985336</v>
      </c>
      <c r="J208">
        <f t="shared" si="67"/>
        <v>20.985336</v>
      </c>
      <c r="K208">
        <f t="shared" si="79"/>
        <v>2.7166666669723821E-6</v>
      </c>
      <c r="L208">
        <v>5.8380000000000003E-3</v>
      </c>
      <c r="M208">
        <f t="shared" si="68"/>
        <v>5.8380000000000003E-3</v>
      </c>
      <c r="N208">
        <v>0.42428399999999999</v>
      </c>
      <c r="O208">
        <f t="shared" si="69"/>
        <v>0.42428399999999999</v>
      </c>
      <c r="P208">
        <f t="shared" si="80"/>
        <v>6.0016666666667938E-5</v>
      </c>
      <c r="Q208">
        <f t="shared" si="72"/>
        <v>78.590379999999996</v>
      </c>
      <c r="R208">
        <f t="shared" si="81"/>
        <v>-6.2733333332687377E-5</v>
      </c>
      <c r="S208">
        <f t="shared" si="82"/>
        <v>0.99174843112603484</v>
      </c>
      <c r="T208">
        <f t="shared" si="83"/>
        <v>90.388848928058437</v>
      </c>
      <c r="U208">
        <f t="shared" si="84"/>
        <v>32231.824011596131</v>
      </c>
      <c r="W208">
        <v>0.13001699999999999</v>
      </c>
      <c r="X208">
        <v>90.001813999999996</v>
      </c>
      <c r="Y208">
        <v>0.100005</v>
      </c>
      <c r="Z208">
        <v>0.59087500000000004</v>
      </c>
      <c r="AA208">
        <f t="shared" si="70"/>
        <v>156.61345649419172</v>
      </c>
      <c r="AB208">
        <f t="shared" si="71"/>
        <v>99.136445587729469</v>
      </c>
      <c r="AC208">
        <f t="shared" si="73"/>
        <v>0.63300081491660398</v>
      </c>
      <c r="AD208" s="6">
        <f t="shared" si="77"/>
        <v>-0.93256865380600906</v>
      </c>
      <c r="AE208" s="6">
        <f t="shared" si="77"/>
        <v>3.0105894649045415</v>
      </c>
    </row>
    <row r="209" spans="1:31" x14ac:dyDescent="0.25">
      <c r="A209" s="1">
        <v>42880.023981481485</v>
      </c>
      <c r="B209" s="16">
        <v>202</v>
      </c>
      <c r="C209">
        <f t="shared" si="74"/>
        <v>7.0968368140680971</v>
      </c>
      <c r="D209">
        <f t="shared" si="75"/>
        <v>312.33445038294019</v>
      </c>
      <c r="E209">
        <f t="shared" si="76"/>
        <v>372.78586710700836</v>
      </c>
      <c r="F209">
        <f t="shared" si="78"/>
        <v>44.010375124280436</v>
      </c>
      <c r="G209">
        <v>21.088449000000001</v>
      </c>
      <c r="H209">
        <f t="shared" si="66"/>
        <v>21.088449000000001</v>
      </c>
      <c r="I209">
        <v>20.985281000000001</v>
      </c>
      <c r="J209">
        <f t="shared" si="67"/>
        <v>20.985281000000001</v>
      </c>
      <c r="K209">
        <f t="shared" si="79"/>
        <v>6.7116666666914665E-5</v>
      </c>
      <c r="L209">
        <v>5.8849999999999996E-3</v>
      </c>
      <c r="M209">
        <f t="shared" si="68"/>
        <v>5.8849999999999996E-3</v>
      </c>
      <c r="N209">
        <v>0.42463200000000001</v>
      </c>
      <c r="O209">
        <f t="shared" si="69"/>
        <v>0.42463200000000001</v>
      </c>
      <c r="P209">
        <f t="shared" si="80"/>
        <v>-2.0363333333333345E-4</v>
      </c>
      <c r="Q209">
        <f t="shared" si="72"/>
        <v>78.590086999999997</v>
      </c>
      <c r="R209">
        <f t="shared" si="81"/>
        <v>1.3651666666755584E-4</v>
      </c>
      <c r="S209">
        <f t="shared" si="82"/>
        <v>0.99490342600770121</v>
      </c>
      <c r="T209">
        <f t="shared" si="83"/>
        <v>90.307518613568504</v>
      </c>
      <c r="U209">
        <f t="shared" si="84"/>
        <v>32334.36134525029</v>
      </c>
      <c r="W209">
        <v>0.13001599999999999</v>
      </c>
      <c r="X209">
        <v>90.002280999999996</v>
      </c>
      <c r="Y209">
        <v>6.3533000000000006E-2</v>
      </c>
      <c r="Z209">
        <v>0.36379699999999998</v>
      </c>
      <c r="AA209">
        <f t="shared" si="70"/>
        <v>96.733408232543709</v>
      </c>
      <c r="AB209">
        <f t="shared" si="71"/>
        <v>63.182204676249036</v>
      </c>
      <c r="AC209">
        <f t="shared" si="73"/>
        <v>0.65315805398235571</v>
      </c>
      <c r="AD209" s="6">
        <f t="shared" si="77"/>
        <v>-0.92663510007827332</v>
      </c>
      <c r="AE209" s="6">
        <f t="shared" si="77"/>
        <v>3.9433927160878346</v>
      </c>
    </row>
    <row r="210" spans="1:31" x14ac:dyDescent="0.25">
      <c r="A210" s="1">
        <v>42880.024675925924</v>
      </c>
      <c r="B210" s="16">
        <v>203</v>
      </c>
      <c r="C210">
        <f t="shared" si="74"/>
        <v>10.553118047795751</v>
      </c>
      <c r="D210">
        <f t="shared" si="75"/>
        <v>219.90572450550167</v>
      </c>
      <c r="E210">
        <f t="shared" si="76"/>
        <v>284.36575808043693</v>
      </c>
      <c r="F210">
        <f t="shared" si="78"/>
        <v>20.837985845466193</v>
      </c>
      <c r="G210">
        <v>21.088811</v>
      </c>
      <c r="H210">
        <f t="shared" si="66"/>
        <v>21.088811</v>
      </c>
      <c r="I210">
        <v>20.985451000000001</v>
      </c>
      <c r="J210">
        <f t="shared" si="67"/>
        <v>20.985451000000001</v>
      </c>
      <c r="K210">
        <f t="shared" si="79"/>
        <v>1.1883333333351231E-4</v>
      </c>
      <c r="L210">
        <v>5.9109999999999996E-3</v>
      </c>
      <c r="M210">
        <f t="shared" si="68"/>
        <v>5.9109999999999996E-3</v>
      </c>
      <c r="N210">
        <v>0.42432399999999998</v>
      </c>
      <c r="O210">
        <f t="shared" si="69"/>
        <v>0.42432399999999998</v>
      </c>
      <c r="P210">
        <f t="shared" si="80"/>
        <v>-4.8583333333333258E-4</v>
      </c>
      <c r="Q210">
        <f t="shared" si="72"/>
        <v>78.590225000000004</v>
      </c>
      <c r="R210">
        <f t="shared" si="81"/>
        <v>3.6700000000019866E-4</v>
      </c>
      <c r="S210">
        <f t="shared" si="82"/>
        <v>0.99784794432964974</v>
      </c>
      <c r="T210">
        <f t="shared" si="83"/>
        <v>90.209764606457583</v>
      </c>
      <c r="U210">
        <f t="shared" si="84"/>
        <v>32430.058190713615</v>
      </c>
      <c r="W210">
        <v>0.13001399999999999</v>
      </c>
      <c r="X210">
        <v>90.000411999999997</v>
      </c>
      <c r="Y210">
        <v>2.7184E-2</v>
      </c>
      <c r="Z210">
        <v>0.15315799999999999</v>
      </c>
      <c r="AA210">
        <f t="shared" si="70"/>
        <v>40.846052747440275</v>
      </c>
      <c r="AB210">
        <f t="shared" si="71"/>
        <v>27.114049745286806</v>
      </c>
      <c r="AC210">
        <f t="shared" si="73"/>
        <v>0.66381077047857406</v>
      </c>
      <c r="AD210" s="6">
        <f t="shared" si="77"/>
        <v>-0.74163677178189302</v>
      </c>
      <c r="AE210" s="6">
        <f t="shared" si="77"/>
        <v>7.1103976193643863</v>
      </c>
    </row>
    <row r="211" spans="1:31" x14ac:dyDescent="0.25">
      <c r="A211" s="1">
        <v>42880.025370370371</v>
      </c>
      <c r="B211" s="16">
        <v>204</v>
      </c>
      <c r="C211">
        <f t="shared" si="74"/>
        <v>11.153140675471089</v>
      </c>
      <c r="D211">
        <f t="shared" si="75"/>
        <v>129.34574838622015</v>
      </c>
      <c r="E211">
        <f t="shared" si="76"/>
        <v>186.75223362041862</v>
      </c>
      <c r="F211">
        <f t="shared" si="78"/>
        <v>11.597248896061002</v>
      </c>
      <c r="G211">
        <v>21.088823999999999</v>
      </c>
      <c r="H211">
        <f t="shared" si="66"/>
        <v>21.088823999999999</v>
      </c>
      <c r="I211">
        <v>20.985637000000001</v>
      </c>
      <c r="J211">
        <f t="shared" si="67"/>
        <v>20.985637000000001</v>
      </c>
      <c r="K211">
        <f t="shared" si="79"/>
        <v>1.7511666666673401E-4</v>
      </c>
      <c r="L211">
        <v>5.9329999999999999E-3</v>
      </c>
      <c r="M211">
        <f t="shared" si="68"/>
        <v>5.9329999999999999E-3</v>
      </c>
      <c r="N211">
        <v>0.42341299999999998</v>
      </c>
      <c r="O211">
        <f t="shared" si="69"/>
        <v>0.42341299999999998</v>
      </c>
      <c r="P211">
        <f t="shared" si="80"/>
        <v>-7.59666666666665E-4</v>
      </c>
      <c r="Q211">
        <f t="shared" si="72"/>
        <v>78.590950000000007</v>
      </c>
      <c r="R211">
        <f t="shared" si="81"/>
        <v>5.8454999999995043E-4</v>
      </c>
      <c r="S211">
        <f t="shared" si="82"/>
        <v>1</v>
      </c>
      <c r="T211">
        <f t="shared" si="83"/>
        <v>90.119383607710745</v>
      </c>
      <c r="U211">
        <f t="shared" si="84"/>
        <v>32500</v>
      </c>
      <c r="W211">
        <v>0.13001399999999999</v>
      </c>
      <c r="X211">
        <v>90.001191000000006</v>
      </c>
      <c r="Y211">
        <v>0</v>
      </c>
      <c r="Z211">
        <v>0</v>
      </c>
      <c r="AA211">
        <f t="shared" si="70"/>
        <v>0</v>
      </c>
      <c r="AB211">
        <f t="shared" si="71"/>
        <v>0</v>
      </c>
      <c r="AC211" t="e">
        <f t="shared" si="73"/>
        <v>#DIV/0!</v>
      </c>
      <c r="AD211" s="6" t="e">
        <f t="shared" si="77"/>
        <v>#DIV/0!</v>
      </c>
      <c r="AE211" s="6" t="e">
        <f t="shared" si="77"/>
        <v>#DIV/0!</v>
      </c>
    </row>
    <row r="212" spans="1:31" x14ac:dyDescent="0.25">
      <c r="A212" s="1">
        <v>42880.026064814818</v>
      </c>
      <c r="B212" s="16">
        <v>205</v>
      </c>
      <c r="C212">
        <f t="shared" si="74"/>
        <v>6.5268187131434185</v>
      </c>
      <c r="D212">
        <f t="shared" si="75"/>
        <v>50.203397190251735</v>
      </c>
      <c r="E212">
        <f t="shared" si="76"/>
        <v>81.14674304653613</v>
      </c>
      <c r="F212">
        <f t="shared" si="78"/>
        <v>7.6918632792962915</v>
      </c>
      <c r="G212">
        <v>21.088450999999999</v>
      </c>
      <c r="H212">
        <f t="shared" si="66"/>
        <v>21.088450999999999</v>
      </c>
      <c r="I212">
        <v>20.985914000000001</v>
      </c>
      <c r="J212">
        <f t="shared" si="67"/>
        <v>20.985914000000001</v>
      </c>
      <c r="K212">
        <f t="shared" si="79"/>
        <v>2.3566666666668585E-4</v>
      </c>
      <c r="L212">
        <v>5.9979999999999999E-3</v>
      </c>
      <c r="M212">
        <f t="shared" si="68"/>
        <v>5.9979999999999999E-3</v>
      </c>
      <c r="N212">
        <v>0.422097</v>
      </c>
      <c r="O212">
        <f t="shared" si="69"/>
        <v>0.422097</v>
      </c>
      <c r="P212">
        <f t="shared" si="80"/>
        <v>-9.9838333333333298E-4</v>
      </c>
      <c r="Q212">
        <f t="shared" si="72"/>
        <v>78.591988999999998</v>
      </c>
      <c r="R212">
        <f t="shared" si="81"/>
        <v>7.6271666666632618E-4</v>
      </c>
      <c r="S212">
        <f t="shared" si="82"/>
        <v>1</v>
      </c>
      <c r="T212">
        <f t="shared" si="83"/>
        <v>90.044763578477216</v>
      </c>
      <c r="U212">
        <f t="shared" si="84"/>
        <v>32500</v>
      </c>
      <c r="W212">
        <v>0.13001399999999999</v>
      </c>
      <c r="X212">
        <v>90.001086999999998</v>
      </c>
      <c r="Y212">
        <v>0</v>
      </c>
      <c r="Z212">
        <v>0</v>
      </c>
      <c r="AA212">
        <f t="shared" si="70"/>
        <v>0</v>
      </c>
      <c r="AB212">
        <f t="shared" si="71"/>
        <v>0</v>
      </c>
      <c r="AC212" t="e">
        <f t="shared" si="73"/>
        <v>#DIV/0!</v>
      </c>
      <c r="AD212" s="6" t="e">
        <f t="shared" si="77"/>
        <v>#DIV/0!</v>
      </c>
      <c r="AE212" s="6" t="e">
        <f t="shared" si="77"/>
        <v>#DIV/0!</v>
      </c>
    </row>
    <row r="213" spans="1:31" x14ac:dyDescent="0.25">
      <c r="A213" s="1">
        <v>42880.026759259257</v>
      </c>
      <c r="B213" s="16">
        <v>206</v>
      </c>
      <c r="C213">
        <f t="shared" si="74"/>
        <v>6.8341079060956389</v>
      </c>
      <c r="D213">
        <f t="shared" si="75"/>
        <v>-5.7422923592043418</v>
      </c>
      <c r="E213">
        <f t="shared" si="76"/>
        <v>20.593728493361318</v>
      </c>
      <c r="F213">
        <f t="shared" si="78"/>
        <v>-0.84024022419700761</v>
      </c>
      <c r="G213">
        <v>21.088473</v>
      </c>
      <c r="H213">
        <f t="shared" si="66"/>
        <v>21.088473</v>
      </c>
      <c r="I213">
        <v>20.986181999999999</v>
      </c>
      <c r="J213">
        <f t="shared" si="67"/>
        <v>20.986181999999999</v>
      </c>
      <c r="K213">
        <f t="shared" si="79"/>
        <v>2.7036666666653276E-4</v>
      </c>
      <c r="L213">
        <v>6.0520000000000001E-3</v>
      </c>
      <c r="M213">
        <f t="shared" si="68"/>
        <v>6.0520000000000001E-3</v>
      </c>
      <c r="N213">
        <v>0.42086699999999999</v>
      </c>
      <c r="O213">
        <f t="shared" si="69"/>
        <v>0.42086699999999999</v>
      </c>
      <c r="P213">
        <f t="shared" si="80"/>
        <v>-1.1662500000000011E-3</v>
      </c>
      <c r="Q213">
        <f t="shared" si="72"/>
        <v>78.592950999999999</v>
      </c>
      <c r="R213">
        <f t="shared" si="81"/>
        <v>8.9588333333310286E-4</v>
      </c>
      <c r="S213">
        <f t="shared" si="82"/>
        <v>1</v>
      </c>
      <c r="T213">
        <f t="shared" si="83"/>
        <v>89.989445599734822</v>
      </c>
      <c r="U213">
        <f t="shared" si="84"/>
        <v>32500</v>
      </c>
      <c r="W213">
        <v>0.13001299999999999</v>
      </c>
      <c r="X213">
        <v>90.002021999999997</v>
      </c>
      <c r="Y213">
        <v>0</v>
      </c>
      <c r="Z213">
        <v>0</v>
      </c>
      <c r="AA213">
        <f t="shared" si="70"/>
        <v>0</v>
      </c>
      <c r="AB213">
        <f t="shared" si="71"/>
        <v>0</v>
      </c>
      <c r="AC213" t="e">
        <f t="shared" si="73"/>
        <v>#DIV/0!</v>
      </c>
      <c r="AD213" s="6" t="e">
        <f t="shared" si="77"/>
        <v>#DIV/0!</v>
      </c>
      <c r="AE213" s="6" t="e">
        <f t="shared" si="77"/>
        <v>#DIV/0!</v>
      </c>
    </row>
    <row r="214" spans="1:31" x14ac:dyDescent="0.25">
      <c r="A214" s="1">
        <v>42880.027453703704</v>
      </c>
      <c r="B214" s="16">
        <v>207</v>
      </c>
      <c r="C214">
        <f t="shared" si="74"/>
        <v>11.208875175299973</v>
      </c>
      <c r="D214">
        <f t="shared" si="75"/>
        <v>-33.359346432526493</v>
      </c>
      <c r="E214">
        <f t="shared" si="76"/>
        <v>7.3454586043479395</v>
      </c>
      <c r="F214">
        <f t="shared" si="78"/>
        <v>-2.9761546908861645</v>
      </c>
      <c r="G214">
        <v>21.088629999999998</v>
      </c>
      <c r="H214">
        <f t="shared" si="66"/>
        <v>21.088629999999998</v>
      </c>
      <c r="I214">
        <v>20.986446000000001</v>
      </c>
      <c r="J214">
        <f t="shared" si="67"/>
        <v>20.986446000000001</v>
      </c>
      <c r="K214">
        <f t="shared" si="79"/>
        <v>2.7721666666646883E-4</v>
      </c>
      <c r="L214">
        <v>6.0879999999999997E-3</v>
      </c>
      <c r="M214">
        <f t="shared" si="68"/>
        <v>6.0879999999999997E-3</v>
      </c>
      <c r="N214">
        <v>0.419595</v>
      </c>
      <c r="O214">
        <f t="shared" si="69"/>
        <v>0.419595</v>
      </c>
      <c r="P214">
        <f t="shared" si="80"/>
        <v>-1.2469833333333328E-3</v>
      </c>
      <c r="Q214">
        <f t="shared" si="72"/>
        <v>78.593958999999998</v>
      </c>
      <c r="R214">
        <f t="shared" si="81"/>
        <v>9.6976666666535036E-4</v>
      </c>
      <c r="S214">
        <f t="shared" si="82"/>
        <v>1</v>
      </c>
      <c r="T214">
        <f t="shared" si="83"/>
        <v>89.941149778392671</v>
      </c>
      <c r="U214">
        <f t="shared" si="84"/>
        <v>32500</v>
      </c>
      <c r="W214">
        <v>0.13001299999999999</v>
      </c>
      <c r="X214">
        <v>89.985718000000006</v>
      </c>
      <c r="Y214">
        <v>0</v>
      </c>
      <c r="Z214">
        <v>0</v>
      </c>
      <c r="AA214">
        <f t="shared" si="70"/>
        <v>0</v>
      </c>
      <c r="AB214">
        <f t="shared" si="71"/>
        <v>0</v>
      </c>
      <c r="AC214" t="e">
        <f t="shared" si="73"/>
        <v>#DIV/0!</v>
      </c>
      <c r="AD214" s="6" t="e">
        <f t="shared" si="77"/>
        <v>#DIV/0!</v>
      </c>
      <c r="AE214" s="6" t="e">
        <f t="shared" si="77"/>
        <v>#DIV/0!</v>
      </c>
    </row>
    <row r="215" spans="1:31" x14ac:dyDescent="0.25">
      <c r="A215" s="1">
        <v>42880.028148148151</v>
      </c>
      <c r="B215" s="16">
        <v>208</v>
      </c>
      <c r="C215">
        <f t="shared" si="74"/>
        <v>13.379132348799789</v>
      </c>
      <c r="D215">
        <f t="shared" si="75"/>
        <v>-40.401829227366832</v>
      </c>
      <c r="E215">
        <f t="shared" si="76"/>
        <v>8.1235411196069833</v>
      </c>
      <c r="F215">
        <f t="shared" si="78"/>
        <v>-3.0197645238924022</v>
      </c>
      <c r="G215">
        <v>21.088619000000001</v>
      </c>
      <c r="H215">
        <f t="shared" si="66"/>
        <v>21.088619000000001</v>
      </c>
      <c r="I215">
        <v>20.986756</v>
      </c>
      <c r="J215">
        <f t="shared" si="67"/>
        <v>20.986756</v>
      </c>
      <c r="K215">
        <f t="shared" si="79"/>
        <v>2.7486666666659922E-4</v>
      </c>
      <c r="L215">
        <v>6.1029999999999999E-3</v>
      </c>
      <c r="M215">
        <f t="shared" si="68"/>
        <v>6.1029999999999999E-3</v>
      </c>
      <c r="N215">
        <v>0.41833900000000002</v>
      </c>
      <c r="O215">
        <f t="shared" si="69"/>
        <v>0.41833900000000002</v>
      </c>
      <c r="P215">
        <f t="shared" si="80"/>
        <v>-1.2620500000000015E-3</v>
      </c>
      <c r="Q215">
        <f t="shared" si="72"/>
        <v>78.594904999999997</v>
      </c>
      <c r="R215">
        <f t="shared" si="81"/>
        <v>9.871833333320978E-4</v>
      </c>
      <c r="S215">
        <f t="shared" si="82"/>
        <v>1</v>
      </c>
      <c r="T215">
        <f t="shared" si="83"/>
        <v>89.698062038424254</v>
      </c>
      <c r="U215">
        <f t="shared" si="84"/>
        <v>32500</v>
      </c>
      <c r="W215">
        <v>0.13000800000000001</v>
      </c>
      <c r="X215">
        <v>89.751842999999994</v>
      </c>
      <c r="Y215">
        <v>0</v>
      </c>
      <c r="Z215">
        <v>0</v>
      </c>
      <c r="AA215">
        <f t="shared" si="70"/>
        <v>0</v>
      </c>
      <c r="AB215">
        <f t="shared" si="71"/>
        <v>0</v>
      </c>
      <c r="AC215" t="e">
        <f t="shared" si="73"/>
        <v>#DIV/0!</v>
      </c>
      <c r="AD215" s="6" t="e">
        <f t="shared" si="77"/>
        <v>#DIV/0!</v>
      </c>
      <c r="AE215" s="6" t="e">
        <f t="shared" si="77"/>
        <v>#DIV/0!</v>
      </c>
    </row>
    <row r="216" spans="1:31" x14ac:dyDescent="0.25">
      <c r="A216" s="1">
        <v>42880.02884259259</v>
      </c>
      <c r="B216" s="16">
        <v>209</v>
      </c>
      <c r="C216">
        <f t="shared" si="74"/>
        <v>14.541759603258431</v>
      </c>
      <c r="D216">
        <f t="shared" si="75"/>
        <v>-40.404367887981323</v>
      </c>
      <c r="E216">
        <f t="shared" si="76"/>
        <v>12.702652448110086</v>
      </c>
      <c r="F216">
        <f t="shared" si="78"/>
        <v>-2.7785061086367948</v>
      </c>
      <c r="G216">
        <v>21.088450999999999</v>
      </c>
      <c r="H216">
        <f t="shared" si="66"/>
        <v>21.088450999999999</v>
      </c>
      <c r="I216">
        <v>20.987131000000002</v>
      </c>
      <c r="J216">
        <f t="shared" si="67"/>
        <v>20.987131000000002</v>
      </c>
      <c r="K216">
        <f t="shared" si="79"/>
        <v>2.6881666666665657E-4</v>
      </c>
      <c r="L216">
        <v>6.143E-3</v>
      </c>
      <c r="M216">
        <f t="shared" si="68"/>
        <v>6.143E-3</v>
      </c>
      <c r="N216">
        <v>0.41702899999999998</v>
      </c>
      <c r="O216">
        <f t="shared" si="69"/>
        <v>0.41702899999999998</v>
      </c>
      <c r="P216">
        <f t="shared" si="80"/>
        <v>-1.2513166666666695E-3</v>
      </c>
      <c r="Q216">
        <f t="shared" si="72"/>
        <v>78.595839999999995</v>
      </c>
      <c r="R216">
        <f t="shared" si="81"/>
        <v>9.8249999999874631E-4</v>
      </c>
      <c r="S216">
        <f t="shared" si="82"/>
        <v>1</v>
      </c>
      <c r="T216">
        <f t="shared" si="83"/>
        <v>89.143198872509174</v>
      </c>
      <c r="U216">
        <f t="shared" si="84"/>
        <v>32500</v>
      </c>
      <c r="W216">
        <v>0.13000999999999999</v>
      </c>
      <c r="X216">
        <v>89.198144999999997</v>
      </c>
      <c r="Y216">
        <v>0</v>
      </c>
      <c r="Z216">
        <v>0</v>
      </c>
      <c r="AA216">
        <f t="shared" si="70"/>
        <v>0</v>
      </c>
      <c r="AB216">
        <f t="shared" si="71"/>
        <v>0</v>
      </c>
      <c r="AC216" t="e">
        <f t="shared" si="73"/>
        <v>#DIV/0!</v>
      </c>
      <c r="AD216" s="6" t="e">
        <f t="shared" si="77"/>
        <v>#DIV/0!</v>
      </c>
      <c r="AE216" s="6" t="e">
        <f t="shared" si="77"/>
        <v>#DIV/0!</v>
      </c>
    </row>
    <row r="217" spans="1:31" x14ac:dyDescent="0.25">
      <c r="A217" s="1">
        <v>42880.029537037037</v>
      </c>
      <c r="B217" s="16">
        <v>210</v>
      </c>
      <c r="C217">
        <f t="shared" si="74"/>
        <v>12.326235068950133</v>
      </c>
      <c r="D217">
        <f t="shared" si="75"/>
        <v>-41.210358073108466</v>
      </c>
      <c r="E217">
        <f t="shared" si="76"/>
        <v>3.0814570940207204</v>
      </c>
      <c r="F217">
        <f t="shared" si="78"/>
        <v>-3.3433045729362756</v>
      </c>
      <c r="G217">
        <v>21.088791000000001</v>
      </c>
      <c r="H217">
        <f t="shared" si="66"/>
        <v>21.088791000000001</v>
      </c>
      <c r="I217">
        <v>20.987383999999999</v>
      </c>
      <c r="J217">
        <f t="shared" si="67"/>
        <v>20.987383999999999</v>
      </c>
      <c r="K217">
        <f t="shared" si="79"/>
        <v>2.7238333333325928E-4</v>
      </c>
      <c r="L217">
        <v>6.1789999999999996E-3</v>
      </c>
      <c r="M217">
        <f t="shared" si="68"/>
        <v>6.1789999999999996E-3</v>
      </c>
      <c r="N217">
        <v>0.41577199999999997</v>
      </c>
      <c r="O217">
        <f t="shared" si="69"/>
        <v>0.41577199999999997</v>
      </c>
      <c r="P217">
        <f t="shared" si="80"/>
        <v>-1.2398500000000026E-3</v>
      </c>
      <c r="Q217">
        <f t="shared" si="72"/>
        <v>78.596844000000004</v>
      </c>
      <c r="R217">
        <f t="shared" si="81"/>
        <v>9.6746666666594667E-4</v>
      </c>
      <c r="S217">
        <f t="shared" si="82"/>
        <v>1</v>
      </c>
      <c r="T217">
        <f t="shared" si="83"/>
        <v>88.317964406858195</v>
      </c>
      <c r="U217">
        <f t="shared" si="84"/>
        <v>32500</v>
      </c>
      <c r="W217">
        <v>0.13001199999999999</v>
      </c>
      <c r="X217">
        <v>88.371500999999995</v>
      </c>
      <c r="Y217">
        <v>0</v>
      </c>
      <c r="Z217">
        <v>0</v>
      </c>
      <c r="AA217">
        <f t="shared" si="70"/>
        <v>0</v>
      </c>
      <c r="AB217">
        <f t="shared" si="71"/>
        <v>0</v>
      </c>
      <c r="AC217" t="e">
        <f t="shared" si="73"/>
        <v>#DIV/0!</v>
      </c>
      <c r="AD217" s="6" t="e">
        <f t="shared" si="77"/>
        <v>#DIV/0!</v>
      </c>
      <c r="AE217" s="6" t="e">
        <f t="shared" si="77"/>
        <v>#DIV/0!</v>
      </c>
    </row>
    <row r="218" spans="1:31" x14ac:dyDescent="0.25">
      <c r="A218" s="1">
        <v>42880.030231481483</v>
      </c>
      <c r="B218" s="16">
        <v>211</v>
      </c>
      <c r="C218">
        <f t="shared" si="74"/>
        <v>9.143762828977664</v>
      </c>
      <c r="D218">
        <f t="shared" si="75"/>
        <v>-41.046992938309828</v>
      </c>
      <c r="E218">
        <f t="shared" si="76"/>
        <v>-9.2803108948930841</v>
      </c>
      <c r="F218">
        <f t="shared" si="78"/>
        <v>-4.4890701679430114</v>
      </c>
      <c r="G218">
        <v>21.089016000000001</v>
      </c>
      <c r="H218">
        <f t="shared" si="66"/>
        <v>21.089016000000001</v>
      </c>
      <c r="I218">
        <v>20.987546999999999</v>
      </c>
      <c r="J218">
        <f t="shared" si="67"/>
        <v>20.987546999999999</v>
      </c>
      <c r="K218">
        <f t="shared" si="79"/>
        <v>2.7746666666654817E-4</v>
      </c>
      <c r="L218">
        <v>6.2009999999999999E-3</v>
      </c>
      <c r="M218">
        <f t="shared" si="68"/>
        <v>6.2009999999999999E-3</v>
      </c>
      <c r="N218">
        <v>0.414516</v>
      </c>
      <c r="O218">
        <f t="shared" si="69"/>
        <v>0.414516</v>
      </c>
      <c r="P218">
        <f t="shared" si="80"/>
        <v>-1.2249833333333358E-3</v>
      </c>
      <c r="Q218">
        <f t="shared" si="72"/>
        <v>78.597936999999988</v>
      </c>
      <c r="R218">
        <f t="shared" si="81"/>
        <v>9.4751666666634076E-4</v>
      </c>
      <c r="S218">
        <f t="shared" si="82"/>
        <v>1</v>
      </c>
      <c r="T218">
        <f t="shared" si="83"/>
        <v>87.451037244232865</v>
      </c>
      <c r="U218">
        <f t="shared" si="84"/>
        <v>32500</v>
      </c>
      <c r="W218">
        <v>0.13000900000000001</v>
      </c>
      <c r="X218">
        <v>87.501227999999998</v>
      </c>
      <c r="Y218">
        <v>0</v>
      </c>
      <c r="Z218">
        <v>0</v>
      </c>
      <c r="AA218">
        <f t="shared" si="70"/>
        <v>0</v>
      </c>
      <c r="AB218">
        <f t="shared" si="71"/>
        <v>0</v>
      </c>
      <c r="AC218" t="e">
        <f t="shared" si="73"/>
        <v>#DIV/0!</v>
      </c>
      <c r="AD218" s="6" t="e">
        <f t="shared" si="77"/>
        <v>#DIV/0!</v>
      </c>
      <c r="AE218" s="6" t="e">
        <f t="shared" si="77"/>
        <v>#DIV/0!</v>
      </c>
    </row>
    <row r="219" spans="1:31" x14ac:dyDescent="0.25">
      <c r="A219" s="1">
        <v>42880.030925925923</v>
      </c>
      <c r="B219" s="16">
        <v>212</v>
      </c>
      <c r="C219">
        <f t="shared" si="74"/>
        <v>8.4861646774673183</v>
      </c>
      <c r="D219">
        <f t="shared" si="75"/>
        <v>-39.718916912783016</v>
      </c>
      <c r="E219">
        <f t="shared" si="76"/>
        <v>-10.405709277813756</v>
      </c>
      <c r="F219">
        <f t="shared" si="78"/>
        <v>-4.6804320234611643</v>
      </c>
      <c r="G219">
        <v>21.088759</v>
      </c>
      <c r="H219">
        <f t="shared" si="66"/>
        <v>21.088759</v>
      </c>
      <c r="I219">
        <v>20.987763000000001</v>
      </c>
      <c r="J219">
        <f t="shared" si="67"/>
        <v>20.987763000000001</v>
      </c>
      <c r="K219">
        <f t="shared" si="79"/>
        <v>2.7434999999987518E-4</v>
      </c>
      <c r="L219">
        <v>6.2199999999999998E-3</v>
      </c>
      <c r="M219">
        <f t="shared" si="68"/>
        <v>6.2199999999999998E-3</v>
      </c>
      <c r="N219">
        <v>0.41335699999999997</v>
      </c>
      <c r="O219">
        <f t="shared" si="69"/>
        <v>0.41335699999999997</v>
      </c>
      <c r="P219">
        <f t="shared" si="80"/>
        <v>-1.2073333333333335E-3</v>
      </c>
      <c r="Q219">
        <f t="shared" si="72"/>
        <v>78.598879999999994</v>
      </c>
      <c r="R219">
        <f t="shared" si="81"/>
        <v>9.3298333333393659E-4</v>
      </c>
      <c r="S219">
        <f t="shared" si="82"/>
        <v>1</v>
      </c>
      <c r="T219">
        <f t="shared" si="83"/>
        <v>86.6213129184096</v>
      </c>
      <c r="U219">
        <f t="shared" si="84"/>
        <v>32500</v>
      </c>
      <c r="W219">
        <v>0.13001299999999999</v>
      </c>
      <c r="X219">
        <v>86.669517999999997</v>
      </c>
      <c r="Y219">
        <v>0</v>
      </c>
      <c r="Z219">
        <v>0</v>
      </c>
      <c r="AA219">
        <f t="shared" si="70"/>
        <v>0</v>
      </c>
      <c r="AB219">
        <f t="shared" si="71"/>
        <v>0</v>
      </c>
      <c r="AC219" t="e">
        <f t="shared" si="73"/>
        <v>#DIV/0!</v>
      </c>
      <c r="AD219" s="6" t="e">
        <f t="shared" si="77"/>
        <v>#DIV/0!</v>
      </c>
      <c r="AE219" s="6" t="e">
        <f t="shared" si="77"/>
        <v>#DIV/0!</v>
      </c>
    </row>
    <row r="220" spans="1:31" x14ac:dyDescent="0.25">
      <c r="A220" s="1">
        <v>42880.03162037037</v>
      </c>
      <c r="B220" s="16">
        <v>213</v>
      </c>
      <c r="C220">
        <f t="shared" si="74"/>
        <v>12.490136620993066</v>
      </c>
      <c r="D220">
        <f t="shared" si="75"/>
        <v>-37.843982734351869</v>
      </c>
      <c r="E220">
        <f t="shared" si="76"/>
        <v>7.443871484609204</v>
      </c>
      <c r="F220">
        <f t="shared" si="78"/>
        <v>-3.0299094303536105</v>
      </c>
      <c r="G220">
        <v>21.088187000000001</v>
      </c>
      <c r="H220">
        <f t="shared" si="66"/>
        <v>21.088187000000001</v>
      </c>
      <c r="I220">
        <v>20.988053000000001</v>
      </c>
      <c r="J220">
        <f t="shared" si="67"/>
        <v>20.988053000000001</v>
      </c>
      <c r="K220">
        <f t="shared" si="79"/>
        <v>2.5839999999982175E-4</v>
      </c>
      <c r="L220">
        <v>6.267E-3</v>
      </c>
      <c r="M220">
        <f t="shared" si="68"/>
        <v>6.267E-3</v>
      </c>
      <c r="N220">
        <v>0.41214099999999998</v>
      </c>
      <c r="O220">
        <f t="shared" si="69"/>
        <v>0.41214099999999998</v>
      </c>
      <c r="P220">
        <f t="shared" si="80"/>
        <v>-1.1871999999999957E-3</v>
      </c>
      <c r="Q220">
        <f t="shared" si="72"/>
        <v>78.599805999999987</v>
      </c>
      <c r="R220">
        <f t="shared" si="81"/>
        <v>9.2880000000098069E-4</v>
      </c>
      <c r="S220">
        <f t="shared" si="82"/>
        <v>1</v>
      </c>
      <c r="T220">
        <f t="shared" si="83"/>
        <v>85.740690880644422</v>
      </c>
      <c r="U220">
        <f t="shared" si="84"/>
        <v>32500</v>
      </c>
      <c r="W220">
        <v>0.13000800000000001</v>
      </c>
      <c r="X220">
        <v>85.791025000000005</v>
      </c>
      <c r="Y220">
        <v>0</v>
      </c>
      <c r="Z220">
        <v>0</v>
      </c>
      <c r="AA220">
        <f t="shared" si="70"/>
        <v>0</v>
      </c>
      <c r="AB220">
        <f t="shared" si="71"/>
        <v>0</v>
      </c>
      <c r="AC220" t="e">
        <f t="shared" si="73"/>
        <v>#DIV/0!</v>
      </c>
      <c r="AD220" s="6" t="e">
        <f t="shared" si="77"/>
        <v>#DIV/0!</v>
      </c>
      <c r="AE220" s="6" t="e">
        <f t="shared" si="77"/>
        <v>#DIV/0!</v>
      </c>
    </row>
    <row r="221" spans="1:31" x14ac:dyDescent="0.25">
      <c r="A221" s="1">
        <v>42880.032314814816</v>
      </c>
      <c r="B221" s="16">
        <v>214</v>
      </c>
      <c r="C221">
        <f t="shared" si="74"/>
        <v>14.123174900599569</v>
      </c>
      <c r="D221">
        <f t="shared" si="75"/>
        <v>-35.965268844564875</v>
      </c>
      <c r="E221">
        <f t="shared" si="76"/>
        <v>15.953775478863278</v>
      </c>
      <c r="F221">
        <f t="shared" si="78"/>
        <v>-2.5465427637689348</v>
      </c>
      <c r="G221">
        <v>21.088339999999999</v>
      </c>
      <c r="H221">
        <f t="shared" si="66"/>
        <v>21.088339999999999</v>
      </c>
      <c r="I221">
        <v>20.988454999999998</v>
      </c>
      <c r="J221">
        <f t="shared" si="67"/>
        <v>20.988454999999998</v>
      </c>
      <c r="K221">
        <f t="shared" si="79"/>
        <v>2.4986666666653909E-4</v>
      </c>
      <c r="L221">
        <v>6.3350000000000004E-3</v>
      </c>
      <c r="M221">
        <f t="shared" si="68"/>
        <v>6.3350000000000004E-3</v>
      </c>
      <c r="N221">
        <v>0.41097899999999998</v>
      </c>
      <c r="O221">
        <f t="shared" si="69"/>
        <v>0.41097899999999998</v>
      </c>
      <c r="P221">
        <f t="shared" si="80"/>
        <v>-1.1672666666666619E-3</v>
      </c>
      <c r="Q221">
        <f t="shared" si="72"/>
        <v>78.600566000000001</v>
      </c>
      <c r="R221">
        <f t="shared" si="81"/>
        <v>9.1740000000039386E-4</v>
      </c>
      <c r="S221">
        <f t="shared" si="82"/>
        <v>1</v>
      </c>
      <c r="T221">
        <f t="shared" si="83"/>
        <v>84.86461455625475</v>
      </c>
      <c r="U221">
        <f t="shared" si="84"/>
        <v>32500</v>
      </c>
      <c r="W221">
        <v>0.13000800000000001</v>
      </c>
      <c r="X221">
        <v>84.914703000000003</v>
      </c>
      <c r="Y221">
        <v>0</v>
      </c>
      <c r="Z221">
        <v>0</v>
      </c>
      <c r="AA221">
        <f t="shared" si="70"/>
        <v>0</v>
      </c>
      <c r="AB221">
        <f t="shared" si="71"/>
        <v>0</v>
      </c>
      <c r="AC221" t="e">
        <f t="shared" si="73"/>
        <v>#DIV/0!</v>
      </c>
      <c r="AD221" s="6" t="e">
        <f t="shared" si="77"/>
        <v>#DIV/0!</v>
      </c>
      <c r="AE221" s="6" t="e">
        <f t="shared" si="77"/>
        <v>#DIV/0!</v>
      </c>
    </row>
    <row r="222" spans="1:31" x14ac:dyDescent="0.25">
      <c r="A222" s="1">
        <v>42880.033009259256</v>
      </c>
      <c r="B222" s="16">
        <v>215</v>
      </c>
      <c r="C222">
        <f t="shared" si="74"/>
        <v>14.090956714284157</v>
      </c>
      <c r="D222">
        <f t="shared" si="75"/>
        <v>-35.336596047207962</v>
      </c>
      <c r="E222">
        <f t="shared" si="76"/>
        <v>16.520858374876269</v>
      </c>
      <c r="F222">
        <f t="shared" si="78"/>
        <v>-2.507749953655515</v>
      </c>
      <c r="G222">
        <v>21.088545</v>
      </c>
      <c r="H222">
        <f t="shared" si="66"/>
        <v>21.088545</v>
      </c>
      <c r="I222">
        <v>20.988778</v>
      </c>
      <c r="J222">
        <f t="shared" si="67"/>
        <v>20.988778</v>
      </c>
      <c r="K222">
        <f t="shared" si="79"/>
        <v>2.464666666664191E-4</v>
      </c>
      <c r="L222">
        <v>6.3870000000000003E-3</v>
      </c>
      <c r="M222">
        <f t="shared" si="68"/>
        <v>6.3870000000000003E-3</v>
      </c>
      <c r="N222">
        <v>0.40978799999999999</v>
      </c>
      <c r="O222">
        <f t="shared" si="69"/>
        <v>0.40978799999999999</v>
      </c>
      <c r="P222">
        <f t="shared" si="80"/>
        <v>-1.1509166666666616E-3</v>
      </c>
      <c r="Q222">
        <f t="shared" si="72"/>
        <v>78.601433999999998</v>
      </c>
      <c r="R222">
        <f t="shared" si="81"/>
        <v>9.0445000000229927E-4</v>
      </c>
      <c r="S222">
        <f t="shared" si="82"/>
        <v>1</v>
      </c>
      <c r="T222">
        <f t="shared" si="83"/>
        <v>83.964709447237851</v>
      </c>
      <c r="U222">
        <f t="shared" si="84"/>
        <v>32500</v>
      </c>
      <c r="W222">
        <v>0.13000500000000001</v>
      </c>
      <c r="X222">
        <v>84.014137000000005</v>
      </c>
      <c r="Y222">
        <v>0</v>
      </c>
      <c r="Z222">
        <v>0</v>
      </c>
      <c r="AA222">
        <f t="shared" si="70"/>
        <v>0</v>
      </c>
      <c r="AB222">
        <f t="shared" si="71"/>
        <v>0</v>
      </c>
      <c r="AC222" t="e">
        <f t="shared" si="73"/>
        <v>#DIV/0!</v>
      </c>
      <c r="AD222" s="6" t="e">
        <f t="shared" si="77"/>
        <v>#DIV/0!</v>
      </c>
      <c r="AE222" s="6" t="e">
        <f t="shared" si="77"/>
        <v>#DIV/0!</v>
      </c>
    </row>
    <row r="223" spans="1:31" x14ac:dyDescent="0.25">
      <c r="A223" s="1">
        <v>42880.033703703702</v>
      </c>
      <c r="B223" s="16">
        <v>216</v>
      </c>
      <c r="C223">
        <f t="shared" si="74"/>
        <v>12.500869562767338</v>
      </c>
      <c r="D223">
        <f t="shared" si="75"/>
        <v>-35.610124882061385</v>
      </c>
      <c r="E223">
        <f t="shared" si="76"/>
        <v>9.9523490770703091</v>
      </c>
      <c r="F223">
        <f t="shared" si="78"/>
        <v>-2.8486118268222542</v>
      </c>
      <c r="G223">
        <v>21.088809000000001</v>
      </c>
      <c r="H223">
        <f t="shared" si="66"/>
        <v>21.088809000000001</v>
      </c>
      <c r="I223">
        <v>20.988973999999999</v>
      </c>
      <c r="J223">
        <f t="shared" si="67"/>
        <v>20.988973999999999</v>
      </c>
      <c r="K223">
        <f t="shared" si="79"/>
        <v>2.4806666666646511E-4</v>
      </c>
      <c r="L223">
        <v>6.4070000000000004E-3</v>
      </c>
      <c r="M223">
        <f t="shared" si="68"/>
        <v>6.4070000000000004E-3</v>
      </c>
      <c r="N223">
        <v>0.40865000000000001</v>
      </c>
      <c r="O223">
        <f t="shared" si="69"/>
        <v>0.40865000000000001</v>
      </c>
      <c r="P223">
        <f t="shared" si="80"/>
        <v>-1.1382333333333282E-3</v>
      </c>
      <c r="Q223">
        <f t="shared" si="72"/>
        <v>78.602376000000007</v>
      </c>
      <c r="R223">
        <f t="shared" si="81"/>
        <v>8.9016666666760595E-4</v>
      </c>
      <c r="S223">
        <f t="shared" si="82"/>
        <v>1</v>
      </c>
      <c r="T223">
        <f t="shared" si="83"/>
        <v>83.113638005554932</v>
      </c>
      <c r="U223">
        <f t="shared" si="84"/>
        <v>32500</v>
      </c>
      <c r="W223">
        <v>0.13000900000000001</v>
      </c>
      <c r="X223">
        <v>83.161749</v>
      </c>
      <c r="Y223">
        <v>0</v>
      </c>
      <c r="Z223">
        <v>0</v>
      </c>
      <c r="AA223">
        <f t="shared" si="70"/>
        <v>0</v>
      </c>
      <c r="AB223">
        <f t="shared" si="71"/>
        <v>0</v>
      </c>
      <c r="AC223" t="e">
        <f t="shared" si="73"/>
        <v>#DIV/0!</v>
      </c>
      <c r="AD223" s="6" t="e">
        <f t="shared" si="77"/>
        <v>#DIV/0!</v>
      </c>
      <c r="AE223" s="6" t="e">
        <f t="shared" si="77"/>
        <v>#DIV/0!</v>
      </c>
    </row>
    <row r="224" spans="1:31" x14ac:dyDescent="0.25">
      <c r="A224" s="1">
        <v>42880.034398148149</v>
      </c>
      <c r="B224" s="16">
        <v>217</v>
      </c>
      <c r="C224">
        <f t="shared" si="74"/>
        <v>13.230618075698528</v>
      </c>
      <c r="D224">
        <f t="shared" si="75"/>
        <v>-34.396619836652249</v>
      </c>
      <c r="E224">
        <f t="shared" si="76"/>
        <v>14.167997536663812</v>
      </c>
      <c r="F224">
        <f t="shared" si="78"/>
        <v>-2.5997742236872963</v>
      </c>
      <c r="G224">
        <v>21.088602000000002</v>
      </c>
      <c r="H224">
        <f t="shared" si="66"/>
        <v>21.088602000000002</v>
      </c>
      <c r="I224">
        <v>20.989025999999999</v>
      </c>
      <c r="J224">
        <f t="shared" si="67"/>
        <v>20.989025999999999</v>
      </c>
      <c r="K224">
        <f t="shared" si="79"/>
        <v>2.422333333332934E-4</v>
      </c>
      <c r="L224">
        <v>6.424E-3</v>
      </c>
      <c r="M224">
        <f t="shared" si="68"/>
        <v>6.424E-3</v>
      </c>
      <c r="N224">
        <v>0.40752100000000002</v>
      </c>
      <c r="O224">
        <f t="shared" si="69"/>
        <v>0.40752100000000002</v>
      </c>
      <c r="P224">
        <f t="shared" si="80"/>
        <v>-1.1210499999999965E-3</v>
      </c>
      <c r="Q224">
        <f t="shared" si="72"/>
        <v>78.603453000000002</v>
      </c>
      <c r="R224">
        <f t="shared" si="81"/>
        <v>8.7881666666712974E-4</v>
      </c>
      <c r="S224">
        <f t="shared" si="82"/>
        <v>1</v>
      </c>
      <c r="T224">
        <f t="shared" si="83"/>
        <v>82.261320762087507</v>
      </c>
      <c r="U224">
        <f t="shared" si="84"/>
        <v>32500</v>
      </c>
      <c r="W224">
        <v>0.13000800000000001</v>
      </c>
      <c r="X224">
        <v>82.308948000000001</v>
      </c>
      <c r="Y224">
        <v>0</v>
      </c>
      <c r="Z224">
        <v>0</v>
      </c>
      <c r="AA224">
        <f t="shared" si="70"/>
        <v>0</v>
      </c>
      <c r="AB224">
        <f t="shared" si="71"/>
        <v>0</v>
      </c>
      <c r="AC224" t="e">
        <f t="shared" si="73"/>
        <v>#DIV/0!</v>
      </c>
      <c r="AD224" s="6" t="e">
        <f t="shared" si="77"/>
        <v>#DIV/0!</v>
      </c>
      <c r="AE224" s="6" t="e">
        <f t="shared" si="77"/>
        <v>#DIV/0!</v>
      </c>
    </row>
    <row r="225" spans="1:31" x14ac:dyDescent="0.25">
      <c r="A225" s="1">
        <v>42880.035092592596</v>
      </c>
      <c r="B225" s="16">
        <v>218</v>
      </c>
      <c r="C225">
        <f t="shared" si="74"/>
        <v>14.947777401001554</v>
      </c>
      <c r="D225">
        <f t="shared" si="75"/>
        <v>-33.570573602047631</v>
      </c>
      <c r="E225">
        <f t="shared" si="76"/>
        <v>21.847277480686536</v>
      </c>
      <c r="F225">
        <f t="shared" si="78"/>
        <v>-2.2458572068244931</v>
      </c>
      <c r="G225">
        <v>21.088667000000001</v>
      </c>
      <c r="H225">
        <f t="shared" si="66"/>
        <v>21.088667000000001</v>
      </c>
      <c r="I225">
        <v>20.989235999999998</v>
      </c>
      <c r="J225">
        <f t="shared" si="67"/>
        <v>20.989235999999998</v>
      </c>
      <c r="K225">
        <f t="shared" si="79"/>
        <v>2.3470000000009133E-4</v>
      </c>
      <c r="L225">
        <v>6.45E-3</v>
      </c>
      <c r="M225">
        <f t="shared" si="68"/>
        <v>6.45E-3</v>
      </c>
      <c r="N225">
        <v>0.40645100000000001</v>
      </c>
      <c r="O225">
        <f t="shared" si="69"/>
        <v>0.40645100000000001</v>
      </c>
      <c r="P225">
        <f t="shared" si="80"/>
        <v>-1.1058333333333317E-3</v>
      </c>
      <c r="Q225">
        <f t="shared" si="72"/>
        <v>78.604312999999991</v>
      </c>
      <c r="R225">
        <f t="shared" si="81"/>
        <v>8.7113333333282603E-4</v>
      </c>
      <c r="S225">
        <f t="shared" si="82"/>
        <v>1</v>
      </c>
      <c r="T225">
        <f t="shared" si="83"/>
        <v>81.456893648997095</v>
      </c>
      <c r="U225">
        <f t="shared" si="84"/>
        <v>32500</v>
      </c>
      <c r="W225">
        <v>0.13000700000000001</v>
      </c>
      <c r="X225">
        <v>81.505412000000007</v>
      </c>
      <c r="Y225">
        <v>0</v>
      </c>
      <c r="Z225">
        <v>0</v>
      </c>
      <c r="AA225">
        <f t="shared" si="70"/>
        <v>0</v>
      </c>
      <c r="AB225">
        <f t="shared" si="71"/>
        <v>0</v>
      </c>
      <c r="AC225" t="e">
        <f t="shared" si="73"/>
        <v>#DIV/0!</v>
      </c>
      <c r="AD225" s="6" t="e">
        <f t="shared" si="77"/>
        <v>#DIV/0!</v>
      </c>
      <c r="AE225" s="6" t="e">
        <f t="shared" si="77"/>
        <v>#DIV/0!</v>
      </c>
    </row>
    <row r="226" spans="1:31" x14ac:dyDescent="0.25">
      <c r="A226" s="1">
        <v>42880.035787037035</v>
      </c>
      <c r="B226" s="16">
        <v>219</v>
      </c>
      <c r="C226">
        <f t="shared" si="74"/>
        <v>14.820381152564401</v>
      </c>
      <c r="D226">
        <f t="shared" si="75"/>
        <v>-32.599369977365669</v>
      </c>
      <c r="E226">
        <f t="shared" si="76"/>
        <v>22.417417667244599</v>
      </c>
      <c r="F226">
        <f t="shared" si="78"/>
        <v>-2.1996310109558102</v>
      </c>
      <c r="G226">
        <v>21.088785000000001</v>
      </c>
      <c r="H226">
        <f t="shared" si="66"/>
        <v>21.088785000000001</v>
      </c>
      <c r="I226">
        <v>20.989522999999998</v>
      </c>
      <c r="J226">
        <f t="shared" si="67"/>
        <v>20.989522999999998</v>
      </c>
      <c r="K226">
        <f t="shared" si="79"/>
        <v>2.3138333333339034E-4</v>
      </c>
      <c r="L226">
        <v>6.4770000000000001E-3</v>
      </c>
      <c r="M226">
        <f t="shared" si="68"/>
        <v>6.4770000000000001E-3</v>
      </c>
      <c r="N226">
        <v>0.40532400000000002</v>
      </c>
      <c r="O226">
        <f t="shared" si="69"/>
        <v>0.40532400000000002</v>
      </c>
      <c r="P226">
        <f t="shared" si="80"/>
        <v>-1.0896166666666679E-3</v>
      </c>
      <c r="Q226">
        <f t="shared" si="72"/>
        <v>78.605153000000016</v>
      </c>
      <c r="R226">
        <f t="shared" si="81"/>
        <v>8.5823333333223673E-4</v>
      </c>
      <c r="S226">
        <f t="shared" si="82"/>
        <v>1</v>
      </c>
      <c r="T226">
        <f t="shared" si="83"/>
        <v>80.614651248870388</v>
      </c>
      <c r="U226">
        <f t="shared" si="84"/>
        <v>32500</v>
      </c>
      <c r="W226">
        <v>0.13000500000000001</v>
      </c>
      <c r="X226">
        <v>80.662070999999997</v>
      </c>
      <c r="Y226">
        <v>0</v>
      </c>
      <c r="Z226">
        <v>0</v>
      </c>
      <c r="AA226">
        <f t="shared" si="70"/>
        <v>0</v>
      </c>
      <c r="AB226">
        <f t="shared" si="71"/>
        <v>0</v>
      </c>
      <c r="AC226" t="e">
        <f t="shared" si="73"/>
        <v>#DIV/0!</v>
      </c>
      <c r="AD226" s="6" t="e">
        <f t="shared" si="77"/>
        <v>#DIV/0!</v>
      </c>
      <c r="AE226" s="6" t="e">
        <f t="shared" si="77"/>
        <v>#DIV/0!</v>
      </c>
    </row>
    <row r="227" spans="1:31" x14ac:dyDescent="0.25">
      <c r="A227" s="1">
        <v>42880.036481481482</v>
      </c>
      <c r="B227" s="16">
        <v>220</v>
      </c>
      <c r="C227">
        <f t="shared" si="74"/>
        <v>16.130164754178182</v>
      </c>
      <c r="D227">
        <f t="shared" si="75"/>
        <v>-31.687036634321935</v>
      </c>
      <c r="E227">
        <f t="shared" si="76"/>
        <v>28.586490851924793</v>
      </c>
      <c r="F227">
        <f t="shared" si="78"/>
        <v>-1.9644583373591438</v>
      </c>
      <c r="G227">
        <v>21.088695999999999</v>
      </c>
      <c r="H227">
        <f t="shared" si="66"/>
        <v>21.088695999999999</v>
      </c>
      <c r="I227">
        <v>20.989929</v>
      </c>
      <c r="J227">
        <f t="shared" si="67"/>
        <v>20.989929</v>
      </c>
      <c r="K227">
        <f t="shared" si="79"/>
        <v>2.2381666666693907E-4</v>
      </c>
      <c r="L227">
        <v>6.5120000000000004E-3</v>
      </c>
      <c r="M227">
        <f t="shared" si="68"/>
        <v>6.5120000000000004E-3</v>
      </c>
      <c r="N227">
        <v>0.404227</v>
      </c>
      <c r="O227">
        <f t="shared" si="69"/>
        <v>0.404227</v>
      </c>
      <c r="P227">
        <f t="shared" si="80"/>
        <v>-1.0736666666666681E-3</v>
      </c>
      <c r="Q227">
        <f t="shared" si="72"/>
        <v>78.605843999999991</v>
      </c>
      <c r="R227">
        <f t="shared" si="81"/>
        <v>8.4984999999827935E-4</v>
      </c>
      <c r="S227">
        <f t="shared" si="82"/>
        <v>1</v>
      </c>
      <c r="T227">
        <f t="shared" si="83"/>
        <v>79.770122798611965</v>
      </c>
      <c r="U227">
        <f t="shared" si="84"/>
        <v>32500</v>
      </c>
      <c r="W227">
        <v>0.13000700000000001</v>
      </c>
      <c r="X227">
        <v>79.817939999999993</v>
      </c>
      <c r="Y227">
        <v>0</v>
      </c>
      <c r="Z227">
        <v>0</v>
      </c>
      <c r="AA227">
        <f t="shared" si="70"/>
        <v>0</v>
      </c>
      <c r="AB227">
        <f t="shared" si="71"/>
        <v>0</v>
      </c>
      <c r="AC227" t="e">
        <f t="shared" si="73"/>
        <v>#DIV/0!</v>
      </c>
      <c r="AD227" s="6" t="e">
        <f t="shared" si="77"/>
        <v>#DIV/0!</v>
      </c>
      <c r="AE227" s="6" t="e">
        <f t="shared" si="77"/>
        <v>#DIV/0!</v>
      </c>
    </row>
    <row r="228" spans="1:31" x14ac:dyDescent="0.25">
      <c r="A228" s="1">
        <v>42880.037175925929</v>
      </c>
      <c r="B228" s="16">
        <v>221</v>
      </c>
      <c r="C228">
        <f t="shared" si="74"/>
        <v>18.206388200813535</v>
      </c>
      <c r="D228">
        <f t="shared" si="75"/>
        <v>-29.597832041881276</v>
      </c>
      <c r="E228">
        <f t="shared" si="76"/>
        <v>39.075369325169213</v>
      </c>
      <c r="F228">
        <f t="shared" si="78"/>
        <v>-1.6256838926766772</v>
      </c>
      <c r="G228">
        <v>21.088639000000001</v>
      </c>
      <c r="H228">
        <f t="shared" si="66"/>
        <v>21.088639000000001</v>
      </c>
      <c r="I228">
        <v>20.990143</v>
      </c>
      <c r="J228">
        <f t="shared" si="67"/>
        <v>20.990143</v>
      </c>
      <c r="K228">
        <f t="shared" si="79"/>
        <v>2.1433333333350884E-4</v>
      </c>
      <c r="L228">
        <v>6.5649999999999997E-3</v>
      </c>
      <c r="M228">
        <f t="shared" si="68"/>
        <v>6.5649999999999997E-3</v>
      </c>
      <c r="N228">
        <v>0.403171</v>
      </c>
      <c r="O228">
        <f t="shared" si="69"/>
        <v>0.403171</v>
      </c>
      <c r="P228">
        <f t="shared" si="80"/>
        <v>-1.0547666666666695E-3</v>
      </c>
      <c r="Q228">
        <f t="shared" si="72"/>
        <v>78.606685999999996</v>
      </c>
      <c r="R228">
        <f t="shared" si="81"/>
        <v>8.4043333333241323E-4</v>
      </c>
      <c r="S228">
        <f t="shared" si="82"/>
        <v>1</v>
      </c>
      <c r="T228">
        <f t="shared" si="83"/>
        <v>78.971188779757554</v>
      </c>
      <c r="U228">
        <f t="shared" si="84"/>
        <v>32500</v>
      </c>
      <c r="W228">
        <v>0.12787100000000001</v>
      </c>
      <c r="X228">
        <v>79.018992999999995</v>
      </c>
      <c r="Y228">
        <v>0</v>
      </c>
      <c r="Z228">
        <v>0</v>
      </c>
      <c r="AA228">
        <f t="shared" si="70"/>
        <v>0</v>
      </c>
      <c r="AB228">
        <f t="shared" si="71"/>
        <v>0</v>
      </c>
      <c r="AC228" t="e">
        <f t="shared" si="73"/>
        <v>#DIV/0!</v>
      </c>
      <c r="AD228" s="6" t="e">
        <f t="shared" si="77"/>
        <v>#DIV/0!</v>
      </c>
      <c r="AE228" s="6" t="e">
        <f t="shared" si="77"/>
        <v>#DIV/0!</v>
      </c>
    </row>
    <row r="229" spans="1:31" x14ac:dyDescent="0.25">
      <c r="A229" s="1">
        <v>42880.037870370368</v>
      </c>
      <c r="B229" s="16">
        <v>222</v>
      </c>
      <c r="C229">
        <f t="shared" si="74"/>
        <v>23.449841641247779</v>
      </c>
      <c r="D229">
        <f t="shared" si="75"/>
        <v>-28.465922371527022</v>
      </c>
      <c r="E229">
        <f t="shared" si="76"/>
        <v>60.989447609991672</v>
      </c>
      <c r="F229">
        <f t="shared" si="78"/>
        <v>-1.213906806153269</v>
      </c>
      <c r="G229">
        <v>21.088743999999998</v>
      </c>
      <c r="H229">
        <f t="shared" si="66"/>
        <v>21.088743999999998</v>
      </c>
      <c r="I229">
        <v>20.990349999999999</v>
      </c>
      <c r="J229">
        <f t="shared" si="67"/>
        <v>20.990349999999999</v>
      </c>
      <c r="K229">
        <f t="shared" si="79"/>
        <v>1.9808333333362071E-4</v>
      </c>
      <c r="L229">
        <v>6.6080000000000002E-3</v>
      </c>
      <c r="M229">
        <f t="shared" si="68"/>
        <v>6.6080000000000002E-3</v>
      </c>
      <c r="N229">
        <v>0.402115</v>
      </c>
      <c r="O229">
        <f t="shared" si="69"/>
        <v>0.402115</v>
      </c>
      <c r="P229">
        <f t="shared" si="80"/>
        <v>-1.0384166666666667E-3</v>
      </c>
      <c r="Q229">
        <f t="shared" si="72"/>
        <v>78.607534999999999</v>
      </c>
      <c r="R229">
        <f t="shared" si="81"/>
        <v>8.4033333333337627E-4</v>
      </c>
      <c r="S229">
        <f t="shared" si="82"/>
        <v>1</v>
      </c>
      <c r="T229">
        <f t="shared" si="83"/>
        <v>78.133364235987131</v>
      </c>
      <c r="U229">
        <f t="shared" si="84"/>
        <v>32500</v>
      </c>
      <c r="W229">
        <v>0.12787399999999999</v>
      </c>
      <c r="X229">
        <v>78.185280000000006</v>
      </c>
      <c r="Y229">
        <v>0</v>
      </c>
      <c r="Z229">
        <v>0</v>
      </c>
      <c r="AA229">
        <f t="shared" si="70"/>
        <v>0</v>
      </c>
      <c r="AB229">
        <f t="shared" si="71"/>
        <v>0</v>
      </c>
      <c r="AC229" t="e">
        <f t="shared" si="73"/>
        <v>#DIV/0!</v>
      </c>
      <c r="AD229" s="6" t="e">
        <f t="shared" si="77"/>
        <v>#DIV/0!</v>
      </c>
      <c r="AE229" s="6" t="e">
        <f t="shared" si="77"/>
        <v>#DIV/0!</v>
      </c>
    </row>
    <row r="230" spans="1:31" x14ac:dyDescent="0.25">
      <c r="A230" s="1">
        <v>42880.038564814815</v>
      </c>
      <c r="B230" s="16">
        <v>223</v>
      </c>
      <c r="C230">
        <f t="shared" si="74"/>
        <v>24.854811494278117</v>
      </c>
      <c r="D230">
        <f t="shared" si="75"/>
        <v>-27.155403548132391</v>
      </c>
      <c r="E230">
        <f t="shared" si="76"/>
        <v>67.973246581811878</v>
      </c>
      <c r="F230">
        <f t="shared" si="78"/>
        <v>-1.0925612352515286</v>
      </c>
      <c r="G230">
        <v>21.088798000000001</v>
      </c>
      <c r="H230">
        <f t="shared" si="66"/>
        <v>21.088798000000001</v>
      </c>
      <c r="I230">
        <v>20.990485</v>
      </c>
      <c r="J230">
        <f t="shared" si="67"/>
        <v>20.990485</v>
      </c>
      <c r="K230">
        <f t="shared" si="79"/>
        <v>1.9113333333352264E-4</v>
      </c>
      <c r="L230">
        <v>6.6210000000000001E-3</v>
      </c>
      <c r="M230">
        <f t="shared" si="68"/>
        <v>6.6210000000000001E-3</v>
      </c>
      <c r="N230">
        <v>0.40107599999999999</v>
      </c>
      <c r="O230">
        <f t="shared" si="69"/>
        <v>0.40107599999999999</v>
      </c>
      <c r="P230">
        <f t="shared" si="80"/>
        <v>-1.0218499999999991E-3</v>
      </c>
      <c r="Q230">
        <f t="shared" si="72"/>
        <v>78.60843899999999</v>
      </c>
      <c r="R230">
        <f t="shared" si="81"/>
        <v>8.3071666666588342E-4</v>
      </c>
      <c r="S230">
        <f t="shared" si="82"/>
        <v>1</v>
      </c>
      <c r="T230">
        <f t="shared" si="83"/>
        <v>77.3090187849578</v>
      </c>
      <c r="U230">
        <f t="shared" si="84"/>
        <v>32500</v>
      </c>
      <c r="W230">
        <v>0.13001199999999999</v>
      </c>
      <c r="X230">
        <v>77.361029000000002</v>
      </c>
      <c r="Y230">
        <v>0</v>
      </c>
      <c r="Z230">
        <v>0</v>
      </c>
      <c r="AA230">
        <f t="shared" si="70"/>
        <v>0</v>
      </c>
      <c r="AB230">
        <f t="shared" si="71"/>
        <v>0</v>
      </c>
      <c r="AC230" t="e">
        <f t="shared" si="73"/>
        <v>#DIV/0!</v>
      </c>
      <c r="AD230" s="6" t="e">
        <f t="shared" si="77"/>
        <v>#DIV/0!</v>
      </c>
      <c r="AE230" s="6" t="e">
        <f t="shared" si="77"/>
        <v>#DIV/0!</v>
      </c>
    </row>
    <row r="231" spans="1:31" x14ac:dyDescent="0.25">
      <c r="A231" s="1">
        <v>42880.039259259262</v>
      </c>
      <c r="B231" s="16">
        <v>224</v>
      </c>
      <c r="C231">
        <f t="shared" si="74"/>
        <v>29.100244099427101</v>
      </c>
      <c r="D231">
        <f t="shared" si="75"/>
        <v>-27.186296242156125</v>
      </c>
      <c r="E231">
        <f t="shared" si="76"/>
        <v>84.670390944501833</v>
      </c>
      <c r="F231">
        <f t="shared" si="78"/>
        <v>-0.93422914767547749</v>
      </c>
      <c r="G231">
        <v>21.088743999999998</v>
      </c>
      <c r="H231">
        <f t="shared" si="66"/>
        <v>21.088743999999998</v>
      </c>
      <c r="I231">
        <v>20.990525000000002</v>
      </c>
      <c r="J231">
        <f t="shared" si="67"/>
        <v>20.990525000000002</v>
      </c>
      <c r="K231">
        <f t="shared" si="79"/>
        <v>1.7816666666673104E-4</v>
      </c>
      <c r="L231">
        <v>6.6220000000000003E-3</v>
      </c>
      <c r="M231">
        <f t="shared" si="68"/>
        <v>6.6220000000000003E-3</v>
      </c>
      <c r="N231">
        <v>0.40008500000000002</v>
      </c>
      <c r="O231">
        <f t="shared" si="69"/>
        <v>0.40008500000000002</v>
      </c>
      <c r="P231">
        <f t="shared" si="80"/>
        <v>-1.0097499999999972E-3</v>
      </c>
      <c r="Q231">
        <f t="shared" si="72"/>
        <v>78.609389999999991</v>
      </c>
      <c r="R231">
        <f t="shared" si="81"/>
        <v>8.3158333333438841E-4</v>
      </c>
      <c r="S231">
        <f t="shared" si="82"/>
        <v>1</v>
      </c>
      <c r="T231">
        <f t="shared" si="83"/>
        <v>76.496692459658064</v>
      </c>
      <c r="U231">
        <f t="shared" si="84"/>
        <v>32500</v>
      </c>
      <c r="W231">
        <v>0.13001199999999999</v>
      </c>
      <c r="X231">
        <v>76.552978999999993</v>
      </c>
      <c r="Y231">
        <v>0</v>
      </c>
      <c r="Z231">
        <v>0</v>
      </c>
      <c r="AA231">
        <f t="shared" si="70"/>
        <v>0</v>
      </c>
      <c r="AB231">
        <f t="shared" si="71"/>
        <v>0</v>
      </c>
      <c r="AC231" t="e">
        <f t="shared" si="73"/>
        <v>#DIV/0!</v>
      </c>
      <c r="AD231" s="6" t="e">
        <f t="shared" si="77"/>
        <v>#DIV/0!</v>
      </c>
      <c r="AE231" s="6" t="e">
        <f t="shared" si="77"/>
        <v>#DIV/0!</v>
      </c>
    </row>
    <row r="232" spans="1:31" x14ac:dyDescent="0.25">
      <c r="A232" s="1">
        <v>42880.039953703701</v>
      </c>
      <c r="B232" s="16">
        <v>225</v>
      </c>
      <c r="C232">
        <f t="shared" si="74"/>
        <v>26.381863597661876</v>
      </c>
      <c r="D232">
        <f t="shared" si="75"/>
        <v>-28.535649275751958</v>
      </c>
      <c r="E232">
        <f t="shared" si="76"/>
        <v>72.467567637955284</v>
      </c>
      <c r="F232">
        <f t="shared" si="78"/>
        <v>-1.0816388755145017</v>
      </c>
      <c r="G232">
        <v>21.088311999999998</v>
      </c>
      <c r="H232">
        <f t="shared" si="66"/>
        <v>21.088311999999998</v>
      </c>
      <c r="I232">
        <v>20.990687999999999</v>
      </c>
      <c r="J232">
        <f t="shared" si="67"/>
        <v>20.990687999999999</v>
      </c>
      <c r="K232">
        <f t="shared" si="79"/>
        <v>1.8193333333336171E-4</v>
      </c>
      <c r="L232">
        <v>6.6499999999999997E-3</v>
      </c>
      <c r="M232">
        <f t="shared" si="68"/>
        <v>6.6499999999999997E-3</v>
      </c>
      <c r="N232">
        <v>0.39912599999999998</v>
      </c>
      <c r="O232">
        <f t="shared" si="69"/>
        <v>0.39912599999999998</v>
      </c>
      <c r="P232">
        <f t="shared" si="80"/>
        <v>-1.0022999999999985E-3</v>
      </c>
      <c r="Q232">
        <f t="shared" si="72"/>
        <v>78.610185999999999</v>
      </c>
      <c r="R232">
        <f t="shared" si="81"/>
        <v>8.2036666666761944E-4</v>
      </c>
      <c r="S232">
        <f t="shared" si="82"/>
        <v>1</v>
      </c>
      <c r="T232">
        <f t="shared" si="83"/>
        <v>75.72832548712627</v>
      </c>
      <c r="U232">
        <f t="shared" si="84"/>
        <v>32500</v>
      </c>
      <c r="W232">
        <v>0.13001299999999999</v>
      </c>
      <c r="X232">
        <v>75.783242999999999</v>
      </c>
      <c r="Y232">
        <v>0</v>
      </c>
      <c r="Z232">
        <v>0</v>
      </c>
      <c r="AA232">
        <f t="shared" si="70"/>
        <v>0</v>
      </c>
      <c r="AB232">
        <f t="shared" si="71"/>
        <v>0</v>
      </c>
      <c r="AC232" t="e">
        <f t="shared" si="73"/>
        <v>#DIV/0!</v>
      </c>
      <c r="AD232" s="6" t="e">
        <f t="shared" si="77"/>
        <v>#DIV/0!</v>
      </c>
      <c r="AE232" s="6" t="e">
        <f t="shared" si="77"/>
        <v>#DIV/0!</v>
      </c>
    </row>
    <row r="233" spans="1:31" x14ac:dyDescent="0.25">
      <c r="A233" s="1">
        <v>42880.040648148148</v>
      </c>
      <c r="B233" s="16">
        <v>226</v>
      </c>
      <c r="C233">
        <f t="shared" si="74"/>
        <v>24.281091733541569</v>
      </c>
      <c r="D233">
        <f t="shared" si="75"/>
        <v>-29.506201023045513</v>
      </c>
      <c r="E233">
        <f t="shared" si="76"/>
        <v>63.116936592445072</v>
      </c>
      <c r="F233">
        <f t="shared" si="78"/>
        <v>-1.2151925188061479</v>
      </c>
      <c r="G233">
        <v>21.088367999999999</v>
      </c>
      <c r="H233">
        <f t="shared" si="66"/>
        <v>21.088367999999999</v>
      </c>
      <c r="I233">
        <v>20.990950000000002</v>
      </c>
      <c r="J233">
        <f t="shared" si="67"/>
        <v>20.990950000000002</v>
      </c>
      <c r="K233">
        <f t="shared" si="79"/>
        <v>1.8488333333325593E-4</v>
      </c>
      <c r="L233">
        <v>6.6829999999999997E-3</v>
      </c>
      <c r="M233">
        <f t="shared" si="68"/>
        <v>6.6829999999999997E-3</v>
      </c>
      <c r="N233">
        <v>0.39811800000000003</v>
      </c>
      <c r="O233">
        <f t="shared" si="69"/>
        <v>0.39811800000000003</v>
      </c>
      <c r="P233">
        <f t="shared" si="80"/>
        <v>-9.9361666666666622E-4</v>
      </c>
      <c r="Q233">
        <f t="shared" si="72"/>
        <v>78.610932000000005</v>
      </c>
      <c r="R233">
        <f t="shared" si="81"/>
        <v>8.0873333333523567E-4</v>
      </c>
      <c r="S233">
        <f t="shared" si="82"/>
        <v>1</v>
      </c>
      <c r="T233">
        <f t="shared" si="83"/>
        <v>74.960800707242825</v>
      </c>
      <c r="U233">
        <f t="shared" si="84"/>
        <v>32500</v>
      </c>
      <c r="W233">
        <v>0.13001099999999999</v>
      </c>
      <c r="X233">
        <v>75.014588000000003</v>
      </c>
      <c r="Y233">
        <v>0</v>
      </c>
      <c r="Z233">
        <v>0</v>
      </c>
      <c r="AA233">
        <f t="shared" si="70"/>
        <v>0</v>
      </c>
      <c r="AB233">
        <f t="shared" si="71"/>
        <v>0</v>
      </c>
      <c r="AC233" t="e">
        <f t="shared" si="73"/>
        <v>#DIV/0!</v>
      </c>
      <c r="AD233" s="6" t="e">
        <f t="shared" si="77"/>
        <v>#DIV/0!</v>
      </c>
      <c r="AE233" s="6" t="e">
        <f t="shared" si="77"/>
        <v>#DIV/0!</v>
      </c>
    </row>
    <row r="234" spans="1:31" x14ac:dyDescent="0.25">
      <c r="A234" s="1">
        <v>42880.041342592594</v>
      </c>
      <c r="B234" s="16">
        <v>227</v>
      </c>
      <c r="C234">
        <f t="shared" si="74"/>
        <v>15.980637867343122</v>
      </c>
      <c r="D234">
        <f t="shared" si="75"/>
        <v>-29.426882908177205</v>
      </c>
      <c r="E234">
        <f t="shared" si="76"/>
        <v>30.492415104571606</v>
      </c>
      <c r="F234">
        <f t="shared" si="78"/>
        <v>-1.8414085315275093</v>
      </c>
      <c r="G234">
        <v>21.088517</v>
      </c>
      <c r="H234">
        <f t="shared" si="66"/>
        <v>21.088517</v>
      </c>
      <c r="I234">
        <v>20.991308</v>
      </c>
      <c r="J234">
        <f t="shared" si="67"/>
        <v>20.991308</v>
      </c>
      <c r="K234">
        <f t="shared" si="79"/>
        <v>2.0236666666650175E-4</v>
      </c>
      <c r="L234">
        <v>6.6950000000000004E-3</v>
      </c>
      <c r="M234">
        <f t="shared" si="68"/>
        <v>6.6950000000000004E-3</v>
      </c>
      <c r="N234">
        <v>0.39710800000000002</v>
      </c>
      <c r="O234">
        <f t="shared" si="69"/>
        <v>0.39710800000000002</v>
      </c>
      <c r="P234">
        <f t="shared" si="80"/>
        <v>-9.8243333333333425E-4</v>
      </c>
      <c r="Q234">
        <f t="shared" si="72"/>
        <v>78.611583999999993</v>
      </c>
      <c r="R234">
        <f t="shared" si="81"/>
        <v>7.8006666666870694E-4</v>
      </c>
      <c r="S234">
        <f t="shared" si="82"/>
        <v>1</v>
      </c>
      <c r="T234">
        <f t="shared" si="83"/>
        <v>74.24624447922389</v>
      </c>
      <c r="U234">
        <f t="shared" si="84"/>
        <v>32500</v>
      </c>
      <c r="W234">
        <v>0.13001299999999999</v>
      </c>
      <c r="X234">
        <v>74.291651999999999</v>
      </c>
      <c r="Y234">
        <v>0</v>
      </c>
      <c r="Z234">
        <v>0</v>
      </c>
      <c r="AA234">
        <f t="shared" si="70"/>
        <v>0</v>
      </c>
      <c r="AB234">
        <f t="shared" si="71"/>
        <v>0</v>
      </c>
      <c r="AC234" t="e">
        <f t="shared" si="73"/>
        <v>#DIV/0!</v>
      </c>
      <c r="AD234" s="6" t="e">
        <f t="shared" si="77"/>
        <v>#DIV/0!</v>
      </c>
      <c r="AE234" s="6" t="e">
        <f t="shared" si="77"/>
        <v>#DIV/0!</v>
      </c>
    </row>
    <row r="235" spans="1:31" x14ac:dyDescent="0.25">
      <c r="A235" s="1">
        <v>42880.042037037034</v>
      </c>
      <c r="B235" s="16">
        <v>228</v>
      </c>
      <c r="C235">
        <f t="shared" si="74"/>
        <v>10.47627042581782</v>
      </c>
      <c r="D235">
        <f t="shared" si="75"/>
        <v>-28.480393860528892</v>
      </c>
      <c r="E235">
        <f t="shared" si="76"/>
        <v>9.8446269261241248</v>
      </c>
      <c r="F235">
        <f t="shared" si="78"/>
        <v>-2.7185623034645556</v>
      </c>
      <c r="G235">
        <v>21.088517</v>
      </c>
      <c r="H235">
        <f t="shared" si="66"/>
        <v>21.088517</v>
      </c>
      <c r="I235">
        <v>20.991377</v>
      </c>
      <c r="J235">
        <f t="shared" si="67"/>
        <v>20.991377</v>
      </c>
      <c r="K235">
        <f t="shared" si="79"/>
        <v>2.1301666666643607E-4</v>
      </c>
      <c r="L235">
        <v>6.6930000000000002E-3</v>
      </c>
      <c r="M235">
        <f t="shared" si="68"/>
        <v>6.6930000000000002E-3</v>
      </c>
      <c r="N235">
        <v>0.39611400000000002</v>
      </c>
      <c r="O235">
        <f t="shared" si="69"/>
        <v>0.39611400000000002</v>
      </c>
      <c r="P235">
        <f t="shared" si="80"/>
        <v>-9.694666666666675E-4</v>
      </c>
      <c r="Q235">
        <f t="shared" si="72"/>
        <v>78.612509000000003</v>
      </c>
      <c r="R235">
        <f t="shared" si="81"/>
        <v>7.5645000000079676E-4</v>
      </c>
      <c r="S235">
        <f t="shared" si="82"/>
        <v>1</v>
      </c>
      <c r="T235">
        <f t="shared" si="83"/>
        <v>73.596154335713464</v>
      </c>
      <c r="U235">
        <f t="shared" si="84"/>
        <v>32500</v>
      </c>
      <c r="W235">
        <v>0.13001099999999999</v>
      </c>
      <c r="X235">
        <v>73.635110999999995</v>
      </c>
      <c r="Y235">
        <v>0</v>
      </c>
      <c r="Z235">
        <v>0</v>
      </c>
      <c r="AA235">
        <f t="shared" si="70"/>
        <v>0</v>
      </c>
      <c r="AB235">
        <f t="shared" si="71"/>
        <v>0</v>
      </c>
      <c r="AC235" t="e">
        <f t="shared" si="73"/>
        <v>#DIV/0!</v>
      </c>
      <c r="AD235" s="6" t="e">
        <f t="shared" si="77"/>
        <v>#DIV/0!</v>
      </c>
      <c r="AE235" s="6" t="e">
        <f t="shared" si="77"/>
        <v>#DIV/0!</v>
      </c>
    </row>
    <row r="236" spans="1:31" x14ac:dyDescent="0.25">
      <c r="A236" s="1">
        <v>42880.042731481481</v>
      </c>
      <c r="B236" s="16">
        <v>229</v>
      </c>
      <c r="C236">
        <f t="shared" si="74"/>
        <v>7.5895213696607655</v>
      </c>
      <c r="D236">
        <f t="shared" si="75"/>
        <v>-25.829667515221928</v>
      </c>
      <c r="E236">
        <f t="shared" si="76"/>
        <v>1.3943507810280664</v>
      </c>
      <c r="F236">
        <f t="shared" si="78"/>
        <v>-3.4033328660851319</v>
      </c>
      <c r="G236">
        <v>21.088259000000001</v>
      </c>
      <c r="H236">
        <f t="shared" si="66"/>
        <v>21.088259000000001</v>
      </c>
      <c r="I236">
        <v>20.991584</v>
      </c>
      <c r="J236">
        <f t="shared" si="67"/>
        <v>20.991584</v>
      </c>
      <c r="K236">
        <f t="shared" si="79"/>
        <v>2.1524999999993354E-4</v>
      </c>
      <c r="L236">
        <v>6.7000000000000002E-3</v>
      </c>
      <c r="M236">
        <f t="shared" si="68"/>
        <v>6.7000000000000002E-3</v>
      </c>
      <c r="N236">
        <v>0.39511299999999999</v>
      </c>
      <c r="O236">
        <f t="shared" si="69"/>
        <v>0.39511299999999999</v>
      </c>
      <c r="P236">
        <f t="shared" si="80"/>
        <v>-9.509833333333328E-4</v>
      </c>
      <c r="Q236">
        <f t="shared" si="72"/>
        <v>78.613303000000002</v>
      </c>
      <c r="R236">
        <f t="shared" si="81"/>
        <v>7.3573333333338078E-4</v>
      </c>
      <c r="S236">
        <f t="shared" si="82"/>
        <v>1</v>
      </c>
      <c r="T236">
        <f t="shared" si="83"/>
        <v>72.922933811115115</v>
      </c>
      <c r="U236">
        <f t="shared" si="84"/>
        <v>32500</v>
      </c>
      <c r="W236">
        <v>0.13001799999999999</v>
      </c>
      <c r="X236">
        <v>72.956352999999993</v>
      </c>
      <c r="Y236">
        <v>0</v>
      </c>
      <c r="Z236">
        <v>0</v>
      </c>
      <c r="AA236">
        <f t="shared" si="70"/>
        <v>0</v>
      </c>
      <c r="AB236">
        <f t="shared" si="71"/>
        <v>0</v>
      </c>
      <c r="AC236" t="e">
        <f t="shared" si="73"/>
        <v>#DIV/0!</v>
      </c>
      <c r="AD236" s="6" t="e">
        <f t="shared" si="77"/>
        <v>#DIV/0!</v>
      </c>
      <c r="AE236" s="6" t="e">
        <f t="shared" si="77"/>
        <v>#DIV/0!</v>
      </c>
    </row>
    <row r="237" spans="1:31" x14ac:dyDescent="0.25">
      <c r="A237" s="1">
        <v>42880.043425925927</v>
      </c>
      <c r="B237" s="16">
        <v>230</v>
      </c>
      <c r="C237">
        <f t="shared" si="74"/>
        <v>7.0997151726510044</v>
      </c>
      <c r="D237">
        <f t="shared" si="75"/>
        <v>-22.720681595768077</v>
      </c>
      <c r="E237">
        <f t="shared" si="76"/>
        <v>2.8963450136896469</v>
      </c>
      <c r="F237">
        <f t="shared" si="78"/>
        <v>-3.2002243812950413</v>
      </c>
      <c r="G237">
        <v>21.087879999999998</v>
      </c>
      <c r="H237">
        <f t="shared" si="66"/>
        <v>21.087879999999998</v>
      </c>
      <c r="I237">
        <v>20.991717999999999</v>
      </c>
      <c r="J237">
        <f t="shared" si="67"/>
        <v>20.991717999999999</v>
      </c>
      <c r="K237">
        <f t="shared" si="79"/>
        <v>2.1138333333314089E-4</v>
      </c>
      <c r="L237">
        <v>6.7320000000000001E-3</v>
      </c>
      <c r="M237">
        <f t="shared" si="68"/>
        <v>6.7320000000000001E-3</v>
      </c>
      <c r="N237">
        <v>0.394173</v>
      </c>
      <c r="O237">
        <f t="shared" si="69"/>
        <v>0.394173</v>
      </c>
      <c r="P237">
        <f t="shared" si="80"/>
        <v>-9.3163333333333713E-4</v>
      </c>
      <c r="Q237">
        <f t="shared" si="72"/>
        <v>78.614109000000013</v>
      </c>
      <c r="R237">
        <f t="shared" si="81"/>
        <v>7.2024999999982238E-4</v>
      </c>
      <c r="S237">
        <f t="shared" si="82"/>
        <v>1</v>
      </c>
      <c r="T237">
        <f t="shared" si="83"/>
        <v>72.285111603231698</v>
      </c>
      <c r="U237">
        <f t="shared" si="84"/>
        <v>32500</v>
      </c>
      <c r="W237">
        <v>0.13001599999999999</v>
      </c>
      <c r="X237">
        <v>72.314931999999999</v>
      </c>
      <c r="Y237">
        <v>0</v>
      </c>
      <c r="Z237">
        <v>0</v>
      </c>
      <c r="AA237">
        <f t="shared" si="70"/>
        <v>0</v>
      </c>
      <c r="AB237">
        <f t="shared" si="71"/>
        <v>0</v>
      </c>
      <c r="AC237" t="e">
        <f t="shared" si="73"/>
        <v>#DIV/0!</v>
      </c>
      <c r="AD237" s="6" t="e">
        <f t="shared" si="77"/>
        <v>#DIV/0!</v>
      </c>
      <c r="AE237" s="6" t="e">
        <f t="shared" si="77"/>
        <v>#DIV/0!</v>
      </c>
    </row>
    <row r="238" spans="1:31" x14ac:dyDescent="0.25">
      <c r="A238" s="1">
        <v>42880.044120370374</v>
      </c>
      <c r="B238" s="16">
        <v>231</v>
      </c>
      <c r="C238">
        <f t="shared" si="74"/>
        <v>8.0714601999624147</v>
      </c>
      <c r="D238">
        <f t="shared" si="75"/>
        <v>-20.777703486029822</v>
      </c>
      <c r="E238">
        <f t="shared" si="76"/>
        <v>8.8710399994749523</v>
      </c>
      <c r="F238">
        <f t="shared" si="78"/>
        <v>-2.5742186632013095</v>
      </c>
      <c r="G238">
        <v>21.088094000000002</v>
      </c>
      <c r="H238">
        <f t="shared" si="66"/>
        <v>21.088094000000002</v>
      </c>
      <c r="I238">
        <v>20.992070999999999</v>
      </c>
      <c r="J238">
        <f t="shared" si="67"/>
        <v>20.992070999999999</v>
      </c>
      <c r="K238">
        <f t="shared" si="79"/>
        <v>2.0551666666660158E-4</v>
      </c>
      <c r="L238">
        <v>6.7720000000000002E-3</v>
      </c>
      <c r="M238">
        <f t="shared" si="68"/>
        <v>6.7720000000000002E-3</v>
      </c>
      <c r="N238">
        <v>0.39328099999999999</v>
      </c>
      <c r="O238">
        <f t="shared" si="69"/>
        <v>0.39328099999999999</v>
      </c>
      <c r="P238">
        <f t="shared" si="80"/>
        <v>-9.1578333333333748E-4</v>
      </c>
      <c r="Q238">
        <f t="shared" si="72"/>
        <v>78.614648000000003</v>
      </c>
      <c r="R238">
        <f t="shared" si="81"/>
        <v>7.1026666666611509E-4</v>
      </c>
      <c r="S238">
        <f t="shared" si="82"/>
        <v>1</v>
      </c>
      <c r="T238">
        <f t="shared" si="83"/>
        <v>71.629336836314209</v>
      </c>
      <c r="U238">
        <f t="shared" si="84"/>
        <v>32500</v>
      </c>
      <c r="W238">
        <v>0.13001699999999999</v>
      </c>
      <c r="X238">
        <v>71.658186000000001</v>
      </c>
      <c r="Y238">
        <v>0</v>
      </c>
      <c r="Z238">
        <v>0</v>
      </c>
      <c r="AA238">
        <f t="shared" si="70"/>
        <v>0</v>
      </c>
      <c r="AB238">
        <f t="shared" si="71"/>
        <v>0</v>
      </c>
      <c r="AC238" t="e">
        <f t="shared" si="73"/>
        <v>#DIV/0!</v>
      </c>
      <c r="AD238" s="6" t="e">
        <f t="shared" si="77"/>
        <v>#DIV/0!</v>
      </c>
      <c r="AE238" s="6" t="e">
        <f t="shared" si="77"/>
        <v>#DIV/0!</v>
      </c>
    </row>
    <row r="239" spans="1:31" x14ac:dyDescent="0.25">
      <c r="A239" s="1">
        <v>42880.044814814813</v>
      </c>
      <c r="B239" s="16">
        <v>232</v>
      </c>
      <c r="C239">
        <f t="shared" si="74"/>
        <v>-4.7469851074479763E-2</v>
      </c>
      <c r="D239">
        <f t="shared" si="75"/>
        <v>-19.304099955328837</v>
      </c>
      <c r="E239">
        <f t="shared" si="76"/>
        <v>-21.498805033767564</v>
      </c>
      <c r="F239">
        <f t="shared" si="78"/>
        <v>406.66021734597143</v>
      </c>
      <c r="G239">
        <v>21.088498999999999</v>
      </c>
      <c r="H239">
        <f t="shared" si="66"/>
        <v>21.088498999999999</v>
      </c>
      <c r="I239">
        <v>20.992229999999999</v>
      </c>
      <c r="J239">
        <f t="shared" si="67"/>
        <v>20.992229999999999</v>
      </c>
      <c r="K239">
        <f t="shared" si="79"/>
        <v>2.2284999999998926E-4</v>
      </c>
      <c r="L239">
        <v>6.7930000000000004E-3</v>
      </c>
      <c r="M239">
        <f t="shared" si="68"/>
        <v>6.7930000000000004E-3</v>
      </c>
      <c r="N239">
        <v>0.39239800000000002</v>
      </c>
      <c r="O239">
        <f t="shared" si="69"/>
        <v>0.39239800000000002</v>
      </c>
      <c r="P239">
        <f t="shared" si="80"/>
        <v>-9.0138333333333778E-4</v>
      </c>
      <c r="Q239">
        <f t="shared" si="72"/>
        <v>78.615371999999994</v>
      </c>
      <c r="R239">
        <f t="shared" si="81"/>
        <v>6.7853333333142511E-4</v>
      </c>
      <c r="S239">
        <f t="shared" si="82"/>
        <v>1</v>
      </c>
      <c r="T239">
        <f t="shared" si="83"/>
        <v>70.965571369896367</v>
      </c>
      <c r="U239">
        <f t="shared" si="84"/>
        <v>32500</v>
      </c>
      <c r="W239">
        <v>0.13001599999999999</v>
      </c>
      <c r="X239">
        <v>70.984827999999993</v>
      </c>
      <c r="Y239">
        <v>0</v>
      </c>
      <c r="Z239">
        <v>0</v>
      </c>
      <c r="AA239">
        <f t="shared" si="70"/>
        <v>0</v>
      </c>
      <c r="AB239">
        <f t="shared" si="71"/>
        <v>0</v>
      </c>
      <c r="AC239" t="e">
        <f t="shared" si="73"/>
        <v>#DIV/0!</v>
      </c>
      <c r="AD239" s="6" t="e">
        <f t="shared" si="77"/>
        <v>#DIV/0!</v>
      </c>
      <c r="AE239" s="6" t="e">
        <f t="shared" si="77"/>
        <v>#DIV/0!</v>
      </c>
    </row>
    <row r="240" spans="1:31" x14ac:dyDescent="0.25">
      <c r="A240" s="1">
        <v>42880.04550925926</v>
      </c>
      <c r="B240" s="16">
        <v>233</v>
      </c>
      <c r="C240">
        <f t="shared" si="74"/>
        <v>-3.7018825723327087</v>
      </c>
      <c r="D240">
        <f t="shared" si="75"/>
        <v>-18.93549291498843</v>
      </c>
      <c r="E240">
        <f t="shared" si="76"/>
        <v>-35.493903395710433</v>
      </c>
      <c r="F240">
        <f t="shared" si="78"/>
        <v>5.115098208816601</v>
      </c>
      <c r="G240">
        <v>21.088350999999999</v>
      </c>
      <c r="H240">
        <f t="shared" si="66"/>
        <v>21.088350999999999</v>
      </c>
      <c r="I240">
        <v>20.99249</v>
      </c>
      <c r="J240">
        <f t="shared" si="67"/>
        <v>20.99249</v>
      </c>
      <c r="K240">
        <f t="shared" si="79"/>
        <v>2.2870000000002239E-4</v>
      </c>
      <c r="L240">
        <v>6.8009999999999998E-3</v>
      </c>
      <c r="M240">
        <f t="shared" si="68"/>
        <v>6.8009999999999998E-3</v>
      </c>
      <c r="N240">
        <v>0.39155000000000001</v>
      </c>
      <c r="O240">
        <f t="shared" si="69"/>
        <v>0.39155000000000001</v>
      </c>
      <c r="P240">
        <f t="shared" si="80"/>
        <v>-8.9078333333333459E-4</v>
      </c>
      <c r="Q240">
        <f t="shared" si="72"/>
        <v>78.615960000000001</v>
      </c>
      <c r="R240">
        <f t="shared" si="81"/>
        <v>6.6208333333174594E-4</v>
      </c>
      <c r="S240">
        <f t="shared" si="82"/>
        <v>1</v>
      </c>
      <c r="T240">
        <f t="shared" si="83"/>
        <v>70.323802389657843</v>
      </c>
      <c r="U240">
        <f t="shared" si="84"/>
        <v>32500</v>
      </c>
      <c r="W240">
        <v>0.13001599999999999</v>
      </c>
      <c r="X240">
        <v>70.339035999999993</v>
      </c>
      <c r="Y240">
        <v>0</v>
      </c>
      <c r="Z240">
        <v>0</v>
      </c>
      <c r="AA240">
        <f t="shared" si="70"/>
        <v>0</v>
      </c>
      <c r="AB240">
        <f t="shared" si="71"/>
        <v>0</v>
      </c>
      <c r="AC240" t="e">
        <f t="shared" si="73"/>
        <v>#DIV/0!</v>
      </c>
      <c r="AD240" s="6" t="e">
        <f t="shared" si="77"/>
        <v>#DIV/0!</v>
      </c>
      <c r="AE240" s="6" t="e">
        <f t="shared" si="77"/>
        <v>#DIV/0!</v>
      </c>
    </row>
    <row r="241" spans="1:31" x14ac:dyDescent="0.25">
      <c r="A241" s="1">
        <v>42880.046203703707</v>
      </c>
      <c r="B241" s="16">
        <v>234</v>
      </c>
      <c r="C241">
        <f t="shared" si="74"/>
        <v>-1.8682838730068685</v>
      </c>
      <c r="D241">
        <f t="shared" si="75"/>
        <v>-19.639390795474334</v>
      </c>
      <c r="E241">
        <f t="shared" si="76"/>
        <v>-29.044794181723734</v>
      </c>
      <c r="F241">
        <f t="shared" si="78"/>
        <v>10.511995034173339</v>
      </c>
      <c r="G241">
        <v>21.088441</v>
      </c>
      <c r="H241">
        <f t="shared" si="66"/>
        <v>21.088441</v>
      </c>
      <c r="I241">
        <v>20.992685999999999</v>
      </c>
      <c r="J241">
        <f t="shared" si="67"/>
        <v>20.992685999999999</v>
      </c>
      <c r="K241">
        <f t="shared" si="79"/>
        <v>2.2255000000009534E-4</v>
      </c>
      <c r="L241">
        <v>6.8100000000000001E-3</v>
      </c>
      <c r="M241">
        <f t="shared" si="68"/>
        <v>6.8100000000000001E-3</v>
      </c>
      <c r="N241">
        <v>0.39062799999999998</v>
      </c>
      <c r="O241">
        <f t="shared" si="69"/>
        <v>0.39062799999999998</v>
      </c>
      <c r="P241">
        <f t="shared" si="80"/>
        <v>-8.8321666666666689E-4</v>
      </c>
      <c r="Q241">
        <f t="shared" si="72"/>
        <v>78.616686000000001</v>
      </c>
      <c r="R241">
        <f t="shared" si="81"/>
        <v>6.6066666666534009E-4</v>
      </c>
      <c r="S241">
        <f t="shared" si="82"/>
        <v>1</v>
      </c>
      <c r="T241">
        <f t="shared" si="83"/>
        <v>69.670321893077926</v>
      </c>
      <c r="U241">
        <f t="shared" si="84"/>
        <v>32500</v>
      </c>
      <c r="W241">
        <v>0.13001599999999999</v>
      </c>
      <c r="X241">
        <v>69.688092999999995</v>
      </c>
      <c r="Y241">
        <v>0</v>
      </c>
      <c r="Z241">
        <v>0</v>
      </c>
      <c r="AA241">
        <f t="shared" si="70"/>
        <v>0</v>
      </c>
      <c r="AB241">
        <f t="shared" si="71"/>
        <v>0</v>
      </c>
      <c r="AC241" t="e">
        <f t="shared" si="73"/>
        <v>#DIV/0!</v>
      </c>
      <c r="AD241" s="6" t="e">
        <f t="shared" si="77"/>
        <v>#DIV/0!</v>
      </c>
      <c r="AE241" s="6" t="e">
        <f t="shared" si="77"/>
        <v>#DIV/0!</v>
      </c>
    </row>
    <row r="242" spans="1:31" x14ac:dyDescent="0.25">
      <c r="A242" s="1">
        <v>42880.046898148146</v>
      </c>
      <c r="B242" s="16">
        <v>235</v>
      </c>
      <c r="C242">
        <f t="shared" si="74"/>
        <v>3.7708645779890038</v>
      </c>
      <c r="D242">
        <f t="shared" si="75"/>
        <v>-21.324560030435791</v>
      </c>
      <c r="E242">
        <f t="shared" si="76"/>
        <v>-8.6813369717464504</v>
      </c>
      <c r="F242">
        <f t="shared" si="78"/>
        <v>-5.6550850844418674</v>
      </c>
      <c r="G242">
        <v>21.088380999999998</v>
      </c>
      <c r="H242">
        <f t="shared" si="66"/>
        <v>21.088380999999998</v>
      </c>
      <c r="I242">
        <v>20.992827999999999</v>
      </c>
      <c r="J242">
        <f t="shared" si="67"/>
        <v>20.992827999999999</v>
      </c>
      <c r="K242">
        <f t="shared" si="79"/>
        <v>2.0773333333347447E-4</v>
      </c>
      <c r="L242">
        <v>6.8250000000000003E-3</v>
      </c>
      <c r="M242">
        <f t="shared" si="68"/>
        <v>6.8250000000000003E-3</v>
      </c>
      <c r="N242">
        <v>0.38971099999999997</v>
      </c>
      <c r="O242">
        <f t="shared" si="69"/>
        <v>0.38971099999999997</v>
      </c>
      <c r="P242">
        <f t="shared" si="80"/>
        <v>-8.7925000000000177E-4</v>
      </c>
      <c r="Q242">
        <f t="shared" si="72"/>
        <v>78.617460999999992</v>
      </c>
      <c r="R242">
        <f t="shared" si="81"/>
        <v>6.715166666661313E-4</v>
      </c>
      <c r="S242">
        <f t="shared" si="82"/>
        <v>1</v>
      </c>
      <c r="T242">
        <f t="shared" si="83"/>
        <v>69.063220575391711</v>
      </c>
      <c r="U242">
        <f t="shared" si="84"/>
        <v>32500</v>
      </c>
      <c r="W242">
        <v>0.13001599999999999</v>
      </c>
      <c r="X242">
        <v>69.088316000000006</v>
      </c>
      <c r="Y242">
        <v>0</v>
      </c>
      <c r="Z242">
        <v>0</v>
      </c>
      <c r="AA242">
        <f t="shared" si="70"/>
        <v>0</v>
      </c>
      <c r="AB242">
        <f t="shared" si="71"/>
        <v>0</v>
      </c>
      <c r="AC242" t="e">
        <f t="shared" si="73"/>
        <v>#DIV/0!</v>
      </c>
      <c r="AD242" s="6" t="e">
        <f t="shared" si="77"/>
        <v>#DIV/0!</v>
      </c>
      <c r="AE242" s="6" t="e">
        <f t="shared" si="77"/>
        <v>#DIV/0!</v>
      </c>
    </row>
    <row r="243" spans="1:31" x14ac:dyDescent="0.25">
      <c r="A243" s="1">
        <v>42880.047592592593</v>
      </c>
      <c r="B243" s="16">
        <v>236</v>
      </c>
      <c r="C243">
        <f t="shared" si="74"/>
        <v>4.2253778933452235</v>
      </c>
      <c r="D243">
        <f t="shared" si="75"/>
        <v>-21.947801957697699</v>
      </c>
      <c r="E243">
        <f t="shared" si="76"/>
        <v>-7.5781590836247368</v>
      </c>
      <c r="F243">
        <f t="shared" si="78"/>
        <v>-5.1942814374696473</v>
      </c>
      <c r="G243">
        <v>21.088560000000001</v>
      </c>
      <c r="H243">
        <f t="shared" si="66"/>
        <v>21.088560000000001</v>
      </c>
      <c r="I243">
        <v>20.993198</v>
      </c>
      <c r="J243">
        <f t="shared" si="67"/>
        <v>20.993198</v>
      </c>
      <c r="K243">
        <f t="shared" si="79"/>
        <v>2.0505000000004732E-4</v>
      </c>
      <c r="L243">
        <v>6.8240000000000002E-3</v>
      </c>
      <c r="M243">
        <f t="shared" si="68"/>
        <v>6.8240000000000002E-3</v>
      </c>
      <c r="N243">
        <v>0.38884999999999997</v>
      </c>
      <c r="O243">
        <f t="shared" si="69"/>
        <v>0.38884999999999997</v>
      </c>
      <c r="P243">
        <f t="shared" si="80"/>
        <v>-8.7301666666666773E-4</v>
      </c>
      <c r="Q243">
        <f t="shared" si="72"/>
        <v>78.617951999999988</v>
      </c>
      <c r="R243">
        <f t="shared" si="81"/>
        <v>6.6796666666656774E-4</v>
      </c>
      <c r="S243">
        <f t="shared" si="82"/>
        <v>1</v>
      </c>
      <c r="T243">
        <f t="shared" si="83"/>
        <v>68.525283820148985</v>
      </c>
      <c r="U243">
        <f t="shared" si="84"/>
        <v>32500</v>
      </c>
      <c r="W243">
        <v>0.13001799999999999</v>
      </c>
      <c r="X243">
        <v>68.551456999999999</v>
      </c>
      <c r="Y243">
        <v>0</v>
      </c>
      <c r="Z243">
        <v>0</v>
      </c>
      <c r="AA243">
        <f t="shared" si="70"/>
        <v>0</v>
      </c>
      <c r="AB243">
        <f t="shared" si="71"/>
        <v>0</v>
      </c>
      <c r="AC243" t="e">
        <f t="shared" si="73"/>
        <v>#DIV/0!</v>
      </c>
      <c r="AD243" s="6" t="e">
        <f t="shared" si="77"/>
        <v>#DIV/0!</v>
      </c>
      <c r="AE243" s="6" t="e">
        <f t="shared" si="77"/>
        <v>#DIV/0!</v>
      </c>
    </row>
    <row r="244" spans="1:31" x14ac:dyDescent="0.25">
      <c r="A244" s="1">
        <v>42880.04828703704</v>
      </c>
      <c r="B244" s="16">
        <v>237</v>
      </c>
      <c r="C244">
        <f t="shared" si="74"/>
        <v>2.9255149117070722</v>
      </c>
      <c r="D244">
        <f t="shared" si="75"/>
        <v>-21.623354972953344</v>
      </c>
      <c r="E244">
        <f t="shared" si="76"/>
        <v>-12.342729623102922</v>
      </c>
      <c r="F244">
        <f t="shared" si="78"/>
        <v>-7.3912988398804167</v>
      </c>
      <c r="G244">
        <v>21.088540999999999</v>
      </c>
      <c r="H244">
        <f t="shared" si="66"/>
        <v>21.088540999999999</v>
      </c>
      <c r="I244">
        <v>20.993411999999999</v>
      </c>
      <c r="J244">
        <f t="shared" si="67"/>
        <v>20.993411999999999</v>
      </c>
      <c r="K244">
        <f t="shared" si="79"/>
        <v>2.059166666666575E-4</v>
      </c>
      <c r="L244">
        <v>6.8339999999999998E-3</v>
      </c>
      <c r="M244">
        <f t="shared" si="68"/>
        <v>6.8339999999999998E-3</v>
      </c>
      <c r="N244">
        <v>0.38797100000000001</v>
      </c>
      <c r="O244">
        <f t="shared" si="69"/>
        <v>0.38797100000000001</v>
      </c>
      <c r="P244">
        <f t="shared" si="80"/>
        <v>-8.6378333333333166E-4</v>
      </c>
      <c r="Q244">
        <f t="shared" si="72"/>
        <v>78.618617</v>
      </c>
      <c r="R244">
        <f t="shared" si="81"/>
        <v>6.5786666666696188E-4</v>
      </c>
      <c r="S244">
        <f t="shared" si="82"/>
        <v>1</v>
      </c>
      <c r="T244">
        <f t="shared" si="83"/>
        <v>67.982879130115251</v>
      </c>
      <c r="U244">
        <f t="shared" si="84"/>
        <v>32500</v>
      </c>
      <c r="W244">
        <v>0.13001299999999999</v>
      </c>
      <c r="X244">
        <v>68.007428000000004</v>
      </c>
      <c r="Y244">
        <v>0</v>
      </c>
      <c r="Z244">
        <v>0</v>
      </c>
      <c r="AA244">
        <f t="shared" si="70"/>
        <v>0</v>
      </c>
      <c r="AB244">
        <f t="shared" si="71"/>
        <v>0</v>
      </c>
      <c r="AC244" t="e">
        <f t="shared" si="73"/>
        <v>#DIV/0!</v>
      </c>
      <c r="AD244" s="6" t="e">
        <f t="shared" si="77"/>
        <v>#DIV/0!</v>
      </c>
      <c r="AE244" s="6" t="e">
        <f t="shared" si="77"/>
        <v>#DIV/0!</v>
      </c>
    </row>
    <row r="245" spans="1:31" x14ac:dyDescent="0.25">
      <c r="A245" s="1">
        <v>42880.048981481479</v>
      </c>
      <c r="B245" s="16">
        <v>238</v>
      </c>
      <c r="C245">
        <f t="shared" si="74"/>
        <v>-0.14514395765793608</v>
      </c>
      <c r="D245">
        <f t="shared" si="75"/>
        <v>-20.703338170979002</v>
      </c>
      <c r="E245">
        <f t="shared" si="76"/>
        <v>-23.428497677890746</v>
      </c>
      <c r="F245">
        <f t="shared" si="78"/>
        <v>142.64002790781694</v>
      </c>
      <c r="G245">
        <v>21.088318000000001</v>
      </c>
      <c r="H245">
        <f t="shared" si="66"/>
        <v>21.088318000000001</v>
      </c>
      <c r="I245">
        <v>20.993482</v>
      </c>
      <c r="J245">
        <f t="shared" si="67"/>
        <v>20.993482</v>
      </c>
      <c r="K245">
        <f t="shared" si="79"/>
        <v>2.1060000000012736E-4</v>
      </c>
      <c r="L245">
        <v>6.8589999999999996E-3</v>
      </c>
      <c r="M245">
        <f t="shared" si="68"/>
        <v>6.8589999999999996E-3</v>
      </c>
      <c r="N245">
        <v>0.38714100000000001</v>
      </c>
      <c r="O245">
        <f t="shared" si="69"/>
        <v>0.38714100000000001</v>
      </c>
      <c r="P245">
        <f t="shared" si="80"/>
        <v>-8.5289999999999628E-4</v>
      </c>
      <c r="Q245">
        <f t="shared" si="72"/>
        <v>78.619377</v>
      </c>
      <c r="R245">
        <f t="shared" si="81"/>
        <v>6.4230000000051744E-4</v>
      </c>
      <c r="S245">
        <f t="shared" si="82"/>
        <v>1</v>
      </c>
      <c r="T245">
        <f t="shared" si="83"/>
        <v>67.447465805786464</v>
      </c>
      <c r="U245">
        <f t="shared" si="84"/>
        <v>32500</v>
      </c>
      <c r="W245">
        <v>0.13001299999999999</v>
      </c>
      <c r="X245">
        <v>67.468024</v>
      </c>
      <c r="Y245">
        <v>0</v>
      </c>
      <c r="Z245">
        <v>0</v>
      </c>
      <c r="AA245">
        <f t="shared" si="70"/>
        <v>0</v>
      </c>
      <c r="AB245">
        <f t="shared" si="71"/>
        <v>0</v>
      </c>
      <c r="AC245" t="e">
        <f t="shared" si="73"/>
        <v>#DIV/0!</v>
      </c>
      <c r="AD245" s="6" t="e">
        <f t="shared" si="77"/>
        <v>#DIV/0!</v>
      </c>
      <c r="AE245" s="6" t="e">
        <f t="shared" si="77"/>
        <v>#DIV/0!</v>
      </c>
    </row>
    <row r="246" spans="1:31" x14ac:dyDescent="0.25">
      <c r="A246" s="1">
        <v>42880.049675925926</v>
      </c>
      <c r="B246" s="16">
        <v>239</v>
      </c>
      <c r="C246">
        <f t="shared" si="74"/>
        <v>0.82533591447659482</v>
      </c>
      <c r="D246">
        <f t="shared" si="75"/>
        <v>-20.96338013834437</v>
      </c>
      <c r="E246">
        <f t="shared" si="76"/>
        <v>-19.890922833779925</v>
      </c>
      <c r="F246">
        <f t="shared" si="78"/>
        <v>-25.399815724290594</v>
      </c>
      <c r="G246">
        <v>21.08831</v>
      </c>
      <c r="H246">
        <f t="shared" si="66"/>
        <v>21.08831</v>
      </c>
      <c r="I246">
        <v>20.993659000000001</v>
      </c>
      <c r="J246">
        <f t="shared" si="67"/>
        <v>20.993659000000001</v>
      </c>
      <c r="K246">
        <f t="shared" si="79"/>
        <v>2.0631666666671341E-4</v>
      </c>
      <c r="L246">
        <v>6.881E-3</v>
      </c>
      <c r="M246">
        <f t="shared" si="68"/>
        <v>6.881E-3</v>
      </c>
      <c r="N246">
        <v>0.38626899999999997</v>
      </c>
      <c r="O246">
        <f t="shared" si="69"/>
        <v>0.38626899999999997</v>
      </c>
      <c r="P246">
        <f t="shared" si="80"/>
        <v>-8.4498333333333044E-4</v>
      </c>
      <c r="Q246">
        <f t="shared" si="72"/>
        <v>78.620071999999993</v>
      </c>
      <c r="R246">
        <f t="shared" si="81"/>
        <v>6.3866666666806773E-4</v>
      </c>
      <c r="S246">
        <f t="shared" si="82"/>
        <v>1</v>
      </c>
      <c r="T246">
        <f t="shared" si="83"/>
        <v>66.859706283946693</v>
      </c>
      <c r="U246">
        <f t="shared" si="84"/>
        <v>32500</v>
      </c>
      <c r="W246">
        <v>0.13001099999999999</v>
      </c>
      <c r="X246">
        <v>66.881495000000001</v>
      </c>
      <c r="Y246">
        <v>0</v>
      </c>
      <c r="Z246">
        <v>0</v>
      </c>
      <c r="AA246">
        <f t="shared" si="70"/>
        <v>0</v>
      </c>
      <c r="AB246">
        <f t="shared" si="71"/>
        <v>0</v>
      </c>
      <c r="AC246" t="e">
        <f t="shared" si="73"/>
        <v>#DIV/0!</v>
      </c>
      <c r="AD246" s="6" t="e">
        <f t="shared" si="77"/>
        <v>#DIV/0!</v>
      </c>
      <c r="AE246" s="6" t="e">
        <f t="shared" si="77"/>
        <v>#DIV/0!</v>
      </c>
    </row>
    <row r="247" spans="1:31" x14ac:dyDescent="0.25">
      <c r="A247" s="1">
        <v>42880.050370370373</v>
      </c>
      <c r="B247" s="16">
        <v>240</v>
      </c>
      <c r="C247">
        <f t="shared" si="74"/>
        <v>6.1206949218117579</v>
      </c>
      <c r="D247">
        <f t="shared" si="75"/>
        <v>-21.777045285899526</v>
      </c>
      <c r="E247">
        <f t="shared" si="76"/>
        <v>7.9800691227060128E-2</v>
      </c>
      <c r="F247">
        <f t="shared" si="78"/>
        <v>-3.5579367317091188</v>
      </c>
      <c r="G247">
        <v>21.088280999999998</v>
      </c>
      <c r="H247">
        <f t="shared" si="66"/>
        <v>21.088280999999998</v>
      </c>
      <c r="I247">
        <v>20.993884999999999</v>
      </c>
      <c r="J247">
        <f t="shared" si="67"/>
        <v>20.993884999999999</v>
      </c>
      <c r="K247">
        <f t="shared" si="79"/>
        <v>1.9179999999992722E-4</v>
      </c>
      <c r="L247">
        <v>6.881E-3</v>
      </c>
      <c r="M247">
        <f t="shared" si="68"/>
        <v>6.881E-3</v>
      </c>
      <c r="N247">
        <v>0.38544200000000001</v>
      </c>
      <c r="O247">
        <f t="shared" si="69"/>
        <v>0.38544200000000001</v>
      </c>
      <c r="P247">
        <f t="shared" si="80"/>
        <v>-8.3911666666666533E-4</v>
      </c>
      <c r="Q247">
        <f t="shared" si="72"/>
        <v>78.620672999999996</v>
      </c>
      <c r="R247">
        <f t="shared" si="81"/>
        <v>6.4731666666825542E-4</v>
      </c>
      <c r="S247">
        <f t="shared" si="82"/>
        <v>1</v>
      </c>
      <c r="T247">
        <f t="shared" si="83"/>
        <v>66.2872802597918</v>
      </c>
      <c r="U247">
        <f t="shared" si="84"/>
        <v>32500</v>
      </c>
      <c r="W247">
        <v>0.13001099999999999</v>
      </c>
      <c r="X247">
        <v>66.315178000000003</v>
      </c>
      <c r="Y247">
        <v>0</v>
      </c>
      <c r="Z247">
        <v>0</v>
      </c>
      <c r="AA247">
        <f t="shared" si="70"/>
        <v>0</v>
      </c>
      <c r="AB247">
        <f t="shared" si="71"/>
        <v>0</v>
      </c>
      <c r="AC247" t="e">
        <f t="shared" si="73"/>
        <v>#DIV/0!</v>
      </c>
      <c r="AD247" s="6" t="e">
        <f t="shared" si="77"/>
        <v>#DIV/0!</v>
      </c>
      <c r="AE247" s="6" t="e">
        <f t="shared" si="77"/>
        <v>#DIV/0!</v>
      </c>
    </row>
    <row r="248" spans="1:31" x14ac:dyDescent="0.25">
      <c r="A248" s="1">
        <v>42880.051064814812</v>
      </c>
      <c r="B248" s="16">
        <v>241</v>
      </c>
      <c r="C248">
        <f t="shared" si="74"/>
        <v>10.102096713100934</v>
      </c>
      <c r="D248">
        <f t="shared" si="75"/>
        <v>-22.281560178821707</v>
      </c>
      <c r="E248">
        <f t="shared" si="76"/>
        <v>15.213520708911616</v>
      </c>
      <c r="F248">
        <f t="shared" si="78"/>
        <v>-2.2056371871718272</v>
      </c>
      <c r="G248">
        <v>21.088514</v>
      </c>
      <c r="H248">
        <f t="shared" si="66"/>
        <v>21.088514</v>
      </c>
      <c r="I248">
        <v>20.994192999999999</v>
      </c>
      <c r="J248">
        <f t="shared" si="67"/>
        <v>20.994192999999999</v>
      </c>
      <c r="K248">
        <f t="shared" si="79"/>
        <v>1.8069999999994479E-4</v>
      </c>
      <c r="L248">
        <v>6.8690000000000001E-3</v>
      </c>
      <c r="M248">
        <f t="shared" si="68"/>
        <v>6.8690000000000001E-3</v>
      </c>
      <c r="N248">
        <v>0.384631</v>
      </c>
      <c r="O248">
        <f t="shared" si="69"/>
        <v>0.384631</v>
      </c>
      <c r="P248">
        <f t="shared" si="80"/>
        <v>-8.3260000000000094E-4</v>
      </c>
      <c r="Q248">
        <f t="shared" si="72"/>
        <v>78.621176000000006</v>
      </c>
      <c r="R248">
        <f t="shared" si="81"/>
        <v>6.5190000000114878E-4</v>
      </c>
      <c r="S248">
        <f t="shared" si="82"/>
        <v>1</v>
      </c>
      <c r="T248">
        <f t="shared" si="83"/>
        <v>65.733362343107714</v>
      </c>
      <c r="U248">
        <f t="shared" si="84"/>
        <v>32500</v>
      </c>
      <c r="W248">
        <v>0.13001199999999999</v>
      </c>
      <c r="X248">
        <v>65.765745999999993</v>
      </c>
      <c r="Y248">
        <v>0</v>
      </c>
      <c r="Z248">
        <v>0</v>
      </c>
      <c r="AA248">
        <f t="shared" si="70"/>
        <v>0</v>
      </c>
      <c r="AB248">
        <f t="shared" si="71"/>
        <v>0</v>
      </c>
      <c r="AC248" t="e">
        <f t="shared" si="73"/>
        <v>#DIV/0!</v>
      </c>
      <c r="AD248" s="6" t="e">
        <f t="shared" si="77"/>
        <v>#DIV/0!</v>
      </c>
      <c r="AE248" s="6" t="e">
        <f t="shared" si="77"/>
        <v>#DIV/0!</v>
      </c>
    </row>
    <row r="249" spans="1:31" x14ac:dyDescent="0.25">
      <c r="A249" s="1">
        <v>42880.051759259259</v>
      </c>
      <c r="B249" s="16">
        <v>242</v>
      </c>
      <c r="C249">
        <f t="shared" si="74"/>
        <v>13.897696141358198</v>
      </c>
      <c r="D249">
        <f t="shared" si="75"/>
        <v>-23.368932116263359</v>
      </c>
      <c r="E249">
        <f t="shared" si="76"/>
        <v>28.971519436737907</v>
      </c>
      <c r="F249">
        <f t="shared" si="78"/>
        <v>-1.6814968379341437</v>
      </c>
      <c r="G249">
        <v>21.088488000000002</v>
      </c>
      <c r="H249">
        <f t="shared" si="66"/>
        <v>21.088488000000002</v>
      </c>
      <c r="I249">
        <v>20.994416000000001</v>
      </c>
      <c r="J249">
        <f t="shared" si="67"/>
        <v>20.994416000000001</v>
      </c>
      <c r="K249">
        <f t="shared" si="79"/>
        <v>1.7006666666669428E-4</v>
      </c>
      <c r="L249">
        <v>6.8640000000000003E-3</v>
      </c>
      <c r="M249">
        <f t="shared" si="68"/>
        <v>6.8640000000000003E-3</v>
      </c>
      <c r="N249">
        <v>0.383774</v>
      </c>
      <c r="O249">
        <f t="shared" si="69"/>
        <v>0.383774</v>
      </c>
      <c r="P249">
        <f t="shared" si="80"/>
        <v>-8.2773333333333217E-4</v>
      </c>
      <c r="Q249">
        <f t="shared" si="72"/>
        <v>78.621809999999996</v>
      </c>
      <c r="R249">
        <f t="shared" si="81"/>
        <v>6.5766666666746689E-4</v>
      </c>
      <c r="S249">
        <f t="shared" si="82"/>
        <v>1</v>
      </c>
      <c r="T249">
        <f t="shared" si="83"/>
        <v>65.173903371742114</v>
      </c>
      <c r="U249">
        <f t="shared" si="84"/>
        <v>32500</v>
      </c>
      <c r="W249">
        <v>0.13001199999999999</v>
      </c>
      <c r="X249">
        <v>65.211169999999996</v>
      </c>
      <c r="Y249">
        <v>0</v>
      </c>
      <c r="Z249">
        <v>0</v>
      </c>
      <c r="AA249">
        <f t="shared" si="70"/>
        <v>0</v>
      </c>
      <c r="AB249">
        <f t="shared" si="71"/>
        <v>0</v>
      </c>
      <c r="AC249" t="e">
        <f t="shared" si="73"/>
        <v>#DIV/0!</v>
      </c>
      <c r="AD249" s="6" t="e">
        <f t="shared" si="77"/>
        <v>#DIV/0!</v>
      </c>
      <c r="AE249" s="6" t="e">
        <f t="shared" si="77"/>
        <v>#DIV/0!</v>
      </c>
    </row>
    <row r="250" spans="1:31" x14ac:dyDescent="0.25">
      <c r="A250" s="1">
        <v>42880.052453703705</v>
      </c>
      <c r="B250" s="16">
        <v>243</v>
      </c>
      <c r="C250">
        <f t="shared" si="74"/>
        <v>20.091241619434008</v>
      </c>
      <c r="D250">
        <f t="shared" si="75"/>
        <v>-24.364000957004563</v>
      </c>
      <c r="E250">
        <f t="shared" si="76"/>
        <v>52.28172616565638</v>
      </c>
      <c r="F250">
        <f t="shared" si="78"/>
        <v>-1.212667759340347</v>
      </c>
      <c r="G250">
        <v>21.088515000000001</v>
      </c>
      <c r="H250">
        <f t="shared" si="66"/>
        <v>21.088515000000001</v>
      </c>
      <c r="I250">
        <v>20.994517999999999</v>
      </c>
      <c r="J250">
        <f t="shared" si="67"/>
        <v>20.994517999999999</v>
      </c>
      <c r="K250">
        <f t="shared" si="79"/>
        <v>1.5400000000003188E-4</v>
      </c>
      <c r="L250">
        <v>6.8659999999999997E-3</v>
      </c>
      <c r="M250">
        <f t="shared" si="68"/>
        <v>6.8659999999999997E-3</v>
      </c>
      <c r="N250">
        <v>0.382938</v>
      </c>
      <c r="O250">
        <f t="shared" si="69"/>
        <v>0.382938</v>
      </c>
      <c r="P250">
        <f t="shared" si="80"/>
        <v>-8.23016666666665E-4</v>
      </c>
      <c r="Q250">
        <f t="shared" si="72"/>
        <v>78.622544000000005</v>
      </c>
      <c r="R250">
        <f t="shared" si="81"/>
        <v>6.6901666666746942E-4</v>
      </c>
      <c r="S250">
        <f t="shared" si="82"/>
        <v>1</v>
      </c>
      <c r="T250">
        <f t="shared" si="83"/>
        <v>64.647053757423279</v>
      </c>
      <c r="U250">
        <f t="shared" si="84"/>
        <v>32500</v>
      </c>
      <c r="W250">
        <v>0.13000999999999999</v>
      </c>
      <c r="X250">
        <v>64.691508999999996</v>
      </c>
      <c r="Y250">
        <v>0</v>
      </c>
      <c r="Z250">
        <v>0</v>
      </c>
      <c r="AA250">
        <f t="shared" si="70"/>
        <v>0</v>
      </c>
      <c r="AB250">
        <f t="shared" si="71"/>
        <v>0</v>
      </c>
      <c r="AC250" t="e">
        <f t="shared" si="73"/>
        <v>#DIV/0!</v>
      </c>
      <c r="AD250" s="6" t="e">
        <f t="shared" si="77"/>
        <v>#DIV/0!</v>
      </c>
      <c r="AE250" s="6" t="e">
        <f t="shared" si="77"/>
        <v>#DIV/0!</v>
      </c>
    </row>
    <row r="251" spans="1:31" x14ac:dyDescent="0.25">
      <c r="A251" s="1">
        <v>42880.053148148145</v>
      </c>
      <c r="B251" s="16">
        <v>244</v>
      </c>
      <c r="C251">
        <f t="shared" si="74"/>
        <v>24.024622403576732</v>
      </c>
      <c r="D251">
        <f t="shared" si="75"/>
        <v>-25.572308226993883</v>
      </c>
      <c r="E251">
        <f t="shared" si="76"/>
        <v>66.44920860989464</v>
      </c>
      <c r="F251">
        <f t="shared" si="78"/>
        <v>-1.0644208178350696</v>
      </c>
      <c r="G251">
        <v>21.088514</v>
      </c>
      <c r="H251">
        <f t="shared" si="66"/>
        <v>21.088514</v>
      </c>
      <c r="I251">
        <v>20.994644999999998</v>
      </c>
      <c r="J251">
        <f t="shared" si="67"/>
        <v>20.994644999999998</v>
      </c>
      <c r="K251">
        <f t="shared" si="79"/>
        <v>1.4348333333350874E-4</v>
      </c>
      <c r="L251">
        <v>6.8570000000000002E-3</v>
      </c>
      <c r="M251">
        <f t="shared" si="68"/>
        <v>6.8570000000000002E-3</v>
      </c>
      <c r="N251">
        <v>0.382131</v>
      </c>
      <c r="O251">
        <f t="shared" si="69"/>
        <v>0.382131</v>
      </c>
      <c r="P251">
        <f t="shared" si="80"/>
        <v>-8.1916666666666618E-4</v>
      </c>
      <c r="Q251">
        <f t="shared" si="72"/>
        <v>78.623224000000008</v>
      </c>
      <c r="R251">
        <f t="shared" si="81"/>
        <v>6.756833333326995E-4</v>
      </c>
      <c r="S251">
        <f t="shared" si="82"/>
        <v>1</v>
      </c>
      <c r="T251">
        <f t="shared" si="83"/>
        <v>64.129212069369572</v>
      </c>
      <c r="U251">
        <f t="shared" si="84"/>
        <v>32500</v>
      </c>
      <c r="W251">
        <v>0.13001099999999999</v>
      </c>
      <c r="X251">
        <v>64.178809000000001</v>
      </c>
      <c r="Y251">
        <v>0</v>
      </c>
      <c r="Z251">
        <v>0</v>
      </c>
      <c r="AA251">
        <f t="shared" si="70"/>
        <v>0</v>
      </c>
      <c r="AB251">
        <f t="shared" si="71"/>
        <v>0</v>
      </c>
      <c r="AC251" t="e">
        <f t="shared" si="73"/>
        <v>#DIV/0!</v>
      </c>
      <c r="AD251" s="6" t="e">
        <f t="shared" si="77"/>
        <v>#DIV/0!</v>
      </c>
      <c r="AE251" s="6" t="e">
        <f t="shared" si="77"/>
        <v>#DIV/0!</v>
      </c>
    </row>
    <row r="252" spans="1:31" x14ac:dyDescent="0.25">
      <c r="A252" s="1">
        <v>42880.053842592592</v>
      </c>
      <c r="B252" s="16">
        <v>245</v>
      </c>
      <c r="C252">
        <f t="shared" si="74"/>
        <v>23.84788792547613</v>
      </c>
      <c r="D252">
        <f t="shared" si="75"/>
        <v>-25.513692640641743</v>
      </c>
      <c r="E252">
        <f t="shared" si="76"/>
        <v>65.817409639032931</v>
      </c>
      <c r="F252">
        <f t="shared" si="78"/>
        <v>-1.0698512472203492</v>
      </c>
      <c r="G252">
        <v>21.088591000000001</v>
      </c>
      <c r="H252">
        <f t="shared" si="66"/>
        <v>21.088591000000001</v>
      </c>
      <c r="I252">
        <v>20.994688</v>
      </c>
      <c r="J252">
        <f t="shared" si="67"/>
        <v>20.994688</v>
      </c>
      <c r="K252">
        <f t="shared" si="79"/>
        <v>1.4241666666675218E-4</v>
      </c>
      <c r="L252">
        <v>6.8529999999999997E-3</v>
      </c>
      <c r="M252">
        <f t="shared" si="68"/>
        <v>6.8529999999999997E-3</v>
      </c>
      <c r="N252">
        <v>0.38132199999999999</v>
      </c>
      <c r="O252">
        <f t="shared" si="69"/>
        <v>0.38132199999999999</v>
      </c>
      <c r="P252">
        <f t="shared" si="80"/>
        <v>-8.1131666666666531E-4</v>
      </c>
      <c r="Q252">
        <f t="shared" si="72"/>
        <v>78.623990000000006</v>
      </c>
      <c r="R252">
        <f t="shared" si="81"/>
        <v>6.6889999999920251E-4</v>
      </c>
      <c r="S252">
        <f t="shared" si="82"/>
        <v>1</v>
      </c>
      <c r="T252">
        <f t="shared" si="83"/>
        <v>63.601421419434097</v>
      </c>
      <c r="U252">
        <f t="shared" si="84"/>
        <v>32500</v>
      </c>
      <c r="W252">
        <v>0.13000800000000001</v>
      </c>
      <c r="X252">
        <v>63.650782999999997</v>
      </c>
      <c r="Y252">
        <v>0</v>
      </c>
      <c r="Z252">
        <v>0</v>
      </c>
      <c r="AA252">
        <f t="shared" si="70"/>
        <v>0</v>
      </c>
      <c r="AB252">
        <f t="shared" si="71"/>
        <v>0</v>
      </c>
      <c r="AC252" t="e">
        <f t="shared" si="73"/>
        <v>#DIV/0!</v>
      </c>
      <c r="AD252" s="6" t="e">
        <f t="shared" si="77"/>
        <v>#DIV/0!</v>
      </c>
      <c r="AE252" s="6" t="e">
        <f t="shared" si="77"/>
        <v>#DIV/0!</v>
      </c>
    </row>
    <row r="253" spans="1:31" x14ac:dyDescent="0.25">
      <c r="A253" s="1">
        <v>42880.054537037038</v>
      </c>
      <c r="B253" s="16">
        <v>246</v>
      </c>
      <c r="C253">
        <f t="shared" si="74"/>
        <v>18.114061837828295</v>
      </c>
      <c r="D253">
        <f t="shared" si="75"/>
        <v>-25.293134483592006</v>
      </c>
      <c r="E253">
        <f t="shared" si="76"/>
        <v>43.463897232995734</v>
      </c>
      <c r="F253">
        <f t="shared" si="78"/>
        <v>-1.396325943349237</v>
      </c>
      <c r="G253">
        <v>21.088539000000001</v>
      </c>
      <c r="H253">
        <f t="shared" si="66"/>
        <v>21.088539000000001</v>
      </c>
      <c r="I253">
        <v>20.994800000000001</v>
      </c>
      <c r="J253">
        <f t="shared" si="67"/>
        <v>20.994800000000001</v>
      </c>
      <c r="K253">
        <f t="shared" si="79"/>
        <v>1.5426666666661741E-4</v>
      </c>
      <c r="L253">
        <v>6.8609999999999999E-3</v>
      </c>
      <c r="M253">
        <f t="shared" si="68"/>
        <v>6.8609999999999999E-3</v>
      </c>
      <c r="N253">
        <v>0.38051400000000002</v>
      </c>
      <c r="O253">
        <f t="shared" si="69"/>
        <v>0.38051400000000002</v>
      </c>
      <c r="P253">
        <f t="shared" si="80"/>
        <v>-8.0263333333333118E-4</v>
      </c>
      <c r="Q253">
        <f t="shared" si="72"/>
        <v>78.624685999999997</v>
      </c>
      <c r="R253">
        <f t="shared" si="81"/>
        <v>6.4836666666584128E-4</v>
      </c>
      <c r="S253">
        <f t="shared" si="82"/>
        <v>1</v>
      </c>
      <c r="T253">
        <f t="shared" si="83"/>
        <v>63.043967803678875</v>
      </c>
      <c r="U253">
        <f t="shared" si="84"/>
        <v>32500</v>
      </c>
      <c r="W253">
        <v>0.13000600000000001</v>
      </c>
      <c r="X253">
        <v>63.087375000000002</v>
      </c>
      <c r="Y253">
        <v>0</v>
      </c>
      <c r="Z253">
        <v>0</v>
      </c>
      <c r="AA253">
        <f t="shared" si="70"/>
        <v>0</v>
      </c>
      <c r="AB253">
        <f t="shared" si="71"/>
        <v>0</v>
      </c>
      <c r="AC253" t="e">
        <f t="shared" si="73"/>
        <v>#DIV/0!</v>
      </c>
      <c r="AD253" s="6" t="e">
        <f t="shared" si="77"/>
        <v>#DIV/0!</v>
      </c>
      <c r="AE253" s="6" t="e">
        <f t="shared" si="77"/>
        <v>#DIV/0!</v>
      </c>
    </row>
    <row r="254" spans="1:31" x14ac:dyDescent="0.25">
      <c r="A254" s="1">
        <v>42880.055231481485</v>
      </c>
      <c r="B254" s="16">
        <v>247</v>
      </c>
      <c r="C254">
        <f t="shared" si="74"/>
        <v>9.6691221641188374</v>
      </c>
      <c r="D254">
        <f t="shared" si="75"/>
        <v>-23.495044583142644</v>
      </c>
      <c r="E254">
        <f t="shared" si="76"/>
        <v>12.16748122900286</v>
      </c>
      <c r="F254">
        <f t="shared" si="78"/>
        <v>-2.4299046164015228</v>
      </c>
      <c r="G254">
        <v>21.088488000000002</v>
      </c>
      <c r="H254">
        <f t="shared" si="66"/>
        <v>21.088488000000002</v>
      </c>
      <c r="I254">
        <v>20.994978</v>
      </c>
      <c r="J254">
        <f t="shared" si="67"/>
        <v>20.994978</v>
      </c>
      <c r="K254">
        <f t="shared" si="79"/>
        <v>1.715000000000207E-4</v>
      </c>
      <c r="L254">
        <v>6.8739999999999999E-3</v>
      </c>
      <c r="M254">
        <f t="shared" si="68"/>
        <v>6.8739999999999999E-3</v>
      </c>
      <c r="N254">
        <v>0.37968499999999999</v>
      </c>
      <c r="O254">
        <f t="shared" si="69"/>
        <v>0.37968499999999999</v>
      </c>
      <c r="P254">
        <f t="shared" si="80"/>
        <v>-7.8884999999999741E-4</v>
      </c>
      <c r="Q254">
        <f t="shared" si="72"/>
        <v>78.625337000000002</v>
      </c>
      <c r="R254">
        <f t="shared" si="81"/>
        <v>6.1734999999932445E-4</v>
      </c>
      <c r="S254">
        <f t="shared" si="82"/>
        <v>1</v>
      </c>
      <c r="T254">
        <f t="shared" si="83"/>
        <v>62.466902833252959</v>
      </c>
      <c r="U254">
        <f t="shared" si="84"/>
        <v>32500</v>
      </c>
      <c r="W254">
        <v>0.13000900000000001</v>
      </c>
      <c r="X254">
        <v>62.500067000000001</v>
      </c>
      <c r="Y254">
        <v>0</v>
      </c>
      <c r="Z254">
        <v>0</v>
      </c>
      <c r="AA254">
        <f t="shared" si="70"/>
        <v>0</v>
      </c>
      <c r="AB254">
        <f t="shared" si="71"/>
        <v>0</v>
      </c>
      <c r="AC254" t="e">
        <f t="shared" si="73"/>
        <v>#DIV/0!</v>
      </c>
      <c r="AD254" s="6" t="e">
        <f t="shared" si="77"/>
        <v>#DIV/0!</v>
      </c>
      <c r="AE254" s="6" t="e">
        <f t="shared" si="77"/>
        <v>#DIV/0!</v>
      </c>
    </row>
    <row r="255" spans="1:31" x14ac:dyDescent="0.25">
      <c r="A255" s="1">
        <v>42880.055925925924</v>
      </c>
      <c r="B255" s="16">
        <v>248</v>
      </c>
      <c r="C255">
        <f t="shared" si="74"/>
        <v>5.7332689685588267</v>
      </c>
      <c r="D255">
        <f t="shared" si="75"/>
        <v>-21.390310963428441</v>
      </c>
      <c r="E255">
        <f t="shared" si="76"/>
        <v>-1.0200902985346652</v>
      </c>
      <c r="F255">
        <f t="shared" si="78"/>
        <v>-3.7309100760373584</v>
      </c>
      <c r="G255">
        <v>21.088493</v>
      </c>
      <c r="H255">
        <f t="shared" si="66"/>
        <v>21.088493</v>
      </c>
      <c r="I255">
        <v>20.995214000000001</v>
      </c>
      <c r="J255">
        <f t="shared" si="67"/>
        <v>20.995214000000001</v>
      </c>
      <c r="K255">
        <f t="shared" si="79"/>
        <v>1.7764999999988855E-4</v>
      </c>
      <c r="L255">
        <v>6.8710000000000004E-3</v>
      </c>
      <c r="M255">
        <f t="shared" si="68"/>
        <v>6.8710000000000004E-3</v>
      </c>
      <c r="N255">
        <v>0.37889800000000001</v>
      </c>
      <c r="O255">
        <f t="shared" si="69"/>
        <v>0.37889800000000001</v>
      </c>
      <c r="P255">
        <f t="shared" si="80"/>
        <v>-7.7449999999999741E-4</v>
      </c>
      <c r="Q255">
        <f t="shared" si="72"/>
        <v>78.625887999999989</v>
      </c>
      <c r="R255">
        <f t="shared" si="81"/>
        <v>5.9684999999897554E-4</v>
      </c>
      <c r="S255">
        <f t="shared" si="82"/>
        <v>1</v>
      </c>
      <c r="T255">
        <f t="shared" si="83"/>
        <v>61.910574420068386</v>
      </c>
      <c r="U255">
        <f t="shared" si="84"/>
        <v>32500</v>
      </c>
      <c r="W255">
        <v>0.13000900000000001</v>
      </c>
      <c r="X255">
        <v>61.937697999999997</v>
      </c>
      <c r="Y255">
        <v>0</v>
      </c>
      <c r="Z255">
        <v>0</v>
      </c>
      <c r="AA255">
        <f t="shared" si="70"/>
        <v>0</v>
      </c>
      <c r="AB255">
        <f t="shared" si="71"/>
        <v>0</v>
      </c>
      <c r="AC255" t="e">
        <f t="shared" si="73"/>
        <v>#DIV/0!</v>
      </c>
      <c r="AD255" s="6" t="e">
        <f t="shared" si="77"/>
        <v>#DIV/0!</v>
      </c>
      <c r="AE255" s="6" t="e">
        <f t="shared" si="77"/>
        <v>#DIV/0!</v>
      </c>
    </row>
    <row r="256" spans="1:31" x14ac:dyDescent="0.25">
      <c r="A256" s="1">
        <v>42880.056620370371</v>
      </c>
      <c r="B256" s="16">
        <v>249</v>
      </c>
      <c r="C256">
        <f t="shared" si="74"/>
        <v>4.1077470070202082</v>
      </c>
      <c r="D256">
        <f t="shared" si="75"/>
        <v>-18.909450870602207</v>
      </c>
      <c r="E256">
        <f t="shared" si="76"/>
        <v>-4.6874028064782003</v>
      </c>
      <c r="F256">
        <f t="shared" si="78"/>
        <v>-4.6033630694114409</v>
      </c>
      <c r="G256">
        <v>21.088854999999999</v>
      </c>
      <c r="H256">
        <f t="shared" si="66"/>
        <v>21.088854999999999</v>
      </c>
      <c r="I256">
        <v>20.995462</v>
      </c>
      <c r="J256">
        <f t="shared" si="67"/>
        <v>20.995462</v>
      </c>
      <c r="K256">
        <f t="shared" si="79"/>
        <v>1.7874999999989427E-4</v>
      </c>
      <c r="L256">
        <v>6.8490000000000001E-3</v>
      </c>
      <c r="M256">
        <f t="shared" si="68"/>
        <v>6.8490000000000001E-3</v>
      </c>
      <c r="N256">
        <v>0.37814900000000001</v>
      </c>
      <c r="O256">
        <f t="shared" si="69"/>
        <v>0.37814900000000001</v>
      </c>
      <c r="P256">
        <f t="shared" si="80"/>
        <v>-7.597000000000002E-4</v>
      </c>
      <c r="Q256">
        <f t="shared" si="72"/>
        <v>78.626389000000003</v>
      </c>
      <c r="R256">
        <f t="shared" si="81"/>
        <v>5.8095000000003936E-4</v>
      </c>
      <c r="S256">
        <f t="shared" si="82"/>
        <v>1</v>
      </c>
      <c r="T256">
        <f t="shared" si="83"/>
        <v>61.404423802122402</v>
      </c>
      <c r="U256">
        <f t="shared" si="84"/>
        <v>32500</v>
      </c>
      <c r="W256">
        <v>0.13000700000000001</v>
      </c>
      <c r="X256">
        <v>61.427441000000002</v>
      </c>
      <c r="Y256">
        <v>0</v>
      </c>
      <c r="Z256">
        <v>0</v>
      </c>
      <c r="AA256">
        <f t="shared" si="70"/>
        <v>0</v>
      </c>
      <c r="AB256">
        <f t="shared" si="71"/>
        <v>0</v>
      </c>
      <c r="AC256" t="e">
        <f t="shared" si="73"/>
        <v>#DIV/0!</v>
      </c>
      <c r="AD256" s="6" t="e">
        <f t="shared" si="77"/>
        <v>#DIV/0!</v>
      </c>
      <c r="AE256" s="6" t="e">
        <f t="shared" si="77"/>
        <v>#DIV/0!</v>
      </c>
    </row>
    <row r="257" spans="1:31" x14ac:dyDescent="0.25">
      <c r="A257" s="1">
        <v>42880.057314814818</v>
      </c>
      <c r="B257" s="16">
        <v>250</v>
      </c>
      <c r="C257">
        <f t="shared" si="74"/>
        <v>6.7359049006652771</v>
      </c>
      <c r="D257">
        <f t="shared" si="75"/>
        <v>-16.086714962640549</v>
      </c>
      <c r="E257">
        <f t="shared" si="76"/>
        <v>8.7864678947666874</v>
      </c>
      <c r="F257">
        <f t="shared" si="78"/>
        <v>-2.3882039903876509</v>
      </c>
      <c r="G257">
        <v>21.088974</v>
      </c>
      <c r="H257">
        <f t="shared" si="66"/>
        <v>21.088974</v>
      </c>
      <c r="I257">
        <v>20.995664999999999</v>
      </c>
      <c r="J257">
        <f t="shared" si="67"/>
        <v>20.995664999999999</v>
      </c>
      <c r="K257">
        <f t="shared" si="79"/>
        <v>1.6888333333315114E-4</v>
      </c>
      <c r="L257">
        <v>6.8430000000000001E-3</v>
      </c>
      <c r="M257">
        <f t="shared" si="68"/>
        <v>6.8430000000000001E-3</v>
      </c>
      <c r="N257">
        <v>0.37735200000000002</v>
      </c>
      <c r="O257">
        <f t="shared" si="69"/>
        <v>0.37735200000000002</v>
      </c>
      <c r="P257">
        <f t="shared" si="80"/>
        <v>-7.4358333333333448E-4</v>
      </c>
      <c r="Q257">
        <f t="shared" si="72"/>
        <v>78.626982999999996</v>
      </c>
      <c r="R257">
        <f t="shared" si="81"/>
        <v>5.7470000000042396E-4</v>
      </c>
      <c r="S257">
        <f t="shared" si="82"/>
        <v>1</v>
      </c>
      <c r="T257">
        <f t="shared" si="83"/>
        <v>60.883657380136619</v>
      </c>
      <c r="U257">
        <f t="shared" si="84"/>
        <v>32500</v>
      </c>
      <c r="W257">
        <v>0.12850500000000001</v>
      </c>
      <c r="X257">
        <v>60.906480000000002</v>
      </c>
      <c r="Y257">
        <v>0</v>
      </c>
      <c r="Z257">
        <v>0</v>
      </c>
      <c r="AA257">
        <f t="shared" si="70"/>
        <v>0</v>
      </c>
      <c r="AB257">
        <f t="shared" si="71"/>
        <v>0</v>
      </c>
      <c r="AC257" t="e">
        <f t="shared" si="73"/>
        <v>#DIV/0!</v>
      </c>
      <c r="AD257" s="6" t="e">
        <f t="shared" si="77"/>
        <v>#DIV/0!</v>
      </c>
      <c r="AE257" s="6" t="e">
        <f t="shared" si="77"/>
        <v>#DIV/0!</v>
      </c>
    </row>
    <row r="258" spans="1:31" x14ac:dyDescent="0.25">
      <c r="A258" s="1">
        <v>42880.058009259257</v>
      </c>
      <c r="B258" s="16">
        <v>251</v>
      </c>
      <c r="C258">
        <f t="shared" si="74"/>
        <v>8.1943979644251286</v>
      </c>
      <c r="D258">
        <f t="shared" si="75"/>
        <v>-14.000012108195357</v>
      </c>
      <c r="E258">
        <f t="shared" si="76"/>
        <v>16.838109010351758</v>
      </c>
      <c r="F258">
        <f t="shared" si="78"/>
        <v>-1.7084857446482973</v>
      </c>
      <c r="G258">
        <v>21.089103000000001</v>
      </c>
      <c r="H258">
        <f t="shared" si="66"/>
        <v>21.089103000000001</v>
      </c>
      <c r="I258">
        <v>20.995835</v>
      </c>
      <c r="J258">
        <f t="shared" si="67"/>
        <v>20.995835</v>
      </c>
      <c r="K258">
        <f t="shared" si="79"/>
        <v>1.6261666666661512E-4</v>
      </c>
      <c r="L258">
        <v>6.8360000000000001E-3</v>
      </c>
      <c r="M258">
        <f t="shared" si="68"/>
        <v>6.8360000000000001E-3</v>
      </c>
      <c r="N258">
        <v>0.37668000000000001</v>
      </c>
      <c r="O258">
        <f t="shared" si="69"/>
        <v>0.37668000000000001</v>
      </c>
      <c r="P258">
        <f t="shared" si="80"/>
        <v>-7.3078333333333472E-4</v>
      </c>
      <c r="Q258">
        <f t="shared" si="72"/>
        <v>78.627485000000007</v>
      </c>
      <c r="R258">
        <f t="shared" si="81"/>
        <v>5.6816666666676947E-4</v>
      </c>
      <c r="S258">
        <f t="shared" si="82"/>
        <v>1</v>
      </c>
      <c r="T258">
        <f t="shared" si="83"/>
        <v>60.432530589927367</v>
      </c>
      <c r="U258">
        <f t="shared" si="84"/>
        <v>32500</v>
      </c>
      <c r="W258">
        <v>0.11751399999999999</v>
      </c>
      <c r="X258">
        <v>60.454725000000003</v>
      </c>
      <c r="Y258">
        <v>0</v>
      </c>
      <c r="Z258">
        <v>0</v>
      </c>
      <c r="AA258">
        <f t="shared" si="70"/>
        <v>0</v>
      </c>
      <c r="AB258">
        <f t="shared" si="71"/>
        <v>0</v>
      </c>
      <c r="AC258" t="e">
        <f t="shared" si="73"/>
        <v>#DIV/0!</v>
      </c>
      <c r="AD258" s="6" t="e">
        <f t="shared" si="77"/>
        <v>#DIV/0!</v>
      </c>
      <c r="AE258" s="6" t="e">
        <f t="shared" si="77"/>
        <v>#DIV/0!</v>
      </c>
    </row>
    <row r="259" spans="1:31" x14ac:dyDescent="0.25">
      <c r="A259" s="1">
        <v>42880.058703703704</v>
      </c>
      <c r="B259" s="16">
        <v>252</v>
      </c>
      <c r="C259">
        <f t="shared" si="74"/>
        <v>11.291633953049001</v>
      </c>
      <c r="D259">
        <f t="shared" si="75"/>
        <v>-13.64830682147069</v>
      </c>
      <c r="E259">
        <f t="shared" si="76"/>
        <v>29.432598678062465</v>
      </c>
      <c r="F259">
        <f t="shared" si="78"/>
        <v>-1.2087096409802882</v>
      </c>
      <c r="G259">
        <v>21.088818</v>
      </c>
      <c r="H259">
        <f t="shared" si="66"/>
        <v>21.088818</v>
      </c>
      <c r="I259">
        <v>20.995895999999998</v>
      </c>
      <c r="J259">
        <f t="shared" si="67"/>
        <v>20.995895999999998</v>
      </c>
      <c r="K259">
        <f t="shared" si="79"/>
        <v>1.5281666666666638E-4</v>
      </c>
      <c r="L259">
        <v>6.8279999999999999E-3</v>
      </c>
      <c r="M259">
        <f t="shared" si="68"/>
        <v>6.8279999999999999E-3</v>
      </c>
      <c r="N259">
        <v>0.37596000000000002</v>
      </c>
      <c r="O259">
        <f t="shared" si="69"/>
        <v>0.37596000000000002</v>
      </c>
      <c r="P259">
        <f t="shared" si="80"/>
        <v>-7.2278333333333593E-4</v>
      </c>
      <c r="Q259">
        <f t="shared" si="72"/>
        <v>78.628143999999992</v>
      </c>
      <c r="R259">
        <f t="shared" si="81"/>
        <v>5.6996666666719875E-4</v>
      </c>
      <c r="S259">
        <f t="shared" si="82"/>
        <v>1</v>
      </c>
      <c r="T259">
        <f t="shared" si="83"/>
        <v>59.940070059225313</v>
      </c>
      <c r="U259">
        <f t="shared" si="84"/>
        <v>32500</v>
      </c>
      <c r="W259">
        <v>0.10646600000000001</v>
      </c>
      <c r="X259">
        <v>59.965009999999999</v>
      </c>
      <c r="Y259">
        <v>0</v>
      </c>
      <c r="Z259">
        <v>0</v>
      </c>
      <c r="AA259">
        <f t="shared" si="70"/>
        <v>0</v>
      </c>
      <c r="AB259">
        <f t="shared" si="71"/>
        <v>0</v>
      </c>
      <c r="AC259" t="e">
        <f t="shared" si="73"/>
        <v>#DIV/0!</v>
      </c>
      <c r="AD259" s="6" t="e">
        <f t="shared" si="77"/>
        <v>#DIV/0!</v>
      </c>
      <c r="AE259" s="6" t="e">
        <f t="shared" si="77"/>
        <v>#DIV/0!</v>
      </c>
    </row>
    <row r="260" spans="1:31" x14ac:dyDescent="0.25">
      <c r="A260" s="1">
        <v>42880.059398148151</v>
      </c>
      <c r="B260" s="16">
        <v>253</v>
      </c>
      <c r="C260">
        <f t="shared" si="74"/>
        <v>15.333164199924187</v>
      </c>
      <c r="D260">
        <f t="shared" si="75"/>
        <v>-14.01483180418218</v>
      </c>
      <c r="E260">
        <f t="shared" si="76"/>
        <v>44.955625800084093</v>
      </c>
      <c r="F260">
        <f t="shared" si="78"/>
        <v>-0.91402085188988413</v>
      </c>
      <c r="G260">
        <v>21.088757000000001</v>
      </c>
      <c r="H260">
        <f t="shared" si="66"/>
        <v>21.088757000000001</v>
      </c>
      <c r="I260">
        <v>20.996006000000001</v>
      </c>
      <c r="J260">
        <f t="shared" si="67"/>
        <v>20.996006000000001</v>
      </c>
      <c r="K260">
        <f t="shared" si="79"/>
        <v>1.4153333333351745E-4</v>
      </c>
      <c r="L260">
        <v>6.8100000000000001E-3</v>
      </c>
      <c r="M260">
        <f t="shared" si="68"/>
        <v>6.8100000000000001E-3</v>
      </c>
      <c r="N260">
        <v>0.37523099999999998</v>
      </c>
      <c r="O260">
        <f t="shared" si="69"/>
        <v>0.37523099999999998</v>
      </c>
      <c r="P260">
        <f t="shared" si="80"/>
        <v>-7.1706666666666765E-4</v>
      </c>
      <c r="Q260">
        <f t="shared" si="72"/>
        <v>78.628763000000006</v>
      </c>
      <c r="R260">
        <f t="shared" si="81"/>
        <v>5.7553333333236381E-4</v>
      </c>
      <c r="S260">
        <f t="shared" si="82"/>
        <v>1</v>
      </c>
      <c r="T260">
        <f t="shared" si="83"/>
        <v>59.452049003996152</v>
      </c>
      <c r="U260">
        <f t="shared" si="84"/>
        <v>32500</v>
      </c>
      <c r="W260">
        <v>0.1</v>
      </c>
      <c r="X260">
        <v>59.481397000000001</v>
      </c>
      <c r="Y260">
        <v>0</v>
      </c>
      <c r="Z260">
        <v>0</v>
      </c>
      <c r="AA260">
        <f t="shared" si="70"/>
        <v>0</v>
      </c>
      <c r="AB260">
        <f t="shared" si="71"/>
        <v>0</v>
      </c>
      <c r="AC260" t="e">
        <f t="shared" si="73"/>
        <v>#DIV/0!</v>
      </c>
      <c r="AD260" s="6" t="e">
        <f t="shared" si="77"/>
        <v>#DIV/0!</v>
      </c>
      <c r="AE260" s="6" t="e">
        <f t="shared" si="77"/>
        <v>#DIV/0!</v>
      </c>
    </row>
    <row r="261" spans="1:31" x14ac:dyDescent="0.25">
      <c r="A261" s="1">
        <v>42880.06009259259</v>
      </c>
      <c r="B261" s="16">
        <v>254</v>
      </c>
      <c r="C261">
        <f t="shared" si="74"/>
        <v>15.104203715115041</v>
      </c>
      <c r="D261">
        <f t="shared" si="75"/>
        <v>-14.500638946426676</v>
      </c>
      <c r="E261">
        <f t="shared" si="76"/>
        <v>43.516961444413326</v>
      </c>
      <c r="F261">
        <f t="shared" si="78"/>
        <v>-0.96003994781370916</v>
      </c>
      <c r="G261">
        <v>21.088687</v>
      </c>
      <c r="H261">
        <f t="shared" si="66"/>
        <v>21.088687</v>
      </c>
      <c r="I261">
        <v>20.996127999999999</v>
      </c>
      <c r="J261">
        <f t="shared" si="67"/>
        <v>20.996127999999999</v>
      </c>
      <c r="K261">
        <f t="shared" si="79"/>
        <v>1.4080000000031844E-4</v>
      </c>
      <c r="L261">
        <v>6.8079999999999998E-3</v>
      </c>
      <c r="M261">
        <f t="shared" si="68"/>
        <v>6.8079999999999998E-3</v>
      </c>
      <c r="N261">
        <v>0.37453700000000001</v>
      </c>
      <c r="O261">
        <f t="shared" si="69"/>
        <v>0.37453700000000001</v>
      </c>
      <c r="P261">
        <f t="shared" si="80"/>
        <v>-7.1231666666666897E-4</v>
      </c>
      <c r="Q261">
        <f t="shared" si="72"/>
        <v>78.629334999999998</v>
      </c>
      <c r="R261">
        <f t="shared" si="81"/>
        <v>5.7151666666636436E-4</v>
      </c>
      <c r="S261">
        <f t="shared" si="82"/>
        <v>1</v>
      </c>
      <c r="T261">
        <f t="shared" si="83"/>
        <v>59.01201515733846</v>
      </c>
      <c r="U261">
        <f t="shared" si="84"/>
        <v>32500</v>
      </c>
      <c r="W261">
        <v>0.100005</v>
      </c>
      <c r="X261">
        <v>59.041620000000002</v>
      </c>
      <c r="Y261">
        <v>0</v>
      </c>
      <c r="Z261">
        <v>0</v>
      </c>
      <c r="AA261">
        <f t="shared" si="70"/>
        <v>0</v>
      </c>
      <c r="AB261">
        <f t="shared" si="71"/>
        <v>0</v>
      </c>
      <c r="AC261" t="e">
        <f t="shared" si="73"/>
        <v>#DIV/0!</v>
      </c>
      <c r="AD261" s="6" t="e">
        <f t="shared" si="77"/>
        <v>#DIV/0!</v>
      </c>
      <c r="AE261" s="6" t="e">
        <f t="shared" si="77"/>
        <v>#DIV/0!</v>
      </c>
    </row>
    <row r="262" spans="1:31" x14ac:dyDescent="0.25">
      <c r="A262" s="1">
        <v>42880.060787037037</v>
      </c>
      <c r="B262" s="16">
        <v>255</v>
      </c>
      <c r="C262">
        <f t="shared" si="74"/>
        <v>13.700034083949939</v>
      </c>
      <c r="D262">
        <f t="shared" si="75"/>
        <v>-17.567771935842806</v>
      </c>
      <c r="E262">
        <f t="shared" si="76"/>
        <v>34.597014107676245</v>
      </c>
      <c r="F262">
        <f t="shared" si="78"/>
        <v>-1.2823159291569979</v>
      </c>
      <c r="G262">
        <v>21.088656</v>
      </c>
      <c r="H262">
        <f t="shared" si="66"/>
        <v>21.088656</v>
      </c>
      <c r="I262">
        <v>20.996402</v>
      </c>
      <c r="J262">
        <f t="shared" si="67"/>
        <v>20.996402</v>
      </c>
      <c r="K262">
        <f t="shared" si="79"/>
        <v>1.4443333333359712E-4</v>
      </c>
      <c r="L262">
        <v>6.8139999999999997E-3</v>
      </c>
      <c r="M262">
        <f t="shared" si="68"/>
        <v>6.8139999999999997E-3</v>
      </c>
      <c r="N262">
        <v>0.37380099999999999</v>
      </c>
      <c r="O262">
        <f t="shared" si="69"/>
        <v>0.37380099999999999</v>
      </c>
      <c r="P262">
        <f t="shared" si="80"/>
        <v>-7.1558333333333521E-4</v>
      </c>
      <c r="Q262">
        <f t="shared" si="72"/>
        <v>78.629796999999996</v>
      </c>
      <c r="R262">
        <f t="shared" si="81"/>
        <v>5.7114999999872864E-4</v>
      </c>
      <c r="S262">
        <f t="shared" si="82"/>
        <v>1</v>
      </c>
      <c r="T262">
        <f t="shared" si="83"/>
        <v>58.584893193980534</v>
      </c>
      <c r="U262">
        <f t="shared" si="84"/>
        <v>32500</v>
      </c>
      <c r="W262">
        <v>0.100005</v>
      </c>
      <c r="X262">
        <v>58.616160999999998</v>
      </c>
      <c r="Y262">
        <v>0</v>
      </c>
      <c r="Z262">
        <v>0</v>
      </c>
      <c r="AA262">
        <f t="shared" si="70"/>
        <v>0</v>
      </c>
      <c r="AB262">
        <f t="shared" si="71"/>
        <v>0</v>
      </c>
      <c r="AC262" t="e">
        <f t="shared" si="73"/>
        <v>#DIV/0!</v>
      </c>
      <c r="AD262" s="6" t="e">
        <f t="shared" si="77"/>
        <v>#DIV/0!</v>
      </c>
      <c r="AE262" s="6" t="e">
        <f t="shared" si="77"/>
        <v>#DIV/0!</v>
      </c>
    </row>
    <row r="263" spans="1:31" x14ac:dyDescent="0.25">
      <c r="A263" s="1">
        <v>42880.061481481483</v>
      </c>
      <c r="B263" s="16">
        <v>256</v>
      </c>
      <c r="C263">
        <f t="shared" si="74"/>
        <v>11.57939575594721</v>
      </c>
      <c r="D263">
        <f t="shared" si="75"/>
        <v>-17.831421852858398</v>
      </c>
      <c r="E263">
        <f t="shared" si="76"/>
        <v>25.948508948632284</v>
      </c>
      <c r="F263">
        <f t="shared" si="78"/>
        <v>-1.5399268000405055</v>
      </c>
      <c r="G263">
        <v>21.088756</v>
      </c>
      <c r="H263">
        <f t="shared" si="66"/>
        <v>21.088756</v>
      </c>
      <c r="I263">
        <v>20.996527</v>
      </c>
      <c r="J263">
        <f t="shared" si="67"/>
        <v>20.996527</v>
      </c>
      <c r="K263">
        <f t="shared" si="79"/>
        <v>1.4860000000016527E-4</v>
      </c>
      <c r="L263">
        <v>6.8079999999999998E-3</v>
      </c>
      <c r="M263">
        <f t="shared" si="68"/>
        <v>6.8079999999999998E-3</v>
      </c>
      <c r="N263">
        <v>0.373087</v>
      </c>
      <c r="O263">
        <f t="shared" si="69"/>
        <v>0.373087</v>
      </c>
      <c r="P263">
        <f t="shared" si="80"/>
        <v>-7.1071666666666828E-4</v>
      </c>
      <c r="Q263">
        <f t="shared" si="72"/>
        <v>78.630386000000001</v>
      </c>
      <c r="R263">
        <f t="shared" si="81"/>
        <v>5.6211666666570179E-4</v>
      </c>
      <c r="S263">
        <f t="shared" si="82"/>
        <v>1</v>
      </c>
      <c r="T263">
        <f t="shared" si="83"/>
        <v>58.194299182391447</v>
      </c>
      <c r="U263">
        <f t="shared" si="84"/>
        <v>32500</v>
      </c>
      <c r="W263">
        <v>0.100005</v>
      </c>
      <c r="X263">
        <v>58.223709999999997</v>
      </c>
      <c r="Y263">
        <v>0</v>
      </c>
      <c r="Z263">
        <v>0</v>
      </c>
      <c r="AA263">
        <f t="shared" si="70"/>
        <v>0</v>
      </c>
      <c r="AB263">
        <f t="shared" si="71"/>
        <v>0</v>
      </c>
      <c r="AC263" t="e">
        <f t="shared" si="73"/>
        <v>#DIV/0!</v>
      </c>
      <c r="AD263" s="6" t="e">
        <f t="shared" si="77"/>
        <v>#DIV/0!</v>
      </c>
      <c r="AE263" s="6" t="e">
        <f t="shared" si="77"/>
        <v>#DIV/0!</v>
      </c>
    </row>
    <row r="264" spans="1:31" x14ac:dyDescent="0.25">
      <c r="A264" s="1">
        <v>42880.062175925923</v>
      </c>
      <c r="B264" s="16">
        <v>257</v>
      </c>
      <c r="C264">
        <f t="shared" si="74"/>
        <v>12.799148661706612</v>
      </c>
      <c r="D264">
        <f t="shared" si="75"/>
        <v>-17.86646464007223</v>
      </c>
      <c r="E264">
        <f t="shared" si="76"/>
        <v>30.716867913146011</v>
      </c>
      <c r="F264">
        <f t="shared" si="78"/>
        <v>-1.3959103931284405</v>
      </c>
      <c r="G264">
        <v>21.088953</v>
      </c>
      <c r="H264">
        <f t="shared" si="66"/>
        <v>21.088953</v>
      </c>
      <c r="I264">
        <v>20.996597000000001</v>
      </c>
      <c r="J264">
        <f t="shared" ref="J264:J327" si="85">(I264*J$2+J$3+J$4)</f>
        <v>20.996597000000001</v>
      </c>
      <c r="K264">
        <f t="shared" si="79"/>
        <v>1.4476666666662178E-4</v>
      </c>
      <c r="L264">
        <v>6.7869999999999996E-3</v>
      </c>
      <c r="M264">
        <f t="shared" si="68"/>
        <v>6.7869999999999996E-3</v>
      </c>
      <c r="N264">
        <v>0.37238700000000002</v>
      </c>
      <c r="O264">
        <f t="shared" ref="O264:O327" si="86">(N264*O$2+O$3+O$4)</f>
        <v>0.37238700000000002</v>
      </c>
      <c r="P264">
        <f t="shared" si="80"/>
        <v>-7.0516666666666688E-4</v>
      </c>
      <c r="Q264">
        <f t="shared" si="72"/>
        <v>78.631015999999988</v>
      </c>
      <c r="R264">
        <f t="shared" si="81"/>
        <v>5.6039999999957972E-4</v>
      </c>
      <c r="S264">
        <f t="shared" si="82"/>
        <v>1</v>
      </c>
      <c r="T264">
        <f t="shared" si="83"/>
        <v>57.79944838669838</v>
      </c>
      <c r="U264">
        <f t="shared" si="84"/>
        <v>32500</v>
      </c>
      <c r="W264">
        <v>0.10000299999999999</v>
      </c>
      <c r="X264">
        <v>57.830114000000002</v>
      </c>
      <c r="Y264">
        <v>0</v>
      </c>
      <c r="Z264">
        <v>0</v>
      </c>
      <c r="AA264">
        <f t="shared" ref="AA264:AA327" si="87">((X264*(H264/100)*Z264)/(-X264*(-1+H264/100+M264/100)+Z264))*1000</f>
        <v>0</v>
      </c>
      <c r="AB264">
        <f t="shared" ref="AB264:AB327" si="88">((X264*(Y264*(-1+M264/100+H264/100)+(M264/100)*Z264))/(X264*(-1+M264/100+H264/100)-Z264))*1000</f>
        <v>0</v>
      </c>
      <c r="AC264" t="e">
        <f t="shared" si="73"/>
        <v>#DIV/0!</v>
      </c>
      <c r="AD264" s="6" t="e">
        <f t="shared" si="77"/>
        <v>#DIV/0!</v>
      </c>
      <c r="AE264" s="6" t="e">
        <f t="shared" si="77"/>
        <v>#DIV/0!</v>
      </c>
    </row>
    <row r="265" spans="1:31" x14ac:dyDescent="0.25">
      <c r="A265" s="1">
        <v>42880.06287037037</v>
      </c>
      <c r="B265" s="16">
        <v>258</v>
      </c>
      <c r="C265">
        <f t="shared" si="74"/>
        <v>14.635951666819631</v>
      </c>
      <c r="D265">
        <f t="shared" si="75"/>
        <v>-17.922731726556513</v>
      </c>
      <c r="E265">
        <f t="shared" si="76"/>
        <v>37.89358969281777</v>
      </c>
      <c r="F265">
        <f t="shared" si="78"/>
        <v>-1.2245689337160195</v>
      </c>
      <c r="G265">
        <v>21.088761000000002</v>
      </c>
      <c r="H265">
        <f t="shared" ref="H265:H328" si="89">(G265*H$2+H$3+H$4)</f>
        <v>21.088761000000002</v>
      </c>
      <c r="I265">
        <v>20.996791000000002</v>
      </c>
      <c r="J265">
        <f t="shared" si="85"/>
        <v>20.996791000000002</v>
      </c>
      <c r="K265">
        <f t="shared" si="79"/>
        <v>1.384500000000936E-4</v>
      </c>
      <c r="L265">
        <v>6.7660000000000003E-3</v>
      </c>
      <c r="M265">
        <f t="shared" ref="M265:M328" si="90">(L265*M$2+M$3+M$4)</f>
        <v>6.7660000000000003E-3</v>
      </c>
      <c r="N265">
        <v>0.37168099999999998</v>
      </c>
      <c r="O265">
        <f t="shared" si="86"/>
        <v>0.37168099999999998</v>
      </c>
      <c r="P265">
        <f t="shared" si="80"/>
        <v>-6.9933333333333327E-4</v>
      </c>
      <c r="Q265">
        <f t="shared" ref="Q265:Q328" si="91">100-J265-O265</f>
        <v>78.631528000000003</v>
      </c>
      <c r="R265">
        <f t="shared" si="81"/>
        <v>5.6088333333311391E-4</v>
      </c>
      <c r="S265">
        <f t="shared" si="82"/>
        <v>1</v>
      </c>
      <c r="T265">
        <f t="shared" si="83"/>
        <v>57.373033316606666</v>
      </c>
      <c r="U265">
        <f t="shared" si="84"/>
        <v>32500</v>
      </c>
      <c r="W265">
        <v>0.10000199999999999</v>
      </c>
      <c r="X265">
        <v>57.405591999999999</v>
      </c>
      <c r="Y265">
        <v>0</v>
      </c>
      <c r="Z265">
        <v>0</v>
      </c>
      <c r="AA265">
        <f t="shared" si="87"/>
        <v>0</v>
      </c>
      <c r="AB265">
        <f t="shared" si="88"/>
        <v>0</v>
      </c>
      <c r="AC265" t="e">
        <f t="shared" ref="AC265:AC328" si="92">AB265/AA265</f>
        <v>#DIV/0!</v>
      </c>
      <c r="AD265" s="6" t="e">
        <f t="shared" si="77"/>
        <v>#DIV/0!</v>
      </c>
      <c r="AE265" s="6" t="e">
        <f t="shared" si="77"/>
        <v>#DIV/0!</v>
      </c>
    </row>
    <row r="266" spans="1:31" x14ac:dyDescent="0.25">
      <c r="A266" s="1">
        <v>42880.063564814816</v>
      </c>
      <c r="B266" s="16">
        <v>259</v>
      </c>
      <c r="C266">
        <f t="shared" si="74"/>
        <v>14.357391287906012</v>
      </c>
      <c r="D266">
        <f t="shared" si="75"/>
        <v>-17.940039908428673</v>
      </c>
      <c r="E266">
        <f t="shared" si="76"/>
        <v>36.776675006732333</v>
      </c>
      <c r="F266">
        <f t="shared" si="78"/>
        <v>-1.2495333970273914</v>
      </c>
      <c r="G266">
        <v>21.088678000000002</v>
      </c>
      <c r="H266">
        <f t="shared" si="89"/>
        <v>21.088678000000002</v>
      </c>
      <c r="I266">
        <v>20.996935000000001</v>
      </c>
      <c r="J266">
        <f t="shared" si="85"/>
        <v>20.996935000000001</v>
      </c>
      <c r="K266">
        <f t="shared" si="79"/>
        <v>1.3734999999996943E-4</v>
      </c>
      <c r="L266">
        <v>6.7510000000000001E-3</v>
      </c>
      <c r="M266">
        <f t="shared" si="90"/>
        <v>6.7510000000000001E-3</v>
      </c>
      <c r="N266">
        <v>0.37093999999999999</v>
      </c>
      <c r="O266">
        <f t="shared" si="86"/>
        <v>0.37093999999999999</v>
      </c>
      <c r="P266">
        <f t="shared" si="80"/>
        <v>-6.9259999999999786E-4</v>
      </c>
      <c r="Q266">
        <f t="shared" si="91"/>
        <v>78.632124999999988</v>
      </c>
      <c r="R266">
        <f t="shared" si="81"/>
        <v>5.5524999999979245E-4</v>
      </c>
      <c r="S266">
        <f t="shared" si="82"/>
        <v>1</v>
      </c>
      <c r="T266">
        <f t="shared" si="83"/>
        <v>56.88176756880376</v>
      </c>
      <c r="U266">
        <f t="shared" si="84"/>
        <v>32500</v>
      </c>
      <c r="W266">
        <v>0.10000299999999999</v>
      </c>
      <c r="X266">
        <v>56.914065000000001</v>
      </c>
      <c r="Y266">
        <v>0</v>
      </c>
      <c r="Z266">
        <v>0</v>
      </c>
      <c r="AA266">
        <f t="shared" si="87"/>
        <v>0</v>
      </c>
      <c r="AB266">
        <f t="shared" si="88"/>
        <v>0</v>
      </c>
      <c r="AC266" t="e">
        <f t="shared" si="92"/>
        <v>#DIV/0!</v>
      </c>
      <c r="AD266" s="6" t="e">
        <f t="shared" si="77"/>
        <v>#DIV/0!</v>
      </c>
      <c r="AE266" s="6" t="e">
        <f t="shared" si="77"/>
        <v>#DIV/0!</v>
      </c>
    </row>
    <row r="267" spans="1:31" x14ac:dyDescent="0.25">
      <c r="A267" s="1">
        <v>42880.064259259256</v>
      </c>
      <c r="B267" s="16">
        <v>260</v>
      </c>
      <c r="C267">
        <f t="shared" si="74"/>
        <v>9.4850695993122702</v>
      </c>
      <c r="D267">
        <f t="shared" si="75"/>
        <v>-17.384501313727725</v>
      </c>
      <c r="E267">
        <f t="shared" si="76"/>
        <v>18.188169840534243</v>
      </c>
      <c r="F267">
        <f t="shared" si="78"/>
        <v>-1.8328280179397118</v>
      </c>
      <c r="G267">
        <v>21.088768000000002</v>
      </c>
      <c r="H267">
        <f t="shared" si="89"/>
        <v>21.088768000000002</v>
      </c>
      <c r="I267">
        <v>20.997047999999999</v>
      </c>
      <c r="J267">
        <f t="shared" si="85"/>
        <v>20.997047999999999</v>
      </c>
      <c r="K267">
        <f t="shared" si="79"/>
        <v>1.475666666666579E-4</v>
      </c>
      <c r="L267">
        <v>6.7390000000000002E-3</v>
      </c>
      <c r="M267">
        <f t="shared" si="90"/>
        <v>6.7390000000000002E-3</v>
      </c>
      <c r="N267">
        <v>0.37029899999999999</v>
      </c>
      <c r="O267">
        <f t="shared" si="86"/>
        <v>0.37029899999999999</v>
      </c>
      <c r="P267">
        <f t="shared" si="80"/>
        <v>-6.849833333333323E-4</v>
      </c>
      <c r="Q267">
        <f t="shared" si="91"/>
        <v>78.632652999999991</v>
      </c>
      <c r="R267">
        <f t="shared" si="81"/>
        <v>5.3741666666624606E-4</v>
      </c>
      <c r="S267">
        <f t="shared" si="82"/>
        <v>1</v>
      </c>
      <c r="T267">
        <f t="shared" si="83"/>
        <v>56.452000429087114</v>
      </c>
      <c r="U267">
        <f t="shared" si="84"/>
        <v>32500</v>
      </c>
      <c r="W267">
        <v>0.10000299999999999</v>
      </c>
      <c r="X267">
        <v>56.478870000000001</v>
      </c>
      <c r="Y267">
        <v>0</v>
      </c>
      <c r="Z267">
        <v>0</v>
      </c>
      <c r="AA267">
        <f t="shared" si="87"/>
        <v>0</v>
      </c>
      <c r="AB267">
        <f t="shared" si="88"/>
        <v>0</v>
      </c>
      <c r="AC267" t="e">
        <f t="shared" si="92"/>
        <v>#DIV/0!</v>
      </c>
      <c r="AD267" s="6" t="e">
        <f t="shared" si="77"/>
        <v>#DIV/0!</v>
      </c>
      <c r="AE267" s="6" t="e">
        <f t="shared" si="77"/>
        <v>#DIV/0!</v>
      </c>
    </row>
    <row r="268" spans="1:31" x14ac:dyDescent="0.25">
      <c r="A268" s="1">
        <v>42880.064953703702</v>
      </c>
      <c r="B268" s="16">
        <v>261</v>
      </c>
      <c r="C268">
        <f t="shared" ref="C268:C331" si="93">(X268*H268-T268*J268-K268*U268)*10</f>
        <v>6.7156959375122849</v>
      </c>
      <c r="D268">
        <f t="shared" ref="D268:D331" si="94">(T268*O268-X268*M268+P268*U268)*10</f>
        <v>-17.700643989190894</v>
      </c>
      <c r="E268">
        <f t="shared" ref="E268:E331" si="95">3.941*C268+1.104*D268</f>
        <v>6.9250467256691657</v>
      </c>
      <c r="F268">
        <f t="shared" si="78"/>
        <v>-2.6357125387883173</v>
      </c>
      <c r="G268">
        <v>21.089117999999999</v>
      </c>
      <c r="H268">
        <f t="shared" si="89"/>
        <v>21.089117999999999</v>
      </c>
      <c r="I268">
        <v>20.997154999999999</v>
      </c>
      <c r="J268">
        <f t="shared" si="85"/>
        <v>20.997154999999999</v>
      </c>
      <c r="K268">
        <f t="shared" si="79"/>
        <v>1.5356666666648994E-4</v>
      </c>
      <c r="L268">
        <v>6.7099999999999998E-3</v>
      </c>
      <c r="M268">
        <f t="shared" si="90"/>
        <v>6.7099999999999998E-3</v>
      </c>
      <c r="N268">
        <v>0.369614</v>
      </c>
      <c r="O268">
        <f t="shared" si="86"/>
        <v>0.369614</v>
      </c>
      <c r="P268">
        <f t="shared" si="80"/>
        <v>-6.7948333333333428E-4</v>
      </c>
      <c r="Q268">
        <f t="shared" si="91"/>
        <v>78.633231000000009</v>
      </c>
      <c r="R268">
        <f t="shared" si="81"/>
        <v>5.2591666666733275E-4</v>
      </c>
      <c r="S268">
        <f t="shared" si="82"/>
        <v>1</v>
      </c>
      <c r="T268">
        <f t="shared" si="83"/>
        <v>55.974328660073134</v>
      </c>
      <c r="U268">
        <f t="shared" si="84"/>
        <v>32500</v>
      </c>
      <c r="W268">
        <v>0.10000199999999999</v>
      </c>
      <c r="X268">
        <v>55.998745</v>
      </c>
      <c r="Y268">
        <v>0</v>
      </c>
      <c r="Z268">
        <v>0</v>
      </c>
      <c r="AA268">
        <f t="shared" si="87"/>
        <v>0</v>
      </c>
      <c r="AB268">
        <f t="shared" si="88"/>
        <v>0</v>
      </c>
      <c r="AC268" t="e">
        <f t="shared" si="92"/>
        <v>#DIV/0!</v>
      </c>
      <c r="AD268" s="6" t="e">
        <f t="shared" ref="AD268:AE314" si="96">(C268-AA268)/AA268</f>
        <v>#DIV/0!</v>
      </c>
      <c r="AE268" s="6" t="e">
        <f t="shared" si="96"/>
        <v>#DIV/0!</v>
      </c>
    </row>
    <row r="269" spans="1:31" x14ac:dyDescent="0.25">
      <c r="A269" s="1">
        <v>42880.065648148149</v>
      </c>
      <c r="B269" s="16">
        <v>262</v>
      </c>
      <c r="C269">
        <f t="shared" si="93"/>
        <v>11.084843087993823</v>
      </c>
      <c r="D269">
        <f t="shared" si="94"/>
        <v>-17.883841622669223</v>
      </c>
      <c r="E269">
        <f t="shared" si="95"/>
        <v>23.941605458356833</v>
      </c>
      <c r="F269">
        <f t="shared" ref="F269:F332" si="97">D269/C269</f>
        <v>-1.6133599258648512</v>
      </c>
      <c r="G269">
        <v>21.088822</v>
      </c>
      <c r="H269">
        <f t="shared" si="89"/>
        <v>21.088822</v>
      </c>
      <c r="I269">
        <v>20.997295000000001</v>
      </c>
      <c r="J269">
        <f t="shared" si="85"/>
        <v>20.997295000000001</v>
      </c>
      <c r="K269">
        <f t="shared" ref="K269:K332" si="98">SLOPE(J265:J273,B265:B273)</f>
        <v>1.4099999999993192E-4</v>
      </c>
      <c r="L269">
        <v>6.6959999999999997E-3</v>
      </c>
      <c r="M269">
        <f t="shared" si="90"/>
        <v>6.6959999999999997E-3</v>
      </c>
      <c r="N269">
        <v>0.36894300000000002</v>
      </c>
      <c r="O269">
        <f t="shared" si="86"/>
        <v>0.36894300000000002</v>
      </c>
      <c r="P269">
        <f t="shared" ref="P269:P332" si="99">SLOPE(O265:O273,B265:B273)</f>
        <v>-6.7366666666666681E-4</v>
      </c>
      <c r="Q269">
        <f t="shared" si="91"/>
        <v>78.63376199999999</v>
      </c>
      <c r="R269">
        <f t="shared" ref="R269:R332" si="100">SLOPE(Q265:Q273,B265:B273)</f>
        <v>5.3266666666710683E-4</v>
      </c>
      <c r="S269">
        <f t="shared" ref="S269:S332" si="101">((X269-AA269/1000+AB269/1000)/(X269+Y269+Z269))</f>
        <v>1</v>
      </c>
      <c r="T269">
        <f t="shared" ref="T269:T332" si="102">(-R269*U269+X269*(100-H269-M269))/(100-J269-O269)</f>
        <v>55.503500315289216</v>
      </c>
      <c r="U269">
        <f t="shared" ref="U269:U332" si="103">$F$1*((X269-AA269/1000+AB269/1000)/(X269+Y269+Z269))</f>
        <v>32500</v>
      </c>
      <c r="W269">
        <v>0.100165</v>
      </c>
      <c r="X269">
        <v>55.532468999999999</v>
      </c>
      <c r="Y269">
        <v>0</v>
      </c>
      <c r="Z269">
        <v>0</v>
      </c>
      <c r="AA269">
        <f t="shared" si="87"/>
        <v>0</v>
      </c>
      <c r="AB269">
        <f t="shared" si="88"/>
        <v>0</v>
      </c>
      <c r="AC269" t="e">
        <f t="shared" si="92"/>
        <v>#DIV/0!</v>
      </c>
      <c r="AD269" s="6" t="e">
        <f t="shared" si="96"/>
        <v>#DIV/0!</v>
      </c>
      <c r="AE269" s="6" t="e">
        <f t="shared" si="96"/>
        <v>#DIV/0!</v>
      </c>
    </row>
    <row r="270" spans="1:31" x14ac:dyDescent="0.25">
      <c r="A270" s="1">
        <v>42880.066342592596</v>
      </c>
      <c r="B270" s="16">
        <v>263</v>
      </c>
      <c r="C270">
        <f t="shared" si="93"/>
        <v>12.515271676998259</v>
      </c>
      <c r="D270">
        <f t="shared" si="94"/>
        <v>-16.502620019454355</v>
      </c>
      <c r="E270">
        <f t="shared" si="95"/>
        <v>31.103793177572523</v>
      </c>
      <c r="F270">
        <f t="shared" si="97"/>
        <v>-1.3185986245735615</v>
      </c>
      <c r="G270">
        <v>21.088552</v>
      </c>
      <c r="H270">
        <f t="shared" si="89"/>
        <v>21.088552</v>
      </c>
      <c r="I270">
        <v>20.997543</v>
      </c>
      <c r="J270">
        <f t="shared" si="85"/>
        <v>20.997543</v>
      </c>
      <c r="K270">
        <f t="shared" si="98"/>
        <v>1.3448333333337576E-4</v>
      </c>
      <c r="L270">
        <v>6.6889999999999996E-3</v>
      </c>
      <c r="M270">
        <f t="shared" si="90"/>
        <v>6.6889999999999996E-3</v>
      </c>
      <c r="N270">
        <v>0.36825200000000002</v>
      </c>
      <c r="O270">
        <f t="shared" si="86"/>
        <v>0.36825200000000002</v>
      </c>
      <c r="P270">
        <f t="shared" si="99"/>
        <v>-6.6323333333333332E-4</v>
      </c>
      <c r="Q270">
        <f t="shared" si="91"/>
        <v>78.634204999999994</v>
      </c>
      <c r="R270">
        <f t="shared" si="100"/>
        <v>5.2875000000085493E-4</v>
      </c>
      <c r="S270">
        <f t="shared" si="101"/>
        <v>1</v>
      </c>
      <c r="T270">
        <f t="shared" si="102"/>
        <v>55.052689108303269</v>
      </c>
      <c r="U270">
        <f t="shared" si="103"/>
        <v>32500</v>
      </c>
      <c r="W270">
        <v>0.10016799999999999</v>
      </c>
      <c r="X270">
        <v>55.081707000000002</v>
      </c>
      <c r="Y270">
        <v>0</v>
      </c>
      <c r="Z270">
        <v>0</v>
      </c>
      <c r="AA270">
        <f t="shared" si="87"/>
        <v>0</v>
      </c>
      <c r="AB270">
        <f t="shared" si="88"/>
        <v>0</v>
      </c>
      <c r="AC270" t="e">
        <f t="shared" si="92"/>
        <v>#DIV/0!</v>
      </c>
      <c r="AD270" s="6" t="e">
        <f t="shared" si="96"/>
        <v>#DIV/0!</v>
      </c>
      <c r="AE270" s="6" t="e">
        <f t="shared" si="96"/>
        <v>#DIV/0!</v>
      </c>
    </row>
    <row r="271" spans="1:31" x14ac:dyDescent="0.25">
      <c r="A271" s="1">
        <v>42880.067037037035</v>
      </c>
      <c r="B271" s="16">
        <v>264</v>
      </c>
      <c r="C271">
        <f t="shared" si="93"/>
        <v>14.317017657922904</v>
      </c>
      <c r="D271">
        <f t="shared" si="94"/>
        <v>-16.14747016532057</v>
      </c>
      <c r="E271">
        <f t="shared" si="95"/>
        <v>38.596559527360256</v>
      </c>
      <c r="F271">
        <f t="shared" si="97"/>
        <v>-1.1278515226517662</v>
      </c>
      <c r="G271">
        <v>21.088569</v>
      </c>
      <c r="H271">
        <f t="shared" si="89"/>
        <v>21.088569</v>
      </c>
      <c r="I271">
        <v>20.997724000000002</v>
      </c>
      <c r="J271">
        <f t="shared" si="85"/>
        <v>20.997724000000002</v>
      </c>
      <c r="K271">
        <f t="shared" si="98"/>
        <v>1.2848333333330685E-4</v>
      </c>
      <c r="L271">
        <v>6.6819999999999996E-3</v>
      </c>
      <c r="M271">
        <f t="shared" si="90"/>
        <v>6.6819999999999996E-3</v>
      </c>
      <c r="N271">
        <v>0.367614</v>
      </c>
      <c r="O271">
        <f t="shared" si="86"/>
        <v>0.367614</v>
      </c>
      <c r="P271">
        <f t="shared" si="99"/>
        <v>-6.5663333333333218E-4</v>
      </c>
      <c r="Q271">
        <f t="shared" si="91"/>
        <v>78.634661999999992</v>
      </c>
      <c r="R271">
        <f t="shared" si="100"/>
        <v>5.2815000000094869E-4</v>
      </c>
      <c r="S271">
        <f t="shared" si="101"/>
        <v>1</v>
      </c>
      <c r="T271">
        <f t="shared" si="102"/>
        <v>54.653064512176464</v>
      </c>
      <c r="U271">
        <f t="shared" si="103"/>
        <v>32500</v>
      </c>
      <c r="W271">
        <v>0.100164</v>
      </c>
      <c r="X271">
        <v>54.683529</v>
      </c>
      <c r="Y271">
        <v>0</v>
      </c>
      <c r="Z271">
        <v>0</v>
      </c>
      <c r="AA271">
        <f t="shared" si="87"/>
        <v>0</v>
      </c>
      <c r="AB271">
        <f t="shared" si="88"/>
        <v>0</v>
      </c>
      <c r="AC271" t="e">
        <f t="shared" si="92"/>
        <v>#DIV/0!</v>
      </c>
      <c r="AD271" s="6" t="e">
        <f t="shared" si="96"/>
        <v>#DIV/0!</v>
      </c>
      <c r="AE271" s="6" t="e">
        <f t="shared" si="96"/>
        <v>#DIV/0!</v>
      </c>
    </row>
    <row r="272" spans="1:31" x14ac:dyDescent="0.25">
      <c r="A272" s="1">
        <v>42880.067731481482</v>
      </c>
      <c r="B272" s="16">
        <v>265</v>
      </c>
      <c r="C272">
        <f t="shared" si="93"/>
        <v>20.383808090833618</v>
      </c>
      <c r="D272">
        <f t="shared" si="94"/>
        <v>-15.017589694081401</v>
      </c>
      <c r="E272">
        <f t="shared" si="95"/>
        <v>63.753168663709417</v>
      </c>
      <c r="F272">
        <f t="shared" si="97"/>
        <v>-0.7367411244827532</v>
      </c>
      <c r="G272">
        <v>21.08906</v>
      </c>
      <c r="H272">
        <f t="shared" si="89"/>
        <v>21.08906</v>
      </c>
      <c r="I272">
        <v>20.997834999999998</v>
      </c>
      <c r="J272">
        <f t="shared" si="85"/>
        <v>20.997834999999998</v>
      </c>
      <c r="K272">
        <f t="shared" si="98"/>
        <v>1.1254999999993724E-4</v>
      </c>
      <c r="L272">
        <v>6.6550000000000003E-3</v>
      </c>
      <c r="M272">
        <f t="shared" si="90"/>
        <v>6.6550000000000003E-3</v>
      </c>
      <c r="N272">
        <v>0.36692799999999998</v>
      </c>
      <c r="O272">
        <f t="shared" si="86"/>
        <v>0.36692799999999998</v>
      </c>
      <c r="P272">
        <f t="shared" si="99"/>
        <v>-6.4766666666666857E-4</v>
      </c>
      <c r="Q272">
        <f t="shared" si="91"/>
        <v>78.635237000000004</v>
      </c>
      <c r="R272">
        <f t="shared" si="100"/>
        <v>5.3511666666660558E-4</v>
      </c>
      <c r="S272">
        <f t="shared" si="101"/>
        <v>1</v>
      </c>
      <c r="T272">
        <f t="shared" si="102"/>
        <v>54.257863602215117</v>
      </c>
      <c r="U272">
        <f t="shared" si="103"/>
        <v>32500</v>
      </c>
      <c r="W272">
        <v>0.100004</v>
      </c>
      <c r="X272">
        <v>54.293264999999998</v>
      </c>
      <c r="Y272">
        <v>0</v>
      </c>
      <c r="Z272">
        <v>0</v>
      </c>
      <c r="AA272">
        <f t="shared" si="87"/>
        <v>0</v>
      </c>
      <c r="AB272">
        <f t="shared" si="88"/>
        <v>0</v>
      </c>
      <c r="AC272" t="e">
        <f t="shared" si="92"/>
        <v>#DIV/0!</v>
      </c>
      <c r="AD272" s="6" t="e">
        <f t="shared" si="96"/>
        <v>#DIV/0!</v>
      </c>
      <c r="AE272" s="6" t="e">
        <f t="shared" si="96"/>
        <v>#DIV/0!</v>
      </c>
    </row>
    <row r="273" spans="1:31" x14ac:dyDescent="0.25">
      <c r="A273" s="1">
        <v>42880.068425925929</v>
      </c>
      <c r="B273" s="16">
        <v>266</v>
      </c>
      <c r="C273">
        <f t="shared" si="93"/>
        <v>25.30857638767116</v>
      </c>
      <c r="D273">
        <f t="shared" si="94"/>
        <v>-14.374176426532514</v>
      </c>
      <c r="E273">
        <f t="shared" si="95"/>
        <v>83.872008768920139</v>
      </c>
      <c r="F273">
        <f t="shared" si="97"/>
        <v>-0.56795673554893278</v>
      </c>
      <c r="G273">
        <v>21.089262000000002</v>
      </c>
      <c r="H273">
        <f t="shared" si="89"/>
        <v>21.089262000000002</v>
      </c>
      <c r="I273">
        <v>20.997796000000001</v>
      </c>
      <c r="J273">
        <f t="shared" si="85"/>
        <v>20.997796000000001</v>
      </c>
      <c r="K273">
        <f t="shared" si="98"/>
        <v>9.9483333333279703E-5</v>
      </c>
      <c r="L273">
        <v>6.6239999999999997E-3</v>
      </c>
      <c r="M273">
        <f t="shared" si="90"/>
        <v>6.6239999999999997E-3</v>
      </c>
      <c r="N273">
        <v>0.36626799999999998</v>
      </c>
      <c r="O273">
        <f t="shared" si="86"/>
        <v>0.36626799999999998</v>
      </c>
      <c r="P273">
        <f t="shared" si="99"/>
        <v>-6.4033333333333531E-4</v>
      </c>
      <c r="Q273">
        <f t="shared" si="91"/>
        <v>78.635936000000001</v>
      </c>
      <c r="R273">
        <f t="shared" si="100"/>
        <v>5.4085000000085874E-4</v>
      </c>
      <c r="S273">
        <f t="shared" si="101"/>
        <v>1</v>
      </c>
      <c r="T273">
        <f t="shared" si="102"/>
        <v>53.869044247185528</v>
      </c>
      <c r="U273">
        <f t="shared" si="103"/>
        <v>32500</v>
      </c>
      <c r="W273">
        <v>0.100004</v>
      </c>
      <c r="X273">
        <v>53.908726999999999</v>
      </c>
      <c r="Y273">
        <v>0</v>
      </c>
      <c r="Z273">
        <v>0</v>
      </c>
      <c r="AA273">
        <f t="shared" si="87"/>
        <v>0</v>
      </c>
      <c r="AB273">
        <f t="shared" si="88"/>
        <v>0</v>
      </c>
      <c r="AC273" t="e">
        <f t="shared" si="92"/>
        <v>#DIV/0!</v>
      </c>
      <c r="AD273" s="6" t="e">
        <f t="shared" si="96"/>
        <v>#DIV/0!</v>
      </c>
      <c r="AE273" s="6" t="e">
        <f t="shared" si="96"/>
        <v>#DIV/0!</v>
      </c>
    </row>
    <row r="274" spans="1:31" x14ac:dyDescent="0.25">
      <c r="A274" s="1">
        <v>42880.069120370368</v>
      </c>
      <c r="B274" s="16">
        <v>267</v>
      </c>
      <c r="C274">
        <f t="shared" si="93"/>
        <v>23.246217086870224</v>
      </c>
      <c r="D274">
        <f t="shared" si="94"/>
        <v>-13.582145020520713</v>
      </c>
      <c r="E274">
        <f t="shared" si="95"/>
        <v>76.618653436700683</v>
      </c>
      <c r="F274">
        <f t="shared" si="97"/>
        <v>-0.5842733451969736</v>
      </c>
      <c r="G274">
        <v>21.089216</v>
      </c>
      <c r="H274">
        <f t="shared" si="89"/>
        <v>21.089216</v>
      </c>
      <c r="I274">
        <v>20.997944</v>
      </c>
      <c r="J274">
        <f t="shared" si="85"/>
        <v>20.997944</v>
      </c>
      <c r="K274">
        <f t="shared" si="98"/>
        <v>1.026833333332533E-4</v>
      </c>
      <c r="L274">
        <v>6.6030000000000004E-3</v>
      </c>
      <c r="M274">
        <f t="shared" si="90"/>
        <v>6.6030000000000004E-3</v>
      </c>
      <c r="N274">
        <v>0.36569000000000002</v>
      </c>
      <c r="O274">
        <f t="shared" si="86"/>
        <v>0.36569000000000002</v>
      </c>
      <c r="P274">
        <f t="shared" si="99"/>
        <v>-6.3314999999999899E-4</v>
      </c>
      <c r="Q274">
        <f t="shared" si="91"/>
        <v>78.636365999999995</v>
      </c>
      <c r="R274">
        <f t="shared" si="100"/>
        <v>5.3046666666721378E-4</v>
      </c>
      <c r="S274">
        <f t="shared" si="101"/>
        <v>1</v>
      </c>
      <c r="T274">
        <f t="shared" si="102"/>
        <v>53.522972637892465</v>
      </c>
      <c r="U274">
        <f t="shared" si="103"/>
        <v>32500</v>
      </c>
      <c r="W274">
        <v>0.10000199999999999</v>
      </c>
      <c r="X274">
        <v>53.559801</v>
      </c>
      <c r="Y274">
        <v>0</v>
      </c>
      <c r="Z274">
        <v>0</v>
      </c>
      <c r="AA274">
        <f t="shared" si="87"/>
        <v>0</v>
      </c>
      <c r="AB274">
        <f t="shared" si="88"/>
        <v>0</v>
      </c>
      <c r="AC274" t="e">
        <f t="shared" si="92"/>
        <v>#DIV/0!</v>
      </c>
      <c r="AD274" s="6" t="e">
        <f t="shared" si="96"/>
        <v>#DIV/0!</v>
      </c>
      <c r="AE274" s="6" t="e">
        <f t="shared" si="96"/>
        <v>#DIV/0!</v>
      </c>
    </row>
    <row r="275" spans="1:31" x14ac:dyDescent="0.25">
      <c r="A275" s="1">
        <v>42880.069814814815</v>
      </c>
      <c r="B275" s="16">
        <v>268</v>
      </c>
      <c r="C275">
        <f t="shared" si="93"/>
        <v>9.8367873704898301</v>
      </c>
      <c r="D275">
        <f t="shared" si="94"/>
        <v>-13.882185518592181</v>
      </c>
      <c r="E275">
        <f t="shared" si="95"/>
        <v>23.440846214574648</v>
      </c>
      <c r="F275">
        <f t="shared" si="97"/>
        <v>-1.4112519662911964</v>
      </c>
      <c r="G275">
        <v>21.089203999999999</v>
      </c>
      <c r="H275">
        <f t="shared" si="89"/>
        <v>21.089203999999999</v>
      </c>
      <c r="I275">
        <v>20.998059999999999</v>
      </c>
      <c r="J275">
        <f t="shared" si="85"/>
        <v>20.998059999999999</v>
      </c>
      <c r="K275">
        <f t="shared" si="98"/>
        <v>1.3413333333325283E-4</v>
      </c>
      <c r="L275">
        <v>6.5789999999999998E-3</v>
      </c>
      <c r="M275">
        <f t="shared" si="90"/>
        <v>6.5789999999999998E-3</v>
      </c>
      <c r="N275">
        <v>0.36506100000000002</v>
      </c>
      <c r="O275">
        <f t="shared" si="86"/>
        <v>0.36506100000000002</v>
      </c>
      <c r="P275">
        <f t="shared" si="99"/>
        <v>-6.2878333333333169E-4</v>
      </c>
      <c r="Q275">
        <f t="shared" si="91"/>
        <v>78.636879000000008</v>
      </c>
      <c r="R275">
        <f t="shared" si="100"/>
        <v>4.9465000000073662E-4</v>
      </c>
      <c r="S275">
        <f t="shared" si="101"/>
        <v>1</v>
      </c>
      <c r="T275">
        <f t="shared" si="102"/>
        <v>53.133479027110702</v>
      </c>
      <c r="U275">
        <f t="shared" si="103"/>
        <v>32500</v>
      </c>
      <c r="W275">
        <v>0.10000299999999999</v>
      </c>
      <c r="X275">
        <v>53.157198000000001</v>
      </c>
      <c r="Y275">
        <v>0</v>
      </c>
      <c r="Z275">
        <v>0</v>
      </c>
      <c r="AA275">
        <f t="shared" si="87"/>
        <v>0</v>
      </c>
      <c r="AB275">
        <f t="shared" si="88"/>
        <v>0</v>
      </c>
      <c r="AC275" t="e">
        <f t="shared" si="92"/>
        <v>#DIV/0!</v>
      </c>
      <c r="AD275" s="6" t="e">
        <f t="shared" si="96"/>
        <v>#DIV/0!</v>
      </c>
      <c r="AE275" s="6" t="e">
        <f t="shared" si="96"/>
        <v>#DIV/0!</v>
      </c>
    </row>
    <row r="276" spans="1:31" x14ac:dyDescent="0.25">
      <c r="A276" s="1">
        <v>42880.070509259262</v>
      </c>
      <c r="B276" s="16">
        <v>269</v>
      </c>
      <c r="C276">
        <f t="shared" si="93"/>
        <v>-3.4727586306109703</v>
      </c>
      <c r="D276">
        <f t="shared" si="94"/>
        <v>-12.976504578174115</v>
      </c>
      <c r="E276">
        <f t="shared" si="95"/>
        <v>-28.012202817542057</v>
      </c>
      <c r="F276">
        <f t="shared" si="97"/>
        <v>3.7366560589012572</v>
      </c>
      <c r="G276">
        <v>21.089164</v>
      </c>
      <c r="H276">
        <f t="shared" si="89"/>
        <v>21.089164</v>
      </c>
      <c r="I276">
        <v>20.998051</v>
      </c>
      <c r="J276">
        <f t="shared" si="85"/>
        <v>20.998051</v>
      </c>
      <c r="K276">
        <f t="shared" si="98"/>
        <v>1.646833333333338E-4</v>
      </c>
      <c r="L276">
        <v>6.5500000000000003E-3</v>
      </c>
      <c r="M276">
        <f t="shared" si="90"/>
        <v>6.5500000000000003E-3</v>
      </c>
      <c r="N276">
        <v>0.36442799999999997</v>
      </c>
      <c r="O276">
        <f t="shared" si="86"/>
        <v>0.36442799999999997</v>
      </c>
      <c r="P276">
        <f t="shared" si="99"/>
        <v>-6.2058333333332998E-4</v>
      </c>
      <c r="Q276">
        <f t="shared" si="91"/>
        <v>78.637520999999992</v>
      </c>
      <c r="R276">
        <f t="shared" si="100"/>
        <v>4.5590000000004236E-4</v>
      </c>
      <c r="S276">
        <f t="shared" si="101"/>
        <v>1</v>
      </c>
      <c r="T276">
        <f t="shared" si="102"/>
        <v>52.731294254052422</v>
      </c>
      <c r="U276">
        <f t="shared" si="103"/>
        <v>32500</v>
      </c>
      <c r="W276">
        <v>0.10000299999999999</v>
      </c>
      <c r="X276">
        <v>52.740797999999998</v>
      </c>
      <c r="Y276">
        <v>0</v>
      </c>
      <c r="Z276">
        <v>0</v>
      </c>
      <c r="AA276">
        <f t="shared" si="87"/>
        <v>0</v>
      </c>
      <c r="AB276">
        <f t="shared" si="88"/>
        <v>0</v>
      </c>
      <c r="AC276" t="e">
        <f t="shared" si="92"/>
        <v>#DIV/0!</v>
      </c>
      <c r="AD276" s="6" t="e">
        <f t="shared" si="96"/>
        <v>#DIV/0!</v>
      </c>
      <c r="AE276" s="6" t="e">
        <f t="shared" si="96"/>
        <v>#DIV/0!</v>
      </c>
    </row>
    <row r="277" spans="1:31" x14ac:dyDescent="0.25">
      <c r="A277" s="1">
        <v>42880.071203703701</v>
      </c>
      <c r="B277" s="16">
        <v>270</v>
      </c>
      <c r="C277">
        <f t="shared" si="93"/>
        <v>-12.955402968304526</v>
      </c>
      <c r="D277">
        <f t="shared" si="94"/>
        <v>-12.974486569632298</v>
      </c>
      <c r="E277">
        <f t="shared" si="95"/>
        <v>-65.381076270962197</v>
      </c>
      <c r="F277">
        <f t="shared" si="97"/>
        <v>1.0014730225971713</v>
      </c>
      <c r="G277">
        <v>21.089009000000001</v>
      </c>
      <c r="H277">
        <f t="shared" si="89"/>
        <v>21.089009000000001</v>
      </c>
      <c r="I277">
        <v>20.998211000000001</v>
      </c>
      <c r="J277">
        <f t="shared" si="85"/>
        <v>20.998211000000001</v>
      </c>
      <c r="K277">
        <f t="shared" si="98"/>
        <v>1.8603333333331307E-4</v>
      </c>
      <c r="L277">
        <v>6.5250000000000004E-3</v>
      </c>
      <c r="M277">
        <f t="shared" si="90"/>
        <v>6.5250000000000004E-3</v>
      </c>
      <c r="N277">
        <v>0.363792</v>
      </c>
      <c r="O277">
        <f t="shared" si="86"/>
        <v>0.363792</v>
      </c>
      <c r="P277">
        <f t="shared" si="99"/>
        <v>-6.1501666666666601E-4</v>
      </c>
      <c r="Q277">
        <f t="shared" si="91"/>
        <v>78.637996999999999</v>
      </c>
      <c r="R277">
        <f t="shared" si="100"/>
        <v>4.2898333333406903E-4</v>
      </c>
      <c r="S277">
        <f t="shared" si="101"/>
        <v>1</v>
      </c>
      <c r="T277">
        <f t="shared" si="102"/>
        <v>52.315475916398434</v>
      </c>
      <c r="U277">
        <f t="shared" si="103"/>
        <v>32500</v>
      </c>
      <c r="W277">
        <v>0.10000299999999999</v>
      </c>
      <c r="X277">
        <v>52.315494999999999</v>
      </c>
      <c r="Y277">
        <v>0</v>
      </c>
      <c r="Z277">
        <v>0</v>
      </c>
      <c r="AA277">
        <f t="shared" si="87"/>
        <v>0</v>
      </c>
      <c r="AB277">
        <f t="shared" si="88"/>
        <v>0</v>
      </c>
      <c r="AC277" t="e">
        <f t="shared" si="92"/>
        <v>#DIV/0!</v>
      </c>
      <c r="AD277" s="6" t="e">
        <f t="shared" si="96"/>
        <v>#DIV/0!</v>
      </c>
      <c r="AE277" s="6" t="e">
        <f t="shared" si="96"/>
        <v>#DIV/0!</v>
      </c>
    </row>
    <row r="278" spans="1:31" x14ac:dyDescent="0.25">
      <c r="A278" s="1">
        <v>42880.071898148148</v>
      </c>
      <c r="B278" s="16">
        <v>271</v>
      </c>
      <c r="C278">
        <f t="shared" si="93"/>
        <v>-13.157045040952831</v>
      </c>
      <c r="D278">
        <f t="shared" si="94"/>
        <v>-13.64496686584328</v>
      </c>
      <c r="E278">
        <f t="shared" si="95"/>
        <v>-66.915957926286083</v>
      </c>
      <c r="F278">
        <f t="shared" si="97"/>
        <v>1.0370844534902584</v>
      </c>
      <c r="G278">
        <v>21.089137999999998</v>
      </c>
      <c r="H278">
        <f t="shared" si="89"/>
        <v>21.089137999999998</v>
      </c>
      <c r="I278">
        <v>20.998543999999999</v>
      </c>
      <c r="J278">
        <f t="shared" si="85"/>
        <v>20.998543999999999</v>
      </c>
      <c r="K278">
        <f t="shared" si="98"/>
        <v>1.8553333333333201E-4</v>
      </c>
      <c r="L278">
        <v>6.515E-3</v>
      </c>
      <c r="M278">
        <f t="shared" si="90"/>
        <v>6.515E-3</v>
      </c>
      <c r="N278">
        <v>0.36317300000000002</v>
      </c>
      <c r="O278">
        <f t="shared" si="86"/>
        <v>0.36317300000000002</v>
      </c>
      <c r="P278">
        <f t="shared" si="99"/>
        <v>-6.117833333333341E-4</v>
      </c>
      <c r="Q278">
        <f t="shared" si="91"/>
        <v>78.638283000000001</v>
      </c>
      <c r="R278">
        <f t="shared" si="100"/>
        <v>4.2625000000053129E-4</v>
      </c>
      <c r="S278">
        <f t="shared" si="101"/>
        <v>1</v>
      </c>
      <c r="T278">
        <f t="shared" si="102"/>
        <v>51.922191078174947</v>
      </c>
      <c r="U278">
        <f t="shared" si="103"/>
        <v>32500</v>
      </c>
      <c r="W278">
        <v>0.100005</v>
      </c>
      <c r="X278">
        <v>51.922679000000002</v>
      </c>
      <c r="Y278">
        <v>0</v>
      </c>
      <c r="Z278">
        <v>0</v>
      </c>
      <c r="AA278">
        <f t="shared" si="87"/>
        <v>0</v>
      </c>
      <c r="AB278">
        <f t="shared" si="88"/>
        <v>0</v>
      </c>
      <c r="AC278" t="e">
        <f t="shared" si="92"/>
        <v>#DIV/0!</v>
      </c>
      <c r="AD278" s="6" t="e">
        <f t="shared" si="96"/>
        <v>#DIV/0!</v>
      </c>
      <c r="AE278" s="6" t="e">
        <f t="shared" si="96"/>
        <v>#DIV/0!</v>
      </c>
    </row>
    <row r="279" spans="1:31" x14ac:dyDescent="0.25">
      <c r="A279" s="1">
        <v>42880.072592592594</v>
      </c>
      <c r="B279" s="16">
        <v>272</v>
      </c>
      <c r="C279">
        <f t="shared" si="93"/>
        <v>-11.554014147745795</v>
      </c>
      <c r="D279">
        <f t="shared" si="94"/>
        <v>-13.377201276385229</v>
      </c>
      <c r="E279">
        <f t="shared" si="95"/>
        <v>-60.302799965395465</v>
      </c>
      <c r="F279">
        <f t="shared" si="97"/>
        <v>1.1577968578993942</v>
      </c>
      <c r="G279">
        <v>21.089361</v>
      </c>
      <c r="H279">
        <f t="shared" si="89"/>
        <v>21.089361</v>
      </c>
      <c r="I279">
        <v>20.99897</v>
      </c>
      <c r="J279">
        <f t="shared" si="85"/>
        <v>20.99897</v>
      </c>
      <c r="K279">
        <f t="shared" si="98"/>
        <v>1.800833333334732E-4</v>
      </c>
      <c r="L279">
        <v>6.4999999999999997E-3</v>
      </c>
      <c r="M279">
        <f t="shared" si="90"/>
        <v>6.4999999999999997E-3</v>
      </c>
      <c r="N279">
        <v>0.36255199999999999</v>
      </c>
      <c r="O279">
        <f t="shared" si="86"/>
        <v>0.36255199999999999</v>
      </c>
      <c r="P279">
        <f t="shared" si="99"/>
        <v>-6.0581666666666611E-4</v>
      </c>
      <c r="Q279">
        <f t="shared" si="91"/>
        <v>78.638478000000006</v>
      </c>
      <c r="R279">
        <f t="shared" si="100"/>
        <v>4.2573333333327431E-4</v>
      </c>
      <c r="S279">
        <f t="shared" si="101"/>
        <v>1</v>
      </c>
      <c r="T279">
        <f t="shared" si="102"/>
        <v>51.541160812871333</v>
      </c>
      <c r="U279">
        <f t="shared" si="103"/>
        <v>32500</v>
      </c>
      <c r="W279">
        <v>0.100005</v>
      </c>
      <c r="X279">
        <v>51.542983999999997</v>
      </c>
      <c r="Y279">
        <v>0</v>
      </c>
      <c r="Z279">
        <v>0</v>
      </c>
      <c r="AA279">
        <f t="shared" si="87"/>
        <v>0</v>
      </c>
      <c r="AB279">
        <f t="shared" si="88"/>
        <v>0</v>
      </c>
      <c r="AC279" t="e">
        <f t="shared" si="92"/>
        <v>#DIV/0!</v>
      </c>
      <c r="AD279" s="6" t="e">
        <f t="shared" si="96"/>
        <v>#DIV/0!</v>
      </c>
      <c r="AE279" s="6" t="e">
        <f t="shared" si="96"/>
        <v>#DIV/0!</v>
      </c>
    </row>
    <row r="280" spans="1:31" x14ac:dyDescent="0.25">
      <c r="A280" s="1">
        <v>42880.073287037034</v>
      </c>
      <c r="B280" s="16">
        <v>273</v>
      </c>
      <c r="C280">
        <f t="shared" si="93"/>
        <v>-10.52465446073283</v>
      </c>
      <c r="D280">
        <f t="shared" si="94"/>
        <v>-12.942017693109342</v>
      </c>
      <c r="E280">
        <f t="shared" si="95"/>
        <v>-55.765650762940794</v>
      </c>
      <c r="F280">
        <f t="shared" si="97"/>
        <v>1.2296857575130493</v>
      </c>
      <c r="G280">
        <v>21.089583000000001</v>
      </c>
      <c r="H280">
        <f t="shared" si="89"/>
        <v>21.089583000000001</v>
      </c>
      <c r="I280">
        <v>20.999086999999999</v>
      </c>
      <c r="J280">
        <f t="shared" si="85"/>
        <v>20.999086999999999</v>
      </c>
      <c r="K280">
        <f t="shared" si="98"/>
        <v>1.7648333333338448E-4</v>
      </c>
      <c r="L280">
        <v>6.4819999999999999E-3</v>
      </c>
      <c r="M280">
        <f t="shared" si="90"/>
        <v>6.4819999999999999E-3</v>
      </c>
      <c r="N280">
        <v>0.36198200000000003</v>
      </c>
      <c r="O280">
        <f t="shared" si="86"/>
        <v>0.36198200000000003</v>
      </c>
      <c r="P280">
        <f t="shared" si="99"/>
        <v>-5.997333333333327E-4</v>
      </c>
      <c r="Q280">
        <f t="shared" si="91"/>
        <v>78.638930999999999</v>
      </c>
      <c r="R280">
        <f t="shared" si="100"/>
        <v>4.2325000000028961E-4</v>
      </c>
      <c r="S280">
        <f t="shared" si="101"/>
        <v>1</v>
      </c>
      <c r="T280">
        <f t="shared" si="102"/>
        <v>51.187474636767512</v>
      </c>
      <c r="U280">
        <f t="shared" si="103"/>
        <v>32500</v>
      </c>
      <c r="W280">
        <v>0.100006</v>
      </c>
      <c r="X280">
        <v>51.189892</v>
      </c>
      <c r="Y280">
        <v>0</v>
      </c>
      <c r="Z280">
        <v>0</v>
      </c>
      <c r="AA280">
        <f t="shared" si="87"/>
        <v>0</v>
      </c>
      <c r="AB280">
        <f t="shared" si="88"/>
        <v>0</v>
      </c>
      <c r="AC280" t="e">
        <f t="shared" si="92"/>
        <v>#DIV/0!</v>
      </c>
      <c r="AD280" s="6" t="e">
        <f t="shared" si="96"/>
        <v>#DIV/0!</v>
      </c>
      <c r="AE280" s="6" t="e">
        <f t="shared" si="96"/>
        <v>#DIV/0!</v>
      </c>
    </row>
    <row r="281" spans="1:31" x14ac:dyDescent="0.25">
      <c r="A281" s="1">
        <v>42880.073981481481</v>
      </c>
      <c r="B281" s="16">
        <v>274</v>
      </c>
      <c r="C281">
        <f t="shared" si="93"/>
        <v>-1.838405479273888</v>
      </c>
      <c r="D281">
        <f t="shared" si="94"/>
        <v>-11.891586834155632</v>
      </c>
      <c r="E281">
        <f t="shared" si="95"/>
        <v>-20.373467858726212</v>
      </c>
      <c r="F281">
        <f t="shared" si="97"/>
        <v>6.4684243863613986</v>
      </c>
      <c r="G281">
        <v>21.089317000000001</v>
      </c>
      <c r="H281">
        <f t="shared" si="89"/>
        <v>21.089317000000001</v>
      </c>
      <c r="I281">
        <v>20.999151000000001</v>
      </c>
      <c r="J281">
        <f t="shared" si="85"/>
        <v>20.999151000000001</v>
      </c>
      <c r="K281">
        <f t="shared" si="98"/>
        <v>1.5311666666661949E-4</v>
      </c>
      <c r="L281">
        <v>6.4539999999999997E-3</v>
      </c>
      <c r="M281">
        <f t="shared" si="90"/>
        <v>6.4539999999999997E-3</v>
      </c>
      <c r="N281">
        <v>0.36139199999999999</v>
      </c>
      <c r="O281">
        <f t="shared" si="86"/>
        <v>0.36139199999999999</v>
      </c>
      <c r="P281">
        <f t="shared" si="99"/>
        <v>-5.9138333333333501E-4</v>
      </c>
      <c r="Q281">
        <f t="shared" si="91"/>
        <v>78.639457000000007</v>
      </c>
      <c r="R281">
        <f t="shared" si="100"/>
        <v>4.3826666666646474E-4</v>
      </c>
      <c r="S281">
        <f t="shared" si="101"/>
        <v>1</v>
      </c>
      <c r="T281">
        <f t="shared" si="102"/>
        <v>50.800039818645203</v>
      </c>
      <c r="U281">
        <f t="shared" si="103"/>
        <v>32500</v>
      </c>
      <c r="W281">
        <v>0.100004</v>
      </c>
      <c r="X281">
        <v>50.810093000000002</v>
      </c>
      <c r="Y281">
        <v>0</v>
      </c>
      <c r="Z281">
        <v>0</v>
      </c>
      <c r="AA281">
        <f t="shared" si="87"/>
        <v>0</v>
      </c>
      <c r="AB281">
        <f t="shared" si="88"/>
        <v>0</v>
      </c>
      <c r="AC281" t="e">
        <f t="shared" si="92"/>
        <v>#DIV/0!</v>
      </c>
      <c r="AD281" s="6" t="e">
        <f t="shared" si="96"/>
        <v>#DIV/0!</v>
      </c>
      <c r="AE281" s="6" t="e">
        <f t="shared" si="96"/>
        <v>#DIV/0!</v>
      </c>
    </row>
    <row r="282" spans="1:31" x14ac:dyDescent="0.25">
      <c r="A282" s="1">
        <v>42880.074675925927</v>
      </c>
      <c r="B282" s="16">
        <v>275</v>
      </c>
      <c r="C282">
        <f t="shared" si="93"/>
        <v>6.9710923921989121</v>
      </c>
      <c r="D282">
        <f t="shared" si="94"/>
        <v>-11.110163030681335</v>
      </c>
      <c r="E282">
        <f t="shared" si="95"/>
        <v>15.207455131783714</v>
      </c>
      <c r="F282">
        <f t="shared" si="97"/>
        <v>-1.5937477809237333</v>
      </c>
      <c r="G282">
        <v>21.089167</v>
      </c>
      <c r="H282">
        <f t="shared" si="89"/>
        <v>21.089167</v>
      </c>
      <c r="I282">
        <v>20.999200999999999</v>
      </c>
      <c r="J282">
        <f t="shared" si="85"/>
        <v>20.999200999999999</v>
      </c>
      <c r="K282">
        <f t="shared" si="98"/>
        <v>1.2981666666682655E-4</v>
      </c>
      <c r="L282">
        <v>6.424E-3</v>
      </c>
      <c r="M282">
        <f t="shared" si="90"/>
        <v>6.424E-3</v>
      </c>
      <c r="N282">
        <v>0.36079800000000001</v>
      </c>
      <c r="O282">
        <f t="shared" si="86"/>
        <v>0.36079800000000001</v>
      </c>
      <c r="P282">
        <f t="shared" si="99"/>
        <v>-5.8380000000000194E-4</v>
      </c>
      <c r="Q282">
        <f t="shared" si="91"/>
        <v>78.640000999999998</v>
      </c>
      <c r="R282">
        <f t="shared" si="100"/>
        <v>4.5398333333324103E-4</v>
      </c>
      <c r="S282">
        <f t="shared" si="101"/>
        <v>1</v>
      </c>
      <c r="T282">
        <f t="shared" si="102"/>
        <v>50.406067744577101</v>
      </c>
      <c r="U282">
        <f t="shared" si="103"/>
        <v>32500</v>
      </c>
      <c r="W282">
        <v>0.100005</v>
      </c>
      <c r="X282">
        <v>50.424149</v>
      </c>
      <c r="Y282">
        <v>0</v>
      </c>
      <c r="Z282">
        <v>0</v>
      </c>
      <c r="AA282">
        <f t="shared" si="87"/>
        <v>0</v>
      </c>
      <c r="AB282">
        <f t="shared" si="88"/>
        <v>0</v>
      </c>
      <c r="AC282" t="e">
        <f t="shared" si="92"/>
        <v>#DIV/0!</v>
      </c>
      <c r="AD282" s="6" t="e">
        <f t="shared" si="96"/>
        <v>#DIV/0!</v>
      </c>
      <c r="AE282" s="6" t="e">
        <f t="shared" si="96"/>
        <v>#DIV/0!</v>
      </c>
    </row>
    <row r="283" spans="1:31" x14ac:dyDescent="0.25">
      <c r="A283" s="1">
        <v>42880.075370370374</v>
      </c>
      <c r="B283" s="16">
        <v>276</v>
      </c>
      <c r="C283">
        <f t="shared" si="93"/>
        <v>18.158680444827986</v>
      </c>
      <c r="D283">
        <f t="shared" si="94"/>
        <v>-10.758503344561277</v>
      </c>
      <c r="E283">
        <f t="shared" si="95"/>
        <v>59.685971940671443</v>
      </c>
      <c r="F283">
        <f t="shared" si="97"/>
        <v>-0.59247164887609149</v>
      </c>
      <c r="G283">
        <v>21.089134000000001</v>
      </c>
      <c r="H283">
        <f t="shared" si="89"/>
        <v>21.089134000000001</v>
      </c>
      <c r="I283">
        <v>20.999293000000002</v>
      </c>
      <c r="J283">
        <f t="shared" si="85"/>
        <v>20.999293000000002</v>
      </c>
      <c r="K283">
        <f t="shared" si="98"/>
        <v>1.0116666666674472E-4</v>
      </c>
      <c r="L283">
        <v>6.3949999999999996E-3</v>
      </c>
      <c r="M283">
        <f t="shared" si="90"/>
        <v>6.3949999999999996E-3</v>
      </c>
      <c r="N283">
        <v>0.36019400000000001</v>
      </c>
      <c r="O283">
        <f t="shared" si="86"/>
        <v>0.36019400000000001</v>
      </c>
      <c r="P283">
        <f t="shared" si="99"/>
        <v>-5.7763333333333276E-4</v>
      </c>
      <c r="Q283">
        <f t="shared" si="91"/>
        <v>78.640512999999999</v>
      </c>
      <c r="R283">
        <f t="shared" si="100"/>
        <v>4.7646666666641596E-4</v>
      </c>
      <c r="S283">
        <f t="shared" si="101"/>
        <v>1</v>
      </c>
      <c r="T283">
        <f t="shared" si="102"/>
        <v>50.021107816210666</v>
      </c>
      <c r="U283">
        <f t="shared" si="103"/>
        <v>32500</v>
      </c>
      <c r="W283">
        <v>0.100005</v>
      </c>
      <c r="X283">
        <v>50.050024999999998</v>
      </c>
      <c r="Y283">
        <v>0</v>
      </c>
      <c r="Z283">
        <v>0</v>
      </c>
      <c r="AA283">
        <f t="shared" si="87"/>
        <v>0</v>
      </c>
      <c r="AB283">
        <f t="shared" si="88"/>
        <v>0</v>
      </c>
      <c r="AC283" t="e">
        <f t="shared" si="92"/>
        <v>#DIV/0!</v>
      </c>
      <c r="AD283" s="6" t="e">
        <f t="shared" si="96"/>
        <v>#DIV/0!</v>
      </c>
      <c r="AE283" s="6" t="e">
        <f t="shared" si="96"/>
        <v>#DIV/0!</v>
      </c>
    </row>
    <row r="284" spans="1:31" x14ac:dyDescent="0.25">
      <c r="A284" s="1">
        <v>42880.076064814813</v>
      </c>
      <c r="B284" s="16">
        <v>277</v>
      </c>
      <c r="C284">
        <f t="shared" si="93"/>
        <v>21.27806027211912</v>
      </c>
      <c r="D284">
        <f t="shared" si="94"/>
        <v>-11.264302022253112</v>
      </c>
      <c r="E284">
        <f t="shared" si="95"/>
        <v>71.42104609985401</v>
      </c>
      <c r="F284">
        <f t="shared" si="97"/>
        <v>-0.52938575594754056</v>
      </c>
      <c r="G284">
        <v>21.089331999999999</v>
      </c>
      <c r="H284">
        <f t="shared" si="89"/>
        <v>21.089331999999999</v>
      </c>
      <c r="I284">
        <v>20.999513</v>
      </c>
      <c r="J284">
        <f t="shared" si="85"/>
        <v>20.999513</v>
      </c>
      <c r="K284">
        <f t="shared" si="98"/>
        <v>9.2883333333363771E-5</v>
      </c>
      <c r="L284">
        <v>6.3660000000000001E-3</v>
      </c>
      <c r="M284">
        <f t="shared" si="90"/>
        <v>6.3660000000000001E-3</v>
      </c>
      <c r="N284">
        <v>0.35960799999999998</v>
      </c>
      <c r="O284">
        <f t="shared" si="86"/>
        <v>0.35960799999999998</v>
      </c>
      <c r="P284">
        <f t="shared" si="99"/>
        <v>-5.743833333333346E-4</v>
      </c>
      <c r="Q284">
        <f t="shared" si="91"/>
        <v>78.640878999999998</v>
      </c>
      <c r="R284">
        <f t="shared" si="100"/>
        <v>4.8149999999983113E-4</v>
      </c>
      <c r="S284">
        <f t="shared" si="101"/>
        <v>1</v>
      </c>
      <c r="T284">
        <f t="shared" si="102"/>
        <v>49.65784163770568</v>
      </c>
      <c r="U284">
        <f t="shared" si="103"/>
        <v>32500</v>
      </c>
      <c r="W284">
        <v>0.100005</v>
      </c>
      <c r="X284">
        <v>49.690384000000002</v>
      </c>
      <c r="Y284">
        <v>0</v>
      </c>
      <c r="Z284">
        <v>0</v>
      </c>
      <c r="AA284">
        <f t="shared" si="87"/>
        <v>0</v>
      </c>
      <c r="AB284">
        <f t="shared" si="88"/>
        <v>0</v>
      </c>
      <c r="AC284" t="e">
        <f t="shared" si="92"/>
        <v>#DIV/0!</v>
      </c>
      <c r="AD284" s="6" t="e">
        <f t="shared" si="96"/>
        <v>#DIV/0!</v>
      </c>
      <c r="AE284" s="6" t="e">
        <f t="shared" si="96"/>
        <v>#DIV/0!</v>
      </c>
    </row>
    <row r="285" spans="1:31" x14ac:dyDescent="0.25">
      <c r="A285" s="1">
        <v>42880.07675925926</v>
      </c>
      <c r="B285" s="16">
        <v>278</v>
      </c>
      <c r="C285">
        <f t="shared" si="93"/>
        <v>26.56263020606616</v>
      </c>
      <c r="D285">
        <f t="shared" si="94"/>
        <v>-10.919418788032118</v>
      </c>
      <c r="E285">
        <f t="shared" si="95"/>
        <v>92.628287300119283</v>
      </c>
      <c r="F285">
        <f t="shared" si="97"/>
        <v>-0.41108198635910798</v>
      </c>
      <c r="G285">
        <v>21.089352000000002</v>
      </c>
      <c r="H285">
        <f t="shared" si="89"/>
        <v>21.089352000000002</v>
      </c>
      <c r="I285">
        <v>20.999590999999999</v>
      </c>
      <c r="J285">
        <f t="shared" si="85"/>
        <v>20.999590999999999</v>
      </c>
      <c r="K285">
        <f t="shared" si="98"/>
        <v>7.8800000000001089E-5</v>
      </c>
      <c r="L285">
        <v>6.3369999999999998E-3</v>
      </c>
      <c r="M285">
        <f t="shared" si="90"/>
        <v>6.3369999999999998E-3</v>
      </c>
      <c r="N285">
        <v>0.35907</v>
      </c>
      <c r="O285">
        <f t="shared" si="86"/>
        <v>0.35907</v>
      </c>
      <c r="P285">
        <f t="shared" si="99"/>
        <v>-5.6884999999999943E-4</v>
      </c>
      <c r="Q285">
        <f t="shared" si="91"/>
        <v>78.641339000000002</v>
      </c>
      <c r="R285">
        <f t="shared" si="100"/>
        <v>4.900499999993239E-4</v>
      </c>
      <c r="S285">
        <f t="shared" si="101"/>
        <v>1</v>
      </c>
      <c r="T285">
        <f t="shared" si="102"/>
        <v>49.317530951006113</v>
      </c>
      <c r="U285">
        <f t="shared" si="103"/>
        <v>32500</v>
      </c>
      <c r="W285">
        <v>0.100005</v>
      </c>
      <c r="X285">
        <v>49.355013</v>
      </c>
      <c r="Y285">
        <v>0</v>
      </c>
      <c r="Z285">
        <v>0</v>
      </c>
      <c r="AA285">
        <f t="shared" si="87"/>
        <v>0</v>
      </c>
      <c r="AB285">
        <f t="shared" si="88"/>
        <v>0</v>
      </c>
      <c r="AC285" t="e">
        <f t="shared" si="92"/>
        <v>#DIV/0!</v>
      </c>
      <c r="AD285" s="6" t="e">
        <f t="shared" si="96"/>
        <v>#DIV/0!</v>
      </c>
      <c r="AE285" s="6" t="e">
        <f t="shared" si="96"/>
        <v>#DIV/0!</v>
      </c>
    </row>
    <row r="286" spans="1:31" x14ac:dyDescent="0.25">
      <c r="A286" s="1">
        <v>42880.077453703707</v>
      </c>
      <c r="B286" s="16">
        <v>279</v>
      </c>
      <c r="C286">
        <f t="shared" si="93"/>
        <v>28.779327243980539</v>
      </c>
      <c r="D286">
        <f t="shared" si="94"/>
        <v>-10.557027757134989</v>
      </c>
      <c r="E286">
        <f t="shared" si="95"/>
        <v>101.76437002465028</v>
      </c>
      <c r="F286">
        <f t="shared" si="97"/>
        <v>-0.36682677352519033</v>
      </c>
      <c r="G286">
        <v>21.08935</v>
      </c>
      <c r="H286">
        <f t="shared" si="89"/>
        <v>21.08935</v>
      </c>
      <c r="I286">
        <v>20.999777000000002</v>
      </c>
      <c r="J286">
        <f t="shared" si="85"/>
        <v>20.999777000000002</v>
      </c>
      <c r="K286">
        <f t="shared" si="98"/>
        <v>7.1916666666815848E-5</v>
      </c>
      <c r="L286">
        <v>6.3160000000000004E-3</v>
      </c>
      <c r="M286">
        <f t="shared" si="90"/>
        <v>6.3160000000000004E-3</v>
      </c>
      <c r="N286">
        <v>0.358514</v>
      </c>
      <c r="O286">
        <f t="shared" si="86"/>
        <v>0.358514</v>
      </c>
      <c r="P286">
        <f t="shared" si="99"/>
        <v>-5.6306666666666629E-4</v>
      </c>
      <c r="Q286">
        <f t="shared" si="91"/>
        <v>78.641709000000006</v>
      </c>
      <c r="R286">
        <f t="shared" si="100"/>
        <v>4.9114999999962572E-4</v>
      </c>
      <c r="S286">
        <f t="shared" si="101"/>
        <v>1</v>
      </c>
      <c r="T286">
        <f t="shared" si="102"/>
        <v>48.961698644998961</v>
      </c>
      <c r="U286">
        <f t="shared" si="103"/>
        <v>32500</v>
      </c>
      <c r="W286">
        <v>0.100006</v>
      </c>
      <c r="X286">
        <v>49.001035000000002</v>
      </c>
      <c r="Y286">
        <v>0</v>
      </c>
      <c r="Z286">
        <v>0</v>
      </c>
      <c r="AA286">
        <f t="shared" si="87"/>
        <v>0</v>
      </c>
      <c r="AB286">
        <f t="shared" si="88"/>
        <v>0</v>
      </c>
      <c r="AC286" t="e">
        <f t="shared" si="92"/>
        <v>#DIV/0!</v>
      </c>
      <c r="AD286" s="6" t="e">
        <f t="shared" si="96"/>
        <v>#DIV/0!</v>
      </c>
      <c r="AE286" s="6" t="e">
        <f t="shared" si="96"/>
        <v>#DIV/0!</v>
      </c>
    </row>
    <row r="287" spans="1:31" x14ac:dyDescent="0.25">
      <c r="A287" s="1">
        <v>42880.078148148146</v>
      </c>
      <c r="B287" s="16">
        <v>280</v>
      </c>
      <c r="C287">
        <f t="shared" si="93"/>
        <v>30.921616031711054</v>
      </c>
      <c r="D287">
        <f t="shared" si="94"/>
        <v>-11.046304225883077</v>
      </c>
      <c r="E287">
        <f t="shared" si="95"/>
        <v>109.66696891559833</v>
      </c>
      <c r="F287">
        <f t="shared" si="97"/>
        <v>-0.35723567017179042</v>
      </c>
      <c r="G287">
        <v>21.089573999999999</v>
      </c>
      <c r="H287">
        <f t="shared" si="89"/>
        <v>21.089573999999999</v>
      </c>
      <c r="I287">
        <v>20.999672</v>
      </c>
      <c r="J287">
        <f t="shared" si="85"/>
        <v>20.999672</v>
      </c>
      <c r="K287">
        <f t="shared" si="98"/>
        <v>6.6516666666712379E-5</v>
      </c>
      <c r="L287">
        <v>6.2890000000000003E-3</v>
      </c>
      <c r="M287">
        <f t="shared" si="90"/>
        <v>6.2890000000000003E-3</v>
      </c>
      <c r="N287">
        <v>0.35794700000000002</v>
      </c>
      <c r="O287">
        <f t="shared" si="86"/>
        <v>0.35794700000000002</v>
      </c>
      <c r="P287">
        <f t="shared" si="99"/>
        <v>-5.5980000000000016E-4</v>
      </c>
      <c r="Q287">
        <f t="shared" si="91"/>
        <v>78.642381</v>
      </c>
      <c r="R287">
        <f t="shared" si="100"/>
        <v>4.9328333333207295E-4</v>
      </c>
      <c r="S287">
        <f t="shared" si="101"/>
        <v>1</v>
      </c>
      <c r="T287">
        <f t="shared" si="102"/>
        <v>48.595890079742802</v>
      </c>
      <c r="U287">
        <f t="shared" si="103"/>
        <v>32500</v>
      </c>
      <c r="W287">
        <v>0.100006</v>
      </c>
      <c r="X287">
        <v>48.637858000000001</v>
      </c>
      <c r="Y287">
        <v>0</v>
      </c>
      <c r="Z287">
        <v>0</v>
      </c>
      <c r="AA287">
        <f t="shared" si="87"/>
        <v>0</v>
      </c>
      <c r="AB287">
        <f t="shared" si="88"/>
        <v>0</v>
      </c>
      <c r="AC287" t="e">
        <f t="shared" si="92"/>
        <v>#DIV/0!</v>
      </c>
      <c r="AD287" s="6" t="e">
        <f t="shared" si="96"/>
        <v>#DIV/0!</v>
      </c>
      <c r="AE287" s="6" t="e">
        <f t="shared" si="96"/>
        <v>#DIV/0!</v>
      </c>
    </row>
    <row r="288" spans="1:31" x14ac:dyDescent="0.25">
      <c r="A288" s="1">
        <v>42880.078842592593</v>
      </c>
      <c r="B288" s="16">
        <v>281</v>
      </c>
      <c r="C288">
        <f t="shared" si="93"/>
        <v>29.819560969519131</v>
      </c>
      <c r="D288">
        <f t="shared" si="94"/>
        <v>-12.570925751123561</v>
      </c>
      <c r="E288">
        <f t="shared" si="95"/>
        <v>103.64058775163447</v>
      </c>
      <c r="F288">
        <f t="shared" si="97"/>
        <v>-0.42156642627881985</v>
      </c>
      <c r="G288">
        <v>21.08962</v>
      </c>
      <c r="H288">
        <f t="shared" si="89"/>
        <v>21.08962</v>
      </c>
      <c r="I288">
        <v>20.999727</v>
      </c>
      <c r="J288">
        <f t="shared" si="85"/>
        <v>20.999727</v>
      </c>
      <c r="K288">
        <f t="shared" si="98"/>
        <v>6.9183333333514929E-5</v>
      </c>
      <c r="L288">
        <v>6.2680000000000001E-3</v>
      </c>
      <c r="M288">
        <f t="shared" si="90"/>
        <v>6.2680000000000001E-3</v>
      </c>
      <c r="N288">
        <v>0.357373</v>
      </c>
      <c r="O288">
        <f t="shared" si="86"/>
        <v>0.357373</v>
      </c>
      <c r="P288">
        <f t="shared" si="99"/>
        <v>-5.5981666666666727E-4</v>
      </c>
      <c r="Q288">
        <f t="shared" si="91"/>
        <v>78.642899999999997</v>
      </c>
      <c r="R288">
        <f t="shared" si="100"/>
        <v>4.9063333333189505E-4</v>
      </c>
      <c r="S288">
        <f t="shared" si="101"/>
        <v>1</v>
      </c>
      <c r="T288">
        <f t="shared" si="102"/>
        <v>48.239742513279765</v>
      </c>
      <c r="U288">
        <f t="shared" si="103"/>
        <v>32500</v>
      </c>
      <c r="W288">
        <v>0.100005</v>
      </c>
      <c r="X288">
        <v>48.282133000000002</v>
      </c>
      <c r="Y288">
        <v>0</v>
      </c>
      <c r="Z288">
        <v>0</v>
      </c>
      <c r="AA288">
        <f t="shared" si="87"/>
        <v>0</v>
      </c>
      <c r="AB288">
        <f t="shared" si="88"/>
        <v>0</v>
      </c>
      <c r="AC288" t="e">
        <f t="shared" si="92"/>
        <v>#DIV/0!</v>
      </c>
      <c r="AD288" s="6" t="e">
        <f t="shared" si="96"/>
        <v>#DIV/0!</v>
      </c>
      <c r="AE288" s="6" t="e">
        <f t="shared" si="96"/>
        <v>#DIV/0!</v>
      </c>
    </row>
    <row r="289" spans="1:31" x14ac:dyDescent="0.25">
      <c r="A289" s="1">
        <v>42880.07953703704</v>
      </c>
      <c r="B289" s="16">
        <v>282</v>
      </c>
      <c r="C289">
        <f t="shared" si="93"/>
        <v>25.350040364343975</v>
      </c>
      <c r="D289">
        <f t="shared" si="94"/>
        <v>-13.86225557806263</v>
      </c>
      <c r="E289">
        <f t="shared" si="95"/>
        <v>84.600578917698456</v>
      </c>
      <c r="F289">
        <f t="shared" si="97"/>
        <v>-0.54683366885523954</v>
      </c>
      <c r="G289">
        <v>21.089552000000001</v>
      </c>
      <c r="H289">
        <f t="shared" si="89"/>
        <v>21.089552000000001</v>
      </c>
      <c r="I289">
        <v>20.999683000000001</v>
      </c>
      <c r="J289">
        <f t="shared" si="85"/>
        <v>20.999683000000001</v>
      </c>
      <c r="K289">
        <f t="shared" si="98"/>
        <v>7.996666666674202E-5</v>
      </c>
      <c r="L289">
        <v>6.2430000000000003E-3</v>
      </c>
      <c r="M289">
        <f t="shared" si="90"/>
        <v>6.2430000000000003E-3</v>
      </c>
      <c r="N289">
        <v>0.356825</v>
      </c>
      <c r="O289">
        <f t="shared" si="86"/>
        <v>0.356825</v>
      </c>
      <c r="P289">
        <f t="shared" si="99"/>
        <v>-5.5961666666666987E-4</v>
      </c>
      <c r="Q289">
        <f t="shared" si="91"/>
        <v>78.643491999999995</v>
      </c>
      <c r="R289">
        <f t="shared" si="100"/>
        <v>4.7964999999858076E-4</v>
      </c>
      <c r="S289">
        <f t="shared" si="101"/>
        <v>1</v>
      </c>
      <c r="T289">
        <f t="shared" si="102"/>
        <v>47.924767704058034</v>
      </c>
      <c r="U289">
        <f t="shared" si="103"/>
        <v>32500</v>
      </c>
      <c r="W289">
        <v>0.100006</v>
      </c>
      <c r="X289">
        <v>47.963979999999999</v>
      </c>
      <c r="Y289">
        <v>0</v>
      </c>
      <c r="Z289">
        <v>0</v>
      </c>
      <c r="AA289">
        <f t="shared" si="87"/>
        <v>0</v>
      </c>
      <c r="AB289">
        <f t="shared" si="88"/>
        <v>0</v>
      </c>
      <c r="AC289" t="e">
        <f t="shared" si="92"/>
        <v>#DIV/0!</v>
      </c>
      <c r="AD289" s="6" t="e">
        <f t="shared" si="96"/>
        <v>#DIV/0!</v>
      </c>
      <c r="AE289" s="6" t="e">
        <f t="shared" si="96"/>
        <v>#DIV/0!</v>
      </c>
    </row>
    <row r="290" spans="1:31" x14ac:dyDescent="0.25">
      <c r="A290" s="1">
        <v>42880.080231481479</v>
      </c>
      <c r="B290" s="16">
        <v>283</v>
      </c>
      <c r="C290">
        <f t="shared" si="93"/>
        <v>20.865217548873979</v>
      </c>
      <c r="D290">
        <f t="shared" si="94"/>
        <v>-14.038288975311559</v>
      </c>
      <c r="E290">
        <f t="shared" si="95"/>
        <v>66.731551331368394</v>
      </c>
      <c r="F290">
        <f t="shared" si="97"/>
        <v>-0.67280817669064541</v>
      </c>
      <c r="G290">
        <v>21.089100999999999</v>
      </c>
      <c r="H290">
        <f t="shared" si="89"/>
        <v>21.089100999999999</v>
      </c>
      <c r="I290">
        <v>20.999860000000002</v>
      </c>
      <c r="J290">
        <f t="shared" si="85"/>
        <v>20.999860000000002</v>
      </c>
      <c r="K290">
        <f t="shared" si="98"/>
        <v>8.9199999999915269E-5</v>
      </c>
      <c r="L290">
        <v>6.215E-3</v>
      </c>
      <c r="M290">
        <f t="shared" si="90"/>
        <v>6.215E-3</v>
      </c>
      <c r="N290">
        <v>0.35627700000000001</v>
      </c>
      <c r="O290">
        <f t="shared" si="86"/>
        <v>0.35627700000000001</v>
      </c>
      <c r="P290">
        <f t="shared" si="99"/>
        <v>-5.5608333333333573E-4</v>
      </c>
      <c r="Q290">
        <f t="shared" si="91"/>
        <v>78.643862999999996</v>
      </c>
      <c r="R290">
        <f t="shared" si="100"/>
        <v>4.6688333333193554E-4</v>
      </c>
      <c r="S290">
        <f t="shared" si="101"/>
        <v>1</v>
      </c>
      <c r="T290">
        <f t="shared" si="102"/>
        <v>47.617554493476305</v>
      </c>
      <c r="U290">
        <f t="shared" si="103"/>
        <v>32500</v>
      </c>
      <c r="W290">
        <v>0.100005</v>
      </c>
      <c r="X290">
        <v>47.652458000000003</v>
      </c>
      <c r="Y290">
        <v>0</v>
      </c>
      <c r="Z290">
        <v>0</v>
      </c>
      <c r="AA290">
        <f t="shared" si="87"/>
        <v>0</v>
      </c>
      <c r="AB290">
        <f t="shared" si="88"/>
        <v>0</v>
      </c>
      <c r="AC290" t="e">
        <f t="shared" si="92"/>
        <v>#DIV/0!</v>
      </c>
      <c r="AD290" s="6" t="e">
        <f t="shared" si="96"/>
        <v>#DIV/0!</v>
      </c>
      <c r="AE290" s="6" t="e">
        <f t="shared" si="96"/>
        <v>#DIV/0!</v>
      </c>
    </row>
    <row r="291" spans="1:31" x14ac:dyDescent="0.25">
      <c r="A291" s="1">
        <v>42880.080925925926</v>
      </c>
      <c r="B291" s="16">
        <v>284</v>
      </c>
      <c r="C291">
        <f t="shared" si="93"/>
        <v>13.914177596595598</v>
      </c>
      <c r="D291">
        <f t="shared" si="94"/>
        <v>-13.920031857740831</v>
      </c>
      <c r="E291">
        <f t="shared" si="95"/>
        <v>39.468058737237371</v>
      </c>
      <c r="F291">
        <f t="shared" si="97"/>
        <v>-1.0004207407232366</v>
      </c>
      <c r="G291">
        <v>21.089269000000002</v>
      </c>
      <c r="H291">
        <f t="shared" si="89"/>
        <v>21.089269000000002</v>
      </c>
      <c r="I291">
        <v>20.999997</v>
      </c>
      <c r="J291">
        <f t="shared" si="85"/>
        <v>20.999997</v>
      </c>
      <c r="K291">
        <f t="shared" si="98"/>
        <v>1.0514999999985027E-4</v>
      </c>
      <c r="L291">
        <v>6.1840000000000003E-3</v>
      </c>
      <c r="M291">
        <f t="shared" si="90"/>
        <v>6.1840000000000003E-3</v>
      </c>
      <c r="N291">
        <v>0.35570299999999999</v>
      </c>
      <c r="O291">
        <f t="shared" si="86"/>
        <v>0.35570299999999999</v>
      </c>
      <c r="P291">
        <f t="shared" si="99"/>
        <v>-5.5141666666666718E-4</v>
      </c>
      <c r="Q291">
        <f t="shared" si="91"/>
        <v>78.644299999999987</v>
      </c>
      <c r="R291">
        <f t="shared" si="100"/>
        <v>4.4626666666568816E-4</v>
      </c>
      <c r="S291">
        <f t="shared" si="101"/>
        <v>1</v>
      </c>
      <c r="T291">
        <f t="shared" si="102"/>
        <v>47.291307790546036</v>
      </c>
      <c r="U291">
        <f t="shared" si="103"/>
        <v>32500</v>
      </c>
      <c r="W291">
        <v>0.100006</v>
      </c>
      <c r="X291">
        <v>47.319141999999999</v>
      </c>
      <c r="Y291">
        <v>0</v>
      </c>
      <c r="Z291">
        <v>0</v>
      </c>
      <c r="AA291">
        <f t="shared" si="87"/>
        <v>0</v>
      </c>
      <c r="AB291">
        <f t="shared" si="88"/>
        <v>0</v>
      </c>
      <c r="AC291" t="e">
        <f t="shared" si="92"/>
        <v>#DIV/0!</v>
      </c>
      <c r="AD291" s="6" t="e">
        <f t="shared" si="96"/>
        <v>#DIV/0!</v>
      </c>
      <c r="AE291" s="6" t="e">
        <f t="shared" si="96"/>
        <v>#DIV/0!</v>
      </c>
    </row>
    <row r="292" spans="1:31" x14ac:dyDescent="0.25">
      <c r="A292" s="1">
        <v>42880.081620370373</v>
      </c>
      <c r="B292" s="16">
        <v>285</v>
      </c>
      <c r="C292">
        <f t="shared" si="93"/>
        <v>12.768374519317298</v>
      </c>
      <c r="D292">
        <f t="shared" si="94"/>
        <v>-13.264359605218132</v>
      </c>
      <c r="E292">
        <f t="shared" si="95"/>
        <v>35.676310976468649</v>
      </c>
      <c r="F292">
        <f t="shared" si="97"/>
        <v>-1.0388448102889258</v>
      </c>
      <c r="G292">
        <v>21.089362999999999</v>
      </c>
      <c r="H292">
        <f t="shared" si="89"/>
        <v>21.089362999999999</v>
      </c>
      <c r="I292">
        <v>21.000202000000002</v>
      </c>
      <c r="J292">
        <f t="shared" si="85"/>
        <v>21.000202000000002</v>
      </c>
      <c r="K292">
        <f t="shared" si="98"/>
        <v>1.0638333333314875E-4</v>
      </c>
      <c r="L292">
        <v>6.1440000000000002E-3</v>
      </c>
      <c r="M292">
        <f t="shared" si="90"/>
        <v>6.1440000000000002E-3</v>
      </c>
      <c r="N292">
        <v>0.35513499999999998</v>
      </c>
      <c r="O292">
        <f t="shared" si="86"/>
        <v>0.35513499999999998</v>
      </c>
      <c r="P292">
        <f t="shared" si="99"/>
        <v>-5.4486666666666477E-4</v>
      </c>
      <c r="Q292">
        <f t="shared" si="91"/>
        <v>78.644662999999994</v>
      </c>
      <c r="R292">
        <f t="shared" si="100"/>
        <v>4.3848333333258439E-4</v>
      </c>
      <c r="S292">
        <f t="shared" si="101"/>
        <v>1</v>
      </c>
      <c r="T292">
        <f t="shared" si="102"/>
        <v>46.94072526587577</v>
      </c>
      <c r="U292">
        <f t="shared" si="103"/>
        <v>32500</v>
      </c>
      <c r="W292">
        <v>0.100006</v>
      </c>
      <c r="X292">
        <v>46.966757999999999</v>
      </c>
      <c r="Y292">
        <v>0</v>
      </c>
      <c r="Z292">
        <v>0</v>
      </c>
      <c r="AA292">
        <f t="shared" si="87"/>
        <v>0</v>
      </c>
      <c r="AB292">
        <f t="shared" si="88"/>
        <v>0</v>
      </c>
      <c r="AC292" t="e">
        <f t="shared" si="92"/>
        <v>#DIV/0!</v>
      </c>
      <c r="AD292" s="6" t="e">
        <f t="shared" si="96"/>
        <v>#DIV/0!</v>
      </c>
      <c r="AE292" s="6" t="e">
        <f t="shared" si="96"/>
        <v>#DIV/0!</v>
      </c>
    </row>
    <row r="293" spans="1:31" x14ac:dyDescent="0.25">
      <c r="A293" s="1">
        <v>42880.082314814812</v>
      </c>
      <c r="B293" s="16">
        <v>286</v>
      </c>
      <c r="C293">
        <f t="shared" si="93"/>
        <v>12.333362619190815</v>
      </c>
      <c r="D293">
        <f t="shared" si="94"/>
        <v>-12.632213974200681</v>
      </c>
      <c r="E293">
        <f t="shared" si="95"/>
        <v>34.659817854713452</v>
      </c>
      <c r="F293">
        <f t="shared" si="97"/>
        <v>-1.0242311334092173</v>
      </c>
      <c r="G293">
        <v>21.089661</v>
      </c>
      <c r="H293">
        <f t="shared" si="89"/>
        <v>21.089661</v>
      </c>
      <c r="I293">
        <v>21.000275999999999</v>
      </c>
      <c r="J293">
        <f t="shared" si="85"/>
        <v>21.000275999999999</v>
      </c>
      <c r="K293">
        <f t="shared" si="98"/>
        <v>1.0636666666652417E-4</v>
      </c>
      <c r="L293">
        <v>6.1060000000000003E-3</v>
      </c>
      <c r="M293">
        <f t="shared" si="90"/>
        <v>6.1060000000000003E-3</v>
      </c>
      <c r="N293">
        <v>0.35460599999999998</v>
      </c>
      <c r="O293">
        <f t="shared" si="86"/>
        <v>0.35460599999999998</v>
      </c>
      <c r="P293">
        <f t="shared" si="99"/>
        <v>-5.3836666666666662E-4</v>
      </c>
      <c r="Q293">
        <f t="shared" si="91"/>
        <v>78.645117999999997</v>
      </c>
      <c r="R293">
        <f t="shared" si="100"/>
        <v>4.3199999999951426E-4</v>
      </c>
      <c r="S293">
        <f t="shared" si="101"/>
        <v>1</v>
      </c>
      <c r="T293">
        <f t="shared" si="102"/>
        <v>46.582059423406811</v>
      </c>
      <c r="U293">
        <f t="shared" si="103"/>
        <v>32500</v>
      </c>
      <c r="W293">
        <v>0.100007</v>
      </c>
      <c r="X293">
        <v>46.607025</v>
      </c>
      <c r="Y293">
        <v>0</v>
      </c>
      <c r="Z293">
        <v>0</v>
      </c>
      <c r="AA293">
        <f t="shared" si="87"/>
        <v>0</v>
      </c>
      <c r="AB293">
        <f t="shared" si="88"/>
        <v>0</v>
      </c>
      <c r="AC293" t="e">
        <f t="shared" si="92"/>
        <v>#DIV/0!</v>
      </c>
      <c r="AD293" s="6" t="e">
        <f t="shared" si="96"/>
        <v>#DIV/0!</v>
      </c>
      <c r="AE293" s="6" t="e">
        <f t="shared" si="96"/>
        <v>#DIV/0!</v>
      </c>
    </row>
    <row r="294" spans="1:31" x14ac:dyDescent="0.25">
      <c r="A294" s="1">
        <v>42880.083009259259</v>
      </c>
      <c r="B294" s="16">
        <v>287</v>
      </c>
      <c r="C294">
        <f t="shared" si="93"/>
        <v>13.722869345253891</v>
      </c>
      <c r="D294">
        <f t="shared" si="94"/>
        <v>-11.547508296406299</v>
      </c>
      <c r="E294">
        <f t="shared" si="95"/>
        <v>41.333378930413026</v>
      </c>
      <c r="F294">
        <f t="shared" si="97"/>
        <v>-0.84147914010418323</v>
      </c>
      <c r="G294">
        <v>21.089590999999999</v>
      </c>
      <c r="H294">
        <f t="shared" si="89"/>
        <v>21.089590999999999</v>
      </c>
      <c r="I294">
        <v>21.000346</v>
      </c>
      <c r="J294">
        <f t="shared" si="85"/>
        <v>21.000346</v>
      </c>
      <c r="K294">
        <f t="shared" si="98"/>
        <v>1.0103333333321511E-4</v>
      </c>
      <c r="L294">
        <v>6.0769999999999999E-3</v>
      </c>
      <c r="M294">
        <f t="shared" si="90"/>
        <v>6.0769999999999999E-3</v>
      </c>
      <c r="N294">
        <v>0.354078</v>
      </c>
      <c r="O294">
        <f t="shared" si="86"/>
        <v>0.354078</v>
      </c>
      <c r="P294">
        <f t="shared" si="99"/>
        <v>-5.3020000000000107E-4</v>
      </c>
      <c r="Q294">
        <f t="shared" si="91"/>
        <v>78.645575999999991</v>
      </c>
      <c r="R294">
        <f t="shared" si="100"/>
        <v>4.2916666666670267E-4</v>
      </c>
      <c r="S294">
        <f t="shared" si="101"/>
        <v>1</v>
      </c>
      <c r="T294">
        <f t="shared" si="102"/>
        <v>46.197863622358369</v>
      </c>
      <c r="U294">
        <f t="shared" si="103"/>
        <v>32500</v>
      </c>
      <c r="W294">
        <v>0.100005</v>
      </c>
      <c r="X294">
        <v>46.223134000000002</v>
      </c>
      <c r="Y294">
        <v>0</v>
      </c>
      <c r="Z294">
        <v>0</v>
      </c>
      <c r="AA294">
        <f t="shared" si="87"/>
        <v>0</v>
      </c>
      <c r="AB294">
        <f t="shared" si="88"/>
        <v>0</v>
      </c>
      <c r="AC294" t="e">
        <f t="shared" si="92"/>
        <v>#DIV/0!</v>
      </c>
      <c r="AD294" s="6" t="e">
        <f t="shared" si="96"/>
        <v>#DIV/0!</v>
      </c>
      <c r="AE294" s="6" t="e">
        <f t="shared" si="96"/>
        <v>#DIV/0!</v>
      </c>
    </row>
    <row r="295" spans="1:31" x14ac:dyDescent="0.25">
      <c r="A295" s="1">
        <v>42880.083703703705</v>
      </c>
      <c r="B295" s="16">
        <v>288</v>
      </c>
      <c r="C295">
        <f t="shared" si="93"/>
        <v>15.231711934954056</v>
      </c>
      <c r="D295">
        <f t="shared" si="94"/>
        <v>-9.781398831512913</v>
      </c>
      <c r="E295">
        <f t="shared" si="95"/>
        <v>49.229512425663678</v>
      </c>
      <c r="F295">
        <f t="shared" si="97"/>
        <v>-0.64217330745773571</v>
      </c>
      <c r="G295">
        <v>21.089479999999998</v>
      </c>
      <c r="H295">
        <f t="shared" si="89"/>
        <v>21.089479999999998</v>
      </c>
      <c r="I295">
        <v>21.000402999999999</v>
      </c>
      <c r="J295">
        <f t="shared" si="85"/>
        <v>21.000402999999999</v>
      </c>
      <c r="K295">
        <f t="shared" si="98"/>
        <v>9.4916666666714872E-5</v>
      </c>
      <c r="L295">
        <v>6.0559999999999998E-3</v>
      </c>
      <c r="M295">
        <f t="shared" si="90"/>
        <v>6.0559999999999998E-3</v>
      </c>
      <c r="N295">
        <v>0.35354200000000002</v>
      </c>
      <c r="O295">
        <f t="shared" si="86"/>
        <v>0.35354200000000002</v>
      </c>
      <c r="P295">
        <f t="shared" si="99"/>
        <v>-5.1986666666666481E-4</v>
      </c>
      <c r="Q295">
        <f t="shared" si="91"/>
        <v>78.64605499999999</v>
      </c>
      <c r="R295">
        <f t="shared" si="100"/>
        <v>4.2495000000073444E-4</v>
      </c>
      <c r="S295">
        <f t="shared" si="101"/>
        <v>1</v>
      </c>
      <c r="T295">
        <f t="shared" si="102"/>
        <v>45.808113889233283</v>
      </c>
      <c r="U295">
        <f t="shared" si="103"/>
        <v>32500</v>
      </c>
      <c r="W295">
        <v>0.100005</v>
      </c>
      <c r="X295">
        <v>45.833126999999998</v>
      </c>
      <c r="Y295">
        <v>0</v>
      </c>
      <c r="Z295">
        <v>0</v>
      </c>
      <c r="AA295">
        <f t="shared" si="87"/>
        <v>0</v>
      </c>
      <c r="AB295">
        <f t="shared" si="88"/>
        <v>0</v>
      </c>
      <c r="AC295" t="e">
        <f t="shared" si="92"/>
        <v>#DIV/0!</v>
      </c>
      <c r="AD295" s="6" t="e">
        <f t="shared" si="96"/>
        <v>#DIV/0!</v>
      </c>
      <c r="AE295" s="6" t="e">
        <f t="shared" si="96"/>
        <v>#DIV/0!</v>
      </c>
    </row>
    <row r="296" spans="1:31" x14ac:dyDescent="0.25">
      <c r="A296" s="1">
        <v>42880.084398148145</v>
      </c>
      <c r="B296" s="16">
        <v>289</v>
      </c>
      <c r="C296">
        <f t="shared" si="93"/>
        <v>17.127625249264987</v>
      </c>
      <c r="D296">
        <f t="shared" si="94"/>
        <v>-8.8993033250116227</v>
      </c>
      <c r="E296">
        <f t="shared" si="95"/>
        <v>57.675140236540486</v>
      </c>
      <c r="F296">
        <f t="shared" si="97"/>
        <v>-0.51958769505384439</v>
      </c>
      <c r="G296">
        <v>21.089395</v>
      </c>
      <c r="H296">
        <f t="shared" si="89"/>
        <v>21.089395</v>
      </c>
      <c r="I296">
        <v>21.00047</v>
      </c>
      <c r="J296">
        <f t="shared" si="85"/>
        <v>21.00047</v>
      </c>
      <c r="K296">
        <f t="shared" si="98"/>
        <v>8.8516666666767679E-5</v>
      </c>
      <c r="L296">
        <v>6.019E-3</v>
      </c>
      <c r="M296">
        <f t="shared" si="90"/>
        <v>6.019E-3</v>
      </c>
      <c r="N296">
        <v>0.35303600000000002</v>
      </c>
      <c r="O296">
        <f t="shared" si="86"/>
        <v>0.35303600000000002</v>
      </c>
      <c r="P296">
        <f t="shared" si="99"/>
        <v>-5.1254999999999769E-4</v>
      </c>
      <c r="Q296">
        <f t="shared" si="91"/>
        <v>78.64649399999999</v>
      </c>
      <c r="R296">
        <f t="shared" si="100"/>
        <v>4.240333333340137E-4</v>
      </c>
      <c r="S296">
        <f t="shared" si="101"/>
        <v>1</v>
      </c>
      <c r="T296">
        <f t="shared" si="102"/>
        <v>45.438988071425477</v>
      </c>
      <c r="U296">
        <f t="shared" si="103"/>
        <v>32500</v>
      </c>
      <c r="W296">
        <v>0.100006</v>
      </c>
      <c r="X296">
        <v>45.465015000000001</v>
      </c>
      <c r="Y296">
        <v>0</v>
      </c>
      <c r="Z296">
        <v>0</v>
      </c>
      <c r="AA296">
        <f t="shared" si="87"/>
        <v>0</v>
      </c>
      <c r="AB296">
        <f t="shared" si="88"/>
        <v>0</v>
      </c>
      <c r="AC296" t="e">
        <f t="shared" si="92"/>
        <v>#DIV/0!</v>
      </c>
      <c r="AD296" s="6" t="e">
        <f t="shared" si="96"/>
        <v>#DIV/0!</v>
      </c>
      <c r="AE296" s="6" t="e">
        <f t="shared" si="96"/>
        <v>#DIV/0!</v>
      </c>
    </row>
    <row r="297" spans="1:31" x14ac:dyDescent="0.25">
      <c r="A297" s="1">
        <v>42880.085092592592</v>
      </c>
      <c r="B297" s="16">
        <v>290</v>
      </c>
      <c r="C297">
        <f t="shared" si="93"/>
        <v>14.795329089410387</v>
      </c>
      <c r="D297">
        <f t="shared" si="94"/>
        <v>-9.1409196331037457</v>
      </c>
      <c r="E297">
        <f t="shared" si="95"/>
        <v>48.216816666419795</v>
      </c>
      <c r="F297">
        <f t="shared" si="97"/>
        <v>-0.61782469168910004</v>
      </c>
      <c r="G297">
        <v>21.089624000000001</v>
      </c>
      <c r="H297">
        <f t="shared" si="89"/>
        <v>21.089624000000001</v>
      </c>
      <c r="I297">
        <v>21.000582000000001</v>
      </c>
      <c r="J297">
        <f t="shared" si="85"/>
        <v>21.000582000000001</v>
      </c>
      <c r="K297">
        <f t="shared" si="98"/>
        <v>9.3616666666918033E-5</v>
      </c>
      <c r="L297">
        <v>5.9890000000000004E-3</v>
      </c>
      <c r="M297">
        <f t="shared" si="90"/>
        <v>5.9890000000000004E-3</v>
      </c>
      <c r="N297">
        <v>0.35252499999999998</v>
      </c>
      <c r="O297">
        <f t="shared" si="86"/>
        <v>0.35252499999999998</v>
      </c>
      <c r="P297">
        <f t="shared" si="99"/>
        <v>-5.0918333333333323E-4</v>
      </c>
      <c r="Q297">
        <f t="shared" si="91"/>
        <v>78.646892999999992</v>
      </c>
      <c r="R297">
        <f t="shared" si="100"/>
        <v>4.1556666666764386E-4</v>
      </c>
      <c r="S297">
        <f t="shared" si="101"/>
        <v>1</v>
      </c>
      <c r="T297">
        <f t="shared" si="102"/>
        <v>45.116552751277091</v>
      </c>
      <c r="U297">
        <f t="shared" si="103"/>
        <v>32500</v>
      </c>
      <c r="W297">
        <v>0.100009</v>
      </c>
      <c r="X297">
        <v>45.140489000000002</v>
      </c>
      <c r="Y297">
        <v>0</v>
      </c>
      <c r="Z297">
        <v>0</v>
      </c>
      <c r="AA297">
        <f t="shared" si="87"/>
        <v>0</v>
      </c>
      <c r="AB297">
        <f t="shared" si="88"/>
        <v>0</v>
      </c>
      <c r="AC297" t="e">
        <f t="shared" si="92"/>
        <v>#DIV/0!</v>
      </c>
      <c r="AD297" s="6" t="e">
        <f t="shared" si="96"/>
        <v>#DIV/0!</v>
      </c>
      <c r="AE297" s="6" t="e">
        <f t="shared" si="96"/>
        <v>#DIV/0!</v>
      </c>
    </row>
    <row r="298" spans="1:31" x14ac:dyDescent="0.25">
      <c r="A298" s="1">
        <v>42880.085787037038</v>
      </c>
      <c r="B298" s="16">
        <v>291</v>
      </c>
      <c r="C298">
        <f t="shared" si="93"/>
        <v>9.7880206130094862</v>
      </c>
      <c r="D298">
        <f t="shared" si="94"/>
        <v>-8.9148084301687724</v>
      </c>
      <c r="E298">
        <f t="shared" si="95"/>
        <v>28.732640728964057</v>
      </c>
      <c r="F298">
        <f t="shared" si="97"/>
        <v>-0.91078766408806833</v>
      </c>
      <c r="G298">
        <v>21.089849000000001</v>
      </c>
      <c r="H298">
        <f t="shared" si="89"/>
        <v>21.089849000000001</v>
      </c>
      <c r="I298">
        <v>21.000771</v>
      </c>
      <c r="J298">
        <f t="shared" si="85"/>
        <v>21.000771</v>
      </c>
      <c r="K298">
        <f t="shared" si="98"/>
        <v>1.0486666666669938E-4</v>
      </c>
      <c r="L298">
        <v>5.9579999999999998E-3</v>
      </c>
      <c r="M298">
        <f t="shared" si="90"/>
        <v>5.9579999999999998E-3</v>
      </c>
      <c r="N298">
        <v>0.35202299999999997</v>
      </c>
      <c r="O298">
        <f t="shared" si="86"/>
        <v>0.35202299999999997</v>
      </c>
      <c r="P298">
        <f t="shared" si="99"/>
        <v>-5.0468333333333426E-4</v>
      </c>
      <c r="Q298">
        <f t="shared" si="91"/>
        <v>78.647205999999997</v>
      </c>
      <c r="R298">
        <f t="shared" si="100"/>
        <v>3.9981666666880262E-4</v>
      </c>
      <c r="S298">
        <f t="shared" si="101"/>
        <v>1</v>
      </c>
      <c r="T298">
        <f t="shared" si="102"/>
        <v>44.82059417095612</v>
      </c>
      <c r="U298">
        <f t="shared" si="103"/>
        <v>32500</v>
      </c>
      <c r="W298">
        <v>0.100009</v>
      </c>
      <c r="X298">
        <v>44.839297000000002</v>
      </c>
      <c r="Y298">
        <v>0</v>
      </c>
      <c r="Z298">
        <v>0</v>
      </c>
      <c r="AA298">
        <f t="shared" si="87"/>
        <v>0</v>
      </c>
      <c r="AB298">
        <f t="shared" si="88"/>
        <v>0</v>
      </c>
      <c r="AC298" t="e">
        <f t="shared" si="92"/>
        <v>#DIV/0!</v>
      </c>
      <c r="AD298" s="6" t="e">
        <f t="shared" si="96"/>
        <v>#DIV/0!</v>
      </c>
      <c r="AE298" s="6" t="e">
        <f t="shared" si="96"/>
        <v>#DIV/0!</v>
      </c>
    </row>
    <row r="299" spans="1:31" x14ac:dyDescent="0.25">
      <c r="A299" s="1">
        <v>42880.086481481485</v>
      </c>
      <c r="B299" s="16">
        <v>292</v>
      </c>
      <c r="C299">
        <f t="shared" si="93"/>
        <v>2.941261232179877</v>
      </c>
      <c r="D299">
        <f t="shared" si="94"/>
        <v>-9.6754551411149059</v>
      </c>
      <c r="E299">
        <f t="shared" si="95"/>
        <v>0.90980804023003792</v>
      </c>
      <c r="F299">
        <f t="shared" si="97"/>
        <v>-3.289559946344538</v>
      </c>
      <c r="G299">
        <v>21.089877000000001</v>
      </c>
      <c r="H299">
        <f t="shared" si="89"/>
        <v>21.089877000000001</v>
      </c>
      <c r="I299">
        <v>21.000810000000001</v>
      </c>
      <c r="J299">
        <f t="shared" si="85"/>
        <v>21.000810000000001</v>
      </c>
      <c r="K299">
        <f t="shared" si="98"/>
        <v>1.2121666666663108E-4</v>
      </c>
      <c r="L299">
        <v>5.9259999999999998E-3</v>
      </c>
      <c r="M299">
        <f t="shared" si="90"/>
        <v>5.9259999999999998E-3</v>
      </c>
      <c r="N299">
        <v>0.35154000000000002</v>
      </c>
      <c r="O299">
        <f t="shared" si="86"/>
        <v>0.35154000000000002</v>
      </c>
      <c r="P299">
        <f t="shared" si="99"/>
        <v>-5.0348333333333402E-4</v>
      </c>
      <c r="Q299">
        <f t="shared" si="91"/>
        <v>78.647649999999999</v>
      </c>
      <c r="R299">
        <f t="shared" si="100"/>
        <v>3.8226666666905847E-4</v>
      </c>
      <c r="S299">
        <f t="shared" si="101"/>
        <v>1</v>
      </c>
      <c r="T299">
        <f t="shared" si="102"/>
        <v>44.546047283625938</v>
      </c>
      <c r="U299">
        <f t="shared" si="103"/>
        <v>32500</v>
      </c>
      <c r="W299">
        <v>0.100008</v>
      </c>
      <c r="X299">
        <v>44.558664</v>
      </c>
      <c r="Y299">
        <v>0</v>
      </c>
      <c r="Z299">
        <v>0</v>
      </c>
      <c r="AA299">
        <f t="shared" si="87"/>
        <v>0</v>
      </c>
      <c r="AB299">
        <f t="shared" si="88"/>
        <v>0</v>
      </c>
      <c r="AC299" t="e">
        <f t="shared" si="92"/>
        <v>#DIV/0!</v>
      </c>
      <c r="AD299" s="6" t="e">
        <f t="shared" si="96"/>
        <v>#DIV/0!</v>
      </c>
      <c r="AE299" s="6" t="e">
        <f t="shared" si="96"/>
        <v>#DIV/0!</v>
      </c>
    </row>
    <row r="300" spans="1:31" x14ac:dyDescent="0.25">
      <c r="A300" s="1">
        <v>42880.087175925924</v>
      </c>
      <c r="B300" s="16">
        <v>293</v>
      </c>
      <c r="C300">
        <f t="shared" si="93"/>
        <v>-4.000119405637701</v>
      </c>
      <c r="D300">
        <f t="shared" si="94"/>
        <v>-9.9378288350433941</v>
      </c>
      <c r="E300">
        <f t="shared" si="95"/>
        <v>-26.735833611506088</v>
      </c>
      <c r="F300">
        <f t="shared" si="97"/>
        <v>2.4843830464253607</v>
      </c>
      <c r="G300">
        <v>21.089942000000001</v>
      </c>
      <c r="H300">
        <f t="shared" si="89"/>
        <v>21.089942000000001</v>
      </c>
      <c r="I300">
        <v>21.000872000000001</v>
      </c>
      <c r="J300">
        <f t="shared" si="85"/>
        <v>21.000872000000001</v>
      </c>
      <c r="K300">
        <f t="shared" si="98"/>
        <v>1.374499999998354E-4</v>
      </c>
      <c r="L300">
        <v>5.8849999999999996E-3</v>
      </c>
      <c r="M300">
        <f t="shared" si="90"/>
        <v>5.8849999999999996E-3</v>
      </c>
      <c r="N300">
        <v>0.35102800000000001</v>
      </c>
      <c r="O300">
        <f t="shared" si="86"/>
        <v>0.35102800000000001</v>
      </c>
      <c r="P300">
        <f t="shared" si="99"/>
        <v>-5.0056666666666396E-4</v>
      </c>
      <c r="Q300">
        <f t="shared" si="91"/>
        <v>78.648099999999999</v>
      </c>
      <c r="R300">
        <f t="shared" si="100"/>
        <v>3.6311666666838014E-4</v>
      </c>
      <c r="S300">
        <f t="shared" si="101"/>
        <v>1</v>
      </c>
      <c r="T300">
        <f t="shared" si="102"/>
        <v>44.256058290570088</v>
      </c>
      <c r="U300">
        <f t="shared" si="103"/>
        <v>32500</v>
      </c>
      <c r="W300">
        <v>0.100006</v>
      </c>
      <c r="X300">
        <v>44.261996000000003</v>
      </c>
      <c r="Y300">
        <v>0</v>
      </c>
      <c r="Z300">
        <v>0</v>
      </c>
      <c r="AA300">
        <f t="shared" si="87"/>
        <v>0</v>
      </c>
      <c r="AB300">
        <f t="shared" si="88"/>
        <v>0</v>
      </c>
      <c r="AC300" t="e">
        <f t="shared" si="92"/>
        <v>#DIV/0!</v>
      </c>
      <c r="AD300" s="6" t="e">
        <f t="shared" si="96"/>
        <v>#DIV/0!</v>
      </c>
      <c r="AE300" s="6" t="e">
        <f t="shared" si="96"/>
        <v>#DIV/0!</v>
      </c>
    </row>
    <row r="301" spans="1:31" x14ac:dyDescent="0.25">
      <c r="A301" s="1">
        <v>42880.087870370371</v>
      </c>
      <c r="B301" s="16">
        <v>294</v>
      </c>
      <c r="C301">
        <f t="shared" si="93"/>
        <v>-9.4555426369342044</v>
      </c>
      <c r="D301">
        <f t="shared" si="94"/>
        <v>-10.300436303812504</v>
      </c>
      <c r="E301">
        <f t="shared" si="95"/>
        <v>-48.635975211566702</v>
      </c>
      <c r="F301">
        <f t="shared" si="97"/>
        <v>1.0893543289179479</v>
      </c>
      <c r="G301">
        <v>21.089855</v>
      </c>
      <c r="H301">
        <f t="shared" si="89"/>
        <v>21.089855</v>
      </c>
      <c r="I301">
        <v>21.001007000000001</v>
      </c>
      <c r="J301">
        <f t="shared" si="85"/>
        <v>21.001007000000001</v>
      </c>
      <c r="K301">
        <f t="shared" si="98"/>
        <v>1.4978333333299788E-4</v>
      </c>
      <c r="L301">
        <v>5.8469999999999998E-3</v>
      </c>
      <c r="M301">
        <f t="shared" si="90"/>
        <v>5.8469999999999998E-3</v>
      </c>
      <c r="N301">
        <v>0.35050999999999999</v>
      </c>
      <c r="O301">
        <f t="shared" si="86"/>
        <v>0.35050999999999999</v>
      </c>
      <c r="P301">
        <f t="shared" si="99"/>
        <v>-4.9774999999999776E-4</v>
      </c>
      <c r="Q301">
        <f t="shared" si="91"/>
        <v>78.648482999999999</v>
      </c>
      <c r="R301">
        <f t="shared" si="100"/>
        <v>3.4796666666826091E-4</v>
      </c>
      <c r="S301">
        <f t="shared" si="101"/>
        <v>1</v>
      </c>
      <c r="T301">
        <f t="shared" si="102"/>
        <v>43.946801106332707</v>
      </c>
      <c r="U301">
        <f t="shared" si="103"/>
        <v>32500</v>
      </c>
      <c r="W301">
        <v>0.100007</v>
      </c>
      <c r="X301">
        <v>43.947645999999999</v>
      </c>
      <c r="Y301">
        <v>0</v>
      </c>
      <c r="Z301">
        <v>0</v>
      </c>
      <c r="AA301">
        <f t="shared" si="87"/>
        <v>0</v>
      </c>
      <c r="AB301">
        <f t="shared" si="88"/>
        <v>0</v>
      </c>
      <c r="AC301" t="e">
        <f t="shared" si="92"/>
        <v>#DIV/0!</v>
      </c>
      <c r="AD301" s="6" t="e">
        <f t="shared" si="96"/>
        <v>#DIV/0!</v>
      </c>
      <c r="AE301" s="6" t="e">
        <f t="shared" si="96"/>
        <v>#DIV/0!</v>
      </c>
    </row>
    <row r="302" spans="1:31" x14ac:dyDescent="0.25">
      <c r="A302" s="1">
        <v>42880.088564814818</v>
      </c>
      <c r="B302" s="16">
        <v>295</v>
      </c>
      <c r="C302">
        <f t="shared" si="93"/>
        <v>-9.0802447722631197</v>
      </c>
      <c r="D302">
        <f t="shared" si="94"/>
        <v>-10.47778687524108</v>
      </c>
      <c r="E302">
        <f t="shared" si="95"/>
        <v>-47.352721357755101</v>
      </c>
      <c r="F302">
        <f t="shared" si="97"/>
        <v>1.1539101795192734</v>
      </c>
      <c r="G302">
        <v>21.089611000000001</v>
      </c>
      <c r="H302">
        <f t="shared" si="89"/>
        <v>21.089611000000001</v>
      </c>
      <c r="I302">
        <v>21.001207999999998</v>
      </c>
      <c r="J302">
        <f t="shared" si="85"/>
        <v>21.001207999999998</v>
      </c>
      <c r="K302">
        <f t="shared" si="98"/>
        <v>1.4754999999985567E-4</v>
      </c>
      <c r="L302">
        <v>5.8320000000000004E-3</v>
      </c>
      <c r="M302">
        <f t="shared" si="90"/>
        <v>5.8320000000000004E-3</v>
      </c>
      <c r="N302">
        <v>0.35003200000000001</v>
      </c>
      <c r="O302">
        <f t="shared" si="86"/>
        <v>0.35003200000000001</v>
      </c>
      <c r="P302">
        <f t="shared" si="99"/>
        <v>-4.9441666666666753E-4</v>
      </c>
      <c r="Q302">
        <f t="shared" si="91"/>
        <v>78.64876000000001</v>
      </c>
      <c r="R302">
        <f t="shared" si="100"/>
        <v>3.4686666666701172E-4</v>
      </c>
      <c r="S302">
        <f t="shared" si="101"/>
        <v>1</v>
      </c>
      <c r="T302">
        <f t="shared" si="102"/>
        <v>43.639660457896952</v>
      </c>
      <c r="U302">
        <f t="shared" si="103"/>
        <v>32500</v>
      </c>
      <c r="W302">
        <v>0.100005</v>
      </c>
      <c r="X302">
        <v>43.641058000000001</v>
      </c>
      <c r="Y302">
        <v>0</v>
      </c>
      <c r="Z302">
        <v>0</v>
      </c>
      <c r="AA302">
        <f t="shared" si="87"/>
        <v>0</v>
      </c>
      <c r="AB302">
        <f t="shared" si="88"/>
        <v>0</v>
      </c>
      <c r="AC302" t="e">
        <f t="shared" si="92"/>
        <v>#DIV/0!</v>
      </c>
      <c r="AD302" s="6" t="e">
        <f t="shared" si="96"/>
        <v>#DIV/0!</v>
      </c>
      <c r="AE302" s="6" t="e">
        <f t="shared" si="96"/>
        <v>#DIV/0!</v>
      </c>
    </row>
    <row r="303" spans="1:31" x14ac:dyDescent="0.25">
      <c r="A303" s="1">
        <v>42880.089259259257</v>
      </c>
      <c r="B303" s="16">
        <v>296</v>
      </c>
      <c r="C303">
        <f t="shared" si="93"/>
        <v>-6.5140898102441103</v>
      </c>
      <c r="D303">
        <f t="shared" si="94"/>
        <v>-10.93762043090118</v>
      </c>
      <c r="E303">
        <f t="shared" si="95"/>
        <v>-37.747160897886943</v>
      </c>
      <c r="F303">
        <f t="shared" si="97"/>
        <v>1.6790711748709068</v>
      </c>
      <c r="G303">
        <v>21.089645999999998</v>
      </c>
      <c r="H303">
        <f t="shared" si="89"/>
        <v>21.089645999999998</v>
      </c>
      <c r="I303">
        <v>21.001429999999999</v>
      </c>
      <c r="J303">
        <f t="shared" si="85"/>
        <v>21.001429999999999</v>
      </c>
      <c r="K303">
        <f t="shared" si="98"/>
        <v>1.4043333333327486E-4</v>
      </c>
      <c r="L303">
        <v>5.8040000000000001E-3</v>
      </c>
      <c r="M303">
        <f t="shared" si="90"/>
        <v>5.8040000000000001E-3</v>
      </c>
      <c r="N303">
        <v>0.349499</v>
      </c>
      <c r="O303">
        <f t="shared" si="86"/>
        <v>0.349499</v>
      </c>
      <c r="P303">
        <f t="shared" si="99"/>
        <v>-4.9151666666666838E-4</v>
      </c>
      <c r="Q303">
        <f t="shared" si="91"/>
        <v>78.649071000000006</v>
      </c>
      <c r="R303">
        <f t="shared" si="100"/>
        <v>3.5108333333345364E-4</v>
      </c>
      <c r="S303">
        <f t="shared" si="101"/>
        <v>1</v>
      </c>
      <c r="T303">
        <f t="shared" si="102"/>
        <v>43.29581546937932</v>
      </c>
      <c r="U303">
        <f t="shared" si="103"/>
        <v>32500</v>
      </c>
      <c r="W303">
        <v>0.100005</v>
      </c>
      <c r="X303">
        <v>43.300238999999998</v>
      </c>
      <c r="Y303">
        <v>0</v>
      </c>
      <c r="Z303">
        <v>0</v>
      </c>
      <c r="AA303">
        <f t="shared" si="87"/>
        <v>0</v>
      </c>
      <c r="AB303">
        <f t="shared" si="88"/>
        <v>0</v>
      </c>
      <c r="AC303" t="e">
        <f t="shared" si="92"/>
        <v>#DIV/0!</v>
      </c>
      <c r="AD303" s="6" t="e">
        <f t="shared" si="96"/>
        <v>#DIV/0!</v>
      </c>
      <c r="AE303" s="6" t="e">
        <f t="shared" si="96"/>
        <v>#DIV/0!</v>
      </c>
    </row>
    <row r="304" spans="1:31" x14ac:dyDescent="0.25">
      <c r="A304" s="1">
        <v>42880.089953703704</v>
      </c>
      <c r="B304" s="16">
        <v>297</v>
      </c>
      <c r="C304">
        <f t="shared" si="93"/>
        <v>-1.4777937240441119</v>
      </c>
      <c r="D304">
        <f t="shared" si="94"/>
        <v>-10.291746811049887</v>
      </c>
      <c r="E304">
        <f t="shared" si="95"/>
        <v>-17.186073545856921</v>
      </c>
      <c r="F304">
        <f t="shared" si="97"/>
        <v>6.9642647979892756</v>
      </c>
      <c r="G304">
        <v>21.089962</v>
      </c>
      <c r="H304">
        <f t="shared" si="89"/>
        <v>21.089962</v>
      </c>
      <c r="I304">
        <v>21.001628</v>
      </c>
      <c r="J304">
        <f t="shared" si="85"/>
        <v>21.001628</v>
      </c>
      <c r="K304">
        <f t="shared" si="98"/>
        <v>1.2711666666671563E-4</v>
      </c>
      <c r="L304">
        <v>5.7800000000000004E-3</v>
      </c>
      <c r="M304">
        <f t="shared" si="90"/>
        <v>5.7800000000000004E-3</v>
      </c>
      <c r="N304">
        <v>0.34905000000000003</v>
      </c>
      <c r="O304">
        <f t="shared" si="86"/>
        <v>0.34905000000000003</v>
      </c>
      <c r="P304">
        <f t="shared" si="99"/>
        <v>-4.8575000000000056E-4</v>
      </c>
      <c r="Q304">
        <f t="shared" si="91"/>
        <v>78.649321999999998</v>
      </c>
      <c r="R304">
        <f t="shared" si="100"/>
        <v>3.5863333333286583E-4</v>
      </c>
      <c r="S304">
        <f t="shared" si="101"/>
        <v>1</v>
      </c>
      <c r="T304">
        <f t="shared" si="102"/>
        <v>42.991672046913131</v>
      </c>
      <c r="U304">
        <f t="shared" si="103"/>
        <v>32500</v>
      </c>
      <c r="W304">
        <v>0.100006</v>
      </c>
      <c r="X304">
        <v>43.000486000000002</v>
      </c>
      <c r="Y304">
        <v>0</v>
      </c>
      <c r="Z304">
        <v>0</v>
      </c>
      <c r="AA304">
        <f t="shared" si="87"/>
        <v>0</v>
      </c>
      <c r="AB304">
        <f t="shared" si="88"/>
        <v>0</v>
      </c>
      <c r="AC304" t="e">
        <f t="shared" si="92"/>
        <v>#DIV/0!</v>
      </c>
      <c r="AD304" s="6" t="e">
        <f t="shared" si="96"/>
        <v>#DIV/0!</v>
      </c>
      <c r="AE304" s="6" t="e">
        <f t="shared" si="96"/>
        <v>#DIV/0!</v>
      </c>
    </row>
    <row r="305" spans="1:31" x14ac:dyDescent="0.25">
      <c r="A305" s="1">
        <v>42880.090648148151</v>
      </c>
      <c r="B305" s="16">
        <v>298</v>
      </c>
      <c r="C305">
        <f t="shared" si="93"/>
        <v>4.0675403873223814</v>
      </c>
      <c r="D305">
        <f t="shared" si="94"/>
        <v>-9.4897151726637574</v>
      </c>
      <c r="E305">
        <f t="shared" si="95"/>
        <v>5.5535311158167158</v>
      </c>
      <c r="F305">
        <f t="shared" si="97"/>
        <v>-2.3330352667772121</v>
      </c>
      <c r="G305">
        <v>21.090268999999999</v>
      </c>
      <c r="H305">
        <f t="shared" si="89"/>
        <v>21.090268999999999</v>
      </c>
      <c r="I305">
        <v>21.001791999999998</v>
      </c>
      <c r="J305">
        <f t="shared" si="85"/>
        <v>21.001791999999998</v>
      </c>
      <c r="K305">
        <f t="shared" si="98"/>
        <v>1.1238333333345452E-4</v>
      </c>
      <c r="L305">
        <v>5.7390000000000002E-3</v>
      </c>
      <c r="M305">
        <f t="shared" si="90"/>
        <v>5.7390000000000002E-3</v>
      </c>
      <c r="N305">
        <v>0.34855799999999998</v>
      </c>
      <c r="O305">
        <f t="shared" si="86"/>
        <v>0.34855799999999998</v>
      </c>
      <c r="P305">
        <f t="shared" si="99"/>
        <v>-4.7904999999999844E-4</v>
      </c>
      <c r="Q305">
        <f t="shared" si="91"/>
        <v>78.649650000000008</v>
      </c>
      <c r="R305">
        <f t="shared" si="100"/>
        <v>3.6666666666604895E-4</v>
      </c>
      <c r="S305">
        <f t="shared" si="101"/>
        <v>1</v>
      </c>
      <c r="T305">
        <f t="shared" si="102"/>
        <v>42.647085744440169</v>
      </c>
      <c r="U305">
        <f t="shared" si="103"/>
        <v>32500</v>
      </c>
      <c r="W305">
        <v>0.100009</v>
      </c>
      <c r="X305">
        <v>42.660643</v>
      </c>
      <c r="Y305">
        <v>0</v>
      </c>
      <c r="Z305">
        <v>0</v>
      </c>
      <c r="AA305">
        <f t="shared" si="87"/>
        <v>0</v>
      </c>
      <c r="AB305">
        <f t="shared" si="88"/>
        <v>0</v>
      </c>
      <c r="AC305" t="e">
        <f t="shared" si="92"/>
        <v>#DIV/0!</v>
      </c>
      <c r="AD305" s="6" t="e">
        <f t="shared" si="96"/>
        <v>#DIV/0!</v>
      </c>
      <c r="AE305" s="6" t="e">
        <f t="shared" si="96"/>
        <v>#DIV/0!</v>
      </c>
    </row>
    <row r="306" spans="1:31" x14ac:dyDescent="0.25">
      <c r="A306" s="1">
        <v>42880.09134259259</v>
      </c>
      <c r="B306" s="16">
        <v>299</v>
      </c>
      <c r="C306">
        <f t="shared" si="93"/>
        <v>8.0575735302384643</v>
      </c>
      <c r="D306">
        <f t="shared" si="94"/>
        <v>-9.6482675255880324</v>
      </c>
      <c r="E306">
        <f t="shared" si="95"/>
        <v>21.103209934420597</v>
      </c>
      <c r="F306">
        <f t="shared" si="97"/>
        <v>-1.1974160073600335</v>
      </c>
      <c r="G306">
        <v>21.090474</v>
      </c>
      <c r="H306">
        <f t="shared" si="89"/>
        <v>21.090474</v>
      </c>
      <c r="I306">
        <v>21.001764000000001</v>
      </c>
      <c r="J306">
        <f t="shared" si="85"/>
        <v>21.001764000000001</v>
      </c>
      <c r="K306">
        <f t="shared" si="98"/>
        <v>1.0218333333344987E-4</v>
      </c>
      <c r="L306">
        <v>5.7099999999999998E-3</v>
      </c>
      <c r="M306">
        <f t="shared" si="90"/>
        <v>5.7099999999999998E-3</v>
      </c>
      <c r="N306">
        <v>0.34808499999999998</v>
      </c>
      <c r="O306">
        <f t="shared" si="86"/>
        <v>0.34808499999999998</v>
      </c>
      <c r="P306">
        <f t="shared" si="99"/>
        <v>-4.7539999999999898E-4</v>
      </c>
      <c r="Q306">
        <f t="shared" si="91"/>
        <v>78.650150999999994</v>
      </c>
      <c r="R306">
        <f t="shared" si="100"/>
        <v>3.732166666658543E-4</v>
      </c>
      <c r="S306">
        <f t="shared" si="101"/>
        <v>1</v>
      </c>
      <c r="T306">
        <f t="shared" si="102"/>
        <v>42.309673158944406</v>
      </c>
      <c r="U306">
        <f t="shared" si="103"/>
        <v>32500</v>
      </c>
      <c r="W306">
        <v>0.100008</v>
      </c>
      <c r="X306">
        <v>42.327379000000001</v>
      </c>
      <c r="Y306">
        <v>0</v>
      </c>
      <c r="Z306">
        <v>0</v>
      </c>
      <c r="AA306">
        <f t="shared" si="87"/>
        <v>0</v>
      </c>
      <c r="AB306">
        <f t="shared" si="88"/>
        <v>0</v>
      </c>
      <c r="AC306" t="e">
        <f t="shared" si="92"/>
        <v>#DIV/0!</v>
      </c>
      <c r="AD306" s="6" t="e">
        <f t="shared" si="96"/>
        <v>#DIV/0!</v>
      </c>
      <c r="AE306" s="6" t="e">
        <f t="shared" si="96"/>
        <v>#DIV/0!</v>
      </c>
    </row>
    <row r="307" spans="1:31" x14ac:dyDescent="0.25">
      <c r="A307" s="1">
        <v>42880.092037037037</v>
      </c>
      <c r="B307" s="16">
        <v>300</v>
      </c>
      <c r="C307">
        <f t="shared" si="93"/>
        <v>9.5646533495691841</v>
      </c>
      <c r="D307">
        <f t="shared" si="94"/>
        <v>-9.4354147904478758</v>
      </c>
      <c r="E307">
        <f t="shared" si="95"/>
        <v>27.277600921997696</v>
      </c>
      <c r="F307">
        <f t="shared" si="97"/>
        <v>-0.98648789931031533</v>
      </c>
      <c r="G307">
        <v>21.090309000000001</v>
      </c>
      <c r="H307">
        <f t="shared" si="89"/>
        <v>21.090309000000001</v>
      </c>
      <c r="I307">
        <v>21.001750000000001</v>
      </c>
      <c r="J307">
        <f t="shared" si="85"/>
        <v>21.001750000000001</v>
      </c>
      <c r="K307">
        <f t="shared" si="98"/>
        <v>9.7250000000019074E-5</v>
      </c>
      <c r="L307">
        <v>5.6829999999999997E-3</v>
      </c>
      <c r="M307">
        <f t="shared" si="90"/>
        <v>5.6829999999999997E-3</v>
      </c>
      <c r="N307">
        <v>0.34759600000000002</v>
      </c>
      <c r="O307">
        <f t="shared" si="86"/>
        <v>0.34759600000000002</v>
      </c>
      <c r="P307">
        <f t="shared" si="99"/>
        <v>-4.7051666666666586E-4</v>
      </c>
      <c r="Q307">
        <f t="shared" si="91"/>
        <v>78.650654000000003</v>
      </c>
      <c r="R307">
        <f t="shared" si="100"/>
        <v>3.7326666666620176E-4</v>
      </c>
      <c r="S307">
        <f t="shared" si="101"/>
        <v>1</v>
      </c>
      <c r="T307">
        <f t="shared" si="102"/>
        <v>41.964938931860125</v>
      </c>
      <c r="U307">
        <f t="shared" si="103"/>
        <v>32500</v>
      </c>
      <c r="W307">
        <v>0.100007</v>
      </c>
      <c r="X307">
        <v>41.983938999999999</v>
      </c>
      <c r="Y307">
        <v>0</v>
      </c>
      <c r="Z307">
        <v>0</v>
      </c>
      <c r="AA307">
        <f t="shared" si="87"/>
        <v>0</v>
      </c>
      <c r="AB307">
        <f t="shared" si="88"/>
        <v>0</v>
      </c>
      <c r="AC307" t="e">
        <f t="shared" si="92"/>
        <v>#DIV/0!</v>
      </c>
      <c r="AD307" s="6" t="e">
        <f t="shared" si="96"/>
        <v>#DIV/0!</v>
      </c>
      <c r="AE307" s="6" t="e">
        <f t="shared" si="96"/>
        <v>#DIV/0!</v>
      </c>
    </row>
    <row r="308" spans="1:31" x14ac:dyDescent="0.25">
      <c r="A308" s="1">
        <v>42880.092731481483</v>
      </c>
      <c r="B308" s="16">
        <v>301</v>
      </c>
      <c r="C308">
        <f t="shared" si="93"/>
        <v>6.5169024682208709</v>
      </c>
      <c r="D308">
        <f t="shared" si="94"/>
        <v>-10.688757942643203</v>
      </c>
      <c r="E308">
        <f t="shared" si="95"/>
        <v>13.882723858580356</v>
      </c>
      <c r="F308">
        <f t="shared" si="97"/>
        <v>-1.640159261975461</v>
      </c>
      <c r="G308">
        <v>21.090282999999999</v>
      </c>
      <c r="H308">
        <f t="shared" si="89"/>
        <v>21.090282999999999</v>
      </c>
      <c r="I308">
        <v>21.001853000000001</v>
      </c>
      <c r="J308">
        <f t="shared" si="85"/>
        <v>21.001853000000001</v>
      </c>
      <c r="K308">
        <f t="shared" si="98"/>
        <v>1.0445000000001888E-4</v>
      </c>
      <c r="L308">
        <v>5.6519999999999999E-3</v>
      </c>
      <c r="M308">
        <f t="shared" si="90"/>
        <v>5.6519999999999999E-3</v>
      </c>
      <c r="N308">
        <v>0.347136</v>
      </c>
      <c r="O308">
        <f t="shared" si="86"/>
        <v>0.347136</v>
      </c>
      <c r="P308">
        <f t="shared" si="99"/>
        <v>-4.7055000000000013E-4</v>
      </c>
      <c r="Q308">
        <f t="shared" si="91"/>
        <v>78.651010999999997</v>
      </c>
      <c r="R308">
        <f t="shared" si="100"/>
        <v>3.6609999999939193E-4</v>
      </c>
      <c r="S308">
        <f t="shared" si="101"/>
        <v>1</v>
      </c>
      <c r="T308">
        <f t="shared" si="102"/>
        <v>41.653771339589333</v>
      </c>
      <c r="U308">
        <f t="shared" si="103"/>
        <v>32500</v>
      </c>
      <c r="W308">
        <v>0.100004</v>
      </c>
      <c r="X308">
        <v>41.670977000000001</v>
      </c>
      <c r="Y308">
        <v>0</v>
      </c>
      <c r="Z308">
        <v>0</v>
      </c>
      <c r="AA308">
        <f t="shared" si="87"/>
        <v>0</v>
      </c>
      <c r="AB308">
        <f t="shared" si="88"/>
        <v>0</v>
      </c>
      <c r="AC308" t="e">
        <f t="shared" si="92"/>
        <v>#DIV/0!</v>
      </c>
      <c r="AD308" s="6" t="e">
        <f t="shared" si="96"/>
        <v>#DIV/0!</v>
      </c>
      <c r="AE308" s="6" t="e">
        <f t="shared" si="96"/>
        <v>#DIV/0!</v>
      </c>
    </row>
    <row r="309" spans="1:31" x14ac:dyDescent="0.25">
      <c r="A309" s="1">
        <v>42880.093425925923</v>
      </c>
      <c r="B309" s="16">
        <v>302</v>
      </c>
      <c r="C309">
        <f t="shared" si="93"/>
        <v>1.1021735904855978</v>
      </c>
      <c r="D309">
        <f t="shared" si="94"/>
        <v>-10.395783379558914</v>
      </c>
      <c r="E309">
        <f t="shared" si="95"/>
        <v>-7.1332787309293018</v>
      </c>
      <c r="F309">
        <f t="shared" si="97"/>
        <v>-9.4320744656735229</v>
      </c>
      <c r="G309">
        <v>21.090145</v>
      </c>
      <c r="H309">
        <f t="shared" si="89"/>
        <v>21.090145</v>
      </c>
      <c r="I309">
        <v>21.002015</v>
      </c>
      <c r="J309">
        <f t="shared" si="85"/>
        <v>21.002015</v>
      </c>
      <c r="K309">
        <f t="shared" si="98"/>
        <v>1.1621666666658351E-4</v>
      </c>
      <c r="L309">
        <v>5.62E-3</v>
      </c>
      <c r="M309">
        <f t="shared" si="90"/>
        <v>5.62E-3</v>
      </c>
      <c r="N309">
        <v>0.34668900000000002</v>
      </c>
      <c r="O309">
        <f t="shared" si="86"/>
        <v>0.34668900000000002</v>
      </c>
      <c r="P309">
        <f t="shared" si="99"/>
        <v>-4.6599999999999788E-4</v>
      </c>
      <c r="Q309">
        <f t="shared" si="91"/>
        <v>78.651296000000002</v>
      </c>
      <c r="R309">
        <f t="shared" si="100"/>
        <v>3.497833333331831E-4</v>
      </c>
      <c r="S309">
        <f t="shared" si="101"/>
        <v>1</v>
      </c>
      <c r="T309">
        <f t="shared" si="102"/>
        <v>41.356694043030032</v>
      </c>
      <c r="U309">
        <f t="shared" si="103"/>
        <v>32500</v>
      </c>
      <c r="W309">
        <v>0.100007</v>
      </c>
      <c r="X309">
        <v>41.368192000000001</v>
      </c>
      <c r="Y309">
        <v>0</v>
      </c>
      <c r="Z309">
        <v>0</v>
      </c>
      <c r="AA309">
        <f t="shared" si="87"/>
        <v>0</v>
      </c>
      <c r="AB309">
        <f t="shared" si="88"/>
        <v>0</v>
      </c>
      <c r="AC309" t="e">
        <f t="shared" si="92"/>
        <v>#DIV/0!</v>
      </c>
      <c r="AD309" s="6" t="e">
        <f t="shared" si="96"/>
        <v>#DIV/0!</v>
      </c>
      <c r="AE309" s="6" t="e">
        <f t="shared" si="96"/>
        <v>#DIV/0!</v>
      </c>
    </row>
    <row r="310" spans="1:31" x14ac:dyDescent="0.25">
      <c r="A310" s="1">
        <v>42880.09412037037</v>
      </c>
      <c r="B310" s="16">
        <v>303</v>
      </c>
      <c r="C310">
        <f t="shared" si="93"/>
        <v>-3.4207973899526056</v>
      </c>
      <c r="D310">
        <f t="shared" si="94"/>
        <v>-10.082245186897474</v>
      </c>
      <c r="E310">
        <f t="shared" si="95"/>
        <v>-24.612161200138029</v>
      </c>
      <c r="F310">
        <f t="shared" si="97"/>
        <v>2.9473377220499928</v>
      </c>
      <c r="G310">
        <v>21.090119000000001</v>
      </c>
      <c r="H310">
        <f t="shared" si="89"/>
        <v>21.090119000000001</v>
      </c>
      <c r="I310">
        <v>21.002199999999998</v>
      </c>
      <c r="J310">
        <f t="shared" si="85"/>
        <v>21.002199999999998</v>
      </c>
      <c r="K310">
        <f t="shared" si="98"/>
        <v>1.2589999999968645E-4</v>
      </c>
      <c r="L310">
        <v>5.5830000000000003E-3</v>
      </c>
      <c r="M310">
        <f t="shared" si="90"/>
        <v>5.5830000000000003E-3</v>
      </c>
      <c r="N310">
        <v>0.34620600000000001</v>
      </c>
      <c r="O310">
        <f t="shared" si="86"/>
        <v>0.34620600000000001</v>
      </c>
      <c r="P310">
        <f t="shared" si="99"/>
        <v>-4.6126666666666724E-4</v>
      </c>
      <c r="Q310">
        <f t="shared" si="91"/>
        <v>78.651594000000003</v>
      </c>
      <c r="R310">
        <f t="shared" si="100"/>
        <v>3.3536666666762472E-4</v>
      </c>
      <c r="S310">
        <f t="shared" si="101"/>
        <v>1</v>
      </c>
      <c r="T310">
        <f t="shared" si="102"/>
        <v>41.051189552202842</v>
      </c>
      <c r="U310">
        <f t="shared" si="103"/>
        <v>32500</v>
      </c>
      <c r="W310">
        <v>0.100007</v>
      </c>
      <c r="X310">
        <v>41.057850999999999</v>
      </c>
      <c r="Y310">
        <v>0</v>
      </c>
      <c r="Z310">
        <v>0</v>
      </c>
      <c r="AA310">
        <f t="shared" si="87"/>
        <v>0</v>
      </c>
      <c r="AB310">
        <f t="shared" si="88"/>
        <v>0</v>
      </c>
      <c r="AC310" t="e">
        <f t="shared" si="92"/>
        <v>#DIV/0!</v>
      </c>
      <c r="AD310" s="6" t="e">
        <f t="shared" si="96"/>
        <v>#DIV/0!</v>
      </c>
      <c r="AE310" s="6" t="e">
        <f t="shared" si="96"/>
        <v>#DIV/0!</v>
      </c>
    </row>
    <row r="311" spans="1:31" x14ac:dyDescent="0.25">
      <c r="A311" s="1">
        <v>42880.094814814816</v>
      </c>
      <c r="B311" s="16">
        <v>304</v>
      </c>
      <c r="C311">
        <f t="shared" si="93"/>
        <v>-2.6472841156838101</v>
      </c>
      <c r="D311">
        <f t="shared" si="94"/>
        <v>-9.7090791507906893</v>
      </c>
      <c r="E311">
        <f t="shared" si="95"/>
        <v>-21.151770082382818</v>
      </c>
      <c r="F311">
        <f t="shared" si="97"/>
        <v>3.6675621982806228</v>
      </c>
      <c r="G311">
        <v>21.090282999999999</v>
      </c>
      <c r="H311">
        <f t="shared" si="89"/>
        <v>21.090282999999999</v>
      </c>
      <c r="I311">
        <v>21.002326</v>
      </c>
      <c r="J311">
        <f t="shared" si="85"/>
        <v>21.002326</v>
      </c>
      <c r="K311">
        <f t="shared" si="98"/>
        <v>1.2298333333315981E-4</v>
      </c>
      <c r="L311">
        <v>5.5469999999999998E-3</v>
      </c>
      <c r="M311">
        <f t="shared" si="90"/>
        <v>5.5469999999999998E-3</v>
      </c>
      <c r="N311">
        <v>0.345746</v>
      </c>
      <c r="O311">
        <f t="shared" si="86"/>
        <v>0.345746</v>
      </c>
      <c r="P311">
        <f t="shared" si="99"/>
        <v>-4.5631666666667012E-4</v>
      </c>
      <c r="Q311">
        <f t="shared" si="91"/>
        <v>78.651927999999998</v>
      </c>
      <c r="R311">
        <f t="shared" si="100"/>
        <v>3.333333333342144E-4</v>
      </c>
      <c r="S311">
        <f t="shared" si="101"/>
        <v>1</v>
      </c>
      <c r="T311">
        <f t="shared" si="102"/>
        <v>40.739164204964659</v>
      </c>
      <c r="U311">
        <f t="shared" si="103"/>
        <v>32500</v>
      </c>
      <c r="W311">
        <v>0.100006</v>
      </c>
      <c r="X311">
        <v>40.746226</v>
      </c>
      <c r="Y311">
        <v>0</v>
      </c>
      <c r="Z311">
        <v>0</v>
      </c>
      <c r="AA311">
        <f t="shared" si="87"/>
        <v>0</v>
      </c>
      <c r="AB311">
        <f t="shared" si="88"/>
        <v>0</v>
      </c>
      <c r="AC311" t="e">
        <f t="shared" si="92"/>
        <v>#DIV/0!</v>
      </c>
      <c r="AD311" s="6" t="e">
        <f t="shared" si="96"/>
        <v>#DIV/0!</v>
      </c>
      <c r="AE311" s="6" t="e">
        <f t="shared" si="96"/>
        <v>#DIV/0!</v>
      </c>
    </row>
    <row r="312" spans="1:31" x14ac:dyDescent="0.25">
      <c r="A312" s="1">
        <v>42880.095509259256</v>
      </c>
      <c r="B312" s="16">
        <v>305</v>
      </c>
      <c r="C312">
        <f t="shared" si="93"/>
        <v>-2.2237075908359571</v>
      </c>
      <c r="D312">
        <f t="shared" si="94"/>
        <v>-10.034652568746001</v>
      </c>
      <c r="E312">
        <f t="shared" si="95"/>
        <v>-19.841888051380092</v>
      </c>
      <c r="F312">
        <f t="shared" si="97"/>
        <v>4.5125773775740363</v>
      </c>
      <c r="G312">
        <v>21.090344000000002</v>
      </c>
      <c r="H312">
        <f t="shared" si="89"/>
        <v>21.090344000000002</v>
      </c>
      <c r="I312">
        <v>21.002510000000001</v>
      </c>
      <c r="J312">
        <f t="shared" si="85"/>
        <v>21.002510000000001</v>
      </c>
      <c r="K312">
        <f t="shared" si="98"/>
        <v>1.2113333333338972E-4</v>
      </c>
      <c r="L312">
        <v>5.509E-3</v>
      </c>
      <c r="M312">
        <f t="shared" si="90"/>
        <v>5.509E-3</v>
      </c>
      <c r="N312">
        <v>0.34526699999999999</v>
      </c>
      <c r="O312">
        <f t="shared" si="86"/>
        <v>0.34526699999999999</v>
      </c>
      <c r="P312">
        <f t="shared" si="99"/>
        <v>-4.5336666666667046E-4</v>
      </c>
      <c r="Q312">
        <f t="shared" si="91"/>
        <v>78.652222999999992</v>
      </c>
      <c r="R312">
        <f t="shared" si="100"/>
        <v>3.3223333333438633E-4</v>
      </c>
      <c r="S312">
        <f t="shared" si="101"/>
        <v>1</v>
      </c>
      <c r="T312">
        <f t="shared" si="102"/>
        <v>40.414043055021736</v>
      </c>
      <c r="U312">
        <f t="shared" si="103"/>
        <v>32500</v>
      </c>
      <c r="W312">
        <v>0.100012</v>
      </c>
      <c r="X312">
        <v>40.421854000000003</v>
      </c>
      <c r="Y312">
        <v>0</v>
      </c>
      <c r="Z312">
        <v>0</v>
      </c>
      <c r="AA312">
        <f t="shared" si="87"/>
        <v>0</v>
      </c>
      <c r="AB312">
        <f t="shared" si="88"/>
        <v>0</v>
      </c>
      <c r="AC312" t="e">
        <f t="shared" si="92"/>
        <v>#DIV/0!</v>
      </c>
      <c r="AD312" s="6" t="e">
        <f t="shared" si="96"/>
        <v>#DIV/0!</v>
      </c>
      <c r="AE312" s="6" t="e">
        <f t="shared" si="96"/>
        <v>#DIV/0!</v>
      </c>
    </row>
    <row r="313" spans="1:31" x14ac:dyDescent="0.25">
      <c r="A313" s="1">
        <v>42880.096203703702</v>
      </c>
      <c r="B313" s="16">
        <v>306</v>
      </c>
      <c r="C313">
        <f t="shared" si="93"/>
        <v>-0.54153885356370779</v>
      </c>
      <c r="D313">
        <f t="shared" si="94"/>
        <v>-9.9920225507585947</v>
      </c>
      <c r="E313">
        <f t="shared" si="95"/>
        <v>-13.165397517932062</v>
      </c>
      <c r="F313">
        <f t="shared" si="97"/>
        <v>18.451164648674855</v>
      </c>
      <c r="G313">
        <v>21.090402999999998</v>
      </c>
      <c r="H313">
        <f t="shared" si="89"/>
        <v>21.090402999999998</v>
      </c>
      <c r="I313">
        <v>21.002600999999999</v>
      </c>
      <c r="J313">
        <f t="shared" si="85"/>
        <v>21.002600999999999</v>
      </c>
      <c r="K313">
        <f t="shared" si="98"/>
        <v>1.1618333333345277E-4</v>
      </c>
      <c r="L313">
        <v>5.483E-3</v>
      </c>
      <c r="M313">
        <f t="shared" si="90"/>
        <v>5.483E-3</v>
      </c>
      <c r="N313">
        <v>0.34483900000000001</v>
      </c>
      <c r="O313">
        <f t="shared" si="86"/>
        <v>0.34483900000000001</v>
      </c>
      <c r="P313">
        <f t="shared" si="99"/>
        <v>-4.4965000000000234E-4</v>
      </c>
      <c r="Q313">
        <f t="shared" si="91"/>
        <v>78.652560000000008</v>
      </c>
      <c r="R313">
        <f t="shared" si="100"/>
        <v>3.334666666676848E-4</v>
      </c>
      <c r="S313">
        <f t="shared" si="101"/>
        <v>1</v>
      </c>
      <c r="T313">
        <f t="shared" si="102"/>
        <v>40.118561516302435</v>
      </c>
      <c r="U313">
        <f t="shared" si="103"/>
        <v>32500</v>
      </c>
      <c r="W313">
        <v>0.100012</v>
      </c>
      <c r="X313">
        <v>40.128011999999998</v>
      </c>
      <c r="Y313">
        <v>0</v>
      </c>
      <c r="Z313">
        <v>0</v>
      </c>
      <c r="AA313">
        <f t="shared" si="87"/>
        <v>0</v>
      </c>
      <c r="AB313">
        <f t="shared" si="88"/>
        <v>0</v>
      </c>
      <c r="AC313" t="e">
        <f t="shared" si="92"/>
        <v>#DIV/0!</v>
      </c>
      <c r="AD313" s="6" t="e">
        <f t="shared" si="96"/>
        <v>#DIV/0!</v>
      </c>
      <c r="AE313" s="6" t="e">
        <f t="shared" si="96"/>
        <v>#DIV/0!</v>
      </c>
    </row>
    <row r="314" spans="1:31" x14ac:dyDescent="0.25">
      <c r="A314" s="1">
        <v>42880.096898148149</v>
      </c>
      <c r="B314" s="16">
        <v>307</v>
      </c>
      <c r="C314">
        <f t="shared" si="93"/>
        <v>-2.2811738741362353</v>
      </c>
      <c r="D314">
        <f t="shared" si="94"/>
        <v>-9.677142057556285</v>
      </c>
      <c r="E314">
        <f t="shared" si="95"/>
        <v>-19.673671069513041</v>
      </c>
      <c r="F314">
        <f t="shared" si="97"/>
        <v>4.2421764369980464</v>
      </c>
      <c r="G314">
        <v>21.090187</v>
      </c>
      <c r="H314">
        <f t="shared" si="89"/>
        <v>21.090187</v>
      </c>
      <c r="I314">
        <v>21.002607999999999</v>
      </c>
      <c r="J314">
        <f t="shared" si="85"/>
        <v>21.002607999999999</v>
      </c>
      <c r="K314">
        <f t="shared" si="98"/>
        <v>1.1916666666683303E-4</v>
      </c>
      <c r="L314">
        <v>5.4559999999999999E-3</v>
      </c>
      <c r="M314">
        <f t="shared" si="90"/>
        <v>5.4559999999999999E-3</v>
      </c>
      <c r="N314">
        <v>0.34440399999999999</v>
      </c>
      <c r="O314">
        <f t="shared" si="86"/>
        <v>0.34440399999999999</v>
      </c>
      <c r="P314">
        <f t="shared" si="99"/>
        <v>-4.4523333333333268E-4</v>
      </c>
      <c r="Q314">
        <f t="shared" si="91"/>
        <v>78.652988000000008</v>
      </c>
      <c r="R314">
        <f t="shared" si="100"/>
        <v>3.2606666666718334E-4</v>
      </c>
      <c r="S314">
        <f t="shared" si="101"/>
        <v>1</v>
      </c>
      <c r="T314">
        <f t="shared" si="102"/>
        <v>39.836227031816364</v>
      </c>
      <c r="U314">
        <f t="shared" si="103"/>
        <v>32500</v>
      </c>
      <c r="W314">
        <v>0.100011</v>
      </c>
      <c r="X314">
        <v>39.843623000000001</v>
      </c>
      <c r="Y314">
        <v>0</v>
      </c>
      <c r="Z314">
        <v>0</v>
      </c>
      <c r="AA314">
        <f t="shared" si="87"/>
        <v>0</v>
      </c>
      <c r="AB314">
        <f t="shared" si="88"/>
        <v>0</v>
      </c>
      <c r="AC314" t="e">
        <f t="shared" si="92"/>
        <v>#DIV/0!</v>
      </c>
      <c r="AD314" s="6" t="e">
        <f t="shared" si="96"/>
        <v>#DIV/0!</v>
      </c>
      <c r="AE314" s="6" t="e">
        <f t="shared" si="96"/>
        <v>#DIV/0!</v>
      </c>
    </row>
    <row r="315" spans="1:31" x14ac:dyDescent="0.25">
      <c r="A315" s="1">
        <v>42880.097592592596</v>
      </c>
      <c r="B315" s="16">
        <v>308</v>
      </c>
      <c r="C315">
        <f t="shared" si="93"/>
        <v>-1.9623670723869058</v>
      </c>
      <c r="D315">
        <f t="shared" si="94"/>
        <v>-9.4112646802113176</v>
      </c>
      <c r="E315">
        <f t="shared" si="95"/>
        <v>-18.123724839230093</v>
      </c>
      <c r="F315">
        <f t="shared" si="97"/>
        <v>4.7958737244627834</v>
      </c>
      <c r="G315">
        <v>21.090375999999999</v>
      </c>
      <c r="H315">
        <f t="shared" si="89"/>
        <v>21.090375999999999</v>
      </c>
      <c r="I315">
        <v>21.002658</v>
      </c>
      <c r="J315">
        <f t="shared" si="85"/>
        <v>21.002658</v>
      </c>
      <c r="K315">
        <f t="shared" si="98"/>
        <v>1.175833333334116E-4</v>
      </c>
      <c r="L315">
        <v>5.4200000000000003E-3</v>
      </c>
      <c r="M315">
        <f t="shared" si="90"/>
        <v>5.4200000000000003E-3</v>
      </c>
      <c r="N315">
        <v>0.34395999999999999</v>
      </c>
      <c r="O315">
        <f t="shared" si="86"/>
        <v>0.34395999999999999</v>
      </c>
      <c r="P315">
        <f t="shared" si="99"/>
        <v>-4.4079999999999673E-4</v>
      </c>
      <c r="Q315">
        <f t="shared" si="91"/>
        <v>78.653382000000008</v>
      </c>
      <c r="R315">
        <f t="shared" si="100"/>
        <v>3.2321666666703666E-4</v>
      </c>
      <c r="S315">
        <f t="shared" si="101"/>
        <v>1</v>
      </c>
      <c r="T315">
        <f t="shared" si="102"/>
        <v>39.53717110239203</v>
      </c>
      <c r="U315">
        <f t="shared" si="103"/>
        <v>32500</v>
      </c>
      <c r="W315">
        <v>0.10000299999999999</v>
      </c>
      <c r="X315">
        <v>39.544620000000002</v>
      </c>
      <c r="Y315">
        <v>0</v>
      </c>
      <c r="Z315">
        <v>0</v>
      </c>
      <c r="AA315">
        <f t="shared" si="87"/>
        <v>0</v>
      </c>
      <c r="AB315">
        <f t="shared" si="88"/>
        <v>0</v>
      </c>
      <c r="AC315" t="e">
        <f t="shared" si="92"/>
        <v>#DIV/0!</v>
      </c>
      <c r="AD315" s="6" t="e">
        <f t="shared" ref="AD315:AE378" si="104">(C315-AA315)/AA315</f>
        <v>#DIV/0!</v>
      </c>
      <c r="AE315" s="6" t="e">
        <f t="shared" si="104"/>
        <v>#DIV/0!</v>
      </c>
    </row>
    <row r="316" spans="1:31" x14ac:dyDescent="0.25">
      <c r="A316" s="1">
        <v>42880.098287037035</v>
      </c>
      <c r="B316" s="16">
        <v>309</v>
      </c>
      <c r="C316">
        <f t="shared" si="93"/>
        <v>-3.5532618323358856</v>
      </c>
      <c r="D316">
        <f t="shared" si="94"/>
        <v>-9.3358198477588594</v>
      </c>
      <c r="E316">
        <f t="shared" si="95"/>
        <v>-24.310149993161506</v>
      </c>
      <c r="F316">
        <f t="shared" si="97"/>
        <v>2.6273942896072948</v>
      </c>
      <c r="G316">
        <v>21.090720999999998</v>
      </c>
      <c r="H316">
        <f t="shared" si="89"/>
        <v>21.090720999999998</v>
      </c>
      <c r="I316">
        <v>21.002915000000002</v>
      </c>
      <c r="J316">
        <f t="shared" si="85"/>
        <v>21.002915000000002</v>
      </c>
      <c r="K316">
        <f t="shared" si="98"/>
        <v>1.2068333333334161E-4</v>
      </c>
      <c r="L316">
        <v>5.3870000000000003E-3</v>
      </c>
      <c r="M316">
        <f t="shared" si="90"/>
        <v>5.3870000000000003E-3</v>
      </c>
      <c r="N316">
        <v>0.34350999999999998</v>
      </c>
      <c r="O316">
        <f t="shared" si="86"/>
        <v>0.34350999999999998</v>
      </c>
      <c r="P316">
        <f t="shared" si="99"/>
        <v>-4.3689999999999842E-4</v>
      </c>
      <c r="Q316">
        <f t="shared" si="91"/>
        <v>78.653575000000004</v>
      </c>
      <c r="R316">
        <f t="shared" si="100"/>
        <v>3.1621666666718323E-4</v>
      </c>
      <c r="S316">
        <f t="shared" si="101"/>
        <v>1</v>
      </c>
      <c r="T316">
        <f t="shared" si="102"/>
        <v>39.233353441984406</v>
      </c>
      <c r="U316">
        <f t="shared" si="103"/>
        <v>32500</v>
      </c>
      <c r="W316">
        <v>0.100004</v>
      </c>
      <c r="X316">
        <v>39.239136000000002</v>
      </c>
      <c r="Y316">
        <v>0</v>
      </c>
      <c r="Z316">
        <v>0</v>
      </c>
      <c r="AA316">
        <f t="shared" si="87"/>
        <v>0</v>
      </c>
      <c r="AB316">
        <f t="shared" si="88"/>
        <v>0</v>
      </c>
      <c r="AC316" t="e">
        <f t="shared" si="92"/>
        <v>#DIV/0!</v>
      </c>
      <c r="AD316" s="6" t="e">
        <f t="shared" si="104"/>
        <v>#DIV/0!</v>
      </c>
      <c r="AE316" s="6" t="e">
        <f t="shared" si="104"/>
        <v>#DIV/0!</v>
      </c>
    </row>
    <row r="317" spans="1:31" x14ac:dyDescent="0.25">
      <c r="A317" s="1">
        <v>42880.098981481482</v>
      </c>
      <c r="B317" s="16">
        <v>310</v>
      </c>
      <c r="C317">
        <f t="shared" si="93"/>
        <v>-1.8526545705208752</v>
      </c>
      <c r="D317">
        <f t="shared" si="94"/>
        <v>-10.252142247189031</v>
      </c>
      <c r="E317">
        <f t="shared" si="95"/>
        <v>-18.61967670331946</v>
      </c>
      <c r="F317">
        <f t="shared" si="97"/>
        <v>5.5337581059736536</v>
      </c>
      <c r="G317">
        <v>21.090910999999998</v>
      </c>
      <c r="H317">
        <f t="shared" si="89"/>
        <v>21.090910999999998</v>
      </c>
      <c r="I317">
        <v>21.003031</v>
      </c>
      <c r="J317">
        <f t="shared" si="85"/>
        <v>21.003031</v>
      </c>
      <c r="K317">
        <f t="shared" si="98"/>
        <v>1.1641666666667068E-4</v>
      </c>
      <c r="L317">
        <v>5.3480000000000003E-3</v>
      </c>
      <c r="M317">
        <f t="shared" si="90"/>
        <v>5.3480000000000003E-3</v>
      </c>
      <c r="N317">
        <v>0.34307500000000002</v>
      </c>
      <c r="O317">
        <f t="shared" si="86"/>
        <v>0.34307500000000002</v>
      </c>
      <c r="P317">
        <f t="shared" si="99"/>
        <v>-4.360833333333314E-4</v>
      </c>
      <c r="Q317">
        <f t="shared" si="91"/>
        <v>78.653894000000008</v>
      </c>
      <c r="R317">
        <f t="shared" si="100"/>
        <v>3.1966666666628877E-4</v>
      </c>
      <c r="S317">
        <f t="shared" si="101"/>
        <v>1</v>
      </c>
      <c r="T317">
        <f t="shared" si="102"/>
        <v>38.929487512323448</v>
      </c>
      <c r="U317">
        <f t="shared" si="103"/>
        <v>32500</v>
      </c>
      <c r="W317">
        <v>9.5033000000000006E-2</v>
      </c>
      <c r="X317">
        <v>38.937887000000003</v>
      </c>
      <c r="Y317">
        <v>0</v>
      </c>
      <c r="Z317">
        <v>0</v>
      </c>
      <c r="AA317">
        <f t="shared" si="87"/>
        <v>0</v>
      </c>
      <c r="AB317">
        <f t="shared" si="88"/>
        <v>0</v>
      </c>
      <c r="AC317" t="e">
        <f t="shared" si="92"/>
        <v>#DIV/0!</v>
      </c>
      <c r="AD317" s="6" t="e">
        <f t="shared" si="104"/>
        <v>#DIV/0!</v>
      </c>
      <c r="AE317" s="6" t="e">
        <f t="shared" si="104"/>
        <v>#DIV/0!</v>
      </c>
    </row>
    <row r="318" spans="1:31" x14ac:dyDescent="0.25">
      <c r="A318" s="1">
        <v>42880.099675925929</v>
      </c>
      <c r="B318" s="16">
        <v>311</v>
      </c>
      <c r="C318">
        <f t="shared" si="93"/>
        <v>1.2839431580903238</v>
      </c>
      <c r="D318">
        <f t="shared" si="94"/>
        <v>-10.841528540290479</v>
      </c>
      <c r="E318">
        <f t="shared" si="95"/>
        <v>-6.9090275224467241</v>
      </c>
      <c r="F318">
        <f t="shared" si="97"/>
        <v>-8.4439318609833602</v>
      </c>
      <c r="G318">
        <v>21.090871</v>
      </c>
      <c r="H318">
        <f t="shared" si="89"/>
        <v>21.090871</v>
      </c>
      <c r="I318">
        <v>21.003242</v>
      </c>
      <c r="J318">
        <f t="shared" si="85"/>
        <v>21.003242</v>
      </c>
      <c r="K318">
        <f t="shared" si="98"/>
        <v>1.0806666666667298E-4</v>
      </c>
      <c r="L318">
        <v>5.3090000000000004E-3</v>
      </c>
      <c r="M318">
        <f t="shared" si="90"/>
        <v>5.3090000000000004E-3</v>
      </c>
      <c r="N318">
        <v>0.34262900000000002</v>
      </c>
      <c r="O318">
        <f t="shared" si="86"/>
        <v>0.34262900000000002</v>
      </c>
      <c r="P318">
        <f t="shared" si="99"/>
        <v>-4.342666666666643E-4</v>
      </c>
      <c r="Q318">
        <f t="shared" si="91"/>
        <v>78.654128999999998</v>
      </c>
      <c r="R318">
        <f t="shared" si="100"/>
        <v>3.2619999999923267E-4</v>
      </c>
      <c r="S318">
        <f t="shared" si="101"/>
        <v>1</v>
      </c>
      <c r="T318">
        <f t="shared" si="102"/>
        <v>38.62675852830187</v>
      </c>
      <c r="U318">
        <f t="shared" si="103"/>
        <v>32500</v>
      </c>
      <c r="W318">
        <v>5.8507000000000003E-2</v>
      </c>
      <c r="X318">
        <v>38.638883999999997</v>
      </c>
      <c r="Y318">
        <v>0</v>
      </c>
      <c r="Z318">
        <v>0</v>
      </c>
      <c r="AA318">
        <f t="shared" si="87"/>
        <v>0</v>
      </c>
      <c r="AB318">
        <f t="shared" si="88"/>
        <v>0</v>
      </c>
      <c r="AC318" t="e">
        <f t="shared" si="92"/>
        <v>#DIV/0!</v>
      </c>
      <c r="AD318" s="6" t="e">
        <f t="shared" si="104"/>
        <v>#DIV/0!</v>
      </c>
      <c r="AE318" s="6" t="e">
        <f t="shared" si="104"/>
        <v>#DIV/0!</v>
      </c>
    </row>
    <row r="319" spans="1:31" x14ac:dyDescent="0.25">
      <c r="A319" s="1">
        <v>42880.100370370368</v>
      </c>
      <c r="B319" s="16">
        <v>312</v>
      </c>
      <c r="C319">
        <f t="shared" si="93"/>
        <v>11.866052875832054</v>
      </c>
      <c r="D319">
        <f t="shared" si="94"/>
        <v>-10.77386767262503</v>
      </c>
      <c r="E319">
        <f t="shared" si="95"/>
        <v>34.869764473076089</v>
      </c>
      <c r="F319">
        <f t="shared" si="97"/>
        <v>-0.90795716025911954</v>
      </c>
      <c r="G319">
        <v>21.091006</v>
      </c>
      <c r="H319">
        <f t="shared" si="89"/>
        <v>21.091006</v>
      </c>
      <c r="I319">
        <v>21.003249</v>
      </c>
      <c r="J319">
        <f t="shared" si="85"/>
        <v>21.003249</v>
      </c>
      <c r="K319">
        <f t="shared" si="98"/>
        <v>8.1666666666535548E-5</v>
      </c>
      <c r="L319">
        <v>5.2709999999999996E-3</v>
      </c>
      <c r="M319">
        <f t="shared" si="90"/>
        <v>5.2709999999999996E-3</v>
      </c>
      <c r="N319">
        <v>0.34221800000000002</v>
      </c>
      <c r="O319">
        <f t="shared" si="86"/>
        <v>0.34221800000000002</v>
      </c>
      <c r="P319">
        <f t="shared" si="99"/>
        <v>-4.3048333333333316E-4</v>
      </c>
      <c r="Q319">
        <f t="shared" si="91"/>
        <v>78.654533000000001</v>
      </c>
      <c r="R319">
        <f t="shared" si="100"/>
        <v>3.4881666666611484E-4</v>
      </c>
      <c r="S319">
        <f t="shared" si="101"/>
        <v>1</v>
      </c>
      <c r="T319">
        <f t="shared" si="102"/>
        <v>38.324843079451767</v>
      </c>
      <c r="U319">
        <f t="shared" si="103"/>
        <v>32500</v>
      </c>
      <c r="W319">
        <v>2.3826E-2</v>
      </c>
      <c r="X319">
        <v>38.347482999999997</v>
      </c>
      <c r="Y319">
        <v>0</v>
      </c>
      <c r="Z319">
        <v>0</v>
      </c>
      <c r="AA319">
        <f t="shared" si="87"/>
        <v>0</v>
      </c>
      <c r="AB319">
        <f t="shared" si="88"/>
        <v>0</v>
      </c>
      <c r="AC319" t="e">
        <f t="shared" si="92"/>
        <v>#DIV/0!</v>
      </c>
      <c r="AD319" s="6" t="e">
        <f t="shared" si="104"/>
        <v>#DIV/0!</v>
      </c>
      <c r="AE319" s="6" t="e">
        <f t="shared" si="104"/>
        <v>#DIV/0!</v>
      </c>
    </row>
    <row r="320" spans="1:31" x14ac:dyDescent="0.25">
      <c r="A320" s="1">
        <v>42880.101064814815</v>
      </c>
      <c r="B320" s="16">
        <v>313</v>
      </c>
      <c r="C320">
        <f t="shared" si="93"/>
        <v>21.759003433631136</v>
      </c>
      <c r="D320">
        <f t="shared" si="94"/>
        <v>-10.194431752802551</v>
      </c>
      <c r="E320">
        <f t="shared" si="95"/>
        <v>74.497579876846288</v>
      </c>
      <c r="F320">
        <f t="shared" si="97"/>
        <v>-0.4685155634033239</v>
      </c>
      <c r="G320">
        <v>21.090890999999999</v>
      </c>
      <c r="H320">
        <f t="shared" si="89"/>
        <v>21.090890999999999</v>
      </c>
      <c r="I320">
        <v>21.003423999999999</v>
      </c>
      <c r="J320">
        <f t="shared" si="85"/>
        <v>21.003423999999999</v>
      </c>
      <c r="K320">
        <f t="shared" si="98"/>
        <v>5.6133333333126718E-5</v>
      </c>
      <c r="L320">
        <v>5.241E-3</v>
      </c>
      <c r="M320">
        <f t="shared" si="90"/>
        <v>5.241E-3</v>
      </c>
      <c r="N320">
        <v>0.34178799999999998</v>
      </c>
      <c r="O320">
        <f t="shared" si="86"/>
        <v>0.34178799999999998</v>
      </c>
      <c r="P320">
        <f t="shared" si="99"/>
        <v>-4.2516666666666907E-4</v>
      </c>
      <c r="Q320">
        <f t="shared" si="91"/>
        <v>78.654788000000011</v>
      </c>
      <c r="R320">
        <f t="shared" si="100"/>
        <v>3.6903333333360898E-4</v>
      </c>
      <c r="S320">
        <f t="shared" si="101"/>
        <v>1</v>
      </c>
      <c r="T320">
        <f t="shared" si="102"/>
        <v>38.029282564813542</v>
      </c>
      <c r="U320">
        <f t="shared" si="103"/>
        <v>32500</v>
      </c>
      <c r="W320">
        <v>0</v>
      </c>
      <c r="X320">
        <v>38.061236000000001</v>
      </c>
      <c r="Y320">
        <v>0</v>
      </c>
      <c r="Z320">
        <v>0</v>
      </c>
      <c r="AA320">
        <f t="shared" si="87"/>
        <v>0</v>
      </c>
      <c r="AB320">
        <f t="shared" si="88"/>
        <v>0</v>
      </c>
      <c r="AC320" t="e">
        <f t="shared" si="92"/>
        <v>#DIV/0!</v>
      </c>
      <c r="AD320" s="6" t="e">
        <f t="shared" si="104"/>
        <v>#DIV/0!</v>
      </c>
      <c r="AE320" s="6" t="e">
        <f t="shared" si="104"/>
        <v>#DIV/0!</v>
      </c>
    </row>
    <row r="321" spans="1:31" x14ac:dyDescent="0.25">
      <c r="A321" s="1">
        <v>42880.101759259262</v>
      </c>
      <c r="B321" s="16">
        <v>314</v>
      </c>
      <c r="C321">
        <f t="shared" si="93"/>
        <v>24.23310531267969</v>
      </c>
      <c r="D321">
        <f t="shared" si="94"/>
        <v>-10.03860988744405</v>
      </c>
      <c r="E321">
        <f t="shared" si="95"/>
        <v>84.420042721532425</v>
      </c>
      <c r="F321">
        <f t="shared" si="97"/>
        <v>-0.41425189871111828</v>
      </c>
      <c r="G321">
        <v>21.090907999999999</v>
      </c>
      <c r="H321">
        <f t="shared" si="89"/>
        <v>21.090907999999999</v>
      </c>
      <c r="I321">
        <v>21.003357999999999</v>
      </c>
      <c r="J321">
        <f t="shared" si="85"/>
        <v>21.003357999999999</v>
      </c>
      <c r="K321">
        <f t="shared" si="98"/>
        <v>4.9300000000052081E-5</v>
      </c>
      <c r="L321">
        <v>5.2139999999999999E-3</v>
      </c>
      <c r="M321">
        <f t="shared" si="90"/>
        <v>5.2139999999999999E-3</v>
      </c>
      <c r="N321">
        <v>0.34135100000000002</v>
      </c>
      <c r="O321">
        <f t="shared" si="86"/>
        <v>0.34135100000000002</v>
      </c>
      <c r="P321">
        <f t="shared" si="99"/>
        <v>-4.2105000000000522E-4</v>
      </c>
      <c r="Q321">
        <f t="shared" si="91"/>
        <v>78.655291000000005</v>
      </c>
      <c r="R321">
        <f t="shared" si="100"/>
        <v>3.7174999999957473E-4</v>
      </c>
      <c r="S321">
        <f t="shared" si="101"/>
        <v>1</v>
      </c>
      <c r="T321">
        <f t="shared" si="102"/>
        <v>37.724031284799999</v>
      </c>
      <c r="U321">
        <f t="shared" si="103"/>
        <v>32500</v>
      </c>
      <c r="W321">
        <v>0</v>
      </c>
      <c r="X321">
        <v>37.758302999999998</v>
      </c>
      <c r="Y321">
        <v>0</v>
      </c>
      <c r="Z321">
        <v>0</v>
      </c>
      <c r="AA321">
        <f t="shared" si="87"/>
        <v>0</v>
      </c>
      <c r="AB321">
        <f t="shared" si="88"/>
        <v>0</v>
      </c>
      <c r="AC321" t="e">
        <f t="shared" si="92"/>
        <v>#DIV/0!</v>
      </c>
      <c r="AD321" s="6" t="e">
        <f t="shared" si="104"/>
        <v>#DIV/0!</v>
      </c>
      <c r="AE321" s="6" t="e">
        <f t="shared" si="104"/>
        <v>#DIV/0!</v>
      </c>
    </row>
    <row r="322" spans="1:31" x14ac:dyDescent="0.25">
      <c r="A322" s="1">
        <v>42880.102453703701</v>
      </c>
      <c r="B322" s="16">
        <v>315</v>
      </c>
      <c r="C322">
        <f t="shared" si="93"/>
        <v>24.830297796698375</v>
      </c>
      <c r="D322">
        <f t="shared" si="94"/>
        <v>-9.633073185572183</v>
      </c>
      <c r="E322">
        <f t="shared" si="95"/>
        <v>87.221290819916604</v>
      </c>
      <c r="F322">
        <f t="shared" si="97"/>
        <v>-0.38795640972348988</v>
      </c>
      <c r="G322">
        <v>21.090668000000001</v>
      </c>
      <c r="H322">
        <f t="shared" si="89"/>
        <v>21.090668000000001</v>
      </c>
      <c r="I322">
        <v>21.003395000000001</v>
      </c>
      <c r="J322">
        <f t="shared" si="85"/>
        <v>21.003395000000001</v>
      </c>
      <c r="K322">
        <f t="shared" si="98"/>
        <v>4.6450000000083E-5</v>
      </c>
      <c r="L322">
        <v>5.1869999999999998E-3</v>
      </c>
      <c r="M322">
        <f t="shared" si="90"/>
        <v>5.1869999999999998E-3</v>
      </c>
      <c r="N322">
        <v>0.340922</v>
      </c>
      <c r="O322">
        <f t="shared" si="86"/>
        <v>0.340922</v>
      </c>
      <c r="P322">
        <f t="shared" si="99"/>
        <v>-4.1620000000000545E-4</v>
      </c>
      <c r="Q322">
        <f t="shared" si="91"/>
        <v>78.655682999999996</v>
      </c>
      <c r="R322">
        <f t="shared" si="100"/>
        <v>3.6975000000012416E-4</v>
      </c>
      <c r="S322">
        <f t="shared" si="101"/>
        <v>1</v>
      </c>
      <c r="T322">
        <f t="shared" si="102"/>
        <v>37.420499629017662</v>
      </c>
      <c r="U322">
        <f t="shared" si="103"/>
        <v>32500</v>
      </c>
      <c r="W322">
        <v>0</v>
      </c>
      <c r="X322">
        <v>37.454962999999999</v>
      </c>
      <c r="Y322">
        <v>0</v>
      </c>
      <c r="Z322">
        <v>0</v>
      </c>
      <c r="AA322">
        <f t="shared" si="87"/>
        <v>0</v>
      </c>
      <c r="AB322">
        <f t="shared" si="88"/>
        <v>0</v>
      </c>
      <c r="AC322" t="e">
        <f t="shared" si="92"/>
        <v>#DIV/0!</v>
      </c>
      <c r="AD322" s="6" t="e">
        <f t="shared" si="104"/>
        <v>#DIV/0!</v>
      </c>
      <c r="AE322" s="6" t="e">
        <f t="shared" si="104"/>
        <v>#DIV/0!</v>
      </c>
    </row>
    <row r="323" spans="1:31" x14ac:dyDescent="0.25">
      <c r="A323" s="1">
        <v>42880.103148148148</v>
      </c>
      <c r="B323" s="16">
        <v>316</v>
      </c>
      <c r="C323">
        <f t="shared" si="93"/>
        <v>23.360828612790662</v>
      </c>
      <c r="D323">
        <f t="shared" si="94"/>
        <v>-9.5459352965284339</v>
      </c>
      <c r="E323">
        <f t="shared" si="95"/>
        <v>81.526312995640595</v>
      </c>
      <c r="F323">
        <f t="shared" si="97"/>
        <v>-0.40862999574003916</v>
      </c>
      <c r="G323">
        <v>21.090700999999999</v>
      </c>
      <c r="H323">
        <f t="shared" si="89"/>
        <v>21.090700999999999</v>
      </c>
      <c r="I323">
        <v>21.003314</v>
      </c>
      <c r="J323">
        <f t="shared" si="85"/>
        <v>21.003314</v>
      </c>
      <c r="K323">
        <f t="shared" si="98"/>
        <v>4.9283333333545915E-5</v>
      </c>
      <c r="L323">
        <v>5.1659999999999996E-3</v>
      </c>
      <c r="M323">
        <f t="shared" si="90"/>
        <v>5.1659999999999996E-3</v>
      </c>
      <c r="N323">
        <v>0.34051599999999999</v>
      </c>
      <c r="O323">
        <f t="shared" si="86"/>
        <v>0.34051599999999999</v>
      </c>
      <c r="P323">
        <f t="shared" si="99"/>
        <v>-4.1238333333333728E-4</v>
      </c>
      <c r="Q323">
        <f t="shared" si="91"/>
        <v>78.656170000000003</v>
      </c>
      <c r="R323">
        <f t="shared" si="100"/>
        <v>3.6310000000009762E-4</v>
      </c>
      <c r="S323">
        <f t="shared" si="101"/>
        <v>1</v>
      </c>
      <c r="T323">
        <f t="shared" si="102"/>
        <v>37.11953123609058</v>
      </c>
      <c r="U323">
        <f t="shared" si="103"/>
        <v>32500</v>
      </c>
      <c r="W323">
        <v>0</v>
      </c>
      <c r="X323">
        <v>37.152437999999997</v>
      </c>
      <c r="Y323">
        <v>0</v>
      </c>
      <c r="Z323">
        <v>0</v>
      </c>
      <c r="AA323">
        <f t="shared" si="87"/>
        <v>0</v>
      </c>
      <c r="AB323">
        <f t="shared" si="88"/>
        <v>0</v>
      </c>
      <c r="AC323" t="e">
        <f t="shared" si="92"/>
        <v>#DIV/0!</v>
      </c>
      <c r="AD323" s="6" t="e">
        <f t="shared" si="104"/>
        <v>#DIV/0!</v>
      </c>
      <c r="AE323" s="6" t="e">
        <f t="shared" si="104"/>
        <v>#DIV/0!</v>
      </c>
    </row>
    <row r="324" spans="1:31" x14ac:dyDescent="0.25">
      <c r="A324" s="1">
        <v>42880.103842592594</v>
      </c>
      <c r="B324" s="16">
        <v>317</v>
      </c>
      <c r="C324">
        <f t="shared" si="93"/>
        <v>18.500909916051665</v>
      </c>
      <c r="D324">
        <f t="shared" si="94"/>
        <v>-9.0518058164537152</v>
      </c>
      <c r="E324">
        <f t="shared" si="95"/>
        <v>62.918892357794711</v>
      </c>
      <c r="F324">
        <f t="shared" si="97"/>
        <v>-0.48926273667222353</v>
      </c>
      <c r="G324">
        <v>21.090668000000001</v>
      </c>
      <c r="H324">
        <f t="shared" si="89"/>
        <v>21.090668000000001</v>
      </c>
      <c r="I324">
        <v>21.003440999999999</v>
      </c>
      <c r="J324">
        <f t="shared" si="85"/>
        <v>21.003440999999999</v>
      </c>
      <c r="K324">
        <f t="shared" si="98"/>
        <v>5.9783333333503683E-5</v>
      </c>
      <c r="L324">
        <v>5.1269999999999996E-3</v>
      </c>
      <c r="M324">
        <f t="shared" si="90"/>
        <v>5.1269999999999996E-3</v>
      </c>
      <c r="N324">
        <v>0.34012199999999998</v>
      </c>
      <c r="O324">
        <f t="shared" si="86"/>
        <v>0.34012199999999998</v>
      </c>
      <c r="P324">
        <f t="shared" si="99"/>
        <v>-4.074000000000022E-4</v>
      </c>
      <c r="Q324">
        <f t="shared" si="91"/>
        <v>78.656437000000011</v>
      </c>
      <c r="R324">
        <f t="shared" si="100"/>
        <v>3.4761666666582869E-4</v>
      </c>
      <c r="S324">
        <f t="shared" si="101"/>
        <v>1</v>
      </c>
      <c r="T324">
        <f t="shared" si="102"/>
        <v>36.822820284267706</v>
      </c>
      <c r="U324">
        <f t="shared" si="103"/>
        <v>32500</v>
      </c>
      <c r="W324">
        <v>0</v>
      </c>
      <c r="X324">
        <v>36.850372999999998</v>
      </c>
      <c r="Y324">
        <v>0</v>
      </c>
      <c r="Z324">
        <v>0</v>
      </c>
      <c r="AA324">
        <f t="shared" si="87"/>
        <v>0</v>
      </c>
      <c r="AB324">
        <f t="shared" si="88"/>
        <v>0</v>
      </c>
      <c r="AC324" t="e">
        <f t="shared" si="92"/>
        <v>#DIV/0!</v>
      </c>
      <c r="AD324" s="6" t="e">
        <f t="shared" si="104"/>
        <v>#DIV/0!</v>
      </c>
      <c r="AE324" s="6" t="e">
        <f t="shared" si="104"/>
        <v>#DIV/0!</v>
      </c>
    </row>
    <row r="325" spans="1:31" x14ac:dyDescent="0.25">
      <c r="A325" s="1">
        <v>42880.104537037034</v>
      </c>
      <c r="B325" s="16">
        <v>318</v>
      </c>
      <c r="C325">
        <f t="shared" si="93"/>
        <v>4.8595035743171744</v>
      </c>
      <c r="D325">
        <f t="shared" si="94"/>
        <v>-8.4639652717800296</v>
      </c>
      <c r="E325">
        <f t="shared" si="95"/>
        <v>9.8070859263388286</v>
      </c>
      <c r="F325">
        <f t="shared" si="97"/>
        <v>-1.7417345501118044</v>
      </c>
      <c r="G325">
        <v>21.090949999999999</v>
      </c>
      <c r="H325">
        <f t="shared" si="89"/>
        <v>21.090949999999999</v>
      </c>
      <c r="I325">
        <v>21.003596000000002</v>
      </c>
      <c r="J325">
        <f t="shared" si="85"/>
        <v>21.003596000000002</v>
      </c>
      <c r="K325">
        <f t="shared" si="98"/>
        <v>9.1866666666658622E-5</v>
      </c>
      <c r="L325">
        <v>5.0749999999999997E-3</v>
      </c>
      <c r="M325">
        <f t="shared" si="90"/>
        <v>5.0749999999999997E-3</v>
      </c>
      <c r="N325">
        <v>0.33970699999999998</v>
      </c>
      <c r="O325">
        <f t="shared" si="86"/>
        <v>0.33970699999999998</v>
      </c>
      <c r="P325">
        <f t="shared" si="99"/>
        <v>-4.0211666666666962E-4</v>
      </c>
      <c r="Q325">
        <f t="shared" si="91"/>
        <v>78.656696999999994</v>
      </c>
      <c r="R325">
        <f t="shared" si="100"/>
        <v>3.1024999999947528E-4</v>
      </c>
      <c r="S325">
        <f t="shared" si="101"/>
        <v>1</v>
      </c>
      <c r="T325">
        <f t="shared" si="102"/>
        <v>36.525086531154081</v>
      </c>
      <c r="U325">
        <f t="shared" si="103"/>
        <v>32500</v>
      </c>
      <c r="W325">
        <v>0</v>
      </c>
      <c r="X325">
        <v>36.538409999999999</v>
      </c>
      <c r="Y325">
        <v>0</v>
      </c>
      <c r="Z325">
        <v>0</v>
      </c>
      <c r="AA325">
        <f t="shared" si="87"/>
        <v>0</v>
      </c>
      <c r="AB325">
        <f t="shared" si="88"/>
        <v>0</v>
      </c>
      <c r="AC325" t="e">
        <f t="shared" si="92"/>
        <v>#DIV/0!</v>
      </c>
      <c r="AD325" s="6" t="e">
        <f t="shared" si="104"/>
        <v>#DIV/0!</v>
      </c>
      <c r="AE325" s="6" t="e">
        <f t="shared" si="104"/>
        <v>#DIV/0!</v>
      </c>
    </row>
    <row r="326" spans="1:31" x14ac:dyDescent="0.25">
      <c r="A326" s="1">
        <v>42880.105231481481</v>
      </c>
      <c r="B326" s="16">
        <v>319</v>
      </c>
      <c r="C326">
        <f t="shared" si="93"/>
        <v>-4.6561787890042083</v>
      </c>
      <c r="D326">
        <f t="shared" si="94"/>
        <v>-8.4264225950599148</v>
      </c>
      <c r="E326">
        <f t="shared" si="95"/>
        <v>-27.652771152411731</v>
      </c>
      <c r="F326">
        <f t="shared" si="97"/>
        <v>1.8097291742660999</v>
      </c>
      <c r="G326">
        <v>21.090723000000001</v>
      </c>
      <c r="H326">
        <f t="shared" si="89"/>
        <v>21.090723000000001</v>
      </c>
      <c r="I326">
        <v>21.003681</v>
      </c>
      <c r="J326">
        <f t="shared" si="85"/>
        <v>21.003681</v>
      </c>
      <c r="K326">
        <f t="shared" si="98"/>
        <v>1.1379999999991953E-4</v>
      </c>
      <c r="L326">
        <v>5.0330000000000001E-3</v>
      </c>
      <c r="M326">
        <f t="shared" si="90"/>
        <v>5.0330000000000001E-3</v>
      </c>
      <c r="N326">
        <v>0.33931099999999997</v>
      </c>
      <c r="O326">
        <f t="shared" si="86"/>
        <v>0.33931099999999997</v>
      </c>
      <c r="P326">
        <f t="shared" si="99"/>
        <v>-3.985500000000012E-4</v>
      </c>
      <c r="Q326">
        <f t="shared" si="91"/>
        <v>78.657008000000005</v>
      </c>
      <c r="R326">
        <f t="shared" si="100"/>
        <v>2.8474999999896037E-4</v>
      </c>
      <c r="S326">
        <f t="shared" si="101"/>
        <v>1</v>
      </c>
      <c r="T326">
        <f t="shared" si="102"/>
        <v>36.228084756194313</v>
      </c>
      <c r="U326">
        <f t="shared" si="103"/>
        <v>32500</v>
      </c>
      <c r="W326">
        <v>0</v>
      </c>
      <c r="X326">
        <v>36.231855000000003</v>
      </c>
      <c r="Y326">
        <v>0</v>
      </c>
      <c r="Z326">
        <v>0</v>
      </c>
      <c r="AA326">
        <f t="shared" si="87"/>
        <v>0</v>
      </c>
      <c r="AB326">
        <f t="shared" si="88"/>
        <v>0</v>
      </c>
      <c r="AC326" t="e">
        <f t="shared" si="92"/>
        <v>#DIV/0!</v>
      </c>
      <c r="AD326" s="6" t="e">
        <f t="shared" si="104"/>
        <v>#DIV/0!</v>
      </c>
      <c r="AE326" s="6" t="e">
        <f t="shared" si="104"/>
        <v>#DIV/0!</v>
      </c>
    </row>
    <row r="327" spans="1:31" x14ac:dyDescent="0.25">
      <c r="A327" s="1">
        <v>42880.105925925927</v>
      </c>
      <c r="B327" s="16">
        <v>320</v>
      </c>
      <c r="C327">
        <f t="shared" si="93"/>
        <v>-12.879855379789529</v>
      </c>
      <c r="D327">
        <f t="shared" si="94"/>
        <v>-8.1538327347980122</v>
      </c>
      <c r="E327">
        <f t="shared" si="95"/>
        <v>-59.761341390967537</v>
      </c>
      <c r="F327">
        <f t="shared" si="97"/>
        <v>0.63306865600312778</v>
      </c>
      <c r="G327">
        <v>21.090835999999999</v>
      </c>
      <c r="H327">
        <f t="shared" si="89"/>
        <v>21.090835999999999</v>
      </c>
      <c r="I327">
        <v>21.003665000000002</v>
      </c>
      <c r="J327">
        <f t="shared" si="85"/>
        <v>21.003665000000002</v>
      </c>
      <c r="K327">
        <f t="shared" si="98"/>
        <v>1.3298333333337334E-4</v>
      </c>
      <c r="L327">
        <v>5.012E-3</v>
      </c>
      <c r="M327">
        <f t="shared" si="90"/>
        <v>5.012E-3</v>
      </c>
      <c r="N327">
        <v>0.33891199999999999</v>
      </c>
      <c r="O327">
        <f t="shared" si="86"/>
        <v>0.33891199999999999</v>
      </c>
      <c r="P327">
        <f t="shared" si="99"/>
        <v>-3.944166666666665E-4</v>
      </c>
      <c r="Q327">
        <f t="shared" si="91"/>
        <v>78.657423000000009</v>
      </c>
      <c r="R327">
        <f t="shared" si="100"/>
        <v>2.6143333333147705E-4</v>
      </c>
      <c r="S327">
        <f t="shared" si="101"/>
        <v>1</v>
      </c>
      <c r="T327">
        <f t="shared" si="102"/>
        <v>35.948292022645582</v>
      </c>
      <c r="U327">
        <f t="shared" si="103"/>
        <v>32500</v>
      </c>
      <c r="W327">
        <v>0</v>
      </c>
      <c r="X327">
        <v>35.943565999999997</v>
      </c>
      <c r="Y327">
        <v>0</v>
      </c>
      <c r="Z327">
        <v>0</v>
      </c>
      <c r="AA327">
        <f t="shared" si="87"/>
        <v>0</v>
      </c>
      <c r="AB327">
        <f t="shared" si="88"/>
        <v>0</v>
      </c>
      <c r="AC327" t="e">
        <f t="shared" si="92"/>
        <v>#DIV/0!</v>
      </c>
      <c r="AD327" s="6" t="e">
        <f t="shared" si="104"/>
        <v>#DIV/0!</v>
      </c>
      <c r="AE327" s="6" t="e">
        <f t="shared" si="104"/>
        <v>#DIV/0!</v>
      </c>
    </row>
    <row r="328" spans="1:31" x14ac:dyDescent="0.25">
      <c r="A328" s="1">
        <v>42880.106620370374</v>
      </c>
      <c r="B328" s="16">
        <v>321</v>
      </c>
      <c r="C328">
        <f t="shared" si="93"/>
        <v>-10.920199002268864</v>
      </c>
      <c r="D328">
        <f t="shared" si="94"/>
        <v>-7.9079612040050407</v>
      </c>
      <c r="E328">
        <f t="shared" si="95"/>
        <v>-51.766893437163162</v>
      </c>
      <c r="F328">
        <f t="shared" si="97"/>
        <v>0.72415907460679263</v>
      </c>
      <c r="G328">
        <v>21.091080000000002</v>
      </c>
      <c r="H328">
        <f t="shared" si="89"/>
        <v>21.091080000000002</v>
      </c>
      <c r="I328">
        <v>21.003876999999999</v>
      </c>
      <c r="J328">
        <f t="shared" ref="J328:J391" si="105">(I328*J$2+J$3+J$4)</f>
        <v>21.003876999999999</v>
      </c>
      <c r="K328">
        <f t="shared" si="98"/>
        <v>1.2735000000005197E-4</v>
      </c>
      <c r="L328">
        <v>4.9940000000000002E-3</v>
      </c>
      <c r="M328">
        <f t="shared" si="90"/>
        <v>4.9940000000000002E-3</v>
      </c>
      <c r="N328">
        <v>0.33851399999999998</v>
      </c>
      <c r="O328">
        <f t="shared" ref="O328:O391" si="106">(N328*O$2+O$3+O$4)</f>
        <v>0.33851399999999998</v>
      </c>
      <c r="P328">
        <f t="shared" si="99"/>
        <v>-3.9036666666666573E-4</v>
      </c>
      <c r="Q328">
        <f t="shared" si="91"/>
        <v>78.657608999999994</v>
      </c>
      <c r="R328">
        <f t="shared" si="100"/>
        <v>2.6301666666578663E-4</v>
      </c>
      <c r="S328">
        <f t="shared" si="101"/>
        <v>1</v>
      </c>
      <c r="T328">
        <f t="shared" si="102"/>
        <v>35.668342237798534</v>
      </c>
      <c r="U328">
        <f t="shared" si="103"/>
        <v>32500</v>
      </c>
      <c r="W328">
        <v>0</v>
      </c>
      <c r="X328">
        <v>35.665329999999997</v>
      </c>
      <c r="Y328">
        <v>0</v>
      </c>
      <c r="Z328">
        <v>0</v>
      </c>
      <c r="AA328">
        <f t="shared" ref="AA328:AA391" si="107">((X328*(H328/100)*Z328)/(-X328*(-1+H328/100+M328/100)+Z328))*1000</f>
        <v>0</v>
      </c>
      <c r="AB328">
        <f t="shared" ref="AB328:AB391" si="108">((X328*(Y328*(-1+M328/100+H328/100)+(M328/100)*Z328))/(X328*(-1+M328/100+H328/100)-Z328))*1000</f>
        <v>0</v>
      </c>
      <c r="AC328" t="e">
        <f t="shared" si="92"/>
        <v>#DIV/0!</v>
      </c>
      <c r="AD328" s="6" t="e">
        <f t="shared" si="104"/>
        <v>#DIV/0!</v>
      </c>
      <c r="AE328" s="6" t="e">
        <f t="shared" si="104"/>
        <v>#DIV/0!</v>
      </c>
    </row>
    <row r="329" spans="1:31" x14ac:dyDescent="0.25">
      <c r="A329" s="1">
        <v>42880.107314814813</v>
      </c>
      <c r="B329" s="16">
        <v>322</v>
      </c>
      <c r="C329">
        <f t="shared" si="93"/>
        <v>-7.9936120028648139</v>
      </c>
      <c r="D329">
        <f t="shared" si="94"/>
        <v>-7.39089213792683</v>
      </c>
      <c r="E329">
        <f t="shared" si="95"/>
        <v>-39.662369823561448</v>
      </c>
      <c r="F329">
        <f t="shared" si="97"/>
        <v>0.92459980985792445</v>
      </c>
      <c r="G329">
        <v>21.091322000000002</v>
      </c>
      <c r="H329">
        <f t="shared" ref="H329:H392" si="109">(G329*H$2+H$3+H$4)</f>
        <v>21.091322000000002</v>
      </c>
      <c r="I329">
        <v>21.004138999999999</v>
      </c>
      <c r="J329">
        <f t="shared" si="105"/>
        <v>21.004138999999999</v>
      </c>
      <c r="K329">
        <f t="shared" si="98"/>
        <v>1.1914999999985317E-4</v>
      </c>
      <c r="L329">
        <v>4.9680000000000002E-3</v>
      </c>
      <c r="M329">
        <f t="shared" ref="M329:M392" si="110">(L329*M$2+M$3+M$4)</f>
        <v>4.9680000000000002E-3</v>
      </c>
      <c r="N329">
        <v>0.33812999999999999</v>
      </c>
      <c r="O329">
        <f t="shared" si="106"/>
        <v>0.33812999999999999</v>
      </c>
      <c r="P329">
        <f t="shared" si="99"/>
        <v>-3.8556666666666464E-4</v>
      </c>
      <c r="Q329">
        <f t="shared" ref="Q329:Q392" si="111">100-J329-O329</f>
        <v>78.657730999999998</v>
      </c>
      <c r="R329">
        <f t="shared" si="100"/>
        <v>2.6641666666691319E-4</v>
      </c>
      <c r="S329">
        <f t="shared" si="101"/>
        <v>1</v>
      </c>
      <c r="T329">
        <f t="shared" si="102"/>
        <v>35.393665719864899</v>
      </c>
      <c r="U329">
        <f t="shared" si="103"/>
        <v>32500</v>
      </c>
      <c r="W329">
        <v>0</v>
      </c>
      <c r="X329">
        <v>35.393062999999998</v>
      </c>
      <c r="Y329">
        <v>0</v>
      </c>
      <c r="Z329">
        <v>0</v>
      </c>
      <c r="AA329">
        <f t="shared" si="107"/>
        <v>0</v>
      </c>
      <c r="AB329">
        <f t="shared" si="108"/>
        <v>0</v>
      </c>
      <c r="AC329" t="e">
        <f t="shared" ref="AC329:AC392" si="112">AB329/AA329</f>
        <v>#DIV/0!</v>
      </c>
      <c r="AD329" s="6" t="e">
        <f t="shared" si="104"/>
        <v>#DIV/0!</v>
      </c>
      <c r="AE329" s="6" t="e">
        <f t="shared" si="104"/>
        <v>#DIV/0!</v>
      </c>
    </row>
    <row r="330" spans="1:31" x14ac:dyDescent="0.25">
      <c r="A330" s="1">
        <v>42880.10800925926</v>
      </c>
      <c r="B330" s="16">
        <v>323</v>
      </c>
      <c r="C330">
        <f t="shared" si="93"/>
        <v>-3.163225003138237</v>
      </c>
      <c r="D330">
        <f t="shared" si="94"/>
        <v>-7.9036395510499702</v>
      </c>
      <c r="E330">
        <f t="shared" si="95"/>
        <v>-21.19188780172696</v>
      </c>
      <c r="F330">
        <f t="shared" si="97"/>
        <v>2.4986017571335477</v>
      </c>
      <c r="G330">
        <v>21.091014999999999</v>
      </c>
      <c r="H330">
        <f t="shared" si="109"/>
        <v>21.091014999999999</v>
      </c>
      <c r="I330">
        <v>21.004248</v>
      </c>
      <c r="J330">
        <f t="shared" si="105"/>
        <v>21.004248</v>
      </c>
      <c r="K330">
        <f t="shared" si="98"/>
        <v>1.0656666666655212E-4</v>
      </c>
      <c r="L330">
        <v>4.9329999999999999E-3</v>
      </c>
      <c r="M330">
        <f t="shared" si="110"/>
        <v>4.9329999999999999E-3</v>
      </c>
      <c r="N330">
        <v>0.33773599999999998</v>
      </c>
      <c r="O330">
        <f t="shared" si="106"/>
        <v>0.33773599999999998</v>
      </c>
      <c r="P330">
        <f t="shared" si="99"/>
        <v>-3.8393333333333152E-4</v>
      </c>
      <c r="Q330">
        <f t="shared" si="111"/>
        <v>78.658015999999989</v>
      </c>
      <c r="R330">
        <f t="shared" si="100"/>
        <v>2.7736666666650458E-4</v>
      </c>
      <c r="S330">
        <f t="shared" si="101"/>
        <v>1</v>
      </c>
      <c r="T330">
        <f t="shared" si="102"/>
        <v>35.118351585452181</v>
      </c>
      <c r="U330">
        <f t="shared" si="103"/>
        <v>32500</v>
      </c>
      <c r="W330">
        <v>0</v>
      </c>
      <c r="X330">
        <v>35.123092</v>
      </c>
      <c r="Y330">
        <v>0</v>
      </c>
      <c r="Z330">
        <v>0</v>
      </c>
      <c r="AA330">
        <f t="shared" si="107"/>
        <v>0</v>
      </c>
      <c r="AB330">
        <f t="shared" si="108"/>
        <v>0</v>
      </c>
      <c r="AC330" t="e">
        <f t="shared" si="112"/>
        <v>#DIV/0!</v>
      </c>
      <c r="AD330" s="6" t="e">
        <f t="shared" si="104"/>
        <v>#DIV/0!</v>
      </c>
      <c r="AE330" s="6" t="e">
        <f t="shared" si="104"/>
        <v>#DIV/0!</v>
      </c>
    </row>
    <row r="331" spans="1:31" x14ac:dyDescent="0.25">
      <c r="A331" s="1">
        <v>42880.108703703707</v>
      </c>
      <c r="B331" s="16">
        <v>324</v>
      </c>
      <c r="C331">
        <f t="shared" si="93"/>
        <v>-0.43137499410942581</v>
      </c>
      <c r="D331">
        <f t="shared" si="94"/>
        <v>-7.4943101769311582</v>
      </c>
      <c r="E331">
        <f t="shared" si="95"/>
        <v>-9.973767287117246</v>
      </c>
      <c r="F331">
        <f t="shared" si="97"/>
        <v>17.373075118559363</v>
      </c>
      <c r="G331">
        <v>21.090926</v>
      </c>
      <c r="H331">
        <f t="shared" si="109"/>
        <v>21.090926</v>
      </c>
      <c r="I331">
        <v>21.004383000000001</v>
      </c>
      <c r="J331">
        <f t="shared" si="105"/>
        <v>21.004383000000001</v>
      </c>
      <c r="K331">
        <f t="shared" si="98"/>
        <v>9.871666666665391E-5</v>
      </c>
      <c r="L331">
        <v>4.8960000000000002E-3</v>
      </c>
      <c r="M331">
        <f t="shared" si="110"/>
        <v>4.8960000000000002E-3</v>
      </c>
      <c r="N331">
        <v>0.33737699999999998</v>
      </c>
      <c r="O331">
        <f t="shared" si="106"/>
        <v>0.33737699999999998</v>
      </c>
      <c r="P331">
        <f t="shared" si="99"/>
        <v>-3.7959999999999752E-4</v>
      </c>
      <c r="Q331">
        <f t="shared" si="111"/>
        <v>78.658239999999992</v>
      </c>
      <c r="R331">
        <f t="shared" si="100"/>
        <v>2.8088333333352956E-4</v>
      </c>
      <c r="S331">
        <f t="shared" si="101"/>
        <v>1</v>
      </c>
      <c r="T331">
        <f t="shared" si="102"/>
        <v>34.851927064817119</v>
      </c>
      <c r="U331">
        <f t="shared" si="103"/>
        <v>32500</v>
      </c>
      <c r="W331">
        <v>0</v>
      </c>
      <c r="X331">
        <v>34.858989999999999</v>
      </c>
      <c r="Y331">
        <v>0</v>
      </c>
      <c r="Z331">
        <v>0</v>
      </c>
      <c r="AA331">
        <f t="shared" si="107"/>
        <v>0</v>
      </c>
      <c r="AB331">
        <f t="shared" si="108"/>
        <v>0</v>
      </c>
      <c r="AC331" t="e">
        <f t="shared" si="112"/>
        <v>#DIV/0!</v>
      </c>
      <c r="AD331" s="6" t="e">
        <f t="shared" si="104"/>
        <v>#DIV/0!</v>
      </c>
      <c r="AE331" s="6" t="e">
        <f t="shared" si="104"/>
        <v>#DIV/0!</v>
      </c>
    </row>
    <row r="332" spans="1:31" x14ac:dyDescent="0.25">
      <c r="A332" s="1">
        <v>42880.109398148146</v>
      </c>
      <c r="B332" s="16">
        <v>325</v>
      </c>
      <c r="C332">
        <f t="shared" ref="C332:C395" si="113">(X332*H332-T332*J332-K332*U332)*10</f>
        <v>2.8874425935667603</v>
      </c>
      <c r="D332">
        <f t="shared" ref="D332:D395" si="114">(T332*O332-X332*M332+P332*U332)*10</f>
        <v>-7.4660100321447587</v>
      </c>
      <c r="E332">
        <f t="shared" ref="E332:E395" si="115">3.941*C332+1.104*D332</f>
        <v>3.1369361857587883</v>
      </c>
      <c r="F332">
        <f t="shared" si="97"/>
        <v>-2.585682585960003</v>
      </c>
      <c r="G332">
        <v>21.091286</v>
      </c>
      <c r="H332">
        <f t="shared" si="109"/>
        <v>21.091286</v>
      </c>
      <c r="I332">
        <v>21.004359000000001</v>
      </c>
      <c r="J332">
        <f t="shared" si="105"/>
        <v>21.004359000000001</v>
      </c>
      <c r="K332">
        <f t="shared" si="98"/>
        <v>9.0333333333347812E-5</v>
      </c>
      <c r="L332">
        <v>4.8570000000000002E-3</v>
      </c>
      <c r="M332">
        <f t="shared" si="110"/>
        <v>4.8570000000000002E-3</v>
      </c>
      <c r="N332">
        <v>0.33699699999999999</v>
      </c>
      <c r="O332">
        <f t="shared" si="106"/>
        <v>0.33699699999999999</v>
      </c>
      <c r="P332">
        <f t="shared" si="99"/>
        <v>-3.7639999999999527E-4</v>
      </c>
      <c r="Q332">
        <f t="shared" si="111"/>
        <v>78.65864400000001</v>
      </c>
      <c r="R332">
        <f t="shared" si="100"/>
        <v>2.8606666666775027E-4</v>
      </c>
      <c r="S332">
        <f t="shared" si="101"/>
        <v>1</v>
      </c>
      <c r="T332">
        <f t="shared" si="102"/>
        <v>34.583155547373927</v>
      </c>
      <c r="U332">
        <f t="shared" si="103"/>
        <v>32500</v>
      </c>
      <c r="W332">
        <v>0</v>
      </c>
      <c r="X332">
        <v>34.593508999999997</v>
      </c>
      <c r="Y332">
        <v>0</v>
      </c>
      <c r="Z332">
        <v>0</v>
      </c>
      <c r="AA332">
        <f t="shared" si="107"/>
        <v>0</v>
      </c>
      <c r="AB332">
        <f t="shared" si="108"/>
        <v>0</v>
      </c>
      <c r="AC332" t="e">
        <f t="shared" si="112"/>
        <v>#DIV/0!</v>
      </c>
      <c r="AD332" s="6" t="e">
        <f t="shared" si="104"/>
        <v>#DIV/0!</v>
      </c>
      <c r="AE332" s="6" t="e">
        <f t="shared" si="104"/>
        <v>#DIV/0!</v>
      </c>
    </row>
    <row r="333" spans="1:31" x14ac:dyDescent="0.25">
      <c r="A333" s="1">
        <v>42880.110092592593</v>
      </c>
      <c r="B333" s="16">
        <v>326</v>
      </c>
      <c r="C333">
        <f t="shared" si="113"/>
        <v>8.7920922968299706</v>
      </c>
      <c r="D333">
        <f t="shared" si="114"/>
        <v>-7.0130314448622322</v>
      </c>
      <c r="E333">
        <f t="shared" si="115"/>
        <v>26.907249026679004</v>
      </c>
      <c r="F333">
        <f t="shared" ref="F333:F396" si="116">D333/C333</f>
        <v>-0.79765216379618908</v>
      </c>
      <c r="G333">
        <v>21.091460000000001</v>
      </c>
      <c r="H333">
        <f t="shared" si="109"/>
        <v>21.091460000000001</v>
      </c>
      <c r="I333">
        <v>21.004422999999999</v>
      </c>
      <c r="J333">
        <f t="shared" si="105"/>
        <v>21.004422999999999</v>
      </c>
      <c r="K333">
        <f t="shared" ref="K333:K396" si="117">SLOPE(J329:J337,B329:B337)</f>
        <v>7.508333333336262E-5</v>
      </c>
      <c r="L333">
        <v>4.8219999999999999E-3</v>
      </c>
      <c r="M333">
        <f t="shared" si="110"/>
        <v>4.8219999999999999E-3</v>
      </c>
      <c r="N333">
        <v>0.336621</v>
      </c>
      <c r="O333">
        <f t="shared" si="106"/>
        <v>0.336621</v>
      </c>
      <c r="P333">
        <f t="shared" ref="P333:P396" si="118">SLOPE(O329:O337,B329:B337)</f>
        <v>-3.718333333333277E-4</v>
      </c>
      <c r="Q333">
        <f t="shared" si="111"/>
        <v>78.658956000000003</v>
      </c>
      <c r="R333">
        <f t="shared" ref="R333:R396" si="119">SLOPE(Q329:Q337,B329:B337)</f>
        <v>2.9675000000016402E-4</v>
      </c>
      <c r="S333">
        <f t="shared" ref="S333:S396" si="120">((X333-AA333/1000+AB333/1000)/(X333+Y333+Z333))</f>
        <v>1</v>
      </c>
      <c r="T333">
        <f t="shared" ref="T333:T396" si="121">(-R333*U333+X333*(100-H333-M333))/(100-J333-O333)</f>
        <v>34.307988876258243</v>
      </c>
      <c r="U333">
        <f t="shared" ref="U333:U396" si="122">$F$1*((X333-AA333/1000+AB333/1000)/(X333+Y333+Z333))</f>
        <v>32500</v>
      </c>
      <c r="W333">
        <v>0</v>
      </c>
      <c r="X333">
        <v>34.323793999999999</v>
      </c>
      <c r="Y333">
        <v>0</v>
      </c>
      <c r="Z333">
        <v>0</v>
      </c>
      <c r="AA333">
        <f t="shared" si="107"/>
        <v>0</v>
      </c>
      <c r="AB333">
        <f t="shared" si="108"/>
        <v>0</v>
      </c>
      <c r="AC333" t="e">
        <f t="shared" si="112"/>
        <v>#DIV/0!</v>
      </c>
      <c r="AD333" s="6" t="e">
        <f t="shared" si="104"/>
        <v>#DIV/0!</v>
      </c>
      <c r="AE333" s="6" t="e">
        <f t="shared" si="104"/>
        <v>#DIV/0!</v>
      </c>
    </row>
    <row r="334" spans="1:31" x14ac:dyDescent="0.25">
      <c r="A334" s="1">
        <v>42880.11078703704</v>
      </c>
      <c r="B334" s="16">
        <v>327</v>
      </c>
      <c r="C334">
        <f t="shared" si="113"/>
        <v>11.02457197208885</v>
      </c>
      <c r="D334">
        <f t="shared" si="114"/>
        <v>-6.5291933817913517</v>
      </c>
      <c r="E334">
        <f t="shared" si="115"/>
        <v>36.2396086485045</v>
      </c>
      <c r="F334">
        <f t="shared" si="116"/>
        <v>-0.59224007955333358</v>
      </c>
      <c r="G334">
        <v>21.091387999999998</v>
      </c>
      <c r="H334">
        <f t="shared" si="109"/>
        <v>21.091387999999998</v>
      </c>
      <c r="I334">
        <v>21.004408999999999</v>
      </c>
      <c r="J334">
        <f t="shared" si="105"/>
        <v>21.004408999999999</v>
      </c>
      <c r="K334">
        <f t="shared" si="117"/>
        <v>6.8549999999945044E-5</v>
      </c>
      <c r="L334">
        <v>4.797E-3</v>
      </c>
      <c r="M334">
        <f t="shared" si="110"/>
        <v>4.797E-3</v>
      </c>
      <c r="N334">
        <v>0.33621699999999999</v>
      </c>
      <c r="O334">
        <f t="shared" si="106"/>
        <v>0.33621699999999999</v>
      </c>
      <c r="P334">
        <f t="shared" si="118"/>
        <v>-3.6713333333332856E-4</v>
      </c>
      <c r="Q334">
        <f t="shared" si="111"/>
        <v>78.659374</v>
      </c>
      <c r="R334">
        <f t="shared" si="119"/>
        <v>2.9858333333313187E-4</v>
      </c>
      <c r="S334">
        <f t="shared" si="120"/>
        <v>1</v>
      </c>
      <c r="T334">
        <f t="shared" si="121"/>
        <v>34.032340234646206</v>
      </c>
      <c r="U334">
        <f t="shared" si="122"/>
        <v>32500</v>
      </c>
      <c r="W334">
        <v>0</v>
      </c>
      <c r="X334">
        <v>34.049894000000002</v>
      </c>
      <c r="Y334">
        <v>0</v>
      </c>
      <c r="Z334">
        <v>0</v>
      </c>
      <c r="AA334">
        <f t="shared" si="107"/>
        <v>0</v>
      </c>
      <c r="AB334">
        <f t="shared" si="108"/>
        <v>0</v>
      </c>
      <c r="AC334" t="e">
        <f t="shared" si="112"/>
        <v>#DIV/0!</v>
      </c>
      <c r="AD334" s="6" t="e">
        <f t="shared" si="104"/>
        <v>#DIV/0!</v>
      </c>
      <c r="AE334" s="6" t="e">
        <f t="shared" si="104"/>
        <v>#DIV/0!</v>
      </c>
    </row>
    <row r="335" spans="1:31" x14ac:dyDescent="0.25">
      <c r="A335" s="1">
        <v>42880.111481481479</v>
      </c>
      <c r="B335" s="16">
        <v>328</v>
      </c>
      <c r="C335">
        <f t="shared" si="113"/>
        <v>10.139361291929347</v>
      </c>
      <c r="D335">
        <f t="shared" si="114"/>
        <v>-6.5795215803320595</v>
      </c>
      <c r="E335">
        <f t="shared" si="115"/>
        <v>32.695431026806965</v>
      </c>
      <c r="F335">
        <f t="shared" si="116"/>
        <v>-0.64890888004643621</v>
      </c>
      <c r="G335">
        <v>21.091170000000002</v>
      </c>
      <c r="H335">
        <f t="shared" si="109"/>
        <v>21.091170000000002</v>
      </c>
      <c r="I335">
        <v>21.004577000000001</v>
      </c>
      <c r="J335">
        <f t="shared" si="105"/>
        <v>21.004577000000001</v>
      </c>
      <c r="K335">
        <f t="shared" si="117"/>
        <v>6.9666666666634569E-5</v>
      </c>
      <c r="L335">
        <v>4.7730000000000003E-3</v>
      </c>
      <c r="M335">
        <f t="shared" si="110"/>
        <v>4.7730000000000003E-3</v>
      </c>
      <c r="N335">
        <v>0.33588000000000001</v>
      </c>
      <c r="O335">
        <f t="shared" si="106"/>
        <v>0.33588000000000001</v>
      </c>
      <c r="P335">
        <f t="shared" si="118"/>
        <v>-3.6443333333332866E-4</v>
      </c>
      <c r="Q335">
        <f t="shared" si="111"/>
        <v>78.659542999999999</v>
      </c>
      <c r="R335">
        <f t="shared" si="119"/>
        <v>2.9476666666568009E-4</v>
      </c>
      <c r="S335">
        <f t="shared" si="120"/>
        <v>1</v>
      </c>
      <c r="T335">
        <f t="shared" si="121"/>
        <v>33.784278117128068</v>
      </c>
      <c r="U335">
        <f t="shared" si="122"/>
        <v>32500</v>
      </c>
      <c r="W335">
        <v>0</v>
      </c>
      <c r="X335">
        <v>33.800997000000002</v>
      </c>
      <c r="Y335">
        <v>0</v>
      </c>
      <c r="Z335">
        <v>0</v>
      </c>
      <c r="AA335">
        <f t="shared" si="107"/>
        <v>0</v>
      </c>
      <c r="AB335">
        <f t="shared" si="108"/>
        <v>0</v>
      </c>
      <c r="AC335" t="e">
        <f t="shared" si="112"/>
        <v>#DIV/0!</v>
      </c>
      <c r="AD335" s="6" t="e">
        <f t="shared" si="104"/>
        <v>#DIV/0!</v>
      </c>
      <c r="AE335" s="6" t="e">
        <f t="shared" si="104"/>
        <v>#DIV/0!</v>
      </c>
    </row>
    <row r="336" spans="1:31" x14ac:dyDescent="0.25">
      <c r="A336" s="1">
        <v>42880.112175925926</v>
      </c>
      <c r="B336" s="16">
        <v>329</v>
      </c>
      <c r="C336">
        <f t="shared" si="113"/>
        <v>10.165063389290658</v>
      </c>
      <c r="D336">
        <f t="shared" si="114"/>
        <v>-6.6292332221500949</v>
      </c>
      <c r="E336">
        <f t="shared" si="115"/>
        <v>32.741841339940777</v>
      </c>
      <c r="F336">
        <f t="shared" si="116"/>
        <v>-0.65215857179349057</v>
      </c>
      <c r="G336">
        <v>21.091422999999999</v>
      </c>
      <c r="H336">
        <f t="shared" si="109"/>
        <v>21.091422999999999</v>
      </c>
      <c r="I336">
        <v>21.004812999999999</v>
      </c>
      <c r="J336">
        <f t="shared" si="105"/>
        <v>21.004812999999999</v>
      </c>
      <c r="K336">
        <f t="shared" si="117"/>
        <v>6.8899999999949552E-5</v>
      </c>
      <c r="L336">
        <v>4.7390000000000002E-3</v>
      </c>
      <c r="M336">
        <f t="shared" si="110"/>
        <v>4.7390000000000002E-3</v>
      </c>
      <c r="N336">
        <v>0.33550400000000002</v>
      </c>
      <c r="O336">
        <f t="shared" si="106"/>
        <v>0.33550400000000002</v>
      </c>
      <c r="P336">
        <f t="shared" si="118"/>
        <v>-3.613499999999964E-4</v>
      </c>
      <c r="Q336">
        <f t="shared" si="111"/>
        <v>78.659683000000001</v>
      </c>
      <c r="R336">
        <f t="shared" si="119"/>
        <v>2.9244999999823072E-4</v>
      </c>
      <c r="S336">
        <f t="shared" si="120"/>
        <v>1</v>
      </c>
      <c r="T336">
        <f t="shared" si="121"/>
        <v>33.501220703389151</v>
      </c>
      <c r="U336">
        <f t="shared" si="122"/>
        <v>32500</v>
      </c>
      <c r="W336">
        <v>0</v>
      </c>
      <c r="X336">
        <v>33.518014999999998</v>
      </c>
      <c r="Y336">
        <v>0</v>
      </c>
      <c r="Z336">
        <v>0</v>
      </c>
      <c r="AA336">
        <f t="shared" si="107"/>
        <v>0</v>
      </c>
      <c r="AB336">
        <f t="shared" si="108"/>
        <v>0</v>
      </c>
      <c r="AC336" t="e">
        <f t="shared" si="112"/>
        <v>#DIV/0!</v>
      </c>
      <c r="AD336" s="6" t="e">
        <f t="shared" si="104"/>
        <v>#DIV/0!</v>
      </c>
      <c r="AE336" s="6" t="e">
        <f t="shared" si="104"/>
        <v>#DIV/0!</v>
      </c>
    </row>
    <row r="337" spans="1:31" x14ac:dyDescent="0.25">
      <c r="A337" s="1">
        <v>42880.112870370373</v>
      </c>
      <c r="B337" s="16">
        <v>330</v>
      </c>
      <c r="C337">
        <f t="shared" si="113"/>
        <v>11.410112289488573</v>
      </c>
      <c r="D337">
        <f t="shared" si="114"/>
        <v>-6.9235956633442797</v>
      </c>
      <c r="E337">
        <f t="shared" si="115"/>
        <v>37.323602920542385</v>
      </c>
      <c r="F337">
        <f t="shared" si="116"/>
        <v>-0.60679469997175728</v>
      </c>
      <c r="G337">
        <v>21.091645</v>
      </c>
      <c r="H337">
        <f t="shared" si="109"/>
        <v>21.091645</v>
      </c>
      <c r="I337">
        <v>21.004732000000001</v>
      </c>
      <c r="J337">
        <f t="shared" si="105"/>
        <v>21.004732000000001</v>
      </c>
      <c r="K337">
        <f t="shared" si="117"/>
        <v>6.5633333333299981E-5</v>
      </c>
      <c r="L337">
        <v>4.7099999999999998E-3</v>
      </c>
      <c r="M337">
        <f t="shared" si="110"/>
        <v>4.7099999999999998E-3</v>
      </c>
      <c r="N337">
        <v>0.33517000000000002</v>
      </c>
      <c r="O337">
        <f t="shared" si="106"/>
        <v>0.33517000000000002</v>
      </c>
      <c r="P337">
        <f t="shared" si="118"/>
        <v>-3.590999999999974E-4</v>
      </c>
      <c r="Q337">
        <f t="shared" si="111"/>
        <v>78.660097999999991</v>
      </c>
      <c r="R337">
        <f t="shared" si="119"/>
        <v>2.9346666666635692E-4</v>
      </c>
      <c r="S337">
        <f t="shared" si="120"/>
        <v>1</v>
      </c>
      <c r="T337">
        <f t="shared" si="121"/>
        <v>33.221802292047279</v>
      </c>
      <c r="U337">
        <f t="shared" si="122"/>
        <v>32500</v>
      </c>
      <c r="W337">
        <v>0</v>
      </c>
      <c r="X337">
        <v>33.240136</v>
      </c>
      <c r="Y337">
        <v>0</v>
      </c>
      <c r="Z337">
        <v>0</v>
      </c>
      <c r="AA337">
        <f t="shared" si="107"/>
        <v>0</v>
      </c>
      <c r="AB337">
        <f t="shared" si="108"/>
        <v>0</v>
      </c>
      <c r="AC337" t="e">
        <f t="shared" si="112"/>
        <v>#DIV/0!</v>
      </c>
      <c r="AD337" s="6" t="e">
        <f t="shared" si="104"/>
        <v>#DIV/0!</v>
      </c>
      <c r="AE337" s="6" t="e">
        <f t="shared" si="104"/>
        <v>#DIV/0!</v>
      </c>
    </row>
    <row r="338" spans="1:31" x14ac:dyDescent="0.25">
      <c r="A338" s="1">
        <v>42880.113564814812</v>
      </c>
      <c r="B338" s="16">
        <v>331</v>
      </c>
      <c r="C338">
        <f t="shared" si="113"/>
        <v>11.435125542952157</v>
      </c>
      <c r="D338">
        <f t="shared" si="114"/>
        <v>-6.9243551738194853</v>
      </c>
      <c r="E338">
        <f t="shared" si="115"/>
        <v>37.421341652877736</v>
      </c>
      <c r="F338">
        <f t="shared" si="116"/>
        <v>-0.60553381314533905</v>
      </c>
      <c r="G338">
        <v>21.091591000000001</v>
      </c>
      <c r="H338">
        <f t="shared" si="109"/>
        <v>21.091591000000001</v>
      </c>
      <c r="I338">
        <v>21.004749</v>
      </c>
      <c r="J338">
        <f t="shared" si="105"/>
        <v>21.004749</v>
      </c>
      <c r="K338">
        <f t="shared" si="117"/>
        <v>6.4750000000065217E-5</v>
      </c>
      <c r="L338">
        <v>4.6649999999999999E-3</v>
      </c>
      <c r="M338">
        <f t="shared" si="110"/>
        <v>4.6649999999999999E-3</v>
      </c>
      <c r="N338">
        <v>0.334816</v>
      </c>
      <c r="O338">
        <f t="shared" si="106"/>
        <v>0.334816</v>
      </c>
      <c r="P338">
        <f t="shared" si="118"/>
        <v>-3.5593333333333311E-4</v>
      </c>
      <c r="Q338">
        <f t="shared" si="111"/>
        <v>78.660434999999993</v>
      </c>
      <c r="R338">
        <f t="shared" si="119"/>
        <v>2.9118333333286726E-4</v>
      </c>
      <c r="S338">
        <f t="shared" si="120"/>
        <v>1</v>
      </c>
      <c r="T338">
        <f t="shared" si="121"/>
        <v>32.940937519283359</v>
      </c>
      <c r="U338">
        <f t="shared" si="122"/>
        <v>32500</v>
      </c>
      <c r="W338">
        <v>1.348E-3</v>
      </c>
      <c r="X338">
        <v>32.959296999999999</v>
      </c>
      <c r="Y338">
        <v>0</v>
      </c>
      <c r="Z338">
        <v>0</v>
      </c>
      <c r="AA338">
        <f t="shared" si="107"/>
        <v>0</v>
      </c>
      <c r="AB338">
        <f t="shared" si="108"/>
        <v>0</v>
      </c>
      <c r="AC338" t="e">
        <f t="shared" si="112"/>
        <v>#DIV/0!</v>
      </c>
      <c r="AD338" s="6" t="e">
        <f t="shared" si="104"/>
        <v>#DIV/0!</v>
      </c>
      <c r="AE338" s="6" t="e">
        <f t="shared" si="104"/>
        <v>#DIV/0!</v>
      </c>
    </row>
    <row r="339" spans="1:31" x14ac:dyDescent="0.25">
      <c r="A339" s="1">
        <v>42880.114259259259</v>
      </c>
      <c r="B339" s="16">
        <v>332</v>
      </c>
      <c r="C339">
        <f t="shared" si="113"/>
        <v>10.559022513148705</v>
      </c>
      <c r="D339">
        <f t="shared" si="114"/>
        <v>-8.0536167085517185</v>
      </c>
      <c r="E339">
        <f t="shared" si="115"/>
        <v>32.721914878077946</v>
      </c>
      <c r="F339">
        <f t="shared" si="116"/>
        <v>-0.76272369895252046</v>
      </c>
      <c r="G339">
        <v>21.0916</v>
      </c>
      <c r="H339">
        <f t="shared" si="109"/>
        <v>21.0916</v>
      </c>
      <c r="I339">
        <v>21.00488</v>
      </c>
      <c r="J339">
        <f t="shared" si="105"/>
        <v>21.00488</v>
      </c>
      <c r="K339">
        <f t="shared" si="117"/>
        <v>6.6766666666554877E-5</v>
      </c>
      <c r="L339">
        <v>4.6319999999999998E-3</v>
      </c>
      <c r="M339">
        <f t="shared" si="110"/>
        <v>4.6319999999999998E-3</v>
      </c>
      <c r="N339">
        <v>0.33445000000000003</v>
      </c>
      <c r="O339">
        <f t="shared" si="106"/>
        <v>0.33445000000000003</v>
      </c>
      <c r="P339">
        <f t="shared" si="118"/>
        <v>-3.5633333333333627E-4</v>
      </c>
      <c r="Q339">
        <f t="shared" si="111"/>
        <v>78.660669999999996</v>
      </c>
      <c r="R339">
        <f t="shared" si="119"/>
        <v>2.8956666666720327E-4</v>
      </c>
      <c r="S339">
        <f t="shared" si="120"/>
        <v>1</v>
      </c>
      <c r="T339">
        <f t="shared" si="121"/>
        <v>32.671224360778162</v>
      </c>
      <c r="U339">
        <f t="shared" si="122"/>
        <v>32500</v>
      </c>
      <c r="W339">
        <v>1.348E-3</v>
      </c>
      <c r="X339">
        <v>32.689836999999997</v>
      </c>
      <c r="Y339">
        <v>0</v>
      </c>
      <c r="Z339">
        <v>0</v>
      </c>
      <c r="AA339">
        <f t="shared" si="107"/>
        <v>0</v>
      </c>
      <c r="AB339">
        <f t="shared" si="108"/>
        <v>0</v>
      </c>
      <c r="AC339" t="e">
        <f t="shared" si="112"/>
        <v>#DIV/0!</v>
      </c>
      <c r="AD339" s="6" t="e">
        <f t="shared" si="104"/>
        <v>#DIV/0!</v>
      </c>
      <c r="AE339" s="6" t="e">
        <f t="shared" si="104"/>
        <v>#DIV/0!</v>
      </c>
    </row>
    <row r="340" spans="1:31" x14ac:dyDescent="0.25">
      <c r="A340" s="1">
        <v>42880.114953703705</v>
      </c>
      <c r="B340" s="16">
        <v>333</v>
      </c>
      <c r="C340">
        <f t="shared" si="113"/>
        <v>11.677843686818349</v>
      </c>
      <c r="D340">
        <f t="shared" si="114"/>
        <v>-8.9415179329483685</v>
      </c>
      <c r="E340">
        <f t="shared" si="115"/>
        <v>36.150946171776113</v>
      </c>
      <c r="F340">
        <f t="shared" si="116"/>
        <v>-0.76568227600454397</v>
      </c>
      <c r="G340">
        <v>21.091806999999999</v>
      </c>
      <c r="H340">
        <f t="shared" si="109"/>
        <v>21.091806999999999</v>
      </c>
      <c r="I340">
        <v>21.004840999999999</v>
      </c>
      <c r="J340">
        <f t="shared" si="105"/>
        <v>21.004840999999999</v>
      </c>
      <c r="K340">
        <f t="shared" si="117"/>
        <v>6.4250000000084151E-5</v>
      </c>
      <c r="L340">
        <v>4.5979999999999997E-3</v>
      </c>
      <c r="M340">
        <f t="shared" si="110"/>
        <v>4.5979999999999997E-3</v>
      </c>
      <c r="N340">
        <v>0.33408300000000002</v>
      </c>
      <c r="O340">
        <f t="shared" si="106"/>
        <v>0.33408300000000002</v>
      </c>
      <c r="P340">
        <f t="shared" si="118"/>
        <v>-3.5636666666666962E-4</v>
      </c>
      <c r="Q340">
        <f t="shared" si="111"/>
        <v>78.661075999999994</v>
      </c>
      <c r="R340">
        <f t="shared" si="119"/>
        <v>2.9211666666716004E-4</v>
      </c>
      <c r="S340">
        <f t="shared" si="120"/>
        <v>1</v>
      </c>
      <c r="T340">
        <f t="shared" si="121"/>
        <v>32.438076638380053</v>
      </c>
      <c r="U340">
        <f t="shared" si="122"/>
        <v>32500</v>
      </c>
      <c r="W340">
        <v>1.348E-3</v>
      </c>
      <c r="X340">
        <v>32.458696000000003</v>
      </c>
      <c r="Y340">
        <v>0</v>
      </c>
      <c r="Z340">
        <v>0</v>
      </c>
      <c r="AA340">
        <f t="shared" si="107"/>
        <v>0</v>
      </c>
      <c r="AB340">
        <f t="shared" si="108"/>
        <v>0</v>
      </c>
      <c r="AC340" t="e">
        <f t="shared" si="112"/>
        <v>#DIV/0!</v>
      </c>
      <c r="AD340" s="6" t="e">
        <f t="shared" si="104"/>
        <v>#DIV/0!</v>
      </c>
      <c r="AE340" s="6" t="e">
        <f t="shared" si="104"/>
        <v>#DIV/0!</v>
      </c>
    </row>
    <row r="341" spans="1:31" x14ac:dyDescent="0.25">
      <c r="A341" s="1">
        <v>42880.115648148145</v>
      </c>
      <c r="B341" s="16">
        <v>334</v>
      </c>
      <c r="C341">
        <f t="shared" si="113"/>
        <v>10.992470891251891</v>
      </c>
      <c r="D341">
        <f t="shared" si="114"/>
        <v>-9.5222967827326954</v>
      </c>
      <c r="E341">
        <f t="shared" si="115"/>
        <v>32.808712134286807</v>
      </c>
      <c r="F341">
        <f t="shared" si="116"/>
        <v>-0.86625626548720724</v>
      </c>
      <c r="G341">
        <v>21.091957000000001</v>
      </c>
      <c r="H341">
        <f t="shared" si="109"/>
        <v>21.091957000000001</v>
      </c>
      <c r="I341">
        <v>21.004947999999999</v>
      </c>
      <c r="J341">
        <f t="shared" si="105"/>
        <v>21.004947999999999</v>
      </c>
      <c r="K341">
        <f t="shared" si="117"/>
        <v>6.578333333333575E-5</v>
      </c>
      <c r="L341">
        <v>4.5750000000000001E-3</v>
      </c>
      <c r="M341">
        <f t="shared" si="110"/>
        <v>4.5750000000000001E-3</v>
      </c>
      <c r="N341">
        <v>0.33372200000000002</v>
      </c>
      <c r="O341">
        <f t="shared" si="106"/>
        <v>0.33372200000000002</v>
      </c>
      <c r="P341">
        <f t="shared" si="118"/>
        <v>-3.5573333333333658E-4</v>
      </c>
      <c r="Q341">
        <f t="shared" si="111"/>
        <v>78.661330000000007</v>
      </c>
      <c r="R341">
        <f t="shared" si="119"/>
        <v>2.8995000000122675E-4</v>
      </c>
      <c r="S341">
        <f t="shared" si="120"/>
        <v>1</v>
      </c>
      <c r="T341">
        <f t="shared" si="121"/>
        <v>32.232399232325612</v>
      </c>
      <c r="U341">
        <f t="shared" si="122"/>
        <v>32500</v>
      </c>
      <c r="W341">
        <v>0</v>
      </c>
      <c r="X341">
        <v>32.252913999999997</v>
      </c>
      <c r="Y341">
        <v>0</v>
      </c>
      <c r="Z341">
        <v>0</v>
      </c>
      <c r="AA341">
        <f t="shared" si="107"/>
        <v>0</v>
      </c>
      <c r="AB341">
        <f t="shared" si="108"/>
        <v>0</v>
      </c>
      <c r="AC341" t="e">
        <f t="shared" si="112"/>
        <v>#DIV/0!</v>
      </c>
      <c r="AD341" s="6" t="e">
        <f t="shared" si="104"/>
        <v>#DIV/0!</v>
      </c>
      <c r="AE341" s="6" t="e">
        <f t="shared" si="104"/>
        <v>#DIV/0!</v>
      </c>
    </row>
    <row r="342" spans="1:31" x14ac:dyDescent="0.25">
      <c r="A342" s="1">
        <v>42880.116342592592</v>
      </c>
      <c r="B342" s="16">
        <v>335</v>
      </c>
      <c r="C342">
        <f t="shared" si="113"/>
        <v>15.128757380988855</v>
      </c>
      <c r="D342">
        <f t="shared" si="114"/>
        <v>-8.9604119682342365</v>
      </c>
      <c r="E342">
        <f t="shared" si="115"/>
        <v>49.730138025546481</v>
      </c>
      <c r="F342">
        <f t="shared" si="116"/>
        <v>-0.5922767972665155</v>
      </c>
      <c r="G342">
        <v>21.091726000000001</v>
      </c>
      <c r="H342">
        <f t="shared" si="109"/>
        <v>21.091726000000001</v>
      </c>
      <c r="I342">
        <v>21.005051000000002</v>
      </c>
      <c r="J342">
        <f t="shared" si="105"/>
        <v>21.005051000000002</v>
      </c>
      <c r="K342">
        <f t="shared" si="117"/>
        <v>5.4433333333451612E-5</v>
      </c>
      <c r="L342">
        <v>4.5440000000000003E-3</v>
      </c>
      <c r="M342">
        <f t="shared" si="110"/>
        <v>4.5440000000000003E-3</v>
      </c>
      <c r="N342">
        <v>0.33338699999999999</v>
      </c>
      <c r="O342">
        <f t="shared" si="106"/>
        <v>0.33338699999999999</v>
      </c>
      <c r="P342">
        <f t="shared" si="118"/>
        <v>-3.5138333333333737E-4</v>
      </c>
      <c r="Q342">
        <f t="shared" si="111"/>
        <v>78.661561999999989</v>
      </c>
      <c r="R342">
        <f t="shared" si="119"/>
        <v>2.9695000000108017E-4</v>
      </c>
      <c r="S342">
        <f t="shared" si="120"/>
        <v>1</v>
      </c>
      <c r="T342">
        <f t="shared" si="121"/>
        <v>32.003194830650393</v>
      </c>
      <c r="U342">
        <f t="shared" si="122"/>
        <v>32500</v>
      </c>
      <c r="W342">
        <v>0</v>
      </c>
      <c r="X342">
        <v>32.027284000000002</v>
      </c>
      <c r="Y342">
        <v>0</v>
      </c>
      <c r="Z342">
        <v>0</v>
      </c>
      <c r="AA342">
        <f t="shared" si="107"/>
        <v>0</v>
      </c>
      <c r="AB342">
        <f t="shared" si="108"/>
        <v>0</v>
      </c>
      <c r="AC342" t="e">
        <f t="shared" si="112"/>
        <v>#DIV/0!</v>
      </c>
      <c r="AD342" s="6" t="e">
        <f t="shared" si="104"/>
        <v>#DIV/0!</v>
      </c>
      <c r="AE342" s="6" t="e">
        <f t="shared" si="104"/>
        <v>#DIV/0!</v>
      </c>
    </row>
    <row r="343" spans="1:31" x14ac:dyDescent="0.25">
      <c r="A343" s="1">
        <v>42880.117037037038</v>
      </c>
      <c r="B343" s="16">
        <v>336</v>
      </c>
      <c r="C343">
        <f t="shared" si="113"/>
        <v>20.810236820591925</v>
      </c>
      <c r="D343">
        <f t="shared" si="114"/>
        <v>-7.6442555960815994</v>
      </c>
      <c r="E343">
        <f t="shared" si="115"/>
        <v>73.573885131878683</v>
      </c>
      <c r="F343">
        <f t="shared" si="116"/>
        <v>-0.3673315042968438</v>
      </c>
      <c r="G343">
        <v>21.091528</v>
      </c>
      <c r="H343">
        <f t="shared" si="109"/>
        <v>21.091528</v>
      </c>
      <c r="I343">
        <v>21.005268999999998</v>
      </c>
      <c r="J343">
        <f t="shared" si="105"/>
        <v>21.005268999999998</v>
      </c>
      <c r="K343">
        <f t="shared" si="117"/>
        <v>3.8700000000109944E-5</v>
      </c>
      <c r="L343">
        <v>4.5209999999999998E-3</v>
      </c>
      <c r="M343">
        <f t="shared" si="110"/>
        <v>4.5209999999999998E-3</v>
      </c>
      <c r="N343">
        <v>0.33302999999999999</v>
      </c>
      <c r="O343">
        <f t="shared" si="106"/>
        <v>0.33302999999999999</v>
      </c>
      <c r="P343">
        <f t="shared" si="118"/>
        <v>-3.4443333333333918E-4</v>
      </c>
      <c r="Q343">
        <f t="shared" si="111"/>
        <v>78.661701000000008</v>
      </c>
      <c r="R343">
        <f t="shared" si="119"/>
        <v>3.0573333333426452E-4</v>
      </c>
      <c r="S343">
        <f t="shared" si="120"/>
        <v>1</v>
      </c>
      <c r="T343">
        <f t="shared" si="121"/>
        <v>31.748860507582993</v>
      </c>
      <c r="U343">
        <f t="shared" si="122"/>
        <v>32500</v>
      </c>
      <c r="W343">
        <v>0</v>
      </c>
      <c r="X343">
        <v>31.777315000000002</v>
      </c>
      <c r="Y343">
        <v>0</v>
      </c>
      <c r="Z343">
        <v>0</v>
      </c>
      <c r="AA343">
        <f t="shared" si="107"/>
        <v>0</v>
      </c>
      <c r="AB343">
        <f t="shared" si="108"/>
        <v>0</v>
      </c>
      <c r="AC343" t="e">
        <f t="shared" si="112"/>
        <v>#DIV/0!</v>
      </c>
      <c r="AD343" s="6" t="e">
        <f t="shared" si="104"/>
        <v>#DIV/0!</v>
      </c>
      <c r="AE343" s="6" t="e">
        <f t="shared" si="104"/>
        <v>#DIV/0!</v>
      </c>
    </row>
    <row r="344" spans="1:31" x14ac:dyDescent="0.25">
      <c r="A344" s="1">
        <v>42880.117731481485</v>
      </c>
      <c r="B344" s="16">
        <v>337</v>
      </c>
      <c r="C344">
        <f t="shared" si="113"/>
        <v>22.184641040501759</v>
      </c>
      <c r="D344">
        <f t="shared" si="114"/>
        <v>-6.8101113231316468</v>
      </c>
      <c r="E344">
        <f t="shared" si="115"/>
        <v>79.91130743988009</v>
      </c>
      <c r="F344">
        <f t="shared" si="116"/>
        <v>-0.30697414984982868</v>
      </c>
      <c r="G344">
        <v>21.091688999999999</v>
      </c>
      <c r="H344">
        <f t="shared" si="109"/>
        <v>21.091688999999999</v>
      </c>
      <c r="I344">
        <v>21.005206000000001</v>
      </c>
      <c r="J344">
        <f t="shared" si="105"/>
        <v>21.005206000000001</v>
      </c>
      <c r="K344">
        <f t="shared" si="117"/>
        <v>3.4283333333403242E-5</v>
      </c>
      <c r="L344">
        <v>4.4850000000000003E-3</v>
      </c>
      <c r="M344">
        <f t="shared" si="110"/>
        <v>4.4850000000000003E-3</v>
      </c>
      <c r="N344">
        <v>0.33266000000000001</v>
      </c>
      <c r="O344">
        <f t="shared" si="106"/>
        <v>0.33266000000000001</v>
      </c>
      <c r="P344">
        <f t="shared" si="118"/>
        <v>-3.3866666666667044E-4</v>
      </c>
      <c r="Q344">
        <f t="shared" si="111"/>
        <v>78.662133999999995</v>
      </c>
      <c r="R344">
        <f t="shared" si="119"/>
        <v>3.0438333333412021E-4</v>
      </c>
      <c r="S344">
        <f t="shared" si="120"/>
        <v>1</v>
      </c>
      <c r="T344">
        <f t="shared" si="121"/>
        <v>31.464266247636093</v>
      </c>
      <c r="U344">
        <f t="shared" si="122"/>
        <v>32500</v>
      </c>
      <c r="W344">
        <v>0</v>
      </c>
      <c r="X344">
        <v>31.493261</v>
      </c>
      <c r="Y344">
        <v>0</v>
      </c>
      <c r="Z344">
        <v>0</v>
      </c>
      <c r="AA344">
        <f t="shared" si="107"/>
        <v>0</v>
      </c>
      <c r="AB344">
        <f t="shared" si="108"/>
        <v>0</v>
      </c>
      <c r="AC344" t="e">
        <f t="shared" si="112"/>
        <v>#DIV/0!</v>
      </c>
      <c r="AD344" s="6" t="e">
        <f t="shared" si="104"/>
        <v>#DIV/0!</v>
      </c>
      <c r="AE344" s="6" t="e">
        <f t="shared" si="104"/>
        <v>#DIV/0!</v>
      </c>
    </row>
    <row r="345" spans="1:31" x14ac:dyDescent="0.25">
      <c r="A345" s="1">
        <v>42880.118425925924</v>
      </c>
      <c r="B345" s="16">
        <v>338</v>
      </c>
      <c r="C345">
        <f t="shared" si="113"/>
        <v>21.851412116907277</v>
      </c>
      <c r="D345">
        <f t="shared" si="114"/>
        <v>-6.0544906118343711</v>
      </c>
      <c r="E345">
        <f t="shared" si="115"/>
        <v>79.432257517266436</v>
      </c>
      <c r="F345">
        <f t="shared" si="116"/>
        <v>-0.27707548507356095</v>
      </c>
      <c r="G345">
        <v>21.091768999999999</v>
      </c>
      <c r="H345">
        <f t="shared" si="109"/>
        <v>21.091768999999999</v>
      </c>
      <c r="I345">
        <v>21.005129</v>
      </c>
      <c r="J345">
        <f t="shared" si="105"/>
        <v>21.005129</v>
      </c>
      <c r="K345">
        <f t="shared" si="117"/>
        <v>3.4066666666691485E-5</v>
      </c>
      <c r="L345">
        <v>4.4600000000000004E-3</v>
      </c>
      <c r="M345">
        <f t="shared" si="110"/>
        <v>4.4600000000000004E-3</v>
      </c>
      <c r="N345">
        <v>0.33233499999999999</v>
      </c>
      <c r="O345">
        <f t="shared" si="106"/>
        <v>0.33233499999999999</v>
      </c>
      <c r="P345">
        <f t="shared" si="118"/>
        <v>-3.3345000000000271E-4</v>
      </c>
      <c r="Q345">
        <f t="shared" si="111"/>
        <v>78.662536000000003</v>
      </c>
      <c r="R345">
        <f t="shared" si="119"/>
        <v>2.9938333333324373E-4</v>
      </c>
      <c r="S345">
        <f t="shared" si="120"/>
        <v>1</v>
      </c>
      <c r="T345">
        <f t="shared" si="121"/>
        <v>31.206406097271277</v>
      </c>
      <c r="U345">
        <f t="shared" si="122"/>
        <v>32500</v>
      </c>
      <c r="W345">
        <v>0</v>
      </c>
      <c r="X345">
        <v>31.234311999999999</v>
      </c>
      <c r="Y345">
        <v>0</v>
      </c>
      <c r="Z345">
        <v>0</v>
      </c>
      <c r="AA345">
        <f t="shared" si="107"/>
        <v>0</v>
      </c>
      <c r="AB345">
        <f t="shared" si="108"/>
        <v>0</v>
      </c>
      <c r="AC345" t="e">
        <f t="shared" si="112"/>
        <v>#DIV/0!</v>
      </c>
      <c r="AD345" s="6" t="e">
        <f t="shared" si="104"/>
        <v>#DIV/0!</v>
      </c>
      <c r="AE345" s="6" t="e">
        <f t="shared" si="104"/>
        <v>#DIV/0!</v>
      </c>
    </row>
    <row r="346" spans="1:31" x14ac:dyDescent="0.25">
      <c r="A346" s="1">
        <v>42880.119120370371</v>
      </c>
      <c r="B346" s="16">
        <v>339</v>
      </c>
      <c r="C346">
        <f t="shared" si="113"/>
        <v>16.572255608675864</v>
      </c>
      <c r="D346">
        <f t="shared" si="114"/>
        <v>-5.3204022501173398</v>
      </c>
      <c r="E346">
        <f t="shared" si="115"/>
        <v>59.437535269662028</v>
      </c>
      <c r="F346">
        <f t="shared" si="116"/>
        <v>-0.32104273405800093</v>
      </c>
      <c r="G346">
        <v>21.091759</v>
      </c>
      <c r="H346">
        <f t="shared" si="109"/>
        <v>21.091759</v>
      </c>
      <c r="I346">
        <v>21.005116000000001</v>
      </c>
      <c r="J346">
        <f t="shared" si="105"/>
        <v>21.005116000000001</v>
      </c>
      <c r="K346">
        <f t="shared" si="117"/>
        <v>4.5733333333271749E-5</v>
      </c>
      <c r="L346">
        <v>4.4339999999999996E-3</v>
      </c>
      <c r="M346">
        <f t="shared" si="110"/>
        <v>4.4339999999999996E-3</v>
      </c>
      <c r="N346">
        <v>0.33201599999999998</v>
      </c>
      <c r="O346">
        <f t="shared" si="106"/>
        <v>0.33201599999999998</v>
      </c>
      <c r="P346">
        <f t="shared" si="118"/>
        <v>-3.283499999999995E-4</v>
      </c>
      <c r="Q346">
        <f t="shared" si="111"/>
        <v>78.662868000000003</v>
      </c>
      <c r="R346">
        <f t="shared" si="119"/>
        <v>2.826166666676973E-4</v>
      </c>
      <c r="S346">
        <f t="shared" si="120"/>
        <v>1</v>
      </c>
      <c r="T346">
        <f t="shared" si="121"/>
        <v>30.952347342140889</v>
      </c>
      <c r="U346">
        <f t="shared" si="122"/>
        <v>32500</v>
      </c>
      <c r="W346">
        <v>0</v>
      </c>
      <c r="X346">
        <v>30.974240000000002</v>
      </c>
      <c r="Y346">
        <v>0</v>
      </c>
      <c r="Z346">
        <v>0</v>
      </c>
      <c r="AA346">
        <f t="shared" si="107"/>
        <v>0</v>
      </c>
      <c r="AB346">
        <f t="shared" si="108"/>
        <v>0</v>
      </c>
      <c r="AC346" t="e">
        <f t="shared" si="112"/>
        <v>#DIV/0!</v>
      </c>
      <c r="AD346" s="6" t="e">
        <f t="shared" si="104"/>
        <v>#DIV/0!</v>
      </c>
      <c r="AE346" s="6" t="e">
        <f t="shared" si="104"/>
        <v>#DIV/0!</v>
      </c>
    </row>
    <row r="347" spans="1:31" x14ac:dyDescent="0.25">
      <c r="A347" s="1">
        <v>42880.119814814818</v>
      </c>
      <c r="B347" s="16">
        <v>340</v>
      </c>
      <c r="C347">
        <f t="shared" si="113"/>
        <v>10.195969717958892</v>
      </c>
      <c r="D347">
        <f t="shared" si="114"/>
        <v>-4.5496574828053049</v>
      </c>
      <c r="E347">
        <f t="shared" si="115"/>
        <v>35.159494797458933</v>
      </c>
      <c r="F347">
        <f t="shared" si="116"/>
        <v>-0.44622116470115314</v>
      </c>
      <c r="G347">
        <v>21.091643000000001</v>
      </c>
      <c r="H347">
        <f t="shared" si="109"/>
        <v>21.091643000000001</v>
      </c>
      <c r="I347">
        <v>21.005125</v>
      </c>
      <c r="J347">
        <f t="shared" si="105"/>
        <v>21.005125</v>
      </c>
      <c r="K347">
        <f t="shared" si="117"/>
        <v>5.9899999999994219E-5</v>
      </c>
      <c r="L347">
        <v>4.4060000000000002E-3</v>
      </c>
      <c r="M347">
        <f t="shared" si="110"/>
        <v>4.4060000000000002E-3</v>
      </c>
      <c r="N347">
        <v>0.33170899999999998</v>
      </c>
      <c r="O347">
        <f t="shared" si="106"/>
        <v>0.33170899999999998</v>
      </c>
      <c r="P347">
        <f t="shared" si="118"/>
        <v>-3.230833333333331E-4</v>
      </c>
      <c r="Q347">
        <f t="shared" si="111"/>
        <v>78.663166000000004</v>
      </c>
      <c r="R347">
        <f t="shared" si="119"/>
        <v>2.631833333339273E-4</v>
      </c>
      <c r="S347">
        <f t="shared" si="120"/>
        <v>1</v>
      </c>
      <c r="T347">
        <f t="shared" si="121"/>
        <v>30.691156372799036</v>
      </c>
      <c r="U347">
        <f t="shared" si="122"/>
        <v>32500</v>
      </c>
      <c r="W347">
        <v>0</v>
      </c>
      <c r="X347">
        <v>30.705901999999998</v>
      </c>
      <c r="Y347">
        <v>0</v>
      </c>
      <c r="Z347">
        <v>0</v>
      </c>
      <c r="AA347">
        <f t="shared" si="107"/>
        <v>0</v>
      </c>
      <c r="AB347">
        <f t="shared" si="108"/>
        <v>0</v>
      </c>
      <c r="AC347" t="e">
        <f t="shared" si="112"/>
        <v>#DIV/0!</v>
      </c>
      <c r="AD347" s="6" t="e">
        <f t="shared" si="104"/>
        <v>#DIV/0!</v>
      </c>
      <c r="AE347" s="6" t="e">
        <f t="shared" si="104"/>
        <v>#DIV/0!</v>
      </c>
    </row>
    <row r="348" spans="1:31" x14ac:dyDescent="0.25">
      <c r="A348" s="1">
        <v>42880.120509259257</v>
      </c>
      <c r="B348" s="16">
        <v>341</v>
      </c>
      <c r="C348">
        <f t="shared" si="113"/>
        <v>-0.26386532081802638</v>
      </c>
      <c r="D348">
        <f t="shared" si="114"/>
        <v>-4.1271005668903449</v>
      </c>
      <c r="E348">
        <f t="shared" si="115"/>
        <v>-5.5962122551907827</v>
      </c>
      <c r="F348">
        <f t="shared" si="116"/>
        <v>15.6409358914451</v>
      </c>
      <c r="G348">
        <v>21.091688999999999</v>
      </c>
      <c r="H348">
        <f t="shared" si="109"/>
        <v>21.091688999999999</v>
      </c>
      <c r="I348">
        <v>21.005224999999999</v>
      </c>
      <c r="J348">
        <f t="shared" si="105"/>
        <v>21.005224999999999</v>
      </c>
      <c r="K348">
        <f t="shared" si="117"/>
        <v>8.4349999999785061E-5</v>
      </c>
      <c r="L348">
        <v>4.3730000000000002E-3</v>
      </c>
      <c r="M348">
        <f t="shared" si="110"/>
        <v>4.3730000000000002E-3</v>
      </c>
      <c r="N348">
        <v>0.331372</v>
      </c>
      <c r="O348">
        <f t="shared" si="106"/>
        <v>0.331372</v>
      </c>
      <c r="P348">
        <f t="shared" si="118"/>
        <v>-3.1915000000000047E-4</v>
      </c>
      <c r="Q348">
        <f t="shared" si="111"/>
        <v>78.663403000000002</v>
      </c>
      <c r="R348">
        <f t="shared" si="119"/>
        <v>2.3480000000072703E-4</v>
      </c>
      <c r="S348">
        <f t="shared" si="120"/>
        <v>1</v>
      </c>
      <c r="T348">
        <f t="shared" si="121"/>
        <v>30.457835764753757</v>
      </c>
      <c r="U348">
        <f t="shared" si="122"/>
        <v>32500</v>
      </c>
      <c r="W348">
        <v>0</v>
      </c>
      <c r="X348">
        <v>30.461698999999999</v>
      </c>
      <c r="Y348">
        <v>0</v>
      </c>
      <c r="Z348">
        <v>0</v>
      </c>
      <c r="AA348">
        <f t="shared" si="107"/>
        <v>0</v>
      </c>
      <c r="AB348">
        <f t="shared" si="108"/>
        <v>0</v>
      </c>
      <c r="AC348" t="e">
        <f t="shared" si="112"/>
        <v>#DIV/0!</v>
      </c>
      <c r="AD348" s="6" t="e">
        <f t="shared" si="104"/>
        <v>#DIV/0!</v>
      </c>
      <c r="AE348" s="6" t="e">
        <f t="shared" si="104"/>
        <v>#DIV/0!</v>
      </c>
    </row>
    <row r="349" spans="1:31" x14ac:dyDescent="0.25">
      <c r="A349" s="1">
        <v>42880.121203703704</v>
      </c>
      <c r="B349" s="16">
        <v>342</v>
      </c>
      <c r="C349">
        <f t="shared" si="113"/>
        <v>-5.977419457104638</v>
      </c>
      <c r="D349">
        <f t="shared" si="114"/>
        <v>-5.5211802362445184</v>
      </c>
      <c r="E349">
        <f t="shared" si="115"/>
        <v>-29.652393061263325</v>
      </c>
      <c r="F349">
        <f t="shared" si="116"/>
        <v>0.92367287854998315</v>
      </c>
      <c r="G349">
        <v>21.091830999999999</v>
      </c>
      <c r="H349">
        <f t="shared" si="109"/>
        <v>21.091830999999999</v>
      </c>
      <c r="I349">
        <v>21.005423</v>
      </c>
      <c r="J349">
        <f t="shared" si="105"/>
        <v>21.005423</v>
      </c>
      <c r="K349">
        <f t="shared" si="117"/>
        <v>9.8216666666495198E-5</v>
      </c>
      <c r="L349">
        <v>4.3350000000000003E-3</v>
      </c>
      <c r="M349">
        <f t="shared" si="110"/>
        <v>4.3350000000000003E-3</v>
      </c>
      <c r="N349">
        <v>0.33105299999999999</v>
      </c>
      <c r="O349">
        <f t="shared" si="106"/>
        <v>0.33105299999999999</v>
      </c>
      <c r="P349">
        <f t="shared" si="118"/>
        <v>-3.1993333333333132E-4</v>
      </c>
      <c r="Q349">
        <f t="shared" si="111"/>
        <v>78.663523999999995</v>
      </c>
      <c r="R349">
        <f t="shared" si="119"/>
        <v>2.2171666666655673E-4</v>
      </c>
      <c r="S349">
        <f t="shared" si="120"/>
        <v>1</v>
      </c>
      <c r="T349">
        <f t="shared" si="121"/>
        <v>30.135203239220957</v>
      </c>
      <c r="U349">
        <f t="shared" si="122"/>
        <v>32500</v>
      </c>
      <c r="W349">
        <v>0</v>
      </c>
      <c r="X349">
        <v>30.134747000000001</v>
      </c>
      <c r="Y349">
        <v>0</v>
      </c>
      <c r="Z349">
        <v>0</v>
      </c>
      <c r="AA349">
        <f t="shared" si="107"/>
        <v>0</v>
      </c>
      <c r="AB349">
        <f t="shared" si="108"/>
        <v>0</v>
      </c>
      <c r="AC349" t="e">
        <f t="shared" si="112"/>
        <v>#DIV/0!</v>
      </c>
      <c r="AD349" s="6" t="e">
        <f t="shared" si="104"/>
        <v>#DIV/0!</v>
      </c>
      <c r="AE349" s="6" t="e">
        <f t="shared" si="104"/>
        <v>#DIV/0!</v>
      </c>
    </row>
    <row r="350" spans="1:31" x14ac:dyDescent="0.25">
      <c r="A350" s="1">
        <v>42880.121898148151</v>
      </c>
      <c r="B350" s="16">
        <v>343</v>
      </c>
      <c r="C350">
        <f t="shared" si="113"/>
        <v>-6.811895353455788</v>
      </c>
      <c r="D350">
        <f t="shared" si="114"/>
        <v>-6.4484610741551052</v>
      </c>
      <c r="E350">
        <f t="shared" si="115"/>
        <v>-33.964780613836496</v>
      </c>
      <c r="F350">
        <f t="shared" si="116"/>
        <v>0.94664711355022413</v>
      </c>
      <c r="G350">
        <v>21.092002999999998</v>
      </c>
      <c r="H350">
        <f t="shared" si="109"/>
        <v>21.092002999999998</v>
      </c>
      <c r="I350">
        <v>21.005613</v>
      </c>
      <c r="J350">
        <f t="shared" si="105"/>
        <v>21.005613</v>
      </c>
      <c r="K350">
        <f t="shared" si="117"/>
        <v>1.0029999999983848E-4</v>
      </c>
      <c r="L350">
        <v>4.3059999999999999E-3</v>
      </c>
      <c r="M350">
        <f t="shared" si="110"/>
        <v>4.3059999999999999E-3</v>
      </c>
      <c r="N350">
        <v>0.33074500000000001</v>
      </c>
      <c r="O350">
        <f t="shared" si="106"/>
        <v>0.33074500000000001</v>
      </c>
      <c r="P350">
        <f t="shared" si="118"/>
        <v>-3.2053333333332916E-4</v>
      </c>
      <c r="Q350">
        <f t="shared" si="111"/>
        <v>78.66364200000001</v>
      </c>
      <c r="R350">
        <f t="shared" si="119"/>
        <v>2.2023333333365258E-4</v>
      </c>
      <c r="S350">
        <f t="shared" si="120"/>
        <v>1</v>
      </c>
      <c r="T350">
        <f t="shared" si="121"/>
        <v>29.936636434279244</v>
      </c>
      <c r="U350">
        <f t="shared" si="122"/>
        <v>32500</v>
      </c>
      <c r="W350">
        <v>0</v>
      </c>
      <c r="X350">
        <v>29.936273</v>
      </c>
      <c r="Y350">
        <v>0</v>
      </c>
      <c r="Z350">
        <v>0</v>
      </c>
      <c r="AA350">
        <f t="shared" si="107"/>
        <v>0</v>
      </c>
      <c r="AB350">
        <f t="shared" si="108"/>
        <v>0</v>
      </c>
      <c r="AC350" t="e">
        <f t="shared" si="112"/>
        <v>#DIV/0!</v>
      </c>
      <c r="AD350" s="6" t="e">
        <f t="shared" si="104"/>
        <v>#DIV/0!</v>
      </c>
      <c r="AE350" s="6" t="e">
        <f t="shared" si="104"/>
        <v>#DIV/0!</v>
      </c>
    </row>
    <row r="351" spans="1:31" x14ac:dyDescent="0.25">
      <c r="A351" s="1">
        <v>42880.12259259259</v>
      </c>
      <c r="B351" s="16">
        <v>344</v>
      </c>
      <c r="C351">
        <f t="shared" si="113"/>
        <v>-0.35909658602739203</v>
      </c>
      <c r="D351">
        <f t="shared" si="114"/>
        <v>-7.100531331119786</v>
      </c>
      <c r="E351">
        <f t="shared" si="115"/>
        <v>-9.2541862350901951</v>
      </c>
      <c r="F351">
        <f t="shared" si="116"/>
        <v>19.773318954856773</v>
      </c>
      <c r="G351">
        <v>21.092096999999999</v>
      </c>
      <c r="H351">
        <f t="shared" si="109"/>
        <v>21.092096999999999</v>
      </c>
      <c r="I351">
        <v>21.005687999999999</v>
      </c>
      <c r="J351">
        <f t="shared" si="105"/>
        <v>21.005687999999999</v>
      </c>
      <c r="K351">
        <f t="shared" si="117"/>
        <v>8.4466666666630863E-5</v>
      </c>
      <c r="L351">
        <v>4.2880000000000001E-3</v>
      </c>
      <c r="M351">
        <f t="shared" si="110"/>
        <v>4.2880000000000001E-3</v>
      </c>
      <c r="N351">
        <v>0.33042199999999999</v>
      </c>
      <c r="O351">
        <f t="shared" si="106"/>
        <v>0.33042199999999999</v>
      </c>
      <c r="P351">
        <f t="shared" si="118"/>
        <v>-3.1996666666666375E-4</v>
      </c>
      <c r="Q351">
        <f t="shared" si="111"/>
        <v>78.663890000000009</v>
      </c>
      <c r="R351">
        <f t="shared" si="119"/>
        <v>2.3550000000061762E-4</v>
      </c>
      <c r="S351">
        <f t="shared" si="120"/>
        <v>1</v>
      </c>
      <c r="T351">
        <f t="shared" si="121"/>
        <v>29.708317565254717</v>
      </c>
      <c r="U351">
        <f t="shared" si="122"/>
        <v>32500</v>
      </c>
      <c r="W351">
        <v>0</v>
      </c>
      <c r="X351">
        <v>29.715059</v>
      </c>
      <c r="Y351">
        <v>0</v>
      </c>
      <c r="Z351">
        <v>0</v>
      </c>
      <c r="AA351">
        <f t="shared" si="107"/>
        <v>0</v>
      </c>
      <c r="AB351">
        <f t="shared" si="108"/>
        <v>0</v>
      </c>
      <c r="AC351" t="e">
        <f t="shared" si="112"/>
        <v>#DIV/0!</v>
      </c>
      <c r="AD351" s="6" t="e">
        <f t="shared" si="104"/>
        <v>#DIV/0!</v>
      </c>
      <c r="AE351" s="6" t="e">
        <f t="shared" si="104"/>
        <v>#DIV/0!</v>
      </c>
    </row>
    <row r="352" spans="1:31" x14ac:dyDescent="0.25">
      <c r="A352" s="1">
        <v>42880.123287037037</v>
      </c>
      <c r="B352" s="16">
        <v>345</v>
      </c>
      <c r="C352">
        <f t="shared" si="113"/>
        <v>8.0781130041438587</v>
      </c>
      <c r="D352">
        <f t="shared" si="114"/>
        <v>-7.5755418182717271</v>
      </c>
      <c r="E352">
        <f t="shared" si="115"/>
        <v>23.47244518195896</v>
      </c>
      <c r="F352">
        <f t="shared" si="116"/>
        <v>-0.93778606642240259</v>
      </c>
      <c r="G352">
        <v>21.091985000000001</v>
      </c>
      <c r="H352">
        <f t="shared" si="109"/>
        <v>21.091985000000001</v>
      </c>
      <c r="I352">
        <v>21.005728999999999</v>
      </c>
      <c r="J352">
        <f t="shared" si="105"/>
        <v>21.005728999999999</v>
      </c>
      <c r="K352">
        <f t="shared" si="117"/>
        <v>6.358333333338351E-5</v>
      </c>
      <c r="L352">
        <v>4.2680000000000001E-3</v>
      </c>
      <c r="M352">
        <f t="shared" si="110"/>
        <v>4.2680000000000001E-3</v>
      </c>
      <c r="N352">
        <v>0.33010699999999998</v>
      </c>
      <c r="O352">
        <f t="shared" si="106"/>
        <v>0.33010699999999998</v>
      </c>
      <c r="P352">
        <f t="shared" si="118"/>
        <v>-3.19016666666667E-4</v>
      </c>
      <c r="Q352">
        <f t="shared" si="111"/>
        <v>78.664164</v>
      </c>
      <c r="R352">
        <f t="shared" si="119"/>
        <v>2.5543333333359896E-4</v>
      </c>
      <c r="S352">
        <f t="shared" si="120"/>
        <v>1</v>
      </c>
      <c r="T352">
        <f t="shared" si="121"/>
        <v>29.494794345177485</v>
      </c>
      <c r="U352">
        <f t="shared" si="122"/>
        <v>32500</v>
      </c>
      <c r="W352">
        <v>0</v>
      </c>
      <c r="X352">
        <v>29.510448</v>
      </c>
      <c r="Y352">
        <v>0</v>
      </c>
      <c r="Z352">
        <v>0</v>
      </c>
      <c r="AA352">
        <f t="shared" si="107"/>
        <v>0</v>
      </c>
      <c r="AB352">
        <f t="shared" si="108"/>
        <v>0</v>
      </c>
      <c r="AC352" t="e">
        <f t="shared" si="112"/>
        <v>#DIV/0!</v>
      </c>
      <c r="AD352" s="6" t="e">
        <f t="shared" si="104"/>
        <v>#DIV/0!</v>
      </c>
      <c r="AE352" s="6" t="e">
        <f t="shared" si="104"/>
        <v>#DIV/0!</v>
      </c>
    </row>
    <row r="353" spans="1:31" x14ac:dyDescent="0.25">
      <c r="A353" s="1">
        <v>42880.123981481483</v>
      </c>
      <c r="B353" s="16">
        <v>346</v>
      </c>
      <c r="C353">
        <f t="shared" si="113"/>
        <v>13.372043005618178</v>
      </c>
      <c r="D353">
        <f t="shared" si="114"/>
        <v>-7.9228055238445094</v>
      </c>
      <c r="E353">
        <f t="shared" si="115"/>
        <v>43.952444186816898</v>
      </c>
      <c r="F353">
        <f t="shared" si="116"/>
        <v>-0.59249028144134697</v>
      </c>
      <c r="G353">
        <v>21.091946</v>
      </c>
      <c r="H353">
        <f t="shared" si="109"/>
        <v>21.091946</v>
      </c>
      <c r="I353">
        <v>21.005763999999999</v>
      </c>
      <c r="J353">
        <f t="shared" si="105"/>
        <v>21.005763999999999</v>
      </c>
      <c r="K353">
        <f t="shared" si="117"/>
        <v>5.028333333333042E-5</v>
      </c>
      <c r="L353">
        <v>4.241E-3</v>
      </c>
      <c r="M353">
        <f t="shared" si="110"/>
        <v>4.241E-3</v>
      </c>
      <c r="N353">
        <v>0.32976800000000001</v>
      </c>
      <c r="O353">
        <f t="shared" si="106"/>
        <v>0.32976800000000001</v>
      </c>
      <c r="P353">
        <f t="shared" si="118"/>
        <v>-3.175166666666655E-4</v>
      </c>
      <c r="Q353">
        <f t="shared" si="111"/>
        <v>78.664467999999999</v>
      </c>
      <c r="R353">
        <f t="shared" si="119"/>
        <v>2.6723333333293907E-4</v>
      </c>
      <c r="S353">
        <f t="shared" si="120"/>
        <v>1</v>
      </c>
      <c r="T353">
        <f t="shared" si="121"/>
        <v>29.266701151470663</v>
      </c>
      <c r="U353">
        <f t="shared" si="122"/>
        <v>32500</v>
      </c>
      <c r="W353">
        <v>0</v>
      </c>
      <c r="X353">
        <v>29.287996</v>
      </c>
      <c r="Y353">
        <v>0</v>
      </c>
      <c r="Z353">
        <v>0</v>
      </c>
      <c r="AA353">
        <f t="shared" si="107"/>
        <v>0</v>
      </c>
      <c r="AB353">
        <f t="shared" si="108"/>
        <v>0</v>
      </c>
      <c r="AC353" t="e">
        <f t="shared" si="112"/>
        <v>#DIV/0!</v>
      </c>
      <c r="AD353" s="6" t="e">
        <f t="shared" si="104"/>
        <v>#DIV/0!</v>
      </c>
      <c r="AE353" s="6" t="e">
        <f t="shared" si="104"/>
        <v>#DIV/0!</v>
      </c>
    </row>
    <row r="354" spans="1:31" x14ac:dyDescent="0.25">
      <c r="A354" s="1">
        <v>42880.124675925923</v>
      </c>
      <c r="B354" s="16">
        <v>347</v>
      </c>
      <c r="C354">
        <f t="shared" si="113"/>
        <v>11.815951367500428</v>
      </c>
      <c r="D354">
        <f t="shared" si="114"/>
        <v>-7.8035973940931491</v>
      </c>
      <c r="E354">
        <f t="shared" si="115"/>
        <v>37.951492816240354</v>
      </c>
      <c r="F354">
        <f t="shared" si="116"/>
        <v>-0.66042903794922603</v>
      </c>
      <c r="G354">
        <v>21.091978999999998</v>
      </c>
      <c r="H354">
        <f t="shared" si="109"/>
        <v>21.091978999999998</v>
      </c>
      <c r="I354">
        <v>21.005822999999999</v>
      </c>
      <c r="J354">
        <f t="shared" si="105"/>
        <v>21.005822999999999</v>
      </c>
      <c r="K354">
        <f t="shared" si="117"/>
        <v>5.3383333333319646E-5</v>
      </c>
      <c r="L354">
        <v>4.2090000000000001E-3</v>
      </c>
      <c r="M354">
        <f t="shared" si="110"/>
        <v>4.2090000000000001E-3</v>
      </c>
      <c r="N354">
        <v>0.32945400000000002</v>
      </c>
      <c r="O354">
        <f t="shared" si="106"/>
        <v>0.32945400000000002</v>
      </c>
      <c r="P354">
        <f t="shared" si="118"/>
        <v>-3.1471666666666641E-4</v>
      </c>
      <c r="Q354">
        <f t="shared" si="111"/>
        <v>78.664723000000009</v>
      </c>
      <c r="R354">
        <f t="shared" si="119"/>
        <v>2.6133333333291377E-4</v>
      </c>
      <c r="S354">
        <f t="shared" si="120"/>
        <v>1</v>
      </c>
      <c r="T354">
        <f t="shared" si="121"/>
        <v>29.048915451238546</v>
      </c>
      <c r="U354">
        <f t="shared" si="122"/>
        <v>32500</v>
      </c>
      <c r="W354">
        <v>0</v>
      </c>
      <c r="X354">
        <v>29.068535000000001</v>
      </c>
      <c r="Y354">
        <v>0</v>
      </c>
      <c r="Z354">
        <v>0</v>
      </c>
      <c r="AA354">
        <f t="shared" si="107"/>
        <v>0</v>
      </c>
      <c r="AB354">
        <f t="shared" si="108"/>
        <v>0</v>
      </c>
      <c r="AC354" t="e">
        <f t="shared" si="112"/>
        <v>#DIV/0!</v>
      </c>
      <c r="AD354" s="6" t="e">
        <f t="shared" si="104"/>
        <v>#DIV/0!</v>
      </c>
      <c r="AE354" s="6" t="e">
        <f t="shared" si="104"/>
        <v>#DIV/0!</v>
      </c>
    </row>
    <row r="355" spans="1:31" x14ac:dyDescent="0.25">
      <c r="A355" s="1">
        <v>42880.12537037037</v>
      </c>
      <c r="B355" s="16">
        <v>348</v>
      </c>
      <c r="C355">
        <f t="shared" si="113"/>
        <v>4.1678292811298112</v>
      </c>
      <c r="D355">
        <f t="shared" si="114"/>
        <v>-6.9193527929025578</v>
      </c>
      <c r="E355">
        <f t="shared" si="115"/>
        <v>8.7864497135681621</v>
      </c>
      <c r="F355">
        <f t="shared" si="116"/>
        <v>-1.6601814340694074</v>
      </c>
      <c r="G355">
        <v>21.092189999999999</v>
      </c>
      <c r="H355">
        <f t="shared" si="109"/>
        <v>21.092189999999999</v>
      </c>
      <c r="I355">
        <v>21.005744</v>
      </c>
      <c r="J355">
        <f t="shared" si="105"/>
        <v>21.005744</v>
      </c>
      <c r="K355">
        <f t="shared" si="117"/>
        <v>7.1016666666838066E-5</v>
      </c>
      <c r="L355">
        <v>4.1790000000000004E-3</v>
      </c>
      <c r="M355">
        <f t="shared" si="110"/>
        <v>4.1790000000000004E-3</v>
      </c>
      <c r="N355">
        <v>0.32915</v>
      </c>
      <c r="O355">
        <f t="shared" si="106"/>
        <v>0.32915</v>
      </c>
      <c r="P355">
        <f t="shared" si="118"/>
        <v>-3.0941666666666384E-4</v>
      </c>
      <c r="Q355">
        <f t="shared" si="111"/>
        <v>78.665106000000009</v>
      </c>
      <c r="R355">
        <f t="shared" si="119"/>
        <v>2.3839999999992757E-4</v>
      </c>
      <c r="S355">
        <f t="shared" si="120"/>
        <v>1</v>
      </c>
      <c r="T355">
        <f t="shared" si="121"/>
        <v>28.81534881792593</v>
      </c>
      <c r="U355">
        <f t="shared" si="122"/>
        <v>32500</v>
      </c>
      <c r="W355">
        <v>0</v>
      </c>
      <c r="X355">
        <v>28.826436000000001</v>
      </c>
      <c r="Y355">
        <v>0</v>
      </c>
      <c r="Z355">
        <v>0</v>
      </c>
      <c r="AA355">
        <f t="shared" si="107"/>
        <v>0</v>
      </c>
      <c r="AB355">
        <f t="shared" si="108"/>
        <v>0</v>
      </c>
      <c r="AC355" t="e">
        <f t="shared" si="112"/>
        <v>#DIV/0!</v>
      </c>
      <c r="AD355" s="6" t="e">
        <f t="shared" si="104"/>
        <v>#DIV/0!</v>
      </c>
      <c r="AE355" s="6" t="e">
        <f t="shared" si="104"/>
        <v>#DIV/0!</v>
      </c>
    </row>
    <row r="356" spans="1:31" x14ac:dyDescent="0.25">
      <c r="A356" s="1">
        <v>42880.126064814816</v>
      </c>
      <c r="B356" s="16">
        <v>349</v>
      </c>
      <c r="C356">
        <f t="shared" si="113"/>
        <v>-0.59300040613214033</v>
      </c>
      <c r="D356">
        <f t="shared" si="114"/>
        <v>-6.2257370373657039</v>
      </c>
      <c r="E356">
        <f t="shared" si="115"/>
        <v>-9.2102282898185024</v>
      </c>
      <c r="F356">
        <f t="shared" si="116"/>
        <v>10.49870619477856</v>
      </c>
      <c r="G356">
        <v>21.092252999999999</v>
      </c>
      <c r="H356">
        <f t="shared" si="109"/>
        <v>21.092252999999999</v>
      </c>
      <c r="I356">
        <v>21.005814000000001</v>
      </c>
      <c r="J356">
        <f t="shared" si="105"/>
        <v>21.005814000000001</v>
      </c>
      <c r="K356">
        <f t="shared" si="117"/>
        <v>8.1416666666929893E-5</v>
      </c>
      <c r="L356">
        <v>4.1460000000000004E-3</v>
      </c>
      <c r="M356">
        <f t="shared" si="110"/>
        <v>4.1460000000000004E-3</v>
      </c>
      <c r="N356">
        <v>0.32882299999999998</v>
      </c>
      <c r="O356">
        <f t="shared" si="106"/>
        <v>0.32882299999999998</v>
      </c>
      <c r="P356">
        <f t="shared" si="118"/>
        <v>-3.0438333333333292E-4</v>
      </c>
      <c r="Q356">
        <f t="shared" si="111"/>
        <v>78.665362999999999</v>
      </c>
      <c r="R356">
        <f t="shared" si="119"/>
        <v>2.229666666660061E-4</v>
      </c>
      <c r="S356">
        <f t="shared" si="120"/>
        <v>1</v>
      </c>
      <c r="T356">
        <f t="shared" si="121"/>
        <v>28.551169263368894</v>
      </c>
      <c r="U356">
        <f t="shared" si="122"/>
        <v>32500</v>
      </c>
      <c r="W356">
        <v>0</v>
      </c>
      <c r="X356">
        <v>28.556802000000001</v>
      </c>
      <c r="Y356">
        <v>0</v>
      </c>
      <c r="Z356">
        <v>0</v>
      </c>
      <c r="AA356">
        <f t="shared" si="107"/>
        <v>0</v>
      </c>
      <c r="AB356">
        <f t="shared" si="108"/>
        <v>0</v>
      </c>
      <c r="AC356" t="e">
        <f t="shared" si="112"/>
        <v>#DIV/0!</v>
      </c>
      <c r="AD356" s="6" t="e">
        <f t="shared" si="104"/>
        <v>#DIV/0!</v>
      </c>
      <c r="AE356" s="6" t="e">
        <f t="shared" si="104"/>
        <v>#DIV/0!</v>
      </c>
    </row>
    <row r="357" spans="1:31" x14ac:dyDescent="0.25">
      <c r="A357" s="1">
        <v>42880.126759259256</v>
      </c>
      <c r="B357" s="16">
        <v>350</v>
      </c>
      <c r="C357">
        <f t="shared" si="113"/>
        <v>-0.28562837539251262</v>
      </c>
      <c r="D357">
        <f t="shared" si="114"/>
        <v>-5.1600683565646221</v>
      </c>
      <c r="E357">
        <f t="shared" si="115"/>
        <v>-6.8223768930692348</v>
      </c>
      <c r="F357">
        <f t="shared" si="116"/>
        <v>18.065671344710125</v>
      </c>
      <c r="G357">
        <v>21.092320999999998</v>
      </c>
      <c r="H357">
        <f t="shared" si="109"/>
        <v>21.092320999999998</v>
      </c>
      <c r="I357">
        <v>21.005974999999999</v>
      </c>
      <c r="J357">
        <f t="shared" si="105"/>
        <v>21.005974999999999</v>
      </c>
      <c r="K357">
        <f t="shared" si="117"/>
        <v>7.9200000000234636E-5</v>
      </c>
      <c r="L357">
        <v>4.1219999999999998E-3</v>
      </c>
      <c r="M357">
        <f t="shared" si="110"/>
        <v>4.1219999999999998E-3</v>
      </c>
      <c r="N357">
        <v>0.32853100000000002</v>
      </c>
      <c r="O357">
        <f t="shared" si="106"/>
        <v>0.32853100000000002</v>
      </c>
      <c r="P357">
        <f t="shared" si="118"/>
        <v>-2.9825000000000267E-4</v>
      </c>
      <c r="Q357">
        <f t="shared" si="111"/>
        <v>78.665493999999995</v>
      </c>
      <c r="R357">
        <f t="shared" si="119"/>
        <v>2.1904999999904361E-4</v>
      </c>
      <c r="S357">
        <f t="shared" si="120"/>
        <v>1</v>
      </c>
      <c r="T357">
        <f t="shared" si="121"/>
        <v>28.28879056001907</v>
      </c>
      <c r="U357">
        <f t="shared" si="122"/>
        <v>32500</v>
      </c>
      <c r="W357">
        <v>0</v>
      </c>
      <c r="X357">
        <v>28.293665000000001</v>
      </c>
      <c r="Y357">
        <v>0</v>
      </c>
      <c r="Z357">
        <v>0</v>
      </c>
      <c r="AA357">
        <f t="shared" si="107"/>
        <v>0</v>
      </c>
      <c r="AB357">
        <f t="shared" si="108"/>
        <v>0</v>
      </c>
      <c r="AC357" t="e">
        <f t="shared" si="112"/>
        <v>#DIV/0!</v>
      </c>
      <c r="AD357" s="6" t="e">
        <f t="shared" si="104"/>
        <v>#DIV/0!</v>
      </c>
      <c r="AE357" s="6" t="e">
        <f t="shared" si="104"/>
        <v>#DIV/0!</v>
      </c>
    </row>
    <row r="358" spans="1:31" x14ac:dyDescent="0.25">
      <c r="A358" s="1">
        <v>42880.127453703702</v>
      </c>
      <c r="B358" s="16">
        <v>351</v>
      </c>
      <c r="C358">
        <f t="shared" si="113"/>
        <v>3.2868437047505861</v>
      </c>
      <c r="D358">
        <f t="shared" si="114"/>
        <v>-5.3689468238327365</v>
      </c>
      <c r="E358">
        <f t="shared" si="115"/>
        <v>7.0261337469107179</v>
      </c>
      <c r="F358">
        <f t="shared" si="116"/>
        <v>-1.633465812832176</v>
      </c>
      <c r="G358">
        <v>21.092101</v>
      </c>
      <c r="H358">
        <f t="shared" si="109"/>
        <v>21.092101</v>
      </c>
      <c r="I358">
        <v>21.006160999999999</v>
      </c>
      <c r="J358">
        <f t="shared" si="105"/>
        <v>21.006160999999999</v>
      </c>
      <c r="K358">
        <f t="shared" si="117"/>
        <v>6.9600000000077003E-5</v>
      </c>
      <c r="L358">
        <v>4.0829999999999998E-3</v>
      </c>
      <c r="M358">
        <f t="shared" si="110"/>
        <v>4.0829999999999998E-3</v>
      </c>
      <c r="N358">
        <v>0.328239</v>
      </c>
      <c r="O358">
        <f t="shared" si="106"/>
        <v>0.328239</v>
      </c>
      <c r="P358">
        <f t="shared" si="118"/>
        <v>-2.9600000000000275E-4</v>
      </c>
      <c r="Q358">
        <f t="shared" si="111"/>
        <v>78.665600000000012</v>
      </c>
      <c r="R358">
        <f t="shared" si="119"/>
        <v>2.2639999999872392E-4</v>
      </c>
      <c r="S358">
        <f t="shared" si="120"/>
        <v>1</v>
      </c>
      <c r="T358">
        <f t="shared" si="121"/>
        <v>28.020893209471804</v>
      </c>
      <c r="U358">
        <f t="shared" si="122"/>
        <v>32500</v>
      </c>
      <c r="W358">
        <v>0</v>
      </c>
      <c r="X358">
        <v>28.029548999999999</v>
      </c>
      <c r="Y358">
        <v>0</v>
      </c>
      <c r="Z358">
        <v>0</v>
      </c>
      <c r="AA358">
        <f t="shared" si="107"/>
        <v>0</v>
      </c>
      <c r="AB358">
        <f t="shared" si="108"/>
        <v>0</v>
      </c>
      <c r="AC358" t="e">
        <f t="shared" si="112"/>
        <v>#DIV/0!</v>
      </c>
      <c r="AD358" s="6" t="e">
        <f t="shared" si="104"/>
        <v>#DIV/0!</v>
      </c>
      <c r="AE358" s="6" t="e">
        <f t="shared" si="104"/>
        <v>#DIV/0!</v>
      </c>
    </row>
    <row r="359" spans="1:31" x14ac:dyDescent="0.25">
      <c r="A359" s="1">
        <v>42880.128148148149</v>
      </c>
      <c r="B359" s="16">
        <v>352</v>
      </c>
      <c r="C359">
        <f t="shared" si="113"/>
        <v>3.858508908299596</v>
      </c>
      <c r="D359">
        <f t="shared" si="114"/>
        <v>-5.392189632493114</v>
      </c>
      <c r="E359">
        <f t="shared" si="115"/>
        <v>9.2534062533363084</v>
      </c>
      <c r="F359">
        <f t="shared" si="116"/>
        <v>-1.3974801563615917</v>
      </c>
      <c r="G359">
        <v>21.092255999999999</v>
      </c>
      <c r="H359">
        <f t="shared" si="109"/>
        <v>21.092255999999999</v>
      </c>
      <c r="I359">
        <v>21.006326000000001</v>
      </c>
      <c r="J359">
        <f t="shared" si="105"/>
        <v>21.006326000000001</v>
      </c>
      <c r="K359">
        <f t="shared" si="117"/>
        <v>6.7550000000101321E-5</v>
      </c>
      <c r="L359">
        <v>4.0549999999999996E-3</v>
      </c>
      <c r="M359">
        <f t="shared" si="110"/>
        <v>4.0549999999999996E-3</v>
      </c>
      <c r="N359">
        <v>0.32795800000000003</v>
      </c>
      <c r="O359">
        <f t="shared" si="106"/>
        <v>0.32795800000000003</v>
      </c>
      <c r="P359">
        <f t="shared" si="118"/>
        <v>-2.9333333333333246E-4</v>
      </c>
      <c r="Q359">
        <f t="shared" si="111"/>
        <v>78.665716000000003</v>
      </c>
      <c r="R359">
        <f t="shared" si="119"/>
        <v>2.2578333333290364E-4</v>
      </c>
      <c r="S359">
        <f t="shared" si="120"/>
        <v>1</v>
      </c>
      <c r="T359">
        <f t="shared" si="121"/>
        <v>27.768041301459313</v>
      </c>
      <c r="U359">
        <f t="shared" si="122"/>
        <v>32500</v>
      </c>
      <c r="W359">
        <v>0</v>
      </c>
      <c r="X359">
        <v>27.777291999999999</v>
      </c>
      <c r="Y359">
        <v>0</v>
      </c>
      <c r="Z359">
        <v>0</v>
      </c>
      <c r="AA359">
        <f t="shared" si="107"/>
        <v>0</v>
      </c>
      <c r="AB359">
        <f t="shared" si="108"/>
        <v>0</v>
      </c>
      <c r="AC359" t="e">
        <f t="shared" si="112"/>
        <v>#DIV/0!</v>
      </c>
      <c r="AD359" s="6" t="e">
        <f t="shared" si="104"/>
        <v>#DIV/0!</v>
      </c>
      <c r="AE359" s="6" t="e">
        <f t="shared" si="104"/>
        <v>#DIV/0!</v>
      </c>
    </row>
    <row r="360" spans="1:31" x14ac:dyDescent="0.25">
      <c r="A360" s="1">
        <v>42880.128842592596</v>
      </c>
      <c r="B360" s="16">
        <v>353</v>
      </c>
      <c r="C360">
        <f t="shared" si="113"/>
        <v>9.0420856732287191</v>
      </c>
      <c r="D360">
        <f t="shared" si="114"/>
        <v>-5.6263184788256915</v>
      </c>
      <c r="E360">
        <f t="shared" si="115"/>
        <v>29.423404037570812</v>
      </c>
      <c r="F360">
        <f t="shared" si="116"/>
        <v>-0.6222368026752686</v>
      </c>
      <c r="G360">
        <v>21.092628999999999</v>
      </c>
      <c r="H360">
        <f t="shared" si="109"/>
        <v>21.092628999999999</v>
      </c>
      <c r="I360">
        <v>21.006302000000002</v>
      </c>
      <c r="J360">
        <f t="shared" si="105"/>
        <v>21.006302000000002</v>
      </c>
      <c r="K360">
        <f t="shared" si="117"/>
        <v>5.4800000000021498E-5</v>
      </c>
      <c r="L360">
        <v>4.0239999999999998E-3</v>
      </c>
      <c r="M360">
        <f t="shared" si="110"/>
        <v>4.0239999999999998E-3</v>
      </c>
      <c r="N360">
        <v>0.32766099999999998</v>
      </c>
      <c r="O360">
        <f t="shared" si="106"/>
        <v>0.32766099999999998</v>
      </c>
      <c r="P360">
        <f t="shared" si="118"/>
        <v>-2.9136666666666755E-4</v>
      </c>
      <c r="Q360">
        <f t="shared" si="111"/>
        <v>78.666036999999989</v>
      </c>
      <c r="R360">
        <f t="shared" si="119"/>
        <v>2.3656666666672284E-4</v>
      </c>
      <c r="S360">
        <f t="shared" si="120"/>
        <v>1</v>
      </c>
      <c r="T360">
        <f t="shared" si="121"/>
        <v>27.521092595847925</v>
      </c>
      <c r="U360">
        <f t="shared" si="122"/>
        <v>32500</v>
      </c>
      <c r="W360">
        <v>0</v>
      </c>
      <c r="X360">
        <v>27.535761000000001</v>
      </c>
      <c r="Y360">
        <v>0</v>
      </c>
      <c r="Z360">
        <v>0</v>
      </c>
      <c r="AA360">
        <f t="shared" si="107"/>
        <v>0</v>
      </c>
      <c r="AB360">
        <f t="shared" si="108"/>
        <v>0</v>
      </c>
      <c r="AC360" t="e">
        <f t="shared" si="112"/>
        <v>#DIV/0!</v>
      </c>
      <c r="AD360" s="6" t="e">
        <f t="shared" si="104"/>
        <v>#DIV/0!</v>
      </c>
      <c r="AE360" s="6" t="e">
        <f t="shared" si="104"/>
        <v>#DIV/0!</v>
      </c>
    </row>
    <row r="361" spans="1:31" x14ac:dyDescent="0.25">
      <c r="A361" s="1">
        <v>42880.129537037035</v>
      </c>
      <c r="B361" s="16">
        <v>354</v>
      </c>
      <c r="C361">
        <f t="shared" si="113"/>
        <v>11.637335458702875</v>
      </c>
      <c r="D361">
        <f t="shared" si="114"/>
        <v>-6.0413201316180043</v>
      </c>
      <c r="E361">
        <f t="shared" si="115"/>
        <v>39.193121617441747</v>
      </c>
      <c r="F361">
        <f t="shared" si="116"/>
        <v>-0.51913259294248992</v>
      </c>
      <c r="G361">
        <v>21.092963999999998</v>
      </c>
      <c r="H361">
        <f t="shared" si="109"/>
        <v>21.092963999999998</v>
      </c>
      <c r="I361">
        <v>21.006215000000001</v>
      </c>
      <c r="J361">
        <f t="shared" si="105"/>
        <v>21.006215000000001</v>
      </c>
      <c r="K361">
        <f t="shared" si="117"/>
        <v>4.8583333333300041E-5</v>
      </c>
      <c r="L361">
        <v>4.0049999999999999E-3</v>
      </c>
      <c r="M361">
        <f t="shared" si="110"/>
        <v>4.0049999999999999E-3</v>
      </c>
      <c r="N361">
        <v>0.32738099999999998</v>
      </c>
      <c r="O361">
        <f t="shared" si="106"/>
        <v>0.32738099999999998</v>
      </c>
      <c r="P361">
        <f t="shared" si="118"/>
        <v>-2.9040000000000175E-4</v>
      </c>
      <c r="Q361">
        <f t="shared" si="111"/>
        <v>78.666404</v>
      </c>
      <c r="R361">
        <f t="shared" si="119"/>
        <v>2.4181666666602079E-4</v>
      </c>
      <c r="S361">
        <f t="shared" si="120"/>
        <v>1</v>
      </c>
      <c r="T361">
        <f t="shared" si="121"/>
        <v>27.317855344409899</v>
      </c>
      <c r="U361">
        <f t="shared" si="122"/>
        <v>32500</v>
      </c>
      <c r="W361">
        <v>0</v>
      </c>
      <c r="X361">
        <v>27.335533999999999</v>
      </c>
      <c r="Y361">
        <v>0</v>
      </c>
      <c r="Z361">
        <v>0</v>
      </c>
      <c r="AA361">
        <f t="shared" si="107"/>
        <v>0</v>
      </c>
      <c r="AB361">
        <f t="shared" si="108"/>
        <v>0</v>
      </c>
      <c r="AC361" t="e">
        <f t="shared" si="112"/>
        <v>#DIV/0!</v>
      </c>
      <c r="AD361" s="6" t="e">
        <f t="shared" si="104"/>
        <v>#DIV/0!</v>
      </c>
      <c r="AE361" s="6" t="e">
        <f t="shared" si="104"/>
        <v>#DIV/0!</v>
      </c>
    </row>
    <row r="362" spans="1:31" x14ac:dyDescent="0.25">
      <c r="A362" s="1">
        <v>42880.130231481482</v>
      </c>
      <c r="B362" s="16">
        <v>355</v>
      </c>
      <c r="C362">
        <f t="shared" si="113"/>
        <v>12.556959795319028</v>
      </c>
      <c r="D362">
        <f t="shared" si="114"/>
        <v>-6.5164868350646721</v>
      </c>
      <c r="E362">
        <f t="shared" si="115"/>
        <v>42.292777087440889</v>
      </c>
      <c r="F362">
        <f t="shared" si="116"/>
        <v>-0.51895418487314759</v>
      </c>
      <c r="G362">
        <v>21.092934</v>
      </c>
      <c r="H362">
        <f t="shared" si="109"/>
        <v>21.092934</v>
      </c>
      <c r="I362">
        <v>21.006181999999999</v>
      </c>
      <c r="J362">
        <f t="shared" si="105"/>
        <v>21.006181999999999</v>
      </c>
      <c r="K362">
        <f t="shared" si="117"/>
        <v>4.6116666666525434E-5</v>
      </c>
      <c r="L362">
        <v>3.986E-3</v>
      </c>
      <c r="M362">
        <f t="shared" si="110"/>
        <v>3.986E-3</v>
      </c>
      <c r="N362">
        <v>0.32706499999999999</v>
      </c>
      <c r="O362">
        <f t="shared" si="106"/>
        <v>0.32706499999999999</v>
      </c>
      <c r="P362">
        <f t="shared" si="118"/>
        <v>-2.895833333333338E-4</v>
      </c>
      <c r="Q362">
        <f t="shared" si="111"/>
        <v>78.666753</v>
      </c>
      <c r="R362">
        <f t="shared" si="119"/>
        <v>2.4346666666635503E-4</v>
      </c>
      <c r="S362">
        <f t="shared" si="120"/>
        <v>1</v>
      </c>
      <c r="T362">
        <f t="shared" si="121"/>
        <v>27.113757553369762</v>
      </c>
      <c r="U362">
        <f t="shared" si="122"/>
        <v>32500</v>
      </c>
      <c r="W362">
        <v>0</v>
      </c>
      <c r="X362">
        <v>27.132830999999999</v>
      </c>
      <c r="Y362">
        <v>0</v>
      </c>
      <c r="Z362">
        <v>0</v>
      </c>
      <c r="AA362">
        <f t="shared" si="107"/>
        <v>0</v>
      </c>
      <c r="AB362">
        <f t="shared" si="108"/>
        <v>0</v>
      </c>
      <c r="AC362" t="e">
        <f t="shared" si="112"/>
        <v>#DIV/0!</v>
      </c>
      <c r="AD362" s="6" t="e">
        <f t="shared" si="104"/>
        <v>#DIV/0!</v>
      </c>
      <c r="AE362" s="6" t="e">
        <f t="shared" si="104"/>
        <v>#DIV/0!</v>
      </c>
    </row>
    <row r="363" spans="1:31" x14ac:dyDescent="0.25">
      <c r="A363" s="1">
        <v>42880.130925925929</v>
      </c>
      <c r="B363" s="16">
        <v>356</v>
      </c>
      <c r="C363">
        <f t="shared" si="113"/>
        <v>8.7900819042865663</v>
      </c>
      <c r="D363">
        <f t="shared" si="114"/>
        <v>-6.7279629103224714</v>
      </c>
      <c r="E363">
        <f t="shared" si="115"/>
        <v>27.214041731797348</v>
      </c>
      <c r="F363">
        <f t="shared" si="116"/>
        <v>-0.76540389311293189</v>
      </c>
      <c r="G363">
        <v>21.093033999999999</v>
      </c>
      <c r="H363">
        <f t="shared" si="109"/>
        <v>21.093033999999999</v>
      </c>
      <c r="I363">
        <v>21.006326000000001</v>
      </c>
      <c r="J363">
        <f t="shared" si="105"/>
        <v>21.006326000000001</v>
      </c>
      <c r="K363">
        <f t="shared" si="117"/>
        <v>5.4866666666342213E-5</v>
      </c>
      <c r="L363">
        <v>3.9529999999999999E-3</v>
      </c>
      <c r="M363">
        <f t="shared" si="110"/>
        <v>3.9529999999999999E-3</v>
      </c>
      <c r="N363">
        <v>0.32678800000000002</v>
      </c>
      <c r="O363">
        <f t="shared" si="106"/>
        <v>0.32678800000000002</v>
      </c>
      <c r="P363">
        <f t="shared" si="118"/>
        <v>-2.8818333333333334E-4</v>
      </c>
      <c r="Q363">
        <f t="shared" si="111"/>
        <v>78.666886000000005</v>
      </c>
      <c r="R363">
        <f t="shared" si="119"/>
        <v>2.3331666666734919E-4</v>
      </c>
      <c r="S363">
        <f t="shared" si="120"/>
        <v>1</v>
      </c>
      <c r="T363">
        <f t="shared" si="121"/>
        <v>26.927759955185273</v>
      </c>
      <c r="U363">
        <f t="shared" si="122"/>
        <v>32500</v>
      </c>
      <c r="W363">
        <v>0</v>
      </c>
      <c r="X363">
        <v>26.943277999999999</v>
      </c>
      <c r="Y363">
        <v>0</v>
      </c>
      <c r="Z363">
        <v>0</v>
      </c>
      <c r="AA363">
        <f t="shared" si="107"/>
        <v>0</v>
      </c>
      <c r="AB363">
        <f t="shared" si="108"/>
        <v>0</v>
      </c>
      <c r="AC363" t="e">
        <f t="shared" si="112"/>
        <v>#DIV/0!</v>
      </c>
      <c r="AD363" s="6" t="e">
        <f t="shared" si="104"/>
        <v>#DIV/0!</v>
      </c>
      <c r="AE363" s="6" t="e">
        <f t="shared" si="104"/>
        <v>#DIV/0!</v>
      </c>
    </row>
    <row r="364" spans="1:31" x14ac:dyDescent="0.25">
      <c r="A364" s="1">
        <v>42880.131620370368</v>
      </c>
      <c r="B364" s="16">
        <v>357</v>
      </c>
      <c r="C364">
        <f t="shared" si="113"/>
        <v>-0.88412330247982229</v>
      </c>
      <c r="D364">
        <f t="shared" si="114"/>
        <v>-6.6369767353203279</v>
      </c>
      <c r="E364">
        <f t="shared" si="115"/>
        <v>-10.811552250866622</v>
      </c>
      <c r="F364">
        <f t="shared" si="116"/>
        <v>7.5068451614211344</v>
      </c>
      <c r="G364">
        <v>21.093088000000002</v>
      </c>
      <c r="H364">
        <f t="shared" si="109"/>
        <v>21.093088000000002</v>
      </c>
      <c r="I364">
        <v>21.00639</v>
      </c>
      <c r="J364">
        <f t="shared" si="105"/>
        <v>21.00639</v>
      </c>
      <c r="K364">
        <f t="shared" si="117"/>
        <v>7.7766666666493711E-5</v>
      </c>
      <c r="L364">
        <v>3.9179999999999996E-3</v>
      </c>
      <c r="M364">
        <f t="shared" si="110"/>
        <v>3.9179999999999996E-3</v>
      </c>
      <c r="N364">
        <v>0.32649099999999998</v>
      </c>
      <c r="O364">
        <f t="shared" si="106"/>
        <v>0.32649099999999998</v>
      </c>
      <c r="P364">
        <f t="shared" si="118"/>
        <v>-2.8574999999999575E-4</v>
      </c>
      <c r="Q364">
        <f t="shared" si="111"/>
        <v>78.667119</v>
      </c>
      <c r="R364">
        <f t="shared" si="119"/>
        <v>2.0798333333379068E-4</v>
      </c>
      <c r="S364">
        <f t="shared" si="120"/>
        <v>1</v>
      </c>
      <c r="T364">
        <f t="shared" si="121"/>
        <v>26.732553146567071</v>
      </c>
      <c r="U364">
        <f t="shared" si="122"/>
        <v>32500</v>
      </c>
      <c r="W364">
        <v>0</v>
      </c>
      <c r="X364">
        <v>26.738306000000001</v>
      </c>
      <c r="Y364">
        <v>0</v>
      </c>
      <c r="Z364">
        <v>0</v>
      </c>
      <c r="AA364">
        <f t="shared" si="107"/>
        <v>0</v>
      </c>
      <c r="AB364">
        <f t="shared" si="108"/>
        <v>0</v>
      </c>
      <c r="AC364" t="e">
        <f t="shared" si="112"/>
        <v>#DIV/0!</v>
      </c>
      <c r="AD364" s="6" t="e">
        <f t="shared" si="104"/>
        <v>#DIV/0!</v>
      </c>
      <c r="AE364" s="6" t="e">
        <f t="shared" si="104"/>
        <v>#DIV/0!</v>
      </c>
    </row>
    <row r="365" spans="1:31" x14ac:dyDescent="0.25">
      <c r="A365" s="1">
        <v>42880.132314814815</v>
      </c>
      <c r="B365" s="16">
        <v>358</v>
      </c>
      <c r="C365">
        <f t="shared" si="113"/>
        <v>-5.7984658079311657</v>
      </c>
      <c r="D365">
        <f t="shared" si="114"/>
        <v>-6.6429521720856854</v>
      </c>
      <c r="E365">
        <f t="shared" si="115"/>
        <v>-30.185572947039319</v>
      </c>
      <c r="F365">
        <f t="shared" si="116"/>
        <v>1.145639621259718</v>
      </c>
      <c r="G365">
        <v>21.093036000000001</v>
      </c>
      <c r="H365">
        <f t="shared" si="109"/>
        <v>21.093036000000001</v>
      </c>
      <c r="I365">
        <v>21.006561999999999</v>
      </c>
      <c r="J365">
        <f t="shared" si="105"/>
        <v>21.006561999999999</v>
      </c>
      <c r="K365">
        <f t="shared" si="117"/>
        <v>8.8949999999954349E-5</v>
      </c>
      <c r="L365">
        <v>3.8930000000000002E-3</v>
      </c>
      <c r="M365">
        <f t="shared" si="110"/>
        <v>3.8930000000000002E-3</v>
      </c>
      <c r="N365">
        <v>0.32622000000000001</v>
      </c>
      <c r="O365">
        <f t="shared" si="106"/>
        <v>0.32622000000000001</v>
      </c>
      <c r="P365">
        <f t="shared" si="118"/>
        <v>-2.83449999999999E-4</v>
      </c>
      <c r="Q365">
        <f t="shared" si="111"/>
        <v>78.667217999999991</v>
      </c>
      <c r="R365">
        <f t="shared" si="119"/>
        <v>1.9449999999897235E-4</v>
      </c>
      <c r="S365">
        <f t="shared" si="120"/>
        <v>1</v>
      </c>
      <c r="T365">
        <f t="shared" si="121"/>
        <v>26.519134513636196</v>
      </c>
      <c r="U365">
        <f t="shared" si="122"/>
        <v>32500</v>
      </c>
      <c r="W365">
        <v>0</v>
      </c>
      <c r="X365">
        <v>26.519978999999999</v>
      </c>
      <c r="Y365">
        <v>0</v>
      </c>
      <c r="Z365">
        <v>0</v>
      </c>
      <c r="AA365">
        <f t="shared" si="107"/>
        <v>0</v>
      </c>
      <c r="AB365">
        <f t="shared" si="108"/>
        <v>0</v>
      </c>
      <c r="AC365" t="e">
        <f t="shared" si="112"/>
        <v>#DIV/0!</v>
      </c>
      <c r="AD365" s="6" t="e">
        <f t="shared" si="104"/>
        <v>#DIV/0!</v>
      </c>
      <c r="AE365" s="6" t="e">
        <f t="shared" si="104"/>
        <v>#DIV/0!</v>
      </c>
    </row>
    <row r="366" spans="1:31" x14ac:dyDescent="0.25">
      <c r="A366" s="1">
        <v>42880.133009259262</v>
      </c>
      <c r="B366" s="16">
        <v>359</v>
      </c>
      <c r="C366">
        <f t="shared" si="113"/>
        <v>-7.9497672433837119</v>
      </c>
      <c r="D366">
        <f t="shared" si="114"/>
        <v>-6.2805867837404605</v>
      </c>
      <c r="E366">
        <f t="shared" si="115"/>
        <v>-38.263800515424677</v>
      </c>
      <c r="F366">
        <f t="shared" si="116"/>
        <v>0.79003404646438591</v>
      </c>
      <c r="G366">
        <v>21.092843999999999</v>
      </c>
      <c r="H366">
        <f t="shared" si="109"/>
        <v>21.092843999999999</v>
      </c>
      <c r="I366">
        <v>21.006603999999999</v>
      </c>
      <c r="J366">
        <f t="shared" si="105"/>
        <v>21.006603999999999</v>
      </c>
      <c r="K366">
        <f t="shared" si="117"/>
        <v>9.3133333333265494E-5</v>
      </c>
      <c r="L366">
        <v>3.8830000000000002E-3</v>
      </c>
      <c r="M366">
        <f t="shared" si="110"/>
        <v>3.8830000000000002E-3</v>
      </c>
      <c r="N366">
        <v>0.325932</v>
      </c>
      <c r="O366">
        <f t="shared" si="106"/>
        <v>0.325932</v>
      </c>
      <c r="P366">
        <f t="shared" si="118"/>
        <v>-2.7981666666666849E-4</v>
      </c>
      <c r="Q366">
        <f t="shared" si="111"/>
        <v>78.66746400000001</v>
      </c>
      <c r="R366">
        <f t="shared" si="119"/>
        <v>1.8668333333238252E-4</v>
      </c>
      <c r="S366">
        <f t="shared" si="120"/>
        <v>1</v>
      </c>
      <c r="T366">
        <f t="shared" si="121"/>
        <v>26.287852180459975</v>
      </c>
      <c r="U366">
        <f t="shared" si="122"/>
        <v>32500</v>
      </c>
      <c r="W366">
        <v>0</v>
      </c>
      <c r="X366">
        <v>26.286183000000001</v>
      </c>
      <c r="Y366">
        <v>0</v>
      </c>
      <c r="Z366">
        <v>0</v>
      </c>
      <c r="AA366">
        <f t="shared" si="107"/>
        <v>0</v>
      </c>
      <c r="AB366">
        <f t="shared" si="108"/>
        <v>0</v>
      </c>
      <c r="AC366" t="e">
        <f t="shared" si="112"/>
        <v>#DIV/0!</v>
      </c>
      <c r="AD366" s="6" t="e">
        <f t="shared" si="104"/>
        <v>#DIV/0!</v>
      </c>
      <c r="AE366" s="6" t="e">
        <f t="shared" si="104"/>
        <v>#DIV/0!</v>
      </c>
    </row>
    <row r="367" spans="1:31" x14ac:dyDescent="0.25">
      <c r="A367" s="1">
        <v>42880.133703703701</v>
      </c>
      <c r="B367" s="16">
        <v>360</v>
      </c>
      <c r="C367">
        <f t="shared" si="113"/>
        <v>-4.311673344762057</v>
      </c>
      <c r="D367">
        <f t="shared" si="114"/>
        <v>-6.5817468276614832</v>
      </c>
      <c r="E367">
        <f t="shared" si="115"/>
        <v>-24.258553149445543</v>
      </c>
      <c r="F367">
        <f t="shared" si="116"/>
        <v>1.5264947739274302</v>
      </c>
      <c r="G367">
        <v>21.093053999999999</v>
      </c>
      <c r="H367">
        <f t="shared" si="109"/>
        <v>21.093053999999999</v>
      </c>
      <c r="I367">
        <v>21.006696999999999</v>
      </c>
      <c r="J367">
        <f t="shared" si="105"/>
        <v>21.006696999999999</v>
      </c>
      <c r="K367">
        <f t="shared" si="117"/>
        <v>8.3949999999847569E-5</v>
      </c>
      <c r="L367">
        <v>3.862E-3</v>
      </c>
      <c r="M367">
        <f t="shared" si="110"/>
        <v>3.862E-3</v>
      </c>
      <c r="N367">
        <v>0.325656</v>
      </c>
      <c r="O367">
        <f t="shared" si="106"/>
        <v>0.325656</v>
      </c>
      <c r="P367">
        <f t="shared" si="118"/>
        <v>-2.7815000000000294E-4</v>
      </c>
      <c r="Q367">
        <f t="shared" si="111"/>
        <v>78.667647000000002</v>
      </c>
      <c r="R367">
        <f t="shared" si="119"/>
        <v>1.9419999999925608E-4</v>
      </c>
      <c r="S367">
        <f t="shared" si="120"/>
        <v>1</v>
      </c>
      <c r="T367">
        <f t="shared" si="121"/>
        <v>26.046815926517393</v>
      </c>
      <c r="U367">
        <f t="shared" si="122"/>
        <v>32500</v>
      </c>
      <c r="W367">
        <v>0</v>
      </c>
      <c r="X367">
        <v>26.049085999999999</v>
      </c>
      <c r="Y367">
        <v>0</v>
      </c>
      <c r="Z367">
        <v>0</v>
      </c>
      <c r="AA367">
        <f t="shared" si="107"/>
        <v>0</v>
      </c>
      <c r="AB367">
        <f t="shared" si="108"/>
        <v>0</v>
      </c>
      <c r="AC367" t="e">
        <f t="shared" si="112"/>
        <v>#DIV/0!</v>
      </c>
      <c r="AD367" s="6" t="e">
        <f t="shared" si="104"/>
        <v>#DIV/0!</v>
      </c>
      <c r="AE367" s="6" t="e">
        <f t="shared" si="104"/>
        <v>#DIV/0!</v>
      </c>
    </row>
    <row r="368" spans="1:31" x14ac:dyDescent="0.25">
      <c r="A368" s="1">
        <v>42880.134398148148</v>
      </c>
      <c r="B368" s="16">
        <v>361</v>
      </c>
      <c r="C368">
        <f t="shared" si="113"/>
        <v>-7.1437563688954953</v>
      </c>
      <c r="D368">
        <f t="shared" si="114"/>
        <v>-6.515820059137063</v>
      </c>
      <c r="E368">
        <f t="shared" si="115"/>
        <v>-35.347009195104462</v>
      </c>
      <c r="F368">
        <f t="shared" si="116"/>
        <v>0.91209998251164903</v>
      </c>
      <c r="G368">
        <v>21.093187</v>
      </c>
      <c r="H368">
        <f t="shared" si="109"/>
        <v>21.093187</v>
      </c>
      <c r="I368">
        <v>21.006837000000001</v>
      </c>
      <c r="J368">
        <f t="shared" si="105"/>
        <v>21.006837000000001</v>
      </c>
      <c r="K368">
        <f t="shared" si="117"/>
        <v>9.0183333333371254E-5</v>
      </c>
      <c r="L368">
        <v>3.8340000000000002E-3</v>
      </c>
      <c r="M368">
        <f t="shared" si="110"/>
        <v>3.8340000000000002E-3</v>
      </c>
      <c r="N368">
        <v>0.32537700000000003</v>
      </c>
      <c r="O368">
        <f t="shared" si="106"/>
        <v>0.32537700000000003</v>
      </c>
      <c r="P368">
        <f t="shared" si="118"/>
        <v>-2.7553333333333409E-4</v>
      </c>
      <c r="Q368">
        <f t="shared" si="111"/>
        <v>78.667785999999992</v>
      </c>
      <c r="R368">
        <f t="shared" si="119"/>
        <v>1.8535000000004706E-4</v>
      </c>
      <c r="S368">
        <f t="shared" si="120"/>
        <v>1</v>
      </c>
      <c r="T368">
        <f t="shared" si="121"/>
        <v>25.823136936309734</v>
      </c>
      <c r="U368">
        <f t="shared" si="122"/>
        <v>32500</v>
      </c>
      <c r="W368">
        <v>0</v>
      </c>
      <c r="X368">
        <v>25.822509</v>
      </c>
      <c r="Y368">
        <v>0</v>
      </c>
      <c r="Z368">
        <v>0</v>
      </c>
      <c r="AA368">
        <f t="shared" si="107"/>
        <v>0</v>
      </c>
      <c r="AB368">
        <f t="shared" si="108"/>
        <v>0</v>
      </c>
      <c r="AC368" t="e">
        <f t="shared" si="112"/>
        <v>#DIV/0!</v>
      </c>
      <c r="AD368" s="6" t="e">
        <f t="shared" si="104"/>
        <v>#DIV/0!</v>
      </c>
      <c r="AE368" s="6" t="e">
        <f t="shared" si="104"/>
        <v>#DIV/0!</v>
      </c>
    </row>
    <row r="369" spans="1:31" x14ac:dyDescent="0.25">
      <c r="A369" s="1">
        <v>42880.135092592594</v>
      </c>
      <c r="B369" s="16">
        <v>362</v>
      </c>
      <c r="C369">
        <f t="shared" si="113"/>
        <v>-8.6541824061770498</v>
      </c>
      <c r="D369">
        <f t="shared" si="114"/>
        <v>-6.8916672897461595</v>
      </c>
      <c r="E369">
        <f t="shared" si="115"/>
        <v>-41.714533550623507</v>
      </c>
      <c r="F369">
        <f t="shared" si="116"/>
        <v>0.79633949994249376</v>
      </c>
      <c r="G369">
        <v>21.093295999999999</v>
      </c>
      <c r="H369">
        <f t="shared" si="109"/>
        <v>21.093295999999999</v>
      </c>
      <c r="I369">
        <v>21.006819</v>
      </c>
      <c r="J369">
        <f t="shared" si="105"/>
        <v>21.006819</v>
      </c>
      <c r="K369">
        <f t="shared" si="117"/>
        <v>9.3600000000056607E-5</v>
      </c>
      <c r="L369">
        <v>3.803E-3</v>
      </c>
      <c r="M369">
        <f t="shared" si="110"/>
        <v>3.803E-3</v>
      </c>
      <c r="N369">
        <v>0.32510099999999997</v>
      </c>
      <c r="O369">
        <f t="shared" si="106"/>
        <v>0.32510099999999997</v>
      </c>
      <c r="P369">
        <f t="shared" si="118"/>
        <v>-2.7428333333333701E-4</v>
      </c>
      <c r="Q369">
        <f t="shared" si="111"/>
        <v>78.668079999999989</v>
      </c>
      <c r="R369">
        <f t="shared" si="119"/>
        <v>1.8068333333355705E-4</v>
      </c>
      <c r="S369">
        <f t="shared" si="120"/>
        <v>1</v>
      </c>
      <c r="T369">
        <f t="shared" si="121"/>
        <v>25.599396515116343</v>
      </c>
      <c r="U369">
        <f t="shared" si="122"/>
        <v>32500</v>
      </c>
      <c r="W369">
        <v>0</v>
      </c>
      <c r="X369">
        <v>25.597633999999999</v>
      </c>
      <c r="Y369">
        <v>0</v>
      </c>
      <c r="Z369">
        <v>0</v>
      </c>
      <c r="AA369">
        <f t="shared" si="107"/>
        <v>0</v>
      </c>
      <c r="AB369">
        <f t="shared" si="108"/>
        <v>0</v>
      </c>
      <c r="AC369" t="e">
        <f t="shared" si="112"/>
        <v>#DIV/0!</v>
      </c>
      <c r="AD369" s="6" t="e">
        <f t="shared" si="104"/>
        <v>#DIV/0!</v>
      </c>
      <c r="AE369" s="6" t="e">
        <f t="shared" si="104"/>
        <v>#DIV/0!</v>
      </c>
    </row>
    <row r="370" spans="1:31" x14ac:dyDescent="0.25">
      <c r="A370" s="1">
        <v>42880.135787037034</v>
      </c>
      <c r="B370" s="16">
        <v>363</v>
      </c>
      <c r="C370">
        <f t="shared" si="113"/>
        <v>-8.1557933472243338</v>
      </c>
      <c r="D370">
        <f t="shared" si="114"/>
        <v>-7.0210652361828529</v>
      </c>
      <c r="E370">
        <f t="shared" si="115"/>
        <v>-39.893237602156965</v>
      </c>
      <c r="F370">
        <f t="shared" si="116"/>
        <v>0.86086845721420058</v>
      </c>
      <c r="G370">
        <v>21.093109999999999</v>
      </c>
      <c r="H370">
        <f t="shared" si="109"/>
        <v>21.093109999999999</v>
      </c>
      <c r="I370">
        <v>21.006951999999998</v>
      </c>
      <c r="J370">
        <f t="shared" si="105"/>
        <v>21.006951999999998</v>
      </c>
      <c r="K370">
        <f t="shared" si="117"/>
        <v>9.1616666666756899E-5</v>
      </c>
      <c r="L370">
        <v>3.774E-3</v>
      </c>
      <c r="M370">
        <f t="shared" si="110"/>
        <v>3.774E-3</v>
      </c>
      <c r="N370">
        <v>0.32483099999999998</v>
      </c>
      <c r="O370">
        <f t="shared" si="106"/>
        <v>0.32483099999999998</v>
      </c>
      <c r="P370">
        <f t="shared" si="118"/>
        <v>-2.7223333333333449E-4</v>
      </c>
      <c r="Q370">
        <f t="shared" si="111"/>
        <v>78.668216999999999</v>
      </c>
      <c r="R370">
        <f t="shared" si="119"/>
        <v>1.8061666666611132E-4</v>
      </c>
      <c r="S370">
        <f t="shared" si="120"/>
        <v>1</v>
      </c>
      <c r="T370">
        <f t="shared" si="121"/>
        <v>25.370798728111193</v>
      </c>
      <c r="U370">
        <f t="shared" si="122"/>
        <v>32500</v>
      </c>
      <c r="W370">
        <v>0</v>
      </c>
      <c r="X370">
        <v>25.369664</v>
      </c>
      <c r="Y370">
        <v>0</v>
      </c>
      <c r="Z370">
        <v>0</v>
      </c>
      <c r="AA370">
        <f t="shared" si="107"/>
        <v>0</v>
      </c>
      <c r="AB370">
        <f t="shared" si="108"/>
        <v>0</v>
      </c>
      <c r="AC370" t="e">
        <f t="shared" si="112"/>
        <v>#DIV/0!</v>
      </c>
      <c r="AD370" s="6" t="e">
        <f t="shared" si="104"/>
        <v>#DIV/0!</v>
      </c>
      <c r="AE370" s="6" t="e">
        <f t="shared" si="104"/>
        <v>#DIV/0!</v>
      </c>
    </row>
    <row r="371" spans="1:31" x14ac:dyDescent="0.25">
      <c r="A371" s="1">
        <v>42880.136481481481</v>
      </c>
      <c r="B371" s="16">
        <v>364</v>
      </c>
      <c r="C371">
        <f t="shared" si="113"/>
        <v>-0.45413380696273542</v>
      </c>
      <c r="D371">
        <f t="shared" si="114"/>
        <v>-6.7830858369863201</v>
      </c>
      <c r="E371">
        <f t="shared" si="115"/>
        <v>-9.2782680972730383</v>
      </c>
      <c r="F371">
        <f t="shared" si="116"/>
        <v>14.936315537378427</v>
      </c>
      <c r="G371">
        <v>21.092846000000002</v>
      </c>
      <c r="H371">
        <f t="shared" si="109"/>
        <v>21.092846000000002</v>
      </c>
      <c r="I371">
        <v>21.006976999999999</v>
      </c>
      <c r="J371">
        <f t="shared" si="105"/>
        <v>21.006976999999999</v>
      </c>
      <c r="K371">
        <f t="shared" si="117"/>
        <v>7.1883333333448249E-5</v>
      </c>
      <c r="L371">
        <v>3.7439999999999999E-3</v>
      </c>
      <c r="M371">
        <f t="shared" si="110"/>
        <v>3.7439999999999999E-3</v>
      </c>
      <c r="N371">
        <v>0.32455899999999999</v>
      </c>
      <c r="O371">
        <f t="shared" si="106"/>
        <v>0.32455899999999999</v>
      </c>
      <c r="P371">
        <f t="shared" si="118"/>
        <v>-2.6886666666666538E-4</v>
      </c>
      <c r="Q371">
        <f t="shared" si="111"/>
        <v>78.668464</v>
      </c>
      <c r="R371">
        <f t="shared" si="119"/>
        <v>1.9698333333408868E-4</v>
      </c>
      <c r="S371">
        <f t="shared" si="120"/>
        <v>1</v>
      </c>
      <c r="T371">
        <f t="shared" si="121"/>
        <v>25.12314504796969</v>
      </c>
      <c r="U371">
        <f t="shared" si="122"/>
        <v>32500</v>
      </c>
      <c r="W371">
        <v>0</v>
      </c>
      <c r="X371">
        <v>25.129473999999998</v>
      </c>
      <c r="Y371">
        <v>0</v>
      </c>
      <c r="Z371">
        <v>0</v>
      </c>
      <c r="AA371">
        <f t="shared" si="107"/>
        <v>0</v>
      </c>
      <c r="AB371">
        <f t="shared" si="108"/>
        <v>0</v>
      </c>
      <c r="AC371" t="e">
        <f t="shared" si="112"/>
        <v>#DIV/0!</v>
      </c>
      <c r="AD371" s="6" t="e">
        <f t="shared" si="104"/>
        <v>#DIV/0!</v>
      </c>
      <c r="AE371" s="6" t="e">
        <f t="shared" si="104"/>
        <v>#DIV/0!</v>
      </c>
    </row>
    <row r="372" spans="1:31" x14ac:dyDescent="0.25">
      <c r="A372" s="1">
        <v>42880.137175925927</v>
      </c>
      <c r="B372" s="16">
        <v>365</v>
      </c>
      <c r="C372">
        <f t="shared" si="113"/>
        <v>7.7522064278058629</v>
      </c>
      <c r="D372">
        <f t="shared" si="114"/>
        <v>-5.7775350052129149</v>
      </c>
      <c r="E372">
        <f t="shared" si="115"/>
        <v>24.173046886227844</v>
      </c>
      <c r="F372">
        <f t="shared" si="116"/>
        <v>-0.7452762073633471</v>
      </c>
      <c r="G372">
        <v>21.092822000000002</v>
      </c>
      <c r="H372">
        <f t="shared" si="109"/>
        <v>21.092822000000002</v>
      </c>
      <c r="I372">
        <v>21.007227</v>
      </c>
      <c r="J372">
        <f t="shared" si="105"/>
        <v>21.007227</v>
      </c>
      <c r="K372">
        <f t="shared" si="117"/>
        <v>5.0450000000049995E-5</v>
      </c>
      <c r="L372">
        <v>3.725E-3</v>
      </c>
      <c r="M372">
        <f t="shared" si="110"/>
        <v>3.725E-3</v>
      </c>
      <c r="N372">
        <v>0.324293</v>
      </c>
      <c r="O372">
        <f t="shared" si="106"/>
        <v>0.324293</v>
      </c>
      <c r="P372">
        <f t="shared" si="118"/>
        <v>-2.631666666666634E-4</v>
      </c>
      <c r="Q372">
        <f t="shared" si="111"/>
        <v>78.668480000000002</v>
      </c>
      <c r="R372">
        <f t="shared" si="119"/>
        <v>2.1271666666843695E-4</v>
      </c>
      <c r="S372">
        <f t="shared" si="120"/>
        <v>1</v>
      </c>
      <c r="T372">
        <f t="shared" si="121"/>
        <v>24.878383258566384</v>
      </c>
      <c r="U372">
        <f t="shared" si="122"/>
        <v>32500</v>
      </c>
      <c r="W372">
        <v>0</v>
      </c>
      <c r="X372">
        <v>24.891912999999999</v>
      </c>
      <c r="Y372">
        <v>0</v>
      </c>
      <c r="Z372">
        <v>0</v>
      </c>
      <c r="AA372">
        <f t="shared" si="107"/>
        <v>0</v>
      </c>
      <c r="AB372">
        <f t="shared" si="108"/>
        <v>0</v>
      </c>
      <c r="AC372" t="e">
        <f t="shared" si="112"/>
        <v>#DIV/0!</v>
      </c>
      <c r="AD372" s="6" t="e">
        <f t="shared" si="104"/>
        <v>#DIV/0!</v>
      </c>
      <c r="AE372" s="6" t="e">
        <f t="shared" si="104"/>
        <v>#DIV/0!</v>
      </c>
    </row>
    <row r="373" spans="1:31" x14ac:dyDescent="0.25">
      <c r="A373" s="1">
        <v>42880.137870370374</v>
      </c>
      <c r="B373" s="16">
        <v>366</v>
      </c>
      <c r="C373">
        <f t="shared" si="113"/>
        <v>9.8730136416178134</v>
      </c>
      <c r="D373">
        <f t="shared" si="114"/>
        <v>-4.8830913414195987</v>
      </c>
      <c r="E373">
        <f t="shared" si="115"/>
        <v>33.518613920688566</v>
      </c>
      <c r="F373">
        <f t="shared" si="116"/>
        <v>-0.49458974925709154</v>
      </c>
      <c r="G373">
        <v>21.093164999999999</v>
      </c>
      <c r="H373">
        <f t="shared" si="109"/>
        <v>21.093164999999999</v>
      </c>
      <c r="I373">
        <v>21.00733</v>
      </c>
      <c r="J373">
        <f t="shared" si="105"/>
        <v>21.00733</v>
      </c>
      <c r="K373">
        <f t="shared" si="117"/>
        <v>4.4300000000122948E-5</v>
      </c>
      <c r="L373">
        <v>3.6819999999999999E-3</v>
      </c>
      <c r="M373">
        <f t="shared" si="110"/>
        <v>3.6819999999999999E-3</v>
      </c>
      <c r="N373">
        <v>0.32401999999999997</v>
      </c>
      <c r="O373">
        <f t="shared" si="106"/>
        <v>0.32401999999999997</v>
      </c>
      <c r="P373">
        <f t="shared" si="118"/>
        <v>-2.579833333333281E-4</v>
      </c>
      <c r="Q373">
        <f t="shared" si="111"/>
        <v>78.66865</v>
      </c>
      <c r="R373">
        <f t="shared" si="119"/>
        <v>2.136833333350315E-4</v>
      </c>
      <c r="S373">
        <f t="shared" si="120"/>
        <v>1</v>
      </c>
      <c r="T373">
        <f t="shared" si="121"/>
        <v>24.649599895016372</v>
      </c>
      <c r="U373">
        <f t="shared" si="122"/>
        <v>32500</v>
      </c>
      <c r="W373">
        <v>0</v>
      </c>
      <c r="X373">
        <v>24.664356000000002</v>
      </c>
      <c r="Y373">
        <v>0</v>
      </c>
      <c r="Z373">
        <v>0</v>
      </c>
      <c r="AA373">
        <f t="shared" si="107"/>
        <v>0</v>
      </c>
      <c r="AB373">
        <f t="shared" si="108"/>
        <v>0</v>
      </c>
      <c r="AC373" t="e">
        <f t="shared" si="112"/>
        <v>#DIV/0!</v>
      </c>
      <c r="AD373" s="6" t="e">
        <f t="shared" si="104"/>
        <v>#DIV/0!</v>
      </c>
      <c r="AE373" s="6" t="e">
        <f t="shared" si="104"/>
        <v>#DIV/0!</v>
      </c>
    </row>
    <row r="374" spans="1:31" x14ac:dyDescent="0.25">
      <c r="A374" s="1">
        <v>42880.138564814813</v>
      </c>
      <c r="B374" s="16">
        <v>367</v>
      </c>
      <c r="C374">
        <f t="shared" si="113"/>
        <v>11.298875668608613</v>
      </c>
      <c r="D374">
        <f t="shared" si="114"/>
        <v>-4.3158870154853446</v>
      </c>
      <c r="E374">
        <f t="shared" si="115"/>
        <v>39.764129744890724</v>
      </c>
      <c r="F374">
        <f t="shared" si="116"/>
        <v>-0.38197490989975819</v>
      </c>
      <c r="G374">
        <v>21.093191000000001</v>
      </c>
      <c r="H374">
        <f t="shared" si="109"/>
        <v>21.093191000000001</v>
      </c>
      <c r="I374">
        <v>21.007269000000001</v>
      </c>
      <c r="J374">
        <f t="shared" si="105"/>
        <v>21.007269000000001</v>
      </c>
      <c r="K374">
        <f t="shared" si="117"/>
        <v>3.9950000000151438E-5</v>
      </c>
      <c r="L374">
        <v>3.6410000000000001E-3</v>
      </c>
      <c r="M374">
        <f t="shared" si="110"/>
        <v>3.6410000000000001E-3</v>
      </c>
      <c r="N374">
        <v>0.32375300000000001</v>
      </c>
      <c r="O374">
        <f t="shared" si="106"/>
        <v>0.32375300000000001</v>
      </c>
      <c r="P374">
        <f t="shared" si="118"/>
        <v>-2.538833333333305E-4</v>
      </c>
      <c r="Q374">
        <f t="shared" si="111"/>
        <v>78.668977999999996</v>
      </c>
      <c r="R374">
        <f t="shared" si="119"/>
        <v>2.1393333333345291E-4</v>
      </c>
      <c r="S374">
        <f t="shared" si="120"/>
        <v>1</v>
      </c>
      <c r="T374">
        <f t="shared" si="121"/>
        <v>24.427939237315815</v>
      </c>
      <c r="U374">
        <f t="shared" si="122"/>
        <v>32500</v>
      </c>
      <c r="W374">
        <v>0</v>
      </c>
      <c r="X374">
        <v>24.443553999999999</v>
      </c>
      <c r="Y374">
        <v>0</v>
      </c>
      <c r="Z374">
        <v>0</v>
      </c>
      <c r="AA374">
        <f t="shared" si="107"/>
        <v>0</v>
      </c>
      <c r="AB374">
        <f t="shared" si="108"/>
        <v>0</v>
      </c>
      <c r="AC374" t="e">
        <f t="shared" si="112"/>
        <v>#DIV/0!</v>
      </c>
      <c r="AD374" s="6" t="e">
        <f t="shared" si="104"/>
        <v>#DIV/0!</v>
      </c>
      <c r="AE374" s="6" t="e">
        <f t="shared" si="104"/>
        <v>#DIV/0!</v>
      </c>
    </row>
    <row r="375" spans="1:31" x14ac:dyDescent="0.25">
      <c r="A375" s="1">
        <v>42880.13925925926</v>
      </c>
      <c r="B375" s="16">
        <v>368</v>
      </c>
      <c r="C375">
        <f t="shared" si="113"/>
        <v>10.596237830734268</v>
      </c>
      <c r="D375">
        <f t="shared" si="114"/>
        <v>-3.7216678975482598</v>
      </c>
      <c r="E375">
        <f t="shared" si="115"/>
        <v>37.65105193203047</v>
      </c>
      <c r="F375">
        <f t="shared" si="116"/>
        <v>-0.35122540254368434</v>
      </c>
      <c r="G375">
        <v>21.093404</v>
      </c>
      <c r="H375">
        <f t="shared" si="109"/>
        <v>21.093404</v>
      </c>
      <c r="I375">
        <v>21.007127000000001</v>
      </c>
      <c r="J375">
        <f t="shared" si="105"/>
        <v>21.007127000000001</v>
      </c>
      <c r="K375">
        <f t="shared" si="117"/>
        <v>4.0966666666619743E-5</v>
      </c>
      <c r="L375">
        <v>3.6120000000000002E-3</v>
      </c>
      <c r="M375">
        <f t="shared" si="110"/>
        <v>3.6120000000000002E-3</v>
      </c>
      <c r="N375">
        <v>0.32351600000000003</v>
      </c>
      <c r="O375">
        <f t="shared" si="106"/>
        <v>0.32351600000000003</v>
      </c>
      <c r="P375">
        <f t="shared" si="118"/>
        <v>-2.4978333333333197E-4</v>
      </c>
      <c r="Q375">
        <f t="shared" si="111"/>
        <v>78.669357000000005</v>
      </c>
      <c r="R375">
        <f t="shared" si="119"/>
        <v>2.0881666666620427E-4</v>
      </c>
      <c r="S375">
        <f t="shared" si="120"/>
        <v>1</v>
      </c>
      <c r="T375">
        <f t="shared" si="121"/>
        <v>24.213024094271884</v>
      </c>
      <c r="U375">
        <f t="shared" si="122"/>
        <v>32500</v>
      </c>
      <c r="W375">
        <v>0</v>
      </c>
      <c r="X375">
        <v>24.227342</v>
      </c>
      <c r="Y375">
        <v>0</v>
      </c>
      <c r="Z375">
        <v>0</v>
      </c>
      <c r="AA375">
        <f t="shared" si="107"/>
        <v>0</v>
      </c>
      <c r="AB375">
        <f t="shared" si="108"/>
        <v>0</v>
      </c>
      <c r="AC375" t="e">
        <f t="shared" si="112"/>
        <v>#DIV/0!</v>
      </c>
      <c r="AD375" s="6" t="e">
        <f t="shared" si="104"/>
        <v>#DIV/0!</v>
      </c>
      <c r="AE375" s="6" t="e">
        <f t="shared" si="104"/>
        <v>#DIV/0!</v>
      </c>
    </row>
    <row r="376" spans="1:31" x14ac:dyDescent="0.25">
      <c r="A376" s="1">
        <v>42880.139953703707</v>
      </c>
      <c r="B376" s="16">
        <v>369</v>
      </c>
      <c r="C376">
        <f t="shared" si="113"/>
        <v>13.681817264623756</v>
      </c>
      <c r="D376">
        <f t="shared" si="114"/>
        <v>-3.0111026123713902</v>
      </c>
      <c r="E376">
        <f t="shared" si="115"/>
        <v>50.59578455582421</v>
      </c>
      <c r="F376">
        <f t="shared" si="116"/>
        <v>-0.22008060436218624</v>
      </c>
      <c r="G376">
        <v>21.093378000000001</v>
      </c>
      <c r="H376">
        <f t="shared" si="109"/>
        <v>21.093378000000001</v>
      </c>
      <c r="I376">
        <v>21.007116</v>
      </c>
      <c r="J376">
        <f t="shared" si="105"/>
        <v>21.007116</v>
      </c>
      <c r="K376">
        <f t="shared" si="117"/>
        <v>3.2433333333218665E-5</v>
      </c>
      <c r="L376">
        <v>3.5929999999999998E-3</v>
      </c>
      <c r="M376">
        <f t="shared" si="110"/>
        <v>3.5929999999999998E-3</v>
      </c>
      <c r="N376">
        <v>0.32329200000000002</v>
      </c>
      <c r="O376">
        <f t="shared" si="106"/>
        <v>0.32329200000000002</v>
      </c>
      <c r="P376">
        <f t="shared" si="118"/>
        <v>-2.4533333333333351E-4</v>
      </c>
      <c r="Q376">
        <f t="shared" si="111"/>
        <v>78.669592000000009</v>
      </c>
      <c r="R376">
        <f t="shared" si="119"/>
        <v>2.1289999999941263E-4</v>
      </c>
      <c r="S376">
        <f t="shared" si="120"/>
        <v>1</v>
      </c>
      <c r="T376">
        <f t="shared" si="121"/>
        <v>23.998458080123232</v>
      </c>
      <c r="U376">
        <f t="shared" si="122"/>
        <v>32500</v>
      </c>
      <c r="W376">
        <v>0</v>
      </c>
      <c r="X376">
        <v>24.015150999999999</v>
      </c>
      <c r="Y376">
        <v>0</v>
      </c>
      <c r="Z376">
        <v>0</v>
      </c>
      <c r="AA376">
        <f t="shared" si="107"/>
        <v>0</v>
      </c>
      <c r="AB376">
        <f t="shared" si="108"/>
        <v>0</v>
      </c>
      <c r="AC376" t="e">
        <f t="shared" si="112"/>
        <v>#DIV/0!</v>
      </c>
      <c r="AD376" s="6" t="e">
        <f t="shared" si="104"/>
        <v>#DIV/0!</v>
      </c>
      <c r="AE376" s="6" t="e">
        <f t="shared" si="104"/>
        <v>#DIV/0!</v>
      </c>
    </row>
    <row r="377" spans="1:31" x14ac:dyDescent="0.25">
      <c r="A377" s="1">
        <v>42880.140648148146</v>
      </c>
      <c r="B377" s="16">
        <v>370</v>
      </c>
      <c r="C377">
        <f t="shared" si="113"/>
        <v>15.057202541210032</v>
      </c>
      <c r="D377">
        <f t="shared" si="114"/>
        <v>-2.497364918613183</v>
      </c>
      <c r="E377">
        <f t="shared" si="115"/>
        <v>56.583344344759773</v>
      </c>
      <c r="F377">
        <f t="shared" si="116"/>
        <v>-0.16585849275641668</v>
      </c>
      <c r="G377">
        <v>21.093758000000001</v>
      </c>
      <c r="H377">
        <f t="shared" si="109"/>
        <v>21.093758000000001</v>
      </c>
      <c r="I377">
        <v>21.007275</v>
      </c>
      <c r="J377">
        <f t="shared" si="105"/>
        <v>21.007275</v>
      </c>
      <c r="K377">
        <f t="shared" si="117"/>
        <v>2.8333333333267301E-5</v>
      </c>
      <c r="L377">
        <v>3.5739999999999999E-3</v>
      </c>
      <c r="M377">
        <f t="shared" si="110"/>
        <v>3.5739999999999999E-3</v>
      </c>
      <c r="N377">
        <v>0.323042</v>
      </c>
      <c r="O377">
        <f t="shared" si="106"/>
        <v>0.323042</v>
      </c>
      <c r="P377">
        <f t="shared" si="118"/>
        <v>-2.4139999999999996E-4</v>
      </c>
      <c r="Q377">
        <f t="shared" si="111"/>
        <v>78.669683000000006</v>
      </c>
      <c r="R377">
        <f t="shared" si="119"/>
        <v>2.1306666666636904E-4</v>
      </c>
      <c r="S377">
        <f t="shared" si="120"/>
        <v>1</v>
      </c>
      <c r="T377">
        <f t="shared" si="121"/>
        <v>23.776485432540291</v>
      </c>
      <c r="U377">
        <f t="shared" si="122"/>
        <v>32500</v>
      </c>
      <c r="W377">
        <v>0</v>
      </c>
      <c r="X377">
        <v>23.794039999999999</v>
      </c>
      <c r="Y377">
        <v>0</v>
      </c>
      <c r="Z377">
        <v>0</v>
      </c>
      <c r="AA377">
        <f t="shared" si="107"/>
        <v>0</v>
      </c>
      <c r="AB377">
        <f t="shared" si="108"/>
        <v>0</v>
      </c>
      <c r="AC377" t="e">
        <f t="shared" si="112"/>
        <v>#DIV/0!</v>
      </c>
      <c r="AD377" s="6" t="e">
        <f t="shared" si="104"/>
        <v>#DIV/0!</v>
      </c>
      <c r="AE377" s="6" t="e">
        <f t="shared" si="104"/>
        <v>#DIV/0!</v>
      </c>
    </row>
    <row r="378" spans="1:31" x14ac:dyDescent="0.25">
      <c r="A378" s="1">
        <v>42880.141342592593</v>
      </c>
      <c r="B378" s="16">
        <v>371</v>
      </c>
      <c r="C378">
        <f t="shared" si="113"/>
        <v>9.7495068977670343</v>
      </c>
      <c r="D378">
        <f t="shared" si="114"/>
        <v>-2.9442996760389306</v>
      </c>
      <c r="E378">
        <f t="shared" si="115"/>
        <v>35.172299841752903</v>
      </c>
      <c r="F378">
        <f t="shared" si="116"/>
        <v>-0.30199472721161669</v>
      </c>
      <c r="G378">
        <v>21.093813999999998</v>
      </c>
      <c r="H378">
        <f t="shared" si="109"/>
        <v>21.093813999999998</v>
      </c>
      <c r="I378">
        <v>21.007434</v>
      </c>
      <c r="J378">
        <f t="shared" si="105"/>
        <v>21.007434</v>
      </c>
      <c r="K378">
        <f t="shared" si="117"/>
        <v>4.0916666666686773E-5</v>
      </c>
      <c r="L378">
        <v>3.5630000000000002E-3</v>
      </c>
      <c r="M378">
        <f t="shared" si="110"/>
        <v>3.5630000000000002E-3</v>
      </c>
      <c r="N378">
        <v>0.32278699999999999</v>
      </c>
      <c r="O378">
        <f t="shared" si="106"/>
        <v>0.32278699999999999</v>
      </c>
      <c r="P378">
        <f t="shared" si="118"/>
        <v>-2.4068333333333581E-4</v>
      </c>
      <c r="Q378">
        <f t="shared" si="111"/>
        <v>78.669778999999991</v>
      </c>
      <c r="R378">
        <f t="shared" si="119"/>
        <v>1.9976666666607912E-4</v>
      </c>
      <c r="S378">
        <f t="shared" si="120"/>
        <v>1</v>
      </c>
      <c r="T378">
        <f t="shared" si="121"/>
        <v>23.581634193426382</v>
      </c>
      <c r="U378">
        <f t="shared" si="122"/>
        <v>32500</v>
      </c>
      <c r="W378">
        <v>0</v>
      </c>
      <c r="X378">
        <v>23.594328000000001</v>
      </c>
      <c r="Y378">
        <v>0</v>
      </c>
      <c r="Z378">
        <v>0</v>
      </c>
      <c r="AA378">
        <f t="shared" si="107"/>
        <v>0</v>
      </c>
      <c r="AB378">
        <f t="shared" si="108"/>
        <v>0</v>
      </c>
      <c r="AC378" t="e">
        <f t="shared" si="112"/>
        <v>#DIV/0!</v>
      </c>
      <c r="AD378" s="6" t="e">
        <f t="shared" si="104"/>
        <v>#DIV/0!</v>
      </c>
      <c r="AE378" s="6" t="e">
        <f t="shared" si="104"/>
        <v>#DIV/0!</v>
      </c>
    </row>
    <row r="379" spans="1:31" x14ac:dyDescent="0.25">
      <c r="A379" s="1">
        <v>42880.14203703704</v>
      </c>
      <c r="B379" s="16">
        <v>372</v>
      </c>
      <c r="C379">
        <f t="shared" si="113"/>
        <v>7.3942896581403623</v>
      </c>
      <c r="D379">
        <f t="shared" si="114"/>
        <v>-3.9912601093791267</v>
      </c>
      <c r="E379">
        <f t="shared" si="115"/>
        <v>24.734544381976608</v>
      </c>
      <c r="F379">
        <f t="shared" si="116"/>
        <v>-0.53977600201057241</v>
      </c>
      <c r="G379">
        <v>21.09376</v>
      </c>
      <c r="H379">
        <f t="shared" si="109"/>
        <v>21.09376</v>
      </c>
      <c r="I379">
        <v>21.007501999999999</v>
      </c>
      <c r="J379">
        <f t="shared" si="105"/>
        <v>21.007501999999999</v>
      </c>
      <c r="K379">
        <f t="shared" si="117"/>
        <v>4.6733333333352316E-5</v>
      </c>
      <c r="L379">
        <v>3.552E-3</v>
      </c>
      <c r="M379">
        <f t="shared" si="110"/>
        <v>3.552E-3</v>
      </c>
      <c r="N379">
        <v>0.322546</v>
      </c>
      <c r="O379">
        <f t="shared" si="106"/>
        <v>0.322546</v>
      </c>
      <c r="P379">
        <f t="shared" si="118"/>
        <v>-2.4191666666667036E-4</v>
      </c>
      <c r="Q379">
        <f t="shared" si="111"/>
        <v>78.669951999999995</v>
      </c>
      <c r="R379">
        <f t="shared" si="119"/>
        <v>1.9518333333152783E-4</v>
      </c>
      <c r="S379">
        <f t="shared" si="120"/>
        <v>1</v>
      </c>
      <c r="T379">
        <f t="shared" si="121"/>
        <v>23.396070450233065</v>
      </c>
      <c r="U379">
        <f t="shared" si="122"/>
        <v>32500</v>
      </c>
      <c r="W379">
        <v>0</v>
      </c>
      <c r="X379">
        <v>23.407456</v>
      </c>
      <c r="Y379">
        <v>0</v>
      </c>
      <c r="Z379">
        <v>0</v>
      </c>
      <c r="AA379">
        <f t="shared" si="107"/>
        <v>0</v>
      </c>
      <c r="AB379">
        <f t="shared" si="108"/>
        <v>0</v>
      </c>
      <c r="AC379" t="e">
        <f t="shared" si="112"/>
        <v>#DIV/0!</v>
      </c>
      <c r="AD379" s="6" t="e">
        <f t="shared" ref="AD379:AE442" si="123">(C379-AA379)/AA379</f>
        <v>#DIV/0!</v>
      </c>
      <c r="AE379" s="6" t="e">
        <f t="shared" si="123"/>
        <v>#DIV/0!</v>
      </c>
    </row>
    <row r="380" spans="1:31" x14ac:dyDescent="0.25">
      <c r="A380" s="1">
        <v>42880.142731481479</v>
      </c>
      <c r="B380" s="16">
        <v>373</v>
      </c>
      <c r="C380">
        <f t="shared" si="113"/>
        <v>11.929761554168199</v>
      </c>
      <c r="D380">
        <f t="shared" si="114"/>
        <v>-4.754908319258675</v>
      </c>
      <c r="E380">
        <f t="shared" si="115"/>
        <v>41.765771500515292</v>
      </c>
      <c r="F380">
        <f t="shared" si="116"/>
        <v>-0.39857530242063671</v>
      </c>
      <c r="G380">
        <v>21.093753</v>
      </c>
      <c r="H380">
        <f t="shared" si="109"/>
        <v>21.093753</v>
      </c>
      <c r="I380">
        <v>21.007465</v>
      </c>
      <c r="J380">
        <f t="shared" si="105"/>
        <v>21.007465</v>
      </c>
      <c r="K380">
        <f t="shared" si="117"/>
        <v>3.5766666666840292E-5</v>
      </c>
      <c r="L380">
        <v>3.5170000000000002E-3</v>
      </c>
      <c r="M380">
        <f t="shared" si="110"/>
        <v>3.5170000000000002E-3</v>
      </c>
      <c r="N380">
        <v>0.32232</v>
      </c>
      <c r="O380">
        <f t="shared" si="106"/>
        <v>0.32232</v>
      </c>
      <c r="P380">
        <f t="shared" si="118"/>
        <v>-2.4238333333333567E-4</v>
      </c>
      <c r="Q380">
        <f t="shared" si="111"/>
        <v>78.670214999999999</v>
      </c>
      <c r="R380">
        <f t="shared" si="119"/>
        <v>2.0661666666512701E-4</v>
      </c>
      <c r="S380">
        <f t="shared" si="120"/>
        <v>1</v>
      </c>
      <c r="T380">
        <f t="shared" si="121"/>
        <v>23.218182330127021</v>
      </c>
      <c r="U380">
        <f t="shared" si="122"/>
        <v>32500</v>
      </c>
      <c r="W380">
        <v>0</v>
      </c>
      <c r="X380">
        <v>23.234867000000001</v>
      </c>
      <c r="Y380">
        <v>0</v>
      </c>
      <c r="Z380">
        <v>0</v>
      </c>
      <c r="AA380">
        <f t="shared" si="107"/>
        <v>0</v>
      </c>
      <c r="AB380">
        <f t="shared" si="108"/>
        <v>0</v>
      </c>
      <c r="AC380" t="e">
        <f t="shared" si="112"/>
        <v>#DIV/0!</v>
      </c>
      <c r="AD380" s="6" t="e">
        <f t="shared" si="123"/>
        <v>#DIV/0!</v>
      </c>
      <c r="AE380" s="6" t="e">
        <f t="shared" si="123"/>
        <v>#DIV/0!</v>
      </c>
    </row>
    <row r="381" spans="1:31" x14ac:dyDescent="0.25">
      <c r="A381" s="1">
        <v>42880.143425925926</v>
      </c>
      <c r="B381" s="16">
        <v>374</v>
      </c>
      <c r="C381">
        <f t="shared" si="113"/>
        <v>17.091874506595509</v>
      </c>
      <c r="D381">
        <f t="shared" si="114"/>
        <v>-4.9647867476841867</v>
      </c>
      <c r="E381">
        <f t="shared" si="115"/>
        <v>61.877952861049557</v>
      </c>
      <c r="F381">
        <f t="shared" si="116"/>
        <v>-0.2904764334519509</v>
      </c>
      <c r="G381">
        <v>21.093651000000001</v>
      </c>
      <c r="H381">
        <f t="shared" si="109"/>
        <v>21.093651000000001</v>
      </c>
      <c r="I381">
        <v>21.007341</v>
      </c>
      <c r="J381">
        <f t="shared" si="105"/>
        <v>21.007341</v>
      </c>
      <c r="K381">
        <f t="shared" si="117"/>
        <v>2.2883333333586127E-5</v>
      </c>
      <c r="L381">
        <v>3.48E-3</v>
      </c>
      <c r="M381">
        <f t="shared" si="110"/>
        <v>3.48E-3</v>
      </c>
      <c r="N381">
        <v>0.32208500000000001</v>
      </c>
      <c r="O381">
        <f t="shared" si="106"/>
        <v>0.32208500000000001</v>
      </c>
      <c r="P381">
        <f t="shared" si="118"/>
        <v>-2.4103333333333292E-4</v>
      </c>
      <c r="Q381">
        <f t="shared" si="111"/>
        <v>78.670574000000002</v>
      </c>
      <c r="R381">
        <f t="shared" si="119"/>
        <v>2.1814999999989482E-4</v>
      </c>
      <c r="S381">
        <f t="shared" si="120"/>
        <v>1</v>
      </c>
      <c r="T381">
        <f t="shared" si="121"/>
        <v>23.029084338745676</v>
      </c>
      <c r="U381">
        <f t="shared" si="122"/>
        <v>32500</v>
      </c>
      <c r="W381">
        <v>0</v>
      </c>
      <c r="X381">
        <v>23.051141000000001</v>
      </c>
      <c r="Y381">
        <v>0</v>
      </c>
      <c r="Z381">
        <v>0</v>
      </c>
      <c r="AA381">
        <f t="shared" si="107"/>
        <v>0</v>
      </c>
      <c r="AB381">
        <f t="shared" si="108"/>
        <v>0</v>
      </c>
      <c r="AC381" t="e">
        <f t="shared" si="112"/>
        <v>#DIV/0!</v>
      </c>
      <c r="AD381" s="6" t="e">
        <f t="shared" si="123"/>
        <v>#DIV/0!</v>
      </c>
      <c r="AE381" s="6" t="e">
        <f t="shared" si="123"/>
        <v>#DIV/0!</v>
      </c>
    </row>
    <row r="382" spans="1:31" x14ac:dyDescent="0.25">
      <c r="A382" s="1">
        <v>42880.144120370373</v>
      </c>
      <c r="B382" s="16">
        <v>375</v>
      </c>
      <c r="C382">
        <f t="shared" si="113"/>
        <v>15.915155523956678</v>
      </c>
      <c r="D382">
        <f t="shared" si="114"/>
        <v>-5.2843443624922948</v>
      </c>
      <c r="E382">
        <f t="shared" si="115"/>
        <v>56.887711743721773</v>
      </c>
      <c r="F382">
        <f t="shared" si="116"/>
        <v>-0.33203221636998181</v>
      </c>
      <c r="G382">
        <v>21.093671000000001</v>
      </c>
      <c r="H382">
        <f t="shared" si="109"/>
        <v>21.093671000000001</v>
      </c>
      <c r="I382">
        <v>21.007491000000002</v>
      </c>
      <c r="J382">
        <f t="shared" si="105"/>
        <v>21.007491000000002</v>
      </c>
      <c r="K382">
        <f t="shared" si="117"/>
        <v>2.5333333333558509E-5</v>
      </c>
      <c r="L382">
        <v>3.4619999999999998E-3</v>
      </c>
      <c r="M382">
        <f t="shared" si="110"/>
        <v>3.4619999999999998E-3</v>
      </c>
      <c r="N382">
        <v>0.321826</v>
      </c>
      <c r="O382">
        <f t="shared" si="106"/>
        <v>0.321826</v>
      </c>
      <c r="P382">
        <f t="shared" si="118"/>
        <v>-2.3991666666666652E-4</v>
      </c>
      <c r="Q382">
        <f t="shared" si="111"/>
        <v>78.670682999999997</v>
      </c>
      <c r="R382">
        <f t="shared" si="119"/>
        <v>2.1458333333418029E-4</v>
      </c>
      <c r="S382">
        <f t="shared" si="120"/>
        <v>1</v>
      </c>
      <c r="T382">
        <f t="shared" si="121"/>
        <v>22.832137500113205</v>
      </c>
      <c r="U382">
        <f t="shared" si="122"/>
        <v>32500</v>
      </c>
      <c r="W382">
        <v>0</v>
      </c>
      <c r="X382">
        <v>22.853337</v>
      </c>
      <c r="Y382">
        <v>0</v>
      </c>
      <c r="Z382">
        <v>0</v>
      </c>
      <c r="AA382">
        <f t="shared" si="107"/>
        <v>0</v>
      </c>
      <c r="AB382">
        <f t="shared" si="108"/>
        <v>0</v>
      </c>
      <c r="AC382" t="e">
        <f t="shared" si="112"/>
        <v>#DIV/0!</v>
      </c>
      <c r="AD382" s="6" t="e">
        <f t="shared" si="123"/>
        <v>#DIV/0!</v>
      </c>
      <c r="AE382" s="6" t="e">
        <f t="shared" si="123"/>
        <v>#DIV/0!</v>
      </c>
    </row>
    <row r="383" spans="1:31" x14ac:dyDescent="0.25">
      <c r="A383" s="1">
        <v>42880.144814814812</v>
      </c>
      <c r="B383" s="16">
        <v>376</v>
      </c>
      <c r="C383">
        <f t="shared" si="113"/>
        <v>11.290979476861018</v>
      </c>
      <c r="D383">
        <f t="shared" si="114"/>
        <v>-5.6790740088608516</v>
      </c>
      <c r="E383">
        <f t="shared" si="115"/>
        <v>38.228052412526893</v>
      </c>
      <c r="F383">
        <f t="shared" si="116"/>
        <v>-0.50297443375033746</v>
      </c>
      <c r="G383">
        <v>21.093651000000001</v>
      </c>
      <c r="H383">
        <f t="shared" si="109"/>
        <v>21.093651000000001</v>
      </c>
      <c r="I383">
        <v>21.007505999999999</v>
      </c>
      <c r="J383">
        <f t="shared" si="105"/>
        <v>21.007505999999999</v>
      </c>
      <c r="K383">
        <f t="shared" si="117"/>
        <v>3.6300000000188958E-5</v>
      </c>
      <c r="L383">
        <v>3.4529999999999999E-3</v>
      </c>
      <c r="M383">
        <f t="shared" si="110"/>
        <v>3.4529999999999999E-3</v>
      </c>
      <c r="N383">
        <v>0.32158199999999998</v>
      </c>
      <c r="O383">
        <f t="shared" si="106"/>
        <v>0.32158199999999998</v>
      </c>
      <c r="P383">
        <f t="shared" si="118"/>
        <v>-2.3915000000000093E-4</v>
      </c>
      <c r="Q383">
        <f t="shared" si="111"/>
        <v>78.670911999999987</v>
      </c>
      <c r="R383">
        <f t="shared" si="119"/>
        <v>2.0284999999991744E-4</v>
      </c>
      <c r="S383">
        <f t="shared" si="120"/>
        <v>1</v>
      </c>
      <c r="T383">
        <f t="shared" si="121"/>
        <v>22.646555946514251</v>
      </c>
      <c r="U383">
        <f t="shared" si="122"/>
        <v>32500</v>
      </c>
      <c r="W383">
        <v>0</v>
      </c>
      <c r="X383">
        <v>22.663526000000001</v>
      </c>
      <c r="Y383">
        <v>0</v>
      </c>
      <c r="Z383">
        <v>0</v>
      </c>
      <c r="AA383">
        <f t="shared" si="107"/>
        <v>0</v>
      </c>
      <c r="AB383">
        <f t="shared" si="108"/>
        <v>0</v>
      </c>
      <c r="AC383" t="e">
        <f t="shared" si="112"/>
        <v>#DIV/0!</v>
      </c>
      <c r="AD383" s="6" t="e">
        <f t="shared" si="123"/>
        <v>#DIV/0!</v>
      </c>
      <c r="AE383" s="6" t="e">
        <f t="shared" si="123"/>
        <v>#DIV/0!</v>
      </c>
    </row>
    <row r="384" spans="1:31" x14ac:dyDescent="0.25">
      <c r="A384" s="1">
        <v>42880.145509259259</v>
      </c>
      <c r="B384" s="16">
        <v>377</v>
      </c>
      <c r="C384">
        <f t="shared" si="113"/>
        <v>11.598316272997355</v>
      </c>
      <c r="D384">
        <f t="shared" si="114"/>
        <v>-5.3987728716812455</v>
      </c>
      <c r="E384">
        <f t="shared" si="115"/>
        <v>39.748719181546484</v>
      </c>
      <c r="F384">
        <f t="shared" si="116"/>
        <v>-0.46547901821322207</v>
      </c>
      <c r="G384">
        <v>21.093605</v>
      </c>
      <c r="H384">
        <f t="shared" si="109"/>
        <v>21.093605</v>
      </c>
      <c r="I384">
        <v>21.007491000000002</v>
      </c>
      <c r="J384">
        <f t="shared" si="105"/>
        <v>21.007491000000002</v>
      </c>
      <c r="K384">
        <f t="shared" si="117"/>
        <v>3.4883333333250262E-5</v>
      </c>
      <c r="L384">
        <v>3.4290000000000002E-3</v>
      </c>
      <c r="M384">
        <f t="shared" si="110"/>
        <v>3.4290000000000002E-3</v>
      </c>
      <c r="N384">
        <v>0.32134699999999999</v>
      </c>
      <c r="O384">
        <f t="shared" si="106"/>
        <v>0.32134699999999999</v>
      </c>
      <c r="P384">
        <f t="shared" si="118"/>
        <v>-2.3641666666666673E-4</v>
      </c>
      <c r="Q384">
        <f t="shared" si="111"/>
        <v>78.671161999999995</v>
      </c>
      <c r="R384">
        <f t="shared" si="119"/>
        <v>2.0153333333420656E-4</v>
      </c>
      <c r="S384">
        <f t="shared" si="120"/>
        <v>1</v>
      </c>
      <c r="T384">
        <f t="shared" si="121"/>
        <v>22.470330910855068</v>
      </c>
      <c r="U384">
        <f t="shared" si="122"/>
        <v>32500</v>
      </c>
      <c r="W384">
        <v>0</v>
      </c>
      <c r="X384">
        <v>22.487328000000002</v>
      </c>
      <c r="Y384">
        <v>0</v>
      </c>
      <c r="Z384">
        <v>0</v>
      </c>
      <c r="AA384">
        <f t="shared" si="107"/>
        <v>0</v>
      </c>
      <c r="AB384">
        <f t="shared" si="108"/>
        <v>0</v>
      </c>
      <c r="AC384" t="e">
        <f t="shared" si="112"/>
        <v>#DIV/0!</v>
      </c>
      <c r="AD384" s="6" t="e">
        <f t="shared" si="123"/>
        <v>#DIV/0!</v>
      </c>
      <c r="AE384" s="6" t="e">
        <f t="shared" si="123"/>
        <v>#DIV/0!</v>
      </c>
    </row>
    <row r="385" spans="1:31" x14ac:dyDescent="0.25">
      <c r="A385" s="1">
        <v>42880.146203703705</v>
      </c>
      <c r="B385" s="16">
        <v>378</v>
      </c>
      <c r="C385">
        <f t="shared" si="113"/>
        <v>10.574772998136837</v>
      </c>
      <c r="D385">
        <f t="shared" si="114"/>
        <v>-4.0260493384896723</v>
      </c>
      <c r="E385">
        <f t="shared" si="115"/>
        <v>37.230421915964669</v>
      </c>
      <c r="F385">
        <f t="shared" si="116"/>
        <v>-0.38072205797694381</v>
      </c>
      <c r="G385">
        <v>21.093827000000001</v>
      </c>
      <c r="H385">
        <f t="shared" si="109"/>
        <v>21.093827000000001</v>
      </c>
      <c r="I385">
        <v>21.007567000000002</v>
      </c>
      <c r="J385">
        <f t="shared" si="105"/>
        <v>21.007567000000002</v>
      </c>
      <c r="K385">
        <f t="shared" si="117"/>
        <v>3.6133333333054905E-5</v>
      </c>
      <c r="L385">
        <v>3.392E-3</v>
      </c>
      <c r="M385">
        <f t="shared" si="110"/>
        <v>3.392E-3</v>
      </c>
      <c r="N385">
        <v>0.32111200000000001</v>
      </c>
      <c r="O385">
        <f t="shared" si="106"/>
        <v>0.32111200000000001</v>
      </c>
      <c r="P385">
        <f t="shared" si="118"/>
        <v>-2.3041666666666813E-4</v>
      </c>
      <c r="Q385">
        <f t="shared" si="111"/>
        <v>78.671321000000006</v>
      </c>
      <c r="R385">
        <f t="shared" si="119"/>
        <v>1.9428333333451064E-4</v>
      </c>
      <c r="S385">
        <f t="shared" si="120"/>
        <v>1</v>
      </c>
      <c r="T385">
        <f t="shared" si="121"/>
        <v>22.30261317766308</v>
      </c>
      <c r="U385">
        <f t="shared" si="122"/>
        <v>32500</v>
      </c>
      <c r="W385">
        <v>0</v>
      </c>
      <c r="X385">
        <v>22.317214</v>
      </c>
      <c r="Y385">
        <v>0</v>
      </c>
      <c r="Z385">
        <v>0</v>
      </c>
      <c r="AA385">
        <f t="shared" si="107"/>
        <v>0</v>
      </c>
      <c r="AB385">
        <f t="shared" si="108"/>
        <v>0</v>
      </c>
      <c r="AC385" t="e">
        <f t="shared" si="112"/>
        <v>#DIV/0!</v>
      </c>
      <c r="AD385" s="6" t="e">
        <f t="shared" si="123"/>
        <v>#DIV/0!</v>
      </c>
      <c r="AE385" s="6" t="e">
        <f t="shared" si="123"/>
        <v>#DIV/0!</v>
      </c>
    </row>
    <row r="386" spans="1:31" x14ac:dyDescent="0.25">
      <c r="A386" s="1">
        <v>42880.146898148145</v>
      </c>
      <c r="B386" s="16">
        <v>379</v>
      </c>
      <c r="C386">
        <f t="shared" si="113"/>
        <v>12.472136738595928</v>
      </c>
      <c r="D386">
        <f t="shared" si="114"/>
        <v>-2.6723331617750468</v>
      </c>
      <c r="E386">
        <f t="shared" si="115"/>
        <v>46.202435076206903</v>
      </c>
      <c r="F386">
        <f t="shared" si="116"/>
        <v>-0.21426426103117668</v>
      </c>
      <c r="G386">
        <v>21.094156999999999</v>
      </c>
      <c r="H386">
        <f t="shared" si="109"/>
        <v>21.094156999999999</v>
      </c>
      <c r="I386">
        <v>21.007711</v>
      </c>
      <c r="J386">
        <f t="shared" si="105"/>
        <v>21.007711</v>
      </c>
      <c r="K386">
        <f t="shared" si="117"/>
        <v>3.0249999999772589E-5</v>
      </c>
      <c r="L386">
        <v>3.3790000000000001E-3</v>
      </c>
      <c r="M386">
        <f t="shared" si="110"/>
        <v>3.3790000000000001E-3</v>
      </c>
      <c r="N386">
        <v>0.32087599999999999</v>
      </c>
      <c r="O386">
        <f t="shared" si="106"/>
        <v>0.32087599999999999</v>
      </c>
      <c r="P386">
        <f t="shared" si="118"/>
        <v>-2.241666666666679E-4</v>
      </c>
      <c r="Q386">
        <f t="shared" si="111"/>
        <v>78.671413000000001</v>
      </c>
      <c r="R386">
        <f t="shared" si="119"/>
        <v>1.9391666666734864E-4</v>
      </c>
      <c r="S386">
        <f t="shared" si="120"/>
        <v>1</v>
      </c>
      <c r="T386">
        <f t="shared" si="121"/>
        <v>22.104884530099483</v>
      </c>
      <c r="U386">
        <f t="shared" si="122"/>
        <v>32500</v>
      </c>
      <c r="W386">
        <v>0</v>
      </c>
      <c r="X386">
        <v>22.120028999999999</v>
      </c>
      <c r="Y386">
        <v>0</v>
      </c>
      <c r="Z386">
        <v>0</v>
      </c>
      <c r="AA386">
        <f t="shared" si="107"/>
        <v>0</v>
      </c>
      <c r="AB386">
        <f t="shared" si="108"/>
        <v>0</v>
      </c>
      <c r="AC386" t="e">
        <f t="shared" si="112"/>
        <v>#DIV/0!</v>
      </c>
      <c r="AD386" s="6" t="e">
        <f t="shared" si="123"/>
        <v>#DIV/0!</v>
      </c>
      <c r="AE386" s="6" t="e">
        <f t="shared" si="123"/>
        <v>#DIV/0!</v>
      </c>
    </row>
    <row r="387" spans="1:31" x14ac:dyDescent="0.25">
      <c r="A387" s="1">
        <v>42880.147592592592</v>
      </c>
      <c r="B387" s="16">
        <v>380</v>
      </c>
      <c r="C387">
        <f t="shared" si="113"/>
        <v>9.4586893219860961</v>
      </c>
      <c r="D387">
        <f t="shared" si="114"/>
        <v>-1.9189366795832807</v>
      </c>
      <c r="E387">
        <f t="shared" si="115"/>
        <v>35.158188523687258</v>
      </c>
      <c r="F387">
        <f t="shared" si="116"/>
        <v>-0.20287553743020606</v>
      </c>
      <c r="G387">
        <v>21.094021000000001</v>
      </c>
      <c r="H387">
        <f t="shared" si="109"/>
        <v>21.094021000000001</v>
      </c>
      <c r="I387">
        <v>21.007749</v>
      </c>
      <c r="J387">
        <f t="shared" si="105"/>
        <v>21.007749</v>
      </c>
      <c r="K387">
        <f t="shared" si="117"/>
        <v>3.6399999999877272E-5</v>
      </c>
      <c r="L387">
        <v>3.362E-3</v>
      </c>
      <c r="M387">
        <f t="shared" si="110"/>
        <v>3.362E-3</v>
      </c>
      <c r="N387">
        <v>0.32064799999999999</v>
      </c>
      <c r="O387">
        <f t="shared" si="106"/>
        <v>0.32064799999999999</v>
      </c>
      <c r="P387">
        <f t="shared" si="118"/>
        <v>-2.1965000000000087E-4</v>
      </c>
      <c r="Q387">
        <f t="shared" si="111"/>
        <v>78.67160299999999</v>
      </c>
      <c r="R387">
        <f t="shared" si="119"/>
        <v>1.8325000000155947E-4</v>
      </c>
      <c r="S387">
        <f t="shared" si="120"/>
        <v>1</v>
      </c>
      <c r="T387">
        <f t="shared" si="121"/>
        <v>21.894346373997966</v>
      </c>
      <c r="U387">
        <f t="shared" si="122"/>
        <v>32500</v>
      </c>
      <c r="W387">
        <v>0</v>
      </c>
      <c r="X387">
        <v>21.905723999999999</v>
      </c>
      <c r="Y387">
        <v>0</v>
      </c>
      <c r="Z387">
        <v>0</v>
      </c>
      <c r="AA387">
        <f t="shared" si="107"/>
        <v>0</v>
      </c>
      <c r="AB387">
        <f t="shared" si="108"/>
        <v>0</v>
      </c>
      <c r="AC387" t="e">
        <f t="shared" si="112"/>
        <v>#DIV/0!</v>
      </c>
      <c r="AD387" s="6" t="e">
        <f t="shared" si="123"/>
        <v>#DIV/0!</v>
      </c>
      <c r="AE387" s="6" t="e">
        <f t="shared" si="123"/>
        <v>#DIV/0!</v>
      </c>
    </row>
    <row r="388" spans="1:31" x14ac:dyDescent="0.25">
      <c r="A388" s="1">
        <v>42880.148287037038</v>
      </c>
      <c r="B388" s="16">
        <v>381</v>
      </c>
      <c r="C388">
        <f t="shared" si="113"/>
        <v>7.5280741704370513</v>
      </c>
      <c r="D388">
        <f t="shared" si="114"/>
        <v>-1.6022059545232903</v>
      </c>
      <c r="E388">
        <f t="shared" si="115"/>
        <v>27.899304931898705</v>
      </c>
      <c r="F388">
        <f t="shared" si="116"/>
        <v>-0.21283078756253437</v>
      </c>
      <c r="G388">
        <v>21.094035000000002</v>
      </c>
      <c r="H388">
        <f t="shared" si="109"/>
        <v>21.094035000000002</v>
      </c>
      <c r="I388">
        <v>21.007556999999998</v>
      </c>
      <c r="J388">
        <f t="shared" si="105"/>
        <v>21.007556999999998</v>
      </c>
      <c r="K388">
        <f t="shared" si="117"/>
        <v>4.043333333321186E-5</v>
      </c>
      <c r="L388">
        <v>3.3400000000000001E-3</v>
      </c>
      <c r="M388">
        <f t="shared" si="110"/>
        <v>3.3400000000000001E-3</v>
      </c>
      <c r="N388">
        <v>0.32044400000000001</v>
      </c>
      <c r="O388">
        <f t="shared" si="106"/>
        <v>0.32044400000000001</v>
      </c>
      <c r="P388">
        <f t="shared" si="118"/>
        <v>-2.1639999999999992E-4</v>
      </c>
      <c r="Q388">
        <f t="shared" si="111"/>
        <v>78.671999000000014</v>
      </c>
      <c r="R388">
        <f t="shared" si="119"/>
        <v>1.7596666666648276E-4</v>
      </c>
      <c r="S388">
        <f t="shared" si="120"/>
        <v>1</v>
      </c>
      <c r="T388">
        <f t="shared" si="121"/>
        <v>21.673677719875137</v>
      </c>
      <c r="U388">
        <f t="shared" si="122"/>
        <v>32500</v>
      </c>
      <c r="W388">
        <v>0</v>
      </c>
      <c r="X388">
        <v>21.682808000000001</v>
      </c>
      <c r="Y388">
        <v>0</v>
      </c>
      <c r="Z388">
        <v>0</v>
      </c>
      <c r="AA388">
        <f t="shared" si="107"/>
        <v>0</v>
      </c>
      <c r="AB388">
        <f t="shared" si="108"/>
        <v>0</v>
      </c>
      <c r="AC388" t="e">
        <f t="shared" si="112"/>
        <v>#DIV/0!</v>
      </c>
      <c r="AD388" s="6" t="e">
        <f t="shared" si="123"/>
        <v>#DIV/0!</v>
      </c>
      <c r="AE388" s="6" t="e">
        <f t="shared" si="123"/>
        <v>#DIV/0!</v>
      </c>
    </row>
    <row r="389" spans="1:31" x14ac:dyDescent="0.25">
      <c r="A389" s="1">
        <v>42880.148981481485</v>
      </c>
      <c r="B389" s="16">
        <v>382</v>
      </c>
      <c r="C389">
        <f t="shared" si="113"/>
        <v>9.3165210602024224</v>
      </c>
      <c r="D389">
        <f t="shared" si="114"/>
        <v>-1.6784761318698926</v>
      </c>
      <c r="E389">
        <f t="shared" si="115"/>
        <v>34.863371848673388</v>
      </c>
      <c r="F389">
        <f t="shared" si="116"/>
        <v>-0.18016125558282417</v>
      </c>
      <c r="G389">
        <v>21.094093000000001</v>
      </c>
      <c r="H389">
        <f t="shared" si="109"/>
        <v>21.094093000000001</v>
      </c>
      <c r="I389">
        <v>21.007656999999998</v>
      </c>
      <c r="J389">
        <f t="shared" si="105"/>
        <v>21.007656999999998</v>
      </c>
      <c r="K389">
        <f t="shared" si="117"/>
        <v>3.5583333333259284E-5</v>
      </c>
      <c r="L389">
        <v>3.3110000000000001E-3</v>
      </c>
      <c r="M389">
        <f t="shared" si="110"/>
        <v>3.3110000000000001E-3</v>
      </c>
      <c r="N389">
        <v>0.32024999999999998</v>
      </c>
      <c r="O389">
        <f t="shared" si="106"/>
        <v>0.32024999999999998</v>
      </c>
      <c r="P389">
        <f t="shared" si="118"/>
        <v>-2.145833333333319E-4</v>
      </c>
      <c r="Q389">
        <f t="shared" si="111"/>
        <v>78.672093000000004</v>
      </c>
      <c r="R389">
        <f t="shared" si="119"/>
        <v>1.7899999999949993E-4</v>
      </c>
      <c r="S389">
        <f t="shared" si="120"/>
        <v>1</v>
      </c>
      <c r="T389">
        <f t="shared" si="121"/>
        <v>21.474628002808114</v>
      </c>
      <c r="U389">
        <f t="shared" si="122"/>
        <v>32500</v>
      </c>
      <c r="W389">
        <v>0</v>
      </c>
      <c r="X389">
        <v>21.485623</v>
      </c>
      <c r="Y389">
        <v>0</v>
      </c>
      <c r="Z389">
        <v>0</v>
      </c>
      <c r="AA389">
        <f t="shared" si="107"/>
        <v>0</v>
      </c>
      <c r="AB389">
        <f t="shared" si="108"/>
        <v>0</v>
      </c>
      <c r="AC389" t="e">
        <f t="shared" si="112"/>
        <v>#DIV/0!</v>
      </c>
      <c r="AD389" s="6" t="e">
        <f t="shared" si="123"/>
        <v>#DIV/0!</v>
      </c>
      <c r="AE389" s="6" t="e">
        <f t="shared" si="123"/>
        <v>#DIV/0!</v>
      </c>
    </row>
    <row r="390" spans="1:31" x14ac:dyDescent="0.25">
      <c r="A390" s="1">
        <v>42880.149675925924</v>
      </c>
      <c r="B390" s="16">
        <v>383</v>
      </c>
      <c r="C390">
        <f t="shared" si="113"/>
        <v>11.8016462664085</v>
      </c>
      <c r="D390">
        <f t="shared" si="114"/>
        <v>-1.9340282694667099</v>
      </c>
      <c r="E390">
        <f t="shared" si="115"/>
        <v>44.375120726424647</v>
      </c>
      <c r="F390">
        <f t="shared" si="116"/>
        <v>-0.1638778375328544</v>
      </c>
      <c r="G390">
        <v>21.094384000000002</v>
      </c>
      <c r="H390">
        <f t="shared" si="109"/>
        <v>21.094384000000002</v>
      </c>
      <c r="I390">
        <v>21.007753000000001</v>
      </c>
      <c r="J390">
        <f t="shared" si="105"/>
        <v>21.007753000000001</v>
      </c>
      <c r="K390">
        <f t="shared" si="117"/>
        <v>2.9300000000157905E-5</v>
      </c>
      <c r="L390">
        <v>3.2850000000000002E-3</v>
      </c>
      <c r="M390">
        <f t="shared" si="110"/>
        <v>3.2850000000000002E-3</v>
      </c>
      <c r="N390">
        <v>0.32002999999999998</v>
      </c>
      <c r="O390">
        <f t="shared" si="106"/>
        <v>0.32002999999999998</v>
      </c>
      <c r="P390">
        <f t="shared" si="118"/>
        <v>-2.1324999999999724E-4</v>
      </c>
      <c r="Q390">
        <f t="shared" si="111"/>
        <v>78.672216999999989</v>
      </c>
      <c r="R390">
        <f t="shared" si="119"/>
        <v>1.8395000000026585E-4</v>
      </c>
      <c r="S390">
        <f t="shared" si="120"/>
        <v>1</v>
      </c>
      <c r="T390">
        <f t="shared" si="121"/>
        <v>21.270319325463987</v>
      </c>
      <c r="U390">
        <f t="shared" si="122"/>
        <v>32500</v>
      </c>
      <c r="W390">
        <v>0</v>
      </c>
      <c r="X390">
        <v>21.284054999999999</v>
      </c>
      <c r="Y390">
        <v>0</v>
      </c>
      <c r="Z390">
        <v>0</v>
      </c>
      <c r="AA390">
        <f t="shared" si="107"/>
        <v>0</v>
      </c>
      <c r="AB390">
        <f t="shared" si="108"/>
        <v>0</v>
      </c>
      <c r="AC390" t="e">
        <f t="shared" si="112"/>
        <v>#DIV/0!</v>
      </c>
      <c r="AD390" s="6" t="e">
        <f t="shared" si="123"/>
        <v>#DIV/0!</v>
      </c>
      <c r="AE390" s="6" t="e">
        <f t="shared" si="123"/>
        <v>#DIV/0!</v>
      </c>
    </row>
    <row r="391" spans="1:31" x14ac:dyDescent="0.25">
      <c r="A391" s="1">
        <v>42880.150370370371</v>
      </c>
      <c r="B391" s="16">
        <v>384</v>
      </c>
      <c r="C391">
        <f t="shared" si="113"/>
        <v>10.091008491857291</v>
      </c>
      <c r="D391">
        <f t="shared" si="114"/>
        <v>-2.5516743562661048</v>
      </c>
      <c r="E391">
        <f t="shared" si="115"/>
        <v>36.951615977091805</v>
      </c>
      <c r="F391">
        <f t="shared" si="116"/>
        <v>-0.25286613903111071</v>
      </c>
      <c r="G391">
        <v>21.094436000000002</v>
      </c>
      <c r="H391">
        <f t="shared" si="109"/>
        <v>21.094436000000002</v>
      </c>
      <c r="I391">
        <v>21.007849</v>
      </c>
      <c r="J391">
        <f t="shared" si="105"/>
        <v>21.007849</v>
      </c>
      <c r="K391">
        <f t="shared" si="117"/>
        <v>3.3350000000057874E-5</v>
      </c>
      <c r="L391">
        <v>3.2669999999999999E-3</v>
      </c>
      <c r="M391">
        <f t="shared" si="110"/>
        <v>3.2669999999999999E-3</v>
      </c>
      <c r="N391">
        <v>0.31981399999999999</v>
      </c>
      <c r="O391">
        <f t="shared" si="106"/>
        <v>0.31981399999999999</v>
      </c>
      <c r="P391">
        <f t="shared" si="118"/>
        <v>-2.1328333333332967E-4</v>
      </c>
      <c r="Q391">
        <f t="shared" si="111"/>
        <v>78.672337000000013</v>
      </c>
      <c r="R391">
        <f t="shared" si="119"/>
        <v>1.79933333333319E-4</v>
      </c>
      <c r="S391">
        <f t="shared" si="120"/>
        <v>1</v>
      </c>
      <c r="T391">
        <f t="shared" si="121"/>
        <v>21.091914317151861</v>
      </c>
      <c r="U391">
        <f t="shared" si="122"/>
        <v>32500</v>
      </c>
      <c r="W391">
        <v>0</v>
      </c>
      <c r="X391">
        <v>21.104557</v>
      </c>
      <c r="Y391">
        <v>0</v>
      </c>
      <c r="Z391">
        <v>0</v>
      </c>
      <c r="AA391">
        <f t="shared" si="107"/>
        <v>0</v>
      </c>
      <c r="AB391">
        <f t="shared" si="108"/>
        <v>0</v>
      </c>
      <c r="AC391" t="e">
        <f t="shared" si="112"/>
        <v>#DIV/0!</v>
      </c>
      <c r="AD391" s="6" t="e">
        <f t="shared" si="123"/>
        <v>#DIV/0!</v>
      </c>
      <c r="AE391" s="6" t="e">
        <f t="shared" si="123"/>
        <v>#DIV/0!</v>
      </c>
    </row>
    <row r="392" spans="1:31" x14ac:dyDescent="0.25">
      <c r="A392" s="1">
        <v>42880.151064814818</v>
      </c>
      <c r="B392" s="16">
        <v>385</v>
      </c>
      <c r="C392">
        <f t="shared" si="113"/>
        <v>6.4098444828681389</v>
      </c>
      <c r="D392">
        <f t="shared" si="114"/>
        <v>-3.4671908389083672</v>
      </c>
      <c r="E392">
        <f t="shared" si="115"/>
        <v>21.433418420828499</v>
      </c>
      <c r="F392">
        <f t="shared" si="116"/>
        <v>-0.54091653052976152</v>
      </c>
      <c r="G392">
        <v>21.094593</v>
      </c>
      <c r="H392">
        <f t="shared" si="109"/>
        <v>21.094593</v>
      </c>
      <c r="I392">
        <v>21.007888000000001</v>
      </c>
      <c r="J392">
        <f t="shared" ref="J392:J455" si="124">(I392*J$2+J$3+J$4)</f>
        <v>21.007888000000001</v>
      </c>
      <c r="K392">
        <f t="shared" si="117"/>
        <v>4.2550000000159592E-5</v>
      </c>
      <c r="L392">
        <v>3.2469999999999999E-3</v>
      </c>
      <c r="M392">
        <f t="shared" si="110"/>
        <v>3.2469999999999999E-3</v>
      </c>
      <c r="N392">
        <v>0.31959700000000002</v>
      </c>
      <c r="O392">
        <f t="shared" ref="O392:O455" si="125">(N392*O$2+O$3+O$4)</f>
        <v>0.31959700000000002</v>
      </c>
      <c r="P392">
        <f t="shared" si="118"/>
        <v>-2.1448333333333087E-4</v>
      </c>
      <c r="Q392">
        <f t="shared" si="111"/>
        <v>78.67251499999999</v>
      </c>
      <c r="R392">
        <f t="shared" si="119"/>
        <v>1.7193333333172708E-4</v>
      </c>
      <c r="S392">
        <f t="shared" si="120"/>
        <v>1</v>
      </c>
      <c r="T392">
        <f t="shared" si="121"/>
        <v>20.938900964678695</v>
      </c>
      <c r="U392">
        <f t="shared" si="122"/>
        <v>32500</v>
      </c>
      <c r="W392">
        <v>0</v>
      </c>
      <c r="X392">
        <v>20.948778000000001</v>
      </c>
      <c r="Y392">
        <v>0</v>
      </c>
      <c r="Z392">
        <v>0</v>
      </c>
      <c r="AA392">
        <f t="shared" ref="AA392:AA455" si="126">((X392*(H392/100)*Z392)/(-X392*(-1+H392/100+M392/100)+Z392))*1000</f>
        <v>0</v>
      </c>
      <c r="AB392">
        <f t="shared" ref="AB392:AB455" si="127">((X392*(Y392*(-1+M392/100+H392/100)+(M392/100)*Z392))/(X392*(-1+M392/100+H392/100)-Z392))*1000</f>
        <v>0</v>
      </c>
      <c r="AC392" t="e">
        <f t="shared" si="112"/>
        <v>#DIV/0!</v>
      </c>
      <c r="AD392" s="6" t="e">
        <f t="shared" si="123"/>
        <v>#DIV/0!</v>
      </c>
      <c r="AE392" s="6" t="e">
        <f t="shared" si="123"/>
        <v>#DIV/0!</v>
      </c>
    </row>
    <row r="393" spans="1:31" x14ac:dyDescent="0.25">
      <c r="A393" s="1">
        <v>42880.151759259257</v>
      </c>
      <c r="B393" s="16">
        <v>386</v>
      </c>
      <c r="C393">
        <f t="shared" si="113"/>
        <v>8.2338068360528993</v>
      </c>
      <c r="D393">
        <f t="shared" si="114"/>
        <v>-3.8148008960371804</v>
      </c>
      <c r="E393">
        <f t="shared" si="115"/>
        <v>28.237892551659428</v>
      </c>
      <c r="F393">
        <f t="shared" si="116"/>
        <v>-0.46330949608066219</v>
      </c>
      <c r="G393">
        <v>21.094735</v>
      </c>
      <c r="H393">
        <f t="shared" ref="H393:H456" si="128">(G393*H$2+H$3+H$4)</f>
        <v>21.094735</v>
      </c>
      <c r="I393">
        <v>21.007868999999999</v>
      </c>
      <c r="J393">
        <f t="shared" si="124"/>
        <v>21.007868999999999</v>
      </c>
      <c r="K393">
        <f t="shared" si="117"/>
        <v>3.8050000000033891E-5</v>
      </c>
      <c r="L393">
        <v>3.2190000000000001E-3</v>
      </c>
      <c r="M393">
        <f t="shared" ref="M393:M456" si="129">(L393*M$2+M$3+M$4)</f>
        <v>3.2190000000000001E-3</v>
      </c>
      <c r="N393">
        <v>0.31937300000000002</v>
      </c>
      <c r="O393">
        <f t="shared" si="125"/>
        <v>0.31937300000000002</v>
      </c>
      <c r="P393">
        <f t="shared" si="118"/>
        <v>-2.1396666666666231E-4</v>
      </c>
      <c r="Q393">
        <f t="shared" ref="Q393:Q456" si="130">100-J393-O393</f>
        <v>78.672758000000002</v>
      </c>
      <c r="R393">
        <f t="shared" si="119"/>
        <v>1.7591666666637215E-4</v>
      </c>
      <c r="S393">
        <f t="shared" si="120"/>
        <v>1</v>
      </c>
      <c r="T393">
        <f t="shared" si="121"/>
        <v>20.788841392267994</v>
      </c>
      <c r="U393">
        <f t="shared" si="122"/>
        <v>32500</v>
      </c>
      <c r="W393">
        <v>0</v>
      </c>
      <c r="X393">
        <v>20.800889999999999</v>
      </c>
      <c r="Y393">
        <v>0</v>
      </c>
      <c r="Z393">
        <v>0</v>
      </c>
      <c r="AA393">
        <f t="shared" si="126"/>
        <v>0</v>
      </c>
      <c r="AB393">
        <f t="shared" si="127"/>
        <v>0</v>
      </c>
      <c r="AC393" t="e">
        <f t="shared" ref="AC393:AC456" si="131">AB393/AA393</f>
        <v>#DIV/0!</v>
      </c>
      <c r="AD393" s="6" t="e">
        <f t="shared" si="123"/>
        <v>#DIV/0!</v>
      </c>
      <c r="AE393" s="6" t="e">
        <f t="shared" si="123"/>
        <v>#DIV/0!</v>
      </c>
    </row>
    <row r="394" spans="1:31" x14ac:dyDescent="0.25">
      <c r="A394" s="1">
        <v>42880.152453703704</v>
      </c>
      <c r="B394" s="16">
        <v>387</v>
      </c>
      <c r="C394">
        <f t="shared" si="113"/>
        <v>6.2604053696071915</v>
      </c>
      <c r="D394">
        <f t="shared" si="114"/>
        <v>-3.4402125498289671</v>
      </c>
      <c r="E394">
        <f t="shared" si="115"/>
        <v>20.87426290661076</v>
      </c>
      <c r="F394">
        <f t="shared" si="116"/>
        <v>-0.54951913601799607</v>
      </c>
      <c r="G394">
        <v>21.094636000000001</v>
      </c>
      <c r="H394">
        <f t="shared" si="128"/>
        <v>21.094636000000001</v>
      </c>
      <c r="I394">
        <v>21.007847000000002</v>
      </c>
      <c r="J394">
        <f t="shared" si="124"/>
        <v>21.007847000000002</v>
      </c>
      <c r="K394">
        <f t="shared" si="117"/>
        <v>4.2166666666609845E-5</v>
      </c>
      <c r="L394">
        <v>3.2049999999999999E-3</v>
      </c>
      <c r="M394">
        <f t="shared" si="129"/>
        <v>3.2049999999999999E-3</v>
      </c>
      <c r="N394">
        <v>0.31916600000000001</v>
      </c>
      <c r="O394">
        <f t="shared" si="125"/>
        <v>0.31916600000000001</v>
      </c>
      <c r="P394">
        <f t="shared" si="118"/>
        <v>-2.1129999999999852E-4</v>
      </c>
      <c r="Q394">
        <f t="shared" si="130"/>
        <v>78.672987000000006</v>
      </c>
      <c r="R394">
        <f t="shared" si="119"/>
        <v>1.6913333333405943E-4</v>
      </c>
      <c r="S394">
        <f t="shared" si="120"/>
        <v>1</v>
      </c>
      <c r="T394">
        <f t="shared" si="121"/>
        <v>20.645775382080345</v>
      </c>
      <c r="U394">
        <f t="shared" si="122"/>
        <v>32500</v>
      </c>
      <c r="W394">
        <v>0</v>
      </c>
      <c r="X394">
        <v>20.655476</v>
      </c>
      <c r="Y394">
        <v>0</v>
      </c>
      <c r="Z394">
        <v>0</v>
      </c>
      <c r="AA394">
        <f t="shared" si="126"/>
        <v>0</v>
      </c>
      <c r="AB394">
        <f t="shared" si="127"/>
        <v>0</v>
      </c>
      <c r="AC394" t="e">
        <f t="shared" si="131"/>
        <v>#DIV/0!</v>
      </c>
      <c r="AD394" s="6" t="e">
        <f t="shared" si="123"/>
        <v>#DIV/0!</v>
      </c>
      <c r="AE394" s="6" t="e">
        <f t="shared" si="123"/>
        <v>#DIV/0!</v>
      </c>
    </row>
    <row r="395" spans="1:31" x14ac:dyDescent="0.25">
      <c r="A395" s="1">
        <v>42880.153148148151</v>
      </c>
      <c r="B395" s="16">
        <v>388</v>
      </c>
      <c r="C395">
        <f t="shared" si="113"/>
        <v>3.615780302412237</v>
      </c>
      <c r="D395">
        <f t="shared" si="114"/>
        <v>-3.1705834043077186</v>
      </c>
      <c r="E395">
        <f t="shared" si="115"/>
        <v>10.749466093450904</v>
      </c>
      <c r="F395">
        <f t="shared" si="116"/>
        <v>-0.8768739080171688</v>
      </c>
      <c r="G395">
        <v>21.094645</v>
      </c>
      <c r="H395">
        <f t="shared" si="128"/>
        <v>21.094645</v>
      </c>
      <c r="I395">
        <v>21.007891999999998</v>
      </c>
      <c r="J395">
        <f t="shared" si="124"/>
        <v>21.007891999999998</v>
      </c>
      <c r="K395">
        <f t="shared" si="117"/>
        <v>4.7949999999967E-5</v>
      </c>
      <c r="L395">
        <v>3.1830000000000001E-3</v>
      </c>
      <c r="M395">
        <f t="shared" si="129"/>
        <v>3.1830000000000001E-3</v>
      </c>
      <c r="N395">
        <v>0.31895400000000002</v>
      </c>
      <c r="O395">
        <f t="shared" si="125"/>
        <v>0.31895400000000002</v>
      </c>
      <c r="P395">
        <f t="shared" si="118"/>
        <v>-2.0875000000000198E-4</v>
      </c>
      <c r="Q395">
        <f t="shared" si="130"/>
        <v>78.673153999999997</v>
      </c>
      <c r="R395">
        <f t="shared" si="119"/>
        <v>1.6079999999997577E-4</v>
      </c>
      <c r="S395">
        <f t="shared" si="120"/>
        <v>1</v>
      </c>
      <c r="T395">
        <f t="shared" si="121"/>
        <v>20.481102636293297</v>
      </c>
      <c r="U395">
        <f t="shared" si="122"/>
        <v>32500</v>
      </c>
      <c r="W395">
        <v>0</v>
      </c>
      <c r="X395">
        <v>20.487888999999999</v>
      </c>
      <c r="Y395">
        <v>0</v>
      </c>
      <c r="Z395">
        <v>0</v>
      </c>
      <c r="AA395">
        <f t="shared" si="126"/>
        <v>0</v>
      </c>
      <c r="AB395">
        <f t="shared" si="127"/>
        <v>0</v>
      </c>
      <c r="AC395" t="e">
        <f t="shared" si="131"/>
        <v>#DIV/0!</v>
      </c>
      <c r="AD395" s="6" t="e">
        <f t="shared" si="123"/>
        <v>#DIV/0!</v>
      </c>
      <c r="AE395" s="6" t="e">
        <f t="shared" si="123"/>
        <v>#DIV/0!</v>
      </c>
    </row>
    <row r="396" spans="1:31" x14ac:dyDescent="0.25">
      <c r="A396" s="1">
        <v>42880.15384259259</v>
      </c>
      <c r="B396" s="16">
        <v>389</v>
      </c>
      <c r="C396">
        <f t="shared" ref="C396:C459" si="132">(X396*H396-T396*J396-K396*U396)*10</f>
        <v>-2.0204827815260518</v>
      </c>
      <c r="D396">
        <f t="shared" ref="D396:D459" si="133">(T396*O396-X396*M396+P396*U396)*10</f>
        <v>-3.0472091757786313</v>
      </c>
      <c r="E396">
        <f t="shared" ref="E396:E459" si="134">3.941*C396+1.104*D396</f>
        <v>-11.326841572053779</v>
      </c>
      <c r="F396">
        <f t="shared" si="116"/>
        <v>1.5081589428231121</v>
      </c>
      <c r="G396">
        <v>21.094638</v>
      </c>
      <c r="H396">
        <f t="shared" si="128"/>
        <v>21.094638</v>
      </c>
      <c r="I396">
        <v>21.007967000000001</v>
      </c>
      <c r="J396">
        <f t="shared" si="124"/>
        <v>21.007967000000001</v>
      </c>
      <c r="K396">
        <f t="shared" si="117"/>
        <v>6.1049999999932922E-5</v>
      </c>
      <c r="L396">
        <v>3.1670000000000001E-3</v>
      </c>
      <c r="M396">
        <f t="shared" si="129"/>
        <v>3.1670000000000001E-3</v>
      </c>
      <c r="N396">
        <v>0.318741</v>
      </c>
      <c r="O396">
        <f t="shared" si="125"/>
        <v>0.318741</v>
      </c>
      <c r="P396">
        <f t="shared" si="118"/>
        <v>-2.0660000000000399E-4</v>
      </c>
      <c r="Q396">
        <f t="shared" si="130"/>
        <v>78.673291999999989</v>
      </c>
      <c r="R396">
        <f t="shared" si="119"/>
        <v>1.4555000000105641E-4</v>
      </c>
      <c r="S396">
        <f t="shared" si="120"/>
        <v>1</v>
      </c>
      <c r="T396">
        <f t="shared" si="121"/>
        <v>20.311503273605425</v>
      </c>
      <c r="U396">
        <f t="shared" si="122"/>
        <v>32500</v>
      </c>
      <c r="W396">
        <v>0</v>
      </c>
      <c r="X396">
        <v>20.312529999999999</v>
      </c>
      <c r="Y396">
        <v>0</v>
      </c>
      <c r="Z396">
        <v>0</v>
      </c>
      <c r="AA396">
        <f t="shared" si="126"/>
        <v>0</v>
      </c>
      <c r="AB396">
        <f t="shared" si="127"/>
        <v>0</v>
      </c>
      <c r="AC396" t="e">
        <f t="shared" si="131"/>
        <v>#DIV/0!</v>
      </c>
      <c r="AD396" s="6" t="e">
        <f t="shared" si="123"/>
        <v>#DIV/0!</v>
      </c>
      <c r="AE396" s="6" t="e">
        <f t="shared" si="123"/>
        <v>#DIV/0!</v>
      </c>
    </row>
    <row r="397" spans="1:31" x14ac:dyDescent="0.25">
      <c r="A397" s="1">
        <v>42880.154537037037</v>
      </c>
      <c r="B397" s="16">
        <v>390</v>
      </c>
      <c r="C397">
        <f t="shared" si="132"/>
        <v>-7.6247866026941225</v>
      </c>
      <c r="D397">
        <f t="shared" si="133"/>
        <v>-3.2732433211550571</v>
      </c>
      <c r="E397">
        <f t="shared" si="134"/>
        <v>-33.662944627772717</v>
      </c>
      <c r="F397">
        <f t="shared" ref="F397:F460" si="135">D397/C397</f>
        <v>0.4292898269439433</v>
      </c>
      <c r="G397">
        <v>21.094673</v>
      </c>
      <c r="H397">
        <f t="shared" si="128"/>
        <v>21.094673</v>
      </c>
      <c r="I397">
        <v>21.008056</v>
      </c>
      <c r="J397">
        <f t="shared" si="124"/>
        <v>21.008056</v>
      </c>
      <c r="K397">
        <f t="shared" ref="K397:K460" si="136">SLOPE(J393:J401,B393:B401)</f>
        <v>7.433333333342062E-5</v>
      </c>
      <c r="L397">
        <v>3.1440000000000001E-3</v>
      </c>
      <c r="M397">
        <f t="shared" si="129"/>
        <v>3.1440000000000001E-3</v>
      </c>
      <c r="N397">
        <v>0.31854500000000002</v>
      </c>
      <c r="O397">
        <f t="shared" si="125"/>
        <v>0.31854500000000002</v>
      </c>
      <c r="P397">
        <f t="shared" ref="P397:P460" si="137">SLOPE(O393:O401,B393:B401)</f>
        <v>-2.0560000000000299E-4</v>
      </c>
      <c r="Q397">
        <f t="shared" si="130"/>
        <v>78.673399000000003</v>
      </c>
      <c r="R397">
        <f t="shared" ref="R397:R460" si="138">SLOPE(Q393:Q401,B393:B401)</f>
        <v>1.3126666666683681E-4</v>
      </c>
      <c r="S397">
        <f t="shared" ref="S397:S460" si="139">((X397-AA397/1000+AB397/1000)/(X397+Y397+Z397))</f>
        <v>1</v>
      </c>
      <c r="T397">
        <f t="shared" ref="T397:T460" si="140">(-R397*U397+X397*(100-H397-M397))/(100-J397-O397)</f>
        <v>20.147881543281454</v>
      </c>
      <c r="U397">
        <f t="shared" ref="U397:U460" si="141">$F$1*((X397-AA397/1000+AB397/1000)/(X397+Y397+Z397))</f>
        <v>32500</v>
      </c>
      <c r="W397">
        <v>0</v>
      </c>
      <c r="X397">
        <v>20.143529999999998</v>
      </c>
      <c r="Y397">
        <v>0</v>
      </c>
      <c r="Z397">
        <v>0</v>
      </c>
      <c r="AA397">
        <f t="shared" si="126"/>
        <v>0</v>
      </c>
      <c r="AB397">
        <f t="shared" si="127"/>
        <v>0</v>
      </c>
      <c r="AC397" t="e">
        <f t="shared" si="131"/>
        <v>#DIV/0!</v>
      </c>
      <c r="AD397" s="6" t="e">
        <f t="shared" si="123"/>
        <v>#DIV/0!</v>
      </c>
      <c r="AE397" s="6" t="e">
        <f t="shared" si="123"/>
        <v>#DIV/0!</v>
      </c>
    </row>
    <row r="398" spans="1:31" x14ac:dyDescent="0.25">
      <c r="A398" s="1">
        <v>42880.155231481483</v>
      </c>
      <c r="B398" s="16">
        <v>391</v>
      </c>
      <c r="C398">
        <f t="shared" si="132"/>
        <v>-12.02010985216949</v>
      </c>
      <c r="D398">
        <f t="shared" si="133"/>
        <v>-4.0363642514212028</v>
      </c>
      <c r="E398">
        <f t="shared" si="134"/>
        <v>-51.827399060968965</v>
      </c>
      <c r="F398">
        <f t="shared" si="135"/>
        <v>0.33580094533767391</v>
      </c>
      <c r="G398">
        <v>21.094715000000001</v>
      </c>
      <c r="H398">
        <f t="shared" si="128"/>
        <v>21.094715000000001</v>
      </c>
      <c r="I398">
        <v>21.008185000000001</v>
      </c>
      <c r="J398">
        <f t="shared" si="124"/>
        <v>21.008185000000001</v>
      </c>
      <c r="K398">
        <f t="shared" si="136"/>
        <v>8.5183333333323699E-5</v>
      </c>
      <c r="L398">
        <v>3.1189999999999998E-3</v>
      </c>
      <c r="M398">
        <f t="shared" si="129"/>
        <v>3.1189999999999998E-3</v>
      </c>
      <c r="N398">
        <v>0.31834499999999999</v>
      </c>
      <c r="O398">
        <f t="shared" si="125"/>
        <v>0.31834499999999999</v>
      </c>
      <c r="P398">
        <f t="shared" si="137"/>
        <v>-2.0688333333333532E-4</v>
      </c>
      <c r="Q398">
        <f t="shared" si="130"/>
        <v>78.673470000000009</v>
      </c>
      <c r="R398">
        <f t="shared" si="138"/>
        <v>1.2169999999992835E-4</v>
      </c>
      <c r="S398">
        <f t="shared" si="139"/>
        <v>1</v>
      </c>
      <c r="T398">
        <f t="shared" si="140"/>
        <v>20.049256745600772</v>
      </c>
      <c r="U398">
        <f t="shared" si="141"/>
        <v>32500</v>
      </c>
      <c r="W398">
        <v>0</v>
      </c>
      <c r="X398">
        <v>20.041273</v>
      </c>
      <c r="Y398">
        <v>0</v>
      </c>
      <c r="Z398">
        <v>0</v>
      </c>
      <c r="AA398">
        <f t="shared" si="126"/>
        <v>0</v>
      </c>
      <c r="AB398">
        <f t="shared" si="127"/>
        <v>0</v>
      </c>
      <c r="AC398" t="e">
        <f t="shared" si="131"/>
        <v>#DIV/0!</v>
      </c>
      <c r="AD398" s="6" t="e">
        <f t="shared" si="123"/>
        <v>#DIV/0!</v>
      </c>
      <c r="AE398" s="6" t="e">
        <f t="shared" si="123"/>
        <v>#DIV/0!</v>
      </c>
    </row>
    <row r="399" spans="1:31" x14ac:dyDescent="0.25">
      <c r="A399" s="1">
        <v>42880.155925925923</v>
      </c>
      <c r="B399" s="16">
        <v>392</v>
      </c>
      <c r="C399">
        <f t="shared" si="132"/>
        <v>-15.705628455498392</v>
      </c>
      <c r="D399">
        <f t="shared" si="133"/>
        <v>-4.5448299509390466</v>
      </c>
      <c r="E399">
        <f t="shared" si="134"/>
        <v>-66.91337400895587</v>
      </c>
      <c r="F399">
        <f t="shared" si="135"/>
        <v>0.28937587335755066</v>
      </c>
      <c r="G399">
        <v>21.094764999999999</v>
      </c>
      <c r="H399">
        <f t="shared" si="128"/>
        <v>21.094764999999999</v>
      </c>
      <c r="I399">
        <v>21.008222</v>
      </c>
      <c r="J399">
        <f t="shared" si="124"/>
        <v>21.008222</v>
      </c>
      <c r="K399">
        <f t="shared" si="136"/>
        <v>9.43666666666824E-5</v>
      </c>
      <c r="L399">
        <v>3.091E-3</v>
      </c>
      <c r="M399">
        <f t="shared" si="129"/>
        <v>3.091E-3</v>
      </c>
      <c r="N399">
        <v>0.31814199999999998</v>
      </c>
      <c r="O399">
        <f t="shared" si="125"/>
        <v>0.31814199999999998</v>
      </c>
      <c r="P399">
        <f t="shared" si="137"/>
        <v>-2.0796666666666742E-4</v>
      </c>
      <c r="Q399">
        <f t="shared" si="130"/>
        <v>78.673636000000002</v>
      </c>
      <c r="R399">
        <f t="shared" si="138"/>
        <v>1.1360000000048369E-4</v>
      </c>
      <c r="S399">
        <f t="shared" si="139"/>
        <v>1</v>
      </c>
      <c r="T399">
        <f t="shared" si="140"/>
        <v>20.010725798504399</v>
      </c>
      <c r="U399">
        <f t="shared" si="141"/>
        <v>32500</v>
      </c>
      <c r="W399">
        <v>0</v>
      </c>
      <c r="X399">
        <v>19.999565</v>
      </c>
      <c r="Y399">
        <v>0</v>
      </c>
      <c r="Z399">
        <v>0</v>
      </c>
      <c r="AA399">
        <f t="shared" si="126"/>
        <v>0</v>
      </c>
      <c r="AB399">
        <f t="shared" si="127"/>
        <v>0</v>
      </c>
      <c r="AC399" t="e">
        <f t="shared" si="131"/>
        <v>#DIV/0!</v>
      </c>
      <c r="AD399" s="6" t="e">
        <f t="shared" si="123"/>
        <v>#DIV/0!</v>
      </c>
      <c r="AE399" s="6" t="e">
        <f t="shared" si="123"/>
        <v>#DIV/0!</v>
      </c>
    </row>
    <row r="400" spans="1:31" x14ac:dyDescent="0.25">
      <c r="A400" s="1">
        <v>42880.15662037037</v>
      </c>
      <c r="B400" s="16">
        <v>393</v>
      </c>
      <c r="C400">
        <f t="shared" si="132"/>
        <v>-12.870279125083037</v>
      </c>
      <c r="D400">
        <f t="shared" si="133"/>
        <v>-5.0085238426400469</v>
      </c>
      <c r="E400">
        <f t="shared" si="134"/>
        <v>-56.251180354226861</v>
      </c>
      <c r="F400">
        <f t="shared" si="135"/>
        <v>0.38915425174259632</v>
      </c>
      <c r="G400">
        <v>21.094939</v>
      </c>
      <c r="H400">
        <f t="shared" si="128"/>
        <v>21.094939</v>
      </c>
      <c r="I400">
        <v>21.008329</v>
      </c>
      <c r="J400">
        <f t="shared" si="124"/>
        <v>21.008329</v>
      </c>
      <c r="K400">
        <f t="shared" si="136"/>
        <v>8.7816666666462595E-5</v>
      </c>
      <c r="L400">
        <v>3.0660000000000001E-3</v>
      </c>
      <c r="M400">
        <f t="shared" si="129"/>
        <v>3.0660000000000001E-3</v>
      </c>
      <c r="N400">
        <v>0.31793399999999999</v>
      </c>
      <c r="O400">
        <f t="shared" si="125"/>
        <v>0.31793399999999999</v>
      </c>
      <c r="P400">
        <f t="shared" si="137"/>
        <v>-2.0924999999999788E-4</v>
      </c>
      <c r="Q400">
        <f t="shared" si="130"/>
        <v>78.673737000000003</v>
      </c>
      <c r="R400">
        <f t="shared" si="138"/>
        <v>1.2143333333393495E-4</v>
      </c>
      <c r="S400">
        <f t="shared" si="139"/>
        <v>1</v>
      </c>
      <c r="T400">
        <f t="shared" si="140"/>
        <v>20.00758575528231</v>
      </c>
      <c r="U400">
        <f t="shared" si="141"/>
        <v>32500</v>
      </c>
      <c r="W400">
        <v>0</v>
      </c>
      <c r="X400">
        <v>19.999724000000001</v>
      </c>
      <c r="Y400">
        <v>0</v>
      </c>
      <c r="Z400">
        <v>0</v>
      </c>
      <c r="AA400">
        <f t="shared" si="126"/>
        <v>0</v>
      </c>
      <c r="AB400">
        <f t="shared" si="127"/>
        <v>0</v>
      </c>
      <c r="AC400" t="e">
        <f t="shared" si="131"/>
        <v>#DIV/0!</v>
      </c>
      <c r="AD400" s="6" t="e">
        <f t="shared" si="123"/>
        <v>#DIV/0!</v>
      </c>
      <c r="AE400" s="6" t="e">
        <f t="shared" si="123"/>
        <v>#DIV/0!</v>
      </c>
    </row>
    <row r="401" spans="1:31" x14ac:dyDescent="0.25">
      <c r="A401" s="1">
        <v>42880.157314814816</v>
      </c>
      <c r="B401" s="16">
        <v>394</v>
      </c>
      <c r="C401">
        <f t="shared" si="132"/>
        <v>-9.3412806724598809</v>
      </c>
      <c r="D401">
        <f t="shared" si="133"/>
        <v>-5.6977748694577279</v>
      </c>
      <c r="E401">
        <f t="shared" si="134"/>
        <v>-43.104330586045727</v>
      </c>
      <c r="F401">
        <f t="shared" si="135"/>
        <v>0.60995650053166717</v>
      </c>
      <c r="G401">
        <v>21.095144000000001</v>
      </c>
      <c r="H401">
        <f t="shared" si="128"/>
        <v>21.095144000000001</v>
      </c>
      <c r="I401">
        <v>21.008403000000001</v>
      </c>
      <c r="J401">
        <f t="shared" si="124"/>
        <v>21.008403000000001</v>
      </c>
      <c r="K401">
        <f t="shared" si="136"/>
        <v>7.9766666666595634E-5</v>
      </c>
      <c r="L401">
        <v>3.0400000000000002E-3</v>
      </c>
      <c r="M401">
        <f t="shared" si="129"/>
        <v>3.0400000000000002E-3</v>
      </c>
      <c r="N401">
        <v>0.317718</v>
      </c>
      <c r="O401">
        <f t="shared" si="125"/>
        <v>0.317718</v>
      </c>
      <c r="P401">
        <f t="shared" si="137"/>
        <v>-2.1121666666666465E-4</v>
      </c>
      <c r="Q401">
        <f t="shared" si="130"/>
        <v>78.673878999999999</v>
      </c>
      <c r="R401">
        <f t="shared" si="138"/>
        <v>1.3144999999899673E-4</v>
      </c>
      <c r="S401">
        <f t="shared" si="139"/>
        <v>1</v>
      </c>
      <c r="T401">
        <f t="shared" si="140"/>
        <v>20.003791505803349</v>
      </c>
      <c r="U401">
        <f t="shared" si="141"/>
        <v>32500</v>
      </c>
      <c r="W401">
        <v>0</v>
      </c>
      <c r="X401">
        <v>20.000147999999999</v>
      </c>
      <c r="Y401">
        <v>0</v>
      </c>
      <c r="Z401">
        <v>0</v>
      </c>
      <c r="AA401">
        <f t="shared" si="126"/>
        <v>0</v>
      </c>
      <c r="AB401">
        <f t="shared" si="127"/>
        <v>0</v>
      </c>
      <c r="AC401" t="e">
        <f t="shared" si="131"/>
        <v>#DIV/0!</v>
      </c>
      <c r="AD401" s="6" t="e">
        <f t="shared" si="123"/>
        <v>#DIV/0!</v>
      </c>
      <c r="AE401" s="6" t="e">
        <f t="shared" si="123"/>
        <v>#DIV/0!</v>
      </c>
    </row>
    <row r="402" spans="1:31" x14ac:dyDescent="0.25">
      <c r="A402" s="1">
        <v>42880.158009259256</v>
      </c>
      <c r="B402" s="16">
        <v>395</v>
      </c>
      <c r="C402">
        <f t="shared" si="132"/>
        <v>-5.5631497607195035</v>
      </c>
      <c r="D402">
        <f t="shared" si="133"/>
        <v>-6.1953615978416732</v>
      </c>
      <c r="E402">
        <f t="shared" si="134"/>
        <v>-28.76405241101277</v>
      </c>
      <c r="F402">
        <f t="shared" si="135"/>
        <v>1.1136427858883315</v>
      </c>
      <c r="G402">
        <v>21.095113999999999</v>
      </c>
      <c r="H402">
        <f t="shared" si="128"/>
        <v>21.095113999999999</v>
      </c>
      <c r="I402">
        <v>21.008519</v>
      </c>
      <c r="J402">
        <f t="shared" si="124"/>
        <v>21.008519</v>
      </c>
      <c r="K402">
        <f t="shared" si="136"/>
        <v>7.0816666666691694E-5</v>
      </c>
      <c r="L402">
        <v>3.0209999999999998E-3</v>
      </c>
      <c r="M402">
        <f t="shared" si="129"/>
        <v>3.0209999999999998E-3</v>
      </c>
      <c r="N402">
        <v>0.317494</v>
      </c>
      <c r="O402">
        <f t="shared" si="125"/>
        <v>0.317494</v>
      </c>
      <c r="P402">
        <f t="shared" si="137"/>
        <v>-2.1258333333333082E-4</v>
      </c>
      <c r="Q402">
        <f t="shared" si="130"/>
        <v>78.673986999999997</v>
      </c>
      <c r="R402">
        <f t="shared" si="138"/>
        <v>1.4176666666566954E-4</v>
      </c>
      <c r="S402">
        <f t="shared" si="139"/>
        <v>1</v>
      </c>
      <c r="T402">
        <f t="shared" si="140"/>
        <v>19.999885788163194</v>
      </c>
      <c r="U402">
        <f t="shared" si="141"/>
        <v>32500</v>
      </c>
      <c r="W402">
        <v>0</v>
      </c>
      <c r="X402">
        <v>20.000518</v>
      </c>
      <c r="Y402">
        <v>0</v>
      </c>
      <c r="Z402">
        <v>0</v>
      </c>
      <c r="AA402">
        <f t="shared" si="126"/>
        <v>0</v>
      </c>
      <c r="AB402">
        <f t="shared" si="127"/>
        <v>0</v>
      </c>
      <c r="AC402" t="e">
        <f t="shared" si="131"/>
        <v>#DIV/0!</v>
      </c>
      <c r="AD402" s="6" t="e">
        <f t="shared" si="123"/>
        <v>#DIV/0!</v>
      </c>
      <c r="AE402" s="6" t="e">
        <f t="shared" si="123"/>
        <v>#DIV/0!</v>
      </c>
    </row>
    <row r="403" spans="1:31" x14ac:dyDescent="0.25">
      <c r="A403" s="1">
        <v>42880.158703703702</v>
      </c>
      <c r="B403" s="16">
        <v>396</v>
      </c>
      <c r="C403">
        <f t="shared" si="132"/>
        <v>-4.9069992202720147</v>
      </c>
      <c r="D403">
        <f t="shared" si="133"/>
        <v>-6.122658743988767</v>
      </c>
      <c r="E403">
        <f t="shared" si="134"/>
        <v>-26.09789918045561</v>
      </c>
      <c r="F403">
        <f t="shared" si="135"/>
        <v>1.2477399056218645</v>
      </c>
      <c r="G403">
        <v>21.094942</v>
      </c>
      <c r="H403">
        <f t="shared" si="128"/>
        <v>21.094942</v>
      </c>
      <c r="I403">
        <v>21.008683999999999</v>
      </c>
      <c r="J403">
        <f t="shared" si="124"/>
        <v>21.008683999999999</v>
      </c>
      <c r="K403">
        <f t="shared" si="136"/>
        <v>6.8966666666743962E-5</v>
      </c>
      <c r="L403">
        <v>3.0040000000000002E-3</v>
      </c>
      <c r="M403">
        <f t="shared" si="129"/>
        <v>3.0040000000000002E-3</v>
      </c>
      <c r="N403">
        <v>0.31728600000000001</v>
      </c>
      <c r="O403">
        <f t="shared" si="125"/>
        <v>0.31728600000000001</v>
      </c>
      <c r="P403">
        <f t="shared" si="137"/>
        <v>-2.1223333333333095E-4</v>
      </c>
      <c r="Q403">
        <f t="shared" si="130"/>
        <v>78.674030000000002</v>
      </c>
      <c r="R403">
        <f t="shared" si="138"/>
        <v>1.4326666666638252E-4</v>
      </c>
      <c r="S403">
        <f t="shared" si="139"/>
        <v>1</v>
      </c>
      <c r="T403">
        <f t="shared" si="140"/>
        <v>19.998985340476349</v>
      </c>
      <c r="U403">
        <f t="shared" si="141"/>
        <v>32500</v>
      </c>
      <c r="W403">
        <v>0</v>
      </c>
      <c r="X403">
        <v>20.000201000000001</v>
      </c>
      <c r="Y403">
        <v>0</v>
      </c>
      <c r="Z403">
        <v>0</v>
      </c>
      <c r="AA403">
        <f t="shared" si="126"/>
        <v>0</v>
      </c>
      <c r="AB403">
        <f t="shared" si="127"/>
        <v>0</v>
      </c>
      <c r="AC403" t="e">
        <f t="shared" si="131"/>
        <v>#DIV/0!</v>
      </c>
      <c r="AD403" s="6" t="e">
        <f t="shared" si="123"/>
        <v>#DIV/0!</v>
      </c>
      <c r="AE403" s="6" t="e">
        <f t="shared" si="123"/>
        <v>#DIV/0!</v>
      </c>
    </row>
    <row r="404" spans="1:31" x14ac:dyDescent="0.25">
      <c r="A404" s="1">
        <v>42880.159398148149</v>
      </c>
      <c r="B404" s="16">
        <v>397</v>
      </c>
      <c r="C404">
        <f t="shared" si="132"/>
        <v>0.67646968423153764</v>
      </c>
      <c r="D404">
        <f t="shared" si="133"/>
        <v>-5.7285992051332357</v>
      </c>
      <c r="E404">
        <f t="shared" si="134"/>
        <v>-3.6584064969106036</v>
      </c>
      <c r="F404">
        <f t="shared" si="135"/>
        <v>-8.4683753591128976</v>
      </c>
      <c r="G404">
        <v>21.094763</v>
      </c>
      <c r="H404">
        <f t="shared" si="128"/>
        <v>21.094763</v>
      </c>
      <c r="I404">
        <v>21.008600999999999</v>
      </c>
      <c r="J404">
        <f t="shared" si="124"/>
        <v>21.008600999999999</v>
      </c>
      <c r="K404">
        <f t="shared" si="136"/>
        <v>5.5083333333468447E-5</v>
      </c>
      <c r="L404">
        <v>2.9979999999999998E-3</v>
      </c>
      <c r="M404">
        <f t="shared" si="129"/>
        <v>2.9979999999999998E-3</v>
      </c>
      <c r="N404">
        <v>0.31707800000000003</v>
      </c>
      <c r="O404">
        <f t="shared" si="125"/>
        <v>0.31707800000000003</v>
      </c>
      <c r="P404">
        <f t="shared" si="137"/>
        <v>-2.108500000000013E-4</v>
      </c>
      <c r="Q404">
        <f t="shared" si="130"/>
        <v>78.674321000000006</v>
      </c>
      <c r="R404">
        <f t="shared" si="138"/>
        <v>1.5576666666632376E-4</v>
      </c>
      <c r="S404">
        <f t="shared" si="139"/>
        <v>1</v>
      </c>
      <c r="T404">
        <f t="shared" si="140"/>
        <v>19.994218931110698</v>
      </c>
      <c r="U404">
        <f t="shared" si="141"/>
        <v>32500</v>
      </c>
      <c r="W404">
        <v>0</v>
      </c>
      <c r="X404">
        <v>20.000623999999998</v>
      </c>
      <c r="Y404">
        <v>0</v>
      </c>
      <c r="Z404">
        <v>0</v>
      </c>
      <c r="AA404">
        <f t="shared" si="126"/>
        <v>0</v>
      </c>
      <c r="AB404">
        <f t="shared" si="127"/>
        <v>0</v>
      </c>
      <c r="AC404" t="e">
        <f t="shared" si="131"/>
        <v>#DIV/0!</v>
      </c>
      <c r="AD404" s="6" t="e">
        <f t="shared" si="123"/>
        <v>#DIV/0!</v>
      </c>
      <c r="AE404" s="6" t="e">
        <f t="shared" si="123"/>
        <v>#DIV/0!</v>
      </c>
    </row>
    <row r="405" spans="1:31" x14ac:dyDescent="0.25">
      <c r="A405" s="1">
        <v>42880.160092592596</v>
      </c>
      <c r="B405" s="16">
        <v>398</v>
      </c>
      <c r="C405">
        <f t="shared" si="132"/>
        <v>6.4820901374004443</v>
      </c>
      <c r="D405">
        <f t="shared" si="133"/>
        <v>-4.8035002171321217</v>
      </c>
      <c r="E405">
        <f t="shared" si="134"/>
        <v>20.242852991781287</v>
      </c>
      <c r="F405">
        <f t="shared" si="135"/>
        <v>-0.74104187311694825</v>
      </c>
      <c r="G405">
        <v>21.094892999999999</v>
      </c>
      <c r="H405">
        <f t="shared" si="128"/>
        <v>21.094892999999999</v>
      </c>
      <c r="I405">
        <v>21.008662000000001</v>
      </c>
      <c r="J405">
        <f t="shared" si="124"/>
        <v>21.008662000000001</v>
      </c>
      <c r="K405">
        <f t="shared" si="136"/>
        <v>4.0416666666646489E-5</v>
      </c>
      <c r="L405">
        <v>2.9810000000000001E-3</v>
      </c>
      <c r="M405">
        <f t="shared" si="129"/>
        <v>2.9810000000000001E-3</v>
      </c>
      <c r="N405">
        <v>0.31686500000000001</v>
      </c>
      <c r="O405">
        <f t="shared" si="125"/>
        <v>0.31686500000000001</v>
      </c>
      <c r="P405">
        <f t="shared" si="137"/>
        <v>-2.0783333333333672E-4</v>
      </c>
      <c r="Q405">
        <f t="shared" si="130"/>
        <v>78.674472999999992</v>
      </c>
      <c r="R405">
        <f t="shared" si="138"/>
        <v>1.6741666666746368E-4</v>
      </c>
      <c r="S405">
        <f t="shared" si="139"/>
        <v>1</v>
      </c>
      <c r="T405">
        <f t="shared" si="140"/>
        <v>19.989126409645216</v>
      </c>
      <c r="U405">
        <f t="shared" si="141"/>
        <v>32500</v>
      </c>
      <c r="W405">
        <v>0</v>
      </c>
      <c r="X405">
        <v>20.000412000000001</v>
      </c>
      <c r="Y405">
        <v>0</v>
      </c>
      <c r="Z405">
        <v>0</v>
      </c>
      <c r="AA405">
        <f t="shared" si="126"/>
        <v>0</v>
      </c>
      <c r="AB405">
        <f t="shared" si="127"/>
        <v>0</v>
      </c>
      <c r="AC405" t="e">
        <f t="shared" si="131"/>
        <v>#DIV/0!</v>
      </c>
      <c r="AD405" s="6" t="e">
        <f t="shared" si="123"/>
        <v>#DIV/0!</v>
      </c>
      <c r="AE405" s="6" t="e">
        <f t="shared" si="123"/>
        <v>#DIV/0!</v>
      </c>
    </row>
    <row r="406" spans="1:31" x14ac:dyDescent="0.25">
      <c r="A406" s="1">
        <v>42880.160787037035</v>
      </c>
      <c r="B406" s="16">
        <v>399</v>
      </c>
      <c r="C406">
        <f t="shared" si="132"/>
        <v>11.855563759475309</v>
      </c>
      <c r="D406">
        <f t="shared" si="133"/>
        <v>-4.139701782272045</v>
      </c>
      <c r="E406">
        <f t="shared" si="134"/>
        <v>42.152546008463851</v>
      </c>
      <c r="F406">
        <f t="shared" si="135"/>
        <v>-0.34917797805806372</v>
      </c>
      <c r="G406">
        <v>21.094974000000001</v>
      </c>
      <c r="H406">
        <f t="shared" si="128"/>
        <v>21.094974000000001</v>
      </c>
      <c r="I406">
        <v>21.008711000000002</v>
      </c>
      <c r="J406">
        <f t="shared" si="124"/>
        <v>21.008711000000002</v>
      </c>
      <c r="K406">
        <f t="shared" si="136"/>
        <v>2.6949999999992259E-5</v>
      </c>
      <c r="L406">
        <v>2.9650000000000002E-3</v>
      </c>
      <c r="M406">
        <f t="shared" si="129"/>
        <v>2.9650000000000002E-3</v>
      </c>
      <c r="N406">
        <v>0.31664999999999999</v>
      </c>
      <c r="O406">
        <f t="shared" si="125"/>
        <v>0.31664999999999999</v>
      </c>
      <c r="P406">
        <f t="shared" si="137"/>
        <v>-2.0563333333333545E-4</v>
      </c>
      <c r="Q406">
        <f t="shared" si="130"/>
        <v>78.674638999999999</v>
      </c>
      <c r="R406">
        <f t="shared" si="138"/>
        <v>1.7868333333339592E-4</v>
      </c>
      <c r="S406">
        <f t="shared" si="139"/>
        <v>1</v>
      </c>
      <c r="T406">
        <f t="shared" si="140"/>
        <v>19.985528734458232</v>
      </c>
      <c r="U406">
        <f t="shared" si="141"/>
        <v>32500</v>
      </c>
      <c r="W406">
        <v>0</v>
      </c>
      <c r="X406">
        <v>20.001524</v>
      </c>
      <c r="Y406">
        <v>0</v>
      </c>
      <c r="Z406">
        <v>0</v>
      </c>
      <c r="AA406">
        <f t="shared" si="126"/>
        <v>0</v>
      </c>
      <c r="AB406">
        <f t="shared" si="127"/>
        <v>0</v>
      </c>
      <c r="AC406" t="e">
        <f t="shared" si="131"/>
        <v>#DIV/0!</v>
      </c>
      <c r="AD406" s="6" t="e">
        <f t="shared" si="123"/>
        <v>#DIV/0!</v>
      </c>
      <c r="AE406" s="6" t="e">
        <f t="shared" si="123"/>
        <v>#DIV/0!</v>
      </c>
    </row>
    <row r="407" spans="1:31" x14ac:dyDescent="0.25">
      <c r="A407" s="1">
        <v>42880.161481481482</v>
      </c>
      <c r="B407" s="16">
        <v>400</v>
      </c>
      <c r="C407">
        <f t="shared" si="132"/>
        <v>10.086973810803965</v>
      </c>
      <c r="D407">
        <f t="shared" si="133"/>
        <v>-3.9414502727649481</v>
      </c>
      <c r="E407">
        <f t="shared" si="134"/>
        <v>35.40140268724592</v>
      </c>
      <c r="F407">
        <f t="shared" si="135"/>
        <v>-0.39074655557679111</v>
      </c>
      <c r="G407">
        <v>21.095022</v>
      </c>
      <c r="H407">
        <f t="shared" si="128"/>
        <v>21.095022</v>
      </c>
      <c r="I407">
        <v>21.00882</v>
      </c>
      <c r="J407">
        <f t="shared" si="124"/>
        <v>21.00882</v>
      </c>
      <c r="K407">
        <f t="shared" si="136"/>
        <v>3.1083333333429645E-5</v>
      </c>
      <c r="L407">
        <v>2.947E-3</v>
      </c>
      <c r="M407">
        <f t="shared" si="129"/>
        <v>2.947E-3</v>
      </c>
      <c r="N407">
        <v>0.31645200000000001</v>
      </c>
      <c r="O407">
        <f t="shared" si="125"/>
        <v>0.31645200000000001</v>
      </c>
      <c r="P407">
        <f t="shared" si="137"/>
        <v>-2.0493333333333752E-4</v>
      </c>
      <c r="Q407">
        <f t="shared" si="130"/>
        <v>78.674728000000002</v>
      </c>
      <c r="R407">
        <f t="shared" si="138"/>
        <v>1.7384999999923897E-4</v>
      </c>
      <c r="S407">
        <f t="shared" si="139"/>
        <v>1</v>
      </c>
      <c r="T407">
        <f t="shared" si="140"/>
        <v>19.987654575916647</v>
      </c>
      <c r="U407">
        <f t="shared" si="141"/>
        <v>32500</v>
      </c>
      <c r="W407">
        <v>0</v>
      </c>
      <c r="X407">
        <v>20.001683</v>
      </c>
      <c r="Y407">
        <v>0</v>
      </c>
      <c r="Z407">
        <v>0</v>
      </c>
      <c r="AA407">
        <f t="shared" si="126"/>
        <v>0</v>
      </c>
      <c r="AB407">
        <f t="shared" si="127"/>
        <v>0</v>
      </c>
      <c r="AC407" t="e">
        <f t="shared" si="131"/>
        <v>#DIV/0!</v>
      </c>
      <c r="AD407" s="6" t="e">
        <f t="shared" si="123"/>
        <v>#DIV/0!</v>
      </c>
      <c r="AE407" s="6" t="e">
        <f t="shared" si="123"/>
        <v>#DIV/0!</v>
      </c>
    </row>
    <row r="408" spans="1:31" x14ac:dyDescent="0.25">
      <c r="A408" s="1">
        <v>42880.162175925929</v>
      </c>
      <c r="B408" s="16">
        <v>401</v>
      </c>
      <c r="C408">
        <f t="shared" si="132"/>
        <v>2.640469328855819</v>
      </c>
      <c r="D408">
        <f t="shared" si="133"/>
        <v>-4.5093676772685232</v>
      </c>
      <c r="E408">
        <f t="shared" si="134"/>
        <v>5.4277477093163311</v>
      </c>
      <c r="F408">
        <f t="shared" si="135"/>
        <v>-1.7077902128946691</v>
      </c>
      <c r="G408">
        <v>21.095037999999999</v>
      </c>
      <c r="H408">
        <f t="shared" si="128"/>
        <v>21.095037999999999</v>
      </c>
      <c r="I408">
        <v>21.008752000000001</v>
      </c>
      <c r="J408">
        <f t="shared" si="124"/>
        <v>21.008752000000001</v>
      </c>
      <c r="K408">
        <f t="shared" si="136"/>
        <v>4.9600000000064408E-5</v>
      </c>
      <c r="L408">
        <v>2.9239999999999999E-3</v>
      </c>
      <c r="M408">
        <f t="shared" si="129"/>
        <v>2.9239999999999999E-3</v>
      </c>
      <c r="N408">
        <v>0.31624799999999997</v>
      </c>
      <c r="O408">
        <f t="shared" si="125"/>
        <v>0.31624799999999997</v>
      </c>
      <c r="P408">
        <f t="shared" si="137"/>
        <v>-2.0663333333333553E-4</v>
      </c>
      <c r="Q408">
        <f t="shared" si="130"/>
        <v>78.674999999999997</v>
      </c>
      <c r="R408">
        <f t="shared" si="138"/>
        <v>1.5703333333263458E-4</v>
      </c>
      <c r="S408">
        <f t="shared" si="139"/>
        <v>1</v>
      </c>
      <c r="T408">
        <f t="shared" si="140"/>
        <v>19.994215162994085</v>
      </c>
      <c r="U408">
        <f t="shared" si="141"/>
        <v>32500</v>
      </c>
      <c r="W408">
        <v>0</v>
      </c>
      <c r="X408">
        <v>20.001365</v>
      </c>
      <c r="Y408">
        <v>0</v>
      </c>
      <c r="Z408">
        <v>0</v>
      </c>
      <c r="AA408">
        <f t="shared" si="126"/>
        <v>0</v>
      </c>
      <c r="AB408">
        <f t="shared" si="127"/>
        <v>0</v>
      </c>
      <c r="AC408" t="e">
        <f t="shared" si="131"/>
        <v>#DIV/0!</v>
      </c>
      <c r="AD408" s="6" t="e">
        <f t="shared" si="123"/>
        <v>#DIV/0!</v>
      </c>
      <c r="AE408" s="6" t="e">
        <f t="shared" si="123"/>
        <v>#DIV/0!</v>
      </c>
    </row>
    <row r="409" spans="1:31" x14ac:dyDescent="0.25">
      <c r="A409" s="1">
        <v>42880.162870370368</v>
      </c>
      <c r="B409" s="16">
        <v>402</v>
      </c>
      <c r="C409">
        <f t="shared" si="132"/>
        <v>0.95379243342524234</v>
      </c>
      <c r="D409">
        <f t="shared" si="133"/>
        <v>-5.2701798491626395</v>
      </c>
      <c r="E409">
        <f t="shared" si="134"/>
        <v>-2.0593825733466748</v>
      </c>
      <c r="F409">
        <f t="shared" si="135"/>
        <v>-5.525499746560647</v>
      </c>
      <c r="G409">
        <v>21.095124999999999</v>
      </c>
      <c r="H409">
        <f t="shared" si="128"/>
        <v>21.095124999999999</v>
      </c>
      <c r="I409">
        <v>21.008738999999998</v>
      </c>
      <c r="J409">
        <f t="shared" si="124"/>
        <v>21.008738999999998</v>
      </c>
      <c r="K409">
        <f t="shared" si="136"/>
        <v>5.4249999999989027E-5</v>
      </c>
      <c r="L409">
        <v>2.908E-3</v>
      </c>
      <c r="M409">
        <f t="shared" si="129"/>
        <v>2.908E-3</v>
      </c>
      <c r="N409">
        <v>0.31605899999999998</v>
      </c>
      <c r="O409">
        <f t="shared" si="125"/>
        <v>0.31605899999999998</v>
      </c>
      <c r="P409">
        <f t="shared" si="137"/>
        <v>-2.0886666666666555E-4</v>
      </c>
      <c r="Q409">
        <f t="shared" si="130"/>
        <v>78.675202000000013</v>
      </c>
      <c r="R409">
        <f t="shared" si="138"/>
        <v>1.5461666666638507E-4</v>
      </c>
      <c r="S409">
        <f t="shared" si="139"/>
        <v>1</v>
      </c>
      <c r="T409">
        <f t="shared" si="140"/>
        <v>19.994082027717504</v>
      </c>
      <c r="U409">
        <f t="shared" si="141"/>
        <v>32500</v>
      </c>
      <c r="W409">
        <v>0</v>
      </c>
      <c r="X409">
        <v>20.000305999999998</v>
      </c>
      <c r="Y409">
        <v>0</v>
      </c>
      <c r="Z409">
        <v>0</v>
      </c>
      <c r="AA409">
        <f t="shared" si="126"/>
        <v>0</v>
      </c>
      <c r="AB409">
        <f t="shared" si="127"/>
        <v>0</v>
      </c>
      <c r="AC409" t="e">
        <f t="shared" si="131"/>
        <v>#DIV/0!</v>
      </c>
      <c r="AD409" s="6" t="e">
        <f t="shared" si="123"/>
        <v>#DIV/0!</v>
      </c>
      <c r="AE409" s="6" t="e">
        <f t="shared" si="123"/>
        <v>#DIV/0!</v>
      </c>
    </row>
    <row r="410" spans="1:31" x14ac:dyDescent="0.25">
      <c r="A410" s="1">
        <v>42880.163564814815</v>
      </c>
      <c r="B410" s="16">
        <v>403</v>
      </c>
      <c r="C410">
        <f t="shared" si="132"/>
        <v>2.2698782778370452</v>
      </c>
      <c r="D410">
        <f t="shared" si="133"/>
        <v>-5.8473040775220042</v>
      </c>
      <c r="E410">
        <f t="shared" si="134"/>
        <v>2.4901665913715005</v>
      </c>
      <c r="F410">
        <f t="shared" si="135"/>
        <v>-2.5760430127970864</v>
      </c>
      <c r="G410">
        <v>21.094975999999999</v>
      </c>
      <c r="H410">
        <f t="shared" si="128"/>
        <v>21.094975999999999</v>
      </c>
      <c r="I410">
        <v>21.008766999999999</v>
      </c>
      <c r="J410">
        <f t="shared" si="124"/>
        <v>21.008766999999999</v>
      </c>
      <c r="K410">
        <f t="shared" si="136"/>
        <v>5.1316666666541742E-5</v>
      </c>
      <c r="L410">
        <v>2.879E-3</v>
      </c>
      <c r="M410">
        <f t="shared" si="129"/>
        <v>2.879E-3</v>
      </c>
      <c r="N410">
        <v>0.31584800000000002</v>
      </c>
      <c r="O410">
        <f t="shared" si="125"/>
        <v>0.31584800000000002</v>
      </c>
      <c r="P410">
        <f t="shared" si="137"/>
        <v>-2.105166666666658E-4</v>
      </c>
      <c r="Q410">
        <f t="shared" si="130"/>
        <v>78.675384999999991</v>
      </c>
      <c r="R410">
        <f t="shared" si="138"/>
        <v>1.5919999999998899E-4</v>
      </c>
      <c r="S410">
        <f t="shared" si="139"/>
        <v>1</v>
      </c>
      <c r="T410">
        <f t="shared" si="140"/>
        <v>19.992665817644685</v>
      </c>
      <c r="U410">
        <f t="shared" si="141"/>
        <v>32500</v>
      </c>
      <c r="W410">
        <v>0</v>
      </c>
      <c r="X410">
        <v>20.000782999999998</v>
      </c>
      <c r="Y410">
        <v>0</v>
      </c>
      <c r="Z410">
        <v>0</v>
      </c>
      <c r="AA410">
        <f t="shared" si="126"/>
        <v>0</v>
      </c>
      <c r="AB410">
        <f t="shared" si="127"/>
        <v>0</v>
      </c>
      <c r="AC410" t="e">
        <f t="shared" si="131"/>
        <v>#DIV/0!</v>
      </c>
      <c r="AD410" s="6" t="e">
        <f t="shared" si="123"/>
        <v>#DIV/0!</v>
      </c>
      <c r="AE410" s="6" t="e">
        <f t="shared" si="123"/>
        <v>#DIV/0!</v>
      </c>
    </row>
    <row r="411" spans="1:31" x14ac:dyDescent="0.25">
      <c r="A411" s="1">
        <v>42880.164259259262</v>
      </c>
      <c r="B411" s="16">
        <v>404</v>
      </c>
      <c r="C411">
        <f t="shared" si="132"/>
        <v>7.1782894425960686</v>
      </c>
      <c r="D411">
        <f t="shared" si="133"/>
        <v>-6.2218152437896368</v>
      </c>
      <c r="E411">
        <f t="shared" si="134"/>
        <v>21.420754664127344</v>
      </c>
      <c r="F411">
        <f t="shared" si="135"/>
        <v>-0.86675457900447694</v>
      </c>
      <c r="G411">
        <v>21.094975999999999</v>
      </c>
      <c r="H411">
        <f t="shared" si="128"/>
        <v>21.094975999999999</v>
      </c>
      <c r="I411">
        <v>21.008977000000002</v>
      </c>
      <c r="J411">
        <f t="shared" si="124"/>
        <v>21.008977000000002</v>
      </c>
      <c r="K411">
        <f t="shared" si="136"/>
        <v>3.9500000000044132E-5</v>
      </c>
      <c r="L411">
        <v>2.862E-3</v>
      </c>
      <c r="M411">
        <f t="shared" si="129"/>
        <v>2.862E-3</v>
      </c>
      <c r="N411">
        <v>0.31563799999999997</v>
      </c>
      <c r="O411">
        <f t="shared" si="125"/>
        <v>0.31563799999999997</v>
      </c>
      <c r="P411">
        <f t="shared" si="137"/>
        <v>-2.1150000000000059E-4</v>
      </c>
      <c r="Q411">
        <f t="shared" si="130"/>
        <v>78.675384999999991</v>
      </c>
      <c r="R411">
        <f t="shared" si="138"/>
        <v>1.7199999999940966E-4</v>
      </c>
      <c r="S411">
        <f t="shared" si="139"/>
        <v>1</v>
      </c>
      <c r="T411">
        <f t="shared" si="140"/>
        <v>19.987488895313795</v>
      </c>
      <c r="U411">
        <f t="shared" si="141"/>
        <v>32500</v>
      </c>
      <c r="W411">
        <v>0</v>
      </c>
      <c r="X411">
        <v>20.000889000000001</v>
      </c>
      <c r="Y411">
        <v>0</v>
      </c>
      <c r="Z411">
        <v>0</v>
      </c>
      <c r="AA411">
        <f t="shared" si="126"/>
        <v>0</v>
      </c>
      <c r="AB411">
        <f t="shared" si="127"/>
        <v>0</v>
      </c>
      <c r="AC411" t="e">
        <f t="shared" si="131"/>
        <v>#DIV/0!</v>
      </c>
      <c r="AD411" s="6" t="e">
        <f t="shared" si="123"/>
        <v>#DIV/0!</v>
      </c>
      <c r="AE411" s="6" t="e">
        <f t="shared" si="123"/>
        <v>#DIV/0!</v>
      </c>
    </row>
    <row r="412" spans="1:31" x14ac:dyDescent="0.25">
      <c r="A412" s="1">
        <v>42880.164953703701</v>
      </c>
      <c r="B412" s="16">
        <v>405</v>
      </c>
      <c r="C412">
        <f t="shared" si="132"/>
        <v>8.5303331034303405</v>
      </c>
      <c r="D412">
        <f t="shared" si="133"/>
        <v>-5.9025028707520999</v>
      </c>
      <c r="E412">
        <f t="shared" si="134"/>
        <v>27.101679591308653</v>
      </c>
      <c r="F412">
        <f t="shared" si="135"/>
        <v>-0.69194283496133346</v>
      </c>
      <c r="G412">
        <v>21.095034999999999</v>
      </c>
      <c r="H412">
        <f t="shared" si="128"/>
        <v>21.095034999999999</v>
      </c>
      <c r="I412">
        <v>21.009101000000001</v>
      </c>
      <c r="J412">
        <f t="shared" si="124"/>
        <v>21.009101000000001</v>
      </c>
      <c r="K412">
        <f t="shared" si="136"/>
        <v>3.596666666669061E-5</v>
      </c>
      <c r="L412">
        <v>2.846E-3</v>
      </c>
      <c r="M412">
        <f t="shared" si="129"/>
        <v>2.846E-3</v>
      </c>
      <c r="N412">
        <v>0.31539800000000001</v>
      </c>
      <c r="O412">
        <f t="shared" si="125"/>
        <v>0.31539800000000001</v>
      </c>
      <c r="P412">
        <f t="shared" si="137"/>
        <v>-2.103666666666661E-4</v>
      </c>
      <c r="Q412">
        <f t="shared" si="130"/>
        <v>78.675500999999997</v>
      </c>
      <c r="R412">
        <f t="shared" si="138"/>
        <v>1.7439999999974514E-4</v>
      </c>
      <c r="S412">
        <f t="shared" si="139"/>
        <v>1</v>
      </c>
      <c r="T412">
        <f t="shared" si="140"/>
        <v>19.986138164025892</v>
      </c>
      <c r="U412">
        <f t="shared" si="141"/>
        <v>32500</v>
      </c>
      <c r="W412">
        <v>0</v>
      </c>
      <c r="X412">
        <v>20.000571000000001</v>
      </c>
      <c r="Y412">
        <v>0</v>
      </c>
      <c r="Z412">
        <v>0</v>
      </c>
      <c r="AA412">
        <f t="shared" si="126"/>
        <v>0</v>
      </c>
      <c r="AB412">
        <f t="shared" si="127"/>
        <v>0</v>
      </c>
      <c r="AC412" t="e">
        <f t="shared" si="131"/>
        <v>#DIV/0!</v>
      </c>
      <c r="AD412" s="6" t="e">
        <f t="shared" si="123"/>
        <v>#DIV/0!</v>
      </c>
      <c r="AE412" s="6" t="e">
        <f t="shared" si="123"/>
        <v>#DIV/0!</v>
      </c>
    </row>
    <row r="413" spans="1:31" x14ac:dyDescent="0.25">
      <c r="A413" s="1">
        <v>42880.165648148148</v>
      </c>
      <c r="B413" s="16">
        <v>406</v>
      </c>
      <c r="C413">
        <f t="shared" si="132"/>
        <v>7.3901694761477899</v>
      </c>
      <c r="D413">
        <f t="shared" si="133"/>
        <v>-5.475386009853267</v>
      </c>
      <c r="E413">
        <f t="shared" si="134"/>
        <v>23.079831750620432</v>
      </c>
      <c r="F413">
        <f t="shared" si="135"/>
        <v>-0.74090127804584183</v>
      </c>
      <c r="G413">
        <v>21.095343</v>
      </c>
      <c r="H413">
        <f t="shared" si="128"/>
        <v>21.095343</v>
      </c>
      <c r="I413">
        <v>21.009101000000001</v>
      </c>
      <c r="J413">
        <f t="shared" si="124"/>
        <v>21.009101000000001</v>
      </c>
      <c r="K413">
        <f t="shared" si="136"/>
        <v>3.8650000000117755E-5</v>
      </c>
      <c r="L413">
        <v>2.8370000000000001E-3</v>
      </c>
      <c r="M413">
        <f t="shared" si="129"/>
        <v>2.8370000000000001E-3</v>
      </c>
      <c r="N413">
        <v>0.31517800000000001</v>
      </c>
      <c r="O413">
        <f t="shared" si="125"/>
        <v>0.31517800000000001</v>
      </c>
      <c r="P413">
        <f t="shared" si="137"/>
        <v>-2.089333333333332E-4</v>
      </c>
      <c r="Q413">
        <f t="shared" si="130"/>
        <v>78.675720999999996</v>
      </c>
      <c r="R413">
        <f t="shared" si="138"/>
        <v>1.7028333333352446E-4</v>
      </c>
      <c r="S413">
        <f t="shared" si="139"/>
        <v>1</v>
      </c>
      <c r="T413">
        <f t="shared" si="140"/>
        <v>19.9872294445139</v>
      </c>
      <c r="U413">
        <f t="shared" si="141"/>
        <v>32500</v>
      </c>
      <c r="W413">
        <v>0</v>
      </c>
      <c r="X413">
        <v>20.000095000000002</v>
      </c>
      <c r="Y413">
        <v>0</v>
      </c>
      <c r="Z413">
        <v>0</v>
      </c>
      <c r="AA413">
        <f t="shared" si="126"/>
        <v>0</v>
      </c>
      <c r="AB413">
        <f t="shared" si="127"/>
        <v>0</v>
      </c>
      <c r="AC413" t="e">
        <f t="shared" si="131"/>
        <v>#DIV/0!</v>
      </c>
      <c r="AD413" s="6" t="e">
        <f t="shared" si="123"/>
        <v>#DIV/0!</v>
      </c>
      <c r="AE413" s="6" t="e">
        <f t="shared" si="123"/>
        <v>#DIV/0!</v>
      </c>
    </row>
    <row r="414" spans="1:31" x14ac:dyDescent="0.25">
      <c r="A414" s="1">
        <v>42880.166342592594</v>
      </c>
      <c r="B414" s="16">
        <v>407</v>
      </c>
      <c r="C414">
        <f t="shared" si="132"/>
        <v>6.2711064986507381</v>
      </c>
      <c r="D414">
        <f t="shared" si="133"/>
        <v>-4.0335880677199398</v>
      </c>
      <c r="E414">
        <f t="shared" si="134"/>
        <v>20.261349484419746</v>
      </c>
      <c r="F414">
        <f t="shared" si="135"/>
        <v>-0.64320197218589537</v>
      </c>
      <c r="G414">
        <v>21.095486000000001</v>
      </c>
      <c r="H414">
        <f t="shared" si="128"/>
        <v>21.095486000000001</v>
      </c>
      <c r="I414">
        <v>21.009035999999998</v>
      </c>
      <c r="J414">
        <f t="shared" si="124"/>
        <v>21.009035999999998</v>
      </c>
      <c r="K414">
        <f t="shared" si="136"/>
        <v>4.0566666666563836E-5</v>
      </c>
      <c r="L414">
        <v>2.813E-3</v>
      </c>
      <c r="M414">
        <f t="shared" si="129"/>
        <v>2.813E-3</v>
      </c>
      <c r="N414">
        <v>0.31497799999999998</v>
      </c>
      <c r="O414">
        <f t="shared" si="125"/>
        <v>0.31497799999999998</v>
      </c>
      <c r="P414">
        <f t="shared" si="137"/>
        <v>-2.0441666666666617E-4</v>
      </c>
      <c r="Q414">
        <f t="shared" si="130"/>
        <v>78.675986000000009</v>
      </c>
      <c r="R414">
        <f t="shared" si="138"/>
        <v>1.6385000000222286E-4</v>
      </c>
      <c r="S414">
        <f t="shared" si="139"/>
        <v>1</v>
      </c>
      <c r="T414">
        <f t="shared" si="140"/>
        <v>19.990107305432939</v>
      </c>
      <c r="U414">
        <f t="shared" si="141"/>
        <v>32500</v>
      </c>
      <c r="W414">
        <v>0</v>
      </c>
      <c r="X414">
        <v>20.000412000000001</v>
      </c>
      <c r="Y414">
        <v>0</v>
      </c>
      <c r="Z414">
        <v>0</v>
      </c>
      <c r="AA414">
        <f t="shared" si="126"/>
        <v>0</v>
      </c>
      <c r="AB414">
        <f t="shared" si="127"/>
        <v>0</v>
      </c>
      <c r="AC414" t="e">
        <f t="shared" si="131"/>
        <v>#DIV/0!</v>
      </c>
      <c r="AD414" s="6" t="e">
        <f t="shared" si="123"/>
        <v>#DIV/0!</v>
      </c>
      <c r="AE414" s="6" t="e">
        <f t="shared" si="123"/>
        <v>#DIV/0!</v>
      </c>
    </row>
    <row r="415" spans="1:31" x14ac:dyDescent="0.25">
      <c r="A415" s="1">
        <v>42880.167037037034</v>
      </c>
      <c r="B415" s="16">
        <v>408</v>
      </c>
      <c r="C415">
        <f t="shared" si="132"/>
        <v>7.8660941352455644</v>
      </c>
      <c r="D415">
        <f t="shared" si="133"/>
        <v>-2.3878503375092652</v>
      </c>
      <c r="E415">
        <f t="shared" si="134"/>
        <v>28.364090214392537</v>
      </c>
      <c r="F415">
        <f t="shared" si="135"/>
        <v>-0.30356239023507708</v>
      </c>
      <c r="G415">
        <v>21.095638999999998</v>
      </c>
      <c r="H415">
        <f t="shared" si="128"/>
        <v>21.095638999999998</v>
      </c>
      <c r="I415">
        <v>21.008935000000001</v>
      </c>
      <c r="J415">
        <f t="shared" si="124"/>
        <v>21.008935000000001</v>
      </c>
      <c r="K415">
        <f t="shared" si="136"/>
        <v>3.5783333333109608E-5</v>
      </c>
      <c r="L415">
        <v>2.7929999999999999E-3</v>
      </c>
      <c r="M415">
        <f t="shared" si="129"/>
        <v>2.7929999999999999E-3</v>
      </c>
      <c r="N415">
        <v>0.31478499999999998</v>
      </c>
      <c r="O415">
        <f t="shared" si="125"/>
        <v>0.31478499999999998</v>
      </c>
      <c r="P415">
        <f t="shared" si="137"/>
        <v>-1.9924999999999804E-4</v>
      </c>
      <c r="Q415">
        <f t="shared" si="130"/>
        <v>78.676279999999991</v>
      </c>
      <c r="R415">
        <f t="shared" si="138"/>
        <v>1.6346666666819943E-4</v>
      </c>
      <c r="S415">
        <f t="shared" si="139"/>
        <v>1</v>
      </c>
      <c r="T415">
        <f t="shared" si="140"/>
        <v>19.99047605552682</v>
      </c>
      <c r="U415">
        <f t="shared" si="141"/>
        <v>32500</v>
      </c>
      <c r="W415">
        <v>0</v>
      </c>
      <c r="X415">
        <v>20.000730000000001</v>
      </c>
      <c r="Y415">
        <v>0</v>
      </c>
      <c r="Z415">
        <v>0</v>
      </c>
      <c r="AA415">
        <f t="shared" si="126"/>
        <v>0</v>
      </c>
      <c r="AB415">
        <f t="shared" si="127"/>
        <v>0</v>
      </c>
      <c r="AC415" t="e">
        <f t="shared" si="131"/>
        <v>#DIV/0!</v>
      </c>
      <c r="AD415" s="6" t="e">
        <f t="shared" si="123"/>
        <v>#DIV/0!</v>
      </c>
      <c r="AE415" s="6" t="e">
        <f t="shared" si="123"/>
        <v>#DIV/0!</v>
      </c>
    </row>
    <row r="416" spans="1:31" x14ac:dyDescent="0.25">
      <c r="A416" s="1">
        <v>42880.167731481481</v>
      </c>
      <c r="B416" s="16">
        <v>409</v>
      </c>
      <c r="C416">
        <f t="shared" si="132"/>
        <v>7.3221781526357184</v>
      </c>
      <c r="D416">
        <f t="shared" si="133"/>
        <v>-0.83919078031529537</v>
      </c>
      <c r="E416">
        <f t="shared" si="134"/>
        <v>27.930237478069277</v>
      </c>
      <c r="F416">
        <f t="shared" si="135"/>
        <v>-0.1146094458263375</v>
      </c>
      <c r="G416">
        <v>21.095839999999999</v>
      </c>
      <c r="H416">
        <f t="shared" si="128"/>
        <v>21.095839999999999</v>
      </c>
      <c r="I416">
        <v>21.008979</v>
      </c>
      <c r="J416">
        <f t="shared" si="124"/>
        <v>21.008979</v>
      </c>
      <c r="K416">
        <f t="shared" si="136"/>
        <v>3.6199999999790104E-5</v>
      </c>
      <c r="L416">
        <v>2.7720000000000002E-3</v>
      </c>
      <c r="M416">
        <f t="shared" si="129"/>
        <v>2.7720000000000002E-3</v>
      </c>
      <c r="N416">
        <v>0.31459799999999999</v>
      </c>
      <c r="O416">
        <f t="shared" si="125"/>
        <v>0.31459799999999999</v>
      </c>
      <c r="P416">
        <f t="shared" si="137"/>
        <v>-1.9439999999999827E-4</v>
      </c>
      <c r="Q416">
        <f t="shared" si="130"/>
        <v>78.676423</v>
      </c>
      <c r="R416">
        <f t="shared" si="138"/>
        <v>1.582000000003821E-4</v>
      </c>
      <c r="S416">
        <f t="shared" si="139"/>
        <v>1</v>
      </c>
      <c r="T416">
        <f t="shared" si="140"/>
        <v>19.992250631066995</v>
      </c>
      <c r="U416">
        <f t="shared" si="141"/>
        <v>32500</v>
      </c>
      <c r="W416">
        <v>0</v>
      </c>
      <c r="X416">
        <v>20.000412000000001</v>
      </c>
      <c r="Y416">
        <v>0</v>
      </c>
      <c r="Z416">
        <v>0</v>
      </c>
      <c r="AA416">
        <f t="shared" si="126"/>
        <v>0</v>
      </c>
      <c r="AB416">
        <f t="shared" si="127"/>
        <v>0</v>
      </c>
      <c r="AC416" t="e">
        <f t="shared" si="131"/>
        <v>#DIV/0!</v>
      </c>
      <c r="AD416" s="6" t="e">
        <f t="shared" si="123"/>
        <v>#DIV/0!</v>
      </c>
      <c r="AE416" s="6" t="e">
        <f t="shared" si="123"/>
        <v>#DIV/0!</v>
      </c>
    </row>
    <row r="417" spans="1:31" x14ac:dyDescent="0.25">
      <c r="A417" s="1">
        <v>42880.168425925927</v>
      </c>
      <c r="B417" s="16">
        <v>410</v>
      </c>
      <c r="C417">
        <f t="shared" si="132"/>
        <v>1.1653571799655182</v>
      </c>
      <c r="D417">
        <f t="shared" si="133"/>
        <v>-1.0200260990257881</v>
      </c>
      <c r="E417">
        <f t="shared" si="134"/>
        <v>3.4665638329196371</v>
      </c>
      <c r="F417">
        <f t="shared" si="135"/>
        <v>-0.87529052599647572</v>
      </c>
      <c r="G417">
        <v>21.096115000000001</v>
      </c>
      <c r="H417">
        <f t="shared" si="128"/>
        <v>21.096115000000001</v>
      </c>
      <c r="I417">
        <v>21.009197</v>
      </c>
      <c r="J417">
        <f t="shared" si="124"/>
        <v>21.009197</v>
      </c>
      <c r="K417">
        <f t="shared" si="136"/>
        <v>5.1316666666600953E-5</v>
      </c>
      <c r="L417">
        <v>2.7569999999999999E-3</v>
      </c>
      <c r="M417">
        <f t="shared" si="129"/>
        <v>2.7569999999999999E-3</v>
      </c>
      <c r="N417">
        <v>0.31439400000000001</v>
      </c>
      <c r="O417">
        <f t="shared" si="125"/>
        <v>0.31439400000000001</v>
      </c>
      <c r="P417">
        <f t="shared" si="137"/>
        <v>-1.9489999999999877E-4</v>
      </c>
      <c r="Q417">
        <f t="shared" si="130"/>
        <v>78.676409000000007</v>
      </c>
      <c r="R417">
        <f t="shared" si="138"/>
        <v>1.435833333334339E-4</v>
      </c>
      <c r="S417">
        <f t="shared" si="139"/>
        <v>1</v>
      </c>
      <c r="T417">
        <f t="shared" si="140"/>
        <v>19.998438616720996</v>
      </c>
      <c r="U417">
        <f t="shared" si="141"/>
        <v>32500</v>
      </c>
      <c r="W417">
        <v>0</v>
      </c>
      <c r="X417">
        <v>20.000623999999998</v>
      </c>
      <c r="Y417">
        <v>0</v>
      </c>
      <c r="Z417">
        <v>0</v>
      </c>
      <c r="AA417">
        <f t="shared" si="126"/>
        <v>0</v>
      </c>
      <c r="AB417">
        <f t="shared" si="127"/>
        <v>0</v>
      </c>
      <c r="AC417" t="e">
        <f t="shared" si="131"/>
        <v>#DIV/0!</v>
      </c>
      <c r="AD417" s="6" t="e">
        <f t="shared" si="123"/>
        <v>#DIV/0!</v>
      </c>
      <c r="AE417" s="6" t="e">
        <f t="shared" si="123"/>
        <v>#DIV/0!</v>
      </c>
    </row>
    <row r="418" spans="1:31" x14ac:dyDescent="0.25">
      <c r="A418" s="1">
        <v>42880.169120370374</v>
      </c>
      <c r="B418" s="16">
        <v>411</v>
      </c>
      <c r="C418">
        <f t="shared" si="132"/>
        <v>-6.5558461894542441</v>
      </c>
      <c r="D418">
        <f t="shared" si="133"/>
        <v>-2.1027084761952874</v>
      </c>
      <c r="E418">
        <f t="shared" si="134"/>
        <v>-28.157979990358772</v>
      </c>
      <c r="F418">
        <f t="shared" si="135"/>
        <v>0.32073792084654323</v>
      </c>
      <c r="G418">
        <v>21.095824</v>
      </c>
      <c r="H418">
        <f t="shared" si="128"/>
        <v>21.095824</v>
      </c>
      <c r="I418">
        <v>21.009312999999999</v>
      </c>
      <c r="J418">
        <f t="shared" si="124"/>
        <v>21.009312999999999</v>
      </c>
      <c r="K418">
        <f t="shared" si="136"/>
        <v>7.0533333333303949E-5</v>
      </c>
      <c r="L418">
        <v>2.7369999999999998E-3</v>
      </c>
      <c r="M418">
        <f t="shared" si="129"/>
        <v>2.7369999999999998E-3</v>
      </c>
      <c r="N418">
        <v>0.31421300000000002</v>
      </c>
      <c r="O418">
        <f t="shared" si="125"/>
        <v>0.31421300000000002</v>
      </c>
      <c r="P418">
        <f t="shared" si="137"/>
        <v>-1.9819999999999837E-4</v>
      </c>
      <c r="Q418">
        <f t="shared" si="130"/>
        <v>78.676474000000013</v>
      </c>
      <c r="R418">
        <f t="shared" si="138"/>
        <v>1.2766666666550464E-4</v>
      </c>
      <c r="S418">
        <f t="shared" si="139"/>
        <v>1</v>
      </c>
      <c r="T418">
        <f t="shared" si="140"/>
        <v>20.005448137713646</v>
      </c>
      <c r="U418">
        <f t="shared" si="141"/>
        <v>32500</v>
      </c>
      <c r="W418">
        <v>0</v>
      </c>
      <c r="X418">
        <v>20.000995</v>
      </c>
      <c r="Y418">
        <v>0</v>
      </c>
      <c r="Z418">
        <v>0</v>
      </c>
      <c r="AA418">
        <f t="shared" si="126"/>
        <v>0</v>
      </c>
      <c r="AB418">
        <f t="shared" si="127"/>
        <v>0</v>
      </c>
      <c r="AC418" t="e">
        <f t="shared" si="131"/>
        <v>#DIV/0!</v>
      </c>
      <c r="AD418" s="6" t="e">
        <f t="shared" si="123"/>
        <v>#DIV/0!</v>
      </c>
      <c r="AE418" s="6" t="e">
        <f t="shared" si="123"/>
        <v>#DIV/0!</v>
      </c>
    </row>
    <row r="419" spans="1:31" x14ac:dyDescent="0.25">
      <c r="A419" s="1">
        <v>42880.169814814813</v>
      </c>
      <c r="B419" s="16">
        <v>412</v>
      </c>
      <c r="C419">
        <f t="shared" si="132"/>
        <v>-9.817080761532182</v>
      </c>
      <c r="D419">
        <f t="shared" si="133"/>
        <v>-3.1676096712481261</v>
      </c>
      <c r="E419">
        <f t="shared" si="134"/>
        <v>-42.186156358256255</v>
      </c>
      <c r="F419">
        <f t="shared" si="135"/>
        <v>0.32266309590324155</v>
      </c>
      <c r="G419">
        <v>21.095642999999999</v>
      </c>
      <c r="H419">
        <f t="shared" si="128"/>
        <v>21.095642999999999</v>
      </c>
      <c r="I419">
        <v>21.009321</v>
      </c>
      <c r="J419">
        <f t="shared" si="124"/>
        <v>21.009321</v>
      </c>
      <c r="K419">
        <f t="shared" si="136"/>
        <v>7.9033333333100583E-5</v>
      </c>
      <c r="L419">
        <v>2.7169999999999998E-3</v>
      </c>
      <c r="M419">
        <f t="shared" si="129"/>
        <v>2.7169999999999998E-3</v>
      </c>
      <c r="N419">
        <v>0.314025</v>
      </c>
      <c r="O419">
        <f t="shared" si="125"/>
        <v>0.314025</v>
      </c>
      <c r="P419">
        <f t="shared" si="137"/>
        <v>-2.0140000000000064E-4</v>
      </c>
      <c r="Q419">
        <f t="shared" si="130"/>
        <v>78.676653999999999</v>
      </c>
      <c r="R419">
        <f t="shared" si="138"/>
        <v>1.2236666666609608E-4</v>
      </c>
      <c r="S419">
        <f t="shared" si="139"/>
        <v>1</v>
      </c>
      <c r="T419">
        <f t="shared" si="140"/>
        <v>20.008226471090545</v>
      </c>
      <c r="U419">
        <f t="shared" si="141"/>
        <v>32500</v>
      </c>
      <c r="W419">
        <v>0</v>
      </c>
      <c r="X419">
        <v>20.001577000000001</v>
      </c>
      <c r="Y419">
        <v>0</v>
      </c>
      <c r="Z419">
        <v>0</v>
      </c>
      <c r="AA419">
        <f t="shared" si="126"/>
        <v>0</v>
      </c>
      <c r="AB419">
        <f t="shared" si="127"/>
        <v>0</v>
      </c>
      <c r="AC419" t="e">
        <f t="shared" si="131"/>
        <v>#DIV/0!</v>
      </c>
      <c r="AD419" s="6" t="e">
        <f t="shared" si="123"/>
        <v>#DIV/0!</v>
      </c>
      <c r="AE419" s="6" t="e">
        <f t="shared" si="123"/>
        <v>#DIV/0!</v>
      </c>
    </row>
    <row r="420" spans="1:31" x14ac:dyDescent="0.25">
      <c r="A420" s="1">
        <v>42880.17050925926</v>
      </c>
      <c r="B420" s="16">
        <v>413</v>
      </c>
      <c r="C420">
        <f t="shared" si="132"/>
        <v>-6.0725574429397611</v>
      </c>
      <c r="D420">
        <f t="shared" si="133"/>
        <v>-3.9366149926451133</v>
      </c>
      <c r="E420">
        <f t="shared" si="134"/>
        <v>-28.277971834505802</v>
      </c>
      <c r="F420">
        <f t="shared" si="135"/>
        <v>0.64826311313399032</v>
      </c>
      <c r="G420">
        <v>21.095500000000001</v>
      </c>
      <c r="H420">
        <f t="shared" si="128"/>
        <v>21.095500000000001</v>
      </c>
      <c r="I420">
        <v>21.009274999999999</v>
      </c>
      <c r="J420">
        <f t="shared" si="124"/>
        <v>21.009274999999999</v>
      </c>
      <c r="K420">
        <f t="shared" si="136"/>
        <v>7.0366666666465966E-5</v>
      </c>
      <c r="L420">
        <v>2.7000000000000001E-3</v>
      </c>
      <c r="M420">
        <f t="shared" si="129"/>
        <v>2.7000000000000001E-3</v>
      </c>
      <c r="N420">
        <v>0.31382700000000002</v>
      </c>
      <c r="O420">
        <f t="shared" si="125"/>
        <v>0.31382700000000002</v>
      </c>
      <c r="P420">
        <f t="shared" si="137"/>
        <v>-2.0360000000000099E-4</v>
      </c>
      <c r="Q420">
        <f t="shared" si="130"/>
        <v>78.676897999999994</v>
      </c>
      <c r="R420">
        <f t="shared" si="138"/>
        <v>1.3323333333185397E-4</v>
      </c>
      <c r="S420">
        <f t="shared" si="139"/>
        <v>1</v>
      </c>
      <c r="T420">
        <f t="shared" si="140"/>
        <v>20.002547942450843</v>
      </c>
      <c r="U420">
        <f t="shared" si="141"/>
        <v>32500</v>
      </c>
      <c r="W420">
        <v>0</v>
      </c>
      <c r="X420">
        <v>20.000412000000001</v>
      </c>
      <c r="Y420">
        <v>0</v>
      </c>
      <c r="Z420">
        <v>0</v>
      </c>
      <c r="AA420">
        <f t="shared" si="126"/>
        <v>0</v>
      </c>
      <c r="AB420">
        <f t="shared" si="127"/>
        <v>0</v>
      </c>
      <c r="AC420" t="e">
        <f t="shared" si="131"/>
        <v>#DIV/0!</v>
      </c>
      <c r="AD420" s="6" t="e">
        <f t="shared" si="123"/>
        <v>#DIV/0!</v>
      </c>
      <c r="AE420" s="6" t="e">
        <f t="shared" si="123"/>
        <v>#DIV/0!</v>
      </c>
    </row>
    <row r="421" spans="1:31" x14ac:dyDescent="0.25">
      <c r="A421" s="1">
        <v>42880.171203703707</v>
      </c>
      <c r="B421" s="16">
        <v>414</v>
      </c>
      <c r="C421">
        <f t="shared" si="132"/>
        <v>3.0565682654565052</v>
      </c>
      <c r="D421">
        <f t="shared" si="133"/>
        <v>-4.2732384931923661</v>
      </c>
      <c r="E421">
        <f t="shared" si="134"/>
        <v>7.3282802376797145</v>
      </c>
      <c r="F421">
        <f t="shared" si="135"/>
        <v>-1.3980510566330011</v>
      </c>
      <c r="G421">
        <v>21.095887999999999</v>
      </c>
      <c r="H421">
        <f t="shared" si="128"/>
        <v>21.095887999999999</v>
      </c>
      <c r="I421">
        <v>21.009415000000001</v>
      </c>
      <c r="J421">
        <f t="shared" si="124"/>
        <v>21.009415000000001</v>
      </c>
      <c r="K421">
        <f t="shared" si="136"/>
        <v>4.8549999999991653E-5</v>
      </c>
      <c r="L421">
        <v>2.6819999999999999E-3</v>
      </c>
      <c r="M421">
        <f t="shared" si="129"/>
        <v>2.6819999999999999E-3</v>
      </c>
      <c r="N421">
        <v>0.31359399999999998</v>
      </c>
      <c r="O421">
        <f t="shared" si="125"/>
        <v>0.31359399999999998</v>
      </c>
      <c r="P421">
        <f t="shared" si="137"/>
        <v>-2.0441666666666988E-4</v>
      </c>
      <c r="Q421">
        <f t="shared" si="130"/>
        <v>78.676991000000001</v>
      </c>
      <c r="R421">
        <f t="shared" si="138"/>
        <v>1.5586666666465022E-4</v>
      </c>
      <c r="S421">
        <f t="shared" si="139"/>
        <v>1</v>
      </c>
      <c r="T421">
        <f t="shared" si="140"/>
        <v>19.99355919324201</v>
      </c>
      <c r="U421">
        <f t="shared" si="141"/>
        <v>32500</v>
      </c>
      <c r="W421">
        <v>0</v>
      </c>
      <c r="X421">
        <v>20.000889000000001</v>
      </c>
      <c r="Y421">
        <v>0</v>
      </c>
      <c r="Z421">
        <v>0</v>
      </c>
      <c r="AA421">
        <f t="shared" si="126"/>
        <v>0</v>
      </c>
      <c r="AB421">
        <f t="shared" si="127"/>
        <v>0</v>
      </c>
      <c r="AC421" t="e">
        <f t="shared" si="131"/>
        <v>#DIV/0!</v>
      </c>
      <c r="AD421" s="6" t="e">
        <f t="shared" si="123"/>
        <v>#DIV/0!</v>
      </c>
      <c r="AE421" s="6" t="e">
        <f t="shared" si="123"/>
        <v>#DIV/0!</v>
      </c>
    </row>
    <row r="422" spans="1:31" x14ac:dyDescent="0.25">
      <c r="A422" s="1">
        <v>42880.171898148146</v>
      </c>
      <c r="B422" s="16">
        <v>415</v>
      </c>
      <c r="C422">
        <f t="shared" si="132"/>
        <v>6.22213940768507</v>
      </c>
      <c r="D422">
        <f t="shared" si="133"/>
        <v>-5.0722574200898052</v>
      </c>
      <c r="E422">
        <f t="shared" si="134"/>
        <v>18.921679213907716</v>
      </c>
      <c r="F422">
        <f t="shared" si="135"/>
        <v>-0.81519507805064184</v>
      </c>
      <c r="G422">
        <v>21.095855</v>
      </c>
      <c r="H422">
        <f t="shared" si="128"/>
        <v>21.095855</v>
      </c>
      <c r="I422">
        <v>21.009554999999999</v>
      </c>
      <c r="J422">
        <f t="shared" si="124"/>
        <v>21.009554999999999</v>
      </c>
      <c r="K422">
        <f t="shared" si="136"/>
        <v>4.1266666666750498E-5</v>
      </c>
      <c r="L422">
        <v>2.6619999999999999E-3</v>
      </c>
      <c r="M422">
        <f t="shared" si="129"/>
        <v>2.6619999999999999E-3</v>
      </c>
      <c r="N422">
        <v>0.31337599999999999</v>
      </c>
      <c r="O422">
        <f t="shared" si="125"/>
        <v>0.31337599999999999</v>
      </c>
      <c r="P422">
        <f t="shared" si="137"/>
        <v>-2.0671666666667032E-4</v>
      </c>
      <c r="Q422">
        <f t="shared" si="130"/>
        <v>78.677068999999989</v>
      </c>
      <c r="R422">
        <f t="shared" si="138"/>
        <v>1.654499999988938E-4</v>
      </c>
      <c r="S422">
        <f t="shared" si="139"/>
        <v>1</v>
      </c>
      <c r="T422">
        <f t="shared" si="140"/>
        <v>19.989752603172562</v>
      </c>
      <c r="U422">
        <f t="shared" si="141"/>
        <v>32500</v>
      </c>
      <c r="W422">
        <v>0</v>
      </c>
      <c r="X422">
        <v>20.001047</v>
      </c>
      <c r="Y422">
        <v>0</v>
      </c>
      <c r="Z422">
        <v>0</v>
      </c>
      <c r="AA422">
        <f t="shared" si="126"/>
        <v>0</v>
      </c>
      <c r="AB422">
        <f t="shared" si="127"/>
        <v>0</v>
      </c>
      <c r="AC422" t="e">
        <f t="shared" si="131"/>
        <v>#DIV/0!</v>
      </c>
      <c r="AD422" s="6" t="e">
        <f t="shared" si="123"/>
        <v>#DIV/0!</v>
      </c>
      <c r="AE422" s="6" t="e">
        <f t="shared" si="123"/>
        <v>#DIV/0!</v>
      </c>
    </row>
    <row r="423" spans="1:31" x14ac:dyDescent="0.25">
      <c r="A423" s="1">
        <v>42880.172592592593</v>
      </c>
      <c r="B423" s="16">
        <v>416</v>
      </c>
      <c r="C423">
        <f t="shared" si="132"/>
        <v>3.6889831957986852</v>
      </c>
      <c r="D423">
        <f t="shared" si="133"/>
        <v>-5.5136431864087232</v>
      </c>
      <c r="E423">
        <f t="shared" si="134"/>
        <v>8.4512206968473862</v>
      </c>
      <c r="F423">
        <f t="shared" si="135"/>
        <v>-1.4946240993149846</v>
      </c>
      <c r="G423">
        <v>21.095739999999999</v>
      </c>
      <c r="H423">
        <f t="shared" si="128"/>
        <v>21.095739999999999</v>
      </c>
      <c r="I423">
        <v>21.009588999999998</v>
      </c>
      <c r="J423">
        <f t="shared" si="124"/>
        <v>21.009588999999998</v>
      </c>
      <c r="K423">
        <f t="shared" si="136"/>
        <v>4.7616666666823924E-5</v>
      </c>
      <c r="L423">
        <v>2.6419999999999998E-3</v>
      </c>
      <c r="M423">
        <f t="shared" si="129"/>
        <v>2.6419999999999998E-3</v>
      </c>
      <c r="N423">
        <v>0.31317699999999998</v>
      </c>
      <c r="O423">
        <f t="shared" si="125"/>
        <v>0.31317699999999998</v>
      </c>
      <c r="P423">
        <f t="shared" si="137"/>
        <v>-2.0798333333333364E-4</v>
      </c>
      <c r="Q423">
        <f t="shared" si="130"/>
        <v>78.677233999999999</v>
      </c>
      <c r="R423">
        <f t="shared" si="138"/>
        <v>1.603666666667891E-4</v>
      </c>
      <c r="S423">
        <f t="shared" si="139"/>
        <v>1</v>
      </c>
      <c r="T423">
        <f t="shared" si="140"/>
        <v>19.991686373617704</v>
      </c>
      <c r="U423">
        <f t="shared" si="141"/>
        <v>32500</v>
      </c>
      <c r="W423">
        <v>0</v>
      </c>
      <c r="X423">
        <v>20.000889000000001</v>
      </c>
      <c r="Y423">
        <v>0</v>
      </c>
      <c r="Z423">
        <v>0</v>
      </c>
      <c r="AA423">
        <f t="shared" si="126"/>
        <v>0</v>
      </c>
      <c r="AB423">
        <f t="shared" si="127"/>
        <v>0</v>
      </c>
      <c r="AC423" t="e">
        <f t="shared" si="131"/>
        <v>#DIV/0!</v>
      </c>
      <c r="AD423" s="6" t="e">
        <f t="shared" si="123"/>
        <v>#DIV/0!</v>
      </c>
      <c r="AE423" s="6" t="e">
        <f t="shared" si="123"/>
        <v>#DIV/0!</v>
      </c>
    </row>
    <row r="424" spans="1:31" x14ac:dyDescent="0.25">
      <c r="A424" s="1">
        <v>42880.17328703704</v>
      </c>
      <c r="B424" s="16">
        <v>417</v>
      </c>
      <c r="C424">
        <f t="shared" si="132"/>
        <v>-7.3405965826747188E-2</v>
      </c>
      <c r="D424">
        <f t="shared" si="133"/>
        <v>-4.857494969075189</v>
      </c>
      <c r="E424">
        <f t="shared" si="134"/>
        <v>-5.6519673571822198</v>
      </c>
      <c r="F424">
        <f t="shared" si="135"/>
        <v>66.173027142505717</v>
      </c>
      <c r="G424">
        <v>21.095713</v>
      </c>
      <c r="H424">
        <f t="shared" si="128"/>
        <v>21.095713</v>
      </c>
      <c r="I424">
        <v>21.009595999999998</v>
      </c>
      <c r="J424">
        <f t="shared" si="124"/>
        <v>21.009595999999998</v>
      </c>
      <c r="K424">
        <f t="shared" si="136"/>
        <v>5.6316666666826148E-5</v>
      </c>
      <c r="L424">
        <v>2.6259999999999999E-3</v>
      </c>
      <c r="M424">
        <f t="shared" si="129"/>
        <v>2.6259999999999999E-3</v>
      </c>
      <c r="N424">
        <v>0.31298300000000001</v>
      </c>
      <c r="O424">
        <f t="shared" si="125"/>
        <v>0.31298300000000001</v>
      </c>
      <c r="P424">
        <f t="shared" si="137"/>
        <v>-2.0589999999999961E-4</v>
      </c>
      <c r="Q424">
        <f t="shared" si="130"/>
        <v>78.677420999999995</v>
      </c>
      <c r="R424">
        <f t="shared" si="138"/>
        <v>1.4958333333344362E-4</v>
      </c>
      <c r="S424">
        <f t="shared" si="139"/>
        <v>1</v>
      </c>
      <c r="T424">
        <f t="shared" si="140"/>
        <v>19.996368910996662</v>
      </c>
      <c r="U424">
        <f t="shared" si="141"/>
        <v>32500</v>
      </c>
      <c r="W424">
        <v>0</v>
      </c>
      <c r="X424">
        <v>20.001152999999999</v>
      </c>
      <c r="Y424">
        <v>0</v>
      </c>
      <c r="Z424">
        <v>0</v>
      </c>
      <c r="AA424">
        <f t="shared" si="126"/>
        <v>0</v>
      </c>
      <c r="AB424">
        <f t="shared" si="127"/>
        <v>0</v>
      </c>
      <c r="AC424" t="e">
        <f t="shared" si="131"/>
        <v>#DIV/0!</v>
      </c>
      <c r="AD424" s="6" t="e">
        <f t="shared" si="123"/>
        <v>#DIV/0!</v>
      </c>
      <c r="AE424" s="6" t="e">
        <f t="shared" si="123"/>
        <v>#DIV/0!</v>
      </c>
    </row>
    <row r="425" spans="1:31" x14ac:dyDescent="0.25">
      <c r="A425" s="1">
        <v>42880.173981481479</v>
      </c>
      <c r="B425" s="16">
        <v>418</v>
      </c>
      <c r="C425">
        <f t="shared" si="132"/>
        <v>-1.3367664111036959E-2</v>
      </c>
      <c r="D425">
        <f t="shared" si="133"/>
        <v>-3.7842471944765776</v>
      </c>
      <c r="E425">
        <f t="shared" si="134"/>
        <v>-4.2304908669637387</v>
      </c>
      <c r="F425">
        <f t="shared" si="135"/>
        <v>283.08963802824229</v>
      </c>
      <c r="G425">
        <v>21.096015999999999</v>
      </c>
      <c r="H425">
        <f t="shared" si="128"/>
        <v>21.096015999999999</v>
      </c>
      <c r="I425">
        <v>21.009509000000001</v>
      </c>
      <c r="J425">
        <f t="shared" si="124"/>
        <v>21.009509000000001</v>
      </c>
      <c r="K425">
        <f t="shared" si="136"/>
        <v>5.5716666666860706E-5</v>
      </c>
      <c r="L425">
        <v>2.6029999999999998E-3</v>
      </c>
      <c r="M425">
        <f t="shared" si="129"/>
        <v>2.6029999999999998E-3</v>
      </c>
      <c r="N425">
        <v>0.31278699999999998</v>
      </c>
      <c r="O425">
        <f t="shared" si="125"/>
        <v>0.31278699999999998</v>
      </c>
      <c r="P425">
        <f t="shared" si="137"/>
        <v>-2.0249999999999899E-4</v>
      </c>
      <c r="Q425">
        <f t="shared" si="130"/>
        <v>78.677703999999991</v>
      </c>
      <c r="R425">
        <f t="shared" si="138"/>
        <v>1.467833333334075E-4</v>
      </c>
      <c r="S425">
        <f t="shared" si="139"/>
        <v>1</v>
      </c>
      <c r="T425">
        <f t="shared" si="140"/>
        <v>19.99727612046955</v>
      </c>
      <c r="U425">
        <f t="shared" si="141"/>
        <v>32500</v>
      </c>
      <c r="W425">
        <v>0</v>
      </c>
      <c r="X425">
        <v>20.001047</v>
      </c>
      <c r="Y425">
        <v>0</v>
      </c>
      <c r="Z425">
        <v>0</v>
      </c>
      <c r="AA425">
        <f t="shared" si="126"/>
        <v>0</v>
      </c>
      <c r="AB425">
        <f t="shared" si="127"/>
        <v>0</v>
      </c>
      <c r="AC425" t="e">
        <f t="shared" si="131"/>
        <v>#DIV/0!</v>
      </c>
      <c r="AD425" s="6" t="e">
        <f t="shared" si="123"/>
        <v>#DIV/0!</v>
      </c>
      <c r="AE425" s="6" t="e">
        <f t="shared" si="123"/>
        <v>#DIV/0!</v>
      </c>
    </row>
    <row r="426" spans="1:31" x14ac:dyDescent="0.25">
      <c r="A426" s="1">
        <v>42880.174675925926</v>
      </c>
      <c r="B426" s="16">
        <v>419</v>
      </c>
      <c r="C426">
        <f t="shared" si="132"/>
        <v>-0.46350101732463234</v>
      </c>
      <c r="D426">
        <f t="shared" si="133"/>
        <v>-3.3759697199436633</v>
      </c>
      <c r="E426">
        <f t="shared" si="134"/>
        <v>-5.5537280800941806</v>
      </c>
      <c r="F426">
        <f t="shared" si="135"/>
        <v>7.2836295795639252</v>
      </c>
      <c r="G426">
        <v>21.096070999999998</v>
      </c>
      <c r="H426">
        <f t="shared" si="128"/>
        <v>21.096070999999998</v>
      </c>
      <c r="I426">
        <v>21.009587</v>
      </c>
      <c r="J426">
        <f t="shared" si="124"/>
        <v>21.009587</v>
      </c>
      <c r="K426">
        <f t="shared" si="136"/>
        <v>5.6533333333478687E-5</v>
      </c>
      <c r="L426">
        <v>2.5799999999999998E-3</v>
      </c>
      <c r="M426">
        <f t="shared" si="129"/>
        <v>2.5799999999999998E-3</v>
      </c>
      <c r="N426">
        <v>0.31256699999999998</v>
      </c>
      <c r="O426">
        <f t="shared" si="125"/>
        <v>0.31256699999999998</v>
      </c>
      <c r="P426">
        <f t="shared" si="137"/>
        <v>-2.0113333333333279E-4</v>
      </c>
      <c r="Q426">
        <f t="shared" si="130"/>
        <v>78.677846000000002</v>
      </c>
      <c r="R426">
        <f t="shared" si="138"/>
        <v>1.4460000000061276E-4</v>
      </c>
      <c r="S426">
        <f t="shared" si="139"/>
        <v>1</v>
      </c>
      <c r="T426">
        <f t="shared" si="140"/>
        <v>19.998399531297132</v>
      </c>
      <c r="U426">
        <f t="shared" si="141"/>
        <v>32500</v>
      </c>
      <c r="W426">
        <v>0</v>
      </c>
      <c r="X426">
        <v>20.001311999999999</v>
      </c>
      <c r="Y426">
        <v>0</v>
      </c>
      <c r="Z426">
        <v>0</v>
      </c>
      <c r="AA426">
        <f t="shared" si="126"/>
        <v>0</v>
      </c>
      <c r="AB426">
        <f t="shared" si="127"/>
        <v>0</v>
      </c>
      <c r="AC426" t="e">
        <f t="shared" si="131"/>
        <v>#DIV/0!</v>
      </c>
      <c r="AD426" s="6" t="e">
        <f t="shared" si="123"/>
        <v>#DIV/0!</v>
      </c>
      <c r="AE426" s="6" t="e">
        <f t="shared" si="123"/>
        <v>#DIV/0!</v>
      </c>
    </row>
    <row r="427" spans="1:31" x14ac:dyDescent="0.25">
      <c r="A427" s="1">
        <v>42880.175370370373</v>
      </c>
      <c r="B427" s="16">
        <v>420</v>
      </c>
      <c r="C427">
        <f t="shared" si="132"/>
        <v>-7.63502308127606</v>
      </c>
      <c r="D427">
        <f t="shared" si="133"/>
        <v>-3.911764490298788</v>
      </c>
      <c r="E427">
        <f t="shared" si="134"/>
        <v>-34.408213960598815</v>
      </c>
      <c r="F427">
        <f t="shared" si="135"/>
        <v>0.51234481528836517</v>
      </c>
      <c r="G427">
        <v>21.095911999999998</v>
      </c>
      <c r="H427">
        <f t="shared" si="128"/>
        <v>21.095911999999998</v>
      </c>
      <c r="I427">
        <v>21.009744000000001</v>
      </c>
      <c r="J427">
        <f t="shared" si="124"/>
        <v>21.009744000000001</v>
      </c>
      <c r="K427">
        <f t="shared" si="136"/>
        <v>7.4116666666768088E-5</v>
      </c>
      <c r="L427">
        <v>2.555E-3</v>
      </c>
      <c r="M427">
        <f t="shared" si="129"/>
        <v>2.555E-3</v>
      </c>
      <c r="N427">
        <v>0.31235200000000002</v>
      </c>
      <c r="O427">
        <f t="shared" si="125"/>
        <v>0.31235200000000002</v>
      </c>
      <c r="P427">
        <f t="shared" si="137"/>
        <v>-2.0273333333333161E-4</v>
      </c>
      <c r="Q427">
        <f t="shared" si="130"/>
        <v>78.677903999999998</v>
      </c>
      <c r="R427">
        <f t="shared" si="138"/>
        <v>1.2861666666665882E-4</v>
      </c>
      <c r="S427">
        <f t="shared" si="139"/>
        <v>1</v>
      </c>
      <c r="T427">
        <f t="shared" si="140"/>
        <v>20.005511258590946</v>
      </c>
      <c r="U427">
        <f t="shared" si="141"/>
        <v>32500</v>
      </c>
      <c r="W427">
        <v>0</v>
      </c>
      <c r="X427">
        <v>20.001788000000001</v>
      </c>
      <c r="Y427">
        <v>0</v>
      </c>
      <c r="Z427">
        <v>0</v>
      </c>
      <c r="AA427">
        <f t="shared" si="126"/>
        <v>0</v>
      </c>
      <c r="AB427">
        <f t="shared" si="127"/>
        <v>0</v>
      </c>
      <c r="AC427" t="e">
        <f t="shared" si="131"/>
        <v>#DIV/0!</v>
      </c>
      <c r="AD427" s="6" t="e">
        <f t="shared" si="123"/>
        <v>#DIV/0!</v>
      </c>
      <c r="AE427" s="6" t="e">
        <f t="shared" si="123"/>
        <v>#DIV/0!</v>
      </c>
    </row>
    <row r="428" spans="1:31" x14ac:dyDescent="0.25">
      <c r="A428" s="1">
        <v>42880.176064814812</v>
      </c>
      <c r="B428" s="16">
        <v>421</v>
      </c>
      <c r="C428">
        <f t="shared" si="132"/>
        <v>-13.551296396664698</v>
      </c>
      <c r="D428">
        <f t="shared" si="133"/>
        <v>-3.9943664805060397</v>
      </c>
      <c r="E428">
        <f t="shared" si="134"/>
        <v>-57.815439693734241</v>
      </c>
      <c r="F428">
        <f t="shared" si="135"/>
        <v>0.29475899305760517</v>
      </c>
      <c r="G428">
        <v>21.095731000000001</v>
      </c>
      <c r="H428">
        <f t="shared" si="128"/>
        <v>21.095731000000001</v>
      </c>
      <c r="I428">
        <v>21.009876999999999</v>
      </c>
      <c r="J428">
        <f t="shared" si="124"/>
        <v>21.009876999999999</v>
      </c>
      <c r="K428">
        <f t="shared" si="136"/>
        <v>8.8483333333340869E-5</v>
      </c>
      <c r="L428">
        <v>2.542E-3</v>
      </c>
      <c r="M428">
        <f t="shared" si="129"/>
        <v>2.542E-3</v>
      </c>
      <c r="N428">
        <v>0.31217200000000001</v>
      </c>
      <c r="O428">
        <f t="shared" si="125"/>
        <v>0.31217200000000001</v>
      </c>
      <c r="P428">
        <f t="shared" si="137"/>
        <v>-2.0323333333333303E-4</v>
      </c>
      <c r="Q428">
        <f t="shared" si="130"/>
        <v>78.677950999999993</v>
      </c>
      <c r="R428">
        <f t="shared" si="138"/>
        <v>1.1475000000042239E-4</v>
      </c>
      <c r="S428">
        <f t="shared" si="139"/>
        <v>0.99856522020106087</v>
      </c>
      <c r="T428">
        <f t="shared" si="140"/>
        <v>20.01145092991602</v>
      </c>
      <c r="U428">
        <f t="shared" si="141"/>
        <v>32453.36965653448</v>
      </c>
      <c r="W428">
        <v>0</v>
      </c>
      <c r="X428">
        <v>20.001894</v>
      </c>
      <c r="Y428">
        <v>0</v>
      </c>
      <c r="Z428">
        <v>2.2676000000000002E-2</v>
      </c>
      <c r="AA428">
        <f t="shared" si="126"/>
        <v>6.054119007311364</v>
      </c>
      <c r="AB428">
        <f t="shared" si="127"/>
        <v>-7.2951112794268603E-4</v>
      </c>
      <c r="AC428">
        <f t="shared" si="131"/>
        <v>-1.2049831314212341E-4</v>
      </c>
      <c r="AD428" s="6">
        <f t="shared" si="123"/>
        <v>-3.2383597646989153</v>
      </c>
      <c r="AE428" s="6">
        <f t="shared" si="123"/>
        <v>5474.401714255765</v>
      </c>
    </row>
    <row r="429" spans="1:31" x14ac:dyDescent="0.25">
      <c r="A429" s="1">
        <v>42880.176759259259</v>
      </c>
      <c r="B429" s="16">
        <v>422</v>
      </c>
      <c r="C429">
        <f t="shared" si="132"/>
        <v>-13.881054456025614</v>
      </c>
      <c r="D429">
        <f t="shared" si="133"/>
        <v>-3.8039454531694972</v>
      </c>
      <c r="E429">
        <f t="shared" si="134"/>
        <v>-58.904791391496076</v>
      </c>
      <c r="F429">
        <f t="shared" si="135"/>
        <v>0.27403865212258754</v>
      </c>
      <c r="G429">
        <v>21.095904999999998</v>
      </c>
      <c r="H429">
        <f t="shared" si="128"/>
        <v>21.095904999999998</v>
      </c>
      <c r="I429">
        <v>21.009934000000001</v>
      </c>
      <c r="J429">
        <f t="shared" si="124"/>
        <v>21.009934000000001</v>
      </c>
      <c r="K429">
        <f t="shared" si="136"/>
        <v>8.9233333333105236E-5</v>
      </c>
      <c r="L429">
        <v>2.5339999999999998E-3</v>
      </c>
      <c r="M429">
        <f t="shared" si="129"/>
        <v>2.5339999999999998E-3</v>
      </c>
      <c r="N429">
        <v>0.31197599999999998</v>
      </c>
      <c r="O429">
        <f t="shared" si="125"/>
        <v>0.31197599999999998</v>
      </c>
      <c r="P429">
        <f t="shared" si="137"/>
        <v>-2.0253333333333234E-4</v>
      </c>
      <c r="Q429">
        <f t="shared" si="130"/>
        <v>78.678089999999997</v>
      </c>
      <c r="R429">
        <f t="shared" si="138"/>
        <v>1.1330000000076741E-4</v>
      </c>
      <c r="S429">
        <f t="shared" si="139"/>
        <v>0.99858911937304917</v>
      </c>
      <c r="T429">
        <f t="shared" si="140"/>
        <v>20.012236109002679</v>
      </c>
      <c r="U429">
        <f t="shared" si="141"/>
        <v>32454.146379624097</v>
      </c>
      <c r="W429">
        <v>0</v>
      </c>
      <c r="X429">
        <v>20.002158999999999</v>
      </c>
      <c r="Y429">
        <v>0</v>
      </c>
      <c r="Z429">
        <v>2.2297999999999998E-2</v>
      </c>
      <c r="AA429">
        <f t="shared" si="126"/>
        <v>5.9534033350203384</v>
      </c>
      <c r="AB429">
        <f t="shared" si="127"/>
        <v>-7.1511148969155558E-4</v>
      </c>
      <c r="AC429">
        <f t="shared" si="131"/>
        <v>-1.2011809874949663E-4</v>
      </c>
      <c r="AD429" s="6">
        <f t="shared" si="123"/>
        <v>-3.3316166694723353</v>
      </c>
      <c r="AE429" s="6">
        <f t="shared" si="123"/>
        <v>5318.3739829438737</v>
      </c>
    </row>
    <row r="430" spans="1:31" x14ac:dyDescent="0.25">
      <c r="A430" s="1">
        <v>42880.177453703705</v>
      </c>
      <c r="B430" s="16">
        <v>423</v>
      </c>
      <c r="C430">
        <f t="shared" si="132"/>
        <v>-4.910956589304929</v>
      </c>
      <c r="D430">
        <f t="shared" si="133"/>
        <v>-3.3236881550123787</v>
      </c>
      <c r="E430">
        <f t="shared" si="134"/>
        <v>-23.023431641584391</v>
      </c>
      <c r="F430">
        <f t="shared" si="135"/>
        <v>0.6767903756776632</v>
      </c>
      <c r="G430">
        <v>21.096097</v>
      </c>
      <c r="H430">
        <f t="shared" si="128"/>
        <v>21.096097</v>
      </c>
      <c r="I430">
        <v>21.009944999999998</v>
      </c>
      <c r="J430">
        <f t="shared" si="124"/>
        <v>21.009944999999998</v>
      </c>
      <c r="K430">
        <f t="shared" si="136"/>
        <v>6.7199999999800758E-5</v>
      </c>
      <c r="L430">
        <v>2.5200000000000001E-3</v>
      </c>
      <c r="M430">
        <f t="shared" si="129"/>
        <v>2.5200000000000001E-3</v>
      </c>
      <c r="N430">
        <v>0.311774</v>
      </c>
      <c r="O430">
        <f t="shared" si="125"/>
        <v>0.311774</v>
      </c>
      <c r="P430">
        <f t="shared" si="137"/>
        <v>-2.008499999999987E-4</v>
      </c>
      <c r="Q430">
        <f t="shared" si="130"/>
        <v>78.678280999999998</v>
      </c>
      <c r="R430">
        <f t="shared" si="138"/>
        <v>1.3365000000031084E-4</v>
      </c>
      <c r="S430">
        <f t="shared" si="139"/>
        <v>0.99858907146567111</v>
      </c>
      <c r="T430">
        <f t="shared" si="140"/>
        <v>20.003111268434257</v>
      </c>
      <c r="U430">
        <f t="shared" si="141"/>
        <v>32454.144822634313</v>
      </c>
      <c r="W430">
        <v>0</v>
      </c>
      <c r="X430">
        <v>20.001524</v>
      </c>
      <c r="Y430">
        <v>0</v>
      </c>
      <c r="Z430">
        <v>2.2297999999999998E-2</v>
      </c>
      <c r="AA430">
        <f t="shared" si="126"/>
        <v>5.9534706639522206</v>
      </c>
      <c r="AB430">
        <f t="shared" si="127"/>
        <v>-7.111621677298697E-4</v>
      </c>
      <c r="AC430">
        <f t="shared" si="131"/>
        <v>-1.1945337566470239E-4</v>
      </c>
      <c r="AD430" s="6">
        <f t="shared" si="123"/>
        <v>-1.8248896931734913</v>
      </c>
      <c r="AE430" s="6">
        <f t="shared" si="123"/>
        <v>4672.600911058109</v>
      </c>
    </row>
    <row r="431" spans="1:31" x14ac:dyDescent="0.25">
      <c r="A431" s="1">
        <v>42880.178148148145</v>
      </c>
      <c r="B431" s="16">
        <v>424</v>
      </c>
      <c r="C431">
        <f t="shared" si="132"/>
        <v>5.5725174716395394</v>
      </c>
      <c r="D431">
        <f t="shared" si="133"/>
        <v>-3.5789368968389113</v>
      </c>
      <c r="E431">
        <f t="shared" si="134"/>
        <v>18.010145021621263</v>
      </c>
      <c r="F431">
        <f t="shared" si="135"/>
        <v>-0.6422477659430148</v>
      </c>
      <c r="G431">
        <v>21.096160000000001</v>
      </c>
      <c r="H431">
        <f t="shared" si="128"/>
        <v>21.096160000000001</v>
      </c>
      <c r="I431">
        <v>21.010154</v>
      </c>
      <c r="J431">
        <f t="shared" si="124"/>
        <v>21.010154</v>
      </c>
      <c r="K431">
        <f t="shared" si="136"/>
        <v>4.1699999999937161E-5</v>
      </c>
      <c r="L431">
        <v>2.5040000000000001E-3</v>
      </c>
      <c r="M431">
        <f t="shared" si="129"/>
        <v>2.5040000000000001E-3</v>
      </c>
      <c r="N431">
        <v>0.31154700000000002</v>
      </c>
      <c r="O431">
        <f t="shared" si="125"/>
        <v>0.31154700000000002</v>
      </c>
      <c r="P431">
        <f t="shared" si="137"/>
        <v>-2.0111666666666842E-4</v>
      </c>
      <c r="Q431">
        <f t="shared" si="130"/>
        <v>78.678298999999996</v>
      </c>
      <c r="R431">
        <f t="shared" si="138"/>
        <v>1.5941666666705601E-4</v>
      </c>
      <c r="S431">
        <f t="shared" si="139"/>
        <v>1</v>
      </c>
      <c r="T431">
        <f t="shared" si="140"/>
        <v>19.99210754563142</v>
      </c>
      <c r="U431">
        <f t="shared" si="141"/>
        <v>32500</v>
      </c>
      <c r="W431">
        <v>0</v>
      </c>
      <c r="X431">
        <v>20.001259000000001</v>
      </c>
      <c r="Y431">
        <v>0</v>
      </c>
      <c r="Z431">
        <v>0</v>
      </c>
      <c r="AA431">
        <f t="shared" si="126"/>
        <v>0</v>
      </c>
      <c r="AB431">
        <f t="shared" si="127"/>
        <v>0</v>
      </c>
      <c r="AC431" t="e">
        <f t="shared" si="131"/>
        <v>#DIV/0!</v>
      </c>
      <c r="AD431" s="6" t="e">
        <f t="shared" si="123"/>
        <v>#DIV/0!</v>
      </c>
      <c r="AE431" s="6" t="e">
        <f t="shared" si="123"/>
        <v>#DIV/0!</v>
      </c>
    </row>
    <row r="432" spans="1:31" x14ac:dyDescent="0.25">
      <c r="A432" s="1">
        <v>42880.178842592592</v>
      </c>
      <c r="B432" s="16">
        <v>425</v>
      </c>
      <c r="C432">
        <f t="shared" si="132"/>
        <v>11.139450289524518</v>
      </c>
      <c r="D432">
        <f t="shared" si="133"/>
        <v>-3.9277106439622411</v>
      </c>
      <c r="E432">
        <f t="shared" si="134"/>
        <v>39.564381040081813</v>
      </c>
      <c r="F432">
        <f t="shared" si="135"/>
        <v>-0.35259465609859042</v>
      </c>
      <c r="G432">
        <v>21.096336999999998</v>
      </c>
      <c r="H432">
        <f t="shared" si="128"/>
        <v>21.096336999999998</v>
      </c>
      <c r="I432">
        <v>21.010213</v>
      </c>
      <c r="J432">
        <f t="shared" si="124"/>
        <v>21.010213</v>
      </c>
      <c r="K432">
        <f t="shared" si="136"/>
        <v>2.846666666661927E-5</v>
      </c>
      <c r="L432">
        <v>2.4940000000000001E-3</v>
      </c>
      <c r="M432">
        <f t="shared" si="129"/>
        <v>2.4940000000000001E-3</v>
      </c>
      <c r="N432">
        <v>0.31135499999999999</v>
      </c>
      <c r="O432">
        <f t="shared" si="125"/>
        <v>0.31135499999999999</v>
      </c>
      <c r="P432">
        <f t="shared" si="137"/>
        <v>-2.0201666666666654E-4</v>
      </c>
      <c r="Q432">
        <f t="shared" si="130"/>
        <v>78.678432000000001</v>
      </c>
      <c r="R432">
        <f t="shared" si="138"/>
        <v>1.7355000000118063E-4</v>
      </c>
      <c r="S432">
        <f t="shared" si="139"/>
        <v>1</v>
      </c>
      <c r="T432">
        <f t="shared" si="140"/>
        <v>19.985715839066142</v>
      </c>
      <c r="U432">
        <f t="shared" si="141"/>
        <v>32500</v>
      </c>
      <c r="W432">
        <v>0</v>
      </c>
      <c r="X432">
        <v>20.000782999999998</v>
      </c>
      <c r="Y432">
        <v>0</v>
      </c>
      <c r="Z432">
        <v>0</v>
      </c>
      <c r="AA432">
        <f t="shared" si="126"/>
        <v>0</v>
      </c>
      <c r="AB432">
        <f t="shared" si="127"/>
        <v>0</v>
      </c>
      <c r="AC432" t="e">
        <f t="shared" si="131"/>
        <v>#DIV/0!</v>
      </c>
      <c r="AD432" s="6" t="e">
        <f t="shared" si="123"/>
        <v>#DIV/0!</v>
      </c>
      <c r="AE432" s="6" t="e">
        <f t="shared" si="123"/>
        <v>#DIV/0!</v>
      </c>
    </row>
    <row r="433" spans="1:31" x14ac:dyDescent="0.25">
      <c r="A433" s="1">
        <v>42880.179537037038</v>
      </c>
      <c r="B433" s="16">
        <v>426</v>
      </c>
      <c r="C433">
        <f t="shared" si="132"/>
        <v>12.508748919194197</v>
      </c>
      <c r="D433">
        <f t="shared" si="133"/>
        <v>-3.6729269010589771</v>
      </c>
      <c r="E433">
        <f t="shared" si="134"/>
        <v>45.242068191775218</v>
      </c>
      <c r="F433">
        <f t="shared" si="135"/>
        <v>-0.2936286374269621</v>
      </c>
      <c r="G433">
        <v>21.096509000000001</v>
      </c>
      <c r="H433">
        <f t="shared" si="128"/>
        <v>21.096509000000001</v>
      </c>
      <c r="I433">
        <v>21.010155999999998</v>
      </c>
      <c r="J433">
        <f t="shared" si="124"/>
        <v>21.010155999999998</v>
      </c>
      <c r="K433">
        <f t="shared" si="136"/>
        <v>2.5116666666669119E-5</v>
      </c>
      <c r="L433">
        <v>2.4810000000000001E-3</v>
      </c>
      <c r="M433">
        <f t="shared" si="129"/>
        <v>2.4810000000000001E-3</v>
      </c>
      <c r="N433">
        <v>0.31115999999999999</v>
      </c>
      <c r="O433">
        <f t="shared" si="125"/>
        <v>0.31115999999999999</v>
      </c>
      <c r="P433">
        <f t="shared" si="137"/>
        <v>-2.011166666666675E-4</v>
      </c>
      <c r="Q433">
        <f t="shared" si="130"/>
        <v>78.678684000000004</v>
      </c>
      <c r="R433">
        <f t="shared" si="138"/>
        <v>1.7599999999973193E-4</v>
      </c>
      <c r="S433">
        <f t="shared" si="139"/>
        <v>1</v>
      </c>
      <c r="T433">
        <f t="shared" si="140"/>
        <v>19.985289324179831</v>
      </c>
      <c r="U433">
        <f t="shared" si="141"/>
        <v>32500</v>
      </c>
      <c r="W433">
        <v>0</v>
      </c>
      <c r="X433">
        <v>20.001470999999999</v>
      </c>
      <c r="Y433">
        <v>0</v>
      </c>
      <c r="Z433">
        <v>0</v>
      </c>
      <c r="AA433">
        <f t="shared" si="126"/>
        <v>0</v>
      </c>
      <c r="AB433">
        <f t="shared" si="127"/>
        <v>0</v>
      </c>
      <c r="AC433" t="e">
        <f t="shared" si="131"/>
        <v>#DIV/0!</v>
      </c>
      <c r="AD433" s="6" t="e">
        <f t="shared" si="123"/>
        <v>#DIV/0!</v>
      </c>
      <c r="AE433" s="6" t="e">
        <f t="shared" si="123"/>
        <v>#DIV/0!</v>
      </c>
    </row>
    <row r="434" spans="1:31" x14ac:dyDescent="0.25">
      <c r="A434" s="1">
        <v>42880.180231481485</v>
      </c>
      <c r="B434" s="16">
        <v>427</v>
      </c>
      <c r="C434">
        <f t="shared" si="132"/>
        <v>16.096016352909018</v>
      </c>
      <c r="D434">
        <f t="shared" si="133"/>
        <v>-3.1433298417813926</v>
      </c>
      <c r="E434">
        <f t="shared" si="134"/>
        <v>59.964164301487777</v>
      </c>
      <c r="F434">
        <f t="shared" si="135"/>
        <v>-0.19528619832778074</v>
      </c>
      <c r="G434">
        <v>21.096516000000001</v>
      </c>
      <c r="H434">
        <f t="shared" si="128"/>
        <v>21.096516000000001</v>
      </c>
      <c r="I434">
        <v>21.010062999999999</v>
      </c>
      <c r="J434">
        <f t="shared" si="124"/>
        <v>21.010062999999999</v>
      </c>
      <c r="K434">
        <f t="shared" si="136"/>
        <v>1.6116666666891413E-5</v>
      </c>
      <c r="L434">
        <v>2.4580000000000001E-3</v>
      </c>
      <c r="M434">
        <f t="shared" si="129"/>
        <v>2.4580000000000001E-3</v>
      </c>
      <c r="N434">
        <v>0.31096400000000002</v>
      </c>
      <c r="O434">
        <f t="shared" si="125"/>
        <v>0.31096400000000002</v>
      </c>
      <c r="P434">
        <f t="shared" si="137"/>
        <v>-1.9935000000000184E-4</v>
      </c>
      <c r="Q434">
        <f t="shared" si="130"/>
        <v>78.678972999999999</v>
      </c>
      <c r="R434">
        <f t="shared" si="138"/>
        <v>1.8323333333304011E-4</v>
      </c>
      <c r="S434">
        <f t="shared" si="139"/>
        <v>1</v>
      </c>
      <c r="T434">
        <f t="shared" si="140"/>
        <v>19.982072653805329</v>
      </c>
      <c r="U434">
        <f t="shared" si="141"/>
        <v>32500</v>
      </c>
      <c r="W434">
        <v>0</v>
      </c>
      <c r="X434">
        <v>20.001311999999999</v>
      </c>
      <c r="Y434">
        <v>0</v>
      </c>
      <c r="Z434">
        <v>0</v>
      </c>
      <c r="AA434">
        <f t="shared" si="126"/>
        <v>0</v>
      </c>
      <c r="AB434">
        <f t="shared" si="127"/>
        <v>0</v>
      </c>
      <c r="AC434" t="e">
        <f t="shared" si="131"/>
        <v>#DIV/0!</v>
      </c>
      <c r="AD434" s="6" t="e">
        <f t="shared" si="123"/>
        <v>#DIV/0!</v>
      </c>
      <c r="AE434" s="6" t="e">
        <f t="shared" si="123"/>
        <v>#DIV/0!</v>
      </c>
    </row>
    <row r="435" spans="1:31" x14ac:dyDescent="0.25">
      <c r="A435" s="1">
        <v>42880.180925925924</v>
      </c>
      <c r="B435" s="16">
        <v>428</v>
      </c>
      <c r="C435">
        <f t="shared" si="132"/>
        <v>18.647455129750934</v>
      </c>
      <c r="D435">
        <f t="shared" si="133"/>
        <v>-2.4134277230747614</v>
      </c>
      <c r="E435">
        <f t="shared" si="134"/>
        <v>70.825196460073897</v>
      </c>
      <c r="F435">
        <f t="shared" si="135"/>
        <v>-0.12942397266982975</v>
      </c>
      <c r="G435">
        <v>21.096647999999998</v>
      </c>
      <c r="H435">
        <f t="shared" si="128"/>
        <v>21.096647999999998</v>
      </c>
      <c r="I435">
        <v>21.010052000000002</v>
      </c>
      <c r="J435">
        <f t="shared" si="124"/>
        <v>21.010052000000002</v>
      </c>
      <c r="K435">
        <f t="shared" si="136"/>
        <v>9.5333333335408572E-6</v>
      </c>
      <c r="L435">
        <v>2.4260000000000002E-3</v>
      </c>
      <c r="M435">
        <f t="shared" si="129"/>
        <v>2.4260000000000002E-3</v>
      </c>
      <c r="N435">
        <v>0.31075399999999997</v>
      </c>
      <c r="O435">
        <f t="shared" si="125"/>
        <v>0.31075399999999997</v>
      </c>
      <c r="P435">
        <f t="shared" si="137"/>
        <v>-1.9698333333333651E-4</v>
      </c>
      <c r="Q435">
        <f t="shared" si="130"/>
        <v>78.679193999999995</v>
      </c>
      <c r="R435">
        <f t="shared" si="138"/>
        <v>1.8744999999971887E-4</v>
      </c>
      <c r="S435">
        <f t="shared" si="139"/>
        <v>1</v>
      </c>
      <c r="T435">
        <f t="shared" si="140"/>
        <v>19.9808861171472</v>
      </c>
      <c r="U435">
        <f t="shared" si="141"/>
        <v>32500</v>
      </c>
      <c r="W435">
        <v>0</v>
      </c>
      <c r="X435">
        <v>20.001947000000001</v>
      </c>
      <c r="Y435">
        <v>0</v>
      </c>
      <c r="Z435">
        <v>0</v>
      </c>
      <c r="AA435">
        <f t="shared" si="126"/>
        <v>0</v>
      </c>
      <c r="AB435">
        <f t="shared" si="127"/>
        <v>0</v>
      </c>
      <c r="AC435" t="e">
        <f t="shared" si="131"/>
        <v>#DIV/0!</v>
      </c>
      <c r="AD435" s="6" t="e">
        <f t="shared" si="123"/>
        <v>#DIV/0!</v>
      </c>
      <c r="AE435" s="6" t="e">
        <f t="shared" si="123"/>
        <v>#DIV/0!</v>
      </c>
    </row>
    <row r="436" spans="1:31" x14ac:dyDescent="0.25">
      <c r="A436" s="1">
        <v>42880.181620370371</v>
      </c>
      <c r="B436" s="16">
        <v>429</v>
      </c>
      <c r="C436">
        <f t="shared" si="132"/>
        <v>17.088969857060025</v>
      </c>
      <c r="D436">
        <f t="shared" si="133"/>
        <v>-2.5057403650521337</v>
      </c>
      <c r="E436">
        <f t="shared" si="134"/>
        <v>64.581292843656001</v>
      </c>
      <c r="F436">
        <f t="shared" si="135"/>
        <v>-0.14662910555822231</v>
      </c>
      <c r="G436">
        <v>21.096786000000002</v>
      </c>
      <c r="H436">
        <f t="shared" si="128"/>
        <v>21.096786000000002</v>
      </c>
      <c r="I436">
        <v>21.010155999999998</v>
      </c>
      <c r="J436">
        <f t="shared" si="124"/>
        <v>21.010155999999998</v>
      </c>
      <c r="K436">
        <f t="shared" si="136"/>
        <v>1.340000000015588E-5</v>
      </c>
      <c r="L436">
        <v>2.408E-3</v>
      </c>
      <c r="M436">
        <f t="shared" si="129"/>
        <v>2.408E-3</v>
      </c>
      <c r="N436">
        <v>0.31056</v>
      </c>
      <c r="O436">
        <f t="shared" si="125"/>
        <v>0.31056</v>
      </c>
      <c r="P436">
        <f t="shared" si="137"/>
        <v>-1.9716666666666586E-4</v>
      </c>
      <c r="Q436">
        <f t="shared" si="130"/>
        <v>78.67928400000001</v>
      </c>
      <c r="R436">
        <f t="shared" si="138"/>
        <v>1.8376666666644799E-4</v>
      </c>
      <c r="S436">
        <f t="shared" si="139"/>
        <v>1</v>
      </c>
      <c r="T436">
        <f t="shared" si="140"/>
        <v>19.981664289777907</v>
      </c>
      <c r="U436">
        <f t="shared" si="141"/>
        <v>32500</v>
      </c>
      <c r="W436">
        <v>0</v>
      </c>
      <c r="X436">
        <v>20.001259000000001</v>
      </c>
      <c r="Y436">
        <v>0</v>
      </c>
      <c r="Z436">
        <v>0</v>
      </c>
      <c r="AA436">
        <f t="shared" si="126"/>
        <v>0</v>
      </c>
      <c r="AB436">
        <f t="shared" si="127"/>
        <v>0</v>
      </c>
      <c r="AC436" t="e">
        <f t="shared" si="131"/>
        <v>#DIV/0!</v>
      </c>
      <c r="AD436" s="6" t="e">
        <f t="shared" si="123"/>
        <v>#DIV/0!</v>
      </c>
      <c r="AE436" s="6" t="e">
        <f t="shared" si="123"/>
        <v>#DIV/0!</v>
      </c>
    </row>
    <row r="437" spans="1:31" x14ac:dyDescent="0.25">
      <c r="A437" s="1">
        <v>42880.182314814818</v>
      </c>
      <c r="B437" s="16">
        <v>430</v>
      </c>
      <c r="C437">
        <f t="shared" si="132"/>
        <v>9.6735839652215816</v>
      </c>
      <c r="D437">
        <f t="shared" si="133"/>
        <v>-3.0051229507115806</v>
      </c>
      <c r="E437">
        <f t="shared" si="134"/>
        <v>34.80593866935267</v>
      </c>
      <c r="F437">
        <f t="shared" si="135"/>
        <v>-0.31065249048497257</v>
      </c>
      <c r="G437">
        <v>21.096851000000001</v>
      </c>
      <c r="H437">
        <f t="shared" si="128"/>
        <v>21.096851000000001</v>
      </c>
      <c r="I437">
        <v>21.010241000000001</v>
      </c>
      <c r="J437">
        <f t="shared" si="124"/>
        <v>21.010241000000001</v>
      </c>
      <c r="K437">
        <f t="shared" si="136"/>
        <v>3.1733333333505698E-5</v>
      </c>
      <c r="L437">
        <v>2.4060000000000002E-3</v>
      </c>
      <c r="M437">
        <f t="shared" si="129"/>
        <v>2.4060000000000002E-3</v>
      </c>
      <c r="N437">
        <v>0.31036399999999997</v>
      </c>
      <c r="O437">
        <f t="shared" si="125"/>
        <v>0.31036399999999997</v>
      </c>
      <c r="P437">
        <f t="shared" si="137"/>
        <v>-1.9864999999999743E-4</v>
      </c>
      <c r="Q437">
        <f t="shared" si="130"/>
        <v>78.679394999999985</v>
      </c>
      <c r="R437">
        <f t="shared" si="138"/>
        <v>1.6691666666635759E-4</v>
      </c>
      <c r="S437">
        <f t="shared" si="139"/>
        <v>1</v>
      </c>
      <c r="T437">
        <f t="shared" si="140"/>
        <v>19.988580293084116</v>
      </c>
      <c r="U437">
        <f t="shared" si="141"/>
        <v>32500</v>
      </c>
      <c r="W437">
        <v>0</v>
      </c>
      <c r="X437">
        <v>20.001259000000001</v>
      </c>
      <c r="Y437">
        <v>0</v>
      </c>
      <c r="Z437">
        <v>0</v>
      </c>
      <c r="AA437">
        <f t="shared" si="126"/>
        <v>0</v>
      </c>
      <c r="AB437">
        <f t="shared" si="127"/>
        <v>0</v>
      </c>
      <c r="AC437" t="e">
        <f t="shared" si="131"/>
        <v>#DIV/0!</v>
      </c>
      <c r="AD437" s="6" t="e">
        <f t="shared" si="123"/>
        <v>#DIV/0!</v>
      </c>
      <c r="AE437" s="6" t="e">
        <f t="shared" si="123"/>
        <v>#DIV/0!</v>
      </c>
    </row>
    <row r="438" spans="1:31" x14ac:dyDescent="0.25">
      <c r="A438" s="1">
        <v>42880.183009259257</v>
      </c>
      <c r="B438" s="16">
        <v>431</v>
      </c>
      <c r="C438">
        <f t="shared" si="132"/>
        <v>7.1818572160691581</v>
      </c>
      <c r="D438">
        <f t="shared" si="133"/>
        <v>-3.9689914996882258</v>
      </c>
      <c r="E438">
        <f t="shared" si="134"/>
        <v>23.921932672872749</v>
      </c>
      <c r="F438">
        <f t="shared" si="135"/>
        <v>-0.552641382344353</v>
      </c>
      <c r="G438">
        <v>21.096765999999999</v>
      </c>
      <c r="H438">
        <f t="shared" si="128"/>
        <v>21.096765999999999</v>
      </c>
      <c r="I438">
        <v>21.010176000000001</v>
      </c>
      <c r="J438">
        <f t="shared" si="124"/>
        <v>21.010176000000001</v>
      </c>
      <c r="K438">
        <f t="shared" si="136"/>
        <v>3.8400000000097617E-5</v>
      </c>
      <c r="L438">
        <v>2.3960000000000001E-3</v>
      </c>
      <c r="M438">
        <f t="shared" si="129"/>
        <v>2.3960000000000001E-3</v>
      </c>
      <c r="N438">
        <v>0.31017</v>
      </c>
      <c r="O438">
        <f t="shared" si="125"/>
        <v>0.31017</v>
      </c>
      <c r="P438">
        <f t="shared" si="137"/>
        <v>-2.0151666666666512E-4</v>
      </c>
      <c r="Q438">
        <f t="shared" si="130"/>
        <v>78.679653999999999</v>
      </c>
      <c r="R438">
        <f t="shared" si="138"/>
        <v>1.6311666666695145E-4</v>
      </c>
      <c r="S438">
        <f t="shared" si="139"/>
        <v>1</v>
      </c>
      <c r="T438">
        <f t="shared" si="140"/>
        <v>19.990055151284114</v>
      </c>
      <c r="U438">
        <f t="shared" si="141"/>
        <v>32500</v>
      </c>
      <c r="W438">
        <v>0</v>
      </c>
      <c r="X438">
        <v>20.001206</v>
      </c>
      <c r="Y438">
        <v>0</v>
      </c>
      <c r="Z438">
        <v>0</v>
      </c>
      <c r="AA438">
        <f t="shared" si="126"/>
        <v>0</v>
      </c>
      <c r="AB438">
        <f t="shared" si="127"/>
        <v>0</v>
      </c>
      <c r="AC438" t="e">
        <f t="shared" si="131"/>
        <v>#DIV/0!</v>
      </c>
      <c r="AD438" s="6" t="e">
        <f t="shared" si="123"/>
        <v>#DIV/0!</v>
      </c>
      <c r="AE438" s="6" t="e">
        <f t="shared" si="123"/>
        <v>#DIV/0!</v>
      </c>
    </row>
    <row r="439" spans="1:31" x14ac:dyDescent="0.25">
      <c r="A439" s="1">
        <v>42880.183703703704</v>
      </c>
      <c r="B439" s="16">
        <v>432</v>
      </c>
      <c r="C439">
        <f t="shared" si="132"/>
        <v>2.5449617106144018</v>
      </c>
      <c r="D439">
        <f t="shared" si="133"/>
        <v>-4.5980275417372152</v>
      </c>
      <c r="E439">
        <f t="shared" si="134"/>
        <v>4.9534716954534712</v>
      </c>
      <c r="F439">
        <f t="shared" si="135"/>
        <v>-1.8067177681141475</v>
      </c>
      <c r="G439">
        <v>21.097078</v>
      </c>
      <c r="H439">
        <f t="shared" si="128"/>
        <v>21.097078</v>
      </c>
      <c r="I439">
        <v>21.010259000000001</v>
      </c>
      <c r="J439">
        <f t="shared" si="124"/>
        <v>21.010259000000001</v>
      </c>
      <c r="K439">
        <f t="shared" si="136"/>
        <v>5.021666666671365E-5</v>
      </c>
      <c r="L439">
        <v>2.3760000000000001E-3</v>
      </c>
      <c r="M439">
        <f t="shared" si="129"/>
        <v>2.3760000000000001E-3</v>
      </c>
      <c r="N439">
        <v>0.30997999999999998</v>
      </c>
      <c r="O439">
        <f t="shared" si="125"/>
        <v>0.30997999999999998</v>
      </c>
      <c r="P439">
        <f t="shared" si="137"/>
        <v>-2.0338333333332903E-4</v>
      </c>
      <c r="Q439">
        <f t="shared" si="130"/>
        <v>78.679760999999999</v>
      </c>
      <c r="R439">
        <f t="shared" si="138"/>
        <v>1.5316666666744064E-4</v>
      </c>
      <c r="S439">
        <f t="shared" si="139"/>
        <v>1</v>
      </c>
      <c r="T439">
        <f t="shared" si="140"/>
        <v>19.993799010747381</v>
      </c>
      <c r="U439">
        <f t="shared" si="141"/>
        <v>32500</v>
      </c>
      <c r="W439">
        <v>0</v>
      </c>
      <c r="X439">
        <v>20.000941999999998</v>
      </c>
      <c r="Y439">
        <v>0</v>
      </c>
      <c r="Z439">
        <v>0</v>
      </c>
      <c r="AA439">
        <f t="shared" si="126"/>
        <v>0</v>
      </c>
      <c r="AB439">
        <f t="shared" si="127"/>
        <v>0</v>
      </c>
      <c r="AC439" t="e">
        <f t="shared" si="131"/>
        <v>#DIV/0!</v>
      </c>
      <c r="AD439" s="6" t="e">
        <f t="shared" si="123"/>
        <v>#DIV/0!</v>
      </c>
      <c r="AE439" s="6" t="e">
        <f t="shared" si="123"/>
        <v>#DIV/0!</v>
      </c>
    </row>
    <row r="440" spans="1:31" x14ac:dyDescent="0.25">
      <c r="A440" s="1">
        <v>42880.184398148151</v>
      </c>
      <c r="B440" s="16">
        <v>433</v>
      </c>
      <c r="C440">
        <f t="shared" si="132"/>
        <v>-2.4171932740349211</v>
      </c>
      <c r="D440">
        <f t="shared" si="133"/>
        <v>-5.0310395732696733</v>
      </c>
      <c r="E440">
        <f t="shared" si="134"/>
        <v>-15.080426381861344</v>
      </c>
      <c r="F440">
        <f t="shared" si="135"/>
        <v>2.0813559376125377</v>
      </c>
      <c r="G440">
        <v>21.097148000000001</v>
      </c>
      <c r="H440">
        <f t="shared" si="128"/>
        <v>21.097148000000001</v>
      </c>
      <c r="I440">
        <v>21.010232999999999</v>
      </c>
      <c r="J440">
        <f t="shared" si="124"/>
        <v>21.010232999999999</v>
      </c>
      <c r="K440">
        <f t="shared" si="136"/>
        <v>6.2616666666788964E-5</v>
      </c>
      <c r="L440">
        <v>2.3540000000000002E-3</v>
      </c>
      <c r="M440">
        <f t="shared" si="129"/>
        <v>2.3540000000000002E-3</v>
      </c>
      <c r="N440">
        <v>0.30977700000000002</v>
      </c>
      <c r="O440">
        <f t="shared" si="125"/>
        <v>0.30977700000000002</v>
      </c>
      <c r="P440">
        <f t="shared" si="137"/>
        <v>-2.0464999999999603E-4</v>
      </c>
      <c r="Q440">
        <f t="shared" si="130"/>
        <v>78.679990000000004</v>
      </c>
      <c r="R440">
        <f t="shared" si="138"/>
        <v>1.4203333333379458E-4</v>
      </c>
      <c r="S440">
        <f t="shared" si="139"/>
        <v>1</v>
      </c>
      <c r="T440">
        <f t="shared" si="140"/>
        <v>19.998592153700574</v>
      </c>
      <c r="U440">
        <f t="shared" si="141"/>
        <v>32500</v>
      </c>
      <c r="W440">
        <v>0</v>
      </c>
      <c r="X440">
        <v>20.001206</v>
      </c>
      <c r="Y440">
        <v>0</v>
      </c>
      <c r="Z440">
        <v>0</v>
      </c>
      <c r="AA440">
        <f t="shared" si="126"/>
        <v>0</v>
      </c>
      <c r="AB440">
        <f t="shared" si="127"/>
        <v>0</v>
      </c>
      <c r="AC440" t="e">
        <f t="shared" si="131"/>
        <v>#DIV/0!</v>
      </c>
      <c r="AD440" s="6" t="e">
        <f t="shared" si="123"/>
        <v>#DIV/0!</v>
      </c>
      <c r="AE440" s="6" t="e">
        <f t="shared" si="123"/>
        <v>#DIV/0!</v>
      </c>
    </row>
    <row r="441" spans="1:31" x14ac:dyDescent="0.25">
      <c r="A441" s="1">
        <v>42880.18509259259</v>
      </c>
      <c r="B441" s="16">
        <v>434</v>
      </c>
      <c r="C441">
        <f t="shared" si="132"/>
        <v>-7.691489511896954</v>
      </c>
      <c r="D441">
        <f t="shared" si="133"/>
        <v>-5.0720118559423355</v>
      </c>
      <c r="E441">
        <f t="shared" si="134"/>
        <v>-35.911661255346232</v>
      </c>
      <c r="F441">
        <f t="shared" si="135"/>
        <v>0.6594316807033419</v>
      </c>
      <c r="G441">
        <v>21.097346000000002</v>
      </c>
      <c r="H441">
        <f t="shared" si="128"/>
        <v>21.097346000000002</v>
      </c>
      <c r="I441">
        <v>21.010396</v>
      </c>
      <c r="J441">
        <f t="shared" si="124"/>
        <v>21.010396</v>
      </c>
      <c r="K441">
        <f t="shared" si="136"/>
        <v>7.5483333333359323E-5</v>
      </c>
      <c r="L441">
        <v>2.3349999999999998E-3</v>
      </c>
      <c r="M441">
        <f t="shared" si="129"/>
        <v>2.3349999999999998E-3</v>
      </c>
      <c r="N441">
        <v>0.30955500000000002</v>
      </c>
      <c r="O441">
        <f t="shared" si="125"/>
        <v>0.30955500000000002</v>
      </c>
      <c r="P441">
        <f t="shared" si="137"/>
        <v>-2.0469999999999655E-4</v>
      </c>
      <c r="Q441">
        <f t="shared" si="130"/>
        <v>78.680048999999997</v>
      </c>
      <c r="R441">
        <f t="shared" si="138"/>
        <v>1.2921666666798615E-4</v>
      </c>
      <c r="S441">
        <f t="shared" si="139"/>
        <v>1</v>
      </c>
      <c r="T441">
        <f t="shared" si="140"/>
        <v>20.003719477655515</v>
      </c>
      <c r="U441">
        <f t="shared" si="141"/>
        <v>32500</v>
      </c>
      <c r="W441">
        <v>0</v>
      </c>
      <c r="X441">
        <v>20.001100000000001</v>
      </c>
      <c r="Y441">
        <v>0</v>
      </c>
      <c r="Z441">
        <v>0</v>
      </c>
      <c r="AA441">
        <f t="shared" si="126"/>
        <v>0</v>
      </c>
      <c r="AB441">
        <f t="shared" si="127"/>
        <v>0</v>
      </c>
      <c r="AC441" t="e">
        <f t="shared" si="131"/>
        <v>#DIV/0!</v>
      </c>
      <c r="AD441" s="6" t="e">
        <f t="shared" si="123"/>
        <v>#DIV/0!</v>
      </c>
      <c r="AE441" s="6" t="e">
        <f t="shared" si="123"/>
        <v>#DIV/0!</v>
      </c>
    </row>
    <row r="442" spans="1:31" x14ac:dyDescent="0.25">
      <c r="A442" s="1">
        <v>42880.185787037037</v>
      </c>
      <c r="B442" s="16">
        <v>435</v>
      </c>
      <c r="C442">
        <f t="shared" si="132"/>
        <v>-10.963267632723245</v>
      </c>
      <c r="D442">
        <f t="shared" si="133"/>
        <v>-4.9208759538403513</v>
      </c>
      <c r="E442">
        <f t="shared" si="134"/>
        <v>-48.63888479360206</v>
      </c>
      <c r="F442">
        <f t="shared" si="135"/>
        <v>0.44885121103424341</v>
      </c>
      <c r="G442">
        <v>21.097173999999999</v>
      </c>
      <c r="H442">
        <f t="shared" si="128"/>
        <v>21.097173999999999</v>
      </c>
      <c r="I442">
        <v>21.010338000000001</v>
      </c>
      <c r="J442">
        <f t="shared" si="124"/>
        <v>21.010338000000001</v>
      </c>
      <c r="K442">
        <f t="shared" si="136"/>
        <v>8.3266666666699979E-5</v>
      </c>
      <c r="L442">
        <v>2.3219999999999998E-3</v>
      </c>
      <c r="M442">
        <f t="shared" si="129"/>
        <v>2.3219999999999998E-3</v>
      </c>
      <c r="N442">
        <v>0.30932799999999999</v>
      </c>
      <c r="O442">
        <f t="shared" si="125"/>
        <v>0.30932799999999999</v>
      </c>
      <c r="P442">
        <f t="shared" si="137"/>
        <v>-2.0413333333333116E-4</v>
      </c>
      <c r="Q442">
        <f t="shared" si="130"/>
        <v>78.680334000000002</v>
      </c>
      <c r="R442">
        <f t="shared" si="138"/>
        <v>1.208666666668042E-4</v>
      </c>
      <c r="S442">
        <f t="shared" si="139"/>
        <v>1</v>
      </c>
      <c r="T442">
        <f t="shared" si="140"/>
        <v>20.006878391678825</v>
      </c>
      <c r="U442">
        <f t="shared" si="141"/>
        <v>32500</v>
      </c>
      <c r="W442">
        <v>0</v>
      </c>
      <c r="X442">
        <v>20.000836</v>
      </c>
      <c r="Y442">
        <v>0</v>
      </c>
      <c r="Z442">
        <v>0</v>
      </c>
      <c r="AA442">
        <f t="shared" si="126"/>
        <v>0</v>
      </c>
      <c r="AB442">
        <f t="shared" si="127"/>
        <v>0</v>
      </c>
      <c r="AC442" t="e">
        <f t="shared" si="131"/>
        <v>#DIV/0!</v>
      </c>
      <c r="AD442" s="6" t="e">
        <f t="shared" si="123"/>
        <v>#DIV/0!</v>
      </c>
      <c r="AE442" s="6" t="e">
        <f t="shared" si="123"/>
        <v>#DIV/0!</v>
      </c>
    </row>
    <row r="443" spans="1:31" x14ac:dyDescent="0.25">
      <c r="A443" s="1">
        <v>42880.186481481483</v>
      </c>
      <c r="B443" s="16">
        <v>436</v>
      </c>
      <c r="C443">
        <f t="shared" si="132"/>
        <v>-6.3948016101272964</v>
      </c>
      <c r="D443">
        <f t="shared" si="133"/>
        <v>-4.6942989039584226</v>
      </c>
      <c r="E443">
        <f t="shared" si="134"/>
        <v>-30.384419135481775</v>
      </c>
      <c r="F443">
        <f t="shared" si="135"/>
        <v>0.73408045943507805</v>
      </c>
      <c r="G443">
        <v>21.096871</v>
      </c>
      <c r="H443">
        <f t="shared" si="128"/>
        <v>21.096871</v>
      </c>
      <c r="I443">
        <v>21.010577000000001</v>
      </c>
      <c r="J443">
        <f t="shared" si="124"/>
        <v>21.010577000000001</v>
      </c>
      <c r="K443">
        <f t="shared" si="136"/>
        <v>7.1683333333420285E-5</v>
      </c>
      <c r="L443">
        <v>2.3059999999999999E-3</v>
      </c>
      <c r="M443">
        <f t="shared" si="129"/>
        <v>2.3059999999999999E-3</v>
      </c>
      <c r="N443">
        <v>0.30913000000000002</v>
      </c>
      <c r="O443">
        <f t="shared" si="125"/>
        <v>0.30913000000000002</v>
      </c>
      <c r="P443">
        <f t="shared" si="137"/>
        <v>-2.0328333333333355E-4</v>
      </c>
      <c r="Q443">
        <f t="shared" si="130"/>
        <v>78.680293000000006</v>
      </c>
      <c r="R443">
        <f t="shared" si="138"/>
        <v>1.316000000005128E-4</v>
      </c>
      <c r="S443">
        <f t="shared" si="139"/>
        <v>1</v>
      </c>
      <c r="T443">
        <f t="shared" si="140"/>
        <v>20.002589502705973</v>
      </c>
      <c r="U443">
        <f t="shared" si="141"/>
        <v>32500</v>
      </c>
      <c r="W443">
        <v>0</v>
      </c>
      <c r="X443">
        <v>20.000889000000001</v>
      </c>
      <c r="Y443">
        <v>0</v>
      </c>
      <c r="Z443">
        <v>0</v>
      </c>
      <c r="AA443">
        <f t="shared" si="126"/>
        <v>0</v>
      </c>
      <c r="AB443">
        <f t="shared" si="127"/>
        <v>0</v>
      </c>
      <c r="AC443" t="e">
        <f t="shared" si="131"/>
        <v>#DIV/0!</v>
      </c>
      <c r="AD443" s="6" t="e">
        <f t="shared" ref="AD443:AE506" si="142">(C443-AA443)/AA443</f>
        <v>#DIV/0!</v>
      </c>
      <c r="AE443" s="6" t="e">
        <f t="shared" si="142"/>
        <v>#DIV/0!</v>
      </c>
    </row>
    <row r="444" spans="1:31" x14ac:dyDescent="0.25">
      <c r="A444" s="1">
        <v>42880.187175925923</v>
      </c>
      <c r="B444" s="16">
        <v>437</v>
      </c>
      <c r="C444">
        <f t="shared" si="132"/>
        <v>-5.4287083015136517E-4</v>
      </c>
      <c r="D444">
        <f t="shared" si="133"/>
        <v>-4.3583734618974201</v>
      </c>
      <c r="E444">
        <f t="shared" si="134"/>
        <v>-4.8137837558763783</v>
      </c>
      <c r="F444">
        <f t="shared" si="135"/>
        <v>8028.3802699109901</v>
      </c>
      <c r="G444">
        <v>21.096654999999998</v>
      </c>
      <c r="H444">
        <f t="shared" si="128"/>
        <v>21.096654999999998</v>
      </c>
      <c r="I444">
        <v>21.010728</v>
      </c>
      <c r="J444">
        <f t="shared" si="124"/>
        <v>21.010728</v>
      </c>
      <c r="K444">
        <f t="shared" si="136"/>
        <v>5.5700000000176907E-5</v>
      </c>
      <c r="L444">
        <v>2.2989999999999998E-3</v>
      </c>
      <c r="M444">
        <f t="shared" si="129"/>
        <v>2.2989999999999998E-3</v>
      </c>
      <c r="N444">
        <v>0.30894300000000002</v>
      </c>
      <c r="O444">
        <f t="shared" si="125"/>
        <v>0.30894300000000002</v>
      </c>
      <c r="P444">
        <f t="shared" si="137"/>
        <v>-2.0208333333333512E-4</v>
      </c>
      <c r="Q444">
        <f t="shared" si="130"/>
        <v>78.680329</v>
      </c>
      <c r="R444">
        <f t="shared" si="138"/>
        <v>1.4638333333370687E-4</v>
      </c>
      <c r="S444">
        <f t="shared" si="139"/>
        <v>1</v>
      </c>
      <c r="T444">
        <f t="shared" si="140"/>
        <v>19.996742169408755</v>
      </c>
      <c r="U444">
        <f t="shared" si="141"/>
        <v>32500</v>
      </c>
      <c r="W444">
        <v>9.0000000000000006E-5</v>
      </c>
      <c r="X444">
        <v>20.001100000000001</v>
      </c>
      <c r="Y444">
        <v>0</v>
      </c>
      <c r="Z444">
        <v>0</v>
      </c>
      <c r="AA444">
        <f t="shared" si="126"/>
        <v>0</v>
      </c>
      <c r="AB444">
        <f t="shared" si="127"/>
        <v>0</v>
      </c>
      <c r="AC444" t="e">
        <f t="shared" si="131"/>
        <v>#DIV/0!</v>
      </c>
      <c r="AD444" s="6" t="e">
        <f t="shared" si="142"/>
        <v>#DIV/0!</v>
      </c>
      <c r="AE444" s="6" t="e">
        <f t="shared" si="142"/>
        <v>#DIV/0!</v>
      </c>
    </row>
    <row r="445" spans="1:31" x14ac:dyDescent="0.25">
      <c r="A445" s="1">
        <v>42880.18787037037</v>
      </c>
      <c r="B445" s="16">
        <v>438</v>
      </c>
      <c r="C445">
        <f t="shared" si="132"/>
        <v>5.1332246003406823</v>
      </c>
      <c r="D445">
        <f t="shared" si="133"/>
        <v>-4.2826513266035438</v>
      </c>
      <c r="E445">
        <f t="shared" si="134"/>
        <v>15.501991085372318</v>
      </c>
      <c r="F445">
        <f t="shared" si="135"/>
        <v>-0.83430039790569699</v>
      </c>
      <c r="G445">
        <v>21.096768000000001</v>
      </c>
      <c r="H445">
        <f t="shared" si="128"/>
        <v>21.096768000000001</v>
      </c>
      <c r="I445">
        <v>21.010774000000001</v>
      </c>
      <c r="J445">
        <f t="shared" si="124"/>
        <v>21.010774000000001</v>
      </c>
      <c r="K445">
        <f t="shared" si="136"/>
        <v>4.3216666666623382E-5</v>
      </c>
      <c r="L445">
        <v>2.2829999999999999E-3</v>
      </c>
      <c r="M445">
        <f t="shared" si="129"/>
        <v>2.2829999999999999E-3</v>
      </c>
      <c r="N445">
        <v>0.308751</v>
      </c>
      <c r="O445">
        <f t="shared" si="125"/>
        <v>0.308751</v>
      </c>
      <c r="P445">
        <f t="shared" si="137"/>
        <v>-2.0170000000000002E-4</v>
      </c>
      <c r="Q445">
        <f t="shared" si="130"/>
        <v>78.680475000000001</v>
      </c>
      <c r="R445">
        <f t="shared" si="138"/>
        <v>1.5848333333371063E-4</v>
      </c>
      <c r="S445">
        <f t="shared" si="139"/>
        <v>1</v>
      </c>
      <c r="T445">
        <f t="shared" si="140"/>
        <v>19.992320124072947</v>
      </c>
      <c r="U445">
        <f t="shared" si="141"/>
        <v>32500</v>
      </c>
      <c r="W445">
        <v>9.0000000000000006E-5</v>
      </c>
      <c r="X445">
        <v>20.001736000000001</v>
      </c>
      <c r="Y445">
        <v>0</v>
      </c>
      <c r="Z445">
        <v>0</v>
      </c>
      <c r="AA445">
        <f t="shared" si="126"/>
        <v>0</v>
      </c>
      <c r="AB445">
        <f t="shared" si="127"/>
        <v>0</v>
      </c>
      <c r="AC445" t="e">
        <f t="shared" si="131"/>
        <v>#DIV/0!</v>
      </c>
      <c r="AD445" s="6" t="e">
        <f t="shared" si="142"/>
        <v>#DIV/0!</v>
      </c>
      <c r="AE445" s="6" t="e">
        <f t="shared" si="142"/>
        <v>#DIV/0!</v>
      </c>
    </row>
    <row r="446" spans="1:31" x14ac:dyDescent="0.25">
      <c r="A446" s="1">
        <v>42880.188564814816</v>
      </c>
      <c r="B446" s="16">
        <v>439</v>
      </c>
      <c r="C446">
        <f t="shared" si="132"/>
        <v>6.2129603234638004</v>
      </c>
      <c r="D446">
        <f t="shared" si="133"/>
        <v>-4.3452766554509292</v>
      </c>
      <c r="E446">
        <f t="shared" si="134"/>
        <v>19.688091207153011</v>
      </c>
      <c r="F446">
        <f t="shared" si="135"/>
        <v>-0.69938908816793877</v>
      </c>
      <c r="G446">
        <v>21.096876999999999</v>
      </c>
      <c r="H446">
        <f t="shared" si="128"/>
        <v>21.096876999999999</v>
      </c>
      <c r="I446">
        <v>21.010746000000001</v>
      </c>
      <c r="J446">
        <f t="shared" si="124"/>
        <v>21.010746000000001</v>
      </c>
      <c r="K446">
        <f t="shared" si="136"/>
        <v>4.0716666666599605E-5</v>
      </c>
      <c r="L446">
        <v>2.2690000000000002E-3</v>
      </c>
      <c r="M446">
        <f t="shared" si="129"/>
        <v>2.2690000000000002E-3</v>
      </c>
      <c r="N446">
        <v>0.30855300000000002</v>
      </c>
      <c r="O446">
        <f t="shared" si="125"/>
        <v>0.30855300000000002</v>
      </c>
      <c r="P446">
        <f t="shared" si="137"/>
        <v>-2.0176666666666491E-4</v>
      </c>
      <c r="Q446">
        <f t="shared" si="130"/>
        <v>78.680700999999999</v>
      </c>
      <c r="R446">
        <f t="shared" si="138"/>
        <v>1.6104999999934458E-4</v>
      </c>
      <c r="S446">
        <f t="shared" si="139"/>
        <v>1</v>
      </c>
      <c r="T446">
        <f t="shared" si="140"/>
        <v>19.990965763021318</v>
      </c>
      <c r="U446">
        <f t="shared" si="141"/>
        <v>32500</v>
      </c>
      <c r="W446">
        <v>9.0000000000000006E-5</v>
      </c>
      <c r="X446">
        <v>20.001524</v>
      </c>
      <c r="Y446">
        <v>0</v>
      </c>
      <c r="Z446">
        <v>0</v>
      </c>
      <c r="AA446">
        <f t="shared" si="126"/>
        <v>0</v>
      </c>
      <c r="AB446">
        <f t="shared" si="127"/>
        <v>0</v>
      </c>
      <c r="AC446" t="e">
        <f t="shared" si="131"/>
        <v>#DIV/0!</v>
      </c>
      <c r="AD446" s="6" t="e">
        <f t="shared" si="142"/>
        <v>#DIV/0!</v>
      </c>
      <c r="AE446" s="6" t="e">
        <f t="shared" si="142"/>
        <v>#DIV/0!</v>
      </c>
    </row>
    <row r="447" spans="1:31" x14ac:dyDescent="0.25">
      <c r="A447" s="1">
        <v>42880.189259259256</v>
      </c>
      <c r="B447" s="16">
        <v>440</v>
      </c>
      <c r="C447">
        <f t="shared" si="132"/>
        <v>10.708107803988739</v>
      </c>
      <c r="D447">
        <f t="shared" si="133"/>
        <v>-5.0866263304244885</v>
      </c>
      <c r="E447">
        <f t="shared" si="134"/>
        <v>36.585017386730982</v>
      </c>
      <c r="F447">
        <f t="shared" si="135"/>
        <v>-0.47502569301083569</v>
      </c>
      <c r="G447">
        <v>21.096920999999998</v>
      </c>
      <c r="H447">
        <f t="shared" si="128"/>
        <v>21.096920999999998</v>
      </c>
      <c r="I447">
        <v>21.010663000000001</v>
      </c>
      <c r="J447">
        <f t="shared" si="124"/>
        <v>21.010663000000001</v>
      </c>
      <c r="K447">
        <f t="shared" si="136"/>
        <v>3.0349999999816173E-5</v>
      </c>
      <c r="L447">
        <v>2.2560000000000002E-3</v>
      </c>
      <c r="M447">
        <f t="shared" si="129"/>
        <v>2.2560000000000002E-3</v>
      </c>
      <c r="N447">
        <v>0.30834699999999998</v>
      </c>
      <c r="O447">
        <f t="shared" si="125"/>
        <v>0.30834699999999998</v>
      </c>
      <c r="P447">
        <f t="shared" si="137"/>
        <v>-2.0388333333333508E-4</v>
      </c>
      <c r="Q447">
        <f t="shared" si="130"/>
        <v>78.680990000000008</v>
      </c>
      <c r="R447">
        <f t="shared" si="138"/>
        <v>1.7353333333266127E-4</v>
      </c>
      <c r="S447">
        <f t="shared" si="139"/>
        <v>1</v>
      </c>
      <c r="T447">
        <f t="shared" si="140"/>
        <v>19.986152265865865</v>
      </c>
      <c r="U447">
        <f t="shared" si="141"/>
        <v>32500</v>
      </c>
      <c r="W447">
        <v>0</v>
      </c>
      <c r="X447">
        <v>20.001947000000001</v>
      </c>
      <c r="Y447">
        <v>0</v>
      </c>
      <c r="Z447">
        <v>0</v>
      </c>
      <c r="AA447">
        <f t="shared" si="126"/>
        <v>0</v>
      </c>
      <c r="AB447">
        <f t="shared" si="127"/>
        <v>0</v>
      </c>
      <c r="AC447" t="e">
        <f t="shared" si="131"/>
        <v>#DIV/0!</v>
      </c>
      <c r="AD447" s="6" t="e">
        <f t="shared" si="142"/>
        <v>#DIV/0!</v>
      </c>
      <c r="AE447" s="6" t="e">
        <f t="shared" si="142"/>
        <v>#DIV/0!</v>
      </c>
    </row>
    <row r="448" spans="1:31" x14ac:dyDescent="0.25">
      <c r="A448" s="1">
        <v>42880.189953703702</v>
      </c>
      <c r="B448" s="16">
        <v>441</v>
      </c>
      <c r="C448">
        <f t="shared" si="132"/>
        <v>8.8582962954222459</v>
      </c>
      <c r="D448">
        <f t="shared" si="133"/>
        <v>-5.9597919680899292</v>
      </c>
      <c r="E448">
        <f t="shared" si="134"/>
        <v>28.33093536748779</v>
      </c>
      <c r="F448">
        <f t="shared" si="135"/>
        <v>-0.6727921226985607</v>
      </c>
      <c r="G448">
        <v>21.096855999999999</v>
      </c>
      <c r="H448">
        <f t="shared" si="128"/>
        <v>21.096855999999999</v>
      </c>
      <c r="I448">
        <v>21.010615000000001</v>
      </c>
      <c r="J448">
        <f t="shared" si="124"/>
        <v>21.010615000000001</v>
      </c>
      <c r="K448">
        <f t="shared" si="136"/>
        <v>3.5399999999915127E-5</v>
      </c>
      <c r="L448">
        <v>2.2539999999999999E-3</v>
      </c>
      <c r="M448">
        <f t="shared" si="129"/>
        <v>2.2539999999999999E-3</v>
      </c>
      <c r="N448">
        <v>0.30813400000000002</v>
      </c>
      <c r="O448">
        <f t="shared" si="125"/>
        <v>0.30813400000000002</v>
      </c>
      <c r="P448">
        <f t="shared" si="137"/>
        <v>-2.0645000000000063E-4</v>
      </c>
      <c r="Q448">
        <f t="shared" si="130"/>
        <v>78.681251000000003</v>
      </c>
      <c r="R448">
        <f t="shared" si="138"/>
        <v>1.7104999999991341E-4</v>
      </c>
      <c r="S448">
        <f t="shared" si="139"/>
        <v>1</v>
      </c>
      <c r="T448">
        <f t="shared" si="140"/>
        <v>19.987181911736542</v>
      </c>
      <c r="U448">
        <f t="shared" si="141"/>
        <v>32500</v>
      </c>
      <c r="W448">
        <v>0</v>
      </c>
      <c r="X448">
        <v>20.001999999999999</v>
      </c>
      <c r="Y448">
        <v>0</v>
      </c>
      <c r="Z448">
        <v>0</v>
      </c>
      <c r="AA448">
        <f t="shared" si="126"/>
        <v>0</v>
      </c>
      <c r="AB448">
        <f t="shared" si="127"/>
        <v>0</v>
      </c>
      <c r="AC448" t="e">
        <f t="shared" si="131"/>
        <v>#DIV/0!</v>
      </c>
      <c r="AD448" s="6" t="e">
        <f t="shared" si="142"/>
        <v>#DIV/0!</v>
      </c>
      <c r="AE448" s="6" t="e">
        <f t="shared" si="142"/>
        <v>#DIV/0!</v>
      </c>
    </row>
    <row r="449" spans="1:31" x14ac:dyDescent="0.25">
      <c r="A449" s="1">
        <v>42880.190648148149</v>
      </c>
      <c r="B449" s="16">
        <v>442</v>
      </c>
      <c r="C449">
        <f t="shared" si="132"/>
        <v>0.53674869459911179</v>
      </c>
      <c r="D449">
        <f t="shared" si="133"/>
        <v>-6.1252959172958654</v>
      </c>
      <c r="E449">
        <f t="shared" si="134"/>
        <v>-4.6470000872795367</v>
      </c>
      <c r="F449">
        <f t="shared" si="135"/>
        <v>-11.411850608916231</v>
      </c>
      <c r="G449">
        <v>21.097090999999999</v>
      </c>
      <c r="H449">
        <f t="shared" si="128"/>
        <v>21.097090999999999</v>
      </c>
      <c r="I449">
        <v>21.010788999999999</v>
      </c>
      <c r="J449">
        <f t="shared" si="124"/>
        <v>21.010788999999999</v>
      </c>
      <c r="K449">
        <f t="shared" si="136"/>
        <v>5.5766666666556833E-5</v>
      </c>
      <c r="L449">
        <v>2.2390000000000001E-3</v>
      </c>
      <c r="M449">
        <f t="shared" si="129"/>
        <v>2.2390000000000001E-3</v>
      </c>
      <c r="N449">
        <v>0.30791400000000002</v>
      </c>
      <c r="O449">
        <f t="shared" si="125"/>
        <v>0.30791400000000002</v>
      </c>
      <c r="P449">
        <f t="shared" si="137"/>
        <v>-2.0690000000000061E-4</v>
      </c>
      <c r="Q449">
        <f t="shared" si="130"/>
        <v>78.681297000000001</v>
      </c>
      <c r="R449">
        <f t="shared" si="138"/>
        <v>1.511333333328461E-4</v>
      </c>
      <c r="S449">
        <f t="shared" si="139"/>
        <v>1</v>
      </c>
      <c r="T449">
        <f t="shared" si="140"/>
        <v>19.994226955388299</v>
      </c>
      <c r="U449">
        <f t="shared" si="141"/>
        <v>32500</v>
      </c>
      <c r="W449">
        <v>0</v>
      </c>
      <c r="X449">
        <v>20.000889000000001</v>
      </c>
      <c r="Y449">
        <v>0</v>
      </c>
      <c r="Z449">
        <v>0</v>
      </c>
      <c r="AA449">
        <f t="shared" si="126"/>
        <v>0</v>
      </c>
      <c r="AB449">
        <f t="shared" si="127"/>
        <v>0</v>
      </c>
      <c r="AC449" t="e">
        <f t="shared" si="131"/>
        <v>#DIV/0!</v>
      </c>
      <c r="AD449" s="6" t="e">
        <f t="shared" si="142"/>
        <v>#DIV/0!</v>
      </c>
      <c r="AE449" s="6" t="e">
        <f t="shared" si="142"/>
        <v>#DIV/0!</v>
      </c>
    </row>
    <row r="450" spans="1:31" x14ac:dyDescent="0.25">
      <c r="A450" s="1">
        <v>42880.191342592596</v>
      </c>
      <c r="B450" s="16">
        <v>443</v>
      </c>
      <c r="C450">
        <f t="shared" si="132"/>
        <v>-6.7346533443573486</v>
      </c>
      <c r="D450">
        <f t="shared" si="133"/>
        <v>-5.7475084125664377</v>
      </c>
      <c r="E450">
        <f t="shared" si="134"/>
        <v>-32.886518117585659</v>
      </c>
      <c r="F450">
        <f t="shared" si="135"/>
        <v>0.85342305218753489</v>
      </c>
      <c r="G450">
        <v>21.09713</v>
      </c>
      <c r="H450">
        <f t="shared" si="128"/>
        <v>21.09713</v>
      </c>
      <c r="I450">
        <v>21.010874000000001</v>
      </c>
      <c r="J450">
        <f t="shared" si="124"/>
        <v>21.010874000000001</v>
      </c>
      <c r="K450">
        <f t="shared" si="136"/>
        <v>7.3166666666561281E-5</v>
      </c>
      <c r="L450">
        <v>2.222E-3</v>
      </c>
      <c r="M450">
        <f t="shared" si="129"/>
        <v>2.222E-3</v>
      </c>
      <c r="N450">
        <v>0.30771900000000002</v>
      </c>
      <c r="O450">
        <f t="shared" si="125"/>
        <v>0.30771900000000002</v>
      </c>
      <c r="P450">
        <f t="shared" si="137"/>
        <v>-2.0570000000000034E-4</v>
      </c>
      <c r="Q450">
        <f t="shared" si="130"/>
        <v>78.681406999999993</v>
      </c>
      <c r="R450">
        <f t="shared" si="138"/>
        <v>1.3253333333243706E-4</v>
      </c>
      <c r="S450">
        <f t="shared" si="139"/>
        <v>1</v>
      </c>
      <c r="T450">
        <f t="shared" si="140"/>
        <v>20.001823144932118</v>
      </c>
      <c r="U450">
        <f t="shared" si="141"/>
        <v>32500</v>
      </c>
      <c r="W450">
        <v>0</v>
      </c>
      <c r="X450">
        <v>20.000836</v>
      </c>
      <c r="Y450">
        <v>0</v>
      </c>
      <c r="Z450">
        <v>0</v>
      </c>
      <c r="AA450">
        <f t="shared" si="126"/>
        <v>0</v>
      </c>
      <c r="AB450">
        <f t="shared" si="127"/>
        <v>0</v>
      </c>
      <c r="AC450" t="e">
        <f t="shared" si="131"/>
        <v>#DIV/0!</v>
      </c>
      <c r="AD450" s="6" t="e">
        <f t="shared" si="142"/>
        <v>#DIV/0!</v>
      </c>
      <c r="AE450" s="6" t="e">
        <f t="shared" si="142"/>
        <v>#DIV/0!</v>
      </c>
    </row>
    <row r="451" spans="1:31" x14ac:dyDescent="0.25">
      <c r="A451" s="1">
        <v>42880.192037037035</v>
      </c>
      <c r="B451" s="16">
        <v>444</v>
      </c>
      <c r="C451">
        <f t="shared" si="132"/>
        <v>-8.0757280524591692</v>
      </c>
      <c r="D451">
        <f t="shared" si="133"/>
        <v>-4.8950439391941813</v>
      </c>
      <c r="E451">
        <f t="shared" si="134"/>
        <v>-37.23057276361196</v>
      </c>
      <c r="F451">
        <f t="shared" si="135"/>
        <v>0.60614274123601453</v>
      </c>
      <c r="G451">
        <v>21.097054</v>
      </c>
      <c r="H451">
        <f t="shared" si="128"/>
        <v>21.097054</v>
      </c>
      <c r="I451">
        <v>21.010947999999999</v>
      </c>
      <c r="J451">
        <f t="shared" si="124"/>
        <v>21.010947999999999</v>
      </c>
      <c r="K451">
        <f t="shared" si="136"/>
        <v>7.5783333333194017E-5</v>
      </c>
      <c r="L451">
        <v>2.2060000000000001E-3</v>
      </c>
      <c r="M451">
        <f t="shared" si="129"/>
        <v>2.2060000000000001E-3</v>
      </c>
      <c r="N451">
        <v>0.30751299999999998</v>
      </c>
      <c r="O451">
        <f t="shared" si="125"/>
        <v>0.30751299999999998</v>
      </c>
      <c r="P451">
        <f t="shared" si="137"/>
        <v>-2.029833333333314E-4</v>
      </c>
      <c r="Q451">
        <f t="shared" si="130"/>
        <v>78.681539000000001</v>
      </c>
      <c r="R451">
        <f t="shared" si="138"/>
        <v>1.2719999999883196E-4</v>
      </c>
      <c r="S451">
        <f t="shared" si="139"/>
        <v>1</v>
      </c>
      <c r="T451">
        <f t="shared" si="140"/>
        <v>20.004280684113688</v>
      </c>
      <c r="U451">
        <f t="shared" si="141"/>
        <v>32500</v>
      </c>
      <c r="W451">
        <v>0</v>
      </c>
      <c r="X451">
        <v>20.001100000000001</v>
      </c>
      <c r="Y451">
        <v>0</v>
      </c>
      <c r="Z451">
        <v>0</v>
      </c>
      <c r="AA451">
        <f t="shared" si="126"/>
        <v>0</v>
      </c>
      <c r="AB451">
        <f t="shared" si="127"/>
        <v>0</v>
      </c>
      <c r="AC451" t="e">
        <f t="shared" si="131"/>
        <v>#DIV/0!</v>
      </c>
      <c r="AD451" s="6" t="e">
        <f t="shared" si="142"/>
        <v>#DIV/0!</v>
      </c>
      <c r="AE451" s="6" t="e">
        <f t="shared" si="142"/>
        <v>#DIV/0!</v>
      </c>
    </row>
    <row r="452" spans="1:31" x14ac:dyDescent="0.25">
      <c r="A452" s="1">
        <v>42880.192731481482</v>
      </c>
      <c r="B452" s="16">
        <v>445</v>
      </c>
      <c r="C452">
        <f t="shared" si="132"/>
        <v>-1.984279196388492</v>
      </c>
      <c r="D452">
        <f t="shared" si="133"/>
        <v>-4.118766976621826</v>
      </c>
      <c r="E452">
        <f t="shared" si="134"/>
        <v>-12.367163055157544</v>
      </c>
      <c r="F452">
        <f t="shared" si="135"/>
        <v>2.0756993189860733</v>
      </c>
      <c r="G452">
        <v>21.096955999999999</v>
      </c>
      <c r="H452">
        <f t="shared" si="128"/>
        <v>21.096955999999999</v>
      </c>
      <c r="I452">
        <v>21.011033000000001</v>
      </c>
      <c r="J452">
        <f t="shared" si="124"/>
        <v>21.011033000000001</v>
      </c>
      <c r="K452">
        <f t="shared" si="136"/>
        <v>6.0366666666489263E-5</v>
      </c>
      <c r="L452">
        <v>2.189E-3</v>
      </c>
      <c r="M452">
        <f t="shared" si="129"/>
        <v>2.189E-3</v>
      </c>
      <c r="N452">
        <v>0.30730000000000002</v>
      </c>
      <c r="O452">
        <f t="shared" si="125"/>
        <v>0.30730000000000002</v>
      </c>
      <c r="P452">
        <f t="shared" si="137"/>
        <v>-2.0043333333333486E-4</v>
      </c>
      <c r="Q452">
        <f t="shared" si="130"/>
        <v>78.681667000000004</v>
      </c>
      <c r="R452">
        <f t="shared" si="138"/>
        <v>1.4006666666617208E-4</v>
      </c>
      <c r="S452">
        <f t="shared" si="139"/>
        <v>1</v>
      </c>
      <c r="T452">
        <f t="shared" si="140"/>
        <v>19.999971512219982</v>
      </c>
      <c r="U452">
        <f t="shared" si="141"/>
        <v>32500</v>
      </c>
      <c r="W452">
        <v>0</v>
      </c>
      <c r="X452">
        <v>20.002106000000001</v>
      </c>
      <c r="Y452">
        <v>0</v>
      </c>
      <c r="Z452">
        <v>0</v>
      </c>
      <c r="AA452">
        <f t="shared" si="126"/>
        <v>0</v>
      </c>
      <c r="AB452">
        <f t="shared" si="127"/>
        <v>0</v>
      </c>
      <c r="AC452" t="e">
        <f t="shared" si="131"/>
        <v>#DIV/0!</v>
      </c>
      <c r="AD452" s="6" t="e">
        <f t="shared" si="142"/>
        <v>#DIV/0!</v>
      </c>
      <c r="AE452" s="6" t="e">
        <f t="shared" si="142"/>
        <v>#DIV/0!</v>
      </c>
    </row>
    <row r="453" spans="1:31" x14ac:dyDescent="0.25">
      <c r="A453" s="1">
        <v>42880.193425925929</v>
      </c>
      <c r="B453" s="16">
        <v>446</v>
      </c>
      <c r="C453">
        <f t="shared" si="132"/>
        <v>5.504396432184226</v>
      </c>
      <c r="D453">
        <f t="shared" si="133"/>
        <v>-3.5908333883621602</v>
      </c>
      <c r="E453">
        <f t="shared" si="134"/>
        <v>17.72854627848621</v>
      </c>
      <c r="F453">
        <f t="shared" si="135"/>
        <v>-0.65235733519601613</v>
      </c>
      <c r="G453">
        <v>21.097180999999999</v>
      </c>
      <c r="H453">
        <f t="shared" si="128"/>
        <v>21.097180999999999</v>
      </c>
      <c r="I453">
        <v>21.011188000000001</v>
      </c>
      <c r="J453">
        <f t="shared" si="124"/>
        <v>21.011188000000001</v>
      </c>
      <c r="K453">
        <f t="shared" si="136"/>
        <v>4.186666666671594E-5</v>
      </c>
      <c r="L453">
        <v>2.1689999999999999E-3</v>
      </c>
      <c r="M453">
        <f t="shared" si="129"/>
        <v>2.1689999999999999E-3</v>
      </c>
      <c r="N453">
        <v>0.30710799999999999</v>
      </c>
      <c r="O453">
        <f t="shared" si="125"/>
        <v>0.30710799999999999</v>
      </c>
      <c r="P453">
        <f t="shared" si="137"/>
        <v>-1.9863333333333585E-4</v>
      </c>
      <c r="Q453">
        <f t="shared" si="130"/>
        <v>78.681703999999996</v>
      </c>
      <c r="R453">
        <f t="shared" si="138"/>
        <v>1.5676666666735172E-4</v>
      </c>
      <c r="S453">
        <f t="shared" si="139"/>
        <v>1</v>
      </c>
      <c r="T453">
        <f t="shared" si="140"/>
        <v>19.992587770179217</v>
      </c>
      <c r="U453">
        <f t="shared" si="141"/>
        <v>32500</v>
      </c>
      <c r="W453">
        <v>0</v>
      </c>
      <c r="X453">
        <v>20.001683</v>
      </c>
      <c r="Y453">
        <v>0</v>
      </c>
      <c r="Z453">
        <v>0</v>
      </c>
      <c r="AA453">
        <f t="shared" si="126"/>
        <v>0</v>
      </c>
      <c r="AB453">
        <f t="shared" si="127"/>
        <v>0</v>
      </c>
      <c r="AC453" t="e">
        <f t="shared" si="131"/>
        <v>#DIV/0!</v>
      </c>
      <c r="AD453" s="6" t="e">
        <f t="shared" si="142"/>
        <v>#DIV/0!</v>
      </c>
      <c r="AE453" s="6" t="e">
        <f t="shared" si="142"/>
        <v>#DIV/0!</v>
      </c>
    </row>
    <row r="454" spans="1:31" x14ac:dyDescent="0.25">
      <c r="A454" s="1">
        <v>42880.194120370368</v>
      </c>
      <c r="B454" s="16">
        <v>447</v>
      </c>
      <c r="C454">
        <f t="shared" si="132"/>
        <v>8.2027804794170116</v>
      </c>
      <c r="D454">
        <f t="shared" si="133"/>
        <v>-3.6137502193872173</v>
      </c>
      <c r="E454">
        <f t="shared" si="134"/>
        <v>28.337577627178952</v>
      </c>
      <c r="F454">
        <f t="shared" si="135"/>
        <v>-0.4405518626830367</v>
      </c>
      <c r="G454">
        <v>21.097455</v>
      </c>
      <c r="H454">
        <f t="shared" si="128"/>
        <v>21.097455</v>
      </c>
      <c r="I454">
        <v>21.011201</v>
      </c>
      <c r="J454">
        <f t="shared" si="124"/>
        <v>21.011201</v>
      </c>
      <c r="K454">
        <f t="shared" si="136"/>
        <v>3.5483333333393337E-5</v>
      </c>
      <c r="L454">
        <v>2.153E-3</v>
      </c>
      <c r="M454">
        <f t="shared" si="129"/>
        <v>2.153E-3</v>
      </c>
      <c r="N454">
        <v>0.30691400000000002</v>
      </c>
      <c r="O454">
        <f t="shared" si="125"/>
        <v>0.30691400000000002</v>
      </c>
      <c r="P454">
        <f t="shared" si="137"/>
        <v>-1.985666666666682E-4</v>
      </c>
      <c r="Q454">
        <f t="shared" si="130"/>
        <v>78.681884999999994</v>
      </c>
      <c r="R454">
        <f t="shared" si="138"/>
        <v>1.6308333333441282E-4</v>
      </c>
      <c r="S454">
        <f t="shared" si="139"/>
        <v>1</v>
      </c>
      <c r="T454">
        <f t="shared" si="140"/>
        <v>19.989654469300827</v>
      </c>
      <c r="U454">
        <f t="shared" si="141"/>
        <v>32500</v>
      </c>
      <c r="W454">
        <v>0</v>
      </c>
      <c r="X454">
        <v>20.001470999999999</v>
      </c>
      <c r="Y454">
        <v>0</v>
      </c>
      <c r="Z454">
        <v>0</v>
      </c>
      <c r="AA454">
        <f t="shared" si="126"/>
        <v>0</v>
      </c>
      <c r="AB454">
        <f t="shared" si="127"/>
        <v>0</v>
      </c>
      <c r="AC454" t="e">
        <f t="shared" si="131"/>
        <v>#DIV/0!</v>
      </c>
      <c r="AD454" s="6" t="e">
        <f t="shared" si="142"/>
        <v>#DIV/0!</v>
      </c>
      <c r="AE454" s="6" t="e">
        <f t="shared" si="142"/>
        <v>#DIV/0!</v>
      </c>
    </row>
    <row r="455" spans="1:31" x14ac:dyDescent="0.25">
      <c r="A455" s="1">
        <v>42880.194814814815</v>
      </c>
      <c r="B455" s="16">
        <v>448</v>
      </c>
      <c r="C455">
        <f t="shared" si="132"/>
        <v>3.8881722698272259</v>
      </c>
      <c r="D455">
        <f t="shared" si="133"/>
        <v>-3.631826722428908</v>
      </c>
      <c r="E455">
        <f t="shared" si="134"/>
        <v>11.313750213827582</v>
      </c>
      <c r="F455">
        <f t="shared" si="135"/>
        <v>-0.93407042445428767</v>
      </c>
      <c r="G455">
        <v>21.097352999999998</v>
      </c>
      <c r="H455">
        <f t="shared" si="128"/>
        <v>21.097352999999998</v>
      </c>
      <c r="I455">
        <v>21.011120999999999</v>
      </c>
      <c r="J455">
        <f t="shared" si="124"/>
        <v>21.011120999999999</v>
      </c>
      <c r="K455">
        <f t="shared" si="136"/>
        <v>4.5966666666726516E-5</v>
      </c>
      <c r="L455">
        <v>2.1410000000000001E-3</v>
      </c>
      <c r="M455">
        <f t="shared" si="129"/>
        <v>2.1410000000000001E-3</v>
      </c>
      <c r="N455">
        <v>0.30672500000000003</v>
      </c>
      <c r="O455">
        <f t="shared" si="125"/>
        <v>0.30672500000000003</v>
      </c>
      <c r="P455">
        <f t="shared" si="137"/>
        <v>-1.9854999999999919E-4</v>
      </c>
      <c r="Q455">
        <f t="shared" si="130"/>
        <v>78.682153999999997</v>
      </c>
      <c r="R455">
        <f t="shared" si="138"/>
        <v>1.5258333333344846E-4</v>
      </c>
      <c r="S455">
        <f t="shared" si="139"/>
        <v>1</v>
      </c>
      <c r="T455">
        <f t="shared" si="140"/>
        <v>19.993527001007688</v>
      </c>
      <c r="U455">
        <f t="shared" si="141"/>
        <v>32500</v>
      </c>
      <c r="W455">
        <v>0</v>
      </c>
      <c r="X455">
        <v>20.001047</v>
      </c>
      <c r="Y455">
        <v>0</v>
      </c>
      <c r="Z455">
        <v>0</v>
      </c>
      <c r="AA455">
        <f t="shared" si="126"/>
        <v>0</v>
      </c>
      <c r="AB455">
        <f t="shared" si="127"/>
        <v>0</v>
      </c>
      <c r="AC455" t="e">
        <f t="shared" si="131"/>
        <v>#DIV/0!</v>
      </c>
      <c r="AD455" s="6" t="e">
        <f t="shared" si="142"/>
        <v>#DIV/0!</v>
      </c>
      <c r="AE455" s="6" t="e">
        <f t="shared" si="142"/>
        <v>#DIV/0!</v>
      </c>
    </row>
    <row r="456" spans="1:31" x14ac:dyDescent="0.25">
      <c r="A456" s="1">
        <v>42880.195509259262</v>
      </c>
      <c r="B456" s="16">
        <v>449</v>
      </c>
      <c r="C456">
        <f t="shared" si="132"/>
        <v>-3.7113242301335436</v>
      </c>
      <c r="D456">
        <f t="shared" si="133"/>
        <v>-3.419294106354549</v>
      </c>
      <c r="E456">
        <f t="shared" si="134"/>
        <v>-18.401229484371719</v>
      </c>
      <c r="F456">
        <f t="shared" si="135"/>
        <v>0.92131376681996691</v>
      </c>
      <c r="G456">
        <v>21.097363999999999</v>
      </c>
      <c r="H456">
        <f t="shared" si="128"/>
        <v>21.097363999999999</v>
      </c>
      <c r="I456">
        <v>21.011047999999999</v>
      </c>
      <c r="J456">
        <f t="shared" ref="J456:J519" si="143">(I456*J$2+J$3+J$4)</f>
        <v>21.011047999999999</v>
      </c>
      <c r="K456">
        <f t="shared" si="136"/>
        <v>6.4350000000009303E-5</v>
      </c>
      <c r="L456">
        <v>2.1280000000000001E-3</v>
      </c>
      <c r="M456">
        <f t="shared" si="129"/>
        <v>2.1280000000000001E-3</v>
      </c>
      <c r="N456">
        <v>0.30652299999999999</v>
      </c>
      <c r="O456">
        <f t="shared" ref="O456:O519" si="144">(N456*O$2+O$3+O$4)</f>
        <v>0.30652299999999999</v>
      </c>
      <c r="P456">
        <f t="shared" si="137"/>
        <v>-1.9785000000000126E-4</v>
      </c>
      <c r="Q456">
        <f t="shared" si="130"/>
        <v>78.682428999999999</v>
      </c>
      <c r="R456">
        <f t="shared" si="138"/>
        <v>1.335000000004527E-4</v>
      </c>
      <c r="S456">
        <f t="shared" si="139"/>
        <v>1</v>
      </c>
      <c r="T456">
        <f t="shared" si="140"/>
        <v>20.000969030123631</v>
      </c>
      <c r="U456">
        <f t="shared" si="141"/>
        <v>32500</v>
      </c>
      <c r="W456">
        <v>0</v>
      </c>
      <c r="X456">
        <v>20.000677</v>
      </c>
      <c r="Y456">
        <v>0</v>
      </c>
      <c r="Z456">
        <v>0</v>
      </c>
      <c r="AA456">
        <f t="shared" ref="AA456:AA519" si="145">((X456*(H456/100)*Z456)/(-X456*(-1+H456/100+M456/100)+Z456))*1000</f>
        <v>0</v>
      </c>
      <c r="AB456">
        <f t="shared" ref="AB456:AB519" si="146">((X456*(Y456*(-1+M456/100+H456/100)+(M456/100)*Z456))/(X456*(-1+M456/100+H456/100)-Z456))*1000</f>
        <v>0</v>
      </c>
      <c r="AC456" t="e">
        <f t="shared" si="131"/>
        <v>#DIV/0!</v>
      </c>
      <c r="AD456" s="6" t="e">
        <f t="shared" si="142"/>
        <v>#DIV/0!</v>
      </c>
      <c r="AE456" s="6" t="e">
        <f t="shared" si="142"/>
        <v>#DIV/0!</v>
      </c>
    </row>
    <row r="457" spans="1:31" x14ac:dyDescent="0.25">
      <c r="A457" s="1">
        <v>42880.196203703701</v>
      </c>
      <c r="B457" s="16">
        <v>450</v>
      </c>
      <c r="C457">
        <f t="shared" si="132"/>
        <v>-9.9717016121651412</v>
      </c>
      <c r="D457">
        <f t="shared" si="133"/>
        <v>-3.2298512974063875</v>
      </c>
      <c r="E457">
        <f t="shared" si="134"/>
        <v>-42.864231885879477</v>
      </c>
      <c r="F457">
        <f t="shared" si="135"/>
        <v>0.32390171938820123</v>
      </c>
      <c r="G457">
        <v>21.097373999999999</v>
      </c>
      <c r="H457">
        <f t="shared" ref="H457:H520" si="147">(G457*H$2+H$3+H$4)</f>
        <v>21.097373999999999</v>
      </c>
      <c r="I457">
        <v>21.011158000000002</v>
      </c>
      <c r="J457">
        <f t="shared" si="143"/>
        <v>21.011158000000002</v>
      </c>
      <c r="K457">
        <f t="shared" si="136"/>
        <v>7.938333333340116E-5</v>
      </c>
      <c r="L457">
        <v>2.1189999999999998E-3</v>
      </c>
      <c r="M457">
        <f t="shared" ref="M457:M520" si="148">(L457*M$2+M$3+M$4)</f>
        <v>2.1189999999999998E-3</v>
      </c>
      <c r="N457">
        <v>0.30632199999999998</v>
      </c>
      <c r="O457">
        <f t="shared" si="144"/>
        <v>0.30632199999999998</v>
      </c>
      <c r="P457">
        <f t="shared" si="137"/>
        <v>-1.9721666666666637E-4</v>
      </c>
      <c r="Q457">
        <f t="shared" ref="Q457:Q520" si="149">100-J457-O457</f>
        <v>78.682520000000011</v>
      </c>
      <c r="R457">
        <f t="shared" si="138"/>
        <v>1.1783333333426071E-4</v>
      </c>
      <c r="S457">
        <f t="shared" si="139"/>
        <v>1</v>
      </c>
      <c r="T457">
        <f t="shared" si="140"/>
        <v>20.008159850314435</v>
      </c>
      <c r="U457">
        <f t="shared" si="141"/>
        <v>32500</v>
      </c>
      <c r="W457">
        <v>0</v>
      </c>
      <c r="X457">
        <v>20.001418000000001</v>
      </c>
      <c r="Y457">
        <v>0</v>
      </c>
      <c r="Z457">
        <v>0</v>
      </c>
      <c r="AA457">
        <f t="shared" si="145"/>
        <v>0</v>
      </c>
      <c r="AB457">
        <f t="shared" si="146"/>
        <v>0</v>
      </c>
      <c r="AC457" t="e">
        <f t="shared" ref="AC457:AC520" si="150">AB457/AA457</f>
        <v>#DIV/0!</v>
      </c>
      <c r="AD457" s="6" t="e">
        <f t="shared" si="142"/>
        <v>#DIV/0!</v>
      </c>
      <c r="AE457" s="6" t="e">
        <f t="shared" si="142"/>
        <v>#DIV/0!</v>
      </c>
    </row>
    <row r="458" spans="1:31" x14ac:dyDescent="0.25">
      <c r="A458" s="1">
        <v>42880.196898148148</v>
      </c>
      <c r="B458" s="16">
        <v>451</v>
      </c>
      <c r="C458">
        <f t="shared" si="132"/>
        <v>-12.578477621908881</v>
      </c>
      <c r="D458">
        <f t="shared" si="133"/>
        <v>-2.831674670542581</v>
      </c>
      <c r="E458">
        <f t="shared" si="134"/>
        <v>-52.697949144221909</v>
      </c>
      <c r="F458">
        <f t="shared" si="135"/>
        <v>0.22512061917655601</v>
      </c>
      <c r="G458">
        <v>21.09751</v>
      </c>
      <c r="H458">
        <f t="shared" si="147"/>
        <v>21.09751</v>
      </c>
      <c r="I458">
        <v>21.011258000000002</v>
      </c>
      <c r="J458">
        <f t="shared" si="143"/>
        <v>21.011258000000002</v>
      </c>
      <c r="K458">
        <f t="shared" si="136"/>
        <v>8.5483333333336026E-5</v>
      </c>
      <c r="L458">
        <v>2.1080000000000001E-3</v>
      </c>
      <c r="M458">
        <f t="shared" si="148"/>
        <v>2.1080000000000001E-3</v>
      </c>
      <c r="N458">
        <v>0.306118</v>
      </c>
      <c r="O458">
        <f t="shared" si="144"/>
        <v>0.306118</v>
      </c>
      <c r="P458">
        <f t="shared" si="137"/>
        <v>-1.9590000000000162E-4</v>
      </c>
      <c r="Q458">
        <f t="shared" si="149"/>
        <v>78.682624000000004</v>
      </c>
      <c r="R458">
        <f t="shared" si="138"/>
        <v>1.1041666666737153E-4</v>
      </c>
      <c r="S458">
        <f t="shared" si="139"/>
        <v>1</v>
      </c>
      <c r="T458">
        <f t="shared" si="140"/>
        <v>20.011058802951133</v>
      </c>
      <c r="U458">
        <f t="shared" si="141"/>
        <v>32500</v>
      </c>
      <c r="W458">
        <v>0</v>
      </c>
      <c r="X458">
        <v>20.001311999999999</v>
      </c>
      <c r="Y458">
        <v>0</v>
      </c>
      <c r="Z458">
        <v>0</v>
      </c>
      <c r="AA458">
        <f t="shared" si="145"/>
        <v>0</v>
      </c>
      <c r="AB458">
        <f t="shared" si="146"/>
        <v>0</v>
      </c>
      <c r="AC458" t="e">
        <f t="shared" si="150"/>
        <v>#DIV/0!</v>
      </c>
      <c r="AD458" s="6" t="e">
        <f t="shared" si="142"/>
        <v>#DIV/0!</v>
      </c>
      <c r="AE458" s="6" t="e">
        <f t="shared" si="142"/>
        <v>#DIV/0!</v>
      </c>
    </row>
    <row r="459" spans="1:31" x14ac:dyDescent="0.25">
      <c r="A459" s="1">
        <v>42880.197592592594</v>
      </c>
      <c r="B459" s="16">
        <v>452</v>
      </c>
      <c r="C459">
        <f t="shared" si="132"/>
        <v>-12.416707429447257</v>
      </c>
      <c r="D459">
        <f t="shared" si="133"/>
        <v>-2.2498661466548953</v>
      </c>
      <c r="E459">
        <f t="shared" si="134"/>
        <v>-51.418096205358644</v>
      </c>
      <c r="F459">
        <f t="shared" si="135"/>
        <v>0.18119667870398154</v>
      </c>
      <c r="G459">
        <v>21.097315999999999</v>
      </c>
      <c r="H459">
        <f t="shared" si="147"/>
        <v>21.097315999999999</v>
      </c>
      <c r="I459">
        <v>21.011521999999999</v>
      </c>
      <c r="J459">
        <f t="shared" si="143"/>
        <v>21.011521999999999</v>
      </c>
      <c r="K459">
        <f t="shared" si="136"/>
        <v>8.4433333333381686E-5</v>
      </c>
      <c r="L459">
        <v>2.0939999999999999E-3</v>
      </c>
      <c r="M459">
        <f t="shared" si="148"/>
        <v>2.0939999999999999E-3</v>
      </c>
      <c r="N459">
        <v>0.30591200000000002</v>
      </c>
      <c r="O459">
        <f t="shared" si="144"/>
        <v>0.30591200000000002</v>
      </c>
      <c r="P459">
        <f t="shared" si="137"/>
        <v>-1.9399999999999881E-4</v>
      </c>
      <c r="Q459">
        <f t="shared" si="149"/>
        <v>78.682565999999994</v>
      </c>
      <c r="R459">
        <f t="shared" si="138"/>
        <v>1.0956666666691224E-4</v>
      </c>
      <c r="S459">
        <f t="shared" si="139"/>
        <v>1</v>
      </c>
      <c r="T459">
        <f t="shared" si="140"/>
        <v>20.011954841282694</v>
      </c>
      <c r="U459">
        <f t="shared" si="141"/>
        <v>32500</v>
      </c>
      <c r="W459">
        <v>0</v>
      </c>
      <c r="X459">
        <v>20.001788000000001</v>
      </c>
      <c r="Y459">
        <v>0</v>
      </c>
      <c r="Z459">
        <v>0</v>
      </c>
      <c r="AA459">
        <f t="shared" si="145"/>
        <v>0</v>
      </c>
      <c r="AB459">
        <f t="shared" si="146"/>
        <v>0</v>
      </c>
      <c r="AC459" t="e">
        <f t="shared" si="150"/>
        <v>#DIV/0!</v>
      </c>
      <c r="AD459" s="6" t="e">
        <f t="shared" si="142"/>
        <v>#DIV/0!</v>
      </c>
      <c r="AE459" s="6" t="e">
        <f t="shared" si="142"/>
        <v>#DIV/0!</v>
      </c>
    </row>
    <row r="460" spans="1:31" x14ac:dyDescent="0.25">
      <c r="A460" s="1">
        <v>42880.198287037034</v>
      </c>
      <c r="B460" s="16">
        <v>453</v>
      </c>
      <c r="C460">
        <f t="shared" ref="C460:C523" si="151">(X460*H460-T460*J460-K460*U460)*10</f>
        <v>-7.0122681684856536</v>
      </c>
      <c r="D460">
        <f t="shared" ref="D460:D523" si="152">(T460*O460-X460*M460+P460*U460)*10</f>
        <v>-1.61484740456598</v>
      </c>
      <c r="E460">
        <f t="shared" ref="E460:E523" si="153">3.941*C460+1.104*D460</f>
        <v>-29.418140386642804</v>
      </c>
      <c r="F460">
        <f t="shared" si="135"/>
        <v>0.23028888310680753</v>
      </c>
      <c r="G460">
        <v>21.097360999999999</v>
      </c>
      <c r="H460">
        <f t="shared" si="147"/>
        <v>21.097360999999999</v>
      </c>
      <c r="I460">
        <v>21.011710000000001</v>
      </c>
      <c r="J460">
        <f t="shared" si="143"/>
        <v>21.011710000000001</v>
      </c>
      <c r="K460">
        <f t="shared" si="136"/>
        <v>7.0800000000067112E-5</v>
      </c>
      <c r="L460">
        <v>2.0760000000000002E-3</v>
      </c>
      <c r="M460">
        <f t="shared" si="148"/>
        <v>2.0760000000000002E-3</v>
      </c>
      <c r="N460">
        <v>0.305728</v>
      </c>
      <c r="O460">
        <f t="shared" si="144"/>
        <v>0.305728</v>
      </c>
      <c r="P460">
        <f t="shared" si="137"/>
        <v>-1.9189999999999762E-4</v>
      </c>
      <c r="Q460">
        <f t="shared" si="149"/>
        <v>78.682562000000004</v>
      </c>
      <c r="R460">
        <f t="shared" si="138"/>
        <v>1.2109999999978526E-4</v>
      </c>
      <c r="S460">
        <f t="shared" si="139"/>
        <v>1</v>
      </c>
      <c r="T460">
        <f t="shared" si="140"/>
        <v>20.007291420763963</v>
      </c>
      <c r="U460">
        <f t="shared" si="141"/>
        <v>32500</v>
      </c>
      <c r="W460">
        <v>0</v>
      </c>
      <c r="X460">
        <v>20.001894</v>
      </c>
      <c r="Y460">
        <v>0</v>
      </c>
      <c r="Z460">
        <v>0</v>
      </c>
      <c r="AA460">
        <f t="shared" si="145"/>
        <v>0</v>
      </c>
      <c r="AB460">
        <f t="shared" si="146"/>
        <v>0</v>
      </c>
      <c r="AC460" t="e">
        <f t="shared" si="150"/>
        <v>#DIV/0!</v>
      </c>
      <c r="AD460" s="6" t="e">
        <f t="shared" si="142"/>
        <v>#DIV/0!</v>
      </c>
      <c r="AE460" s="6" t="e">
        <f t="shared" si="142"/>
        <v>#DIV/0!</v>
      </c>
    </row>
    <row r="461" spans="1:31" x14ac:dyDescent="0.25">
      <c r="A461" s="1">
        <v>42880.198981481481</v>
      </c>
      <c r="B461" s="16">
        <v>454</v>
      </c>
      <c r="C461">
        <f t="shared" si="151"/>
        <v>-0.43758452704393935</v>
      </c>
      <c r="D461">
        <f t="shared" si="152"/>
        <v>-1.6061333144421575</v>
      </c>
      <c r="E461">
        <f t="shared" si="153"/>
        <v>-3.4976918002243069</v>
      </c>
      <c r="F461">
        <f t="shared" ref="F461:F524" si="154">D461/C461</f>
        <v>3.6704527129700821</v>
      </c>
      <c r="G461">
        <v>21.097429000000002</v>
      </c>
      <c r="H461">
        <f t="shared" si="147"/>
        <v>21.097429000000002</v>
      </c>
      <c r="I461">
        <v>21.011744</v>
      </c>
      <c r="J461">
        <f t="shared" si="143"/>
        <v>21.011744</v>
      </c>
      <c r="K461">
        <f t="shared" ref="K461:K524" si="155">SLOPE(J457:J465,B457:B465)</f>
        <v>5.4833333333152247E-5</v>
      </c>
      <c r="L461">
        <v>2.0600000000000002E-3</v>
      </c>
      <c r="M461">
        <f t="shared" si="148"/>
        <v>2.0600000000000002E-3</v>
      </c>
      <c r="N461">
        <v>0.30554700000000001</v>
      </c>
      <c r="O461">
        <f t="shared" si="144"/>
        <v>0.30554700000000001</v>
      </c>
      <c r="P461">
        <f t="shared" ref="P461:P524" si="156">SLOPE(O457:O465,B457:B465)</f>
        <v>-1.9170000000000021E-4</v>
      </c>
      <c r="Q461">
        <f t="shared" si="149"/>
        <v>78.682709000000003</v>
      </c>
      <c r="R461">
        <f t="shared" ref="R461:R524" si="157">SLOPE(Q457:Q465,B457:B465)</f>
        <v>1.3686666666548792E-4</v>
      </c>
      <c r="S461">
        <f t="shared" ref="S461:S524" si="158">((X461-AA461/1000+AB461/1000)/(X461+Y461+Z461))</f>
        <v>1</v>
      </c>
      <c r="T461">
        <f t="shared" ref="T461:T524" si="159">(-R461*U461+X461*(100-H461-M461))/(100-J461-O461)</f>
        <v>19.999667451213043</v>
      </c>
      <c r="U461">
        <f t="shared" ref="U461:U524" si="160">$F$1*((X461-AA461/1000+AB461/1000)/(X461+Y461+Z461))</f>
        <v>32500</v>
      </c>
      <c r="W461">
        <v>0</v>
      </c>
      <c r="X461">
        <v>20.000836</v>
      </c>
      <c r="Y461">
        <v>0</v>
      </c>
      <c r="Z461">
        <v>0</v>
      </c>
      <c r="AA461">
        <f t="shared" si="145"/>
        <v>0</v>
      </c>
      <c r="AB461">
        <f t="shared" si="146"/>
        <v>0</v>
      </c>
      <c r="AC461" t="e">
        <f t="shared" si="150"/>
        <v>#DIV/0!</v>
      </c>
      <c r="AD461" s="6" t="e">
        <f t="shared" si="142"/>
        <v>#DIV/0!</v>
      </c>
      <c r="AE461" s="6" t="e">
        <f t="shared" si="142"/>
        <v>#DIV/0!</v>
      </c>
    </row>
    <row r="462" spans="1:31" x14ac:dyDescent="0.25">
      <c r="A462" s="1">
        <v>42880.199675925927</v>
      </c>
      <c r="B462" s="16">
        <v>455</v>
      </c>
      <c r="C462">
        <f t="shared" si="151"/>
        <v>9.3762332299031321</v>
      </c>
      <c r="D462">
        <f t="shared" si="152"/>
        <v>-2.3132295818942694</v>
      </c>
      <c r="E462">
        <f t="shared" si="153"/>
        <v>34.397929700636965</v>
      </c>
      <c r="F462">
        <f t="shared" si="154"/>
        <v>-0.24671203511841053</v>
      </c>
      <c r="G462">
        <v>21.097542000000001</v>
      </c>
      <c r="H462">
        <f t="shared" si="147"/>
        <v>21.097542000000001</v>
      </c>
      <c r="I462">
        <v>21.011593999999999</v>
      </c>
      <c r="J462">
        <f t="shared" si="143"/>
        <v>21.011593999999999</v>
      </c>
      <c r="K462">
        <f t="shared" si="155"/>
        <v>3.1599999999857667E-5</v>
      </c>
      <c r="L462">
        <v>2.0470000000000002E-3</v>
      </c>
      <c r="M462">
        <f t="shared" si="148"/>
        <v>2.0470000000000002E-3</v>
      </c>
      <c r="N462">
        <v>0.30535899999999999</v>
      </c>
      <c r="O462">
        <f t="shared" si="144"/>
        <v>0.30535899999999999</v>
      </c>
      <c r="P462">
        <f t="shared" si="156"/>
        <v>-1.9366666666666791E-4</v>
      </c>
      <c r="Q462">
        <f t="shared" si="149"/>
        <v>78.683047000000002</v>
      </c>
      <c r="R462">
        <f t="shared" si="157"/>
        <v>1.6206666666652343E-4</v>
      </c>
      <c r="S462">
        <f t="shared" si="158"/>
        <v>1</v>
      </c>
      <c r="T462">
        <f t="shared" si="159"/>
        <v>19.988881537188295</v>
      </c>
      <c r="U462">
        <f t="shared" si="160"/>
        <v>32500</v>
      </c>
      <c r="W462">
        <v>0</v>
      </c>
      <c r="X462">
        <v>20.000571000000001</v>
      </c>
      <c r="Y462">
        <v>0</v>
      </c>
      <c r="Z462">
        <v>0</v>
      </c>
      <c r="AA462">
        <f t="shared" si="145"/>
        <v>0</v>
      </c>
      <c r="AB462">
        <f t="shared" si="146"/>
        <v>0</v>
      </c>
      <c r="AC462" t="e">
        <f t="shared" si="150"/>
        <v>#DIV/0!</v>
      </c>
      <c r="AD462" s="6" t="e">
        <f t="shared" si="142"/>
        <v>#DIV/0!</v>
      </c>
      <c r="AE462" s="6" t="e">
        <f t="shared" si="142"/>
        <v>#DIV/0!</v>
      </c>
    </row>
    <row r="463" spans="1:31" x14ac:dyDescent="0.25">
      <c r="A463" s="1">
        <v>42880.200370370374</v>
      </c>
      <c r="B463" s="16">
        <v>456</v>
      </c>
      <c r="C463">
        <f t="shared" si="151"/>
        <v>17.501826106534725</v>
      </c>
      <c r="D463">
        <f t="shared" si="152"/>
        <v>-3.3464210175563114</v>
      </c>
      <c r="E463">
        <f t="shared" si="153"/>
        <v>65.280247882471173</v>
      </c>
      <c r="F463">
        <f t="shared" si="154"/>
        <v>-0.19120410619934369</v>
      </c>
      <c r="G463">
        <v>21.097487999999998</v>
      </c>
      <c r="H463">
        <f t="shared" si="147"/>
        <v>21.097487999999998</v>
      </c>
      <c r="I463">
        <v>21.011572000000001</v>
      </c>
      <c r="J463">
        <f t="shared" si="143"/>
        <v>21.011572000000001</v>
      </c>
      <c r="K463">
        <f t="shared" si="155"/>
        <v>1.2499999999941262E-5</v>
      </c>
      <c r="L463">
        <v>2.0409999999999998E-3</v>
      </c>
      <c r="M463">
        <f t="shared" si="148"/>
        <v>2.0409999999999998E-3</v>
      </c>
      <c r="N463">
        <v>0.30517300000000003</v>
      </c>
      <c r="O463">
        <f t="shared" si="144"/>
        <v>0.30517300000000003</v>
      </c>
      <c r="P463">
        <f t="shared" si="156"/>
        <v>-1.9665000000000191E-4</v>
      </c>
      <c r="Q463">
        <f t="shared" si="149"/>
        <v>78.683255000000003</v>
      </c>
      <c r="R463">
        <f t="shared" si="157"/>
        <v>1.8414999999976088E-4</v>
      </c>
      <c r="S463">
        <f t="shared" si="158"/>
        <v>1</v>
      </c>
      <c r="T463">
        <f t="shared" si="159"/>
        <v>19.979828752876006</v>
      </c>
      <c r="U463">
        <f t="shared" si="160"/>
        <v>32500</v>
      </c>
      <c r="W463">
        <v>0</v>
      </c>
      <c r="X463">
        <v>20.000677</v>
      </c>
      <c r="Y463">
        <v>0</v>
      </c>
      <c r="Z463">
        <v>0</v>
      </c>
      <c r="AA463">
        <f t="shared" si="145"/>
        <v>0</v>
      </c>
      <c r="AB463">
        <f t="shared" si="146"/>
        <v>0</v>
      </c>
      <c r="AC463" t="e">
        <f t="shared" si="150"/>
        <v>#DIV/0!</v>
      </c>
      <c r="AD463" s="6" t="e">
        <f t="shared" si="142"/>
        <v>#DIV/0!</v>
      </c>
      <c r="AE463" s="6" t="e">
        <f t="shared" si="142"/>
        <v>#DIV/0!</v>
      </c>
    </row>
    <row r="464" spans="1:31" x14ac:dyDescent="0.25">
      <c r="A464" s="1">
        <v>42880.201064814813</v>
      </c>
      <c r="B464" s="16">
        <v>457</v>
      </c>
      <c r="C464">
        <f t="shared" si="151"/>
        <v>19.023293941380359</v>
      </c>
      <c r="D464">
        <f t="shared" si="152"/>
        <v>-4.4370011941313425</v>
      </c>
      <c r="E464">
        <f t="shared" si="153"/>
        <v>70.072352104658989</v>
      </c>
      <c r="F464">
        <f t="shared" si="154"/>
        <v>-0.23324042659508981</v>
      </c>
      <c r="G464">
        <v>21.097586</v>
      </c>
      <c r="H464">
        <f t="shared" si="147"/>
        <v>21.097586</v>
      </c>
      <c r="I464">
        <v>21.011576000000002</v>
      </c>
      <c r="J464">
        <f t="shared" si="143"/>
        <v>21.011576000000002</v>
      </c>
      <c r="K464">
        <f t="shared" si="155"/>
        <v>9.5666666666716076E-6</v>
      </c>
      <c r="L464">
        <v>2.0400000000000001E-3</v>
      </c>
      <c r="M464">
        <f t="shared" si="148"/>
        <v>2.0400000000000001E-3</v>
      </c>
      <c r="N464">
        <v>0.304977</v>
      </c>
      <c r="O464">
        <f t="shared" si="144"/>
        <v>0.304977</v>
      </c>
      <c r="P464">
        <f t="shared" si="156"/>
        <v>-1.9986666666666763E-4</v>
      </c>
      <c r="Q464">
        <f t="shared" si="149"/>
        <v>78.683447000000001</v>
      </c>
      <c r="R464">
        <f t="shared" si="157"/>
        <v>1.9029999999891817E-4</v>
      </c>
      <c r="S464">
        <f t="shared" si="158"/>
        <v>1</v>
      </c>
      <c r="T464">
        <f t="shared" si="159"/>
        <v>19.977798704864838</v>
      </c>
      <c r="U464">
        <f t="shared" si="160"/>
        <v>32500</v>
      </c>
      <c r="W464">
        <v>0</v>
      </c>
      <c r="X464">
        <v>20.001259000000001</v>
      </c>
      <c r="Y464">
        <v>0</v>
      </c>
      <c r="Z464">
        <v>0</v>
      </c>
      <c r="AA464">
        <f t="shared" si="145"/>
        <v>0</v>
      </c>
      <c r="AB464">
        <f t="shared" si="146"/>
        <v>0</v>
      </c>
      <c r="AC464" t="e">
        <f t="shared" si="150"/>
        <v>#DIV/0!</v>
      </c>
      <c r="AD464" s="6" t="e">
        <f t="shared" si="142"/>
        <v>#DIV/0!</v>
      </c>
      <c r="AE464" s="6" t="e">
        <f t="shared" si="142"/>
        <v>#DIV/0!</v>
      </c>
    </row>
    <row r="465" spans="1:31" x14ac:dyDescent="0.25">
      <c r="A465" s="1">
        <v>42880.20175925926</v>
      </c>
      <c r="B465" s="16">
        <v>458</v>
      </c>
      <c r="C465">
        <f t="shared" si="151"/>
        <v>9.3124210270589565</v>
      </c>
      <c r="D465">
        <f t="shared" si="152"/>
        <v>-5.2975805482670602</v>
      </c>
      <c r="E465">
        <f t="shared" si="153"/>
        <v>30.85172234235251</v>
      </c>
      <c r="F465">
        <f t="shared" si="154"/>
        <v>-0.56887253409977523</v>
      </c>
      <c r="G465">
        <v>21.097636000000001</v>
      </c>
      <c r="H465">
        <f t="shared" si="147"/>
        <v>21.097636000000001</v>
      </c>
      <c r="I465">
        <v>21.011745999999999</v>
      </c>
      <c r="J465">
        <f t="shared" si="143"/>
        <v>21.011745999999999</v>
      </c>
      <c r="K465">
        <f t="shared" si="155"/>
        <v>3.3650000000010989E-5</v>
      </c>
      <c r="L465">
        <v>2.036E-3</v>
      </c>
      <c r="M465">
        <f t="shared" si="148"/>
        <v>2.036E-3</v>
      </c>
      <c r="N465">
        <v>0.30476399999999998</v>
      </c>
      <c r="O465">
        <f t="shared" si="144"/>
        <v>0.30476399999999998</v>
      </c>
      <c r="P465">
        <f t="shared" si="156"/>
        <v>-2.0246666666666653E-4</v>
      </c>
      <c r="Q465">
        <f t="shared" si="149"/>
        <v>78.683489999999992</v>
      </c>
      <c r="R465">
        <f t="shared" si="157"/>
        <v>1.6881666666606064E-4</v>
      </c>
      <c r="S465">
        <f t="shared" si="158"/>
        <v>1</v>
      </c>
      <c r="T465">
        <f t="shared" si="159"/>
        <v>19.986384998424871</v>
      </c>
      <c r="U465">
        <f t="shared" si="160"/>
        <v>32500</v>
      </c>
      <c r="W465">
        <v>0</v>
      </c>
      <c r="X465">
        <v>20.000995</v>
      </c>
      <c r="Y465">
        <v>0</v>
      </c>
      <c r="Z465">
        <v>0</v>
      </c>
      <c r="AA465">
        <f t="shared" si="145"/>
        <v>0</v>
      </c>
      <c r="AB465">
        <f t="shared" si="146"/>
        <v>0</v>
      </c>
      <c r="AC465" t="e">
        <f t="shared" si="150"/>
        <v>#DIV/0!</v>
      </c>
      <c r="AD465" s="6" t="e">
        <f t="shared" si="142"/>
        <v>#DIV/0!</v>
      </c>
      <c r="AE465" s="6" t="e">
        <f t="shared" si="142"/>
        <v>#DIV/0!</v>
      </c>
    </row>
    <row r="466" spans="1:31" x14ac:dyDescent="0.25">
      <c r="A466" s="1">
        <v>42880.202453703707</v>
      </c>
      <c r="B466" s="16">
        <v>459</v>
      </c>
      <c r="C466">
        <f t="shared" si="151"/>
        <v>2.9889875104622843</v>
      </c>
      <c r="D466">
        <f t="shared" si="152"/>
        <v>-5.699202889603292</v>
      </c>
      <c r="E466">
        <f t="shared" si="153"/>
        <v>5.4876797886098272</v>
      </c>
      <c r="F466">
        <f t="shared" si="154"/>
        <v>-1.9067335911088632</v>
      </c>
      <c r="G466">
        <v>21.097705999999999</v>
      </c>
      <c r="H466">
        <f t="shared" si="147"/>
        <v>21.097705999999999</v>
      </c>
      <c r="I466">
        <v>21.011673999999999</v>
      </c>
      <c r="J466">
        <f t="shared" si="143"/>
        <v>21.011673999999999</v>
      </c>
      <c r="K466">
        <f t="shared" si="155"/>
        <v>4.936666666660964E-5</v>
      </c>
      <c r="L466">
        <v>2.0240000000000002E-3</v>
      </c>
      <c r="M466">
        <f t="shared" si="148"/>
        <v>2.0240000000000002E-3</v>
      </c>
      <c r="N466">
        <v>0.30454300000000001</v>
      </c>
      <c r="O466">
        <f t="shared" si="144"/>
        <v>0.30454300000000001</v>
      </c>
      <c r="P466">
        <f t="shared" si="156"/>
        <v>-2.0363333333333345E-4</v>
      </c>
      <c r="Q466">
        <f t="shared" si="149"/>
        <v>78.683783000000005</v>
      </c>
      <c r="R466">
        <f t="shared" si="157"/>
        <v>1.5426666666655818E-4</v>
      </c>
      <c r="S466">
        <f t="shared" si="158"/>
        <v>1</v>
      </c>
      <c r="T466">
        <f t="shared" si="159"/>
        <v>19.992729809599986</v>
      </c>
      <c r="U466">
        <f t="shared" si="160"/>
        <v>32500</v>
      </c>
      <c r="W466">
        <v>0</v>
      </c>
      <c r="X466">
        <v>20.001418000000001</v>
      </c>
      <c r="Y466">
        <v>0</v>
      </c>
      <c r="Z466">
        <v>0</v>
      </c>
      <c r="AA466">
        <f t="shared" si="145"/>
        <v>0</v>
      </c>
      <c r="AB466">
        <f t="shared" si="146"/>
        <v>0</v>
      </c>
      <c r="AC466" t="e">
        <f t="shared" si="150"/>
        <v>#DIV/0!</v>
      </c>
      <c r="AD466" s="6" t="e">
        <f t="shared" si="142"/>
        <v>#DIV/0!</v>
      </c>
      <c r="AE466" s="6" t="e">
        <f t="shared" si="142"/>
        <v>#DIV/0!</v>
      </c>
    </row>
    <row r="467" spans="1:31" x14ac:dyDescent="0.25">
      <c r="A467" s="1">
        <v>42880.203148148146</v>
      </c>
      <c r="B467" s="16">
        <v>460</v>
      </c>
      <c r="C467">
        <f t="shared" si="151"/>
        <v>2.3294545295294822</v>
      </c>
      <c r="D467">
        <f t="shared" si="152"/>
        <v>-5.6374129557811425</v>
      </c>
      <c r="E467">
        <f t="shared" si="153"/>
        <v>2.9566763976933066</v>
      </c>
      <c r="F467">
        <f t="shared" si="154"/>
        <v>-2.4200570924729843</v>
      </c>
      <c r="G467">
        <v>21.097643000000001</v>
      </c>
      <c r="H467">
        <f t="shared" si="147"/>
        <v>21.097643000000001</v>
      </c>
      <c r="I467">
        <v>21.01174</v>
      </c>
      <c r="J467">
        <f t="shared" si="143"/>
        <v>21.01174</v>
      </c>
      <c r="K467">
        <f t="shared" si="155"/>
        <v>5.0849999999928269E-5</v>
      </c>
      <c r="L467">
        <v>2.0070000000000001E-3</v>
      </c>
      <c r="M467">
        <f t="shared" si="148"/>
        <v>2.0070000000000001E-3</v>
      </c>
      <c r="N467">
        <v>0.304338</v>
      </c>
      <c r="O467">
        <f t="shared" si="144"/>
        <v>0.304338</v>
      </c>
      <c r="P467">
        <f t="shared" si="156"/>
        <v>-2.0333333333333499E-4</v>
      </c>
      <c r="Q467">
        <f t="shared" si="149"/>
        <v>78.683921999999995</v>
      </c>
      <c r="R467">
        <f t="shared" si="157"/>
        <v>1.5248333333322723E-4</v>
      </c>
      <c r="S467">
        <f t="shared" si="158"/>
        <v>1</v>
      </c>
      <c r="T467">
        <f t="shared" si="159"/>
        <v>19.993345132514744</v>
      </c>
      <c r="U467">
        <f t="shared" si="160"/>
        <v>32500</v>
      </c>
      <c r="W467">
        <v>0</v>
      </c>
      <c r="X467">
        <v>20.001311999999999</v>
      </c>
      <c r="Y467">
        <v>0</v>
      </c>
      <c r="Z467">
        <v>0</v>
      </c>
      <c r="AA467">
        <f t="shared" si="145"/>
        <v>0</v>
      </c>
      <c r="AB467">
        <f t="shared" si="146"/>
        <v>0</v>
      </c>
      <c r="AC467" t="e">
        <f t="shared" si="150"/>
        <v>#DIV/0!</v>
      </c>
      <c r="AD467" s="6" t="e">
        <f t="shared" si="142"/>
        <v>#DIV/0!</v>
      </c>
      <c r="AE467" s="6" t="e">
        <f t="shared" si="142"/>
        <v>#DIV/0!</v>
      </c>
    </row>
    <row r="468" spans="1:31" x14ac:dyDescent="0.25">
      <c r="A468" s="1">
        <v>42880.203842592593</v>
      </c>
      <c r="B468" s="16">
        <v>461</v>
      </c>
      <c r="C468">
        <f t="shared" si="151"/>
        <v>5.275190544977626</v>
      </c>
      <c r="D468">
        <f t="shared" si="152"/>
        <v>-4.8490514138735197</v>
      </c>
      <c r="E468">
        <f t="shared" si="153"/>
        <v>15.436173176840459</v>
      </c>
      <c r="F468">
        <f t="shared" si="154"/>
        <v>-0.91921824861666424</v>
      </c>
      <c r="G468">
        <v>21.097815000000001</v>
      </c>
      <c r="H468">
        <f t="shared" si="147"/>
        <v>21.097815000000001</v>
      </c>
      <c r="I468">
        <v>21.011773000000002</v>
      </c>
      <c r="J468">
        <f t="shared" si="143"/>
        <v>21.011773000000002</v>
      </c>
      <c r="K468">
        <f t="shared" si="155"/>
        <v>4.3266666666674781E-5</v>
      </c>
      <c r="L468">
        <v>1.9859999999999999E-3</v>
      </c>
      <c r="M468">
        <f t="shared" si="148"/>
        <v>1.9859999999999999E-3</v>
      </c>
      <c r="N468">
        <v>0.304147</v>
      </c>
      <c r="O468">
        <f t="shared" si="144"/>
        <v>0.304147</v>
      </c>
      <c r="P468">
        <f t="shared" si="156"/>
        <v>-2.0078333333333292E-4</v>
      </c>
      <c r="Q468">
        <f t="shared" si="149"/>
        <v>78.684079999999994</v>
      </c>
      <c r="R468">
        <f t="shared" si="157"/>
        <v>1.5751666666640555E-4</v>
      </c>
      <c r="S468">
        <f t="shared" si="158"/>
        <v>1</v>
      </c>
      <c r="T468">
        <f t="shared" si="159"/>
        <v>19.991240758041233</v>
      </c>
      <c r="U468">
        <f t="shared" si="160"/>
        <v>32500</v>
      </c>
      <c r="W468">
        <v>0</v>
      </c>
      <c r="X468">
        <v>20.001365</v>
      </c>
      <c r="Y468">
        <v>0</v>
      </c>
      <c r="Z468">
        <v>0</v>
      </c>
      <c r="AA468">
        <f t="shared" si="145"/>
        <v>0</v>
      </c>
      <c r="AB468">
        <f t="shared" si="146"/>
        <v>0</v>
      </c>
      <c r="AC468" t="e">
        <f t="shared" si="150"/>
        <v>#DIV/0!</v>
      </c>
      <c r="AD468" s="6" t="e">
        <f t="shared" si="142"/>
        <v>#DIV/0!</v>
      </c>
      <c r="AE468" s="6" t="e">
        <f t="shared" si="142"/>
        <v>#DIV/0!</v>
      </c>
    </row>
    <row r="469" spans="1:31" x14ac:dyDescent="0.25">
      <c r="A469" s="1">
        <v>42880.20453703704</v>
      </c>
      <c r="B469" s="16">
        <v>462</v>
      </c>
      <c r="C469">
        <f t="shared" si="151"/>
        <v>8.7556413906890995</v>
      </c>
      <c r="D469">
        <f t="shared" si="152"/>
        <v>-4.0876948477705355</v>
      </c>
      <c r="E469">
        <f t="shared" si="153"/>
        <v>29.993167608767067</v>
      </c>
      <c r="F469">
        <f t="shared" si="154"/>
        <v>-0.46686412398267713</v>
      </c>
      <c r="G469">
        <v>21.09759</v>
      </c>
      <c r="H469">
        <f t="shared" si="147"/>
        <v>21.09759</v>
      </c>
      <c r="I469">
        <v>21.012006</v>
      </c>
      <c r="J469">
        <f t="shared" si="143"/>
        <v>21.012006</v>
      </c>
      <c r="K469">
        <f t="shared" si="155"/>
        <v>3.4033333333560736E-5</v>
      </c>
      <c r="L469">
        <v>1.9689999999999998E-3</v>
      </c>
      <c r="M469">
        <f t="shared" si="148"/>
        <v>1.9689999999999998E-3</v>
      </c>
      <c r="N469">
        <v>0.30394500000000002</v>
      </c>
      <c r="O469">
        <f t="shared" si="144"/>
        <v>0.30394500000000002</v>
      </c>
      <c r="P469">
        <f t="shared" si="156"/>
        <v>-1.9830000000000032E-4</v>
      </c>
      <c r="Q469">
        <f t="shared" si="149"/>
        <v>78.684049000000002</v>
      </c>
      <c r="R469">
        <f t="shared" si="157"/>
        <v>1.6426666666689017E-4</v>
      </c>
      <c r="S469">
        <f t="shared" si="158"/>
        <v>1</v>
      </c>
      <c r="T469">
        <f t="shared" si="159"/>
        <v>19.988362663761393</v>
      </c>
      <c r="U469">
        <f t="shared" si="160"/>
        <v>32500</v>
      </c>
      <c r="W469">
        <v>0</v>
      </c>
      <c r="X469">
        <v>20.001206</v>
      </c>
      <c r="Y469">
        <v>0</v>
      </c>
      <c r="Z469">
        <v>0</v>
      </c>
      <c r="AA469">
        <f t="shared" si="145"/>
        <v>0</v>
      </c>
      <c r="AB469">
        <f t="shared" si="146"/>
        <v>0</v>
      </c>
      <c r="AC469" t="e">
        <f t="shared" si="150"/>
        <v>#DIV/0!</v>
      </c>
      <c r="AD469" s="6" t="e">
        <f t="shared" si="142"/>
        <v>#DIV/0!</v>
      </c>
      <c r="AE469" s="6" t="e">
        <f t="shared" si="142"/>
        <v>#DIV/0!</v>
      </c>
    </row>
    <row r="470" spans="1:31" x14ac:dyDescent="0.25">
      <c r="A470" s="1">
        <v>42880.205231481479</v>
      </c>
      <c r="B470" s="16">
        <v>463</v>
      </c>
      <c r="C470">
        <f t="shared" si="151"/>
        <v>10.303124478455281</v>
      </c>
      <c r="D470">
        <f t="shared" si="152"/>
        <v>-3.0237571771801708</v>
      </c>
      <c r="E470">
        <f t="shared" si="153"/>
        <v>37.266385645985352</v>
      </c>
      <c r="F470">
        <f t="shared" si="154"/>
        <v>-0.2934796316887277</v>
      </c>
      <c r="G470">
        <v>21.097466000000001</v>
      </c>
      <c r="H470">
        <f t="shared" si="147"/>
        <v>21.097466000000001</v>
      </c>
      <c r="I470">
        <v>21.011911999999999</v>
      </c>
      <c r="J470">
        <f t="shared" si="143"/>
        <v>21.011911999999999</v>
      </c>
      <c r="K470">
        <f t="shared" si="155"/>
        <v>2.9566666666802632E-5</v>
      </c>
      <c r="L470">
        <v>1.946E-3</v>
      </c>
      <c r="M470">
        <f t="shared" si="148"/>
        <v>1.946E-3</v>
      </c>
      <c r="N470">
        <v>0.30374699999999999</v>
      </c>
      <c r="O470">
        <f t="shared" si="144"/>
        <v>0.30374699999999999</v>
      </c>
      <c r="P470">
        <f t="shared" si="156"/>
        <v>-1.9491666666666962E-4</v>
      </c>
      <c r="Q470">
        <f t="shared" si="149"/>
        <v>78.684341000000003</v>
      </c>
      <c r="R470">
        <f t="shared" si="157"/>
        <v>1.6534999999985681E-4</v>
      </c>
      <c r="S470">
        <f t="shared" si="158"/>
        <v>1</v>
      </c>
      <c r="T470">
        <f t="shared" si="159"/>
        <v>19.988144118344366</v>
      </c>
      <c r="U470">
        <f t="shared" si="160"/>
        <v>32500</v>
      </c>
      <c r="W470">
        <v>0</v>
      </c>
      <c r="X470">
        <v>20.001470999999999</v>
      </c>
      <c r="Y470">
        <v>0</v>
      </c>
      <c r="Z470">
        <v>0</v>
      </c>
      <c r="AA470">
        <f t="shared" si="145"/>
        <v>0</v>
      </c>
      <c r="AB470">
        <f t="shared" si="146"/>
        <v>0</v>
      </c>
      <c r="AC470" t="e">
        <f t="shared" si="150"/>
        <v>#DIV/0!</v>
      </c>
      <c r="AD470" s="6" t="e">
        <f t="shared" si="142"/>
        <v>#DIV/0!</v>
      </c>
      <c r="AE470" s="6" t="e">
        <f t="shared" si="142"/>
        <v>#DIV/0!</v>
      </c>
    </row>
    <row r="471" spans="1:31" x14ac:dyDescent="0.25">
      <c r="A471" s="1">
        <v>42880.205925925926</v>
      </c>
      <c r="B471" s="16">
        <v>464</v>
      </c>
      <c r="C471">
        <f t="shared" si="151"/>
        <v>13.726916870178876</v>
      </c>
      <c r="D471">
        <f t="shared" si="152"/>
        <v>-2.7142833649095177</v>
      </c>
      <c r="E471">
        <f t="shared" si="153"/>
        <v>51.101210550514843</v>
      </c>
      <c r="F471">
        <f t="shared" si="154"/>
        <v>-0.19773437768871313</v>
      </c>
      <c r="G471">
        <v>21.097248</v>
      </c>
      <c r="H471">
        <f t="shared" si="147"/>
        <v>21.097248</v>
      </c>
      <c r="I471">
        <v>21.011928000000001</v>
      </c>
      <c r="J471">
        <f t="shared" si="143"/>
        <v>21.011928000000001</v>
      </c>
      <c r="K471">
        <f t="shared" si="155"/>
        <v>2.0899999999990371E-5</v>
      </c>
      <c r="L471">
        <v>1.9380000000000001E-3</v>
      </c>
      <c r="M471">
        <f t="shared" si="148"/>
        <v>1.9380000000000001E-3</v>
      </c>
      <c r="N471">
        <v>0.30355399999999999</v>
      </c>
      <c r="O471">
        <f t="shared" si="144"/>
        <v>0.30355399999999999</v>
      </c>
      <c r="P471">
        <f t="shared" si="156"/>
        <v>-1.9381666666666851E-4</v>
      </c>
      <c r="Q471">
        <f t="shared" si="149"/>
        <v>78.684517999999997</v>
      </c>
      <c r="R471">
        <f t="shared" si="157"/>
        <v>1.7291666666731468E-4</v>
      </c>
      <c r="S471">
        <f t="shared" si="158"/>
        <v>1</v>
      </c>
      <c r="T471">
        <f t="shared" si="159"/>
        <v>19.984500799764703</v>
      </c>
      <c r="U471">
        <f t="shared" si="160"/>
        <v>32500</v>
      </c>
      <c r="W471">
        <v>0</v>
      </c>
      <c r="X471">
        <v>20.000941999999998</v>
      </c>
      <c r="Y471">
        <v>0</v>
      </c>
      <c r="Z471">
        <v>0</v>
      </c>
      <c r="AA471">
        <f t="shared" si="145"/>
        <v>0</v>
      </c>
      <c r="AB471">
        <f t="shared" si="146"/>
        <v>0</v>
      </c>
      <c r="AC471" t="e">
        <f t="shared" si="150"/>
        <v>#DIV/0!</v>
      </c>
      <c r="AD471" s="6" t="e">
        <f t="shared" si="142"/>
        <v>#DIV/0!</v>
      </c>
      <c r="AE471" s="6" t="e">
        <f t="shared" si="142"/>
        <v>#DIV/0!</v>
      </c>
    </row>
    <row r="472" spans="1:31" x14ac:dyDescent="0.25">
      <c r="A472" s="1">
        <v>42880.206620370373</v>
      </c>
      <c r="B472" s="16">
        <v>465</v>
      </c>
      <c r="C472">
        <f t="shared" si="151"/>
        <v>13.692792981841606</v>
      </c>
      <c r="D472">
        <f t="shared" si="152"/>
        <v>-2.7185837161619553</v>
      </c>
      <c r="E472">
        <f t="shared" si="153"/>
        <v>50.961980718794969</v>
      </c>
      <c r="F472">
        <f t="shared" si="154"/>
        <v>-0.19854121213744666</v>
      </c>
      <c r="G472">
        <v>21.09768</v>
      </c>
      <c r="H472">
        <f t="shared" si="147"/>
        <v>21.09768</v>
      </c>
      <c r="I472">
        <v>21.011903</v>
      </c>
      <c r="J472">
        <f t="shared" si="143"/>
        <v>21.011903</v>
      </c>
      <c r="K472">
        <f t="shared" si="155"/>
        <v>2.1266666666619471E-5</v>
      </c>
      <c r="L472">
        <v>1.936E-3</v>
      </c>
      <c r="M472">
        <f t="shared" si="148"/>
        <v>1.936E-3</v>
      </c>
      <c r="N472">
        <v>0.303369</v>
      </c>
      <c r="O472">
        <f t="shared" si="144"/>
        <v>0.303369</v>
      </c>
      <c r="P472">
        <f t="shared" si="156"/>
        <v>-1.9371666666666659E-4</v>
      </c>
      <c r="Q472">
        <f t="shared" si="149"/>
        <v>78.684727999999993</v>
      </c>
      <c r="R472">
        <f t="shared" si="157"/>
        <v>1.7245000000040516E-4</v>
      </c>
      <c r="S472">
        <f t="shared" si="158"/>
        <v>1</v>
      </c>
      <c r="T472">
        <f t="shared" si="159"/>
        <v>19.984424623301884</v>
      </c>
      <c r="U472">
        <f t="shared" si="160"/>
        <v>32500</v>
      </c>
      <c r="W472">
        <v>0</v>
      </c>
      <c r="X472">
        <v>20.000836</v>
      </c>
      <c r="Y472">
        <v>0</v>
      </c>
      <c r="Z472">
        <v>0</v>
      </c>
      <c r="AA472">
        <f t="shared" si="145"/>
        <v>0</v>
      </c>
      <c r="AB472">
        <f t="shared" si="146"/>
        <v>0</v>
      </c>
      <c r="AC472" t="e">
        <f t="shared" si="150"/>
        <v>#DIV/0!</v>
      </c>
      <c r="AD472" s="6" t="e">
        <f t="shared" si="142"/>
        <v>#DIV/0!</v>
      </c>
      <c r="AE472" s="6" t="e">
        <f t="shared" si="142"/>
        <v>#DIV/0!</v>
      </c>
    </row>
    <row r="473" spans="1:31" x14ac:dyDescent="0.25">
      <c r="A473" s="1">
        <v>42880.207314814812</v>
      </c>
      <c r="B473" s="16">
        <v>466</v>
      </c>
      <c r="C473">
        <f t="shared" si="151"/>
        <v>11.437312459301459</v>
      </c>
      <c r="D473">
        <f t="shared" si="152"/>
        <v>-2.5079637510120989</v>
      </c>
      <c r="E473">
        <f t="shared" si="153"/>
        <v>42.305656420989692</v>
      </c>
      <c r="F473">
        <f t="shared" si="154"/>
        <v>-0.21927911473402856</v>
      </c>
      <c r="G473">
        <v>21.098039</v>
      </c>
      <c r="H473">
        <f t="shared" si="147"/>
        <v>21.098039</v>
      </c>
      <c r="I473">
        <v>21.011956000000001</v>
      </c>
      <c r="J473">
        <f t="shared" si="143"/>
        <v>21.011956000000001</v>
      </c>
      <c r="K473">
        <f t="shared" si="155"/>
        <v>2.6800000000074912E-5</v>
      </c>
      <c r="L473">
        <v>1.9289999999999999E-3</v>
      </c>
      <c r="M473">
        <f t="shared" si="148"/>
        <v>1.9289999999999999E-3</v>
      </c>
      <c r="N473">
        <v>0.30316199999999999</v>
      </c>
      <c r="O473">
        <f t="shared" si="144"/>
        <v>0.30316199999999999</v>
      </c>
      <c r="P473">
        <f t="shared" si="156"/>
        <v>-1.9296666666666814E-4</v>
      </c>
      <c r="Q473">
        <f t="shared" si="149"/>
        <v>78.684882000000002</v>
      </c>
      <c r="R473">
        <f t="shared" si="157"/>
        <v>1.6616666666683007E-4</v>
      </c>
      <c r="S473">
        <f t="shared" si="158"/>
        <v>1</v>
      </c>
      <c r="T473">
        <f t="shared" si="159"/>
        <v>19.986678723789606</v>
      </c>
      <c r="U473">
        <f t="shared" si="160"/>
        <v>32500</v>
      </c>
      <c r="W473">
        <v>0</v>
      </c>
      <c r="X473">
        <v>20.000623999999998</v>
      </c>
      <c r="Y473">
        <v>0</v>
      </c>
      <c r="Z473">
        <v>0</v>
      </c>
      <c r="AA473">
        <f t="shared" si="145"/>
        <v>0</v>
      </c>
      <c r="AB473">
        <f t="shared" si="146"/>
        <v>0</v>
      </c>
      <c r="AC473" t="e">
        <f t="shared" si="150"/>
        <v>#DIV/0!</v>
      </c>
      <c r="AD473" s="6" t="e">
        <f t="shared" si="142"/>
        <v>#DIV/0!</v>
      </c>
      <c r="AE473" s="6" t="e">
        <f t="shared" si="142"/>
        <v>#DIV/0!</v>
      </c>
    </row>
    <row r="474" spans="1:31" x14ac:dyDescent="0.25">
      <c r="A474" s="1">
        <v>42880.208009259259</v>
      </c>
      <c r="B474" s="16">
        <v>467</v>
      </c>
      <c r="C474">
        <f t="shared" si="151"/>
        <v>-3.2739697226737974E-2</v>
      </c>
      <c r="D474">
        <f t="shared" si="152"/>
        <v>-2.2949657875433438</v>
      </c>
      <c r="E474">
        <f t="shared" si="153"/>
        <v>-2.6626693762184259</v>
      </c>
      <c r="F474">
        <f t="shared" si="154"/>
        <v>70.097343040456792</v>
      </c>
      <c r="G474">
        <v>21.098175000000001</v>
      </c>
      <c r="H474">
        <f t="shared" si="147"/>
        <v>21.098175000000001</v>
      </c>
      <c r="I474">
        <v>21.01191</v>
      </c>
      <c r="J474">
        <f t="shared" si="143"/>
        <v>21.01191</v>
      </c>
      <c r="K474">
        <f t="shared" si="155"/>
        <v>5.465000000004494E-5</v>
      </c>
      <c r="L474">
        <v>1.9170000000000001E-3</v>
      </c>
      <c r="M474">
        <f t="shared" si="148"/>
        <v>1.9170000000000001E-3</v>
      </c>
      <c r="N474">
        <v>0.30298799999999998</v>
      </c>
      <c r="O474">
        <f t="shared" si="144"/>
        <v>0.30298799999999998</v>
      </c>
      <c r="P474">
        <f t="shared" si="156"/>
        <v>-1.9231666666666517E-4</v>
      </c>
      <c r="Q474">
        <f t="shared" si="149"/>
        <v>78.685102000000001</v>
      </c>
      <c r="R474">
        <f t="shared" si="157"/>
        <v>1.3766666666725769E-4</v>
      </c>
      <c r="S474">
        <f t="shared" si="158"/>
        <v>1</v>
      </c>
      <c r="T474">
        <f t="shared" si="159"/>
        <v>19.997938773909475</v>
      </c>
      <c r="U474">
        <f t="shared" si="160"/>
        <v>32500</v>
      </c>
      <c r="W474">
        <v>0</v>
      </c>
      <c r="X474">
        <v>20.000201000000001</v>
      </c>
      <c r="Y474">
        <v>0</v>
      </c>
      <c r="Z474">
        <v>0</v>
      </c>
      <c r="AA474">
        <f t="shared" si="145"/>
        <v>0</v>
      </c>
      <c r="AB474">
        <f t="shared" si="146"/>
        <v>0</v>
      </c>
      <c r="AC474" t="e">
        <f t="shared" si="150"/>
        <v>#DIV/0!</v>
      </c>
      <c r="AD474" s="6" t="e">
        <f t="shared" si="142"/>
        <v>#DIV/0!</v>
      </c>
      <c r="AE474" s="6" t="e">
        <f t="shared" si="142"/>
        <v>#DIV/0!</v>
      </c>
    </row>
    <row r="475" spans="1:31" x14ac:dyDescent="0.25">
      <c r="A475" s="1">
        <v>42880.208703703705</v>
      </c>
      <c r="B475" s="16">
        <v>468</v>
      </c>
      <c r="C475">
        <f t="shared" si="151"/>
        <v>-8.8656971938751283</v>
      </c>
      <c r="D475">
        <f t="shared" si="152"/>
        <v>-1.9310051497341529</v>
      </c>
      <c r="E475">
        <f t="shared" si="153"/>
        <v>-37.071542326368387</v>
      </c>
      <c r="F475">
        <f t="shared" si="154"/>
        <v>0.21780635042083199</v>
      </c>
      <c r="G475">
        <v>21.098109000000001</v>
      </c>
      <c r="H475">
        <f t="shared" si="147"/>
        <v>21.098109000000001</v>
      </c>
      <c r="I475">
        <v>21.011977999999999</v>
      </c>
      <c r="J475">
        <f t="shared" si="143"/>
        <v>21.011977999999999</v>
      </c>
      <c r="K475">
        <f t="shared" si="155"/>
        <v>7.5799999999937034E-5</v>
      </c>
      <c r="L475">
        <v>1.9040000000000001E-3</v>
      </c>
      <c r="M475">
        <f t="shared" si="148"/>
        <v>1.9040000000000001E-3</v>
      </c>
      <c r="N475">
        <v>0.302786</v>
      </c>
      <c r="O475">
        <f t="shared" si="144"/>
        <v>0.302786</v>
      </c>
      <c r="P475">
        <f t="shared" si="156"/>
        <v>-1.9116666666666541E-4</v>
      </c>
      <c r="Q475">
        <f t="shared" si="149"/>
        <v>78.685236000000003</v>
      </c>
      <c r="R475">
        <f t="shared" si="157"/>
        <v>1.153666666674269E-4</v>
      </c>
      <c r="S475">
        <f t="shared" si="158"/>
        <v>1</v>
      </c>
      <c r="T475">
        <f t="shared" si="159"/>
        <v>20.007188692043918</v>
      </c>
      <c r="U475">
        <f t="shared" si="160"/>
        <v>32500</v>
      </c>
      <c r="W475">
        <v>0</v>
      </c>
      <c r="X475">
        <v>20.000254000000002</v>
      </c>
      <c r="Y475">
        <v>0</v>
      </c>
      <c r="Z475">
        <v>0</v>
      </c>
      <c r="AA475">
        <f t="shared" si="145"/>
        <v>0</v>
      </c>
      <c r="AB475">
        <f t="shared" si="146"/>
        <v>0</v>
      </c>
      <c r="AC475" t="e">
        <f t="shared" si="150"/>
        <v>#DIV/0!</v>
      </c>
      <c r="AD475" s="6" t="e">
        <f t="shared" si="142"/>
        <v>#DIV/0!</v>
      </c>
      <c r="AE475" s="6" t="e">
        <f t="shared" si="142"/>
        <v>#DIV/0!</v>
      </c>
    </row>
    <row r="476" spans="1:31" x14ac:dyDescent="0.25">
      <c r="A476" s="1">
        <v>42880.209398148145</v>
      </c>
      <c r="B476" s="16">
        <v>469</v>
      </c>
      <c r="C476">
        <f t="shared" si="151"/>
        <v>-16.273199751993026</v>
      </c>
      <c r="D476">
        <f t="shared" si="152"/>
        <v>-1.9019901828016827</v>
      </c>
      <c r="E476">
        <f t="shared" si="153"/>
        <v>-66.232477384417564</v>
      </c>
      <c r="F476">
        <f t="shared" si="154"/>
        <v>0.11687868469559838</v>
      </c>
      <c r="G476">
        <v>21.097856</v>
      </c>
      <c r="H476">
        <f t="shared" si="147"/>
        <v>21.097856</v>
      </c>
      <c r="I476">
        <v>21.012107</v>
      </c>
      <c r="J476">
        <f t="shared" si="143"/>
        <v>21.012107</v>
      </c>
      <c r="K476">
        <f t="shared" si="155"/>
        <v>9.3549999999886779E-5</v>
      </c>
      <c r="L476">
        <v>1.8940000000000001E-3</v>
      </c>
      <c r="M476">
        <f t="shared" si="148"/>
        <v>1.8940000000000001E-3</v>
      </c>
      <c r="N476">
        <v>0.30258800000000002</v>
      </c>
      <c r="O476">
        <f t="shared" si="144"/>
        <v>0.30258800000000002</v>
      </c>
      <c r="P476">
        <f t="shared" si="156"/>
        <v>-1.9103333333333103E-4</v>
      </c>
      <c r="Q476">
        <f t="shared" si="149"/>
        <v>78.685305</v>
      </c>
      <c r="R476">
        <f t="shared" si="157"/>
        <v>9.7483333333769903E-5</v>
      </c>
      <c r="S476">
        <f t="shared" si="158"/>
        <v>1</v>
      </c>
      <c r="T476">
        <f t="shared" si="159"/>
        <v>20.014889209569084</v>
      </c>
      <c r="U476">
        <f t="shared" si="160"/>
        <v>32500</v>
      </c>
      <c r="W476">
        <v>0</v>
      </c>
      <c r="X476">
        <v>20.000518</v>
      </c>
      <c r="Y476">
        <v>0</v>
      </c>
      <c r="Z476">
        <v>0</v>
      </c>
      <c r="AA476">
        <f t="shared" si="145"/>
        <v>0</v>
      </c>
      <c r="AB476">
        <f t="shared" si="146"/>
        <v>0</v>
      </c>
      <c r="AC476" t="e">
        <f t="shared" si="150"/>
        <v>#DIV/0!</v>
      </c>
      <c r="AD476" s="6" t="e">
        <f t="shared" si="142"/>
        <v>#DIV/0!</v>
      </c>
      <c r="AE476" s="6" t="e">
        <f t="shared" si="142"/>
        <v>#DIV/0!</v>
      </c>
    </row>
    <row r="477" spans="1:31" x14ac:dyDescent="0.25">
      <c r="A477" s="1">
        <v>42880.210092592592</v>
      </c>
      <c r="B477" s="16">
        <v>470</v>
      </c>
      <c r="C477">
        <f t="shared" si="151"/>
        <v>-21.809945497893821</v>
      </c>
      <c r="D477">
        <f t="shared" si="152"/>
        <v>-2.2889006952221091</v>
      </c>
      <c r="E477">
        <f t="shared" si="153"/>
        <v>-88.479941574724762</v>
      </c>
      <c r="F477">
        <f t="shared" si="154"/>
        <v>0.10494756602867933</v>
      </c>
      <c r="G477">
        <v>21.097756</v>
      </c>
      <c r="H477">
        <f t="shared" si="147"/>
        <v>21.097756</v>
      </c>
      <c r="I477">
        <v>21.012235</v>
      </c>
      <c r="J477">
        <f t="shared" si="143"/>
        <v>21.012235</v>
      </c>
      <c r="K477">
        <f t="shared" si="155"/>
        <v>1.0711666666658459E-4</v>
      </c>
      <c r="L477">
        <v>1.8779999999999999E-3</v>
      </c>
      <c r="M477">
        <f t="shared" si="148"/>
        <v>1.8779999999999999E-3</v>
      </c>
      <c r="N477">
        <v>0.30239899999999997</v>
      </c>
      <c r="O477">
        <f t="shared" si="144"/>
        <v>0.30239899999999997</v>
      </c>
      <c r="P477">
        <f t="shared" si="156"/>
        <v>-1.921666666666627E-4</v>
      </c>
      <c r="Q477">
        <f t="shared" si="149"/>
        <v>78.685366000000002</v>
      </c>
      <c r="R477">
        <f t="shared" si="157"/>
        <v>8.5049999999616457E-5</v>
      </c>
      <c r="S477">
        <f t="shared" si="158"/>
        <v>1</v>
      </c>
      <c r="T477">
        <f t="shared" si="159"/>
        <v>20.020198044802818</v>
      </c>
      <c r="U477">
        <f t="shared" si="160"/>
        <v>32500</v>
      </c>
      <c r="W477">
        <v>0</v>
      </c>
      <c r="X477">
        <v>20.000677</v>
      </c>
      <c r="Y477">
        <v>0</v>
      </c>
      <c r="Z477">
        <v>0</v>
      </c>
      <c r="AA477">
        <f t="shared" si="145"/>
        <v>0</v>
      </c>
      <c r="AB477">
        <f t="shared" si="146"/>
        <v>0</v>
      </c>
      <c r="AC477" t="e">
        <f t="shared" si="150"/>
        <v>#DIV/0!</v>
      </c>
      <c r="AD477" s="6" t="e">
        <f t="shared" si="142"/>
        <v>#DIV/0!</v>
      </c>
      <c r="AE477" s="6" t="e">
        <f t="shared" si="142"/>
        <v>#DIV/0!</v>
      </c>
    </row>
    <row r="478" spans="1:31" x14ac:dyDescent="0.25">
      <c r="A478" s="1">
        <v>42880.210787037038</v>
      </c>
      <c r="B478" s="16">
        <v>471</v>
      </c>
      <c r="C478">
        <f t="shared" si="151"/>
        <v>-23.149040821258531</v>
      </c>
      <c r="D478">
        <f t="shared" si="152"/>
        <v>-3.4747586781729289</v>
      </c>
      <c r="E478">
        <f t="shared" si="153"/>
        <v>-95.066503457282792</v>
      </c>
      <c r="F478">
        <f t="shared" si="154"/>
        <v>0.15010378637295171</v>
      </c>
      <c r="G478">
        <v>21.097633999999999</v>
      </c>
      <c r="H478">
        <f t="shared" si="147"/>
        <v>21.097633999999999</v>
      </c>
      <c r="I478">
        <v>21.012394</v>
      </c>
      <c r="J478">
        <f t="shared" si="143"/>
        <v>21.012394</v>
      </c>
      <c r="K478">
        <f t="shared" si="155"/>
        <v>1.1096666666663424E-4</v>
      </c>
      <c r="L478">
        <v>1.8649999999999999E-3</v>
      </c>
      <c r="M478">
        <f t="shared" si="148"/>
        <v>1.8649999999999999E-3</v>
      </c>
      <c r="N478">
        <v>0.30221300000000001</v>
      </c>
      <c r="O478">
        <f t="shared" si="144"/>
        <v>0.30221300000000001</v>
      </c>
      <c r="P478">
        <f t="shared" si="156"/>
        <v>-1.957166666666658E-4</v>
      </c>
      <c r="Q478">
        <f t="shared" si="149"/>
        <v>78.685393000000005</v>
      </c>
      <c r="R478">
        <f t="shared" si="157"/>
        <v>8.4749999999663342E-5</v>
      </c>
      <c r="S478">
        <f t="shared" si="158"/>
        <v>1</v>
      </c>
      <c r="T478">
        <f t="shared" si="159"/>
        <v>20.021039282143207</v>
      </c>
      <c r="U478">
        <f t="shared" si="160"/>
        <v>32500</v>
      </c>
      <c r="W478">
        <v>0</v>
      </c>
      <c r="X478">
        <v>20.001365</v>
      </c>
      <c r="Y478">
        <v>0</v>
      </c>
      <c r="Z478">
        <v>0</v>
      </c>
      <c r="AA478">
        <f t="shared" si="145"/>
        <v>0</v>
      </c>
      <c r="AB478">
        <f t="shared" si="146"/>
        <v>0</v>
      </c>
      <c r="AC478" t="e">
        <f t="shared" si="150"/>
        <v>#DIV/0!</v>
      </c>
      <c r="AD478" s="6" t="e">
        <f t="shared" si="142"/>
        <v>#DIV/0!</v>
      </c>
      <c r="AE478" s="6" t="e">
        <f t="shared" si="142"/>
        <v>#DIV/0!</v>
      </c>
    </row>
    <row r="479" spans="1:31" x14ac:dyDescent="0.25">
      <c r="A479" s="1">
        <v>42880.211481481485</v>
      </c>
      <c r="B479" s="16">
        <v>472</v>
      </c>
      <c r="C479">
        <f t="shared" si="151"/>
        <v>-16.535946876319976</v>
      </c>
      <c r="D479">
        <f t="shared" si="152"/>
        <v>-4.1770620108632173</v>
      </c>
      <c r="E479">
        <f t="shared" si="153"/>
        <v>-69.779643099570009</v>
      </c>
      <c r="F479">
        <f t="shared" si="154"/>
        <v>0.25260494860714078</v>
      </c>
      <c r="G479">
        <v>21.097505000000002</v>
      </c>
      <c r="H479">
        <f t="shared" si="147"/>
        <v>21.097505000000002</v>
      </c>
      <c r="I479">
        <v>21.012508</v>
      </c>
      <c r="J479">
        <f t="shared" si="143"/>
        <v>21.012508</v>
      </c>
      <c r="K479">
        <f t="shared" si="155"/>
        <v>9.5199999999984181E-5</v>
      </c>
      <c r="L479">
        <v>1.8450000000000001E-3</v>
      </c>
      <c r="M479">
        <f t="shared" si="148"/>
        <v>1.8450000000000001E-3</v>
      </c>
      <c r="N479">
        <v>0.302035</v>
      </c>
      <c r="O479">
        <f t="shared" si="144"/>
        <v>0.302035</v>
      </c>
      <c r="P479">
        <f t="shared" si="156"/>
        <v>-1.977166666666678E-4</v>
      </c>
      <c r="Q479">
        <f t="shared" si="149"/>
        <v>78.685457</v>
      </c>
      <c r="R479">
        <f t="shared" si="157"/>
        <v>1.0251666666623767E-4</v>
      </c>
      <c r="S479">
        <f t="shared" si="158"/>
        <v>1</v>
      </c>
      <c r="T479">
        <f t="shared" si="159"/>
        <v>20.014199884865601</v>
      </c>
      <c r="U479">
        <f t="shared" si="160"/>
        <v>32500</v>
      </c>
      <c r="W479">
        <v>0</v>
      </c>
      <c r="X479">
        <v>20.001840999999999</v>
      </c>
      <c r="Y479">
        <v>0</v>
      </c>
      <c r="Z479">
        <v>0</v>
      </c>
      <c r="AA479">
        <f t="shared" si="145"/>
        <v>0</v>
      </c>
      <c r="AB479">
        <f t="shared" si="146"/>
        <v>0</v>
      </c>
      <c r="AC479" t="e">
        <f t="shared" si="150"/>
        <v>#DIV/0!</v>
      </c>
      <c r="AD479" s="6" t="e">
        <f t="shared" si="142"/>
        <v>#DIV/0!</v>
      </c>
      <c r="AE479" s="6" t="e">
        <f t="shared" si="142"/>
        <v>#DIV/0!</v>
      </c>
    </row>
    <row r="480" spans="1:31" x14ac:dyDescent="0.25">
      <c r="A480" s="1">
        <v>42880.212175925924</v>
      </c>
      <c r="B480" s="16">
        <v>473</v>
      </c>
      <c r="C480">
        <f t="shared" si="151"/>
        <v>-4.8162925105519605</v>
      </c>
      <c r="D480">
        <f t="shared" si="152"/>
        <v>-4.9530385866808757</v>
      </c>
      <c r="E480">
        <f t="shared" si="153"/>
        <v>-24.449163383780963</v>
      </c>
      <c r="F480">
        <f t="shared" si="154"/>
        <v>1.0283923943218398</v>
      </c>
      <c r="G480">
        <v>21.097688000000002</v>
      </c>
      <c r="H480">
        <f t="shared" si="147"/>
        <v>21.097688000000002</v>
      </c>
      <c r="I480">
        <v>21.012585999999999</v>
      </c>
      <c r="J480">
        <f t="shared" si="143"/>
        <v>21.012585999999999</v>
      </c>
      <c r="K480">
        <f t="shared" si="155"/>
        <v>6.7283333333278961E-5</v>
      </c>
      <c r="L480">
        <v>1.8420000000000001E-3</v>
      </c>
      <c r="M480">
        <f t="shared" si="148"/>
        <v>1.8420000000000001E-3</v>
      </c>
      <c r="N480">
        <v>0.30183300000000002</v>
      </c>
      <c r="O480">
        <f t="shared" si="144"/>
        <v>0.30183300000000002</v>
      </c>
      <c r="P480">
        <f t="shared" si="156"/>
        <v>-1.9986666666666855E-4</v>
      </c>
      <c r="Q480">
        <f t="shared" si="149"/>
        <v>78.685580999999999</v>
      </c>
      <c r="R480">
        <f t="shared" si="157"/>
        <v>1.3258333333302137E-4</v>
      </c>
      <c r="S480">
        <f t="shared" si="158"/>
        <v>1</v>
      </c>
      <c r="T480">
        <f t="shared" si="159"/>
        <v>20.001810253923992</v>
      </c>
      <c r="U480">
        <f t="shared" si="160"/>
        <v>32500</v>
      </c>
      <c r="W480">
        <v>0</v>
      </c>
      <c r="X480">
        <v>20.001947000000001</v>
      </c>
      <c r="Y480">
        <v>0</v>
      </c>
      <c r="Z480">
        <v>0</v>
      </c>
      <c r="AA480">
        <f t="shared" si="145"/>
        <v>0</v>
      </c>
      <c r="AB480">
        <f t="shared" si="146"/>
        <v>0</v>
      </c>
      <c r="AC480" t="e">
        <f t="shared" si="150"/>
        <v>#DIV/0!</v>
      </c>
      <c r="AD480" s="6" t="e">
        <f t="shared" si="142"/>
        <v>#DIV/0!</v>
      </c>
      <c r="AE480" s="6" t="e">
        <f t="shared" si="142"/>
        <v>#DIV/0!</v>
      </c>
    </row>
    <row r="481" spans="1:31" x14ac:dyDescent="0.25">
      <c r="A481" s="1">
        <v>42880.212870370371</v>
      </c>
      <c r="B481" s="16">
        <v>474</v>
      </c>
      <c r="C481">
        <f t="shared" si="151"/>
        <v>8.7786926420478295</v>
      </c>
      <c r="D481">
        <f t="shared" si="152"/>
        <v>-5.662772325935661</v>
      </c>
      <c r="E481">
        <f t="shared" si="153"/>
        <v>28.345127054477523</v>
      </c>
      <c r="F481">
        <f t="shared" si="154"/>
        <v>-0.64505872990840818</v>
      </c>
      <c r="G481">
        <v>21.097902000000001</v>
      </c>
      <c r="H481">
        <f t="shared" si="147"/>
        <v>21.097902000000001</v>
      </c>
      <c r="I481">
        <v>21.012719000000001</v>
      </c>
      <c r="J481">
        <f t="shared" si="143"/>
        <v>21.012719000000001</v>
      </c>
      <c r="K481">
        <f t="shared" si="155"/>
        <v>3.4750000000016715E-5</v>
      </c>
      <c r="L481">
        <v>1.836E-3</v>
      </c>
      <c r="M481">
        <f t="shared" si="148"/>
        <v>1.836E-3</v>
      </c>
      <c r="N481">
        <v>0.30161500000000002</v>
      </c>
      <c r="O481">
        <f t="shared" si="144"/>
        <v>0.30161500000000002</v>
      </c>
      <c r="P481">
        <f t="shared" si="156"/>
        <v>-2.0178333333333392E-4</v>
      </c>
      <c r="Q481">
        <f t="shared" si="149"/>
        <v>78.685665999999998</v>
      </c>
      <c r="R481">
        <f t="shared" si="157"/>
        <v>1.67033333332256E-4</v>
      </c>
      <c r="S481">
        <f t="shared" si="158"/>
        <v>1</v>
      </c>
      <c r="T481">
        <f t="shared" si="159"/>
        <v>19.987082535032361</v>
      </c>
      <c r="U481">
        <f t="shared" si="160"/>
        <v>32500</v>
      </c>
      <c r="W481">
        <v>0</v>
      </c>
      <c r="X481">
        <v>20.001524</v>
      </c>
      <c r="Y481">
        <v>0</v>
      </c>
      <c r="Z481">
        <v>0</v>
      </c>
      <c r="AA481">
        <f t="shared" si="145"/>
        <v>0</v>
      </c>
      <c r="AB481">
        <f t="shared" si="146"/>
        <v>0</v>
      </c>
      <c r="AC481" t="e">
        <f t="shared" si="150"/>
        <v>#DIV/0!</v>
      </c>
      <c r="AD481" s="6" t="e">
        <f t="shared" si="142"/>
        <v>#DIV/0!</v>
      </c>
      <c r="AE481" s="6" t="e">
        <f t="shared" si="142"/>
        <v>#DIV/0!</v>
      </c>
    </row>
    <row r="482" spans="1:31" x14ac:dyDescent="0.25">
      <c r="A482" s="1">
        <v>42880.213564814818</v>
      </c>
      <c r="B482" s="16">
        <v>475</v>
      </c>
      <c r="C482">
        <f t="shared" si="151"/>
        <v>18.387253901494489</v>
      </c>
      <c r="D482">
        <f t="shared" si="152"/>
        <v>-5.9266617188076332</v>
      </c>
      <c r="E482">
        <f t="shared" si="153"/>
        <v>65.921133088226156</v>
      </c>
      <c r="F482">
        <f t="shared" si="154"/>
        <v>-0.32232446185593394</v>
      </c>
      <c r="G482">
        <v>21.098247000000001</v>
      </c>
      <c r="H482">
        <f t="shared" si="147"/>
        <v>21.098247000000001</v>
      </c>
      <c r="I482">
        <v>21.012710999999999</v>
      </c>
      <c r="J482">
        <f t="shared" si="143"/>
        <v>21.012710999999999</v>
      </c>
      <c r="K482">
        <f t="shared" si="155"/>
        <v>1.1783333333426071E-5</v>
      </c>
      <c r="L482">
        <v>1.8309999999999999E-3</v>
      </c>
      <c r="M482">
        <f t="shared" si="148"/>
        <v>1.8309999999999999E-3</v>
      </c>
      <c r="N482">
        <v>0.30139899999999997</v>
      </c>
      <c r="O482">
        <f t="shared" si="144"/>
        <v>0.30139899999999997</v>
      </c>
      <c r="P482">
        <f t="shared" si="156"/>
        <v>-2.0236666666666921E-4</v>
      </c>
      <c r="Q482">
        <f t="shared" si="149"/>
        <v>78.685890000000001</v>
      </c>
      <c r="R482">
        <f t="shared" si="157"/>
        <v>1.9058333333295727E-4</v>
      </c>
      <c r="S482">
        <f t="shared" si="158"/>
        <v>1</v>
      </c>
      <c r="T482">
        <f t="shared" si="159"/>
        <v>19.976416084379796</v>
      </c>
      <c r="U482">
        <f t="shared" si="160"/>
        <v>32500</v>
      </c>
      <c r="W482">
        <v>0</v>
      </c>
      <c r="X482">
        <v>20.000730000000001</v>
      </c>
      <c r="Y482">
        <v>0</v>
      </c>
      <c r="Z482">
        <v>0</v>
      </c>
      <c r="AA482">
        <f t="shared" si="145"/>
        <v>0</v>
      </c>
      <c r="AB482">
        <f t="shared" si="146"/>
        <v>0</v>
      </c>
      <c r="AC482" t="e">
        <f t="shared" si="150"/>
        <v>#DIV/0!</v>
      </c>
      <c r="AD482" s="6" t="e">
        <f t="shared" si="142"/>
        <v>#DIV/0!</v>
      </c>
      <c r="AE482" s="6" t="e">
        <f t="shared" si="142"/>
        <v>#DIV/0!</v>
      </c>
    </row>
    <row r="483" spans="1:31" x14ac:dyDescent="0.25">
      <c r="A483" s="1">
        <v>42880.214259259257</v>
      </c>
      <c r="B483" s="16">
        <v>476</v>
      </c>
      <c r="C483">
        <f t="shared" si="151"/>
        <v>22.496901677843134</v>
      </c>
      <c r="D483">
        <f t="shared" si="152"/>
        <v>-5.8439501182683706</v>
      </c>
      <c r="E483">
        <f t="shared" si="153"/>
        <v>82.208568581811505</v>
      </c>
      <c r="F483">
        <f t="shared" si="154"/>
        <v>-0.25976688710090201</v>
      </c>
      <c r="G483">
        <v>21.098157</v>
      </c>
      <c r="H483">
        <f t="shared" si="147"/>
        <v>21.098157</v>
      </c>
      <c r="I483">
        <v>21.012663</v>
      </c>
      <c r="J483">
        <f t="shared" si="143"/>
        <v>21.012663</v>
      </c>
      <c r="K483">
        <f t="shared" si="155"/>
        <v>1.716666666832604E-6</v>
      </c>
      <c r="L483">
        <v>1.8109999999999999E-3</v>
      </c>
      <c r="M483">
        <f t="shared" si="148"/>
        <v>1.8109999999999999E-3</v>
      </c>
      <c r="N483">
        <v>0.30119899999999999</v>
      </c>
      <c r="O483">
        <f t="shared" si="144"/>
        <v>0.30119899999999999</v>
      </c>
      <c r="P483">
        <f t="shared" si="156"/>
        <v>-2.0196666666666695E-4</v>
      </c>
      <c r="Q483">
        <f t="shared" si="149"/>
        <v>78.686138</v>
      </c>
      <c r="R483">
        <f t="shared" si="157"/>
        <v>2.0025000000008694E-4</v>
      </c>
      <c r="S483">
        <f t="shared" si="158"/>
        <v>1</v>
      </c>
      <c r="T483">
        <f t="shared" si="159"/>
        <v>19.972654148203805</v>
      </c>
      <c r="U483">
        <f t="shared" si="160"/>
        <v>32500</v>
      </c>
      <c r="W483">
        <v>0</v>
      </c>
      <c r="X483">
        <v>20.000995</v>
      </c>
      <c r="Y483">
        <v>0</v>
      </c>
      <c r="Z483">
        <v>0</v>
      </c>
      <c r="AA483">
        <f t="shared" si="145"/>
        <v>0</v>
      </c>
      <c r="AB483">
        <f t="shared" si="146"/>
        <v>0</v>
      </c>
      <c r="AC483" t="e">
        <f t="shared" si="150"/>
        <v>#DIV/0!</v>
      </c>
      <c r="AD483" s="6" t="e">
        <f t="shared" si="142"/>
        <v>#DIV/0!</v>
      </c>
      <c r="AE483" s="6" t="e">
        <f t="shared" si="142"/>
        <v>#DIV/0!</v>
      </c>
    </row>
    <row r="484" spans="1:31" x14ac:dyDescent="0.25">
      <c r="A484" s="1">
        <v>42880.214953703704</v>
      </c>
      <c r="B484" s="16">
        <v>477</v>
      </c>
      <c r="C484">
        <f t="shared" si="151"/>
        <v>21.105462849488156</v>
      </c>
      <c r="D484">
        <f t="shared" si="152"/>
        <v>-4.926422298434332</v>
      </c>
      <c r="E484">
        <f t="shared" si="153"/>
        <v>77.737858872361315</v>
      </c>
      <c r="F484">
        <f t="shared" si="154"/>
        <v>-0.23341929686956883</v>
      </c>
      <c r="G484">
        <v>21.098125</v>
      </c>
      <c r="H484">
        <f t="shared" si="147"/>
        <v>21.098125</v>
      </c>
      <c r="I484">
        <v>21.012584</v>
      </c>
      <c r="J484">
        <f t="shared" si="143"/>
        <v>21.012584</v>
      </c>
      <c r="K484">
        <f t="shared" si="155"/>
        <v>4.5333333334932984E-6</v>
      </c>
      <c r="L484">
        <v>1.797E-3</v>
      </c>
      <c r="M484">
        <f t="shared" si="148"/>
        <v>1.797E-3</v>
      </c>
      <c r="N484">
        <v>0.30100199999999999</v>
      </c>
      <c r="O484">
        <f t="shared" si="144"/>
        <v>0.30100199999999999</v>
      </c>
      <c r="P484">
        <f t="shared" si="156"/>
        <v>-1.9905000000000061E-4</v>
      </c>
      <c r="Q484">
        <f t="shared" si="149"/>
        <v>78.686413999999999</v>
      </c>
      <c r="R484">
        <f t="shared" si="157"/>
        <v>1.9451666666772856E-4</v>
      </c>
      <c r="S484">
        <f t="shared" si="158"/>
        <v>1</v>
      </c>
      <c r="T484">
        <f t="shared" si="159"/>
        <v>19.974698114851684</v>
      </c>
      <c r="U484">
        <f t="shared" si="160"/>
        <v>32500</v>
      </c>
      <c r="W484">
        <v>0</v>
      </c>
      <c r="X484">
        <v>20.000730000000001</v>
      </c>
      <c r="Y484">
        <v>0</v>
      </c>
      <c r="Z484">
        <v>0</v>
      </c>
      <c r="AA484">
        <f t="shared" si="145"/>
        <v>0</v>
      </c>
      <c r="AB484">
        <f t="shared" si="146"/>
        <v>0</v>
      </c>
      <c r="AC484" t="e">
        <f t="shared" si="150"/>
        <v>#DIV/0!</v>
      </c>
      <c r="AD484" s="6" t="e">
        <f t="shared" si="142"/>
        <v>#DIV/0!</v>
      </c>
      <c r="AE484" s="6" t="e">
        <f t="shared" si="142"/>
        <v>#DIV/0!</v>
      </c>
    </row>
    <row r="485" spans="1:31" x14ac:dyDescent="0.25">
      <c r="A485" s="1">
        <v>42880.215648148151</v>
      </c>
      <c r="B485" s="16">
        <v>478</v>
      </c>
      <c r="C485">
        <f t="shared" si="151"/>
        <v>17.80812328340415</v>
      </c>
      <c r="D485">
        <f t="shared" si="152"/>
        <v>-3.6054826261860562</v>
      </c>
      <c r="E485">
        <f t="shared" si="153"/>
        <v>66.201361040586349</v>
      </c>
      <c r="F485">
        <f t="shared" si="154"/>
        <v>-0.20246280693407478</v>
      </c>
      <c r="G485">
        <v>21.098217999999999</v>
      </c>
      <c r="H485">
        <f t="shared" si="147"/>
        <v>21.098217999999999</v>
      </c>
      <c r="I485">
        <v>21.012505000000001</v>
      </c>
      <c r="J485">
        <f t="shared" si="143"/>
        <v>21.012505000000001</v>
      </c>
      <c r="K485">
        <f t="shared" si="155"/>
        <v>1.1799999999932235E-5</v>
      </c>
      <c r="L485">
        <v>1.7899999999999999E-3</v>
      </c>
      <c r="M485">
        <f t="shared" si="148"/>
        <v>1.7899999999999999E-3</v>
      </c>
      <c r="N485">
        <v>0.30080699999999999</v>
      </c>
      <c r="O485">
        <f t="shared" si="144"/>
        <v>0.30080699999999999</v>
      </c>
      <c r="P485">
        <f t="shared" si="156"/>
        <v>-1.9491666666666686E-4</v>
      </c>
      <c r="Q485">
        <f t="shared" si="149"/>
        <v>78.68668799999999</v>
      </c>
      <c r="R485">
        <f t="shared" si="157"/>
        <v>1.8311666666761539E-4</v>
      </c>
      <c r="S485">
        <f t="shared" si="158"/>
        <v>1</v>
      </c>
      <c r="T485">
        <f t="shared" si="159"/>
        <v>19.979739394090124</v>
      </c>
      <c r="U485">
        <f t="shared" si="160"/>
        <v>32500</v>
      </c>
      <c r="W485">
        <v>0</v>
      </c>
      <c r="X485">
        <v>20.001152999999999</v>
      </c>
      <c r="Y485">
        <v>0</v>
      </c>
      <c r="Z485">
        <v>0</v>
      </c>
      <c r="AA485">
        <f t="shared" si="145"/>
        <v>0</v>
      </c>
      <c r="AB485">
        <f t="shared" si="146"/>
        <v>0</v>
      </c>
      <c r="AC485" t="e">
        <f t="shared" si="150"/>
        <v>#DIV/0!</v>
      </c>
      <c r="AD485" s="6" t="e">
        <f t="shared" si="142"/>
        <v>#DIV/0!</v>
      </c>
      <c r="AE485" s="6" t="e">
        <f t="shared" si="142"/>
        <v>#DIV/0!</v>
      </c>
    </row>
    <row r="486" spans="1:31" x14ac:dyDescent="0.25">
      <c r="A486" s="1">
        <v>42880.21634259259</v>
      </c>
      <c r="B486" s="16">
        <v>479</v>
      </c>
      <c r="C486">
        <f t="shared" si="151"/>
        <v>10.520529263410943</v>
      </c>
      <c r="D486">
        <f t="shared" si="152"/>
        <v>-2.8641912770542266</v>
      </c>
      <c r="E486">
        <f t="shared" si="153"/>
        <v>38.299338657234657</v>
      </c>
      <c r="F486">
        <f t="shared" si="154"/>
        <v>-0.27224783139147934</v>
      </c>
      <c r="G486">
        <v>21.098140000000001</v>
      </c>
      <c r="H486">
        <f t="shared" si="147"/>
        <v>21.098140000000001</v>
      </c>
      <c r="I486">
        <v>21.012588000000001</v>
      </c>
      <c r="J486">
        <f t="shared" si="143"/>
        <v>21.012588000000001</v>
      </c>
      <c r="K486">
        <f t="shared" si="155"/>
        <v>2.8933333333291954E-5</v>
      </c>
      <c r="L486">
        <v>1.7799999999999999E-3</v>
      </c>
      <c r="M486">
        <f t="shared" si="148"/>
        <v>1.7799999999999999E-3</v>
      </c>
      <c r="N486">
        <v>0.300618</v>
      </c>
      <c r="O486">
        <f t="shared" si="144"/>
        <v>0.300618</v>
      </c>
      <c r="P486">
        <f t="shared" si="156"/>
        <v>-1.9259999999999739E-4</v>
      </c>
      <c r="Q486">
        <f t="shared" si="149"/>
        <v>78.686794000000006</v>
      </c>
      <c r="R486">
        <f t="shared" si="157"/>
        <v>1.6366666666745762E-4</v>
      </c>
      <c r="S486">
        <f t="shared" si="158"/>
        <v>1</v>
      </c>
      <c r="T486">
        <f t="shared" si="159"/>
        <v>19.987768279459289</v>
      </c>
      <c r="U486">
        <f t="shared" si="160"/>
        <v>32500</v>
      </c>
      <c r="W486">
        <v>0</v>
      </c>
      <c r="X486">
        <v>20.001152999999999</v>
      </c>
      <c r="Y486">
        <v>0</v>
      </c>
      <c r="Z486">
        <v>0</v>
      </c>
      <c r="AA486">
        <f t="shared" si="145"/>
        <v>0</v>
      </c>
      <c r="AB486">
        <f t="shared" si="146"/>
        <v>0</v>
      </c>
      <c r="AC486" t="e">
        <f t="shared" si="150"/>
        <v>#DIV/0!</v>
      </c>
      <c r="AD486" s="6" t="e">
        <f t="shared" si="142"/>
        <v>#DIV/0!</v>
      </c>
      <c r="AE486" s="6" t="e">
        <f t="shared" si="142"/>
        <v>#DIV/0!</v>
      </c>
    </row>
    <row r="487" spans="1:31" x14ac:dyDescent="0.25">
      <c r="A487" s="1">
        <v>42880.217037037037</v>
      </c>
      <c r="B487" s="16">
        <v>480</v>
      </c>
      <c r="C487">
        <f t="shared" si="151"/>
        <v>2.7649601841316951</v>
      </c>
      <c r="D487">
        <f t="shared" si="152"/>
        <v>-2.9329574749277043</v>
      </c>
      <c r="E487">
        <f t="shared" si="153"/>
        <v>7.6587230333428238</v>
      </c>
      <c r="F487">
        <f t="shared" si="154"/>
        <v>-1.060759388782579</v>
      </c>
      <c r="G487">
        <v>21.097881999999998</v>
      </c>
      <c r="H487">
        <f t="shared" si="147"/>
        <v>21.097881999999998</v>
      </c>
      <c r="I487">
        <v>21.012671000000001</v>
      </c>
      <c r="J487">
        <f t="shared" si="143"/>
        <v>21.012671000000001</v>
      </c>
      <c r="K487">
        <f t="shared" si="155"/>
        <v>4.7616666666527863E-5</v>
      </c>
      <c r="L487">
        <v>1.769E-3</v>
      </c>
      <c r="M487">
        <f t="shared" si="148"/>
        <v>1.769E-3</v>
      </c>
      <c r="N487">
        <v>0.30042000000000002</v>
      </c>
      <c r="O487">
        <f t="shared" si="144"/>
        <v>0.30042000000000002</v>
      </c>
      <c r="P487">
        <f t="shared" si="156"/>
        <v>-1.9276666666666423E-4</v>
      </c>
      <c r="Q487">
        <f t="shared" si="149"/>
        <v>78.686909</v>
      </c>
      <c r="R487">
        <f t="shared" si="157"/>
        <v>1.4515000000064521E-4</v>
      </c>
      <c r="S487">
        <f t="shared" si="158"/>
        <v>1</v>
      </c>
      <c r="T487">
        <f t="shared" si="159"/>
        <v>19.995349082340777</v>
      </c>
      <c r="U487">
        <f t="shared" si="160"/>
        <v>32500</v>
      </c>
      <c r="W487">
        <v>0</v>
      </c>
      <c r="X487">
        <v>20.001047</v>
      </c>
      <c r="Y487">
        <v>0</v>
      </c>
      <c r="Z487">
        <v>0</v>
      </c>
      <c r="AA487">
        <f t="shared" si="145"/>
        <v>0</v>
      </c>
      <c r="AB487">
        <f t="shared" si="146"/>
        <v>0</v>
      </c>
      <c r="AC487" t="e">
        <f t="shared" si="150"/>
        <v>#DIV/0!</v>
      </c>
      <c r="AD487" s="6" t="e">
        <f t="shared" si="142"/>
        <v>#DIV/0!</v>
      </c>
      <c r="AE487" s="6" t="e">
        <f t="shared" si="142"/>
        <v>#DIV/0!</v>
      </c>
    </row>
    <row r="488" spans="1:31" x14ac:dyDescent="0.25">
      <c r="A488" s="1">
        <v>42880.217731481483</v>
      </c>
      <c r="B488" s="16">
        <v>481</v>
      </c>
      <c r="C488">
        <f t="shared" si="151"/>
        <v>-1.6365328989504957</v>
      </c>
      <c r="D488">
        <f t="shared" si="152"/>
        <v>-3.188300820448644</v>
      </c>
      <c r="E488">
        <f t="shared" si="153"/>
        <v>-9.9694602605392078</v>
      </c>
      <c r="F488">
        <f t="shared" si="154"/>
        <v>1.9482045380775987</v>
      </c>
      <c r="G488">
        <v>21.097846000000001</v>
      </c>
      <c r="H488">
        <f t="shared" si="147"/>
        <v>21.097846000000001</v>
      </c>
      <c r="I488">
        <v>21.012791</v>
      </c>
      <c r="J488">
        <f t="shared" si="143"/>
        <v>21.012791</v>
      </c>
      <c r="K488">
        <f t="shared" si="155"/>
        <v>5.8383333333130358E-5</v>
      </c>
      <c r="L488">
        <v>1.7570000000000001E-3</v>
      </c>
      <c r="M488">
        <f t="shared" si="148"/>
        <v>1.7570000000000001E-3</v>
      </c>
      <c r="N488">
        <v>0.300232</v>
      </c>
      <c r="O488">
        <f t="shared" si="144"/>
        <v>0.300232</v>
      </c>
      <c r="P488">
        <f t="shared" si="156"/>
        <v>-1.9348333333333022E-4</v>
      </c>
      <c r="Q488">
        <f t="shared" si="149"/>
        <v>78.686977000000013</v>
      </c>
      <c r="R488">
        <f t="shared" si="157"/>
        <v>1.3510000000043949E-4</v>
      </c>
      <c r="S488">
        <f t="shared" si="158"/>
        <v>1</v>
      </c>
      <c r="T488">
        <f t="shared" si="159"/>
        <v>19.999601232078419</v>
      </c>
      <c r="U488">
        <f t="shared" si="160"/>
        <v>32500</v>
      </c>
      <c r="W488">
        <v>0</v>
      </c>
      <c r="X488">
        <v>20.001152999999999</v>
      </c>
      <c r="Y488">
        <v>0</v>
      </c>
      <c r="Z488">
        <v>0</v>
      </c>
      <c r="AA488">
        <f t="shared" si="145"/>
        <v>0</v>
      </c>
      <c r="AB488">
        <f t="shared" si="146"/>
        <v>0</v>
      </c>
      <c r="AC488" t="e">
        <f t="shared" si="150"/>
        <v>#DIV/0!</v>
      </c>
      <c r="AD488" s="6" t="e">
        <f t="shared" si="142"/>
        <v>#DIV/0!</v>
      </c>
      <c r="AE488" s="6" t="e">
        <f t="shared" si="142"/>
        <v>#DIV/0!</v>
      </c>
    </row>
    <row r="489" spans="1:31" x14ac:dyDescent="0.25">
      <c r="A489" s="1">
        <v>42880.218425925923</v>
      </c>
      <c r="B489" s="16">
        <v>482</v>
      </c>
      <c r="C489">
        <f t="shared" si="151"/>
        <v>-4.6546161493352045</v>
      </c>
      <c r="D489">
        <f t="shared" si="152"/>
        <v>-3.0817338753522527</v>
      </c>
      <c r="E489">
        <f t="shared" si="153"/>
        <v>-21.746076442918927</v>
      </c>
      <c r="F489">
        <f t="shared" si="154"/>
        <v>0.66208120637238832</v>
      </c>
      <c r="G489">
        <v>21.097994</v>
      </c>
      <c r="H489">
        <f t="shared" si="147"/>
        <v>21.097994</v>
      </c>
      <c r="I489">
        <v>21.012830999999998</v>
      </c>
      <c r="J489">
        <f t="shared" si="143"/>
        <v>21.012830999999998</v>
      </c>
      <c r="K489">
        <f t="shared" si="155"/>
        <v>6.5716666666482129E-5</v>
      </c>
      <c r="L489">
        <v>1.745E-3</v>
      </c>
      <c r="M489">
        <f t="shared" si="148"/>
        <v>1.745E-3</v>
      </c>
      <c r="N489">
        <v>0.30005199999999999</v>
      </c>
      <c r="O489">
        <f t="shared" si="144"/>
        <v>0.30005199999999999</v>
      </c>
      <c r="P489">
        <f t="shared" si="156"/>
        <v>-1.930833333333326E-4</v>
      </c>
      <c r="Q489">
        <f t="shared" si="149"/>
        <v>78.687117000000001</v>
      </c>
      <c r="R489">
        <f t="shared" si="157"/>
        <v>1.2736666666673575E-4</v>
      </c>
      <c r="S489">
        <f t="shared" si="158"/>
        <v>1</v>
      </c>
      <c r="T489">
        <f t="shared" si="159"/>
        <v>20.00299088227402</v>
      </c>
      <c r="U489">
        <f t="shared" si="160"/>
        <v>32500</v>
      </c>
      <c r="W489">
        <v>0</v>
      </c>
      <c r="X489">
        <v>20.001418000000001</v>
      </c>
      <c r="Y489">
        <v>0</v>
      </c>
      <c r="Z489">
        <v>0</v>
      </c>
      <c r="AA489">
        <f t="shared" si="145"/>
        <v>0</v>
      </c>
      <c r="AB489">
        <f t="shared" si="146"/>
        <v>0</v>
      </c>
      <c r="AC489" t="e">
        <f t="shared" si="150"/>
        <v>#DIV/0!</v>
      </c>
      <c r="AD489" s="6" t="e">
        <f t="shared" si="142"/>
        <v>#DIV/0!</v>
      </c>
      <c r="AE489" s="6" t="e">
        <f t="shared" si="142"/>
        <v>#DIV/0!</v>
      </c>
    </row>
    <row r="490" spans="1:31" x14ac:dyDescent="0.25">
      <c r="A490" s="1">
        <v>42880.21912037037</v>
      </c>
      <c r="B490" s="16">
        <v>483</v>
      </c>
      <c r="C490">
        <f t="shared" si="151"/>
        <v>0.12554198636693936</v>
      </c>
      <c r="D490">
        <f t="shared" si="152"/>
        <v>-2.8795154337549178</v>
      </c>
      <c r="E490">
        <f t="shared" si="153"/>
        <v>-2.6842240705933214</v>
      </c>
      <c r="F490">
        <f t="shared" si="154"/>
        <v>-22.936672559398176</v>
      </c>
      <c r="G490">
        <v>21.097981000000001</v>
      </c>
      <c r="H490">
        <f t="shared" si="147"/>
        <v>21.097981000000001</v>
      </c>
      <c r="I490">
        <v>21.012874</v>
      </c>
      <c r="J490">
        <f t="shared" si="143"/>
        <v>21.012874</v>
      </c>
      <c r="K490">
        <f t="shared" si="155"/>
        <v>5.39333333332929E-5</v>
      </c>
      <c r="L490">
        <v>1.735E-3</v>
      </c>
      <c r="M490">
        <f t="shared" si="148"/>
        <v>1.735E-3</v>
      </c>
      <c r="N490">
        <v>0.29985200000000001</v>
      </c>
      <c r="O490">
        <f t="shared" si="144"/>
        <v>0.29985200000000001</v>
      </c>
      <c r="P490">
        <f t="shared" si="156"/>
        <v>-1.923000000000008E-4</v>
      </c>
      <c r="Q490">
        <f t="shared" si="149"/>
        <v>78.687274000000002</v>
      </c>
      <c r="R490">
        <f t="shared" si="157"/>
        <v>1.3836666666596406E-4</v>
      </c>
      <c r="S490">
        <f t="shared" si="158"/>
        <v>1</v>
      </c>
      <c r="T490">
        <f t="shared" si="159"/>
        <v>19.998200942580119</v>
      </c>
      <c r="U490">
        <f t="shared" si="160"/>
        <v>32500</v>
      </c>
      <c r="W490">
        <v>0</v>
      </c>
      <c r="X490">
        <v>20.001206</v>
      </c>
      <c r="Y490">
        <v>0</v>
      </c>
      <c r="Z490">
        <v>0</v>
      </c>
      <c r="AA490">
        <f t="shared" si="145"/>
        <v>0</v>
      </c>
      <c r="AB490">
        <f t="shared" si="146"/>
        <v>0</v>
      </c>
      <c r="AC490" t="e">
        <f t="shared" si="150"/>
        <v>#DIV/0!</v>
      </c>
      <c r="AD490" s="6" t="e">
        <f t="shared" si="142"/>
        <v>#DIV/0!</v>
      </c>
      <c r="AE490" s="6" t="e">
        <f t="shared" si="142"/>
        <v>#DIV/0!</v>
      </c>
    </row>
    <row r="491" spans="1:31" x14ac:dyDescent="0.25">
      <c r="A491" s="1">
        <v>42880.219814814816</v>
      </c>
      <c r="B491" s="16">
        <v>484</v>
      </c>
      <c r="C491">
        <f t="shared" si="151"/>
        <v>5.2839654228911437</v>
      </c>
      <c r="D491">
        <f t="shared" si="152"/>
        <v>-2.7811997116987097</v>
      </c>
      <c r="E491">
        <f t="shared" si="153"/>
        <v>17.753663249898619</v>
      </c>
      <c r="F491">
        <f t="shared" si="154"/>
        <v>-0.52634706874689663</v>
      </c>
      <c r="G491">
        <v>21.097861000000002</v>
      </c>
      <c r="H491">
        <f t="shared" si="147"/>
        <v>21.097861000000002</v>
      </c>
      <c r="I491">
        <v>21.012945999999999</v>
      </c>
      <c r="J491">
        <f t="shared" si="143"/>
        <v>21.012945999999999</v>
      </c>
      <c r="K491">
        <f t="shared" si="155"/>
        <v>4.1216666666639888E-5</v>
      </c>
      <c r="L491">
        <v>1.7290000000000001E-3</v>
      </c>
      <c r="M491">
        <f t="shared" si="148"/>
        <v>1.7290000000000001E-3</v>
      </c>
      <c r="N491">
        <v>0.29964400000000002</v>
      </c>
      <c r="O491">
        <f t="shared" si="144"/>
        <v>0.29964400000000002</v>
      </c>
      <c r="P491">
        <f t="shared" si="156"/>
        <v>-1.9183333333333368E-4</v>
      </c>
      <c r="Q491">
        <f t="shared" si="149"/>
        <v>78.68741</v>
      </c>
      <c r="R491">
        <f t="shared" si="157"/>
        <v>1.506166666660628E-4</v>
      </c>
      <c r="S491">
        <f t="shared" si="158"/>
        <v>1</v>
      </c>
      <c r="T491">
        <f t="shared" si="159"/>
        <v>19.993881834865618</v>
      </c>
      <c r="U491">
        <f t="shared" si="160"/>
        <v>32500</v>
      </c>
      <c r="W491">
        <v>0</v>
      </c>
      <c r="X491">
        <v>20.001947000000001</v>
      </c>
      <c r="Y491">
        <v>0</v>
      </c>
      <c r="Z491">
        <v>0</v>
      </c>
      <c r="AA491">
        <f t="shared" si="145"/>
        <v>0</v>
      </c>
      <c r="AB491">
        <f t="shared" si="146"/>
        <v>0</v>
      </c>
      <c r="AC491" t="e">
        <f t="shared" si="150"/>
        <v>#DIV/0!</v>
      </c>
      <c r="AD491" s="6" t="e">
        <f t="shared" si="142"/>
        <v>#DIV/0!</v>
      </c>
      <c r="AE491" s="6" t="e">
        <f t="shared" si="142"/>
        <v>#DIV/0!</v>
      </c>
    </row>
    <row r="492" spans="1:31" x14ac:dyDescent="0.25">
      <c r="A492" s="1">
        <v>42880.220509259256</v>
      </c>
      <c r="B492" s="16">
        <v>485</v>
      </c>
      <c r="C492">
        <f t="shared" si="151"/>
        <v>12.187518514480747</v>
      </c>
      <c r="D492">
        <f t="shared" si="152"/>
        <v>-2.9222056439123545</v>
      </c>
      <c r="E492">
        <f t="shared" si="153"/>
        <v>44.804895434689378</v>
      </c>
      <c r="F492">
        <f t="shared" si="154"/>
        <v>-0.23977035525651105</v>
      </c>
      <c r="G492">
        <v>21.097975999999999</v>
      </c>
      <c r="H492">
        <f t="shared" si="147"/>
        <v>21.097975999999999</v>
      </c>
      <c r="I492">
        <v>21.012945999999999</v>
      </c>
      <c r="J492">
        <f t="shared" si="143"/>
        <v>21.012945999999999</v>
      </c>
      <c r="K492">
        <f t="shared" si="155"/>
        <v>2.4600000000004247E-5</v>
      </c>
      <c r="L492">
        <v>1.7229999999999999E-3</v>
      </c>
      <c r="M492">
        <f t="shared" si="148"/>
        <v>1.7229999999999999E-3</v>
      </c>
      <c r="N492">
        <v>0.29944700000000002</v>
      </c>
      <c r="O492">
        <f t="shared" si="144"/>
        <v>0.29944700000000002</v>
      </c>
      <c r="P492">
        <f t="shared" si="156"/>
        <v>-1.920833333333316E-4</v>
      </c>
      <c r="Q492">
        <f t="shared" si="149"/>
        <v>78.687607</v>
      </c>
      <c r="R492">
        <f t="shared" si="157"/>
        <v>1.674833333323041E-4</v>
      </c>
      <c r="S492">
        <f t="shared" si="158"/>
        <v>1</v>
      </c>
      <c r="T492">
        <f t="shared" si="159"/>
        <v>19.986678275841939</v>
      </c>
      <c r="U492">
        <f t="shared" si="160"/>
        <v>32500</v>
      </c>
      <c r="W492">
        <v>0</v>
      </c>
      <c r="X492">
        <v>20.001788000000001</v>
      </c>
      <c r="Y492">
        <v>0</v>
      </c>
      <c r="Z492">
        <v>0</v>
      </c>
      <c r="AA492">
        <f t="shared" si="145"/>
        <v>0</v>
      </c>
      <c r="AB492">
        <f t="shared" si="146"/>
        <v>0</v>
      </c>
      <c r="AC492" t="e">
        <f t="shared" si="150"/>
        <v>#DIV/0!</v>
      </c>
      <c r="AD492" s="6" t="e">
        <f t="shared" si="142"/>
        <v>#DIV/0!</v>
      </c>
      <c r="AE492" s="6" t="e">
        <f t="shared" si="142"/>
        <v>#DIV/0!</v>
      </c>
    </row>
    <row r="493" spans="1:31" x14ac:dyDescent="0.25">
      <c r="A493" s="1">
        <v>42880.221203703702</v>
      </c>
      <c r="B493" s="16">
        <v>486</v>
      </c>
      <c r="C493">
        <f t="shared" si="151"/>
        <v>11.871924025069539</v>
      </c>
      <c r="D493">
        <f t="shared" si="152"/>
        <v>-3.059338833761478</v>
      </c>
      <c r="E493">
        <f t="shared" si="153"/>
        <v>43.409742510326382</v>
      </c>
      <c r="F493">
        <f t="shared" si="154"/>
        <v>-0.2576952840416748</v>
      </c>
      <c r="G493">
        <v>21.098438999999999</v>
      </c>
      <c r="H493">
        <f t="shared" si="147"/>
        <v>21.098438999999999</v>
      </c>
      <c r="I493">
        <v>21.013064</v>
      </c>
      <c r="J493">
        <f t="shared" si="143"/>
        <v>21.013064</v>
      </c>
      <c r="K493">
        <f t="shared" si="155"/>
        <v>2.5666666666642376E-5</v>
      </c>
      <c r="L493">
        <v>1.714E-3</v>
      </c>
      <c r="M493">
        <f t="shared" si="148"/>
        <v>1.714E-3</v>
      </c>
      <c r="N493">
        <v>0.29927199999999998</v>
      </c>
      <c r="O493">
        <f t="shared" si="144"/>
        <v>0.29927199999999998</v>
      </c>
      <c r="P493">
        <f t="shared" si="156"/>
        <v>-1.9239999999999812E-4</v>
      </c>
      <c r="Q493">
        <f t="shared" si="149"/>
        <v>78.687663999999998</v>
      </c>
      <c r="R493">
        <f t="shared" si="157"/>
        <v>1.6673333333253973E-4</v>
      </c>
      <c r="S493">
        <f t="shared" si="158"/>
        <v>1</v>
      </c>
      <c r="T493">
        <f t="shared" si="159"/>
        <v>19.986327737141437</v>
      </c>
      <c r="U493">
        <f t="shared" si="160"/>
        <v>32500</v>
      </c>
      <c r="W493">
        <v>0</v>
      </c>
      <c r="X493">
        <v>20.001259000000001</v>
      </c>
      <c r="Y493">
        <v>0</v>
      </c>
      <c r="Z493">
        <v>0</v>
      </c>
      <c r="AA493">
        <f t="shared" si="145"/>
        <v>0</v>
      </c>
      <c r="AB493">
        <f t="shared" si="146"/>
        <v>0</v>
      </c>
      <c r="AC493" t="e">
        <f t="shared" si="150"/>
        <v>#DIV/0!</v>
      </c>
      <c r="AD493" s="6" t="e">
        <f t="shared" si="142"/>
        <v>#DIV/0!</v>
      </c>
      <c r="AE493" s="6" t="e">
        <f t="shared" si="142"/>
        <v>#DIV/0!</v>
      </c>
    </row>
    <row r="494" spans="1:31" x14ac:dyDescent="0.25">
      <c r="A494" s="1">
        <v>42880.221898148149</v>
      </c>
      <c r="B494" s="16">
        <v>487</v>
      </c>
      <c r="C494">
        <f t="shared" si="151"/>
        <v>8.6368170586071109</v>
      </c>
      <c r="D494">
        <f t="shared" si="152"/>
        <v>-2.5275131494953929</v>
      </c>
      <c r="E494">
        <f t="shared" si="153"/>
        <v>31.247321510927712</v>
      </c>
      <c r="F494">
        <f t="shared" si="154"/>
        <v>-0.29264405305153163</v>
      </c>
      <c r="G494">
        <v>21.098445000000002</v>
      </c>
      <c r="H494">
        <f t="shared" si="147"/>
        <v>21.098445000000002</v>
      </c>
      <c r="I494">
        <v>21.012996000000001</v>
      </c>
      <c r="J494">
        <f t="shared" si="143"/>
        <v>21.012996000000001</v>
      </c>
      <c r="K494">
        <f t="shared" si="155"/>
        <v>3.3233333333152853E-5</v>
      </c>
      <c r="L494">
        <v>1.7049999999999999E-3</v>
      </c>
      <c r="M494">
        <f t="shared" si="148"/>
        <v>1.7049999999999999E-3</v>
      </c>
      <c r="N494">
        <v>0.29908899999999999</v>
      </c>
      <c r="O494">
        <f t="shared" si="144"/>
        <v>0.29908899999999999</v>
      </c>
      <c r="P494">
        <f t="shared" si="156"/>
        <v>-1.9070000000000014E-4</v>
      </c>
      <c r="Q494">
        <f t="shared" si="149"/>
        <v>78.687915000000004</v>
      </c>
      <c r="R494">
        <f t="shared" si="157"/>
        <v>1.5746666666605809E-4</v>
      </c>
      <c r="S494">
        <f t="shared" si="158"/>
        <v>1</v>
      </c>
      <c r="T494">
        <f t="shared" si="159"/>
        <v>19.991047669792152</v>
      </c>
      <c r="U494">
        <f t="shared" si="160"/>
        <v>32500</v>
      </c>
      <c r="W494">
        <v>0</v>
      </c>
      <c r="X494">
        <v>20.002212</v>
      </c>
      <c r="Y494">
        <v>0</v>
      </c>
      <c r="Z494">
        <v>0</v>
      </c>
      <c r="AA494">
        <f t="shared" si="145"/>
        <v>0</v>
      </c>
      <c r="AB494">
        <f t="shared" si="146"/>
        <v>0</v>
      </c>
      <c r="AC494" t="e">
        <f t="shared" si="150"/>
        <v>#DIV/0!</v>
      </c>
      <c r="AD494" s="6" t="e">
        <f t="shared" si="142"/>
        <v>#DIV/0!</v>
      </c>
      <c r="AE494" s="6" t="e">
        <f t="shared" si="142"/>
        <v>#DIV/0!</v>
      </c>
    </row>
    <row r="495" spans="1:31" x14ac:dyDescent="0.25">
      <c r="A495" s="1">
        <v>42880.222592592596</v>
      </c>
      <c r="B495" s="16">
        <v>488</v>
      </c>
      <c r="C495">
        <f t="shared" si="151"/>
        <v>2.3051552092782046</v>
      </c>
      <c r="D495">
        <f t="shared" si="152"/>
        <v>-2.1082971496902747</v>
      </c>
      <c r="E495">
        <f t="shared" si="153"/>
        <v>6.7570566265073406</v>
      </c>
      <c r="F495">
        <f t="shared" si="154"/>
        <v>-0.91460095233692718</v>
      </c>
      <c r="G495">
        <v>21.098261999999998</v>
      </c>
      <c r="H495">
        <f t="shared" si="147"/>
        <v>21.098261999999998</v>
      </c>
      <c r="I495">
        <v>21.013000999999999</v>
      </c>
      <c r="J495">
        <f t="shared" si="143"/>
        <v>21.013000999999999</v>
      </c>
      <c r="K495">
        <f t="shared" si="155"/>
        <v>4.8233333333236315E-5</v>
      </c>
      <c r="L495">
        <v>1.6969999999999999E-3</v>
      </c>
      <c r="M495">
        <f t="shared" si="148"/>
        <v>1.6969999999999999E-3</v>
      </c>
      <c r="N495">
        <v>0.29889100000000002</v>
      </c>
      <c r="O495">
        <f t="shared" si="144"/>
        <v>0.29889100000000002</v>
      </c>
      <c r="P495">
        <f t="shared" si="156"/>
        <v>-1.8935000000000203E-4</v>
      </c>
      <c r="Q495">
        <f t="shared" si="149"/>
        <v>78.688108</v>
      </c>
      <c r="R495">
        <f t="shared" si="157"/>
        <v>1.4111666666612641E-4</v>
      </c>
      <c r="S495">
        <f t="shared" si="158"/>
        <v>1</v>
      </c>
      <c r="T495">
        <f t="shared" si="159"/>
        <v>19.997216547641241</v>
      </c>
      <c r="U495">
        <f t="shared" si="160"/>
        <v>32500</v>
      </c>
      <c r="W495">
        <v>0</v>
      </c>
      <c r="X495">
        <v>20.001629999999999</v>
      </c>
      <c r="Y495">
        <v>0</v>
      </c>
      <c r="Z495">
        <v>0</v>
      </c>
      <c r="AA495">
        <f t="shared" si="145"/>
        <v>0</v>
      </c>
      <c r="AB495">
        <f t="shared" si="146"/>
        <v>0</v>
      </c>
      <c r="AC495" t="e">
        <f t="shared" si="150"/>
        <v>#DIV/0!</v>
      </c>
      <c r="AD495" s="6" t="e">
        <f t="shared" si="142"/>
        <v>#DIV/0!</v>
      </c>
      <c r="AE495" s="6" t="e">
        <f t="shared" si="142"/>
        <v>#DIV/0!</v>
      </c>
    </row>
    <row r="496" spans="1:31" x14ac:dyDescent="0.25">
      <c r="A496" s="1">
        <v>42880.223287037035</v>
      </c>
      <c r="B496" s="16">
        <v>489</v>
      </c>
      <c r="C496">
        <f t="shared" si="151"/>
        <v>-5.034653570204064</v>
      </c>
      <c r="D496">
        <f t="shared" si="152"/>
        <v>-2.4056961772235219</v>
      </c>
      <c r="E496">
        <f t="shared" si="153"/>
        <v>-22.497458299828985</v>
      </c>
      <c r="F496">
        <f t="shared" si="154"/>
        <v>0.47782754933941057</v>
      </c>
      <c r="G496">
        <v>21.098098</v>
      </c>
      <c r="H496">
        <f t="shared" si="147"/>
        <v>21.098098</v>
      </c>
      <c r="I496">
        <v>21.012941999999999</v>
      </c>
      <c r="J496">
        <f t="shared" si="143"/>
        <v>21.012941999999999</v>
      </c>
      <c r="K496">
        <f t="shared" si="155"/>
        <v>6.6200000000016246E-5</v>
      </c>
      <c r="L496">
        <v>1.689E-3</v>
      </c>
      <c r="M496">
        <f t="shared" si="148"/>
        <v>1.689E-3</v>
      </c>
      <c r="N496">
        <v>0.29869600000000002</v>
      </c>
      <c r="O496">
        <f t="shared" si="144"/>
        <v>0.29869600000000002</v>
      </c>
      <c r="P496">
        <f t="shared" si="156"/>
        <v>-1.9021666666666954E-4</v>
      </c>
      <c r="Q496">
        <f t="shared" si="149"/>
        <v>78.688361999999998</v>
      </c>
      <c r="R496">
        <f t="shared" si="157"/>
        <v>1.2401666666714088E-4</v>
      </c>
      <c r="S496">
        <f t="shared" si="158"/>
        <v>1</v>
      </c>
      <c r="T496">
        <f t="shared" si="159"/>
        <v>20.004469957392825</v>
      </c>
      <c r="U496">
        <f t="shared" si="160"/>
        <v>32500</v>
      </c>
      <c r="W496">
        <v>0</v>
      </c>
      <c r="X496">
        <v>20.001840999999999</v>
      </c>
      <c r="Y496">
        <v>0</v>
      </c>
      <c r="Z496">
        <v>0</v>
      </c>
      <c r="AA496">
        <f t="shared" si="145"/>
        <v>0</v>
      </c>
      <c r="AB496">
        <f t="shared" si="146"/>
        <v>0</v>
      </c>
      <c r="AC496" t="e">
        <f t="shared" si="150"/>
        <v>#DIV/0!</v>
      </c>
      <c r="AD496" s="6" t="e">
        <f t="shared" si="142"/>
        <v>#DIV/0!</v>
      </c>
      <c r="AE496" s="6" t="e">
        <f t="shared" si="142"/>
        <v>#DIV/0!</v>
      </c>
    </row>
    <row r="497" spans="1:31" x14ac:dyDescent="0.25">
      <c r="A497" s="1">
        <v>42880.223981481482</v>
      </c>
      <c r="B497" s="16">
        <v>490</v>
      </c>
      <c r="C497">
        <f t="shared" si="151"/>
        <v>-8.702956698502895</v>
      </c>
      <c r="D497">
        <f t="shared" si="152"/>
        <v>-3.6650810455348282</v>
      </c>
      <c r="E497">
        <f t="shared" si="153"/>
        <v>-38.344601823070363</v>
      </c>
      <c r="F497">
        <f t="shared" si="154"/>
        <v>0.42113056200375037</v>
      </c>
      <c r="G497">
        <v>21.098206999999999</v>
      </c>
      <c r="H497">
        <f t="shared" si="147"/>
        <v>21.098206999999999</v>
      </c>
      <c r="I497">
        <v>21.013124999999999</v>
      </c>
      <c r="J497">
        <f t="shared" si="143"/>
        <v>21.013124999999999</v>
      </c>
      <c r="K497">
        <f t="shared" si="155"/>
        <v>7.5883333333415237E-5</v>
      </c>
      <c r="L497">
        <v>1.673E-3</v>
      </c>
      <c r="M497">
        <f t="shared" si="148"/>
        <v>1.673E-3</v>
      </c>
      <c r="N497">
        <v>0.29849900000000001</v>
      </c>
      <c r="O497">
        <f t="shared" si="144"/>
        <v>0.29849900000000001</v>
      </c>
      <c r="P497">
        <f t="shared" si="156"/>
        <v>-1.9399999999999973E-4</v>
      </c>
      <c r="Q497">
        <f t="shared" si="149"/>
        <v>78.688375999999991</v>
      </c>
      <c r="R497">
        <f t="shared" si="157"/>
        <v>1.181166666668787E-4</v>
      </c>
      <c r="S497">
        <f t="shared" si="158"/>
        <v>1</v>
      </c>
      <c r="T497">
        <f t="shared" si="159"/>
        <v>20.006614875652875</v>
      </c>
      <c r="U497">
        <f t="shared" si="160"/>
        <v>32500</v>
      </c>
      <c r="W497">
        <v>0</v>
      </c>
      <c r="X497">
        <v>20.001577000000001</v>
      </c>
      <c r="Y497">
        <v>0</v>
      </c>
      <c r="Z497">
        <v>0</v>
      </c>
      <c r="AA497">
        <f t="shared" si="145"/>
        <v>0</v>
      </c>
      <c r="AB497">
        <f t="shared" si="146"/>
        <v>0</v>
      </c>
      <c r="AC497" t="e">
        <f t="shared" si="150"/>
        <v>#DIV/0!</v>
      </c>
      <c r="AD497" s="6" t="e">
        <f t="shared" si="142"/>
        <v>#DIV/0!</v>
      </c>
      <c r="AE497" s="6" t="e">
        <f t="shared" si="142"/>
        <v>#DIV/0!</v>
      </c>
    </row>
    <row r="498" spans="1:31" x14ac:dyDescent="0.25">
      <c r="A498" s="1">
        <v>42880.224675925929</v>
      </c>
      <c r="B498" s="16">
        <v>491</v>
      </c>
      <c r="C498">
        <f t="shared" si="151"/>
        <v>-12.933819721210646</v>
      </c>
      <c r="D498">
        <f t="shared" si="152"/>
        <v>-4.5497343032607063</v>
      </c>
      <c r="E498">
        <f t="shared" si="153"/>
        <v>-55.995090192090977</v>
      </c>
      <c r="F498">
        <f t="shared" si="154"/>
        <v>0.35177035101234866</v>
      </c>
      <c r="G498">
        <v>21.098058999999999</v>
      </c>
      <c r="H498">
        <f t="shared" si="147"/>
        <v>21.098058999999999</v>
      </c>
      <c r="I498">
        <v>21.013255999999998</v>
      </c>
      <c r="J498">
        <f t="shared" si="143"/>
        <v>21.013255999999998</v>
      </c>
      <c r="K498">
        <f t="shared" si="155"/>
        <v>8.6566666666776373E-5</v>
      </c>
      <c r="L498">
        <v>1.665E-3</v>
      </c>
      <c r="M498">
        <f t="shared" si="148"/>
        <v>1.665E-3</v>
      </c>
      <c r="N498">
        <v>0.298321</v>
      </c>
      <c r="O498">
        <f t="shared" si="144"/>
        <v>0.298321</v>
      </c>
      <c r="P498">
        <f t="shared" si="156"/>
        <v>-1.9665000000000191E-4</v>
      </c>
      <c r="Q498">
        <f t="shared" si="149"/>
        <v>78.688423</v>
      </c>
      <c r="R498">
        <f t="shared" si="157"/>
        <v>1.10083333332985E-4</v>
      </c>
      <c r="S498">
        <f t="shared" si="158"/>
        <v>1</v>
      </c>
      <c r="T498">
        <f t="shared" si="159"/>
        <v>20.010172085418027</v>
      </c>
      <c r="U498">
        <f t="shared" si="160"/>
        <v>32500</v>
      </c>
      <c r="W498">
        <v>0</v>
      </c>
      <c r="X498">
        <v>20.001788000000001</v>
      </c>
      <c r="Y498">
        <v>0</v>
      </c>
      <c r="Z498">
        <v>0</v>
      </c>
      <c r="AA498">
        <f t="shared" si="145"/>
        <v>0</v>
      </c>
      <c r="AB498">
        <f t="shared" si="146"/>
        <v>0</v>
      </c>
      <c r="AC498" t="e">
        <f t="shared" si="150"/>
        <v>#DIV/0!</v>
      </c>
      <c r="AD498" s="6" t="e">
        <f t="shared" si="142"/>
        <v>#DIV/0!</v>
      </c>
      <c r="AE498" s="6" t="e">
        <f t="shared" si="142"/>
        <v>#DIV/0!</v>
      </c>
    </row>
    <row r="499" spans="1:31" x14ac:dyDescent="0.25">
      <c r="A499" s="1">
        <v>42880.225370370368</v>
      </c>
      <c r="B499" s="16">
        <v>492</v>
      </c>
      <c r="C499">
        <f t="shared" si="151"/>
        <v>-11.007054669325548</v>
      </c>
      <c r="D499">
        <f t="shared" si="152"/>
        <v>-4.953380600639079</v>
      </c>
      <c r="E499">
        <f t="shared" si="153"/>
        <v>-48.84733463491753</v>
      </c>
      <c r="F499">
        <f t="shared" si="154"/>
        <v>0.45001871521935444</v>
      </c>
      <c r="G499">
        <v>21.098046</v>
      </c>
      <c r="H499">
        <f t="shared" si="147"/>
        <v>21.098046</v>
      </c>
      <c r="I499">
        <v>21.01342</v>
      </c>
      <c r="J499">
        <f t="shared" si="143"/>
        <v>21.01342</v>
      </c>
      <c r="K499">
        <f t="shared" si="155"/>
        <v>8.2033333333579128E-5</v>
      </c>
      <c r="L499">
        <v>1.658E-3</v>
      </c>
      <c r="M499">
        <f t="shared" si="148"/>
        <v>1.658E-3</v>
      </c>
      <c r="N499">
        <v>0.29813299999999998</v>
      </c>
      <c r="O499">
        <f t="shared" si="144"/>
        <v>0.29813299999999998</v>
      </c>
      <c r="P499">
        <f t="shared" si="156"/>
        <v>-1.9775000000000117E-4</v>
      </c>
      <c r="Q499">
        <f t="shared" si="149"/>
        <v>78.688446999999996</v>
      </c>
      <c r="R499">
        <f t="shared" si="157"/>
        <v>1.1571666666630639E-4</v>
      </c>
      <c r="S499">
        <f t="shared" si="158"/>
        <v>1</v>
      </c>
      <c r="T499">
        <f t="shared" si="159"/>
        <v>20.006836674068722</v>
      </c>
      <c r="U499">
        <f t="shared" si="160"/>
        <v>32500</v>
      </c>
      <c r="W499">
        <v>0</v>
      </c>
      <c r="X499">
        <v>20.000782999999998</v>
      </c>
      <c r="Y499">
        <v>0</v>
      </c>
      <c r="Z499">
        <v>0</v>
      </c>
      <c r="AA499">
        <f t="shared" si="145"/>
        <v>0</v>
      </c>
      <c r="AB499">
        <f t="shared" si="146"/>
        <v>0</v>
      </c>
      <c r="AC499" t="e">
        <f t="shared" si="150"/>
        <v>#DIV/0!</v>
      </c>
      <c r="AD499" s="6" t="e">
        <f t="shared" si="142"/>
        <v>#DIV/0!</v>
      </c>
      <c r="AE499" s="6" t="e">
        <f t="shared" si="142"/>
        <v>#DIV/0!</v>
      </c>
    </row>
    <row r="500" spans="1:31" x14ac:dyDescent="0.25">
      <c r="A500" s="1">
        <v>42880.226064814815</v>
      </c>
      <c r="B500" s="16">
        <v>493</v>
      </c>
      <c r="C500">
        <f t="shared" si="151"/>
        <v>-6.3795210565749505</v>
      </c>
      <c r="D500">
        <f t="shared" si="152"/>
        <v>-4.9070790768632566</v>
      </c>
      <c r="E500">
        <f t="shared" si="153"/>
        <v>-30.559107784818913</v>
      </c>
      <c r="F500">
        <f t="shared" si="154"/>
        <v>0.76919239443623355</v>
      </c>
      <c r="G500">
        <v>21.098047999999999</v>
      </c>
      <c r="H500">
        <f t="shared" si="147"/>
        <v>21.098047999999999</v>
      </c>
      <c r="I500">
        <v>21.013511000000001</v>
      </c>
      <c r="J500">
        <f t="shared" si="143"/>
        <v>21.013511000000001</v>
      </c>
      <c r="K500">
        <f t="shared" si="155"/>
        <v>7.0700000000319579E-5</v>
      </c>
      <c r="L500">
        <v>1.658E-3</v>
      </c>
      <c r="M500">
        <f t="shared" si="148"/>
        <v>1.658E-3</v>
      </c>
      <c r="N500">
        <v>0.29792999999999997</v>
      </c>
      <c r="O500">
        <f t="shared" si="144"/>
        <v>0.29792999999999997</v>
      </c>
      <c r="P500">
        <f t="shared" si="156"/>
        <v>-1.9743333333333465E-4</v>
      </c>
      <c r="Q500">
        <f t="shared" si="149"/>
        <v>78.688559000000012</v>
      </c>
      <c r="R500">
        <f t="shared" si="157"/>
        <v>1.2673333333263297E-4</v>
      </c>
      <c r="S500">
        <f t="shared" si="158"/>
        <v>1</v>
      </c>
      <c r="T500">
        <f t="shared" si="159"/>
        <v>20.001461441979831</v>
      </c>
      <c r="U500">
        <f t="shared" si="160"/>
        <v>32500</v>
      </c>
      <c r="W500">
        <v>0</v>
      </c>
      <c r="X500">
        <v>19.999988999999999</v>
      </c>
      <c r="Y500">
        <v>0</v>
      </c>
      <c r="Z500">
        <v>0</v>
      </c>
      <c r="AA500">
        <f t="shared" si="145"/>
        <v>0</v>
      </c>
      <c r="AB500">
        <f t="shared" si="146"/>
        <v>0</v>
      </c>
      <c r="AC500" t="e">
        <f t="shared" si="150"/>
        <v>#DIV/0!</v>
      </c>
      <c r="AD500" s="6" t="e">
        <f t="shared" si="142"/>
        <v>#DIV/0!</v>
      </c>
      <c r="AE500" s="6" t="e">
        <f t="shared" si="142"/>
        <v>#DIV/0!</v>
      </c>
    </row>
    <row r="501" spans="1:31" x14ac:dyDescent="0.25">
      <c r="A501" s="1">
        <v>42880.226759259262</v>
      </c>
      <c r="B501" s="16">
        <v>494</v>
      </c>
      <c r="C501">
        <f t="shared" si="151"/>
        <v>-0.21800814222389109</v>
      </c>
      <c r="D501">
        <f t="shared" si="152"/>
        <v>-5.0753521626683273</v>
      </c>
      <c r="E501">
        <f t="shared" si="153"/>
        <v>-6.4623588760901889</v>
      </c>
      <c r="F501">
        <f t="shared" si="154"/>
        <v>23.280562417967019</v>
      </c>
      <c r="G501">
        <v>21.098358000000001</v>
      </c>
      <c r="H501">
        <f t="shared" si="147"/>
        <v>21.098358000000001</v>
      </c>
      <c r="I501">
        <v>21.013528000000001</v>
      </c>
      <c r="J501">
        <f t="shared" si="143"/>
        <v>21.013528000000001</v>
      </c>
      <c r="K501">
        <f t="shared" si="155"/>
        <v>5.6016666666932244E-5</v>
      </c>
      <c r="L501">
        <v>1.65E-3</v>
      </c>
      <c r="M501">
        <f t="shared" si="148"/>
        <v>1.65E-3</v>
      </c>
      <c r="N501">
        <v>0.29770400000000002</v>
      </c>
      <c r="O501">
        <f t="shared" si="144"/>
        <v>0.29770400000000002</v>
      </c>
      <c r="P501">
        <f t="shared" si="156"/>
        <v>-1.9776666666666647E-4</v>
      </c>
      <c r="Q501">
        <f t="shared" si="149"/>
        <v>78.688767999999996</v>
      </c>
      <c r="R501">
        <f t="shared" si="157"/>
        <v>1.4174999999880811E-4</v>
      </c>
      <c r="S501">
        <f t="shared" si="158"/>
        <v>1</v>
      </c>
      <c r="T501">
        <f t="shared" si="159"/>
        <v>19.995978655979858</v>
      </c>
      <c r="U501">
        <f t="shared" si="160"/>
        <v>32500</v>
      </c>
      <c r="W501">
        <v>0</v>
      </c>
      <c r="X501">
        <v>20.000836</v>
      </c>
      <c r="Y501">
        <v>0</v>
      </c>
      <c r="Z501">
        <v>0</v>
      </c>
      <c r="AA501">
        <f t="shared" si="145"/>
        <v>0</v>
      </c>
      <c r="AB501">
        <f t="shared" si="146"/>
        <v>0</v>
      </c>
      <c r="AC501" t="e">
        <f t="shared" si="150"/>
        <v>#DIV/0!</v>
      </c>
      <c r="AD501" s="6" t="e">
        <f t="shared" si="142"/>
        <v>#DIV/0!</v>
      </c>
      <c r="AE501" s="6" t="e">
        <f t="shared" si="142"/>
        <v>#DIV/0!</v>
      </c>
    </row>
    <row r="502" spans="1:31" x14ac:dyDescent="0.25">
      <c r="A502" s="1">
        <v>42880.227453703701</v>
      </c>
      <c r="B502" s="16">
        <v>495</v>
      </c>
      <c r="C502">
        <f t="shared" si="151"/>
        <v>-8.1882112939020146E-2</v>
      </c>
      <c r="D502">
        <f t="shared" si="152"/>
        <v>-5.7198543226044674</v>
      </c>
      <c r="E502">
        <f t="shared" si="153"/>
        <v>-6.6374165792480113</v>
      </c>
      <c r="F502">
        <f t="shared" si="154"/>
        <v>69.854747481470099</v>
      </c>
      <c r="G502">
        <v>21.098310000000001</v>
      </c>
      <c r="H502">
        <f t="shared" si="147"/>
        <v>21.098310000000001</v>
      </c>
      <c r="I502">
        <v>21.013541</v>
      </c>
      <c r="J502">
        <f t="shared" si="143"/>
        <v>21.013541</v>
      </c>
      <c r="K502">
        <f t="shared" si="155"/>
        <v>5.6066666666687581E-5</v>
      </c>
      <c r="L502">
        <v>1.637E-3</v>
      </c>
      <c r="M502">
        <f t="shared" si="148"/>
        <v>1.637E-3</v>
      </c>
      <c r="N502">
        <v>0.29750399999999999</v>
      </c>
      <c r="O502">
        <f t="shared" si="144"/>
        <v>0.29750399999999999</v>
      </c>
      <c r="P502">
        <f t="shared" si="156"/>
        <v>-1.9963333333333314E-4</v>
      </c>
      <c r="Q502">
        <f t="shared" si="149"/>
        <v>78.688954999999993</v>
      </c>
      <c r="R502">
        <f t="shared" si="157"/>
        <v>1.4356666666515139E-4</v>
      </c>
      <c r="S502">
        <f t="shared" si="158"/>
        <v>1</v>
      </c>
      <c r="T502">
        <f t="shared" si="159"/>
        <v>19.99583302779082</v>
      </c>
      <c r="U502">
        <f t="shared" si="160"/>
        <v>32500</v>
      </c>
      <c r="W502">
        <v>0</v>
      </c>
      <c r="X502">
        <v>20.001470999999999</v>
      </c>
      <c r="Y502">
        <v>0</v>
      </c>
      <c r="Z502">
        <v>0</v>
      </c>
      <c r="AA502">
        <f t="shared" si="145"/>
        <v>0</v>
      </c>
      <c r="AB502">
        <f t="shared" si="146"/>
        <v>0</v>
      </c>
      <c r="AC502" t="e">
        <f t="shared" si="150"/>
        <v>#DIV/0!</v>
      </c>
      <c r="AD502" s="6" t="e">
        <f t="shared" si="142"/>
        <v>#DIV/0!</v>
      </c>
      <c r="AE502" s="6" t="e">
        <f t="shared" si="142"/>
        <v>#DIV/0!</v>
      </c>
    </row>
    <row r="503" spans="1:31" x14ac:dyDescent="0.25">
      <c r="A503" s="1">
        <v>42880.228148148148</v>
      </c>
      <c r="B503" s="16">
        <v>496</v>
      </c>
      <c r="C503">
        <f t="shared" si="151"/>
        <v>-1.201742387099678</v>
      </c>
      <c r="D503">
        <f t="shared" si="152"/>
        <v>-5.9966629079485134</v>
      </c>
      <c r="E503">
        <f t="shared" si="153"/>
        <v>-11.35638259793499</v>
      </c>
      <c r="F503">
        <f t="shared" si="154"/>
        <v>4.989973701785658</v>
      </c>
      <c r="G503">
        <v>21.098257</v>
      </c>
      <c r="H503">
        <f t="shared" si="147"/>
        <v>21.098257</v>
      </c>
      <c r="I503">
        <v>21.013517</v>
      </c>
      <c r="J503">
        <f t="shared" si="143"/>
        <v>21.013517</v>
      </c>
      <c r="K503">
        <f t="shared" si="155"/>
        <v>5.8949999999846622E-5</v>
      </c>
      <c r="L503">
        <v>1.6280000000000001E-3</v>
      </c>
      <c r="M503">
        <f t="shared" si="148"/>
        <v>1.6280000000000001E-3</v>
      </c>
      <c r="N503">
        <v>0.29731400000000002</v>
      </c>
      <c r="O503">
        <f t="shared" si="144"/>
        <v>0.29731400000000002</v>
      </c>
      <c r="P503">
        <f t="shared" si="156"/>
        <v>-2.003833333333325E-4</v>
      </c>
      <c r="Q503">
        <f t="shared" si="149"/>
        <v>78.689168999999993</v>
      </c>
      <c r="R503">
        <f t="shared" si="157"/>
        <v>1.4143333333151986E-4</v>
      </c>
      <c r="S503">
        <f t="shared" si="158"/>
        <v>1</v>
      </c>
      <c r="T503">
        <f t="shared" si="159"/>
        <v>19.996888079479792</v>
      </c>
      <c r="U503">
        <f t="shared" si="160"/>
        <v>32500</v>
      </c>
      <c r="W503">
        <v>0</v>
      </c>
      <c r="X503">
        <v>20.001683</v>
      </c>
      <c r="Y503">
        <v>0</v>
      </c>
      <c r="Z503">
        <v>0</v>
      </c>
      <c r="AA503">
        <f t="shared" si="145"/>
        <v>0</v>
      </c>
      <c r="AB503">
        <f t="shared" si="146"/>
        <v>0</v>
      </c>
      <c r="AC503" t="e">
        <f t="shared" si="150"/>
        <v>#DIV/0!</v>
      </c>
      <c r="AD503" s="6" t="e">
        <f t="shared" si="142"/>
        <v>#DIV/0!</v>
      </c>
      <c r="AE503" s="6" t="e">
        <f t="shared" si="142"/>
        <v>#DIV/0!</v>
      </c>
    </row>
    <row r="504" spans="1:31" x14ac:dyDescent="0.25">
      <c r="A504" s="1">
        <v>42880.228842592594</v>
      </c>
      <c r="B504" s="16">
        <v>497</v>
      </c>
      <c r="C504">
        <f t="shared" si="151"/>
        <v>-1.5362259663842548</v>
      </c>
      <c r="D504">
        <f t="shared" si="152"/>
        <v>-5.4861061873446726</v>
      </c>
      <c r="E504">
        <f t="shared" si="153"/>
        <v>-12.110927764348867</v>
      </c>
      <c r="F504">
        <f t="shared" si="154"/>
        <v>3.5711583500030737</v>
      </c>
      <c r="G504">
        <v>21.098362000000002</v>
      </c>
      <c r="H504">
        <f t="shared" si="147"/>
        <v>21.098362000000002</v>
      </c>
      <c r="I504">
        <v>21.013539000000002</v>
      </c>
      <c r="J504">
        <f t="shared" si="143"/>
        <v>21.013539000000002</v>
      </c>
      <c r="K504">
        <f t="shared" si="155"/>
        <v>5.9483333333195294E-5</v>
      </c>
      <c r="L504">
        <v>1.6180000000000001E-3</v>
      </c>
      <c r="M504">
        <f t="shared" si="148"/>
        <v>1.6180000000000001E-3</v>
      </c>
      <c r="N504">
        <v>0.29713899999999999</v>
      </c>
      <c r="O504">
        <f t="shared" si="144"/>
        <v>0.29713899999999999</v>
      </c>
      <c r="P504">
        <f t="shared" si="156"/>
        <v>-1.9871666666666603E-4</v>
      </c>
      <c r="Q504">
        <f t="shared" si="149"/>
        <v>78.68932199999999</v>
      </c>
      <c r="R504">
        <f t="shared" si="157"/>
        <v>1.3923333333186368E-4</v>
      </c>
      <c r="S504">
        <f t="shared" si="158"/>
        <v>1</v>
      </c>
      <c r="T504">
        <f t="shared" si="159"/>
        <v>19.997521119779563</v>
      </c>
      <c r="U504">
        <f t="shared" si="160"/>
        <v>32500</v>
      </c>
      <c r="W504">
        <v>0</v>
      </c>
      <c r="X504">
        <v>20.001470999999999</v>
      </c>
      <c r="Y504">
        <v>0</v>
      </c>
      <c r="Z504">
        <v>0</v>
      </c>
      <c r="AA504">
        <f t="shared" si="145"/>
        <v>0</v>
      </c>
      <c r="AB504">
        <f t="shared" si="146"/>
        <v>0</v>
      </c>
      <c r="AC504" t="e">
        <f t="shared" si="150"/>
        <v>#DIV/0!</v>
      </c>
      <c r="AD504" s="6" t="e">
        <f t="shared" si="142"/>
        <v>#DIV/0!</v>
      </c>
      <c r="AE504" s="6" t="e">
        <f t="shared" si="142"/>
        <v>#DIV/0!</v>
      </c>
    </row>
    <row r="505" spans="1:31" x14ac:dyDescent="0.25">
      <c r="A505" s="1">
        <v>42880.229537037034</v>
      </c>
      <c r="B505" s="16">
        <v>498</v>
      </c>
      <c r="C505">
        <f t="shared" si="151"/>
        <v>1.4796375547759877</v>
      </c>
      <c r="D505">
        <f t="shared" si="152"/>
        <v>-4.4317245808118244</v>
      </c>
      <c r="E505">
        <f t="shared" si="153"/>
        <v>0.93862766615591298</v>
      </c>
      <c r="F505">
        <f t="shared" si="154"/>
        <v>-2.9951419971107538</v>
      </c>
      <c r="G505">
        <v>21.098701999999999</v>
      </c>
      <c r="H505">
        <f t="shared" si="147"/>
        <v>21.098701999999999</v>
      </c>
      <c r="I505">
        <v>21.013697000000001</v>
      </c>
      <c r="J505">
        <f t="shared" si="143"/>
        <v>21.013697000000001</v>
      </c>
      <c r="K505">
        <f t="shared" si="155"/>
        <v>5.1583333333186469E-5</v>
      </c>
      <c r="L505">
        <v>1.6069999999999999E-3</v>
      </c>
      <c r="M505">
        <f t="shared" si="148"/>
        <v>1.6069999999999999E-3</v>
      </c>
      <c r="N505">
        <v>0.296935</v>
      </c>
      <c r="O505">
        <f t="shared" si="144"/>
        <v>0.296935</v>
      </c>
      <c r="P505">
        <f t="shared" si="156"/>
        <v>-1.9533333333333626E-4</v>
      </c>
      <c r="Q505">
        <f t="shared" si="149"/>
        <v>78.689367999999988</v>
      </c>
      <c r="R505">
        <f t="shared" si="157"/>
        <v>1.4375000000039034E-4</v>
      </c>
      <c r="S505">
        <f t="shared" si="158"/>
        <v>1</v>
      </c>
      <c r="T505">
        <f t="shared" si="159"/>
        <v>19.995294637864333</v>
      </c>
      <c r="U505">
        <f t="shared" si="160"/>
        <v>32500</v>
      </c>
      <c r="W505">
        <v>0</v>
      </c>
      <c r="X505">
        <v>20.001206</v>
      </c>
      <c r="Y505">
        <v>0</v>
      </c>
      <c r="Z505">
        <v>0</v>
      </c>
      <c r="AA505">
        <f t="shared" si="145"/>
        <v>0</v>
      </c>
      <c r="AB505">
        <f t="shared" si="146"/>
        <v>0</v>
      </c>
      <c r="AC505" t="e">
        <f t="shared" si="150"/>
        <v>#DIV/0!</v>
      </c>
      <c r="AD505" s="6" t="e">
        <f t="shared" si="142"/>
        <v>#DIV/0!</v>
      </c>
      <c r="AE505" s="6" t="e">
        <f t="shared" si="142"/>
        <v>#DIV/0!</v>
      </c>
    </row>
    <row r="506" spans="1:31" x14ac:dyDescent="0.25">
      <c r="A506" s="1">
        <v>42880.230231481481</v>
      </c>
      <c r="B506" s="16">
        <v>499</v>
      </c>
      <c r="C506">
        <f t="shared" si="151"/>
        <v>2.4685704837583233</v>
      </c>
      <c r="D506">
        <f t="shared" si="152"/>
        <v>-3.8273543250549835</v>
      </c>
      <c r="E506">
        <f t="shared" si="153"/>
        <v>5.503237101630849</v>
      </c>
      <c r="F506">
        <f t="shared" si="154"/>
        <v>-1.5504334797149293</v>
      </c>
      <c r="G506">
        <v>21.098844</v>
      </c>
      <c r="H506">
        <f t="shared" si="147"/>
        <v>21.098844</v>
      </c>
      <c r="I506">
        <v>21.013877999999998</v>
      </c>
      <c r="J506">
        <f t="shared" si="143"/>
        <v>21.013877999999998</v>
      </c>
      <c r="K506">
        <f t="shared" si="155"/>
        <v>4.8766666666584987E-5</v>
      </c>
      <c r="L506">
        <v>1.5939999999999999E-3</v>
      </c>
      <c r="M506">
        <f t="shared" si="148"/>
        <v>1.5939999999999999E-3</v>
      </c>
      <c r="N506">
        <v>0.29671799999999998</v>
      </c>
      <c r="O506">
        <f t="shared" si="144"/>
        <v>0.29671799999999998</v>
      </c>
      <c r="P506">
        <f t="shared" si="156"/>
        <v>-1.9335000000000139E-4</v>
      </c>
      <c r="Q506">
        <f t="shared" si="149"/>
        <v>78.689403999999996</v>
      </c>
      <c r="R506">
        <f t="shared" si="157"/>
        <v>1.4458333333375133E-4</v>
      </c>
      <c r="S506">
        <f t="shared" si="158"/>
        <v>1</v>
      </c>
      <c r="T506">
        <f t="shared" si="159"/>
        <v>19.995492075191081</v>
      </c>
      <c r="U506">
        <f t="shared" si="160"/>
        <v>32500</v>
      </c>
      <c r="W506">
        <v>0</v>
      </c>
      <c r="X506">
        <v>20.001788000000001</v>
      </c>
      <c r="Y506">
        <v>0</v>
      </c>
      <c r="Z506">
        <v>0</v>
      </c>
      <c r="AA506">
        <f t="shared" si="145"/>
        <v>0</v>
      </c>
      <c r="AB506">
        <f t="shared" si="146"/>
        <v>0</v>
      </c>
      <c r="AC506" t="e">
        <f t="shared" si="150"/>
        <v>#DIV/0!</v>
      </c>
      <c r="AD506" s="6" t="e">
        <f t="shared" si="142"/>
        <v>#DIV/0!</v>
      </c>
      <c r="AE506" s="6" t="e">
        <f t="shared" si="142"/>
        <v>#DIV/0!</v>
      </c>
    </row>
    <row r="507" spans="1:31" x14ac:dyDescent="0.25">
      <c r="A507" s="1">
        <v>42880.230925925927</v>
      </c>
      <c r="B507" s="16">
        <v>500</v>
      </c>
      <c r="C507">
        <f t="shared" si="151"/>
        <v>2.6202991253990615</v>
      </c>
      <c r="D507">
        <f t="shared" si="152"/>
        <v>-3.5617545258404171</v>
      </c>
      <c r="E507">
        <f t="shared" si="153"/>
        <v>6.3944218566698812</v>
      </c>
      <c r="F507">
        <f t="shared" si="154"/>
        <v>-1.3592931018125556</v>
      </c>
      <c r="G507">
        <v>21.098541000000001</v>
      </c>
      <c r="H507">
        <f t="shared" si="147"/>
        <v>21.098541000000001</v>
      </c>
      <c r="I507">
        <v>21.013945</v>
      </c>
      <c r="J507">
        <f t="shared" si="143"/>
        <v>21.013945</v>
      </c>
      <c r="K507">
        <f t="shared" si="155"/>
        <v>4.7999999999840766E-5</v>
      </c>
      <c r="L507">
        <v>1.5870000000000001E-3</v>
      </c>
      <c r="M507">
        <f t="shared" si="148"/>
        <v>1.5870000000000001E-3</v>
      </c>
      <c r="N507">
        <v>0.296512</v>
      </c>
      <c r="O507">
        <f t="shared" si="144"/>
        <v>0.296512</v>
      </c>
      <c r="P507">
        <f t="shared" si="156"/>
        <v>-1.9241666666666897E-4</v>
      </c>
      <c r="Q507">
        <f t="shared" si="149"/>
        <v>78.689542999999986</v>
      </c>
      <c r="R507">
        <f t="shared" si="157"/>
        <v>1.4441666666750546E-4</v>
      </c>
      <c r="S507">
        <f t="shared" si="158"/>
        <v>1</v>
      </c>
      <c r="T507">
        <f t="shared" si="159"/>
        <v>19.996188946348546</v>
      </c>
      <c r="U507">
        <f t="shared" si="160"/>
        <v>32500</v>
      </c>
      <c r="W507">
        <v>0</v>
      </c>
      <c r="X507">
        <v>20.002371</v>
      </c>
      <c r="Y507">
        <v>0</v>
      </c>
      <c r="Z507">
        <v>0</v>
      </c>
      <c r="AA507">
        <f t="shared" si="145"/>
        <v>0</v>
      </c>
      <c r="AB507">
        <f t="shared" si="146"/>
        <v>0</v>
      </c>
      <c r="AC507" t="e">
        <f t="shared" si="150"/>
        <v>#DIV/0!</v>
      </c>
      <c r="AD507" s="6" t="e">
        <f t="shared" ref="AD507:AE570" si="161">(C507-AA507)/AA507</f>
        <v>#DIV/0!</v>
      </c>
      <c r="AE507" s="6" t="e">
        <f t="shared" si="161"/>
        <v>#DIV/0!</v>
      </c>
    </row>
    <row r="508" spans="1:31" x14ac:dyDescent="0.25">
      <c r="A508" s="1">
        <v>42880.231620370374</v>
      </c>
      <c r="B508" s="16">
        <v>501</v>
      </c>
      <c r="C508">
        <f t="shared" si="151"/>
        <v>2.2366856984181993</v>
      </c>
      <c r="D508">
        <f t="shared" si="152"/>
        <v>-3.3580549123134151</v>
      </c>
      <c r="E508">
        <f t="shared" si="153"/>
        <v>5.1074857142721122</v>
      </c>
      <c r="F508">
        <f t="shared" si="154"/>
        <v>-1.5013530576460772</v>
      </c>
      <c r="G508">
        <v>21.098419</v>
      </c>
      <c r="H508">
        <f t="shared" si="147"/>
        <v>21.098419</v>
      </c>
      <c r="I508">
        <v>21.013877000000001</v>
      </c>
      <c r="J508">
        <f t="shared" si="143"/>
        <v>21.013877000000001</v>
      </c>
      <c r="K508">
        <f t="shared" si="155"/>
        <v>4.8766666666466565E-5</v>
      </c>
      <c r="L508">
        <v>1.5839999999999999E-3</v>
      </c>
      <c r="M508">
        <f t="shared" si="148"/>
        <v>1.5839999999999999E-3</v>
      </c>
      <c r="N508">
        <v>0.29633100000000001</v>
      </c>
      <c r="O508">
        <f t="shared" si="144"/>
        <v>0.29633100000000001</v>
      </c>
      <c r="P508">
        <f t="shared" si="156"/>
        <v>-1.9168333333333213E-4</v>
      </c>
      <c r="Q508">
        <f t="shared" si="149"/>
        <v>78.689791999999997</v>
      </c>
      <c r="R508">
        <f t="shared" si="157"/>
        <v>1.4291666666821357E-4</v>
      </c>
      <c r="S508">
        <f t="shared" si="158"/>
        <v>1</v>
      </c>
      <c r="T508">
        <f t="shared" si="159"/>
        <v>19.996511259388832</v>
      </c>
      <c r="U508">
        <f t="shared" si="160"/>
        <v>32500</v>
      </c>
      <c r="W508">
        <v>0</v>
      </c>
      <c r="X508">
        <v>20.002106000000001</v>
      </c>
      <c r="Y508">
        <v>0</v>
      </c>
      <c r="Z508">
        <v>0</v>
      </c>
      <c r="AA508">
        <f t="shared" si="145"/>
        <v>0</v>
      </c>
      <c r="AB508">
        <f t="shared" si="146"/>
        <v>0</v>
      </c>
      <c r="AC508" t="e">
        <f t="shared" si="150"/>
        <v>#DIV/0!</v>
      </c>
      <c r="AD508" s="6" t="e">
        <f t="shared" si="161"/>
        <v>#DIV/0!</v>
      </c>
      <c r="AE508" s="6" t="e">
        <f t="shared" si="161"/>
        <v>#DIV/0!</v>
      </c>
    </row>
    <row r="509" spans="1:31" x14ac:dyDescent="0.25">
      <c r="A509" s="1">
        <v>42880.232314814813</v>
      </c>
      <c r="B509" s="16">
        <v>502</v>
      </c>
      <c r="C509">
        <f t="shared" si="151"/>
        <v>5.6632183719501832</v>
      </c>
      <c r="D509">
        <f t="shared" si="152"/>
        <v>-2.5707396403038896</v>
      </c>
      <c r="E509">
        <f t="shared" si="153"/>
        <v>19.480647040960179</v>
      </c>
      <c r="F509">
        <f t="shared" si="154"/>
        <v>-0.45393616693940603</v>
      </c>
      <c r="G509">
        <v>21.098489000000001</v>
      </c>
      <c r="H509">
        <f t="shared" si="147"/>
        <v>21.098489000000001</v>
      </c>
      <c r="I509">
        <v>21.013750999999999</v>
      </c>
      <c r="J509">
        <f t="shared" si="143"/>
        <v>21.013750999999999</v>
      </c>
      <c r="K509">
        <f t="shared" si="155"/>
        <v>4.0050000000076597E-5</v>
      </c>
      <c r="L509">
        <v>1.578E-3</v>
      </c>
      <c r="M509">
        <f t="shared" si="148"/>
        <v>1.578E-3</v>
      </c>
      <c r="N509">
        <v>0.29615999999999998</v>
      </c>
      <c r="O509">
        <f t="shared" si="144"/>
        <v>0.29615999999999998</v>
      </c>
      <c r="P509">
        <f t="shared" si="156"/>
        <v>-1.8913333333333283E-4</v>
      </c>
      <c r="Q509">
        <f t="shared" si="149"/>
        <v>78.690089</v>
      </c>
      <c r="R509">
        <f t="shared" si="157"/>
        <v>1.4908333333494284E-4</v>
      </c>
      <c r="S509">
        <f t="shared" si="158"/>
        <v>1</v>
      </c>
      <c r="T509">
        <f t="shared" si="159"/>
        <v>19.993660041987198</v>
      </c>
      <c r="U509">
        <f t="shared" si="160"/>
        <v>32500</v>
      </c>
      <c r="W509">
        <v>0</v>
      </c>
      <c r="X509">
        <v>20.001894</v>
      </c>
      <c r="Y509">
        <v>0</v>
      </c>
      <c r="Z509">
        <v>0</v>
      </c>
      <c r="AA509">
        <f t="shared" si="145"/>
        <v>0</v>
      </c>
      <c r="AB509">
        <f t="shared" si="146"/>
        <v>0</v>
      </c>
      <c r="AC509" t="e">
        <f t="shared" si="150"/>
        <v>#DIV/0!</v>
      </c>
      <c r="AD509" s="6" t="e">
        <f t="shared" si="161"/>
        <v>#DIV/0!</v>
      </c>
      <c r="AE509" s="6" t="e">
        <f t="shared" si="161"/>
        <v>#DIV/0!</v>
      </c>
    </row>
    <row r="510" spans="1:31" x14ac:dyDescent="0.25">
      <c r="A510" s="1">
        <v>42880.23300925926</v>
      </c>
      <c r="B510" s="16">
        <v>503</v>
      </c>
      <c r="C510">
        <f t="shared" si="151"/>
        <v>11.677573378015573</v>
      </c>
      <c r="D510">
        <f t="shared" si="152"/>
        <v>-2.3430141008015504</v>
      </c>
      <c r="E510">
        <f t="shared" si="153"/>
        <v>43.434629115474458</v>
      </c>
      <c r="F510">
        <f t="shared" si="154"/>
        <v>-0.20064220749942402</v>
      </c>
      <c r="G510">
        <v>21.098656999999999</v>
      </c>
      <c r="H510">
        <f t="shared" si="147"/>
        <v>21.098656999999999</v>
      </c>
      <c r="I510">
        <v>21.013866</v>
      </c>
      <c r="J510">
        <f t="shared" si="143"/>
        <v>21.013866</v>
      </c>
      <c r="K510">
        <f t="shared" si="155"/>
        <v>2.5316666666874709E-5</v>
      </c>
      <c r="L510">
        <v>1.5709999999999999E-3</v>
      </c>
      <c r="M510">
        <f t="shared" si="148"/>
        <v>1.5709999999999999E-3</v>
      </c>
      <c r="N510">
        <v>0.29597899999999999</v>
      </c>
      <c r="O510">
        <f t="shared" si="144"/>
        <v>0.29597899999999999</v>
      </c>
      <c r="P510">
        <f t="shared" si="156"/>
        <v>-1.8826666666666621E-4</v>
      </c>
      <c r="Q510">
        <f t="shared" si="149"/>
        <v>78.69015499999999</v>
      </c>
      <c r="R510">
        <f t="shared" si="157"/>
        <v>1.6295000000094245E-4</v>
      </c>
      <c r="S510">
        <f t="shared" si="158"/>
        <v>1</v>
      </c>
      <c r="T510">
        <f t="shared" si="159"/>
        <v>19.987185412520809</v>
      </c>
      <c r="U510">
        <f t="shared" si="160"/>
        <v>32500</v>
      </c>
      <c r="W510">
        <v>0</v>
      </c>
      <c r="X510">
        <v>20.001206</v>
      </c>
      <c r="Y510">
        <v>0</v>
      </c>
      <c r="Z510">
        <v>0</v>
      </c>
      <c r="AA510">
        <f t="shared" si="145"/>
        <v>0</v>
      </c>
      <c r="AB510">
        <f t="shared" si="146"/>
        <v>0</v>
      </c>
      <c r="AC510" t="e">
        <f t="shared" si="150"/>
        <v>#DIV/0!</v>
      </c>
      <c r="AD510" s="6" t="e">
        <f t="shared" si="161"/>
        <v>#DIV/0!</v>
      </c>
      <c r="AE510" s="6" t="e">
        <f t="shared" si="161"/>
        <v>#DIV/0!</v>
      </c>
    </row>
    <row r="511" spans="1:31" x14ac:dyDescent="0.25">
      <c r="A511" s="1">
        <v>42880.233703703707</v>
      </c>
      <c r="B511" s="16">
        <v>504</v>
      </c>
      <c r="C511">
        <f t="shared" si="151"/>
        <v>12.512066802581522</v>
      </c>
      <c r="D511">
        <f t="shared" si="152"/>
        <v>-2.7128080962476275</v>
      </c>
      <c r="E511">
        <f t="shared" si="153"/>
        <v>46.315115130716393</v>
      </c>
      <c r="F511">
        <f t="shared" si="154"/>
        <v>-0.21681534626141175</v>
      </c>
      <c r="G511">
        <v>21.098465000000001</v>
      </c>
      <c r="H511">
        <f t="shared" si="147"/>
        <v>21.098465000000001</v>
      </c>
      <c r="I511">
        <v>21.013964999999999</v>
      </c>
      <c r="J511">
        <f t="shared" si="143"/>
        <v>21.013964999999999</v>
      </c>
      <c r="K511">
        <f t="shared" si="155"/>
        <v>2.3350000000140389E-5</v>
      </c>
      <c r="L511">
        <v>1.5610000000000001E-3</v>
      </c>
      <c r="M511">
        <f t="shared" si="148"/>
        <v>1.5610000000000001E-3</v>
      </c>
      <c r="N511">
        <v>0.29578199999999999</v>
      </c>
      <c r="O511">
        <f t="shared" si="144"/>
        <v>0.29578199999999999</v>
      </c>
      <c r="P511">
        <f t="shared" si="156"/>
        <v>-1.892833333333325E-4</v>
      </c>
      <c r="Q511">
        <f t="shared" si="149"/>
        <v>78.690252999999998</v>
      </c>
      <c r="R511">
        <f t="shared" si="157"/>
        <v>1.6593333333455955E-4</v>
      </c>
      <c r="S511">
        <f t="shared" si="158"/>
        <v>1</v>
      </c>
      <c r="T511">
        <f t="shared" si="159"/>
        <v>19.98651112510073</v>
      </c>
      <c r="U511">
        <f t="shared" si="160"/>
        <v>32500</v>
      </c>
      <c r="W511">
        <v>0</v>
      </c>
      <c r="X511">
        <v>20.001736000000001</v>
      </c>
      <c r="Y511">
        <v>0</v>
      </c>
      <c r="Z511">
        <v>0</v>
      </c>
      <c r="AA511">
        <f t="shared" si="145"/>
        <v>0</v>
      </c>
      <c r="AB511">
        <f t="shared" si="146"/>
        <v>0</v>
      </c>
      <c r="AC511" t="e">
        <f t="shared" si="150"/>
        <v>#DIV/0!</v>
      </c>
      <c r="AD511" s="6" t="e">
        <f t="shared" si="161"/>
        <v>#DIV/0!</v>
      </c>
      <c r="AE511" s="6" t="e">
        <f t="shared" si="161"/>
        <v>#DIV/0!</v>
      </c>
    </row>
    <row r="512" spans="1:31" x14ac:dyDescent="0.25">
      <c r="A512" s="1">
        <v>42880.234398148146</v>
      </c>
      <c r="B512" s="16">
        <v>505</v>
      </c>
      <c r="C512">
        <f t="shared" si="151"/>
        <v>12.02820075354623</v>
      </c>
      <c r="D512">
        <f t="shared" si="152"/>
        <v>-3.185372349358655</v>
      </c>
      <c r="E512">
        <f t="shared" si="153"/>
        <v>43.886488096033737</v>
      </c>
      <c r="F512">
        <f t="shared" si="154"/>
        <v>-0.26482533960197857</v>
      </c>
      <c r="G512">
        <v>21.098493000000001</v>
      </c>
      <c r="H512">
        <f t="shared" si="147"/>
        <v>21.098493000000001</v>
      </c>
      <c r="I512">
        <v>21.014123999999999</v>
      </c>
      <c r="J512">
        <f t="shared" si="143"/>
        <v>21.014123999999999</v>
      </c>
      <c r="K512">
        <f t="shared" si="155"/>
        <v>2.4750000000040019E-5</v>
      </c>
      <c r="L512">
        <v>1.5560000000000001E-3</v>
      </c>
      <c r="M512">
        <f t="shared" si="148"/>
        <v>1.5560000000000001E-3</v>
      </c>
      <c r="N512">
        <v>0.29558600000000002</v>
      </c>
      <c r="O512">
        <f t="shared" si="144"/>
        <v>0.29558600000000002</v>
      </c>
      <c r="P512">
        <f t="shared" si="156"/>
        <v>-1.9061666666666532E-4</v>
      </c>
      <c r="Q512">
        <f t="shared" si="149"/>
        <v>78.690290000000005</v>
      </c>
      <c r="R512">
        <f t="shared" si="157"/>
        <v>1.6586666666711379E-4</v>
      </c>
      <c r="S512">
        <f t="shared" si="158"/>
        <v>1</v>
      </c>
      <c r="T512">
        <f t="shared" si="159"/>
        <v>19.986151426896935</v>
      </c>
      <c r="U512">
        <f t="shared" si="160"/>
        <v>32500</v>
      </c>
      <c r="W512">
        <v>0</v>
      </c>
      <c r="X512">
        <v>20.001365</v>
      </c>
      <c r="Y512">
        <v>0</v>
      </c>
      <c r="Z512">
        <v>0</v>
      </c>
      <c r="AA512">
        <f t="shared" si="145"/>
        <v>0</v>
      </c>
      <c r="AB512">
        <f t="shared" si="146"/>
        <v>0</v>
      </c>
      <c r="AC512" t="e">
        <f t="shared" si="150"/>
        <v>#DIV/0!</v>
      </c>
      <c r="AD512" s="6" t="e">
        <f t="shared" si="161"/>
        <v>#DIV/0!</v>
      </c>
      <c r="AE512" s="6" t="e">
        <f t="shared" si="161"/>
        <v>#DIV/0!</v>
      </c>
    </row>
    <row r="513" spans="1:31" x14ac:dyDescent="0.25">
      <c r="A513" s="1">
        <v>42880.235092592593</v>
      </c>
      <c r="B513" s="16">
        <v>506</v>
      </c>
      <c r="C513">
        <f t="shared" si="151"/>
        <v>10.551021427443587</v>
      </c>
      <c r="D513">
        <f t="shared" si="152"/>
        <v>-3.0641795486835655</v>
      </c>
      <c r="E513">
        <f t="shared" si="153"/>
        <v>38.198721223808519</v>
      </c>
      <c r="F513">
        <f t="shared" si="154"/>
        <v>-0.29041544174230605</v>
      </c>
      <c r="G513">
        <v>21.098482000000001</v>
      </c>
      <c r="H513">
        <f t="shared" si="147"/>
        <v>21.098482000000001</v>
      </c>
      <c r="I513">
        <v>21.014106000000002</v>
      </c>
      <c r="J513">
        <f t="shared" si="143"/>
        <v>21.014106000000002</v>
      </c>
      <c r="K513">
        <f t="shared" si="155"/>
        <v>2.8266666666650527E-5</v>
      </c>
      <c r="L513">
        <v>1.5499999999999999E-3</v>
      </c>
      <c r="M513">
        <f t="shared" si="148"/>
        <v>1.5499999999999999E-3</v>
      </c>
      <c r="N513">
        <v>0.2954</v>
      </c>
      <c r="O513">
        <f t="shared" si="144"/>
        <v>0.2954</v>
      </c>
      <c r="P513">
        <f t="shared" si="156"/>
        <v>-1.9014999999999728E-4</v>
      </c>
      <c r="Q513">
        <f t="shared" si="149"/>
        <v>78.690494000000001</v>
      </c>
      <c r="R513">
        <f t="shared" si="157"/>
        <v>1.6188333333436351E-4</v>
      </c>
      <c r="S513">
        <f t="shared" si="158"/>
        <v>1</v>
      </c>
      <c r="T513">
        <f t="shared" si="159"/>
        <v>19.988014799023542</v>
      </c>
      <c r="U513">
        <f t="shared" si="160"/>
        <v>32500</v>
      </c>
      <c r="W513">
        <v>0</v>
      </c>
      <c r="X513">
        <v>20.001629999999999</v>
      </c>
      <c r="Y513">
        <v>0</v>
      </c>
      <c r="Z513">
        <v>0</v>
      </c>
      <c r="AA513">
        <f t="shared" si="145"/>
        <v>0</v>
      </c>
      <c r="AB513">
        <f t="shared" si="146"/>
        <v>0</v>
      </c>
      <c r="AC513" t="e">
        <f t="shared" si="150"/>
        <v>#DIV/0!</v>
      </c>
      <c r="AD513" s="6" t="e">
        <f t="shared" si="161"/>
        <v>#DIV/0!</v>
      </c>
      <c r="AE513" s="6" t="e">
        <f t="shared" si="161"/>
        <v>#DIV/0!</v>
      </c>
    </row>
    <row r="514" spans="1:31" x14ac:dyDescent="0.25">
      <c r="A514" s="1">
        <v>42880.23578703704</v>
      </c>
      <c r="B514" s="16">
        <v>507</v>
      </c>
      <c r="C514">
        <f t="shared" si="151"/>
        <v>16.586507679406367</v>
      </c>
      <c r="D514">
        <f t="shared" si="152"/>
        <v>-2.8096501892112791</v>
      </c>
      <c r="E514">
        <f t="shared" si="153"/>
        <v>62.26557295565123</v>
      </c>
      <c r="F514">
        <f t="shared" si="154"/>
        <v>-0.16939371708124618</v>
      </c>
      <c r="G514">
        <v>21.098524000000001</v>
      </c>
      <c r="H514">
        <f t="shared" si="147"/>
        <v>21.098524000000001</v>
      </c>
      <c r="I514">
        <v>21.013960000000001</v>
      </c>
      <c r="J514">
        <f t="shared" si="143"/>
        <v>21.013960000000001</v>
      </c>
      <c r="K514">
        <f t="shared" si="155"/>
        <v>1.3549999999954801E-5</v>
      </c>
      <c r="L514">
        <v>1.534E-3</v>
      </c>
      <c r="M514">
        <f t="shared" si="148"/>
        <v>1.534E-3</v>
      </c>
      <c r="N514">
        <v>0.29519499999999999</v>
      </c>
      <c r="O514">
        <f t="shared" si="144"/>
        <v>0.29519499999999999</v>
      </c>
      <c r="P514">
        <f t="shared" si="156"/>
        <v>-1.8919999999999864E-4</v>
      </c>
      <c r="Q514">
        <f t="shared" si="149"/>
        <v>78.690844999999996</v>
      </c>
      <c r="R514">
        <f t="shared" si="157"/>
        <v>1.7565000000156297E-4</v>
      </c>
      <c r="S514">
        <f t="shared" si="158"/>
        <v>1</v>
      </c>
      <c r="T514">
        <f t="shared" si="159"/>
        <v>19.982444842130889</v>
      </c>
      <c r="U514">
        <f t="shared" si="160"/>
        <v>32500</v>
      </c>
      <c r="W514">
        <v>0</v>
      </c>
      <c r="X514">
        <v>20.001840999999999</v>
      </c>
      <c r="Y514">
        <v>0</v>
      </c>
      <c r="Z514">
        <v>0</v>
      </c>
      <c r="AA514">
        <f t="shared" si="145"/>
        <v>0</v>
      </c>
      <c r="AB514">
        <f t="shared" si="146"/>
        <v>0</v>
      </c>
      <c r="AC514" t="e">
        <f t="shared" si="150"/>
        <v>#DIV/0!</v>
      </c>
      <c r="AD514" s="6" t="e">
        <f t="shared" si="161"/>
        <v>#DIV/0!</v>
      </c>
      <c r="AE514" s="6" t="e">
        <f t="shared" si="161"/>
        <v>#DIV/0!</v>
      </c>
    </row>
    <row r="515" spans="1:31" x14ac:dyDescent="0.25">
      <c r="A515" s="1">
        <v>42880.236481481479</v>
      </c>
      <c r="B515" s="16">
        <v>508</v>
      </c>
      <c r="C515">
        <f t="shared" si="151"/>
        <v>14.981974454729233</v>
      </c>
      <c r="D515">
        <f t="shared" si="152"/>
        <v>-2.6991679993200979</v>
      </c>
      <c r="E515">
        <f t="shared" si="153"/>
        <v>56.064079854838518</v>
      </c>
      <c r="F515">
        <f t="shared" si="154"/>
        <v>-0.18016103334551303</v>
      </c>
      <c r="G515">
        <v>21.098157</v>
      </c>
      <c r="H515">
        <f t="shared" si="147"/>
        <v>21.098157</v>
      </c>
      <c r="I515">
        <v>21.013991000000001</v>
      </c>
      <c r="J515">
        <f t="shared" si="143"/>
        <v>21.013991000000001</v>
      </c>
      <c r="K515">
        <f t="shared" si="155"/>
        <v>1.7133333333300507E-5</v>
      </c>
      <c r="L515">
        <v>1.5200000000000001E-3</v>
      </c>
      <c r="M515">
        <f t="shared" si="148"/>
        <v>1.5200000000000001E-3</v>
      </c>
      <c r="N515">
        <v>0.29500300000000002</v>
      </c>
      <c r="O515">
        <f t="shared" si="144"/>
        <v>0.29500300000000002</v>
      </c>
      <c r="P515">
        <f t="shared" si="156"/>
        <v>-1.8876666666666487E-4</v>
      </c>
      <c r="Q515">
        <f t="shared" si="149"/>
        <v>78.691006000000002</v>
      </c>
      <c r="R515">
        <f t="shared" si="157"/>
        <v>1.7163333333366875E-4</v>
      </c>
      <c r="S515">
        <f t="shared" si="158"/>
        <v>1</v>
      </c>
      <c r="T515">
        <f t="shared" si="159"/>
        <v>19.984212857545852</v>
      </c>
      <c r="U515">
        <f t="shared" si="160"/>
        <v>32500</v>
      </c>
      <c r="W515">
        <v>0</v>
      </c>
      <c r="X515">
        <v>20.001894</v>
      </c>
      <c r="Y515">
        <v>0</v>
      </c>
      <c r="Z515">
        <v>0</v>
      </c>
      <c r="AA515">
        <f t="shared" si="145"/>
        <v>0</v>
      </c>
      <c r="AB515">
        <f t="shared" si="146"/>
        <v>0</v>
      </c>
      <c r="AC515" t="e">
        <f t="shared" si="150"/>
        <v>#DIV/0!</v>
      </c>
      <c r="AD515" s="6" t="e">
        <f t="shared" si="161"/>
        <v>#DIV/0!</v>
      </c>
      <c r="AE515" s="6" t="e">
        <f t="shared" si="161"/>
        <v>#DIV/0!</v>
      </c>
    </row>
    <row r="516" spans="1:31" x14ac:dyDescent="0.25">
      <c r="A516" s="1">
        <v>42880.237175925926</v>
      </c>
      <c r="B516" s="16">
        <v>509</v>
      </c>
      <c r="C516">
        <f t="shared" si="151"/>
        <v>9.5538925879040075</v>
      </c>
      <c r="D516">
        <f t="shared" si="152"/>
        <v>-3.020818237645253</v>
      </c>
      <c r="E516">
        <f t="shared" si="153"/>
        <v>34.316907354569331</v>
      </c>
      <c r="F516">
        <f t="shared" si="154"/>
        <v>-0.31618716767549288</v>
      </c>
      <c r="G516">
        <v>21.098178999999998</v>
      </c>
      <c r="H516">
        <f t="shared" si="147"/>
        <v>21.098178999999998</v>
      </c>
      <c r="I516">
        <v>21.013985999999999</v>
      </c>
      <c r="J516">
        <f t="shared" si="143"/>
        <v>21.013985999999999</v>
      </c>
      <c r="K516">
        <f t="shared" si="155"/>
        <v>3.0549999999784919E-5</v>
      </c>
      <c r="L516">
        <v>1.511E-3</v>
      </c>
      <c r="M516">
        <f t="shared" si="148"/>
        <v>1.511E-3</v>
      </c>
      <c r="N516">
        <v>0.29482700000000001</v>
      </c>
      <c r="O516">
        <f t="shared" si="144"/>
        <v>0.29482700000000001</v>
      </c>
      <c r="P516">
        <f t="shared" si="156"/>
        <v>-1.8969999999999914E-4</v>
      </c>
      <c r="Q516">
        <f t="shared" si="149"/>
        <v>78.691186999999999</v>
      </c>
      <c r="R516">
        <f t="shared" si="157"/>
        <v>1.5915000000011522E-4</v>
      </c>
      <c r="S516">
        <f t="shared" si="158"/>
        <v>1</v>
      </c>
      <c r="T516">
        <f t="shared" si="159"/>
        <v>19.989319289174485</v>
      </c>
      <c r="U516">
        <f t="shared" si="160"/>
        <v>32500</v>
      </c>
      <c r="W516">
        <v>0</v>
      </c>
      <c r="X516">
        <v>20.001894</v>
      </c>
      <c r="Y516">
        <v>0</v>
      </c>
      <c r="Z516">
        <v>0</v>
      </c>
      <c r="AA516">
        <f t="shared" si="145"/>
        <v>0</v>
      </c>
      <c r="AB516">
        <f t="shared" si="146"/>
        <v>0</v>
      </c>
      <c r="AC516" t="e">
        <f t="shared" si="150"/>
        <v>#DIV/0!</v>
      </c>
      <c r="AD516" s="6" t="e">
        <f t="shared" si="161"/>
        <v>#DIV/0!</v>
      </c>
      <c r="AE516" s="6" t="e">
        <f t="shared" si="161"/>
        <v>#DIV/0!</v>
      </c>
    </row>
    <row r="517" spans="1:31" x14ac:dyDescent="0.25">
      <c r="A517" s="1">
        <v>42880.237870370373</v>
      </c>
      <c r="B517" s="16">
        <v>510</v>
      </c>
      <c r="C517">
        <f t="shared" si="151"/>
        <v>3.0455229610137025</v>
      </c>
      <c r="D517">
        <f t="shared" si="152"/>
        <v>-3.9754482656699874</v>
      </c>
      <c r="E517">
        <f t="shared" si="153"/>
        <v>7.6135111040553349</v>
      </c>
      <c r="F517">
        <f t="shared" si="154"/>
        <v>-1.3053417480545801</v>
      </c>
      <c r="G517">
        <v>21.098331999999999</v>
      </c>
      <c r="H517">
        <f t="shared" si="147"/>
        <v>21.098331999999999</v>
      </c>
      <c r="I517">
        <v>21.014112999999998</v>
      </c>
      <c r="J517">
        <f t="shared" si="143"/>
        <v>21.014112999999998</v>
      </c>
      <c r="K517">
        <f t="shared" si="155"/>
        <v>4.699999999964177E-5</v>
      </c>
      <c r="L517">
        <v>1.508E-3</v>
      </c>
      <c r="M517">
        <f t="shared" si="148"/>
        <v>1.508E-3</v>
      </c>
      <c r="N517">
        <v>0.294659</v>
      </c>
      <c r="O517">
        <f t="shared" si="144"/>
        <v>0.294659</v>
      </c>
      <c r="P517">
        <f t="shared" si="156"/>
        <v>-1.9258333333333305E-4</v>
      </c>
      <c r="Q517">
        <f t="shared" si="149"/>
        <v>78.69122800000001</v>
      </c>
      <c r="R517">
        <f t="shared" si="157"/>
        <v>1.4558333333359504E-4</v>
      </c>
      <c r="S517">
        <f t="shared" si="158"/>
        <v>1</v>
      </c>
      <c r="T517">
        <f t="shared" si="159"/>
        <v>19.994556028773346</v>
      </c>
      <c r="U517">
        <f t="shared" si="160"/>
        <v>32500</v>
      </c>
      <c r="W517">
        <v>0</v>
      </c>
      <c r="X517">
        <v>20.001577000000001</v>
      </c>
      <c r="Y517">
        <v>0</v>
      </c>
      <c r="Z517">
        <v>0</v>
      </c>
      <c r="AA517">
        <f t="shared" si="145"/>
        <v>0</v>
      </c>
      <c r="AB517">
        <f t="shared" si="146"/>
        <v>0</v>
      </c>
      <c r="AC517" t="e">
        <f t="shared" si="150"/>
        <v>#DIV/0!</v>
      </c>
      <c r="AD517" s="6" t="e">
        <f t="shared" si="161"/>
        <v>#DIV/0!</v>
      </c>
      <c r="AE517" s="6" t="e">
        <f t="shared" si="161"/>
        <v>#DIV/0!</v>
      </c>
    </row>
    <row r="518" spans="1:31" x14ac:dyDescent="0.25">
      <c r="A518" s="1">
        <v>42880.238564814812</v>
      </c>
      <c r="B518" s="16">
        <v>511</v>
      </c>
      <c r="C518">
        <f t="shared" si="151"/>
        <v>-3.8477853731339096</v>
      </c>
      <c r="D518">
        <f t="shared" si="152"/>
        <v>-4.6840741737378355</v>
      </c>
      <c r="E518">
        <f t="shared" si="153"/>
        <v>-20.335340043327307</v>
      </c>
      <c r="F518">
        <f t="shared" si="154"/>
        <v>1.2173428919510636</v>
      </c>
      <c r="G518">
        <v>21.098230999999998</v>
      </c>
      <c r="H518">
        <f t="shared" si="147"/>
        <v>21.098230999999998</v>
      </c>
      <c r="I518">
        <v>21.014056</v>
      </c>
      <c r="J518">
        <f t="shared" si="143"/>
        <v>21.014056</v>
      </c>
      <c r="K518">
        <f t="shared" si="155"/>
        <v>6.4183333333112108E-5</v>
      </c>
      <c r="L518">
        <v>1.5009999999999999E-3</v>
      </c>
      <c r="M518">
        <f t="shared" si="148"/>
        <v>1.5009999999999999E-3</v>
      </c>
      <c r="N518">
        <v>0.294462</v>
      </c>
      <c r="O518">
        <f t="shared" si="144"/>
        <v>0.294462</v>
      </c>
      <c r="P518">
        <f t="shared" si="156"/>
        <v>-1.946999999999995E-4</v>
      </c>
      <c r="Q518">
        <f t="shared" si="149"/>
        <v>78.691482000000008</v>
      </c>
      <c r="R518">
        <f t="shared" si="157"/>
        <v>1.305166666668356E-4</v>
      </c>
      <c r="S518">
        <f t="shared" si="158"/>
        <v>1</v>
      </c>
      <c r="T518">
        <f t="shared" si="159"/>
        <v>20.000422711199409</v>
      </c>
      <c r="U518">
        <f t="shared" si="160"/>
        <v>32500</v>
      </c>
      <c r="W518">
        <v>0</v>
      </c>
      <c r="X518">
        <v>20.001259000000001</v>
      </c>
      <c r="Y518">
        <v>0</v>
      </c>
      <c r="Z518">
        <v>0</v>
      </c>
      <c r="AA518">
        <f t="shared" si="145"/>
        <v>0</v>
      </c>
      <c r="AB518">
        <f t="shared" si="146"/>
        <v>0</v>
      </c>
      <c r="AC518" t="e">
        <f t="shared" si="150"/>
        <v>#DIV/0!</v>
      </c>
      <c r="AD518" s="6" t="e">
        <f t="shared" si="161"/>
        <v>#DIV/0!</v>
      </c>
      <c r="AE518" s="6" t="e">
        <f t="shared" si="161"/>
        <v>#DIV/0!</v>
      </c>
    </row>
    <row r="519" spans="1:31" x14ac:dyDescent="0.25">
      <c r="A519" s="1">
        <v>42880.239259259259</v>
      </c>
      <c r="B519" s="16">
        <v>512</v>
      </c>
      <c r="C519">
        <f t="shared" si="151"/>
        <v>-5.3912882048695376</v>
      </c>
      <c r="D519">
        <f t="shared" si="152"/>
        <v>-5.6093684892142459</v>
      </c>
      <c r="E519">
        <f t="shared" si="153"/>
        <v>-27.439809627483378</v>
      </c>
      <c r="F519">
        <f t="shared" si="154"/>
        <v>1.0404504964412278</v>
      </c>
      <c r="G519">
        <v>21.098140000000001</v>
      </c>
      <c r="H519">
        <f t="shared" si="147"/>
        <v>21.098140000000001</v>
      </c>
      <c r="I519">
        <v>21.014263</v>
      </c>
      <c r="J519">
        <f t="shared" si="143"/>
        <v>21.014263</v>
      </c>
      <c r="K519">
        <f t="shared" si="155"/>
        <v>6.8349999999976305E-5</v>
      </c>
      <c r="L519">
        <v>1.4920000000000001E-3</v>
      </c>
      <c r="M519">
        <f t="shared" si="148"/>
        <v>1.4920000000000001E-3</v>
      </c>
      <c r="N519">
        <v>0.29425600000000002</v>
      </c>
      <c r="O519">
        <f t="shared" si="144"/>
        <v>0.29425600000000002</v>
      </c>
      <c r="P519">
        <f t="shared" si="156"/>
        <v>-1.9743333333333373E-4</v>
      </c>
      <c r="Q519">
        <f t="shared" si="149"/>
        <v>78.691480999999996</v>
      </c>
      <c r="R519">
        <f t="shared" si="157"/>
        <v>1.2908333333262097E-4</v>
      </c>
      <c r="S519">
        <f t="shared" si="158"/>
        <v>1</v>
      </c>
      <c r="T519">
        <f t="shared" si="159"/>
        <v>20.001252919715895</v>
      </c>
      <c r="U519">
        <f t="shared" si="160"/>
        <v>32500</v>
      </c>
      <c r="W519">
        <v>0</v>
      </c>
      <c r="X519">
        <v>20.001470999999999</v>
      </c>
      <c r="Y519">
        <v>0</v>
      </c>
      <c r="Z519">
        <v>0</v>
      </c>
      <c r="AA519">
        <f t="shared" si="145"/>
        <v>0</v>
      </c>
      <c r="AB519">
        <f t="shared" si="146"/>
        <v>0</v>
      </c>
      <c r="AC519" t="e">
        <f t="shared" si="150"/>
        <v>#DIV/0!</v>
      </c>
      <c r="AD519" s="6" t="e">
        <f t="shared" si="161"/>
        <v>#DIV/0!</v>
      </c>
      <c r="AE519" s="6" t="e">
        <f t="shared" si="161"/>
        <v>#DIV/0!</v>
      </c>
    </row>
    <row r="520" spans="1:31" x14ac:dyDescent="0.25">
      <c r="A520" s="1">
        <v>42880.239953703705</v>
      </c>
      <c r="B520" s="16">
        <v>513</v>
      </c>
      <c r="C520">
        <f t="shared" si="151"/>
        <v>-7.1679335524127774</v>
      </c>
      <c r="D520">
        <f t="shared" si="152"/>
        <v>-6.1206140074843862</v>
      </c>
      <c r="E520">
        <f t="shared" si="153"/>
        <v>-35.005983994321518</v>
      </c>
      <c r="F520">
        <f t="shared" si="154"/>
        <v>0.85388821795427272</v>
      </c>
      <c r="G520">
        <v>21.098209000000001</v>
      </c>
      <c r="H520">
        <f t="shared" si="147"/>
        <v>21.098209000000001</v>
      </c>
      <c r="I520">
        <v>21.014385999999998</v>
      </c>
      <c r="J520">
        <f t="shared" ref="J520:J583" si="162">(I520*J$2+J$3+J$4)</f>
        <v>21.014385999999998</v>
      </c>
      <c r="K520">
        <f t="shared" si="155"/>
        <v>7.2966666666888597E-5</v>
      </c>
      <c r="L520">
        <v>1.487E-3</v>
      </c>
      <c r="M520">
        <f t="shared" si="148"/>
        <v>1.487E-3</v>
      </c>
      <c r="N520">
        <v>0.29405100000000001</v>
      </c>
      <c r="O520">
        <f t="shared" ref="O520:O583" si="163">(N520*O$2+O$3+O$4)</f>
        <v>0.29405100000000001</v>
      </c>
      <c r="P520">
        <f t="shared" si="156"/>
        <v>-1.9890000000000001E-4</v>
      </c>
      <c r="Q520">
        <f t="shared" si="149"/>
        <v>78.691563000000002</v>
      </c>
      <c r="R520">
        <f t="shared" si="157"/>
        <v>1.2593333333252115E-4</v>
      </c>
      <c r="S520">
        <f t="shared" si="158"/>
        <v>1</v>
      </c>
      <c r="T520">
        <f t="shared" si="159"/>
        <v>20.003100319545119</v>
      </c>
      <c r="U520">
        <f t="shared" si="160"/>
        <v>32500</v>
      </c>
      <c r="W520">
        <v>0</v>
      </c>
      <c r="X520">
        <v>20.002053</v>
      </c>
      <c r="Y520">
        <v>0</v>
      </c>
      <c r="Z520">
        <v>0</v>
      </c>
      <c r="AA520">
        <f t="shared" ref="AA520:AA583" si="164">((X520*(H520/100)*Z520)/(-X520*(-1+H520/100+M520/100)+Z520))*1000</f>
        <v>0</v>
      </c>
      <c r="AB520">
        <f t="shared" ref="AB520:AB583" si="165">((X520*(Y520*(-1+M520/100+H520/100)+(M520/100)*Z520))/(X520*(-1+M520/100+H520/100)-Z520))*1000</f>
        <v>0</v>
      </c>
      <c r="AC520" t="e">
        <f t="shared" si="150"/>
        <v>#DIV/0!</v>
      </c>
      <c r="AD520" s="6" t="e">
        <f t="shared" si="161"/>
        <v>#DIV/0!</v>
      </c>
      <c r="AE520" s="6" t="e">
        <f t="shared" si="161"/>
        <v>#DIV/0!</v>
      </c>
    </row>
    <row r="521" spans="1:31" x14ac:dyDescent="0.25">
      <c r="A521" s="1">
        <v>42880.240648148145</v>
      </c>
      <c r="B521" s="16">
        <v>514</v>
      </c>
      <c r="C521">
        <f t="shared" si="151"/>
        <v>0.35027942110015031</v>
      </c>
      <c r="D521">
        <f t="shared" si="152"/>
        <v>-6.2164368771673661</v>
      </c>
      <c r="E521">
        <f t="shared" si="153"/>
        <v>-5.4824951138370803</v>
      </c>
      <c r="F521">
        <f t="shared" si="154"/>
        <v>-17.74707991021257</v>
      </c>
      <c r="G521">
        <v>21.098445000000002</v>
      </c>
      <c r="H521">
        <f t="shared" ref="H521:H584" si="166">(G521*H$2+H$3+H$4)</f>
        <v>21.098445000000002</v>
      </c>
      <c r="I521">
        <v>21.014337999999999</v>
      </c>
      <c r="J521">
        <f t="shared" si="162"/>
        <v>21.014337999999999</v>
      </c>
      <c r="K521">
        <f t="shared" si="155"/>
        <v>5.4933333333669529E-5</v>
      </c>
      <c r="L521">
        <v>1.4840000000000001E-3</v>
      </c>
      <c r="M521">
        <f t="shared" ref="M521:M584" si="167">(L521*M$2+M$3+M$4)</f>
        <v>1.4840000000000001E-3</v>
      </c>
      <c r="N521">
        <v>0.29383399999999998</v>
      </c>
      <c r="O521">
        <f t="shared" si="163"/>
        <v>0.29383399999999998</v>
      </c>
      <c r="P521">
        <f t="shared" si="156"/>
        <v>-1.9900000000000009E-4</v>
      </c>
      <c r="Q521">
        <f t="shared" ref="Q521:Q584" si="168">100-J521-O521</f>
        <v>78.691828000000001</v>
      </c>
      <c r="R521">
        <f t="shared" si="157"/>
        <v>1.4406666666578379E-4</v>
      </c>
      <c r="S521">
        <f t="shared" si="158"/>
        <v>1</v>
      </c>
      <c r="T521">
        <f t="shared" si="159"/>
        <v>19.996121283701907</v>
      </c>
      <c r="U521">
        <f t="shared" si="160"/>
        <v>32500</v>
      </c>
      <c r="W521">
        <v>0</v>
      </c>
      <c r="X521">
        <v>20.002687999999999</v>
      </c>
      <c r="Y521">
        <v>0</v>
      </c>
      <c r="Z521">
        <v>0</v>
      </c>
      <c r="AA521">
        <f t="shared" si="164"/>
        <v>0</v>
      </c>
      <c r="AB521">
        <f t="shared" si="165"/>
        <v>0</v>
      </c>
      <c r="AC521" t="e">
        <f t="shared" ref="AC521:AC584" si="169">AB521/AA521</f>
        <v>#DIV/0!</v>
      </c>
      <c r="AD521" s="6" t="e">
        <f t="shared" si="161"/>
        <v>#DIV/0!</v>
      </c>
      <c r="AE521" s="6" t="e">
        <f t="shared" si="161"/>
        <v>#DIV/0!</v>
      </c>
    </row>
    <row r="522" spans="1:31" x14ac:dyDescent="0.25">
      <c r="A522" s="1">
        <v>42880.241342592592</v>
      </c>
      <c r="B522" s="16">
        <v>515</v>
      </c>
      <c r="C522">
        <f t="shared" si="151"/>
        <v>6.297820136169026</v>
      </c>
      <c r="D522">
        <f t="shared" si="152"/>
        <v>-5.3111663126485986</v>
      </c>
      <c r="E522">
        <f t="shared" si="153"/>
        <v>18.956181547478074</v>
      </c>
      <c r="F522">
        <f t="shared" si="154"/>
        <v>-0.84333407398315907</v>
      </c>
      <c r="G522">
        <v>21.098192000000001</v>
      </c>
      <c r="H522">
        <f t="shared" si="166"/>
        <v>21.098192000000001</v>
      </c>
      <c r="I522">
        <v>21.014424999999999</v>
      </c>
      <c r="J522">
        <f t="shared" si="162"/>
        <v>21.014424999999999</v>
      </c>
      <c r="K522">
        <f t="shared" si="155"/>
        <v>3.9683333333625133E-5</v>
      </c>
      <c r="L522">
        <v>1.4779999999999999E-3</v>
      </c>
      <c r="M522">
        <f t="shared" si="167"/>
        <v>1.4779999999999999E-3</v>
      </c>
      <c r="N522">
        <v>0.29364000000000001</v>
      </c>
      <c r="O522">
        <f t="shared" si="163"/>
        <v>0.29364000000000001</v>
      </c>
      <c r="P522">
        <f t="shared" si="156"/>
        <v>-1.9605000000000132E-4</v>
      </c>
      <c r="Q522">
        <f t="shared" si="168"/>
        <v>78.691935000000001</v>
      </c>
      <c r="R522">
        <f t="shared" si="157"/>
        <v>1.5636666666622999E-4</v>
      </c>
      <c r="S522">
        <f t="shared" si="158"/>
        <v>1</v>
      </c>
      <c r="T522">
        <f t="shared" si="159"/>
        <v>19.990709013551228</v>
      </c>
      <c r="U522">
        <f t="shared" si="160"/>
        <v>32500</v>
      </c>
      <c r="W522">
        <v>0</v>
      </c>
      <c r="X522">
        <v>20.002317999999999</v>
      </c>
      <c r="Y522">
        <v>0</v>
      </c>
      <c r="Z522">
        <v>0</v>
      </c>
      <c r="AA522">
        <f t="shared" si="164"/>
        <v>0</v>
      </c>
      <c r="AB522">
        <f t="shared" si="165"/>
        <v>0</v>
      </c>
      <c r="AC522" t="e">
        <f t="shared" si="169"/>
        <v>#DIV/0!</v>
      </c>
      <c r="AD522" s="6" t="e">
        <f t="shared" si="161"/>
        <v>#DIV/0!</v>
      </c>
      <c r="AE522" s="6" t="e">
        <f t="shared" si="161"/>
        <v>#DIV/0!</v>
      </c>
    </row>
    <row r="523" spans="1:31" x14ac:dyDescent="0.25">
      <c r="A523" s="1">
        <v>42880.242037037038</v>
      </c>
      <c r="B523" s="16">
        <v>516</v>
      </c>
      <c r="C523">
        <f t="shared" si="151"/>
        <v>16.016194630228117</v>
      </c>
      <c r="D523">
        <f t="shared" si="152"/>
        <v>-4.2662756434483029</v>
      </c>
      <c r="E523">
        <f t="shared" si="153"/>
        <v>58.409854727362081</v>
      </c>
      <c r="F523">
        <f t="shared" si="154"/>
        <v>-0.26637261484050401</v>
      </c>
      <c r="G523">
        <v>21.098146</v>
      </c>
      <c r="H523">
        <f t="shared" si="166"/>
        <v>21.098146</v>
      </c>
      <c r="I523">
        <v>21.014492000000001</v>
      </c>
      <c r="J523">
        <f t="shared" si="162"/>
        <v>21.014492000000001</v>
      </c>
      <c r="K523">
        <f t="shared" si="155"/>
        <v>1.5316666666957228E-5</v>
      </c>
      <c r="L523">
        <v>1.47E-3</v>
      </c>
      <c r="M523">
        <f t="shared" si="167"/>
        <v>1.47E-3</v>
      </c>
      <c r="N523">
        <v>0.29344700000000001</v>
      </c>
      <c r="O523">
        <f t="shared" si="163"/>
        <v>0.29344700000000001</v>
      </c>
      <c r="P523">
        <f t="shared" si="156"/>
        <v>-1.9263333333333353E-4</v>
      </c>
      <c r="Q523">
        <f t="shared" si="168"/>
        <v>78.692060999999995</v>
      </c>
      <c r="R523">
        <f t="shared" si="157"/>
        <v>1.7731666666733758E-4</v>
      </c>
      <c r="S523">
        <f t="shared" si="158"/>
        <v>1</v>
      </c>
      <c r="T523">
        <f t="shared" si="159"/>
        <v>19.980976529726014</v>
      </c>
      <c r="U523">
        <f t="shared" si="160"/>
        <v>32500</v>
      </c>
      <c r="W523">
        <v>0</v>
      </c>
      <c r="X523">
        <v>20.001259000000001</v>
      </c>
      <c r="Y523">
        <v>0</v>
      </c>
      <c r="Z523">
        <v>0</v>
      </c>
      <c r="AA523">
        <f t="shared" si="164"/>
        <v>0</v>
      </c>
      <c r="AB523">
        <f t="shared" si="165"/>
        <v>0</v>
      </c>
      <c r="AC523" t="e">
        <f t="shared" si="169"/>
        <v>#DIV/0!</v>
      </c>
      <c r="AD523" s="6" t="e">
        <f t="shared" si="161"/>
        <v>#DIV/0!</v>
      </c>
      <c r="AE523" s="6" t="e">
        <f t="shared" si="161"/>
        <v>#DIV/0!</v>
      </c>
    </row>
    <row r="524" spans="1:31" x14ac:dyDescent="0.25">
      <c r="A524" s="1">
        <v>42880.242731481485</v>
      </c>
      <c r="B524" s="16">
        <v>517</v>
      </c>
      <c r="C524">
        <f t="shared" ref="C524:C587" si="170">(X524*H524-T524*J524-K524*U524)*10</f>
        <v>18.730558539163102</v>
      </c>
      <c r="D524">
        <f t="shared" ref="D524:D587" si="171">(T524*O524-X524*M524+P524*U524)*10</f>
        <v>-3.6212012539640437</v>
      </c>
      <c r="E524">
        <f t="shared" ref="E524:E587" si="172">3.941*C524+1.104*D524</f>
        <v>69.819325018465477</v>
      </c>
      <c r="F524">
        <f t="shared" si="154"/>
        <v>-0.19333119438977725</v>
      </c>
      <c r="G524">
        <v>21.098164000000001</v>
      </c>
      <c r="H524">
        <f t="shared" si="166"/>
        <v>21.098164000000001</v>
      </c>
      <c r="I524">
        <v>21.014593000000001</v>
      </c>
      <c r="J524">
        <f t="shared" si="162"/>
        <v>21.014593000000001</v>
      </c>
      <c r="K524">
        <f t="shared" si="155"/>
        <v>8.2500000003686107E-6</v>
      </c>
      <c r="L524">
        <v>1.4660000000000001E-3</v>
      </c>
      <c r="M524">
        <f t="shared" si="167"/>
        <v>1.4660000000000001E-3</v>
      </c>
      <c r="N524">
        <v>0.293269</v>
      </c>
      <c r="O524">
        <f t="shared" si="163"/>
        <v>0.293269</v>
      </c>
      <c r="P524">
        <f t="shared" si="156"/>
        <v>-1.9051666666666524E-4</v>
      </c>
      <c r="Q524">
        <f t="shared" si="168"/>
        <v>78.692138</v>
      </c>
      <c r="R524">
        <f t="shared" si="157"/>
        <v>1.8226666666644556E-4</v>
      </c>
      <c r="S524">
        <f t="shared" si="158"/>
        <v>1</v>
      </c>
      <c r="T524">
        <f t="shared" si="159"/>
        <v>19.978219240206826</v>
      </c>
      <c r="U524">
        <f t="shared" si="160"/>
        <v>32500</v>
      </c>
      <c r="W524">
        <v>0</v>
      </c>
      <c r="X524">
        <v>20.000571000000001</v>
      </c>
      <c r="Y524">
        <v>0</v>
      </c>
      <c r="Z524">
        <v>0</v>
      </c>
      <c r="AA524">
        <f t="shared" si="164"/>
        <v>0</v>
      </c>
      <c r="AB524">
        <f t="shared" si="165"/>
        <v>0</v>
      </c>
      <c r="AC524" t="e">
        <f t="shared" si="169"/>
        <v>#DIV/0!</v>
      </c>
      <c r="AD524" s="6" t="e">
        <f t="shared" si="161"/>
        <v>#DIV/0!</v>
      </c>
      <c r="AE524" s="6" t="e">
        <f t="shared" si="161"/>
        <v>#DIV/0!</v>
      </c>
    </row>
    <row r="525" spans="1:31" x14ac:dyDescent="0.25">
      <c r="A525" s="1">
        <v>42880.243425925924</v>
      </c>
      <c r="B525" s="16">
        <v>518</v>
      </c>
      <c r="C525">
        <f t="shared" si="170"/>
        <v>16.677650286473177</v>
      </c>
      <c r="D525">
        <f t="shared" si="171"/>
        <v>-3.0392628639668651</v>
      </c>
      <c r="E525">
        <f t="shared" si="172"/>
        <v>62.371273577171372</v>
      </c>
      <c r="F525">
        <f t="shared" ref="F525:F588" si="173">D525/C525</f>
        <v>-0.18223567539558824</v>
      </c>
      <c r="G525">
        <v>21.098420999999998</v>
      </c>
      <c r="H525">
        <f t="shared" si="166"/>
        <v>21.098420999999998</v>
      </c>
      <c r="I525">
        <v>21.014410000000002</v>
      </c>
      <c r="J525">
        <f t="shared" si="162"/>
        <v>21.014410000000002</v>
      </c>
      <c r="K525">
        <f t="shared" ref="K525:K588" si="174">SLOPE(J521:J529,B521:B529)</f>
        <v>1.3133333333629575E-5</v>
      </c>
      <c r="L525">
        <v>1.4610000000000001E-3</v>
      </c>
      <c r="M525">
        <f t="shared" si="167"/>
        <v>1.4610000000000001E-3</v>
      </c>
      <c r="N525">
        <v>0.293076</v>
      </c>
      <c r="O525">
        <f t="shared" si="163"/>
        <v>0.293076</v>
      </c>
      <c r="P525">
        <f t="shared" ref="P525:P588" si="175">SLOPE(O521:O529,B521:B529)</f>
        <v>-1.8863333333333048E-4</v>
      </c>
      <c r="Q525">
        <f t="shared" si="168"/>
        <v>78.692514000000003</v>
      </c>
      <c r="R525">
        <f t="shared" ref="R525:R588" si="176">SLOPE(Q521:Q529,B521:B529)</f>
        <v>1.7549999999933637E-4</v>
      </c>
      <c r="S525">
        <f t="shared" ref="S525:S588" si="177">((X525-AA525/1000+AB525/1000)/(X525+Y525+Z525))</f>
        <v>1</v>
      </c>
      <c r="T525">
        <f t="shared" ref="T525:T588" si="178">(-R525*U525+X525*(100-H525-M525))/(100-J525-O525)</f>
        <v>19.980748086849673</v>
      </c>
      <c r="U525">
        <f t="shared" ref="U525:U588" si="179">$F$1*((X525-AA525/1000+AB525/1000)/(X525+Y525+Z525))</f>
        <v>32500</v>
      </c>
      <c r="W525">
        <v>0</v>
      </c>
      <c r="X525">
        <v>20.000464999999998</v>
      </c>
      <c r="Y525">
        <v>0</v>
      </c>
      <c r="Z525">
        <v>0</v>
      </c>
      <c r="AA525">
        <f t="shared" si="164"/>
        <v>0</v>
      </c>
      <c r="AB525">
        <f t="shared" si="165"/>
        <v>0</v>
      </c>
      <c r="AC525" t="e">
        <f t="shared" si="169"/>
        <v>#DIV/0!</v>
      </c>
      <c r="AD525" s="6" t="e">
        <f t="shared" si="161"/>
        <v>#DIV/0!</v>
      </c>
      <c r="AE525" s="6" t="e">
        <f t="shared" si="161"/>
        <v>#DIV/0!</v>
      </c>
    </row>
    <row r="526" spans="1:31" x14ac:dyDescent="0.25">
      <c r="A526" s="1">
        <v>42880.244120370371</v>
      </c>
      <c r="B526" s="16">
        <v>519</v>
      </c>
      <c r="C526">
        <f t="shared" si="170"/>
        <v>17.023492565788011</v>
      </c>
      <c r="D526">
        <f t="shared" si="171"/>
        <v>-2.7341605165312721</v>
      </c>
      <c r="E526">
        <f t="shared" si="172"/>
        <v>64.071070991520031</v>
      </c>
      <c r="F526">
        <f t="shared" si="173"/>
        <v>-0.16061102068009797</v>
      </c>
      <c r="G526">
        <v>21.098445000000002</v>
      </c>
      <c r="H526">
        <f t="shared" si="166"/>
        <v>21.098445000000002</v>
      </c>
      <c r="I526">
        <v>21.014399000000001</v>
      </c>
      <c r="J526">
        <f t="shared" si="162"/>
        <v>21.014399000000001</v>
      </c>
      <c r="K526">
        <f t="shared" si="174"/>
        <v>1.2116666666746786E-5</v>
      </c>
      <c r="L526">
        <v>1.457E-3</v>
      </c>
      <c r="M526">
        <f t="shared" si="167"/>
        <v>1.457E-3</v>
      </c>
      <c r="N526">
        <v>0.29289399999999999</v>
      </c>
      <c r="O526">
        <f t="shared" si="163"/>
        <v>0.29289399999999999</v>
      </c>
      <c r="P526">
        <f t="shared" si="175"/>
        <v>-1.8758333333333173E-4</v>
      </c>
      <c r="Q526">
        <f t="shared" si="168"/>
        <v>78.692706999999999</v>
      </c>
      <c r="R526">
        <f t="shared" si="176"/>
        <v>1.7546666666608721E-4</v>
      </c>
      <c r="S526">
        <f t="shared" si="177"/>
        <v>1</v>
      </c>
      <c r="T526">
        <f t="shared" si="178"/>
        <v>19.980548346917839</v>
      </c>
      <c r="U526">
        <f t="shared" si="179"/>
        <v>32500</v>
      </c>
      <c r="W526">
        <v>0</v>
      </c>
      <c r="X526">
        <v>20.000305999999998</v>
      </c>
      <c r="Y526">
        <v>0</v>
      </c>
      <c r="Z526">
        <v>0</v>
      </c>
      <c r="AA526">
        <f t="shared" si="164"/>
        <v>0</v>
      </c>
      <c r="AB526">
        <f t="shared" si="165"/>
        <v>0</v>
      </c>
      <c r="AC526" t="e">
        <f t="shared" si="169"/>
        <v>#DIV/0!</v>
      </c>
      <c r="AD526" s="6" t="e">
        <f t="shared" si="161"/>
        <v>#DIV/0!</v>
      </c>
      <c r="AE526" s="6" t="e">
        <f t="shared" si="161"/>
        <v>#DIV/0!</v>
      </c>
    </row>
    <row r="527" spans="1:31" x14ac:dyDescent="0.25">
      <c r="A527" s="1">
        <v>42880.244814814818</v>
      </c>
      <c r="B527" s="16">
        <v>520</v>
      </c>
      <c r="C527">
        <f t="shared" si="170"/>
        <v>14.722772119057034</v>
      </c>
      <c r="D527">
        <f t="shared" si="171"/>
        <v>-2.1697772637420254</v>
      </c>
      <c r="E527">
        <f t="shared" si="172"/>
        <v>55.627010822032567</v>
      </c>
      <c r="F527">
        <f t="shared" si="173"/>
        <v>-0.14737559246288162</v>
      </c>
      <c r="G527">
        <v>21.098541000000001</v>
      </c>
      <c r="H527">
        <f t="shared" si="166"/>
        <v>21.098541000000001</v>
      </c>
      <c r="I527">
        <v>21.014405</v>
      </c>
      <c r="J527">
        <f t="shared" si="162"/>
        <v>21.014405</v>
      </c>
      <c r="K527">
        <f t="shared" si="174"/>
        <v>1.7400000000004448E-5</v>
      </c>
      <c r="L527">
        <v>1.449E-3</v>
      </c>
      <c r="M527">
        <f t="shared" si="167"/>
        <v>1.449E-3</v>
      </c>
      <c r="N527">
        <v>0.29270600000000002</v>
      </c>
      <c r="O527">
        <f t="shared" si="163"/>
        <v>0.29270600000000002</v>
      </c>
      <c r="P527">
        <f t="shared" si="175"/>
        <v>-1.8576666666666463E-4</v>
      </c>
      <c r="Q527">
        <f t="shared" si="168"/>
        <v>78.692889000000008</v>
      </c>
      <c r="R527">
        <f t="shared" si="176"/>
        <v>1.6836666666624939E-4</v>
      </c>
      <c r="S527">
        <f t="shared" si="177"/>
        <v>1</v>
      </c>
      <c r="T527">
        <f t="shared" si="178"/>
        <v>19.983943450617335</v>
      </c>
      <c r="U527">
        <f t="shared" si="179"/>
        <v>32500</v>
      </c>
      <c r="W527">
        <v>0</v>
      </c>
      <c r="X527">
        <v>20.000836</v>
      </c>
      <c r="Y527">
        <v>0</v>
      </c>
      <c r="Z527">
        <v>0</v>
      </c>
      <c r="AA527">
        <f t="shared" si="164"/>
        <v>0</v>
      </c>
      <c r="AB527">
        <f t="shared" si="165"/>
        <v>0</v>
      </c>
      <c r="AC527" t="e">
        <f t="shared" si="169"/>
        <v>#DIV/0!</v>
      </c>
      <c r="AD527" s="6" t="e">
        <f t="shared" si="161"/>
        <v>#DIV/0!</v>
      </c>
      <c r="AE527" s="6" t="e">
        <f t="shared" si="161"/>
        <v>#DIV/0!</v>
      </c>
    </row>
    <row r="528" spans="1:31" x14ac:dyDescent="0.25">
      <c r="A528" s="1">
        <v>42880.245509259257</v>
      </c>
      <c r="B528" s="16">
        <v>521</v>
      </c>
      <c r="C528">
        <f t="shared" si="170"/>
        <v>8.3422033927539374</v>
      </c>
      <c r="D528">
        <f t="shared" si="171"/>
        <v>-1.898622431161785</v>
      </c>
      <c r="E528">
        <f t="shared" si="172"/>
        <v>30.780544406840654</v>
      </c>
      <c r="F528">
        <f t="shared" si="173"/>
        <v>-0.22759244072266735</v>
      </c>
      <c r="G528">
        <v>21.098417000000001</v>
      </c>
      <c r="H528">
        <f t="shared" si="166"/>
        <v>21.098417000000001</v>
      </c>
      <c r="I528">
        <v>21.014493000000002</v>
      </c>
      <c r="J528">
        <f t="shared" si="162"/>
        <v>21.014493000000002</v>
      </c>
      <c r="K528">
        <f t="shared" si="174"/>
        <v>3.2599999999938234E-5</v>
      </c>
      <c r="L528">
        <v>1.446E-3</v>
      </c>
      <c r="M528">
        <f t="shared" si="167"/>
        <v>1.446E-3</v>
      </c>
      <c r="N528">
        <v>0.29250500000000001</v>
      </c>
      <c r="O528">
        <f t="shared" si="163"/>
        <v>0.29250500000000001</v>
      </c>
      <c r="P528">
        <f t="shared" si="175"/>
        <v>-1.8486666666666559E-4</v>
      </c>
      <c r="Q528">
        <f t="shared" si="168"/>
        <v>78.693001999999993</v>
      </c>
      <c r="R528">
        <f t="shared" si="176"/>
        <v>1.5226666666592336E-4</v>
      </c>
      <c r="S528">
        <f t="shared" si="177"/>
        <v>1</v>
      </c>
      <c r="T528">
        <f t="shared" si="178"/>
        <v>19.990171174176346</v>
      </c>
      <c r="U528">
        <f t="shared" si="179"/>
        <v>32500</v>
      </c>
      <c r="W528">
        <v>0</v>
      </c>
      <c r="X528">
        <v>20.000412000000001</v>
      </c>
      <c r="Y528">
        <v>0</v>
      </c>
      <c r="Z528">
        <v>0</v>
      </c>
      <c r="AA528">
        <f t="shared" si="164"/>
        <v>0</v>
      </c>
      <c r="AB528">
        <f t="shared" si="165"/>
        <v>0</v>
      </c>
      <c r="AC528" t="e">
        <f t="shared" si="169"/>
        <v>#DIV/0!</v>
      </c>
      <c r="AD528" s="6" t="e">
        <f t="shared" si="161"/>
        <v>#DIV/0!</v>
      </c>
      <c r="AE528" s="6" t="e">
        <f t="shared" si="161"/>
        <v>#DIV/0!</v>
      </c>
    </row>
    <row r="529" spans="1:31" x14ac:dyDescent="0.25">
      <c r="A529" s="1">
        <v>42880.246203703704</v>
      </c>
      <c r="B529" s="16">
        <v>522</v>
      </c>
      <c r="C529">
        <f t="shared" si="170"/>
        <v>-0.84061782509898819</v>
      </c>
      <c r="D529">
        <f t="shared" si="171"/>
        <v>-1.2693840595831229</v>
      </c>
      <c r="E529">
        <f t="shared" si="172"/>
        <v>-4.7142748504948804</v>
      </c>
      <c r="F529">
        <f t="shared" si="173"/>
        <v>1.510060840589057</v>
      </c>
      <c r="G529">
        <v>21.098427000000001</v>
      </c>
      <c r="H529">
        <f t="shared" si="166"/>
        <v>21.098427000000001</v>
      </c>
      <c r="I529">
        <v>21.014576000000002</v>
      </c>
      <c r="J529">
        <f t="shared" si="162"/>
        <v>21.014576000000002</v>
      </c>
      <c r="K529">
        <f t="shared" si="174"/>
        <v>5.4466666666641572E-5</v>
      </c>
      <c r="L529">
        <v>1.4339999999999999E-3</v>
      </c>
      <c r="M529">
        <f t="shared" si="167"/>
        <v>1.4339999999999999E-3</v>
      </c>
      <c r="N529">
        <v>0.29232000000000002</v>
      </c>
      <c r="O529">
        <f t="shared" si="163"/>
        <v>0.29232000000000002</v>
      </c>
      <c r="P529">
        <f t="shared" si="175"/>
        <v>-1.8291666666666779E-4</v>
      </c>
      <c r="Q529">
        <f t="shared" si="168"/>
        <v>78.693103999999991</v>
      </c>
      <c r="R529">
        <f t="shared" si="176"/>
        <v>1.2844999999946557E-4</v>
      </c>
      <c r="S529">
        <f t="shared" si="177"/>
        <v>1</v>
      </c>
      <c r="T529">
        <f t="shared" si="178"/>
        <v>20.0004602337657</v>
      </c>
      <c r="U529">
        <f t="shared" si="179"/>
        <v>32500</v>
      </c>
      <c r="W529">
        <v>0</v>
      </c>
      <c r="X529">
        <v>20.000889000000001</v>
      </c>
      <c r="Y529">
        <v>0</v>
      </c>
      <c r="Z529">
        <v>0</v>
      </c>
      <c r="AA529">
        <f t="shared" si="164"/>
        <v>0</v>
      </c>
      <c r="AB529">
        <f t="shared" si="165"/>
        <v>0</v>
      </c>
      <c r="AC529" t="e">
        <f t="shared" si="169"/>
        <v>#DIV/0!</v>
      </c>
      <c r="AD529" s="6" t="e">
        <f t="shared" si="161"/>
        <v>#DIV/0!</v>
      </c>
      <c r="AE529" s="6" t="e">
        <f t="shared" si="161"/>
        <v>#DIV/0!</v>
      </c>
    </row>
    <row r="530" spans="1:31" x14ac:dyDescent="0.25">
      <c r="A530" s="1">
        <v>42880.246898148151</v>
      </c>
      <c r="B530" s="16">
        <v>523</v>
      </c>
      <c r="C530">
        <f t="shared" si="170"/>
        <v>-1.2906210779254113</v>
      </c>
      <c r="D530">
        <f t="shared" si="171"/>
        <v>-0.95951487010552228</v>
      </c>
      <c r="E530">
        <f t="shared" si="172"/>
        <v>-6.1456420847005422</v>
      </c>
      <c r="F530">
        <f t="shared" si="173"/>
        <v>0.74345203756309286</v>
      </c>
      <c r="G530">
        <v>21.098158999999999</v>
      </c>
      <c r="H530">
        <f t="shared" si="166"/>
        <v>21.098158999999999</v>
      </c>
      <c r="I530">
        <v>21.014595</v>
      </c>
      <c r="J530">
        <f t="shared" si="162"/>
        <v>21.014595</v>
      </c>
      <c r="K530">
        <f t="shared" si="174"/>
        <v>5.5183333333334401E-5</v>
      </c>
      <c r="L530">
        <v>1.428E-3</v>
      </c>
      <c r="M530">
        <f t="shared" si="167"/>
        <v>1.428E-3</v>
      </c>
      <c r="N530">
        <v>0.29214600000000002</v>
      </c>
      <c r="O530">
        <f t="shared" si="163"/>
        <v>0.29214600000000002</v>
      </c>
      <c r="P530">
        <f t="shared" si="175"/>
        <v>-1.8186666666666722E-4</v>
      </c>
      <c r="Q530">
        <f t="shared" si="168"/>
        <v>78.693258999999998</v>
      </c>
      <c r="R530">
        <f t="shared" si="176"/>
        <v>1.2668333333394345E-4</v>
      </c>
      <c r="S530">
        <f t="shared" si="177"/>
        <v>1</v>
      </c>
      <c r="T530">
        <f t="shared" si="178"/>
        <v>20.001220106207622</v>
      </c>
      <c r="U530">
        <f t="shared" si="179"/>
        <v>32500</v>
      </c>
      <c r="W530">
        <v>0</v>
      </c>
      <c r="X530">
        <v>20.000889000000001</v>
      </c>
      <c r="Y530">
        <v>0</v>
      </c>
      <c r="Z530">
        <v>0</v>
      </c>
      <c r="AA530">
        <f t="shared" si="164"/>
        <v>0</v>
      </c>
      <c r="AB530">
        <f t="shared" si="165"/>
        <v>0</v>
      </c>
      <c r="AC530" t="e">
        <f t="shared" si="169"/>
        <v>#DIV/0!</v>
      </c>
      <c r="AD530" s="6" t="e">
        <f t="shared" si="161"/>
        <v>#DIV/0!</v>
      </c>
      <c r="AE530" s="6" t="e">
        <f t="shared" si="161"/>
        <v>#DIV/0!</v>
      </c>
    </row>
    <row r="531" spans="1:31" x14ac:dyDescent="0.25">
      <c r="A531" s="1">
        <v>42880.24759259259</v>
      </c>
      <c r="B531" s="16">
        <v>524</v>
      </c>
      <c r="C531">
        <f t="shared" si="170"/>
        <v>0.47336129336785548</v>
      </c>
      <c r="D531">
        <f t="shared" si="171"/>
        <v>-0.53342345963821813</v>
      </c>
      <c r="E531">
        <f t="shared" si="172"/>
        <v>1.2766173577221256</v>
      </c>
      <c r="F531">
        <f t="shared" si="173"/>
        <v>-1.1268844054464917</v>
      </c>
      <c r="G531">
        <v>21.098092000000001</v>
      </c>
      <c r="H531">
        <f t="shared" si="166"/>
        <v>21.098092000000001</v>
      </c>
      <c r="I531">
        <v>21.014645000000002</v>
      </c>
      <c r="J531">
        <f t="shared" si="162"/>
        <v>21.014645000000002</v>
      </c>
      <c r="K531">
        <f t="shared" si="174"/>
        <v>5.0549999999975154E-5</v>
      </c>
      <c r="L531">
        <v>1.4189999999999999E-3</v>
      </c>
      <c r="M531">
        <f t="shared" si="167"/>
        <v>1.4189999999999999E-3</v>
      </c>
      <c r="N531">
        <v>0.29197800000000002</v>
      </c>
      <c r="O531">
        <f t="shared" si="163"/>
        <v>0.29197800000000002</v>
      </c>
      <c r="P531">
        <f t="shared" si="175"/>
        <v>-1.8045000000000422E-4</v>
      </c>
      <c r="Q531">
        <f t="shared" si="168"/>
        <v>78.693376999999998</v>
      </c>
      <c r="R531">
        <f t="shared" si="176"/>
        <v>1.2990000000077847E-4</v>
      </c>
      <c r="S531">
        <f t="shared" si="177"/>
        <v>1</v>
      </c>
      <c r="T531">
        <f t="shared" si="178"/>
        <v>20.000358215246749</v>
      </c>
      <c r="U531">
        <f t="shared" si="179"/>
        <v>32500</v>
      </c>
      <c r="W531">
        <v>0</v>
      </c>
      <c r="X531">
        <v>20.001365</v>
      </c>
      <c r="Y531">
        <v>0</v>
      </c>
      <c r="Z531">
        <v>0</v>
      </c>
      <c r="AA531">
        <f t="shared" si="164"/>
        <v>0</v>
      </c>
      <c r="AB531">
        <f t="shared" si="165"/>
        <v>0</v>
      </c>
      <c r="AC531" t="e">
        <f t="shared" si="169"/>
        <v>#DIV/0!</v>
      </c>
      <c r="AD531" s="6" t="e">
        <f t="shared" si="161"/>
        <v>#DIV/0!</v>
      </c>
      <c r="AE531" s="6" t="e">
        <f t="shared" si="161"/>
        <v>#DIV/0!</v>
      </c>
    </row>
    <row r="532" spans="1:31" x14ac:dyDescent="0.25">
      <c r="A532" s="1">
        <v>42880.248287037037</v>
      </c>
      <c r="B532" s="16">
        <v>525</v>
      </c>
      <c r="C532">
        <f t="shared" si="170"/>
        <v>4.0588937007405583</v>
      </c>
      <c r="D532">
        <f t="shared" si="171"/>
        <v>-0.68050546440649562</v>
      </c>
      <c r="E532">
        <f t="shared" si="172"/>
        <v>15.244822041913768</v>
      </c>
      <c r="F532">
        <f t="shared" si="173"/>
        <v>-0.16765786802505697</v>
      </c>
      <c r="G532">
        <v>21.098217999999999</v>
      </c>
      <c r="H532">
        <f t="shared" si="166"/>
        <v>21.098217999999999</v>
      </c>
      <c r="I532">
        <v>21.014765000000001</v>
      </c>
      <c r="J532">
        <f t="shared" si="162"/>
        <v>21.014765000000001</v>
      </c>
      <c r="K532">
        <f t="shared" si="174"/>
        <v>4.1933333333273499E-5</v>
      </c>
      <c r="L532">
        <v>1.4159999999999999E-3</v>
      </c>
      <c r="M532">
        <f t="shared" si="167"/>
        <v>1.4159999999999999E-3</v>
      </c>
      <c r="N532">
        <v>0.29178999999999999</v>
      </c>
      <c r="O532">
        <f t="shared" si="163"/>
        <v>0.29178999999999999</v>
      </c>
      <c r="P532">
        <f t="shared" si="175"/>
        <v>-1.8075000000000358E-4</v>
      </c>
      <c r="Q532">
        <f t="shared" si="168"/>
        <v>78.693444999999997</v>
      </c>
      <c r="R532">
        <f t="shared" si="176"/>
        <v>1.3881666666814378E-4</v>
      </c>
      <c r="S532">
        <f t="shared" si="177"/>
        <v>1</v>
      </c>
      <c r="T532">
        <f t="shared" si="178"/>
        <v>19.99604360083439</v>
      </c>
      <c r="U532">
        <f t="shared" si="179"/>
        <v>32500</v>
      </c>
      <c r="W532">
        <v>0</v>
      </c>
      <c r="X532">
        <v>20.000782999999998</v>
      </c>
      <c r="Y532">
        <v>0</v>
      </c>
      <c r="Z532">
        <v>0</v>
      </c>
      <c r="AA532">
        <f t="shared" si="164"/>
        <v>0</v>
      </c>
      <c r="AB532">
        <f t="shared" si="165"/>
        <v>0</v>
      </c>
      <c r="AC532" t="e">
        <f t="shared" si="169"/>
        <v>#DIV/0!</v>
      </c>
      <c r="AD532" s="6" t="e">
        <f t="shared" si="161"/>
        <v>#DIV/0!</v>
      </c>
      <c r="AE532" s="6" t="e">
        <f t="shared" si="161"/>
        <v>#DIV/0!</v>
      </c>
    </row>
    <row r="533" spans="1:31" x14ac:dyDescent="0.25">
      <c r="A533" s="1">
        <v>42880.248981481483</v>
      </c>
      <c r="B533" s="16">
        <v>526</v>
      </c>
      <c r="C533">
        <f t="shared" si="170"/>
        <v>2.7482051529278695</v>
      </c>
      <c r="D533">
        <f t="shared" si="171"/>
        <v>-1.7967108224479933</v>
      </c>
      <c r="E533">
        <f t="shared" si="172"/>
        <v>8.847107759706148</v>
      </c>
      <c r="F533">
        <f t="shared" si="173"/>
        <v>-0.65377609110943635</v>
      </c>
      <c r="G533">
        <v>21.098519</v>
      </c>
      <c r="H533">
        <f t="shared" si="166"/>
        <v>21.098519</v>
      </c>
      <c r="I533">
        <v>21.014807000000001</v>
      </c>
      <c r="J533">
        <f t="shared" si="162"/>
        <v>21.014807000000001</v>
      </c>
      <c r="K533">
        <f t="shared" si="174"/>
        <v>4.5999999999975687E-5</v>
      </c>
      <c r="L533">
        <v>1.408E-3</v>
      </c>
      <c r="M533">
        <f t="shared" si="167"/>
        <v>1.408E-3</v>
      </c>
      <c r="N533">
        <v>0.29161399999999998</v>
      </c>
      <c r="O533">
        <f t="shared" si="163"/>
        <v>0.29161399999999998</v>
      </c>
      <c r="P533">
        <f t="shared" si="175"/>
        <v>-1.8408333333333747E-4</v>
      </c>
      <c r="Q533">
        <f t="shared" si="168"/>
        <v>78.693579</v>
      </c>
      <c r="R533">
        <f t="shared" si="176"/>
        <v>1.3808333333429346E-4</v>
      </c>
      <c r="S533">
        <f t="shared" si="177"/>
        <v>1</v>
      </c>
      <c r="T533">
        <f t="shared" si="178"/>
        <v>19.996291084024325</v>
      </c>
      <c r="U533">
        <f t="shared" si="179"/>
        <v>32500</v>
      </c>
      <c r="W533">
        <v>5.0000000000000004E-6</v>
      </c>
      <c r="X533">
        <v>20.000836</v>
      </c>
      <c r="Y533">
        <v>0</v>
      </c>
      <c r="Z533">
        <v>0</v>
      </c>
      <c r="AA533">
        <f t="shared" si="164"/>
        <v>0</v>
      </c>
      <c r="AB533">
        <f t="shared" si="165"/>
        <v>0</v>
      </c>
      <c r="AC533" t="e">
        <f t="shared" si="169"/>
        <v>#DIV/0!</v>
      </c>
      <c r="AD533" s="6" t="e">
        <f t="shared" si="161"/>
        <v>#DIV/0!</v>
      </c>
      <c r="AE533" s="6" t="e">
        <f t="shared" si="161"/>
        <v>#DIV/0!</v>
      </c>
    </row>
    <row r="534" spans="1:31" x14ac:dyDescent="0.25">
      <c r="A534" s="1">
        <v>42880.249675925923</v>
      </c>
      <c r="B534" s="16">
        <v>527</v>
      </c>
      <c r="C534">
        <f t="shared" si="170"/>
        <v>1.3961361310098641</v>
      </c>
      <c r="D534">
        <f t="shared" si="171"/>
        <v>-3.2956002956685726</v>
      </c>
      <c r="E534">
        <f t="shared" si="172"/>
        <v>1.86382976589177</v>
      </c>
      <c r="F534">
        <f t="shared" si="173"/>
        <v>-2.3605150117308211</v>
      </c>
      <c r="G534">
        <v>21.098558000000001</v>
      </c>
      <c r="H534">
        <f t="shared" si="166"/>
        <v>21.098558000000001</v>
      </c>
      <c r="I534">
        <v>21.014772000000001</v>
      </c>
      <c r="J534">
        <f t="shared" si="162"/>
        <v>21.014772000000001</v>
      </c>
      <c r="K534">
        <f t="shared" si="174"/>
        <v>5.0299999999955009E-5</v>
      </c>
      <c r="L534">
        <v>1.3979999999999999E-3</v>
      </c>
      <c r="M534">
        <f t="shared" si="167"/>
        <v>1.3979999999999999E-3</v>
      </c>
      <c r="N534">
        <v>0.29142800000000002</v>
      </c>
      <c r="O534">
        <f t="shared" si="163"/>
        <v>0.29142800000000002</v>
      </c>
      <c r="P534">
        <f t="shared" si="175"/>
        <v>-1.8858333333333737E-4</v>
      </c>
      <c r="Q534">
        <f t="shared" si="168"/>
        <v>78.69380000000001</v>
      </c>
      <c r="R534">
        <f t="shared" si="176"/>
        <v>1.382833333337885E-4</v>
      </c>
      <c r="S534">
        <f t="shared" si="177"/>
        <v>1</v>
      </c>
      <c r="T534">
        <f t="shared" si="178"/>
        <v>19.99587926357319</v>
      </c>
      <c r="U534">
        <f t="shared" si="179"/>
        <v>32500</v>
      </c>
      <c r="W534">
        <v>5.0000000000000004E-6</v>
      </c>
      <c r="X534">
        <v>20.000571000000001</v>
      </c>
      <c r="Y534">
        <v>0</v>
      </c>
      <c r="Z534">
        <v>0</v>
      </c>
      <c r="AA534">
        <f t="shared" si="164"/>
        <v>0</v>
      </c>
      <c r="AB534">
        <f t="shared" si="165"/>
        <v>0</v>
      </c>
      <c r="AC534" t="e">
        <f t="shared" si="169"/>
        <v>#DIV/0!</v>
      </c>
      <c r="AD534" s="6" t="e">
        <f t="shared" si="161"/>
        <v>#DIV/0!</v>
      </c>
      <c r="AE534" s="6" t="e">
        <f t="shared" si="161"/>
        <v>#DIV/0!</v>
      </c>
    </row>
    <row r="535" spans="1:31" x14ac:dyDescent="0.25">
      <c r="A535" s="1">
        <v>42880.25037037037</v>
      </c>
      <c r="B535" s="16">
        <v>528</v>
      </c>
      <c r="C535">
        <f t="shared" si="170"/>
        <v>4.2480339362955029</v>
      </c>
      <c r="D535">
        <f t="shared" si="171"/>
        <v>-4.9819124968210815</v>
      </c>
      <c r="E535">
        <f t="shared" si="172"/>
        <v>11.2414703464501</v>
      </c>
      <c r="F535">
        <f t="shared" si="173"/>
        <v>-1.1727572264089672</v>
      </c>
      <c r="G535">
        <v>21.098347</v>
      </c>
      <c r="H535">
        <f t="shared" si="166"/>
        <v>21.098347</v>
      </c>
      <c r="I535">
        <v>21.014796</v>
      </c>
      <c r="J535">
        <f t="shared" si="162"/>
        <v>21.014796</v>
      </c>
      <c r="K535">
        <f t="shared" si="174"/>
        <v>4.4316666666569897E-5</v>
      </c>
      <c r="L535">
        <v>1.389E-3</v>
      </c>
      <c r="M535">
        <f t="shared" si="167"/>
        <v>1.389E-3</v>
      </c>
      <c r="N535">
        <v>0.29124899999999998</v>
      </c>
      <c r="O535">
        <f t="shared" si="163"/>
        <v>0.29124899999999998</v>
      </c>
      <c r="P535">
        <f t="shared" si="175"/>
        <v>-1.936333333333364E-4</v>
      </c>
      <c r="Q535">
        <f t="shared" si="168"/>
        <v>78.693955000000003</v>
      </c>
      <c r="R535">
        <f t="shared" si="176"/>
        <v>1.4931666666650282E-4</v>
      </c>
      <c r="S535">
        <f t="shared" si="177"/>
        <v>1</v>
      </c>
      <c r="T535">
        <f t="shared" si="178"/>
        <v>19.992082053566968</v>
      </c>
      <c r="U535">
        <f t="shared" si="179"/>
        <v>32500</v>
      </c>
      <c r="W535">
        <v>5.0000000000000004E-6</v>
      </c>
      <c r="X535">
        <v>20.001311999999999</v>
      </c>
      <c r="Y535">
        <v>0</v>
      </c>
      <c r="Z535">
        <v>0</v>
      </c>
      <c r="AA535">
        <f t="shared" si="164"/>
        <v>0</v>
      </c>
      <c r="AB535">
        <f t="shared" si="165"/>
        <v>0</v>
      </c>
      <c r="AC535" t="e">
        <f t="shared" si="169"/>
        <v>#DIV/0!</v>
      </c>
      <c r="AD535" s="6" t="e">
        <f t="shared" si="161"/>
        <v>#DIV/0!</v>
      </c>
      <c r="AE535" s="6" t="e">
        <f t="shared" si="161"/>
        <v>#DIV/0!</v>
      </c>
    </row>
    <row r="536" spans="1:31" x14ac:dyDescent="0.25">
      <c r="A536" s="1">
        <v>42880.251064814816</v>
      </c>
      <c r="B536" s="16">
        <v>529</v>
      </c>
      <c r="C536">
        <f t="shared" si="170"/>
        <v>5.5065344571807877</v>
      </c>
      <c r="D536">
        <f t="shared" si="171"/>
        <v>-6.1130099067713672</v>
      </c>
      <c r="E536">
        <f t="shared" si="172"/>
        <v>14.952489358673894</v>
      </c>
      <c r="F536">
        <f t="shared" si="173"/>
        <v>-1.1101374111624247</v>
      </c>
      <c r="G536">
        <v>21.098127000000002</v>
      </c>
      <c r="H536">
        <f t="shared" si="166"/>
        <v>21.098127000000002</v>
      </c>
      <c r="I536">
        <v>21.014828000000001</v>
      </c>
      <c r="J536">
        <f t="shared" si="162"/>
        <v>21.014828000000001</v>
      </c>
      <c r="K536">
        <f t="shared" si="174"/>
        <v>4.1833333333348341E-5</v>
      </c>
      <c r="L536">
        <v>1.3849999999999999E-3</v>
      </c>
      <c r="M536">
        <f t="shared" si="167"/>
        <v>1.3849999999999999E-3</v>
      </c>
      <c r="N536">
        <v>0.291047</v>
      </c>
      <c r="O536">
        <f t="shared" si="163"/>
        <v>0.291047</v>
      </c>
      <c r="P536">
        <f t="shared" si="175"/>
        <v>-1.9696666666666843E-4</v>
      </c>
      <c r="Q536">
        <f t="shared" si="168"/>
        <v>78.694125</v>
      </c>
      <c r="R536">
        <f t="shared" si="176"/>
        <v>1.5513333333245783E-4</v>
      </c>
      <c r="S536">
        <f t="shared" si="177"/>
        <v>1</v>
      </c>
      <c r="T536">
        <f t="shared" si="178"/>
        <v>19.989269455636329</v>
      </c>
      <c r="U536">
        <f t="shared" si="179"/>
        <v>32500</v>
      </c>
      <c r="W536">
        <v>0</v>
      </c>
      <c r="X536">
        <v>20.000889000000001</v>
      </c>
      <c r="Y536">
        <v>0</v>
      </c>
      <c r="Z536">
        <v>0</v>
      </c>
      <c r="AA536">
        <f t="shared" si="164"/>
        <v>0</v>
      </c>
      <c r="AB536">
        <f t="shared" si="165"/>
        <v>0</v>
      </c>
      <c r="AC536" t="e">
        <f t="shared" si="169"/>
        <v>#DIV/0!</v>
      </c>
      <c r="AD536" s="6" t="e">
        <f t="shared" si="161"/>
        <v>#DIV/0!</v>
      </c>
      <c r="AE536" s="6" t="e">
        <f t="shared" si="161"/>
        <v>#DIV/0!</v>
      </c>
    </row>
    <row r="537" spans="1:31" x14ac:dyDescent="0.25">
      <c r="A537" s="1">
        <v>42880.251759259256</v>
      </c>
      <c r="B537" s="16">
        <v>530</v>
      </c>
      <c r="C537">
        <f t="shared" si="170"/>
        <v>1.3882823219064377</v>
      </c>
      <c r="D537">
        <f t="shared" si="171"/>
        <v>-6.5892219549210918</v>
      </c>
      <c r="E537">
        <f t="shared" si="172"/>
        <v>-1.8032804075996154</v>
      </c>
      <c r="F537">
        <f t="shared" si="173"/>
        <v>-4.7463126562560722</v>
      </c>
      <c r="G537">
        <v>21.098395</v>
      </c>
      <c r="H537">
        <f t="shared" si="166"/>
        <v>21.098395</v>
      </c>
      <c r="I537">
        <v>21.015014000000001</v>
      </c>
      <c r="J537">
        <f t="shared" si="162"/>
        <v>21.015014000000001</v>
      </c>
      <c r="K537">
        <f t="shared" si="174"/>
        <v>5.2199999999835711E-5</v>
      </c>
      <c r="L537">
        <v>1.387E-3</v>
      </c>
      <c r="M537">
        <f t="shared" si="167"/>
        <v>1.387E-3</v>
      </c>
      <c r="N537">
        <v>0.29083799999999999</v>
      </c>
      <c r="O537">
        <f t="shared" si="163"/>
        <v>0.29083799999999999</v>
      </c>
      <c r="P537">
        <f t="shared" si="175"/>
        <v>-1.983333333333337E-4</v>
      </c>
      <c r="Q537">
        <f t="shared" si="168"/>
        <v>78.694147999999998</v>
      </c>
      <c r="R537">
        <f t="shared" si="176"/>
        <v>1.4613333333244328E-4</v>
      </c>
      <c r="S537">
        <f t="shared" si="177"/>
        <v>1</v>
      </c>
      <c r="T537">
        <f t="shared" si="178"/>
        <v>19.992752495723519</v>
      </c>
      <c r="U537">
        <f t="shared" si="179"/>
        <v>32500</v>
      </c>
      <c r="W537">
        <v>0</v>
      </c>
      <c r="X537">
        <v>20.000730000000001</v>
      </c>
      <c r="Y537">
        <v>0</v>
      </c>
      <c r="Z537">
        <v>0</v>
      </c>
      <c r="AA537">
        <f t="shared" si="164"/>
        <v>0</v>
      </c>
      <c r="AB537">
        <f t="shared" si="165"/>
        <v>0</v>
      </c>
      <c r="AC537" t="e">
        <f t="shared" si="169"/>
        <v>#DIV/0!</v>
      </c>
      <c r="AD537" s="6" t="e">
        <f t="shared" si="161"/>
        <v>#DIV/0!</v>
      </c>
      <c r="AE537" s="6" t="e">
        <f t="shared" si="161"/>
        <v>#DIV/0!</v>
      </c>
    </row>
    <row r="538" spans="1:31" x14ac:dyDescent="0.25">
      <c r="A538" s="1">
        <v>42880.252453703702</v>
      </c>
      <c r="B538" s="16">
        <v>531</v>
      </c>
      <c r="C538">
        <f t="shared" si="170"/>
        <v>0.85999353218295882</v>
      </c>
      <c r="D538">
        <f t="shared" si="171"/>
        <v>-5.9478177187877002</v>
      </c>
      <c r="E538">
        <f t="shared" si="172"/>
        <v>-3.1771562512085816</v>
      </c>
      <c r="F538">
        <f t="shared" si="173"/>
        <v>-6.9161191290475141</v>
      </c>
      <c r="G538">
        <v>21.098258000000001</v>
      </c>
      <c r="H538">
        <f t="shared" si="166"/>
        <v>21.098258000000001</v>
      </c>
      <c r="I538">
        <v>21.015044</v>
      </c>
      <c r="J538">
        <f t="shared" si="162"/>
        <v>21.015044</v>
      </c>
      <c r="K538">
        <f t="shared" si="174"/>
        <v>5.29666666664023E-5</v>
      </c>
      <c r="L538">
        <v>1.3810000000000001E-3</v>
      </c>
      <c r="M538">
        <f t="shared" si="167"/>
        <v>1.3810000000000001E-3</v>
      </c>
      <c r="N538">
        <v>0.29063499999999998</v>
      </c>
      <c r="O538">
        <f t="shared" si="163"/>
        <v>0.29063499999999998</v>
      </c>
      <c r="P538">
        <f t="shared" si="175"/>
        <v>-1.9624999999999967E-4</v>
      </c>
      <c r="Q538">
        <f t="shared" si="168"/>
        <v>78.694321000000002</v>
      </c>
      <c r="R538">
        <f t="shared" si="176"/>
        <v>1.432833333320597E-4</v>
      </c>
      <c r="S538">
        <f t="shared" si="177"/>
        <v>1</v>
      </c>
      <c r="T538">
        <f t="shared" si="178"/>
        <v>19.994028188749528</v>
      </c>
      <c r="U538">
        <f t="shared" si="179"/>
        <v>32500</v>
      </c>
      <c r="W538">
        <v>0</v>
      </c>
      <c r="X538">
        <v>20.000836</v>
      </c>
      <c r="Y538">
        <v>0</v>
      </c>
      <c r="Z538">
        <v>0</v>
      </c>
      <c r="AA538">
        <f t="shared" si="164"/>
        <v>0</v>
      </c>
      <c r="AB538">
        <f t="shared" si="165"/>
        <v>0</v>
      </c>
      <c r="AC538" t="e">
        <f t="shared" si="169"/>
        <v>#DIV/0!</v>
      </c>
      <c r="AD538" s="6" t="e">
        <f t="shared" si="161"/>
        <v>#DIV/0!</v>
      </c>
      <c r="AE538" s="6" t="e">
        <f t="shared" si="161"/>
        <v>#DIV/0!</v>
      </c>
    </row>
    <row r="539" spans="1:31" x14ac:dyDescent="0.25">
      <c r="A539" s="1">
        <v>42880.253148148149</v>
      </c>
      <c r="B539" s="16">
        <v>532</v>
      </c>
      <c r="C539">
        <f t="shared" si="170"/>
        <v>1.2141273836306854</v>
      </c>
      <c r="D539">
        <f t="shared" si="171"/>
        <v>-4.9671229203856537</v>
      </c>
      <c r="E539">
        <f t="shared" si="172"/>
        <v>-0.69882768521723104</v>
      </c>
      <c r="F539">
        <f t="shared" si="173"/>
        <v>-4.0911052558028445</v>
      </c>
      <c r="G539">
        <v>21.098403000000001</v>
      </c>
      <c r="H539">
        <f t="shared" si="166"/>
        <v>21.098403000000001</v>
      </c>
      <c r="I539">
        <v>21.014983000000001</v>
      </c>
      <c r="J539">
        <f t="shared" si="162"/>
        <v>21.014983000000001</v>
      </c>
      <c r="K539">
        <f t="shared" si="174"/>
        <v>5.1599999999692629E-5</v>
      </c>
      <c r="L539">
        <v>1.374E-3</v>
      </c>
      <c r="M539">
        <f t="shared" si="167"/>
        <v>1.374E-3</v>
      </c>
      <c r="N539">
        <v>0.29042299999999999</v>
      </c>
      <c r="O539">
        <f t="shared" si="163"/>
        <v>0.29042299999999999</v>
      </c>
      <c r="P539">
        <f t="shared" si="175"/>
        <v>-1.9311666666666413E-4</v>
      </c>
      <c r="Q539">
        <f t="shared" si="168"/>
        <v>78.694593999999995</v>
      </c>
      <c r="R539">
        <f t="shared" si="176"/>
        <v>1.4151666666630073E-4</v>
      </c>
      <c r="S539">
        <f t="shared" si="177"/>
        <v>1</v>
      </c>
      <c r="T539">
        <f t="shared" si="178"/>
        <v>19.995183749696203</v>
      </c>
      <c r="U539">
        <f t="shared" si="179"/>
        <v>32500</v>
      </c>
      <c r="W539">
        <v>0</v>
      </c>
      <c r="X539">
        <v>20.001365</v>
      </c>
      <c r="Y539">
        <v>0</v>
      </c>
      <c r="Z539">
        <v>0</v>
      </c>
      <c r="AA539">
        <f t="shared" si="164"/>
        <v>0</v>
      </c>
      <c r="AB539">
        <f t="shared" si="165"/>
        <v>0</v>
      </c>
      <c r="AC539" t="e">
        <f t="shared" si="169"/>
        <v>#DIV/0!</v>
      </c>
      <c r="AD539" s="6" t="e">
        <f t="shared" si="161"/>
        <v>#DIV/0!</v>
      </c>
      <c r="AE539" s="6" t="e">
        <f t="shared" si="161"/>
        <v>#DIV/0!</v>
      </c>
    </row>
    <row r="540" spans="1:31" x14ac:dyDescent="0.25">
      <c r="A540" s="1">
        <v>42880.253842592596</v>
      </c>
      <c r="B540" s="16">
        <v>533</v>
      </c>
      <c r="C540">
        <f t="shared" si="170"/>
        <v>-1.456417385431763</v>
      </c>
      <c r="D540">
        <f t="shared" si="171"/>
        <v>-3.6600222361517343</v>
      </c>
      <c r="E540">
        <f t="shared" si="172"/>
        <v>-9.7804054646980916</v>
      </c>
      <c r="F540">
        <f t="shared" si="173"/>
        <v>2.5130311356910235</v>
      </c>
      <c r="G540">
        <v>21.098417000000001</v>
      </c>
      <c r="H540">
        <f t="shared" si="166"/>
        <v>21.098417000000001</v>
      </c>
      <c r="I540">
        <v>21.015070000000001</v>
      </c>
      <c r="J540">
        <f t="shared" si="162"/>
        <v>21.015070000000001</v>
      </c>
      <c r="K540">
        <f t="shared" si="174"/>
        <v>5.7199999999824056E-5</v>
      </c>
      <c r="L540">
        <v>1.3630000000000001E-3</v>
      </c>
      <c r="M540">
        <f t="shared" si="167"/>
        <v>1.3630000000000001E-3</v>
      </c>
      <c r="N540">
        <v>0.29022799999999999</v>
      </c>
      <c r="O540">
        <f t="shared" si="163"/>
        <v>0.29022799999999999</v>
      </c>
      <c r="P540">
        <f t="shared" si="175"/>
        <v>-1.8901666666666466E-4</v>
      </c>
      <c r="Q540">
        <f t="shared" si="168"/>
        <v>78.694701999999992</v>
      </c>
      <c r="R540">
        <f t="shared" si="176"/>
        <v>1.3181666666639558E-4</v>
      </c>
      <c r="S540">
        <f t="shared" si="177"/>
        <v>1</v>
      </c>
      <c r="T540">
        <f t="shared" si="178"/>
        <v>19.999108395149428</v>
      </c>
      <c r="U540">
        <f t="shared" si="179"/>
        <v>32500</v>
      </c>
      <c r="W540">
        <v>0</v>
      </c>
      <c r="X540">
        <v>20.001311999999999</v>
      </c>
      <c r="Y540">
        <v>0</v>
      </c>
      <c r="Z540">
        <v>0</v>
      </c>
      <c r="AA540">
        <f t="shared" si="164"/>
        <v>0</v>
      </c>
      <c r="AB540">
        <f t="shared" si="165"/>
        <v>0</v>
      </c>
      <c r="AC540" t="e">
        <f t="shared" si="169"/>
        <v>#DIV/0!</v>
      </c>
      <c r="AD540" s="6" t="e">
        <f t="shared" si="161"/>
        <v>#DIV/0!</v>
      </c>
      <c r="AE540" s="6" t="e">
        <f t="shared" si="161"/>
        <v>#DIV/0!</v>
      </c>
    </row>
    <row r="541" spans="1:31" x14ac:dyDescent="0.25">
      <c r="A541" s="1">
        <v>42880.254537037035</v>
      </c>
      <c r="B541" s="16">
        <v>534</v>
      </c>
      <c r="C541">
        <f t="shared" si="170"/>
        <v>-7.7951289065670082</v>
      </c>
      <c r="D541">
        <f t="shared" si="171"/>
        <v>-2.3863573627142198</v>
      </c>
      <c r="E541">
        <f t="shared" si="172"/>
        <v>-33.35514154921708</v>
      </c>
      <c r="F541">
        <f t="shared" si="173"/>
        <v>0.30613443232527338</v>
      </c>
      <c r="G541">
        <v>21.098403999999999</v>
      </c>
      <c r="H541">
        <f t="shared" si="166"/>
        <v>21.098403999999999</v>
      </c>
      <c r="I541">
        <v>21.015218999999998</v>
      </c>
      <c r="J541">
        <f t="shared" si="162"/>
        <v>21.015218999999998</v>
      </c>
      <c r="K541">
        <f t="shared" si="174"/>
        <v>7.1683333333361074E-5</v>
      </c>
      <c r="L541">
        <v>1.3600000000000001E-3</v>
      </c>
      <c r="M541">
        <f t="shared" si="167"/>
        <v>1.3600000000000001E-3</v>
      </c>
      <c r="N541">
        <v>0.29005500000000001</v>
      </c>
      <c r="O541">
        <f t="shared" si="163"/>
        <v>0.29005500000000001</v>
      </c>
      <c r="P541">
        <f t="shared" si="175"/>
        <v>-1.8506666666666486E-4</v>
      </c>
      <c r="Q541">
        <f t="shared" si="168"/>
        <v>78.694726000000003</v>
      </c>
      <c r="R541">
        <f t="shared" si="176"/>
        <v>1.1338333333294296E-4</v>
      </c>
      <c r="S541">
        <f t="shared" si="177"/>
        <v>1</v>
      </c>
      <c r="T541">
        <f t="shared" si="178"/>
        <v>20.00735577154397</v>
      </c>
      <c r="U541">
        <f t="shared" si="179"/>
        <v>32500</v>
      </c>
      <c r="W541">
        <v>0</v>
      </c>
      <c r="X541">
        <v>20.001947000000001</v>
      </c>
      <c r="Y541">
        <v>0</v>
      </c>
      <c r="Z541">
        <v>0</v>
      </c>
      <c r="AA541">
        <f t="shared" si="164"/>
        <v>0</v>
      </c>
      <c r="AB541">
        <f t="shared" si="165"/>
        <v>0</v>
      </c>
      <c r="AC541" t="e">
        <f t="shared" si="169"/>
        <v>#DIV/0!</v>
      </c>
      <c r="AD541" s="6" t="e">
        <f t="shared" si="161"/>
        <v>#DIV/0!</v>
      </c>
      <c r="AE541" s="6" t="e">
        <f t="shared" si="161"/>
        <v>#DIV/0!</v>
      </c>
    </row>
    <row r="542" spans="1:31" x14ac:dyDescent="0.25">
      <c r="A542" s="1">
        <v>42880.255231481482</v>
      </c>
      <c r="B542" s="16">
        <v>535</v>
      </c>
      <c r="C542">
        <f t="shared" si="170"/>
        <v>-12.808401517962039</v>
      </c>
      <c r="D542">
        <f t="shared" si="171"/>
        <v>-1.6161483300960455</v>
      </c>
      <c r="E542">
        <f t="shared" si="172"/>
        <v>-52.262138138714427</v>
      </c>
      <c r="F542">
        <f t="shared" si="173"/>
        <v>0.12617876850828089</v>
      </c>
      <c r="G542">
        <v>21.098264</v>
      </c>
      <c r="H542">
        <f t="shared" si="166"/>
        <v>21.098264</v>
      </c>
      <c r="I542">
        <v>21.015135999999998</v>
      </c>
      <c r="J542">
        <f t="shared" si="162"/>
        <v>21.015135999999998</v>
      </c>
      <c r="K542">
        <f t="shared" si="174"/>
        <v>8.3333333333316756E-5</v>
      </c>
      <c r="L542">
        <v>1.354E-3</v>
      </c>
      <c r="M542">
        <f t="shared" si="167"/>
        <v>1.354E-3</v>
      </c>
      <c r="N542">
        <v>0.28989300000000001</v>
      </c>
      <c r="O542">
        <f t="shared" si="163"/>
        <v>0.28989300000000001</v>
      </c>
      <c r="P542">
        <f t="shared" si="175"/>
        <v>-1.8264999999999902E-4</v>
      </c>
      <c r="Q542">
        <f t="shared" si="168"/>
        <v>78.694970999999995</v>
      </c>
      <c r="R542">
        <f t="shared" si="176"/>
        <v>9.9316666666974618E-5</v>
      </c>
      <c r="S542">
        <f t="shared" si="177"/>
        <v>1</v>
      </c>
      <c r="T542">
        <f t="shared" si="178"/>
        <v>20.012875253187772</v>
      </c>
      <c r="U542">
        <f t="shared" si="179"/>
        <v>32500</v>
      </c>
      <c r="W542">
        <v>0</v>
      </c>
      <c r="X542">
        <v>20.001683</v>
      </c>
      <c r="Y542">
        <v>0</v>
      </c>
      <c r="Z542">
        <v>0</v>
      </c>
      <c r="AA542">
        <f t="shared" si="164"/>
        <v>0</v>
      </c>
      <c r="AB542">
        <f t="shared" si="165"/>
        <v>0</v>
      </c>
      <c r="AC542" t="e">
        <f t="shared" si="169"/>
        <v>#DIV/0!</v>
      </c>
      <c r="AD542" s="6" t="e">
        <f t="shared" si="161"/>
        <v>#DIV/0!</v>
      </c>
      <c r="AE542" s="6" t="e">
        <f t="shared" si="161"/>
        <v>#DIV/0!</v>
      </c>
    </row>
    <row r="543" spans="1:31" x14ac:dyDescent="0.25">
      <c r="A543" s="1">
        <v>42880.255925925929</v>
      </c>
      <c r="B543" s="16">
        <v>536</v>
      </c>
      <c r="C543">
        <f t="shared" si="170"/>
        <v>-13.035513061244188</v>
      </c>
      <c r="D543">
        <f t="shared" si="171"/>
        <v>-1.4181290567605132</v>
      </c>
      <c r="E543">
        <f t="shared" si="172"/>
        <v>-52.938571453026945</v>
      </c>
      <c r="F543">
        <f t="shared" si="173"/>
        <v>0.10878966175690812</v>
      </c>
      <c r="G543">
        <v>21.098102999999998</v>
      </c>
      <c r="H543">
        <f t="shared" si="166"/>
        <v>21.098102999999998</v>
      </c>
      <c r="I543">
        <v>21.015229999999999</v>
      </c>
      <c r="J543">
        <f t="shared" si="162"/>
        <v>21.015229999999999</v>
      </c>
      <c r="K543">
        <f t="shared" si="174"/>
        <v>8.3599999999961483E-5</v>
      </c>
      <c r="L543">
        <v>1.351E-3</v>
      </c>
      <c r="M543">
        <f t="shared" si="167"/>
        <v>1.351E-3</v>
      </c>
      <c r="N543">
        <v>0.289711</v>
      </c>
      <c r="O543">
        <f t="shared" si="163"/>
        <v>0.289711</v>
      </c>
      <c r="P543">
        <f t="shared" si="175"/>
        <v>-1.8193333333333211E-4</v>
      </c>
      <c r="Q543">
        <f t="shared" si="168"/>
        <v>78.695059000000001</v>
      </c>
      <c r="R543">
        <f t="shared" si="176"/>
        <v>9.8333333334229192E-5</v>
      </c>
      <c r="S543">
        <f t="shared" si="177"/>
        <v>1</v>
      </c>
      <c r="T543">
        <f t="shared" si="178"/>
        <v>20.013194384004205</v>
      </c>
      <c r="U543">
        <f t="shared" si="179"/>
        <v>32500</v>
      </c>
      <c r="W543">
        <v>0</v>
      </c>
      <c r="X543">
        <v>20.001577000000001</v>
      </c>
      <c r="Y543">
        <v>0</v>
      </c>
      <c r="Z543">
        <v>0</v>
      </c>
      <c r="AA543">
        <f t="shared" si="164"/>
        <v>0</v>
      </c>
      <c r="AB543">
        <f t="shared" si="165"/>
        <v>0</v>
      </c>
      <c r="AC543" t="e">
        <f t="shared" si="169"/>
        <v>#DIV/0!</v>
      </c>
      <c r="AD543" s="6" t="e">
        <f t="shared" si="161"/>
        <v>#DIV/0!</v>
      </c>
      <c r="AE543" s="6" t="e">
        <f t="shared" si="161"/>
        <v>#DIV/0!</v>
      </c>
    </row>
    <row r="544" spans="1:31" x14ac:dyDescent="0.25">
      <c r="A544" s="1">
        <v>42880.256620370368</v>
      </c>
      <c r="B544" s="16">
        <v>537</v>
      </c>
      <c r="C544">
        <f t="shared" si="170"/>
        <v>-6.5144316135667868</v>
      </c>
      <c r="D544">
        <f t="shared" si="171"/>
        <v>-2.0849991625857633</v>
      </c>
      <c r="E544">
        <f t="shared" si="172"/>
        <v>-27.975214064561388</v>
      </c>
      <c r="F544">
        <f t="shared" si="173"/>
        <v>0.32005849263097613</v>
      </c>
      <c r="G544">
        <v>21.098234000000001</v>
      </c>
      <c r="H544">
        <f t="shared" si="166"/>
        <v>21.098234000000001</v>
      </c>
      <c r="I544">
        <v>21.015419000000001</v>
      </c>
      <c r="J544">
        <f t="shared" si="162"/>
        <v>21.015419000000001</v>
      </c>
      <c r="K544">
        <f t="shared" si="174"/>
        <v>6.8150000000007552E-5</v>
      </c>
      <c r="L544">
        <v>1.3450000000000001E-3</v>
      </c>
      <c r="M544">
        <f t="shared" si="167"/>
        <v>1.3450000000000001E-3</v>
      </c>
      <c r="N544">
        <v>0.28952</v>
      </c>
      <c r="O544">
        <f t="shared" si="163"/>
        <v>0.28952</v>
      </c>
      <c r="P544">
        <f t="shared" si="175"/>
        <v>-1.8381666666666686E-4</v>
      </c>
      <c r="Q544">
        <f t="shared" si="168"/>
        <v>78.695060999999995</v>
      </c>
      <c r="R544">
        <f t="shared" si="176"/>
        <v>1.1566666666785371E-4</v>
      </c>
      <c r="S544">
        <f t="shared" si="177"/>
        <v>1</v>
      </c>
      <c r="T544">
        <f t="shared" si="178"/>
        <v>20.007064432450594</v>
      </c>
      <c r="U544">
        <f t="shared" si="179"/>
        <v>32500</v>
      </c>
      <c r="W544">
        <v>0</v>
      </c>
      <c r="X544">
        <v>20.002635000000001</v>
      </c>
      <c r="Y544">
        <v>0</v>
      </c>
      <c r="Z544">
        <v>0</v>
      </c>
      <c r="AA544">
        <f t="shared" si="164"/>
        <v>0</v>
      </c>
      <c r="AB544">
        <f t="shared" si="165"/>
        <v>0</v>
      </c>
      <c r="AC544" t="e">
        <f t="shared" si="169"/>
        <v>#DIV/0!</v>
      </c>
      <c r="AD544" s="6" t="e">
        <f t="shared" si="161"/>
        <v>#DIV/0!</v>
      </c>
      <c r="AE544" s="6" t="e">
        <f t="shared" si="161"/>
        <v>#DIV/0!</v>
      </c>
    </row>
    <row r="545" spans="1:31" x14ac:dyDescent="0.25">
      <c r="A545" s="1">
        <v>42880.257314814815</v>
      </c>
      <c r="B545" s="16">
        <v>538</v>
      </c>
      <c r="C545">
        <f t="shared" si="170"/>
        <v>-1.5902794484114935</v>
      </c>
      <c r="D545">
        <f t="shared" si="171"/>
        <v>-3.4064958308238769</v>
      </c>
      <c r="E545">
        <f t="shared" si="172"/>
        <v>-10.028062703419256</v>
      </c>
      <c r="F545">
        <f t="shared" si="173"/>
        <v>2.1420737306431112</v>
      </c>
      <c r="G545">
        <v>21.098234000000001</v>
      </c>
      <c r="H545">
        <f t="shared" si="166"/>
        <v>21.098234000000001</v>
      </c>
      <c r="I545">
        <v>21.015668000000002</v>
      </c>
      <c r="J545">
        <f t="shared" si="162"/>
        <v>21.015668000000002</v>
      </c>
      <c r="K545">
        <f t="shared" si="174"/>
        <v>5.6883333333601624E-5</v>
      </c>
      <c r="L545">
        <v>1.338E-3</v>
      </c>
      <c r="M545">
        <f t="shared" si="167"/>
        <v>1.338E-3</v>
      </c>
      <c r="N545">
        <v>0.28933799999999998</v>
      </c>
      <c r="O545">
        <f t="shared" si="163"/>
        <v>0.28933799999999998</v>
      </c>
      <c r="P545">
        <f t="shared" si="175"/>
        <v>-1.8771666666666704E-4</v>
      </c>
      <c r="Q545">
        <f t="shared" si="168"/>
        <v>78.694993999999994</v>
      </c>
      <c r="R545">
        <f t="shared" si="176"/>
        <v>1.3083333333365014E-4</v>
      </c>
      <c r="S545">
        <f t="shared" si="177"/>
        <v>1</v>
      </c>
      <c r="T545">
        <f t="shared" si="178"/>
        <v>20.000501783617398</v>
      </c>
      <c r="U545">
        <f t="shared" si="179"/>
        <v>32500</v>
      </c>
      <c r="W545">
        <v>0</v>
      </c>
      <c r="X545">
        <v>20.002317999999999</v>
      </c>
      <c r="Y545">
        <v>0</v>
      </c>
      <c r="Z545">
        <v>0</v>
      </c>
      <c r="AA545">
        <f t="shared" si="164"/>
        <v>0</v>
      </c>
      <c r="AB545">
        <f t="shared" si="165"/>
        <v>0</v>
      </c>
      <c r="AC545" t="e">
        <f t="shared" si="169"/>
        <v>#DIV/0!</v>
      </c>
      <c r="AD545" s="6" t="e">
        <f t="shared" si="161"/>
        <v>#DIV/0!</v>
      </c>
      <c r="AE545" s="6" t="e">
        <f t="shared" si="161"/>
        <v>#DIV/0!</v>
      </c>
    </row>
    <row r="546" spans="1:31" x14ac:dyDescent="0.25">
      <c r="A546" s="1">
        <v>42880.258009259262</v>
      </c>
      <c r="B546" s="16">
        <v>539</v>
      </c>
      <c r="C546">
        <f t="shared" si="170"/>
        <v>0.79982645938604602</v>
      </c>
      <c r="D546">
        <f t="shared" si="171"/>
        <v>-4.4402576570526353</v>
      </c>
      <c r="E546">
        <f t="shared" si="172"/>
        <v>-1.7499283769457028</v>
      </c>
      <c r="F546">
        <f t="shared" si="173"/>
        <v>-5.5515263404276682</v>
      </c>
      <c r="G546">
        <v>21.098264</v>
      </c>
      <c r="H546">
        <f t="shared" si="166"/>
        <v>21.098264</v>
      </c>
      <c r="I546">
        <v>21.015602999999999</v>
      </c>
      <c r="J546">
        <f t="shared" si="162"/>
        <v>21.015602999999999</v>
      </c>
      <c r="K546">
        <f t="shared" si="174"/>
        <v>5.1800000000194281E-5</v>
      </c>
      <c r="L546">
        <v>1.33E-3</v>
      </c>
      <c r="M546">
        <f t="shared" si="167"/>
        <v>1.33E-3</v>
      </c>
      <c r="N546">
        <v>0.28914899999999999</v>
      </c>
      <c r="O546">
        <f t="shared" si="163"/>
        <v>0.28914899999999999</v>
      </c>
      <c r="P546">
        <f t="shared" si="175"/>
        <v>-1.9075000000000065E-4</v>
      </c>
      <c r="Q546">
        <f t="shared" si="168"/>
        <v>78.695248000000007</v>
      </c>
      <c r="R546">
        <f t="shared" si="176"/>
        <v>1.3895000000042993E-4</v>
      </c>
      <c r="S546">
        <f t="shared" si="177"/>
        <v>1</v>
      </c>
      <c r="T546">
        <f t="shared" si="178"/>
        <v>19.99644291588336</v>
      </c>
      <c r="U546">
        <f t="shared" si="179"/>
        <v>32500</v>
      </c>
      <c r="W546">
        <v>0</v>
      </c>
      <c r="X546">
        <v>20.001683</v>
      </c>
      <c r="Y546">
        <v>0</v>
      </c>
      <c r="Z546">
        <v>0</v>
      </c>
      <c r="AA546">
        <f t="shared" si="164"/>
        <v>0</v>
      </c>
      <c r="AB546">
        <f t="shared" si="165"/>
        <v>0</v>
      </c>
      <c r="AC546" t="e">
        <f t="shared" si="169"/>
        <v>#DIV/0!</v>
      </c>
      <c r="AD546" s="6" t="e">
        <f t="shared" si="161"/>
        <v>#DIV/0!</v>
      </c>
      <c r="AE546" s="6" t="e">
        <f t="shared" si="161"/>
        <v>#DIV/0!</v>
      </c>
    </row>
    <row r="547" spans="1:31" x14ac:dyDescent="0.25">
      <c r="A547" s="1">
        <v>42880.258703703701</v>
      </c>
      <c r="B547" s="16">
        <v>540</v>
      </c>
      <c r="C547">
        <f t="shared" si="170"/>
        <v>7.6848924019832658</v>
      </c>
      <c r="D547">
        <f t="shared" si="171"/>
        <v>-4.2607605619488442</v>
      </c>
      <c r="E547">
        <f t="shared" si="172"/>
        <v>25.582281295824526</v>
      </c>
      <c r="F547">
        <f t="shared" si="173"/>
        <v>-0.55443333999696021</v>
      </c>
      <c r="G547">
        <v>21.098013000000002</v>
      </c>
      <c r="H547">
        <f t="shared" si="166"/>
        <v>21.098013000000002</v>
      </c>
      <c r="I547">
        <v>21.015542</v>
      </c>
      <c r="J547">
        <f t="shared" si="162"/>
        <v>21.015542</v>
      </c>
      <c r="K547">
        <f t="shared" si="174"/>
        <v>3.4833333333435707E-5</v>
      </c>
      <c r="L547">
        <v>1.328E-3</v>
      </c>
      <c r="M547">
        <f t="shared" si="167"/>
        <v>1.328E-3</v>
      </c>
      <c r="N547">
        <v>0.28895500000000002</v>
      </c>
      <c r="O547">
        <f t="shared" si="163"/>
        <v>0.28895500000000002</v>
      </c>
      <c r="P547">
        <f t="shared" si="175"/>
        <v>-1.9001666666666658E-4</v>
      </c>
      <c r="Q547">
        <f t="shared" si="168"/>
        <v>78.695503000000002</v>
      </c>
      <c r="R547">
        <f t="shared" si="176"/>
        <v>1.5518333333351583E-4</v>
      </c>
      <c r="S547">
        <f t="shared" si="177"/>
        <v>1</v>
      </c>
      <c r="T547">
        <f t="shared" si="178"/>
        <v>19.989366347035972</v>
      </c>
      <c r="U547">
        <f t="shared" si="179"/>
        <v>32500</v>
      </c>
      <c r="W547">
        <v>0</v>
      </c>
      <c r="X547">
        <v>20.001311999999999</v>
      </c>
      <c r="Y547">
        <v>0</v>
      </c>
      <c r="Z547">
        <v>0</v>
      </c>
      <c r="AA547">
        <f t="shared" si="164"/>
        <v>0</v>
      </c>
      <c r="AB547">
        <f t="shared" si="165"/>
        <v>0</v>
      </c>
      <c r="AC547" t="e">
        <f t="shared" si="169"/>
        <v>#DIV/0!</v>
      </c>
      <c r="AD547" s="6" t="e">
        <f t="shared" si="161"/>
        <v>#DIV/0!</v>
      </c>
      <c r="AE547" s="6" t="e">
        <f t="shared" si="161"/>
        <v>#DIV/0!</v>
      </c>
    </row>
    <row r="548" spans="1:31" x14ac:dyDescent="0.25">
      <c r="A548" s="1">
        <v>42880.259398148148</v>
      </c>
      <c r="B548" s="16">
        <v>541</v>
      </c>
      <c r="C548">
        <f t="shared" si="170"/>
        <v>15.786036898235832</v>
      </c>
      <c r="D548">
        <f t="shared" si="171"/>
        <v>-3.8126723208886037</v>
      </c>
      <c r="E548">
        <f t="shared" si="172"/>
        <v>58.003581173686392</v>
      </c>
      <c r="F548">
        <f t="shared" si="173"/>
        <v>-0.24152181737993333</v>
      </c>
      <c r="G548">
        <v>21.098240000000001</v>
      </c>
      <c r="H548">
        <f t="shared" si="166"/>
        <v>21.098240000000001</v>
      </c>
      <c r="I548">
        <v>21.015506999999999</v>
      </c>
      <c r="J548">
        <f t="shared" si="162"/>
        <v>21.015506999999999</v>
      </c>
      <c r="K548">
        <f t="shared" si="174"/>
        <v>1.5016666666530416E-5</v>
      </c>
      <c r="L548">
        <v>1.3290000000000001E-3</v>
      </c>
      <c r="M548">
        <f t="shared" si="167"/>
        <v>1.3290000000000001E-3</v>
      </c>
      <c r="N548">
        <v>0.28876099999999999</v>
      </c>
      <c r="O548">
        <f t="shared" si="163"/>
        <v>0.28876099999999999</v>
      </c>
      <c r="P548">
        <f t="shared" si="175"/>
        <v>-1.8844999999999927E-4</v>
      </c>
      <c r="Q548">
        <f t="shared" si="168"/>
        <v>78.695732000000007</v>
      </c>
      <c r="R548">
        <f t="shared" si="176"/>
        <v>1.7343333333409797E-4</v>
      </c>
      <c r="S548">
        <f t="shared" si="177"/>
        <v>1</v>
      </c>
      <c r="T548">
        <f t="shared" si="178"/>
        <v>19.981713290780668</v>
      </c>
      <c r="U548">
        <f t="shared" si="179"/>
        <v>32500</v>
      </c>
      <c r="W548">
        <v>0</v>
      </c>
      <c r="X548">
        <v>20.001311999999999</v>
      </c>
      <c r="Y548">
        <v>0</v>
      </c>
      <c r="Z548">
        <v>0</v>
      </c>
      <c r="AA548">
        <f t="shared" si="164"/>
        <v>0</v>
      </c>
      <c r="AB548">
        <f t="shared" si="165"/>
        <v>0</v>
      </c>
      <c r="AC548" t="e">
        <f t="shared" si="169"/>
        <v>#DIV/0!</v>
      </c>
      <c r="AD548" s="6" t="e">
        <f t="shared" si="161"/>
        <v>#DIV/0!</v>
      </c>
      <c r="AE548" s="6" t="e">
        <f t="shared" si="161"/>
        <v>#DIV/0!</v>
      </c>
    </row>
    <row r="549" spans="1:31" x14ac:dyDescent="0.25">
      <c r="A549" s="1">
        <v>42880.260092592594</v>
      </c>
      <c r="B549" s="16">
        <v>542</v>
      </c>
      <c r="C549">
        <f t="shared" si="170"/>
        <v>19.046431417769938</v>
      </c>
      <c r="D549">
        <f t="shared" si="171"/>
        <v>-3.349893580595511</v>
      </c>
      <c r="E549">
        <f t="shared" si="172"/>
        <v>71.363703704453883</v>
      </c>
      <c r="F549">
        <f t="shared" si="173"/>
        <v>-0.17588037922264679</v>
      </c>
      <c r="G549">
        <v>21.098552000000002</v>
      </c>
      <c r="H549">
        <f t="shared" si="166"/>
        <v>21.098552000000002</v>
      </c>
      <c r="I549">
        <v>21.015592000000002</v>
      </c>
      <c r="J549">
        <f t="shared" si="162"/>
        <v>21.015592000000002</v>
      </c>
      <c r="K549">
        <f t="shared" si="174"/>
        <v>6.9333333332366465E-6</v>
      </c>
      <c r="L549">
        <v>1.3179999999999999E-3</v>
      </c>
      <c r="M549">
        <f t="shared" si="167"/>
        <v>1.3179999999999999E-3</v>
      </c>
      <c r="N549">
        <v>0.28855900000000001</v>
      </c>
      <c r="O549">
        <f t="shared" si="163"/>
        <v>0.28855900000000001</v>
      </c>
      <c r="P549">
        <f t="shared" si="175"/>
        <v>-1.8688333333333288E-4</v>
      </c>
      <c r="Q549">
        <f t="shared" si="168"/>
        <v>78.695848999999995</v>
      </c>
      <c r="R549">
        <f t="shared" si="176"/>
        <v>1.7995000000041727E-4</v>
      </c>
      <c r="S549">
        <f t="shared" si="177"/>
        <v>1</v>
      </c>
      <c r="T549">
        <f t="shared" si="178"/>
        <v>19.978862675001533</v>
      </c>
      <c r="U549">
        <f t="shared" si="179"/>
        <v>32500</v>
      </c>
      <c r="W549">
        <v>0</v>
      </c>
      <c r="X549">
        <v>20.001259000000001</v>
      </c>
      <c r="Y549">
        <v>0</v>
      </c>
      <c r="Z549">
        <v>0</v>
      </c>
      <c r="AA549">
        <f t="shared" si="164"/>
        <v>0</v>
      </c>
      <c r="AB549">
        <f t="shared" si="165"/>
        <v>0</v>
      </c>
      <c r="AC549" t="e">
        <f t="shared" si="169"/>
        <v>#DIV/0!</v>
      </c>
      <c r="AD549" s="6" t="e">
        <f t="shared" si="161"/>
        <v>#DIV/0!</v>
      </c>
      <c r="AE549" s="6" t="e">
        <f t="shared" si="161"/>
        <v>#DIV/0!</v>
      </c>
    </row>
    <row r="550" spans="1:31" x14ac:dyDescent="0.25">
      <c r="A550" s="1">
        <v>42880.260787037034</v>
      </c>
      <c r="B550" s="16">
        <v>543</v>
      </c>
      <c r="C550">
        <f t="shared" si="170"/>
        <v>15.602643853597062</v>
      </c>
      <c r="D550">
        <f t="shared" si="171"/>
        <v>-3.2131807592681305</v>
      </c>
      <c r="E550">
        <f t="shared" si="172"/>
        <v>57.942667868794004</v>
      </c>
      <c r="F550">
        <f t="shared" si="173"/>
        <v>-0.20593822363812772</v>
      </c>
      <c r="G550">
        <v>21.098268000000001</v>
      </c>
      <c r="H550">
        <f t="shared" si="166"/>
        <v>21.098268000000001</v>
      </c>
      <c r="I550">
        <v>21.015629000000001</v>
      </c>
      <c r="J550">
        <f t="shared" si="162"/>
        <v>21.015629000000001</v>
      </c>
      <c r="K550">
        <f t="shared" si="174"/>
        <v>1.5016666666648841E-5</v>
      </c>
      <c r="L550">
        <v>1.31E-3</v>
      </c>
      <c r="M550">
        <f t="shared" si="167"/>
        <v>1.31E-3</v>
      </c>
      <c r="N550">
        <v>0.28837099999999999</v>
      </c>
      <c r="O550">
        <f t="shared" si="163"/>
        <v>0.28837099999999999</v>
      </c>
      <c r="P550">
        <f t="shared" si="175"/>
        <v>-1.8638333333333517E-4</v>
      </c>
      <c r="Q550">
        <f t="shared" si="168"/>
        <v>78.695999999999998</v>
      </c>
      <c r="R550">
        <f t="shared" si="176"/>
        <v>1.7136666666649111E-4</v>
      </c>
      <c r="S550">
        <f t="shared" si="177"/>
        <v>1</v>
      </c>
      <c r="T550">
        <f t="shared" si="178"/>
        <v>19.982390175387195</v>
      </c>
      <c r="U550">
        <f t="shared" si="179"/>
        <v>32500</v>
      </c>
      <c r="W550">
        <v>0</v>
      </c>
      <c r="X550">
        <v>20.001206</v>
      </c>
      <c r="Y550">
        <v>0</v>
      </c>
      <c r="Z550">
        <v>0</v>
      </c>
      <c r="AA550">
        <f t="shared" si="164"/>
        <v>0</v>
      </c>
      <c r="AB550">
        <f t="shared" si="165"/>
        <v>0</v>
      </c>
      <c r="AC550" t="e">
        <f t="shared" si="169"/>
        <v>#DIV/0!</v>
      </c>
      <c r="AD550" s="6" t="e">
        <f t="shared" si="161"/>
        <v>#DIV/0!</v>
      </c>
      <c r="AE550" s="6" t="e">
        <f t="shared" si="161"/>
        <v>#DIV/0!</v>
      </c>
    </row>
    <row r="551" spans="1:31" x14ac:dyDescent="0.25">
      <c r="A551" s="1">
        <v>42880.261481481481</v>
      </c>
      <c r="B551" s="16">
        <v>544</v>
      </c>
      <c r="C551">
        <f t="shared" si="170"/>
        <v>11.478881288598636</v>
      </c>
      <c r="D551">
        <f t="shared" si="171"/>
        <v>-3.0581747019797412</v>
      </c>
      <c r="E551">
        <f t="shared" si="172"/>
        <v>41.862046287381588</v>
      </c>
      <c r="F551">
        <f t="shared" si="173"/>
        <v>-0.26641748660797321</v>
      </c>
      <c r="G551">
        <v>21.098123999999999</v>
      </c>
      <c r="H551">
        <f t="shared" si="166"/>
        <v>21.098123999999999</v>
      </c>
      <c r="I551">
        <v>21.015657000000001</v>
      </c>
      <c r="J551">
        <f t="shared" si="162"/>
        <v>21.015657000000001</v>
      </c>
      <c r="K551">
        <f t="shared" si="174"/>
        <v>2.4833333333281378E-5</v>
      </c>
      <c r="L551">
        <v>1.3060000000000001E-3</v>
      </c>
      <c r="M551">
        <f t="shared" si="167"/>
        <v>1.3060000000000001E-3</v>
      </c>
      <c r="N551">
        <v>0.28820899999999999</v>
      </c>
      <c r="O551">
        <f t="shared" si="163"/>
        <v>0.28820899999999999</v>
      </c>
      <c r="P551">
        <f t="shared" si="175"/>
        <v>-1.8585000000000129E-4</v>
      </c>
      <c r="Q551">
        <f t="shared" si="168"/>
        <v>78.696134000000001</v>
      </c>
      <c r="R551">
        <f t="shared" si="176"/>
        <v>1.6101666666609542E-4</v>
      </c>
      <c r="S551">
        <f t="shared" si="177"/>
        <v>1</v>
      </c>
      <c r="T551">
        <f t="shared" si="178"/>
        <v>19.986986944009622</v>
      </c>
      <c r="U551">
        <f t="shared" si="179"/>
        <v>32500</v>
      </c>
      <c r="W551">
        <v>0</v>
      </c>
      <c r="X551">
        <v>20.001524</v>
      </c>
      <c r="Y551">
        <v>0</v>
      </c>
      <c r="Z551">
        <v>0</v>
      </c>
      <c r="AA551">
        <f t="shared" si="164"/>
        <v>0</v>
      </c>
      <c r="AB551">
        <f t="shared" si="165"/>
        <v>0</v>
      </c>
      <c r="AC551" t="e">
        <f t="shared" si="169"/>
        <v>#DIV/0!</v>
      </c>
      <c r="AD551" s="6" t="e">
        <f t="shared" si="161"/>
        <v>#DIV/0!</v>
      </c>
      <c r="AE551" s="6" t="e">
        <f t="shared" si="161"/>
        <v>#DIV/0!</v>
      </c>
    </row>
    <row r="552" spans="1:31" x14ac:dyDescent="0.25">
      <c r="A552" s="1">
        <v>42880.262175925927</v>
      </c>
      <c r="B552" s="16">
        <v>545</v>
      </c>
      <c r="C552">
        <f t="shared" si="170"/>
        <v>9.5208333058570105</v>
      </c>
      <c r="D552">
        <f t="shared" si="171"/>
        <v>-3.0031068022967933</v>
      </c>
      <c r="E552">
        <f t="shared" si="172"/>
        <v>34.206174148646816</v>
      </c>
      <c r="F552">
        <f t="shared" si="173"/>
        <v>-0.31542478539660462</v>
      </c>
      <c r="G552">
        <v>21.097978000000001</v>
      </c>
      <c r="H552">
        <f t="shared" si="166"/>
        <v>21.097978000000001</v>
      </c>
      <c r="I552">
        <v>21.015626999999999</v>
      </c>
      <c r="J552">
        <f t="shared" si="162"/>
        <v>21.015626999999999</v>
      </c>
      <c r="K552">
        <f t="shared" si="174"/>
        <v>2.9483333333146789E-5</v>
      </c>
      <c r="L552">
        <v>1.3029999999999999E-3</v>
      </c>
      <c r="M552">
        <f t="shared" si="167"/>
        <v>1.3029999999999999E-3</v>
      </c>
      <c r="N552">
        <v>0.28802800000000001</v>
      </c>
      <c r="O552">
        <f t="shared" si="163"/>
        <v>0.28802800000000001</v>
      </c>
      <c r="P552">
        <f t="shared" si="175"/>
        <v>-1.8558333333333344E-4</v>
      </c>
      <c r="Q552">
        <f t="shared" si="168"/>
        <v>78.696345000000008</v>
      </c>
      <c r="R552">
        <f t="shared" si="176"/>
        <v>1.5609999999881551E-4</v>
      </c>
      <c r="S552">
        <f t="shared" si="177"/>
        <v>1</v>
      </c>
      <c r="T552">
        <f t="shared" si="178"/>
        <v>19.988365059892292</v>
      </c>
      <c r="U552">
        <f t="shared" si="179"/>
        <v>32500</v>
      </c>
      <c r="W552">
        <v>0</v>
      </c>
      <c r="X552">
        <v>20.000889000000001</v>
      </c>
      <c r="Y552">
        <v>0</v>
      </c>
      <c r="Z552">
        <v>0</v>
      </c>
      <c r="AA552">
        <f t="shared" si="164"/>
        <v>0</v>
      </c>
      <c r="AB552">
        <f t="shared" si="165"/>
        <v>0</v>
      </c>
      <c r="AC552" t="e">
        <f t="shared" si="169"/>
        <v>#DIV/0!</v>
      </c>
      <c r="AD552" s="6" t="e">
        <f t="shared" si="161"/>
        <v>#DIV/0!</v>
      </c>
      <c r="AE552" s="6" t="e">
        <f t="shared" si="161"/>
        <v>#DIV/0!</v>
      </c>
    </row>
    <row r="553" spans="1:31" x14ac:dyDescent="0.25">
      <c r="A553" s="1">
        <v>42880.262870370374</v>
      </c>
      <c r="B553" s="16">
        <v>546</v>
      </c>
      <c r="C553">
        <f t="shared" si="170"/>
        <v>7.9095640232170661</v>
      </c>
      <c r="D553">
        <f t="shared" si="171"/>
        <v>-3.4272474120762997</v>
      </c>
      <c r="E553">
        <f t="shared" si="172"/>
        <v>27.387910672566221</v>
      </c>
      <c r="F553">
        <f t="shared" si="173"/>
        <v>-0.43330421272477815</v>
      </c>
      <c r="G553">
        <v>21.098117999999999</v>
      </c>
      <c r="H553">
        <f t="shared" si="166"/>
        <v>21.098117999999999</v>
      </c>
      <c r="I553">
        <v>21.015666</v>
      </c>
      <c r="J553">
        <f t="shared" si="162"/>
        <v>21.015666</v>
      </c>
      <c r="K553">
        <f t="shared" si="174"/>
        <v>3.3733333333193137E-5</v>
      </c>
      <c r="L553">
        <v>1.2960000000000001E-3</v>
      </c>
      <c r="M553">
        <f t="shared" si="167"/>
        <v>1.2960000000000001E-3</v>
      </c>
      <c r="N553">
        <v>0.28784599999999999</v>
      </c>
      <c r="O553">
        <f t="shared" si="163"/>
        <v>0.28784599999999999</v>
      </c>
      <c r="P553">
        <f t="shared" si="175"/>
        <v>-1.867833333333328E-4</v>
      </c>
      <c r="Q553">
        <f t="shared" si="168"/>
        <v>78.696488000000002</v>
      </c>
      <c r="R553">
        <f t="shared" si="176"/>
        <v>1.5304999999917376E-4</v>
      </c>
      <c r="S553">
        <f t="shared" si="177"/>
        <v>1</v>
      </c>
      <c r="T553">
        <f t="shared" si="178"/>
        <v>19.98865218856502</v>
      </c>
      <c r="U553">
        <f t="shared" si="179"/>
        <v>32500</v>
      </c>
      <c r="W553">
        <v>0</v>
      </c>
      <c r="X553">
        <v>19.999988999999999</v>
      </c>
      <c r="Y553">
        <v>0</v>
      </c>
      <c r="Z553">
        <v>0</v>
      </c>
      <c r="AA553">
        <f t="shared" si="164"/>
        <v>0</v>
      </c>
      <c r="AB553">
        <f t="shared" si="165"/>
        <v>0</v>
      </c>
      <c r="AC553" t="e">
        <f t="shared" si="169"/>
        <v>#DIV/0!</v>
      </c>
      <c r="AD553" s="6" t="e">
        <f t="shared" si="161"/>
        <v>#DIV/0!</v>
      </c>
      <c r="AE553" s="6" t="e">
        <f t="shared" si="161"/>
        <v>#DIV/0!</v>
      </c>
    </row>
    <row r="554" spans="1:31" x14ac:dyDescent="0.25">
      <c r="A554" s="1">
        <v>42880.263564814813</v>
      </c>
      <c r="B554" s="16">
        <v>547</v>
      </c>
      <c r="C554">
        <f t="shared" si="170"/>
        <v>3.775321271965133</v>
      </c>
      <c r="D554">
        <f t="shared" si="171"/>
        <v>-4.0853514676460101</v>
      </c>
      <c r="E554">
        <f t="shared" si="172"/>
        <v>10.368313112533393</v>
      </c>
      <c r="F554">
        <f t="shared" si="173"/>
        <v>-1.0821202153001139</v>
      </c>
      <c r="G554">
        <v>21.098127000000002</v>
      </c>
      <c r="H554">
        <f t="shared" si="166"/>
        <v>21.098127000000002</v>
      </c>
      <c r="I554">
        <v>21.015658999999999</v>
      </c>
      <c r="J554">
        <f t="shared" si="162"/>
        <v>21.015658999999999</v>
      </c>
      <c r="K554">
        <f t="shared" si="174"/>
        <v>4.421666666676316E-5</v>
      </c>
      <c r="L554">
        <v>1.291E-3</v>
      </c>
      <c r="M554">
        <f t="shared" si="167"/>
        <v>1.291E-3</v>
      </c>
      <c r="N554">
        <v>0.28763899999999998</v>
      </c>
      <c r="O554">
        <f t="shared" si="163"/>
        <v>0.28763899999999998</v>
      </c>
      <c r="P554">
        <f t="shared" si="175"/>
        <v>-1.8871666666666343E-4</v>
      </c>
      <c r="Q554">
        <f t="shared" si="168"/>
        <v>78.696702000000002</v>
      </c>
      <c r="R554">
        <f t="shared" si="176"/>
        <v>1.4449999999873361E-4</v>
      </c>
      <c r="S554">
        <f t="shared" si="177"/>
        <v>1</v>
      </c>
      <c r="T554">
        <f t="shared" si="178"/>
        <v>19.99234032726077</v>
      </c>
      <c r="U554">
        <f t="shared" si="179"/>
        <v>32500</v>
      </c>
      <c r="W554">
        <v>0</v>
      </c>
      <c r="X554">
        <v>20.000201000000001</v>
      </c>
      <c r="Y554">
        <v>0</v>
      </c>
      <c r="Z554">
        <v>0</v>
      </c>
      <c r="AA554">
        <f t="shared" si="164"/>
        <v>0</v>
      </c>
      <c r="AB554">
        <f t="shared" si="165"/>
        <v>0</v>
      </c>
      <c r="AC554" t="e">
        <f t="shared" si="169"/>
        <v>#DIV/0!</v>
      </c>
      <c r="AD554" s="6" t="e">
        <f t="shared" si="161"/>
        <v>#DIV/0!</v>
      </c>
      <c r="AE554" s="6" t="e">
        <f t="shared" si="161"/>
        <v>#DIV/0!</v>
      </c>
    </row>
    <row r="555" spans="1:31" x14ac:dyDescent="0.25">
      <c r="A555" s="1">
        <v>42880.26425925926</v>
      </c>
      <c r="B555" s="16">
        <v>548</v>
      </c>
      <c r="C555">
        <f t="shared" si="170"/>
        <v>1.4276862869860096</v>
      </c>
      <c r="D555">
        <f t="shared" si="171"/>
        <v>-4.4459281213844726</v>
      </c>
      <c r="E555">
        <f t="shared" si="172"/>
        <v>0.71820701100340489</v>
      </c>
      <c r="F555">
        <f t="shared" si="173"/>
        <v>-3.114079165647992</v>
      </c>
      <c r="G555">
        <v>21.098140000000001</v>
      </c>
      <c r="H555">
        <f t="shared" si="166"/>
        <v>21.098140000000001</v>
      </c>
      <c r="I555">
        <v>21.015764000000001</v>
      </c>
      <c r="J555">
        <f t="shared" si="162"/>
        <v>21.015764000000001</v>
      </c>
      <c r="K555">
        <f t="shared" si="174"/>
        <v>5.0100000000163902E-5</v>
      </c>
      <c r="L555">
        <v>1.2899999999999999E-3</v>
      </c>
      <c r="M555">
        <f t="shared" si="167"/>
        <v>1.2899999999999999E-3</v>
      </c>
      <c r="N555">
        <v>0.28745100000000001</v>
      </c>
      <c r="O555">
        <f t="shared" si="163"/>
        <v>0.28745100000000001</v>
      </c>
      <c r="P555">
        <f t="shared" si="175"/>
        <v>-1.8973333333333157E-4</v>
      </c>
      <c r="Q555">
        <f t="shared" si="168"/>
        <v>78.696784999999991</v>
      </c>
      <c r="R555">
        <f t="shared" si="176"/>
        <v>1.3963333333180116E-4</v>
      </c>
      <c r="S555">
        <f t="shared" si="177"/>
        <v>1</v>
      </c>
      <c r="T555">
        <f t="shared" si="178"/>
        <v>19.994856385592076</v>
      </c>
      <c r="U555">
        <f t="shared" si="179"/>
        <v>32500</v>
      </c>
      <c r="W555">
        <v>0</v>
      </c>
      <c r="X555">
        <v>20.000730000000001</v>
      </c>
      <c r="Y555">
        <v>0</v>
      </c>
      <c r="Z555">
        <v>0</v>
      </c>
      <c r="AA555">
        <f t="shared" si="164"/>
        <v>0</v>
      </c>
      <c r="AB555">
        <f t="shared" si="165"/>
        <v>0</v>
      </c>
      <c r="AC555" t="e">
        <f t="shared" si="169"/>
        <v>#DIV/0!</v>
      </c>
      <c r="AD555" s="6" t="e">
        <f t="shared" si="161"/>
        <v>#DIV/0!</v>
      </c>
      <c r="AE555" s="6" t="e">
        <f t="shared" si="161"/>
        <v>#DIV/0!</v>
      </c>
    </row>
    <row r="556" spans="1:31" x14ac:dyDescent="0.25">
      <c r="A556" s="1">
        <v>42880.264953703707</v>
      </c>
      <c r="B556" s="16">
        <v>549</v>
      </c>
      <c r="C556">
        <f t="shared" si="170"/>
        <v>-3.6408166585281609</v>
      </c>
      <c r="D556">
        <f t="shared" si="171"/>
        <v>-4.2338166302338909</v>
      </c>
      <c r="E556">
        <f t="shared" si="172"/>
        <v>-19.022592011037698</v>
      </c>
      <c r="F556">
        <f t="shared" si="173"/>
        <v>1.162875537914468</v>
      </c>
      <c r="G556">
        <v>21.098316000000001</v>
      </c>
      <c r="H556">
        <f t="shared" si="166"/>
        <v>21.098316000000001</v>
      </c>
      <c r="I556">
        <v>21.015802999999998</v>
      </c>
      <c r="J556">
        <f t="shared" si="162"/>
        <v>21.015802999999998</v>
      </c>
      <c r="K556">
        <f t="shared" si="174"/>
        <v>6.2366666666887241E-5</v>
      </c>
      <c r="L556">
        <v>1.2930000000000001E-3</v>
      </c>
      <c r="M556">
        <f t="shared" si="167"/>
        <v>1.2930000000000001E-3</v>
      </c>
      <c r="N556">
        <v>0.28726499999999999</v>
      </c>
      <c r="O556">
        <f t="shared" si="163"/>
        <v>0.28726499999999999</v>
      </c>
      <c r="P556">
        <f t="shared" si="175"/>
        <v>-1.8901666666666558E-4</v>
      </c>
      <c r="Q556">
        <f t="shared" si="168"/>
        <v>78.69693199999999</v>
      </c>
      <c r="R556">
        <f t="shared" si="176"/>
        <v>1.2664999999856263E-4</v>
      </c>
      <c r="S556">
        <f t="shared" si="177"/>
        <v>1</v>
      </c>
      <c r="T556">
        <f t="shared" si="178"/>
        <v>20.000772000028693</v>
      </c>
      <c r="U556">
        <f t="shared" si="179"/>
        <v>32500</v>
      </c>
      <c r="W556">
        <v>0</v>
      </c>
      <c r="X556">
        <v>20.001365</v>
      </c>
      <c r="Y556">
        <v>0</v>
      </c>
      <c r="Z556">
        <v>0</v>
      </c>
      <c r="AA556">
        <f t="shared" si="164"/>
        <v>0</v>
      </c>
      <c r="AB556">
        <f t="shared" si="165"/>
        <v>0</v>
      </c>
      <c r="AC556" t="e">
        <f t="shared" si="169"/>
        <v>#DIV/0!</v>
      </c>
      <c r="AD556" s="6" t="e">
        <f t="shared" si="161"/>
        <v>#DIV/0!</v>
      </c>
      <c r="AE556" s="6" t="e">
        <f t="shared" si="161"/>
        <v>#DIV/0!</v>
      </c>
    </row>
    <row r="557" spans="1:31" x14ac:dyDescent="0.25">
      <c r="A557" s="1">
        <v>42880.265648148146</v>
      </c>
      <c r="B557" s="16">
        <v>550</v>
      </c>
      <c r="C557">
        <f t="shared" si="170"/>
        <v>-6.3315094127584848</v>
      </c>
      <c r="D557">
        <f t="shared" si="171"/>
        <v>-3.9339136393941398</v>
      </c>
      <c r="E557">
        <f t="shared" si="172"/>
        <v>-29.295519253572319</v>
      </c>
      <c r="F557">
        <f t="shared" si="173"/>
        <v>0.62132319213914411</v>
      </c>
      <c r="G557">
        <v>21.098642999999999</v>
      </c>
      <c r="H557">
        <f t="shared" si="166"/>
        <v>21.098642999999999</v>
      </c>
      <c r="I557">
        <v>21.015906000000001</v>
      </c>
      <c r="J557">
        <f t="shared" si="162"/>
        <v>21.015906000000001</v>
      </c>
      <c r="K557">
        <f t="shared" si="174"/>
        <v>6.8850000000016581E-5</v>
      </c>
      <c r="L557">
        <v>1.2880000000000001E-3</v>
      </c>
      <c r="M557">
        <f t="shared" si="167"/>
        <v>1.2880000000000001E-3</v>
      </c>
      <c r="N557">
        <v>0.28706300000000001</v>
      </c>
      <c r="O557">
        <f t="shared" si="163"/>
        <v>0.28706300000000001</v>
      </c>
      <c r="P557">
        <f t="shared" si="175"/>
        <v>-1.8799999999999836E-4</v>
      </c>
      <c r="Q557">
        <f t="shared" si="168"/>
        <v>78.697030999999996</v>
      </c>
      <c r="R557">
        <f t="shared" si="176"/>
        <v>1.191499999994979E-4</v>
      </c>
      <c r="S557">
        <f t="shared" si="177"/>
        <v>1</v>
      </c>
      <c r="T557">
        <f t="shared" si="178"/>
        <v>20.003868595773518</v>
      </c>
      <c r="U557">
        <f t="shared" si="179"/>
        <v>32500</v>
      </c>
      <c r="W557">
        <v>0</v>
      </c>
      <c r="X557">
        <v>20.001470999999999</v>
      </c>
      <c r="Y557">
        <v>0</v>
      </c>
      <c r="Z557">
        <v>0</v>
      </c>
      <c r="AA557">
        <f t="shared" si="164"/>
        <v>0</v>
      </c>
      <c r="AB557">
        <f t="shared" si="165"/>
        <v>0</v>
      </c>
      <c r="AC557" t="e">
        <f t="shared" si="169"/>
        <v>#DIV/0!</v>
      </c>
      <c r="AD557" s="6" t="e">
        <f t="shared" si="161"/>
        <v>#DIV/0!</v>
      </c>
      <c r="AE557" s="6" t="e">
        <f t="shared" si="161"/>
        <v>#DIV/0!</v>
      </c>
    </row>
    <row r="558" spans="1:31" x14ac:dyDescent="0.25">
      <c r="A558" s="1">
        <v>42880.266342592593</v>
      </c>
      <c r="B558" s="16">
        <v>551</v>
      </c>
      <c r="C558">
        <f t="shared" si="170"/>
        <v>-8.3188319623296323</v>
      </c>
      <c r="D558">
        <f t="shared" si="171"/>
        <v>-3.2891028262570465</v>
      </c>
      <c r="E558">
        <f t="shared" si="172"/>
        <v>-36.41568628372886</v>
      </c>
      <c r="F558">
        <f t="shared" si="173"/>
        <v>0.39538036603590149</v>
      </c>
      <c r="G558">
        <v>21.098628000000001</v>
      </c>
      <c r="H558">
        <f t="shared" si="166"/>
        <v>21.098628000000001</v>
      </c>
      <c r="I558">
        <v>21.015993000000002</v>
      </c>
      <c r="J558">
        <f t="shared" si="162"/>
        <v>21.015993000000002</v>
      </c>
      <c r="K558">
        <f t="shared" si="174"/>
        <v>7.3200000000047302E-5</v>
      </c>
      <c r="L558">
        <v>1.2769999999999999E-3</v>
      </c>
      <c r="M558">
        <f t="shared" si="167"/>
        <v>1.2769999999999999E-3</v>
      </c>
      <c r="N558">
        <v>0.28688000000000002</v>
      </c>
      <c r="O558">
        <f t="shared" si="163"/>
        <v>0.28688000000000002</v>
      </c>
      <c r="P558">
        <f t="shared" si="175"/>
        <v>-1.8593333333333147E-4</v>
      </c>
      <c r="Q558">
        <f t="shared" si="168"/>
        <v>78.697126999999995</v>
      </c>
      <c r="R558">
        <f t="shared" si="176"/>
        <v>1.1273333333316297E-4</v>
      </c>
      <c r="S558">
        <f t="shared" si="177"/>
        <v>1</v>
      </c>
      <c r="T558">
        <f t="shared" si="178"/>
        <v>20.006500729136111</v>
      </c>
      <c r="U558">
        <f t="shared" si="179"/>
        <v>32500</v>
      </c>
      <c r="W558">
        <v>0</v>
      </c>
      <c r="X558">
        <v>20.001470999999999</v>
      </c>
      <c r="Y558">
        <v>0</v>
      </c>
      <c r="Z558">
        <v>0</v>
      </c>
      <c r="AA558">
        <f t="shared" si="164"/>
        <v>0</v>
      </c>
      <c r="AB558">
        <f t="shared" si="165"/>
        <v>0</v>
      </c>
      <c r="AC558" t="e">
        <f t="shared" si="169"/>
        <v>#DIV/0!</v>
      </c>
      <c r="AD558" s="6" t="e">
        <f t="shared" si="161"/>
        <v>#DIV/0!</v>
      </c>
      <c r="AE558" s="6" t="e">
        <f t="shared" si="161"/>
        <v>#DIV/0!</v>
      </c>
    </row>
    <row r="559" spans="1:31" x14ac:dyDescent="0.25">
      <c r="A559" s="1">
        <v>42880.26703703704</v>
      </c>
      <c r="B559" s="16">
        <v>552</v>
      </c>
      <c r="C559">
        <f t="shared" si="170"/>
        <v>-7.8752251745866886</v>
      </c>
      <c r="D559">
        <f t="shared" si="171"/>
        <v>-3.1014130367985882</v>
      </c>
      <c r="E559">
        <f t="shared" si="172"/>
        <v>-34.460222405671779</v>
      </c>
      <c r="F559">
        <f t="shared" si="173"/>
        <v>0.39381896619373274</v>
      </c>
      <c r="G559">
        <v>21.098313999999998</v>
      </c>
      <c r="H559">
        <f t="shared" si="166"/>
        <v>21.098313999999998</v>
      </c>
      <c r="I559">
        <v>21.015978</v>
      </c>
      <c r="J559">
        <f t="shared" si="162"/>
        <v>21.015978</v>
      </c>
      <c r="K559">
        <f t="shared" si="174"/>
        <v>7.1816666666535417E-5</v>
      </c>
      <c r="L559">
        <v>1.2750000000000001E-3</v>
      </c>
      <c r="M559">
        <f t="shared" si="167"/>
        <v>1.2750000000000001E-3</v>
      </c>
      <c r="N559">
        <v>0.28670899999999999</v>
      </c>
      <c r="O559">
        <f t="shared" si="163"/>
        <v>0.28670899999999999</v>
      </c>
      <c r="P559">
        <f t="shared" si="175"/>
        <v>-1.8525000000000068E-4</v>
      </c>
      <c r="Q559">
        <f t="shared" si="168"/>
        <v>78.697312999999994</v>
      </c>
      <c r="R559">
        <f t="shared" si="176"/>
        <v>1.1343333333400097E-4</v>
      </c>
      <c r="S559">
        <f t="shared" si="177"/>
        <v>1</v>
      </c>
      <c r="T559">
        <f t="shared" si="178"/>
        <v>20.006297812137614</v>
      </c>
      <c r="U559">
        <f t="shared" si="179"/>
        <v>32500</v>
      </c>
      <c r="W559">
        <v>0</v>
      </c>
      <c r="X559">
        <v>20.001524</v>
      </c>
      <c r="Y559">
        <v>0</v>
      </c>
      <c r="Z559">
        <v>0</v>
      </c>
      <c r="AA559">
        <f t="shared" si="164"/>
        <v>0</v>
      </c>
      <c r="AB559">
        <f t="shared" si="165"/>
        <v>0</v>
      </c>
      <c r="AC559" t="e">
        <f t="shared" si="169"/>
        <v>#DIV/0!</v>
      </c>
      <c r="AD559" s="6" t="e">
        <f t="shared" si="161"/>
        <v>#DIV/0!</v>
      </c>
      <c r="AE559" s="6" t="e">
        <f t="shared" si="161"/>
        <v>#DIV/0!</v>
      </c>
    </row>
    <row r="560" spans="1:31" x14ac:dyDescent="0.25">
      <c r="A560" s="1">
        <v>42880.267731481479</v>
      </c>
      <c r="B560" s="16">
        <v>553</v>
      </c>
      <c r="C560">
        <f t="shared" si="170"/>
        <v>-8.442913024085307</v>
      </c>
      <c r="D560">
        <f t="shared" si="171"/>
        <v>-2.8108633963655549</v>
      </c>
      <c r="E560">
        <f t="shared" si="172"/>
        <v>-36.376713417507766</v>
      </c>
      <c r="F560">
        <f t="shared" si="173"/>
        <v>0.33292577909389037</v>
      </c>
      <c r="G560">
        <v>21.098475000000001</v>
      </c>
      <c r="H560">
        <f t="shared" si="166"/>
        <v>21.098475000000001</v>
      </c>
      <c r="I560">
        <v>21.016126</v>
      </c>
      <c r="J560">
        <f t="shared" si="162"/>
        <v>21.016126</v>
      </c>
      <c r="K560">
        <f t="shared" si="174"/>
        <v>7.3016666666584723E-5</v>
      </c>
      <c r="L560">
        <v>1.274E-3</v>
      </c>
      <c r="M560">
        <f t="shared" si="167"/>
        <v>1.274E-3</v>
      </c>
      <c r="N560">
        <v>0.286522</v>
      </c>
      <c r="O560">
        <f t="shared" si="163"/>
        <v>0.286522</v>
      </c>
      <c r="P560">
        <f t="shared" si="175"/>
        <v>-1.8424999999999968E-4</v>
      </c>
      <c r="Q560">
        <f t="shared" si="168"/>
        <v>78.697351999999995</v>
      </c>
      <c r="R560">
        <f t="shared" si="176"/>
        <v>1.1123333333339739E-4</v>
      </c>
      <c r="S560">
        <f t="shared" si="177"/>
        <v>1</v>
      </c>
      <c r="T560">
        <f t="shared" si="178"/>
        <v>20.007262049627723</v>
      </c>
      <c r="U560">
        <f t="shared" si="179"/>
        <v>32500</v>
      </c>
      <c r="W560">
        <v>0</v>
      </c>
      <c r="X560">
        <v>20.001629999999999</v>
      </c>
      <c r="Y560">
        <v>0</v>
      </c>
      <c r="Z560">
        <v>0</v>
      </c>
      <c r="AA560">
        <f t="shared" si="164"/>
        <v>0</v>
      </c>
      <c r="AB560">
        <f t="shared" si="165"/>
        <v>0</v>
      </c>
      <c r="AC560" t="e">
        <f t="shared" si="169"/>
        <v>#DIV/0!</v>
      </c>
      <c r="AD560" s="6" t="e">
        <f t="shared" si="161"/>
        <v>#DIV/0!</v>
      </c>
      <c r="AE560" s="6" t="e">
        <f t="shared" si="161"/>
        <v>#DIV/0!</v>
      </c>
    </row>
    <row r="561" spans="1:31" x14ac:dyDescent="0.25">
      <c r="A561" s="1">
        <v>42880.268425925926</v>
      </c>
      <c r="B561" s="16">
        <v>554</v>
      </c>
      <c r="C561">
        <f t="shared" si="170"/>
        <v>-7.9917731321924634</v>
      </c>
      <c r="D561">
        <f t="shared" si="171"/>
        <v>-2.5023210005100704</v>
      </c>
      <c r="E561">
        <f t="shared" si="172"/>
        <v>-34.258140298533618</v>
      </c>
      <c r="F561">
        <f t="shared" si="173"/>
        <v>0.31311211656274629</v>
      </c>
      <c r="G561">
        <v>21.098265999999999</v>
      </c>
      <c r="H561">
        <f t="shared" si="166"/>
        <v>21.098265999999999</v>
      </c>
      <c r="I561">
        <v>21.016193999999999</v>
      </c>
      <c r="J561">
        <f t="shared" si="162"/>
        <v>21.016193999999999</v>
      </c>
      <c r="K561">
        <f t="shared" si="174"/>
        <v>7.1549999999831465E-5</v>
      </c>
      <c r="L561">
        <v>1.2700000000000001E-3</v>
      </c>
      <c r="M561">
        <f t="shared" si="167"/>
        <v>1.2700000000000001E-3</v>
      </c>
      <c r="N561">
        <v>0.286331</v>
      </c>
      <c r="O561">
        <f t="shared" si="163"/>
        <v>0.286331</v>
      </c>
      <c r="P561">
        <f t="shared" si="175"/>
        <v>-1.8318333333333287E-4</v>
      </c>
      <c r="Q561">
        <f t="shared" si="168"/>
        <v>78.697474999999997</v>
      </c>
      <c r="R561">
        <f t="shared" si="176"/>
        <v>1.1163333333357173E-4</v>
      </c>
      <c r="S561">
        <f t="shared" si="177"/>
        <v>1</v>
      </c>
      <c r="T561">
        <f t="shared" si="178"/>
        <v>20.007013452131662</v>
      </c>
      <c r="U561">
        <f t="shared" si="179"/>
        <v>32500</v>
      </c>
      <c r="W561">
        <v>0</v>
      </c>
      <c r="X561">
        <v>20.001524</v>
      </c>
      <c r="Y561">
        <v>0</v>
      </c>
      <c r="Z561">
        <v>0</v>
      </c>
      <c r="AA561">
        <f t="shared" si="164"/>
        <v>0</v>
      </c>
      <c r="AB561">
        <f t="shared" si="165"/>
        <v>0</v>
      </c>
      <c r="AC561" t="e">
        <f t="shared" si="169"/>
        <v>#DIV/0!</v>
      </c>
      <c r="AD561" s="6" t="e">
        <f t="shared" si="161"/>
        <v>#DIV/0!</v>
      </c>
      <c r="AE561" s="6" t="e">
        <f t="shared" si="161"/>
        <v>#DIV/0!</v>
      </c>
    </row>
    <row r="562" spans="1:31" x14ac:dyDescent="0.25">
      <c r="A562" s="1">
        <v>42880.269120370373</v>
      </c>
      <c r="B562" s="16">
        <v>555</v>
      </c>
      <c r="C562">
        <f t="shared" si="170"/>
        <v>-10.996473932923202</v>
      </c>
      <c r="D562">
        <f t="shared" si="171"/>
        <v>-2.4796718015546482</v>
      </c>
      <c r="E562">
        <f t="shared" si="172"/>
        <v>-46.074661438566665</v>
      </c>
      <c r="F562">
        <f t="shared" si="173"/>
        <v>0.22549699264330225</v>
      </c>
      <c r="G562">
        <v>21.098212</v>
      </c>
      <c r="H562">
        <f t="shared" si="166"/>
        <v>21.098212</v>
      </c>
      <c r="I562">
        <v>21.016255000000001</v>
      </c>
      <c r="J562">
        <f t="shared" si="162"/>
        <v>21.016255000000001</v>
      </c>
      <c r="K562">
        <f t="shared" si="174"/>
        <v>7.8766666666515067E-5</v>
      </c>
      <c r="L562">
        <v>1.2620000000000001E-3</v>
      </c>
      <c r="M562">
        <f t="shared" si="167"/>
        <v>1.2620000000000001E-3</v>
      </c>
      <c r="N562">
        <v>0.28615000000000002</v>
      </c>
      <c r="O562">
        <f t="shared" si="163"/>
        <v>0.28615000000000002</v>
      </c>
      <c r="P562">
        <f t="shared" si="175"/>
        <v>-1.8303333333333411E-4</v>
      </c>
      <c r="Q562">
        <f t="shared" si="168"/>
        <v>78.697594999999993</v>
      </c>
      <c r="R562">
        <f t="shared" si="176"/>
        <v>1.0426666666679315E-4</v>
      </c>
      <c r="S562">
        <f t="shared" si="177"/>
        <v>1</v>
      </c>
      <c r="T562">
        <f t="shared" si="178"/>
        <v>20.009987802131377</v>
      </c>
      <c r="U562">
        <f t="shared" si="179"/>
        <v>32500</v>
      </c>
      <c r="W562">
        <v>0</v>
      </c>
      <c r="X562">
        <v>20.001470999999999</v>
      </c>
      <c r="Y562">
        <v>0</v>
      </c>
      <c r="Z562">
        <v>0</v>
      </c>
      <c r="AA562">
        <f t="shared" si="164"/>
        <v>0</v>
      </c>
      <c r="AB562">
        <f t="shared" si="165"/>
        <v>0</v>
      </c>
      <c r="AC562" t="e">
        <f t="shared" si="169"/>
        <v>#DIV/0!</v>
      </c>
      <c r="AD562" s="6" t="e">
        <f t="shared" si="161"/>
        <v>#DIV/0!</v>
      </c>
      <c r="AE562" s="6" t="e">
        <f t="shared" si="161"/>
        <v>#DIV/0!</v>
      </c>
    </row>
    <row r="563" spans="1:31" x14ac:dyDescent="0.25">
      <c r="A563" s="1">
        <v>42880.269814814812</v>
      </c>
      <c r="B563" s="16">
        <v>556</v>
      </c>
      <c r="C563">
        <f t="shared" si="170"/>
        <v>-13.28308174011088</v>
      </c>
      <c r="D563">
        <f t="shared" si="171"/>
        <v>-2.7926183680827688</v>
      </c>
      <c r="E563">
        <f t="shared" si="172"/>
        <v>-55.431675816140356</v>
      </c>
      <c r="F563">
        <f t="shared" si="173"/>
        <v>0.21023873997928566</v>
      </c>
      <c r="G563">
        <v>21.098268000000001</v>
      </c>
      <c r="H563">
        <f t="shared" si="166"/>
        <v>21.098268000000001</v>
      </c>
      <c r="I563">
        <v>21.016324999999998</v>
      </c>
      <c r="J563">
        <f t="shared" si="162"/>
        <v>21.016324999999998</v>
      </c>
      <c r="K563">
        <f t="shared" si="174"/>
        <v>8.4516666666623058E-5</v>
      </c>
      <c r="L563">
        <v>1.256E-3</v>
      </c>
      <c r="M563">
        <f t="shared" si="167"/>
        <v>1.256E-3</v>
      </c>
      <c r="N563">
        <v>0.285964</v>
      </c>
      <c r="O563">
        <f t="shared" si="163"/>
        <v>0.285964</v>
      </c>
      <c r="P563">
        <f t="shared" si="175"/>
        <v>-1.8389999999999889E-4</v>
      </c>
      <c r="Q563">
        <f t="shared" si="168"/>
        <v>78.697710999999998</v>
      </c>
      <c r="R563">
        <f t="shared" si="176"/>
        <v>9.9383333333709817E-5</v>
      </c>
      <c r="S563">
        <f t="shared" si="177"/>
        <v>1</v>
      </c>
      <c r="T563">
        <f t="shared" si="178"/>
        <v>20.011643463371918</v>
      </c>
      <c r="U563">
        <f t="shared" si="179"/>
        <v>32500</v>
      </c>
      <c r="W563">
        <v>0</v>
      </c>
      <c r="X563">
        <v>20.001152999999999</v>
      </c>
      <c r="Y563">
        <v>0</v>
      </c>
      <c r="Z563">
        <v>0</v>
      </c>
      <c r="AA563">
        <f t="shared" si="164"/>
        <v>0</v>
      </c>
      <c r="AB563">
        <f t="shared" si="165"/>
        <v>0</v>
      </c>
      <c r="AC563" t="e">
        <f t="shared" si="169"/>
        <v>#DIV/0!</v>
      </c>
      <c r="AD563" s="6" t="e">
        <f t="shared" si="161"/>
        <v>#DIV/0!</v>
      </c>
      <c r="AE563" s="6" t="e">
        <f t="shared" si="161"/>
        <v>#DIV/0!</v>
      </c>
    </row>
    <row r="564" spans="1:31" x14ac:dyDescent="0.25">
      <c r="A564" s="1">
        <v>42880.270509259259</v>
      </c>
      <c r="B564" s="16">
        <v>557</v>
      </c>
      <c r="C564">
        <f t="shared" si="170"/>
        <v>-10.886754620580788</v>
      </c>
      <c r="D564">
        <f t="shared" si="171"/>
        <v>-2.8133817947632611</v>
      </c>
      <c r="E564">
        <f t="shared" si="172"/>
        <v>-46.010673461127524</v>
      </c>
      <c r="F564">
        <f t="shared" si="173"/>
        <v>0.2584224493720767</v>
      </c>
      <c r="G564">
        <v>21.09863</v>
      </c>
      <c r="H564">
        <f t="shared" si="166"/>
        <v>21.09863</v>
      </c>
      <c r="I564">
        <v>21.016399</v>
      </c>
      <c r="J564">
        <f t="shared" si="162"/>
        <v>21.016399</v>
      </c>
      <c r="K564">
        <f t="shared" si="174"/>
        <v>7.8883333333420094E-5</v>
      </c>
      <c r="L564">
        <v>1.253E-3</v>
      </c>
      <c r="M564">
        <f t="shared" si="167"/>
        <v>1.253E-3</v>
      </c>
      <c r="N564">
        <v>0.28578500000000001</v>
      </c>
      <c r="O564">
        <f t="shared" si="163"/>
        <v>0.28578500000000001</v>
      </c>
      <c r="P564">
        <f t="shared" si="175"/>
        <v>-1.8383333333333215E-4</v>
      </c>
      <c r="Q564">
        <f t="shared" si="168"/>
        <v>78.697815999999989</v>
      </c>
      <c r="R564">
        <f t="shared" si="176"/>
        <v>1.0495000000053286E-4</v>
      </c>
      <c r="S564">
        <f t="shared" si="177"/>
        <v>1</v>
      </c>
      <c r="T564">
        <f t="shared" si="178"/>
        <v>20.009120372825617</v>
      </c>
      <c r="U564">
        <f t="shared" si="179"/>
        <v>32500</v>
      </c>
      <c r="W564">
        <v>0</v>
      </c>
      <c r="X564">
        <v>20.001047</v>
      </c>
      <c r="Y564">
        <v>0</v>
      </c>
      <c r="Z564">
        <v>0</v>
      </c>
      <c r="AA564">
        <f t="shared" si="164"/>
        <v>0</v>
      </c>
      <c r="AB564">
        <f t="shared" si="165"/>
        <v>0</v>
      </c>
      <c r="AC564" t="e">
        <f t="shared" si="169"/>
        <v>#DIV/0!</v>
      </c>
      <c r="AD564" s="6" t="e">
        <f t="shared" si="161"/>
        <v>#DIV/0!</v>
      </c>
      <c r="AE564" s="6" t="e">
        <f t="shared" si="161"/>
        <v>#DIV/0!</v>
      </c>
    </row>
    <row r="565" spans="1:31" x14ac:dyDescent="0.25">
      <c r="A565" s="1">
        <v>42880.271203703705</v>
      </c>
      <c r="B565" s="16">
        <v>558</v>
      </c>
      <c r="C565">
        <f t="shared" si="170"/>
        <v>-4.6795018126354559</v>
      </c>
      <c r="D565">
        <f t="shared" si="171"/>
        <v>-2.8570177663953</v>
      </c>
      <c r="E565">
        <f t="shared" si="172"/>
        <v>-21.596064257696746</v>
      </c>
      <c r="F565">
        <f t="shared" si="173"/>
        <v>0.61053887374952243</v>
      </c>
      <c r="G565">
        <v>21.098604000000002</v>
      </c>
      <c r="H565">
        <f t="shared" si="166"/>
        <v>21.098604000000002</v>
      </c>
      <c r="I565">
        <v>21.016469000000001</v>
      </c>
      <c r="J565">
        <f t="shared" si="162"/>
        <v>21.016469000000001</v>
      </c>
      <c r="K565">
        <f t="shared" si="174"/>
        <v>6.3766666666668456E-5</v>
      </c>
      <c r="L565">
        <v>1.25E-3</v>
      </c>
      <c r="M565">
        <f t="shared" si="167"/>
        <v>1.25E-3</v>
      </c>
      <c r="N565">
        <v>0.28560200000000002</v>
      </c>
      <c r="O565">
        <f t="shared" si="163"/>
        <v>0.28560200000000002</v>
      </c>
      <c r="P565">
        <f t="shared" si="175"/>
        <v>-1.8380000000000157E-4</v>
      </c>
      <c r="Q565">
        <f t="shared" si="168"/>
        <v>78.697929000000002</v>
      </c>
      <c r="R565">
        <f t="shared" si="176"/>
        <v>1.200333333339169E-4</v>
      </c>
      <c r="S565">
        <f t="shared" si="177"/>
        <v>1</v>
      </c>
      <c r="T565">
        <f t="shared" si="178"/>
        <v>20.002658484046052</v>
      </c>
      <c r="U565">
        <f t="shared" si="179"/>
        <v>32500</v>
      </c>
      <c r="W565">
        <v>0</v>
      </c>
      <c r="X565">
        <v>20.000836</v>
      </c>
      <c r="Y565">
        <v>0</v>
      </c>
      <c r="Z565">
        <v>0</v>
      </c>
      <c r="AA565">
        <f t="shared" si="164"/>
        <v>0</v>
      </c>
      <c r="AB565">
        <f t="shared" si="165"/>
        <v>0</v>
      </c>
      <c r="AC565" t="e">
        <f t="shared" si="169"/>
        <v>#DIV/0!</v>
      </c>
      <c r="AD565" s="6" t="e">
        <f t="shared" si="161"/>
        <v>#DIV/0!</v>
      </c>
      <c r="AE565" s="6" t="e">
        <f t="shared" si="161"/>
        <v>#DIV/0!</v>
      </c>
    </row>
    <row r="566" spans="1:31" x14ac:dyDescent="0.25">
      <c r="A566" s="1">
        <v>42880.271898148145</v>
      </c>
      <c r="B566" s="16">
        <v>559</v>
      </c>
      <c r="C566">
        <f t="shared" si="170"/>
        <v>-0.26576831355455965</v>
      </c>
      <c r="D566">
        <f t="shared" si="171"/>
        <v>-3.4246903622582181</v>
      </c>
      <c r="E566">
        <f t="shared" si="172"/>
        <v>-4.8282510836515931</v>
      </c>
      <c r="F566">
        <f t="shared" si="173"/>
        <v>12.88599952512835</v>
      </c>
      <c r="G566">
        <v>21.098379999999999</v>
      </c>
      <c r="H566">
        <f t="shared" si="166"/>
        <v>21.098379999999999</v>
      </c>
      <c r="I566">
        <v>21.016636999999999</v>
      </c>
      <c r="J566">
        <f t="shared" si="162"/>
        <v>21.016636999999999</v>
      </c>
      <c r="K566">
        <f t="shared" si="174"/>
        <v>5.3166666666726312E-5</v>
      </c>
      <c r="L566">
        <v>1.2440000000000001E-3</v>
      </c>
      <c r="M566">
        <f t="shared" si="167"/>
        <v>1.2440000000000001E-3</v>
      </c>
      <c r="N566">
        <v>0.28542499999999998</v>
      </c>
      <c r="O566">
        <f t="shared" si="163"/>
        <v>0.28542499999999998</v>
      </c>
      <c r="P566">
        <f t="shared" si="175"/>
        <v>-1.8540000000000039E-4</v>
      </c>
      <c r="Q566">
        <f t="shared" si="168"/>
        <v>78.697937999999994</v>
      </c>
      <c r="R566">
        <f t="shared" si="176"/>
        <v>1.3223333333390504E-4</v>
      </c>
      <c r="S566">
        <f t="shared" si="177"/>
        <v>1</v>
      </c>
      <c r="T566">
        <f t="shared" si="178"/>
        <v>19.997941077951094</v>
      </c>
      <c r="U566">
        <f t="shared" si="179"/>
        <v>32500</v>
      </c>
      <c r="W566">
        <v>0</v>
      </c>
      <c r="X566">
        <v>20.001100000000001</v>
      </c>
      <c r="Y566">
        <v>0</v>
      </c>
      <c r="Z566">
        <v>0</v>
      </c>
      <c r="AA566">
        <f t="shared" si="164"/>
        <v>0</v>
      </c>
      <c r="AB566">
        <f t="shared" si="165"/>
        <v>0</v>
      </c>
      <c r="AC566" t="e">
        <f t="shared" si="169"/>
        <v>#DIV/0!</v>
      </c>
      <c r="AD566" s="6" t="e">
        <f t="shared" si="161"/>
        <v>#DIV/0!</v>
      </c>
      <c r="AE566" s="6" t="e">
        <f t="shared" si="161"/>
        <v>#DIV/0!</v>
      </c>
    </row>
    <row r="567" spans="1:31" x14ac:dyDescent="0.25">
      <c r="A567" s="1">
        <v>42880.272592592592</v>
      </c>
      <c r="B567" s="16">
        <v>560</v>
      </c>
      <c r="C567">
        <f t="shared" si="170"/>
        <v>5.8599363085368701</v>
      </c>
      <c r="D567">
        <f t="shared" si="171"/>
        <v>-3.7963887292589149</v>
      </c>
      <c r="E567">
        <f t="shared" si="172"/>
        <v>18.90279583484196</v>
      </c>
      <c r="F567">
        <f t="shared" si="173"/>
        <v>-0.64785494745536076</v>
      </c>
      <c r="G567">
        <v>21.098375000000001</v>
      </c>
      <c r="H567">
        <f t="shared" si="166"/>
        <v>21.098375000000001</v>
      </c>
      <c r="I567">
        <v>21.016689</v>
      </c>
      <c r="J567">
        <f t="shared" si="162"/>
        <v>21.016689</v>
      </c>
      <c r="K567">
        <f t="shared" si="174"/>
        <v>3.8483333333575827E-5</v>
      </c>
      <c r="L567">
        <v>1.2340000000000001E-3</v>
      </c>
      <c r="M567">
        <f t="shared" si="167"/>
        <v>1.2340000000000001E-3</v>
      </c>
      <c r="N567">
        <v>0.28522900000000001</v>
      </c>
      <c r="O567">
        <f t="shared" si="163"/>
        <v>0.28522900000000001</v>
      </c>
      <c r="P567">
        <f t="shared" si="175"/>
        <v>-1.8636666666666616E-4</v>
      </c>
      <c r="Q567">
        <f t="shared" si="168"/>
        <v>78.698081999999999</v>
      </c>
      <c r="R567">
        <f t="shared" si="176"/>
        <v>1.4788333333347244E-4</v>
      </c>
      <c r="S567">
        <f t="shared" si="177"/>
        <v>1</v>
      </c>
      <c r="T567">
        <f t="shared" si="178"/>
        <v>19.990808674962079</v>
      </c>
      <c r="U567">
        <f t="shared" si="179"/>
        <v>32500</v>
      </c>
      <c r="W567">
        <v>0</v>
      </c>
      <c r="X567">
        <v>20.000464999999998</v>
      </c>
      <c r="Y567">
        <v>0</v>
      </c>
      <c r="Z567">
        <v>0</v>
      </c>
      <c r="AA567">
        <f t="shared" si="164"/>
        <v>0</v>
      </c>
      <c r="AB567">
        <f t="shared" si="165"/>
        <v>0</v>
      </c>
      <c r="AC567" t="e">
        <f t="shared" si="169"/>
        <v>#DIV/0!</v>
      </c>
      <c r="AD567" s="6" t="e">
        <f t="shared" si="161"/>
        <v>#DIV/0!</v>
      </c>
      <c r="AE567" s="6" t="e">
        <f t="shared" si="161"/>
        <v>#DIV/0!</v>
      </c>
    </row>
    <row r="568" spans="1:31" x14ac:dyDescent="0.25">
      <c r="A568" s="1">
        <v>42880.273287037038</v>
      </c>
      <c r="B568" s="16">
        <v>561</v>
      </c>
      <c r="C568">
        <f t="shared" si="170"/>
        <v>9.3229382726100845</v>
      </c>
      <c r="D568">
        <f t="shared" si="171"/>
        <v>-4.0368769941763816</v>
      </c>
      <c r="E568">
        <f t="shared" si="172"/>
        <v>32.284987530785614</v>
      </c>
      <c r="F568">
        <f t="shared" si="173"/>
        <v>-0.43300479700014172</v>
      </c>
      <c r="G568">
        <v>21.09863</v>
      </c>
      <c r="H568">
        <f t="shared" si="166"/>
        <v>21.09863</v>
      </c>
      <c r="I568">
        <v>21.016711000000001</v>
      </c>
      <c r="J568">
        <f t="shared" si="162"/>
        <v>21.016711000000001</v>
      </c>
      <c r="K568">
        <f t="shared" si="174"/>
        <v>3.0366666666855242E-5</v>
      </c>
      <c r="L568">
        <v>1.2260000000000001E-3</v>
      </c>
      <c r="M568">
        <f t="shared" si="167"/>
        <v>1.2260000000000001E-3</v>
      </c>
      <c r="N568">
        <v>0.28504400000000002</v>
      </c>
      <c r="O568">
        <f t="shared" si="163"/>
        <v>0.28504400000000002</v>
      </c>
      <c r="P568">
        <f t="shared" si="175"/>
        <v>-1.869666666666677E-4</v>
      </c>
      <c r="Q568">
        <f t="shared" si="168"/>
        <v>78.698245</v>
      </c>
      <c r="R568">
        <f t="shared" si="176"/>
        <v>1.5660000000015847E-4</v>
      </c>
      <c r="S568">
        <f t="shared" si="177"/>
        <v>1</v>
      </c>
      <c r="T568">
        <f t="shared" si="178"/>
        <v>19.9872641847331</v>
      </c>
      <c r="U568">
        <f t="shared" si="179"/>
        <v>32500</v>
      </c>
      <c r="W568">
        <v>0</v>
      </c>
      <c r="X568">
        <v>20.000623999999998</v>
      </c>
      <c r="Y568">
        <v>0</v>
      </c>
      <c r="Z568">
        <v>0</v>
      </c>
      <c r="AA568">
        <f t="shared" si="164"/>
        <v>0</v>
      </c>
      <c r="AB568">
        <f t="shared" si="165"/>
        <v>0</v>
      </c>
      <c r="AC568" t="e">
        <f t="shared" si="169"/>
        <v>#DIV/0!</v>
      </c>
      <c r="AD568" s="6" t="e">
        <f t="shared" si="161"/>
        <v>#DIV/0!</v>
      </c>
      <c r="AE568" s="6" t="e">
        <f t="shared" si="161"/>
        <v>#DIV/0!</v>
      </c>
    </row>
    <row r="569" spans="1:31" x14ac:dyDescent="0.25">
      <c r="A569" s="1">
        <v>42880.273981481485</v>
      </c>
      <c r="B569" s="16">
        <v>562</v>
      </c>
      <c r="C569">
        <f t="shared" si="170"/>
        <v>11.662751039302272</v>
      </c>
      <c r="D569">
        <f t="shared" si="171"/>
        <v>-4.0414636679083227</v>
      </c>
      <c r="E569">
        <f t="shared" si="172"/>
        <v>41.501125956519459</v>
      </c>
      <c r="F569">
        <f t="shared" si="173"/>
        <v>-0.34652747488898678</v>
      </c>
      <c r="G569">
        <v>21.098783000000001</v>
      </c>
      <c r="H569">
        <f t="shared" si="166"/>
        <v>21.098783000000001</v>
      </c>
      <c r="I569">
        <v>21.016566999999998</v>
      </c>
      <c r="J569">
        <f t="shared" si="162"/>
        <v>21.016566999999998</v>
      </c>
      <c r="K569">
        <f t="shared" si="174"/>
        <v>2.4866666666885825E-5</v>
      </c>
      <c r="L569">
        <v>1.2260000000000001E-3</v>
      </c>
      <c r="M569">
        <f t="shared" si="167"/>
        <v>1.2260000000000001E-3</v>
      </c>
      <c r="N569">
        <v>0.28486099999999998</v>
      </c>
      <c r="O569">
        <f t="shared" si="163"/>
        <v>0.28486099999999998</v>
      </c>
      <c r="P569">
        <f t="shared" si="175"/>
        <v>-1.8685000000000229E-4</v>
      </c>
      <c r="Q569">
        <f t="shared" si="168"/>
        <v>78.698571999999999</v>
      </c>
      <c r="R569">
        <f t="shared" si="176"/>
        <v>1.6198333333363734E-4</v>
      </c>
      <c r="S569">
        <f t="shared" si="177"/>
        <v>1</v>
      </c>
      <c r="T569">
        <f t="shared" si="178"/>
        <v>19.985184785292624</v>
      </c>
      <c r="U569">
        <f t="shared" si="179"/>
        <v>32500</v>
      </c>
      <c r="W569">
        <v>0</v>
      </c>
      <c r="X569">
        <v>20.000889000000001</v>
      </c>
      <c r="Y569">
        <v>0</v>
      </c>
      <c r="Z569">
        <v>0</v>
      </c>
      <c r="AA569">
        <f t="shared" si="164"/>
        <v>0</v>
      </c>
      <c r="AB569">
        <f t="shared" si="165"/>
        <v>0</v>
      </c>
      <c r="AC569" t="e">
        <f t="shared" si="169"/>
        <v>#DIV/0!</v>
      </c>
      <c r="AD569" s="6" t="e">
        <f t="shared" si="161"/>
        <v>#DIV/0!</v>
      </c>
      <c r="AE569" s="6" t="e">
        <f t="shared" si="161"/>
        <v>#DIV/0!</v>
      </c>
    </row>
    <row r="570" spans="1:31" x14ac:dyDescent="0.25">
      <c r="A570" s="1">
        <v>42880.274675925924</v>
      </c>
      <c r="B570" s="16">
        <v>563</v>
      </c>
      <c r="C570">
        <f t="shared" si="170"/>
        <v>15.389972667909102</v>
      </c>
      <c r="D570">
        <f t="shared" si="171"/>
        <v>-4.0641264792002918</v>
      </c>
      <c r="E570">
        <f t="shared" si="172"/>
        <v>56.165086651192652</v>
      </c>
      <c r="F570">
        <f t="shared" si="173"/>
        <v>-0.26407626360992414</v>
      </c>
      <c r="G570">
        <v>21.098538999999999</v>
      </c>
      <c r="H570">
        <f t="shared" si="166"/>
        <v>21.098538999999999</v>
      </c>
      <c r="I570">
        <v>21.016660000000002</v>
      </c>
      <c r="J570">
        <f t="shared" si="162"/>
        <v>21.016660000000002</v>
      </c>
      <c r="K570">
        <f t="shared" si="174"/>
        <v>1.5616666666791918E-5</v>
      </c>
      <c r="L570">
        <v>1.225E-3</v>
      </c>
      <c r="M570">
        <f t="shared" si="167"/>
        <v>1.225E-3</v>
      </c>
      <c r="N570">
        <v>0.28466000000000002</v>
      </c>
      <c r="O570">
        <f t="shared" si="163"/>
        <v>0.28466000000000002</v>
      </c>
      <c r="P570">
        <f t="shared" si="175"/>
        <v>-1.8676666666666842E-4</v>
      </c>
      <c r="Q570">
        <f t="shared" si="168"/>
        <v>78.698679999999996</v>
      </c>
      <c r="R570">
        <f t="shared" si="176"/>
        <v>1.7115000000084518E-4</v>
      </c>
      <c r="S570">
        <f t="shared" si="177"/>
        <v>1</v>
      </c>
      <c r="T570">
        <f t="shared" si="178"/>
        <v>19.981751900852576</v>
      </c>
      <c r="U570">
        <f t="shared" si="179"/>
        <v>32500</v>
      </c>
      <c r="W570">
        <v>0</v>
      </c>
      <c r="X570">
        <v>20.001206</v>
      </c>
      <c r="Y570">
        <v>0</v>
      </c>
      <c r="Z570">
        <v>0</v>
      </c>
      <c r="AA570">
        <f t="shared" si="164"/>
        <v>0</v>
      </c>
      <c r="AB570">
        <f t="shared" si="165"/>
        <v>0</v>
      </c>
      <c r="AC570" t="e">
        <f t="shared" si="169"/>
        <v>#DIV/0!</v>
      </c>
      <c r="AD570" s="6" t="e">
        <f t="shared" si="161"/>
        <v>#DIV/0!</v>
      </c>
      <c r="AE570" s="6" t="e">
        <f t="shared" si="161"/>
        <v>#DIV/0!</v>
      </c>
    </row>
    <row r="571" spans="1:31" x14ac:dyDescent="0.25">
      <c r="A571" s="1">
        <v>42880.275370370371</v>
      </c>
      <c r="B571" s="16">
        <v>564</v>
      </c>
      <c r="C571">
        <f t="shared" si="170"/>
        <v>14.723192402805303</v>
      </c>
      <c r="D571">
        <f t="shared" si="171"/>
        <v>-4.0825489564827322</v>
      </c>
      <c r="E571">
        <f t="shared" si="172"/>
        <v>53.516967211498759</v>
      </c>
      <c r="F571">
        <f t="shared" si="173"/>
        <v>-0.27728693919023012</v>
      </c>
      <c r="G571">
        <v>21.098248999999999</v>
      </c>
      <c r="H571">
        <f t="shared" si="166"/>
        <v>21.098248999999999</v>
      </c>
      <c r="I571">
        <v>21.016639000000001</v>
      </c>
      <c r="J571">
        <f t="shared" si="162"/>
        <v>21.016639000000001</v>
      </c>
      <c r="K571">
        <f t="shared" si="174"/>
        <v>1.7083333333367533E-5</v>
      </c>
      <c r="L571">
        <v>1.225E-3</v>
      </c>
      <c r="M571">
        <f t="shared" si="167"/>
        <v>1.225E-3</v>
      </c>
      <c r="N571">
        <v>0.28447800000000001</v>
      </c>
      <c r="O571">
        <f t="shared" si="163"/>
        <v>0.28447800000000001</v>
      </c>
      <c r="P571">
        <f t="shared" si="175"/>
        <v>-1.8671666666666883E-4</v>
      </c>
      <c r="Q571">
        <f t="shared" si="168"/>
        <v>78.698882999999995</v>
      </c>
      <c r="R571">
        <f t="shared" si="176"/>
        <v>1.6963333333469183E-4</v>
      </c>
      <c r="S571">
        <f t="shared" si="177"/>
        <v>1</v>
      </c>
      <c r="T571">
        <f t="shared" si="178"/>
        <v>19.98234725864026</v>
      </c>
      <c r="U571">
        <f t="shared" si="179"/>
        <v>32500</v>
      </c>
      <c r="W571">
        <v>0</v>
      </c>
      <c r="X571">
        <v>20.001152999999999</v>
      </c>
      <c r="Y571">
        <v>0</v>
      </c>
      <c r="Z571">
        <v>0</v>
      </c>
      <c r="AA571">
        <f t="shared" si="164"/>
        <v>0</v>
      </c>
      <c r="AB571">
        <f t="shared" si="165"/>
        <v>0</v>
      </c>
      <c r="AC571" t="e">
        <f t="shared" si="169"/>
        <v>#DIV/0!</v>
      </c>
      <c r="AD571" s="6" t="e">
        <f t="shared" ref="AD571:AE634" si="180">(C571-AA571)/AA571</f>
        <v>#DIV/0!</v>
      </c>
      <c r="AE571" s="6" t="e">
        <f t="shared" si="180"/>
        <v>#DIV/0!</v>
      </c>
    </row>
    <row r="572" spans="1:31" x14ac:dyDescent="0.25">
      <c r="A572" s="1">
        <v>42880.276064814818</v>
      </c>
      <c r="B572" s="16">
        <v>565</v>
      </c>
      <c r="C572">
        <f t="shared" si="170"/>
        <v>14.269198538032885</v>
      </c>
      <c r="D572">
        <f t="shared" si="171"/>
        <v>-4.5345447972285147</v>
      </c>
      <c r="E572">
        <f t="shared" si="172"/>
        <v>51.228773982247318</v>
      </c>
      <c r="F572">
        <f t="shared" si="173"/>
        <v>-0.31778552839826385</v>
      </c>
      <c r="G572">
        <v>21.098282000000001</v>
      </c>
      <c r="H572">
        <f t="shared" si="166"/>
        <v>21.098282000000001</v>
      </c>
      <c r="I572">
        <v>21.016746000000001</v>
      </c>
      <c r="J572">
        <f t="shared" si="162"/>
        <v>21.016746000000001</v>
      </c>
      <c r="K572">
        <f t="shared" si="174"/>
        <v>1.8433333333215767E-5</v>
      </c>
      <c r="L572">
        <v>1.219E-3</v>
      </c>
      <c r="M572">
        <f t="shared" si="167"/>
        <v>1.219E-3</v>
      </c>
      <c r="N572">
        <v>0.284298</v>
      </c>
      <c r="O572">
        <f t="shared" si="163"/>
        <v>0.284298</v>
      </c>
      <c r="P572">
        <f t="shared" si="175"/>
        <v>-1.8800000000000113E-4</v>
      </c>
      <c r="Q572">
        <f t="shared" si="168"/>
        <v>78.698955999999995</v>
      </c>
      <c r="R572">
        <f t="shared" si="176"/>
        <v>1.6956666666771979E-4</v>
      </c>
      <c r="S572">
        <f t="shared" si="177"/>
        <v>1</v>
      </c>
      <c r="T572">
        <f t="shared" si="178"/>
        <v>19.982296256664434</v>
      </c>
      <c r="U572">
        <f t="shared" si="179"/>
        <v>32500</v>
      </c>
      <c r="W572">
        <v>0</v>
      </c>
      <c r="X572">
        <v>20.001100000000001</v>
      </c>
      <c r="Y572">
        <v>0</v>
      </c>
      <c r="Z572">
        <v>0</v>
      </c>
      <c r="AA572">
        <f t="shared" si="164"/>
        <v>0</v>
      </c>
      <c r="AB572">
        <f t="shared" si="165"/>
        <v>0</v>
      </c>
      <c r="AC572" t="e">
        <f t="shared" si="169"/>
        <v>#DIV/0!</v>
      </c>
      <c r="AD572" s="6" t="e">
        <f t="shared" si="180"/>
        <v>#DIV/0!</v>
      </c>
      <c r="AE572" s="6" t="e">
        <f t="shared" si="180"/>
        <v>#DIV/0!</v>
      </c>
    </row>
    <row r="573" spans="1:31" x14ac:dyDescent="0.25">
      <c r="A573" s="1">
        <v>42880.276759259257</v>
      </c>
      <c r="B573" s="16">
        <v>566</v>
      </c>
      <c r="C573">
        <f t="shared" si="170"/>
        <v>10.432560063488978</v>
      </c>
      <c r="D573">
        <f t="shared" si="171"/>
        <v>-4.7494058165128461</v>
      </c>
      <c r="E573">
        <f t="shared" si="172"/>
        <v>35.871375188779879</v>
      </c>
      <c r="F573">
        <f t="shared" si="173"/>
        <v>-0.45524835587905493</v>
      </c>
      <c r="G573">
        <v>21.09834</v>
      </c>
      <c r="H573">
        <f t="shared" si="166"/>
        <v>21.09834</v>
      </c>
      <c r="I573">
        <v>21.016798000000001</v>
      </c>
      <c r="J573">
        <f t="shared" si="162"/>
        <v>21.016798000000001</v>
      </c>
      <c r="K573">
        <f t="shared" si="174"/>
        <v>2.7899999999903002E-5</v>
      </c>
      <c r="L573">
        <v>1.2149999999999999E-3</v>
      </c>
      <c r="M573">
        <f t="shared" si="167"/>
        <v>1.2149999999999999E-3</v>
      </c>
      <c r="N573">
        <v>0.28411599999999998</v>
      </c>
      <c r="O573">
        <f t="shared" si="163"/>
        <v>0.28411599999999998</v>
      </c>
      <c r="P573">
        <f t="shared" si="175"/>
        <v>-1.8858333333333181E-4</v>
      </c>
      <c r="Q573">
        <f t="shared" si="168"/>
        <v>78.699086000000008</v>
      </c>
      <c r="R573">
        <f t="shared" si="176"/>
        <v>1.6068333333384052E-4</v>
      </c>
      <c r="S573">
        <f t="shared" si="177"/>
        <v>1</v>
      </c>
      <c r="T573">
        <f t="shared" si="178"/>
        <v>19.985918034119862</v>
      </c>
      <c r="U573">
        <f t="shared" si="179"/>
        <v>32500</v>
      </c>
      <c r="W573">
        <v>0</v>
      </c>
      <c r="X573">
        <v>20.001100000000001</v>
      </c>
      <c r="Y573">
        <v>0</v>
      </c>
      <c r="Z573">
        <v>0</v>
      </c>
      <c r="AA573">
        <f t="shared" si="164"/>
        <v>0</v>
      </c>
      <c r="AB573">
        <f t="shared" si="165"/>
        <v>0</v>
      </c>
      <c r="AC573" t="e">
        <f t="shared" si="169"/>
        <v>#DIV/0!</v>
      </c>
      <c r="AD573" s="6" t="e">
        <f t="shared" si="180"/>
        <v>#DIV/0!</v>
      </c>
      <c r="AE573" s="6" t="e">
        <f t="shared" si="180"/>
        <v>#DIV/0!</v>
      </c>
    </row>
    <row r="574" spans="1:31" x14ac:dyDescent="0.25">
      <c r="A574" s="1">
        <v>42880.277453703704</v>
      </c>
      <c r="B574" s="16">
        <v>567</v>
      </c>
      <c r="C574">
        <f t="shared" si="170"/>
        <v>11.334360397436889</v>
      </c>
      <c r="D574">
        <f t="shared" si="171"/>
        <v>-4.338786951834539</v>
      </c>
      <c r="E574">
        <f t="shared" si="172"/>
        <v>39.878693531473445</v>
      </c>
      <c r="F574">
        <f t="shared" si="173"/>
        <v>-0.3827994522580821</v>
      </c>
      <c r="G574">
        <v>21.098146</v>
      </c>
      <c r="H574">
        <f t="shared" si="166"/>
        <v>21.098146</v>
      </c>
      <c r="I574">
        <v>21.016753999999999</v>
      </c>
      <c r="J574">
        <f t="shared" si="162"/>
        <v>21.016753999999999</v>
      </c>
      <c r="K574">
        <f t="shared" si="174"/>
        <v>2.5349999999768614E-5</v>
      </c>
      <c r="L574">
        <v>1.2110000000000001E-3</v>
      </c>
      <c r="M574">
        <f t="shared" si="167"/>
        <v>1.2110000000000001E-3</v>
      </c>
      <c r="N574">
        <v>0.28392699999999998</v>
      </c>
      <c r="O574">
        <f t="shared" si="163"/>
        <v>0.28392699999999998</v>
      </c>
      <c r="P574">
        <f t="shared" si="175"/>
        <v>-1.871999999999994E-4</v>
      </c>
      <c r="Q574">
        <f t="shared" si="168"/>
        <v>78.699319000000003</v>
      </c>
      <c r="R574">
        <f t="shared" si="176"/>
        <v>1.6185000000064066E-4</v>
      </c>
      <c r="S574">
        <f t="shared" si="177"/>
        <v>1</v>
      </c>
      <c r="T574">
        <f t="shared" si="178"/>
        <v>19.985215852650597</v>
      </c>
      <c r="U574">
        <f t="shared" si="179"/>
        <v>32500</v>
      </c>
      <c r="W574">
        <v>0</v>
      </c>
      <c r="X574">
        <v>20.000889000000001</v>
      </c>
      <c r="Y574">
        <v>0</v>
      </c>
      <c r="Z574">
        <v>0</v>
      </c>
      <c r="AA574">
        <f t="shared" si="164"/>
        <v>0</v>
      </c>
      <c r="AB574">
        <f t="shared" si="165"/>
        <v>0</v>
      </c>
      <c r="AC574" t="e">
        <f t="shared" si="169"/>
        <v>#DIV/0!</v>
      </c>
      <c r="AD574" s="6" t="e">
        <f t="shared" si="180"/>
        <v>#DIV/0!</v>
      </c>
      <c r="AE574" s="6" t="e">
        <f t="shared" si="180"/>
        <v>#DIV/0!</v>
      </c>
    </row>
    <row r="575" spans="1:31" x14ac:dyDescent="0.25">
      <c r="A575" s="1">
        <v>42880.278148148151</v>
      </c>
      <c r="B575" s="16">
        <v>568</v>
      </c>
      <c r="C575">
        <f t="shared" si="170"/>
        <v>8.6201015489201289</v>
      </c>
      <c r="D575">
        <f t="shared" si="171"/>
        <v>-3.9023888725139777</v>
      </c>
      <c r="E575">
        <f t="shared" si="172"/>
        <v>29.663582889038793</v>
      </c>
      <c r="F575">
        <f t="shared" si="173"/>
        <v>-0.45270799309816068</v>
      </c>
      <c r="G575">
        <v>21.098089999999999</v>
      </c>
      <c r="H575">
        <f t="shared" si="166"/>
        <v>21.098089999999999</v>
      </c>
      <c r="I575">
        <v>21.016776</v>
      </c>
      <c r="J575">
        <f t="shared" si="162"/>
        <v>21.016776</v>
      </c>
      <c r="K575">
        <f t="shared" si="174"/>
        <v>3.1616666666482256E-5</v>
      </c>
      <c r="L575">
        <v>1.2080000000000001E-3</v>
      </c>
      <c r="M575">
        <f t="shared" si="167"/>
        <v>1.2080000000000001E-3</v>
      </c>
      <c r="N575">
        <v>0.28372900000000001</v>
      </c>
      <c r="O575">
        <f t="shared" si="163"/>
        <v>0.28372900000000001</v>
      </c>
      <c r="P575">
        <f t="shared" si="175"/>
        <v>-1.8576666666666371E-4</v>
      </c>
      <c r="Q575">
        <f t="shared" si="168"/>
        <v>78.699495000000013</v>
      </c>
      <c r="R575">
        <f t="shared" si="176"/>
        <v>1.5415000000065977E-4</v>
      </c>
      <c r="S575">
        <f t="shared" si="177"/>
        <v>1</v>
      </c>
      <c r="T575">
        <f t="shared" si="178"/>
        <v>19.988577509578409</v>
      </c>
      <c r="U575">
        <f t="shared" si="179"/>
        <v>32500</v>
      </c>
      <c r="W575">
        <v>0</v>
      </c>
      <c r="X575">
        <v>20.001100000000001</v>
      </c>
      <c r="Y575">
        <v>0</v>
      </c>
      <c r="Z575">
        <v>0</v>
      </c>
      <c r="AA575">
        <f t="shared" si="164"/>
        <v>0</v>
      </c>
      <c r="AB575">
        <f t="shared" si="165"/>
        <v>0</v>
      </c>
      <c r="AC575" t="e">
        <f t="shared" si="169"/>
        <v>#DIV/0!</v>
      </c>
      <c r="AD575" s="6" t="e">
        <f t="shared" si="180"/>
        <v>#DIV/0!</v>
      </c>
      <c r="AE575" s="6" t="e">
        <f t="shared" si="180"/>
        <v>#DIV/0!</v>
      </c>
    </row>
    <row r="576" spans="1:31" x14ac:dyDescent="0.25">
      <c r="A576" s="1">
        <v>42880.27884259259</v>
      </c>
      <c r="B576" s="16">
        <v>569</v>
      </c>
      <c r="C576">
        <f t="shared" si="170"/>
        <v>8.4575420533148673</v>
      </c>
      <c r="D576">
        <f t="shared" si="171"/>
        <v>-3.2932955713891054</v>
      </c>
      <c r="E576">
        <f t="shared" si="172"/>
        <v>29.695374921300317</v>
      </c>
      <c r="F576">
        <f t="shared" si="173"/>
        <v>-0.38939156916143552</v>
      </c>
      <c r="G576">
        <v>21.098164000000001</v>
      </c>
      <c r="H576">
        <f t="shared" si="166"/>
        <v>21.098164000000001</v>
      </c>
      <c r="I576">
        <v>21.016743999999999</v>
      </c>
      <c r="J576">
        <f t="shared" si="162"/>
        <v>21.016743999999999</v>
      </c>
      <c r="K576">
        <f t="shared" si="174"/>
        <v>3.1683333333217455E-5</v>
      </c>
      <c r="L576">
        <v>1.199E-3</v>
      </c>
      <c r="M576">
        <f t="shared" si="167"/>
        <v>1.199E-3</v>
      </c>
      <c r="N576">
        <v>0.28353</v>
      </c>
      <c r="O576">
        <f t="shared" si="163"/>
        <v>0.28353</v>
      </c>
      <c r="P576">
        <f t="shared" si="175"/>
        <v>-1.837833333333298E-4</v>
      </c>
      <c r="Q576">
        <f t="shared" si="168"/>
        <v>78.699725999999998</v>
      </c>
      <c r="R576">
        <f t="shared" si="176"/>
        <v>1.5209999999967749E-4</v>
      </c>
      <c r="S576">
        <f t="shared" si="177"/>
        <v>1</v>
      </c>
      <c r="T576">
        <f t="shared" si="178"/>
        <v>19.989455162375435</v>
      </c>
      <c r="U576">
        <f t="shared" si="179"/>
        <v>32500</v>
      </c>
      <c r="W576">
        <v>0</v>
      </c>
      <c r="X576">
        <v>20.001206</v>
      </c>
      <c r="Y576">
        <v>0</v>
      </c>
      <c r="Z576">
        <v>0</v>
      </c>
      <c r="AA576">
        <f t="shared" si="164"/>
        <v>0</v>
      </c>
      <c r="AB576">
        <f t="shared" si="165"/>
        <v>0</v>
      </c>
      <c r="AC576" t="e">
        <f t="shared" si="169"/>
        <v>#DIV/0!</v>
      </c>
      <c r="AD576" s="6" t="e">
        <f t="shared" si="180"/>
        <v>#DIV/0!</v>
      </c>
      <c r="AE576" s="6" t="e">
        <f t="shared" si="180"/>
        <v>#DIV/0!</v>
      </c>
    </row>
    <row r="577" spans="1:31" x14ac:dyDescent="0.25">
      <c r="A577" s="1">
        <v>42880.279537037037</v>
      </c>
      <c r="B577" s="16">
        <v>570</v>
      </c>
      <c r="C577">
        <f t="shared" si="170"/>
        <v>3.5848856646932492</v>
      </c>
      <c r="D577">
        <f t="shared" si="171"/>
        <v>-2.8588386677363875</v>
      </c>
      <c r="E577">
        <f t="shared" si="172"/>
        <v>10.971876515375122</v>
      </c>
      <c r="F577">
        <f t="shared" si="173"/>
        <v>-0.79746997118833129</v>
      </c>
      <c r="G577">
        <v>21.098471</v>
      </c>
      <c r="H577">
        <f t="shared" si="166"/>
        <v>21.098471</v>
      </c>
      <c r="I577">
        <v>21.016852</v>
      </c>
      <c r="J577">
        <f t="shared" si="162"/>
        <v>21.016852</v>
      </c>
      <c r="K577">
        <f t="shared" si="174"/>
        <v>4.3366666666540729E-5</v>
      </c>
      <c r="L577">
        <v>1.194E-3</v>
      </c>
      <c r="M577">
        <f t="shared" si="167"/>
        <v>1.194E-3</v>
      </c>
      <c r="N577">
        <v>0.28334700000000002</v>
      </c>
      <c r="O577">
        <f t="shared" si="163"/>
        <v>0.28334700000000002</v>
      </c>
      <c r="P577">
        <f t="shared" si="175"/>
        <v>-1.8238333333333209E-4</v>
      </c>
      <c r="Q577">
        <f t="shared" si="168"/>
        <v>78.699800999999994</v>
      </c>
      <c r="R577">
        <f t="shared" si="176"/>
        <v>1.3901666666598088E-4</v>
      </c>
      <c r="S577">
        <f t="shared" si="177"/>
        <v>1</v>
      </c>
      <c r="T577">
        <f t="shared" si="178"/>
        <v>19.994762275667835</v>
      </c>
      <c r="U577">
        <f t="shared" si="179"/>
        <v>32500</v>
      </c>
      <c r="W577">
        <v>0</v>
      </c>
      <c r="X577">
        <v>20.001206</v>
      </c>
      <c r="Y577">
        <v>0</v>
      </c>
      <c r="Z577">
        <v>0</v>
      </c>
      <c r="AA577">
        <f t="shared" si="164"/>
        <v>0</v>
      </c>
      <c r="AB577">
        <f t="shared" si="165"/>
        <v>0</v>
      </c>
      <c r="AC577" t="e">
        <f t="shared" si="169"/>
        <v>#DIV/0!</v>
      </c>
      <c r="AD577" s="6" t="e">
        <f t="shared" si="180"/>
        <v>#DIV/0!</v>
      </c>
      <c r="AE577" s="6" t="e">
        <f t="shared" si="180"/>
        <v>#DIV/0!</v>
      </c>
    </row>
    <row r="578" spans="1:31" x14ac:dyDescent="0.25">
      <c r="A578" s="1">
        <v>42880.280231481483</v>
      </c>
      <c r="B578" s="16">
        <v>571</v>
      </c>
      <c r="C578">
        <f t="shared" si="170"/>
        <v>0.78202066479306609</v>
      </c>
      <c r="D578">
        <f t="shared" si="171"/>
        <v>-2.4217901138678677</v>
      </c>
      <c r="E578">
        <f t="shared" si="172"/>
        <v>0.40828715423934714</v>
      </c>
      <c r="F578">
        <f t="shared" si="173"/>
        <v>-3.0968364685205705</v>
      </c>
      <c r="G578">
        <v>21.098403999999999</v>
      </c>
      <c r="H578">
        <f t="shared" si="166"/>
        <v>21.098403999999999</v>
      </c>
      <c r="I578">
        <v>21.016887000000001</v>
      </c>
      <c r="J578">
        <f t="shared" si="162"/>
        <v>21.016887000000001</v>
      </c>
      <c r="K578">
        <f t="shared" si="174"/>
        <v>4.9833333333282324E-5</v>
      </c>
      <c r="L578">
        <v>1.193E-3</v>
      </c>
      <c r="M578">
        <f t="shared" si="167"/>
        <v>1.193E-3</v>
      </c>
      <c r="N578">
        <v>0.28318100000000002</v>
      </c>
      <c r="O578">
        <f t="shared" si="163"/>
        <v>0.28318100000000002</v>
      </c>
      <c r="P578">
        <f t="shared" si="175"/>
        <v>-1.809666666666663E-4</v>
      </c>
      <c r="Q578">
        <f t="shared" si="168"/>
        <v>78.699932000000004</v>
      </c>
      <c r="R578">
        <f t="shared" si="176"/>
        <v>1.3113333333360325E-4</v>
      </c>
      <c r="S578">
        <f t="shared" si="177"/>
        <v>1</v>
      </c>
      <c r="T578">
        <f t="shared" si="178"/>
        <v>19.998161189221268</v>
      </c>
      <c r="U578">
        <f t="shared" si="179"/>
        <v>32500</v>
      </c>
      <c r="W578">
        <v>0</v>
      </c>
      <c r="X578">
        <v>20.001365</v>
      </c>
      <c r="Y578">
        <v>0</v>
      </c>
      <c r="Z578">
        <v>0</v>
      </c>
      <c r="AA578">
        <f t="shared" si="164"/>
        <v>0</v>
      </c>
      <c r="AB578">
        <f t="shared" si="165"/>
        <v>0</v>
      </c>
      <c r="AC578" t="e">
        <f t="shared" si="169"/>
        <v>#DIV/0!</v>
      </c>
      <c r="AD578" s="6" t="e">
        <f t="shared" si="180"/>
        <v>#DIV/0!</v>
      </c>
      <c r="AE578" s="6" t="e">
        <f t="shared" si="180"/>
        <v>#DIV/0!</v>
      </c>
    </row>
    <row r="579" spans="1:31" x14ac:dyDescent="0.25">
      <c r="A579" s="1">
        <v>42880.280925925923</v>
      </c>
      <c r="B579" s="16">
        <v>572</v>
      </c>
      <c r="C579">
        <f t="shared" si="170"/>
        <v>-0.61387685683113036</v>
      </c>
      <c r="D579">
        <f t="shared" si="171"/>
        <v>-1.7169434908797587</v>
      </c>
      <c r="E579">
        <f t="shared" si="172"/>
        <v>-4.3147943067027388</v>
      </c>
      <c r="F579">
        <f t="shared" si="173"/>
        <v>2.7968858440807254</v>
      </c>
      <c r="G579">
        <v>21.098466999999999</v>
      </c>
      <c r="H579">
        <f t="shared" si="166"/>
        <v>21.098466999999999</v>
      </c>
      <c r="I579">
        <v>21.016983</v>
      </c>
      <c r="J579">
        <f t="shared" si="162"/>
        <v>21.016983</v>
      </c>
      <c r="K579">
        <f t="shared" si="174"/>
        <v>5.2749999999808965E-5</v>
      </c>
      <c r="L579">
        <v>1.189E-3</v>
      </c>
      <c r="M579">
        <f t="shared" si="167"/>
        <v>1.189E-3</v>
      </c>
      <c r="N579">
        <v>0.28301300000000001</v>
      </c>
      <c r="O579">
        <f t="shared" si="163"/>
        <v>0.28301300000000001</v>
      </c>
      <c r="P579">
        <f t="shared" si="175"/>
        <v>-1.7871666666666731E-4</v>
      </c>
      <c r="Q579">
        <f t="shared" si="168"/>
        <v>78.700004000000007</v>
      </c>
      <c r="R579">
        <f t="shared" si="176"/>
        <v>1.2596666666671771E-4</v>
      </c>
      <c r="S579">
        <f t="shared" si="177"/>
        <v>1</v>
      </c>
      <c r="T579">
        <f t="shared" si="178"/>
        <v>20.000420933365998</v>
      </c>
      <c r="U579">
        <f t="shared" si="179"/>
        <v>32500</v>
      </c>
      <c r="W579">
        <v>0</v>
      </c>
      <c r="X579">
        <v>20.001524</v>
      </c>
      <c r="Y579">
        <v>0</v>
      </c>
      <c r="Z579">
        <v>0</v>
      </c>
      <c r="AA579">
        <f t="shared" si="164"/>
        <v>0</v>
      </c>
      <c r="AB579">
        <f t="shared" si="165"/>
        <v>0</v>
      </c>
      <c r="AC579" t="e">
        <f t="shared" si="169"/>
        <v>#DIV/0!</v>
      </c>
      <c r="AD579" s="6" t="e">
        <f t="shared" si="180"/>
        <v>#DIV/0!</v>
      </c>
      <c r="AE579" s="6" t="e">
        <f t="shared" si="180"/>
        <v>#DIV/0!</v>
      </c>
    </row>
    <row r="580" spans="1:31" x14ac:dyDescent="0.25">
      <c r="A580" s="1">
        <v>42880.28162037037</v>
      </c>
      <c r="B580" s="16">
        <v>573</v>
      </c>
      <c r="C580">
        <f t="shared" si="170"/>
        <v>1.4862979126581166</v>
      </c>
      <c r="D580">
        <f t="shared" si="171"/>
        <v>-1.4460272872925284</v>
      </c>
      <c r="E580">
        <f t="shared" si="172"/>
        <v>4.2610859486146859</v>
      </c>
      <c r="F580">
        <f t="shared" si="173"/>
        <v>-0.97290541484138426</v>
      </c>
      <c r="G580">
        <v>21.098390999999999</v>
      </c>
      <c r="H580">
        <f t="shared" si="166"/>
        <v>21.098390999999999</v>
      </c>
      <c r="I580">
        <v>21.016997</v>
      </c>
      <c r="J580">
        <f t="shared" si="162"/>
        <v>21.016997</v>
      </c>
      <c r="K580">
        <f t="shared" si="174"/>
        <v>4.7416666666677545E-5</v>
      </c>
      <c r="L580">
        <v>1.183E-3</v>
      </c>
      <c r="M580">
        <f t="shared" si="167"/>
        <v>1.183E-3</v>
      </c>
      <c r="N580">
        <v>0.28283700000000001</v>
      </c>
      <c r="O580">
        <f t="shared" si="163"/>
        <v>0.28283700000000001</v>
      </c>
      <c r="P580">
        <f t="shared" si="175"/>
        <v>-1.777666666666659E-4</v>
      </c>
      <c r="Q580">
        <f t="shared" si="168"/>
        <v>78.700165999999996</v>
      </c>
      <c r="R580">
        <f t="shared" si="176"/>
        <v>1.3035000000035288E-4</v>
      </c>
      <c r="S580">
        <f t="shared" si="177"/>
        <v>1</v>
      </c>
      <c r="T580">
        <f t="shared" si="178"/>
        <v>19.999067674799932</v>
      </c>
      <c r="U580">
        <f t="shared" si="179"/>
        <v>32500</v>
      </c>
      <c r="W580">
        <v>0</v>
      </c>
      <c r="X580">
        <v>20.001999999999999</v>
      </c>
      <c r="Y580">
        <v>0</v>
      </c>
      <c r="Z580">
        <v>0</v>
      </c>
      <c r="AA580">
        <f t="shared" si="164"/>
        <v>0</v>
      </c>
      <c r="AB580">
        <f t="shared" si="165"/>
        <v>0</v>
      </c>
      <c r="AC580" t="e">
        <f t="shared" si="169"/>
        <v>#DIV/0!</v>
      </c>
      <c r="AD580" s="6" t="e">
        <f t="shared" si="180"/>
        <v>#DIV/0!</v>
      </c>
      <c r="AE580" s="6" t="e">
        <f t="shared" si="180"/>
        <v>#DIV/0!</v>
      </c>
    </row>
    <row r="581" spans="1:31" x14ac:dyDescent="0.25">
      <c r="A581" s="1">
        <v>42880.282314814816</v>
      </c>
      <c r="B581" s="16">
        <v>574</v>
      </c>
      <c r="C581">
        <f t="shared" si="170"/>
        <v>1.691507325502819</v>
      </c>
      <c r="D581">
        <f t="shared" si="171"/>
        <v>-1.741312274151543</v>
      </c>
      <c r="E581">
        <f t="shared" si="172"/>
        <v>4.743821619143306</v>
      </c>
      <c r="F581">
        <f t="shared" si="173"/>
        <v>-1.0294441223504125</v>
      </c>
      <c r="G581">
        <v>21.098292000000001</v>
      </c>
      <c r="H581">
        <f t="shared" si="166"/>
        <v>21.098292000000001</v>
      </c>
      <c r="I581">
        <v>21.017126999999999</v>
      </c>
      <c r="J581">
        <f t="shared" si="162"/>
        <v>21.017126999999999</v>
      </c>
      <c r="K581">
        <f t="shared" si="174"/>
        <v>4.6966666666570232E-5</v>
      </c>
      <c r="L581">
        <v>1.178E-3</v>
      </c>
      <c r="M581">
        <f t="shared" si="167"/>
        <v>1.178E-3</v>
      </c>
      <c r="N581">
        <v>0.28264299999999998</v>
      </c>
      <c r="O581">
        <f t="shared" si="163"/>
        <v>0.28264299999999998</v>
      </c>
      <c r="P581">
        <f t="shared" si="175"/>
        <v>-1.7854999999999954E-4</v>
      </c>
      <c r="Q581">
        <f t="shared" si="168"/>
        <v>78.700230000000005</v>
      </c>
      <c r="R581">
        <f t="shared" si="176"/>
        <v>1.3158333333412504E-4</v>
      </c>
      <c r="S581">
        <f t="shared" si="177"/>
        <v>1</v>
      </c>
      <c r="T581">
        <f t="shared" si="178"/>
        <v>19.998038180400119</v>
      </c>
      <c r="U581">
        <f t="shared" si="179"/>
        <v>32500</v>
      </c>
      <c r="W581">
        <v>0</v>
      </c>
      <c r="X581">
        <v>20.001470999999999</v>
      </c>
      <c r="Y581">
        <v>0</v>
      </c>
      <c r="Z581">
        <v>0</v>
      </c>
      <c r="AA581">
        <f t="shared" si="164"/>
        <v>0</v>
      </c>
      <c r="AB581">
        <f t="shared" si="165"/>
        <v>0</v>
      </c>
      <c r="AC581" t="e">
        <f t="shared" si="169"/>
        <v>#DIV/0!</v>
      </c>
      <c r="AD581" s="6" t="e">
        <f t="shared" si="180"/>
        <v>#DIV/0!</v>
      </c>
      <c r="AE581" s="6" t="e">
        <f t="shared" si="180"/>
        <v>#DIV/0!</v>
      </c>
    </row>
    <row r="582" spans="1:31" x14ac:dyDescent="0.25">
      <c r="A582" s="1">
        <v>42880.283009259256</v>
      </c>
      <c r="B582" s="16">
        <v>575</v>
      </c>
      <c r="C582">
        <f t="shared" si="170"/>
        <v>-0.15806684820071526</v>
      </c>
      <c r="D582">
        <f t="shared" si="171"/>
        <v>-2.3610784915969596</v>
      </c>
      <c r="E582">
        <f t="shared" si="172"/>
        <v>-3.2295721034820626</v>
      </c>
      <c r="F582">
        <f t="shared" si="173"/>
        <v>14.937214972483241</v>
      </c>
      <c r="G582">
        <v>21.098089999999999</v>
      </c>
      <c r="H582">
        <f t="shared" si="166"/>
        <v>21.098089999999999</v>
      </c>
      <c r="I582">
        <v>21.017078999999999</v>
      </c>
      <c r="J582">
        <f t="shared" si="162"/>
        <v>21.017078999999999</v>
      </c>
      <c r="K582">
        <f t="shared" si="174"/>
        <v>5.1766666666649049E-5</v>
      </c>
      <c r="L582">
        <v>1.178E-3</v>
      </c>
      <c r="M582">
        <f t="shared" si="167"/>
        <v>1.178E-3</v>
      </c>
      <c r="N582">
        <v>0.28245700000000001</v>
      </c>
      <c r="O582">
        <f t="shared" si="163"/>
        <v>0.28245700000000001</v>
      </c>
      <c r="P582">
        <f t="shared" si="175"/>
        <v>-1.8034999999999856E-4</v>
      </c>
      <c r="Q582">
        <f t="shared" si="168"/>
        <v>78.700464000000011</v>
      </c>
      <c r="R582">
        <f t="shared" si="176"/>
        <v>1.2858333333317282E-4</v>
      </c>
      <c r="S582">
        <f t="shared" si="177"/>
        <v>1</v>
      </c>
      <c r="T582">
        <f t="shared" si="178"/>
        <v>19.998896988356659</v>
      </c>
      <c r="U582">
        <f t="shared" si="179"/>
        <v>32500</v>
      </c>
      <c r="W582">
        <v>0</v>
      </c>
      <c r="X582">
        <v>20.001100000000001</v>
      </c>
      <c r="Y582">
        <v>0</v>
      </c>
      <c r="Z582">
        <v>0</v>
      </c>
      <c r="AA582">
        <f t="shared" si="164"/>
        <v>0</v>
      </c>
      <c r="AB582">
        <f t="shared" si="165"/>
        <v>0</v>
      </c>
      <c r="AC582" t="e">
        <f t="shared" si="169"/>
        <v>#DIV/0!</v>
      </c>
      <c r="AD582" s="6" t="e">
        <f t="shared" si="180"/>
        <v>#DIV/0!</v>
      </c>
      <c r="AE582" s="6" t="e">
        <f t="shared" si="180"/>
        <v>#DIV/0!</v>
      </c>
    </row>
    <row r="583" spans="1:31" x14ac:dyDescent="0.25">
      <c r="A583" s="1">
        <v>42880.283703703702</v>
      </c>
      <c r="B583" s="16">
        <v>576</v>
      </c>
      <c r="C583">
        <f t="shared" si="170"/>
        <v>1.8981199528668102</v>
      </c>
      <c r="D583">
        <f t="shared" si="171"/>
        <v>-2.8999355692476225</v>
      </c>
      <c r="E583">
        <f t="shared" si="172"/>
        <v>4.2789618657987223</v>
      </c>
      <c r="F583">
        <f t="shared" si="173"/>
        <v>-1.5277936280411193</v>
      </c>
      <c r="G583">
        <v>21.097943000000001</v>
      </c>
      <c r="H583">
        <f t="shared" si="166"/>
        <v>21.097943000000001</v>
      </c>
      <c r="I583">
        <v>21.017150999999998</v>
      </c>
      <c r="J583">
        <f t="shared" si="162"/>
        <v>21.017150999999998</v>
      </c>
      <c r="K583">
        <f t="shared" si="174"/>
        <v>4.6983333333313243E-5</v>
      </c>
      <c r="L583">
        <v>1.178E-3</v>
      </c>
      <c r="M583">
        <f t="shared" si="167"/>
        <v>1.178E-3</v>
      </c>
      <c r="N583">
        <v>0.28229100000000001</v>
      </c>
      <c r="O583">
        <f t="shared" si="163"/>
        <v>0.28229100000000001</v>
      </c>
      <c r="P583">
        <f t="shared" si="175"/>
        <v>-1.8188333333333251E-4</v>
      </c>
      <c r="Q583">
        <f t="shared" si="168"/>
        <v>78.700558000000001</v>
      </c>
      <c r="R583">
        <f t="shared" si="176"/>
        <v>1.349000000007076E-4</v>
      </c>
      <c r="S583">
        <f t="shared" si="177"/>
        <v>1</v>
      </c>
      <c r="T583">
        <f t="shared" si="178"/>
        <v>19.996301944477665</v>
      </c>
      <c r="U583">
        <f t="shared" si="179"/>
        <v>32500</v>
      </c>
      <c r="W583">
        <v>0</v>
      </c>
      <c r="X583">
        <v>20.001100000000001</v>
      </c>
      <c r="Y583">
        <v>0</v>
      </c>
      <c r="Z583">
        <v>0</v>
      </c>
      <c r="AA583">
        <f t="shared" si="164"/>
        <v>0</v>
      </c>
      <c r="AB583">
        <f t="shared" si="165"/>
        <v>0</v>
      </c>
      <c r="AC583" t="e">
        <f t="shared" si="169"/>
        <v>#DIV/0!</v>
      </c>
      <c r="AD583" s="6" t="e">
        <f t="shared" si="180"/>
        <v>#DIV/0!</v>
      </c>
      <c r="AE583" s="6" t="e">
        <f t="shared" si="180"/>
        <v>#DIV/0!</v>
      </c>
    </row>
    <row r="584" spans="1:31" x14ac:dyDescent="0.25">
      <c r="A584" s="1">
        <v>42880.284398148149</v>
      </c>
      <c r="B584" s="16">
        <v>577</v>
      </c>
      <c r="C584">
        <f t="shared" si="170"/>
        <v>3.3427937313957301</v>
      </c>
      <c r="D584">
        <f t="shared" si="171"/>
        <v>-3.1678134608136155</v>
      </c>
      <c r="E584">
        <f t="shared" si="172"/>
        <v>9.6766840346923395</v>
      </c>
      <c r="F584">
        <f t="shared" si="173"/>
        <v>-0.94765448165745647</v>
      </c>
      <c r="G584">
        <v>21.098087</v>
      </c>
      <c r="H584">
        <f t="shared" si="166"/>
        <v>21.098087</v>
      </c>
      <c r="I584">
        <v>21.017099000000002</v>
      </c>
      <c r="J584">
        <f t="shared" ref="J584:J647" si="181">(I584*J$2+J$3+J$4)</f>
        <v>21.017099000000002</v>
      </c>
      <c r="K584">
        <f t="shared" si="174"/>
        <v>4.3766666666655854E-5</v>
      </c>
      <c r="L584">
        <v>1.1770000000000001E-3</v>
      </c>
      <c r="M584">
        <f t="shared" si="167"/>
        <v>1.1770000000000001E-3</v>
      </c>
      <c r="N584">
        <v>0.28211000000000003</v>
      </c>
      <c r="O584">
        <f t="shared" ref="O584:O647" si="182">(N584*O$2+O$3+O$4)</f>
        <v>0.28211000000000003</v>
      </c>
      <c r="P584">
        <f t="shared" si="175"/>
        <v>-1.8258333333333229E-4</v>
      </c>
      <c r="Q584">
        <f t="shared" si="168"/>
        <v>78.700790999999995</v>
      </c>
      <c r="R584">
        <f t="shared" si="176"/>
        <v>1.3881666666743325E-4</v>
      </c>
      <c r="S584">
        <f t="shared" si="177"/>
        <v>1</v>
      </c>
      <c r="T584">
        <f t="shared" si="178"/>
        <v>19.994748392807548</v>
      </c>
      <c r="U584">
        <f t="shared" si="179"/>
        <v>32500</v>
      </c>
      <c r="W584">
        <v>0</v>
      </c>
      <c r="X584">
        <v>20.001259000000001</v>
      </c>
      <c r="Y584">
        <v>0</v>
      </c>
      <c r="Z584">
        <v>0</v>
      </c>
      <c r="AA584">
        <f t="shared" ref="AA584:AA647" si="183">((X584*(H584/100)*Z584)/(-X584*(-1+H584/100+M584/100)+Z584))*1000</f>
        <v>0</v>
      </c>
      <c r="AB584">
        <f t="shared" ref="AB584:AB647" si="184">((X584*(Y584*(-1+M584/100+H584/100)+(M584/100)*Z584))/(X584*(-1+M584/100+H584/100)-Z584))*1000</f>
        <v>0</v>
      </c>
      <c r="AC584" t="e">
        <f t="shared" si="169"/>
        <v>#DIV/0!</v>
      </c>
      <c r="AD584" s="6" t="e">
        <f t="shared" si="180"/>
        <v>#DIV/0!</v>
      </c>
      <c r="AE584" s="6" t="e">
        <f t="shared" si="180"/>
        <v>#DIV/0!</v>
      </c>
    </row>
    <row r="585" spans="1:31" x14ac:dyDescent="0.25">
      <c r="A585" s="1">
        <v>42880.285092592596</v>
      </c>
      <c r="B585" s="16">
        <v>578</v>
      </c>
      <c r="C585">
        <f t="shared" si="170"/>
        <v>8.6442560262457633</v>
      </c>
      <c r="D585">
        <f t="shared" si="171"/>
        <v>-3.514512595469288</v>
      </c>
      <c r="E585">
        <f t="shared" si="172"/>
        <v>30.186991094036458</v>
      </c>
      <c r="F585">
        <f t="shared" si="173"/>
        <v>-0.40657201554402078</v>
      </c>
      <c r="G585">
        <v>21.098375000000001</v>
      </c>
      <c r="H585">
        <f t="shared" ref="H585:H648" si="185">(G585*H$2+H$3+H$4)</f>
        <v>21.098375000000001</v>
      </c>
      <c r="I585">
        <v>21.017292999999999</v>
      </c>
      <c r="J585">
        <f t="shared" si="181"/>
        <v>21.017292999999999</v>
      </c>
      <c r="K585">
        <f t="shared" si="174"/>
        <v>3.1166666666730215E-5</v>
      </c>
      <c r="L585">
        <v>1.1689999999999999E-3</v>
      </c>
      <c r="M585">
        <f t="shared" ref="M585:M648" si="186">(L585*M$2+M$3+M$4)</f>
        <v>1.1689999999999999E-3</v>
      </c>
      <c r="N585">
        <v>0.28192800000000001</v>
      </c>
      <c r="O585">
        <f t="shared" si="182"/>
        <v>0.28192800000000001</v>
      </c>
      <c r="P585">
        <f t="shared" si="175"/>
        <v>-1.8349999999999939E-4</v>
      </c>
      <c r="Q585">
        <f t="shared" ref="Q585:Q648" si="187">100-J585-O585</f>
        <v>78.700779000000011</v>
      </c>
      <c r="R585">
        <f t="shared" si="176"/>
        <v>1.523333333328954E-4</v>
      </c>
      <c r="S585">
        <f t="shared" si="177"/>
        <v>1</v>
      </c>
      <c r="T585">
        <f t="shared" si="178"/>
        <v>19.989788231378405</v>
      </c>
      <c r="U585">
        <f t="shared" si="179"/>
        <v>32500</v>
      </c>
      <c r="W585">
        <v>0</v>
      </c>
      <c r="X585">
        <v>20.001947000000001</v>
      </c>
      <c r="Y585">
        <v>0</v>
      </c>
      <c r="Z585">
        <v>0</v>
      </c>
      <c r="AA585">
        <f t="shared" si="183"/>
        <v>0</v>
      </c>
      <c r="AB585">
        <f t="shared" si="184"/>
        <v>0</v>
      </c>
      <c r="AC585" t="e">
        <f t="shared" ref="AC585:AC648" si="188">AB585/AA585</f>
        <v>#DIV/0!</v>
      </c>
      <c r="AD585" s="6" t="e">
        <f t="shared" si="180"/>
        <v>#DIV/0!</v>
      </c>
      <c r="AE585" s="6" t="e">
        <f t="shared" si="180"/>
        <v>#DIV/0!</v>
      </c>
    </row>
    <row r="586" spans="1:31" x14ac:dyDescent="0.25">
      <c r="A586" s="1">
        <v>42880.285787037035</v>
      </c>
      <c r="B586" s="16">
        <v>579</v>
      </c>
      <c r="C586">
        <f t="shared" si="170"/>
        <v>11.554468116382921</v>
      </c>
      <c r="D586">
        <f t="shared" si="171"/>
        <v>-4.31392336623456</v>
      </c>
      <c r="E586">
        <f t="shared" si="172"/>
        <v>40.773587450342134</v>
      </c>
      <c r="F586">
        <f t="shared" si="173"/>
        <v>-0.37335542603799371</v>
      </c>
      <c r="G586">
        <v>21.098462999999999</v>
      </c>
      <c r="H586">
        <f t="shared" si="185"/>
        <v>21.098462999999999</v>
      </c>
      <c r="I586">
        <v>21.017374</v>
      </c>
      <c r="J586">
        <f t="shared" si="181"/>
        <v>21.017374</v>
      </c>
      <c r="K586">
        <f t="shared" si="174"/>
        <v>2.4616666666688047E-5</v>
      </c>
      <c r="L586">
        <v>1.1689999999999999E-3</v>
      </c>
      <c r="M586">
        <f t="shared" si="186"/>
        <v>1.1689999999999999E-3</v>
      </c>
      <c r="N586">
        <v>0.28174100000000002</v>
      </c>
      <c r="O586">
        <f t="shared" si="182"/>
        <v>0.28174100000000002</v>
      </c>
      <c r="P586">
        <f t="shared" si="175"/>
        <v>-1.8581666666666886E-4</v>
      </c>
      <c r="Q586">
        <f t="shared" si="187"/>
        <v>78.700885</v>
      </c>
      <c r="R586">
        <f t="shared" si="176"/>
        <v>1.6120000000015012E-4</v>
      </c>
      <c r="S586">
        <f t="shared" si="177"/>
        <v>1</v>
      </c>
      <c r="T586">
        <f t="shared" si="178"/>
        <v>19.986555608517332</v>
      </c>
      <c r="U586">
        <f t="shared" si="179"/>
        <v>32500</v>
      </c>
      <c r="W586">
        <v>0</v>
      </c>
      <c r="X586">
        <v>20.002424000000001</v>
      </c>
      <c r="Y586">
        <v>0</v>
      </c>
      <c r="Z586">
        <v>0</v>
      </c>
      <c r="AA586">
        <f t="shared" si="183"/>
        <v>0</v>
      </c>
      <c r="AB586">
        <f t="shared" si="184"/>
        <v>0</v>
      </c>
      <c r="AC586" t="e">
        <f t="shared" si="188"/>
        <v>#DIV/0!</v>
      </c>
      <c r="AD586" s="6" t="e">
        <f t="shared" si="180"/>
        <v>#DIV/0!</v>
      </c>
      <c r="AE586" s="6" t="e">
        <f t="shared" si="180"/>
        <v>#DIV/0!</v>
      </c>
    </row>
    <row r="587" spans="1:31" x14ac:dyDescent="0.25">
      <c r="A587" s="1">
        <v>42880.286481481482</v>
      </c>
      <c r="B587" s="16">
        <v>580</v>
      </c>
      <c r="C587">
        <f t="shared" si="170"/>
        <v>14.126230134581675</v>
      </c>
      <c r="D587">
        <f t="shared" si="171"/>
        <v>-4.9795988462616059</v>
      </c>
      <c r="E587">
        <f t="shared" si="172"/>
        <v>50.173995834113569</v>
      </c>
      <c r="F587">
        <f t="shared" si="173"/>
        <v>-0.35250727184964331</v>
      </c>
      <c r="G587">
        <v>21.098141999999999</v>
      </c>
      <c r="H587">
        <f t="shared" si="185"/>
        <v>21.098141999999999</v>
      </c>
      <c r="I587">
        <v>21.017316999999998</v>
      </c>
      <c r="J587">
        <f t="shared" si="181"/>
        <v>21.017316999999998</v>
      </c>
      <c r="K587">
        <f t="shared" si="174"/>
        <v>1.8633333333243721E-5</v>
      </c>
      <c r="L587">
        <v>1.1670000000000001E-3</v>
      </c>
      <c r="M587">
        <f t="shared" si="186"/>
        <v>1.1670000000000001E-3</v>
      </c>
      <c r="N587">
        <v>0.281551</v>
      </c>
      <c r="O587">
        <f t="shared" si="182"/>
        <v>0.281551</v>
      </c>
      <c r="P587">
        <f t="shared" si="175"/>
        <v>-1.8771666666666983E-4</v>
      </c>
      <c r="Q587">
        <f t="shared" si="187"/>
        <v>78.701132000000015</v>
      </c>
      <c r="R587">
        <f t="shared" si="176"/>
        <v>1.6908333333347513E-4</v>
      </c>
      <c r="S587">
        <f t="shared" si="177"/>
        <v>1</v>
      </c>
      <c r="T587">
        <f t="shared" si="178"/>
        <v>19.982788171019138</v>
      </c>
      <c r="U587">
        <f t="shared" si="179"/>
        <v>32500</v>
      </c>
      <c r="W587">
        <v>0</v>
      </c>
      <c r="X587">
        <v>20.001894</v>
      </c>
      <c r="Y587">
        <v>0</v>
      </c>
      <c r="Z587">
        <v>0</v>
      </c>
      <c r="AA587">
        <f t="shared" si="183"/>
        <v>0</v>
      </c>
      <c r="AB587">
        <f t="shared" si="184"/>
        <v>0</v>
      </c>
      <c r="AC587" t="e">
        <f t="shared" si="188"/>
        <v>#DIV/0!</v>
      </c>
      <c r="AD587" s="6" t="e">
        <f t="shared" si="180"/>
        <v>#DIV/0!</v>
      </c>
      <c r="AE587" s="6" t="e">
        <f t="shared" si="180"/>
        <v>#DIV/0!</v>
      </c>
    </row>
    <row r="588" spans="1:31" x14ac:dyDescent="0.25">
      <c r="A588" s="1">
        <v>42880.287175925929</v>
      </c>
      <c r="B588" s="16">
        <v>581</v>
      </c>
      <c r="C588">
        <f t="shared" ref="C588:C651" si="189">(X588*H588-T588*J588-K588*U588)*10</f>
        <v>15.247909972505433</v>
      </c>
      <c r="D588">
        <f t="shared" ref="D588:D651" si="190">(T588*O588-X588*M588+P588*U588)*10</f>
        <v>-5.0918863807420855</v>
      </c>
      <c r="E588">
        <f t="shared" ref="E588:E651" si="191">3.941*C588+1.104*D588</f>
        <v>54.470570637304647</v>
      </c>
      <c r="F588">
        <f t="shared" si="173"/>
        <v>-0.3339399557003957</v>
      </c>
      <c r="G588">
        <v>21.098241999999999</v>
      </c>
      <c r="H588">
        <f t="shared" si="185"/>
        <v>21.098241999999999</v>
      </c>
      <c r="I588">
        <v>21.017327999999999</v>
      </c>
      <c r="J588">
        <f t="shared" si="181"/>
        <v>21.017327999999999</v>
      </c>
      <c r="K588">
        <f t="shared" si="174"/>
        <v>1.6033333333117148E-5</v>
      </c>
      <c r="L588">
        <v>1.1659999999999999E-3</v>
      </c>
      <c r="M588">
        <f t="shared" si="186"/>
        <v>1.1659999999999999E-3</v>
      </c>
      <c r="N588">
        <v>0.281366</v>
      </c>
      <c r="O588">
        <f t="shared" si="182"/>
        <v>0.281366</v>
      </c>
      <c r="P588">
        <f t="shared" si="175"/>
        <v>-1.8793333333333811E-4</v>
      </c>
      <c r="Q588">
        <f t="shared" si="187"/>
        <v>78.701306000000002</v>
      </c>
      <c r="R588">
        <f t="shared" si="176"/>
        <v>1.7190000000013583E-4</v>
      </c>
      <c r="S588">
        <f t="shared" si="177"/>
        <v>1</v>
      </c>
      <c r="T588">
        <f t="shared" si="178"/>
        <v>19.980972203646779</v>
      </c>
      <c r="U588">
        <f t="shared" si="179"/>
        <v>32500</v>
      </c>
      <c r="W588">
        <v>0</v>
      </c>
      <c r="X588">
        <v>20.001311999999999</v>
      </c>
      <c r="Y588">
        <v>0</v>
      </c>
      <c r="Z588">
        <v>0</v>
      </c>
      <c r="AA588">
        <f t="shared" si="183"/>
        <v>0</v>
      </c>
      <c r="AB588">
        <f t="shared" si="184"/>
        <v>0</v>
      </c>
      <c r="AC588" t="e">
        <f t="shared" si="188"/>
        <v>#DIV/0!</v>
      </c>
      <c r="AD588" s="6" t="e">
        <f t="shared" si="180"/>
        <v>#DIV/0!</v>
      </c>
      <c r="AE588" s="6" t="e">
        <f t="shared" si="180"/>
        <v>#DIV/0!</v>
      </c>
    </row>
    <row r="589" spans="1:31" x14ac:dyDescent="0.25">
      <c r="A589" s="1">
        <v>42880.287870370368</v>
      </c>
      <c r="B589" s="16">
        <v>582</v>
      </c>
      <c r="C589">
        <f t="shared" si="189"/>
        <v>18.98592653759092</v>
      </c>
      <c r="D589">
        <f t="shared" si="190"/>
        <v>-4.8310087145917979</v>
      </c>
      <c r="E589">
        <f t="shared" si="191"/>
        <v>69.490102863736467</v>
      </c>
      <c r="F589">
        <f t="shared" ref="F589:F652" si="192">D589/C589</f>
        <v>-0.25445209139657787</v>
      </c>
      <c r="G589">
        <v>21.098230999999998</v>
      </c>
      <c r="H589">
        <f t="shared" si="185"/>
        <v>21.098230999999998</v>
      </c>
      <c r="I589">
        <v>21.017256</v>
      </c>
      <c r="J589">
        <f t="shared" si="181"/>
        <v>21.017256</v>
      </c>
      <c r="K589">
        <f t="shared" ref="K589:K652" si="193">SLOPE(J585:J593,B585:B593)</f>
        <v>6.8166666666868991E-6</v>
      </c>
      <c r="L589">
        <v>1.155E-3</v>
      </c>
      <c r="M589">
        <f t="shared" si="186"/>
        <v>1.155E-3</v>
      </c>
      <c r="N589">
        <v>0.281171</v>
      </c>
      <c r="O589">
        <f t="shared" si="182"/>
        <v>0.281171</v>
      </c>
      <c r="P589">
        <f t="shared" ref="P589:P652" si="194">SLOPE(O585:O593,B585:B593)</f>
        <v>-1.8698333333333668E-4</v>
      </c>
      <c r="Q589">
        <f t="shared" si="187"/>
        <v>78.701572999999996</v>
      </c>
      <c r="R589">
        <f t="shared" ref="R589:R652" si="195">SLOPE(Q585:Q593,B585:B593)</f>
        <v>1.8016666666606322E-4</v>
      </c>
      <c r="S589">
        <f t="shared" ref="S589:S652" si="196">((X589-AA589/1000+AB589/1000)/(X589+Y589+Z589))</f>
        <v>1</v>
      </c>
      <c r="T589">
        <f t="shared" ref="T589:T652" si="197">(-R589*U589+X589*(100-H589-M589))/(100-J589-O589)</f>
        <v>19.97701906474801</v>
      </c>
      <c r="U589">
        <f t="shared" ref="U589:U652" si="198">$F$1*((X589-AA589/1000+AB589/1000)/(X589+Y589+Z589))</f>
        <v>32500</v>
      </c>
      <c r="W589">
        <v>0</v>
      </c>
      <c r="X589">
        <v>20.000836</v>
      </c>
      <c r="Y589">
        <v>0</v>
      </c>
      <c r="Z589">
        <v>0</v>
      </c>
      <c r="AA589">
        <f t="shared" si="183"/>
        <v>0</v>
      </c>
      <c r="AB589">
        <f t="shared" si="184"/>
        <v>0</v>
      </c>
      <c r="AC589" t="e">
        <f t="shared" si="188"/>
        <v>#DIV/0!</v>
      </c>
      <c r="AD589" s="6" t="e">
        <f t="shared" si="180"/>
        <v>#DIV/0!</v>
      </c>
      <c r="AE589" s="6" t="e">
        <f t="shared" si="180"/>
        <v>#DIV/0!</v>
      </c>
    </row>
    <row r="590" spans="1:31" x14ac:dyDescent="0.25">
      <c r="A590" s="1">
        <v>42880.288564814815</v>
      </c>
      <c r="B590" s="16">
        <v>583</v>
      </c>
      <c r="C590">
        <f t="shared" si="189"/>
        <v>15.50293822338433</v>
      </c>
      <c r="D590">
        <f t="shared" si="190"/>
        <v>-4.6620155740157898</v>
      </c>
      <c r="E590">
        <f t="shared" si="191"/>
        <v>55.950214344644209</v>
      </c>
      <c r="F590">
        <f t="shared" si="192"/>
        <v>-0.30071819334116268</v>
      </c>
      <c r="G590">
        <v>21.098458000000001</v>
      </c>
      <c r="H590">
        <f t="shared" si="185"/>
        <v>21.098458000000001</v>
      </c>
      <c r="I590">
        <v>21.017249</v>
      </c>
      <c r="J590">
        <f t="shared" si="181"/>
        <v>21.017249</v>
      </c>
      <c r="K590">
        <f t="shared" si="193"/>
        <v>1.5316666666779592E-5</v>
      </c>
      <c r="L590">
        <v>1.1460000000000001E-3</v>
      </c>
      <c r="M590">
        <f t="shared" si="186"/>
        <v>1.1460000000000001E-3</v>
      </c>
      <c r="N590">
        <v>0.280976</v>
      </c>
      <c r="O590">
        <f t="shared" si="182"/>
        <v>0.280976</v>
      </c>
      <c r="P590">
        <f t="shared" si="194"/>
        <v>-1.8638333333333609E-4</v>
      </c>
      <c r="Q590">
        <f t="shared" si="187"/>
        <v>78.701775000000012</v>
      </c>
      <c r="R590">
        <f t="shared" si="195"/>
        <v>1.7106666666630115E-4</v>
      </c>
      <c r="S590">
        <f t="shared" si="196"/>
        <v>1</v>
      </c>
      <c r="T590">
        <f t="shared" si="197"/>
        <v>19.980988046202679</v>
      </c>
      <c r="U590">
        <f t="shared" si="198"/>
        <v>32500</v>
      </c>
      <c r="W590">
        <v>0</v>
      </c>
      <c r="X590">
        <v>20.001152999999999</v>
      </c>
      <c r="Y590">
        <v>0</v>
      </c>
      <c r="Z590">
        <v>0</v>
      </c>
      <c r="AA590">
        <f t="shared" si="183"/>
        <v>0</v>
      </c>
      <c r="AB590">
        <f t="shared" si="184"/>
        <v>0</v>
      </c>
      <c r="AC590" t="e">
        <f t="shared" si="188"/>
        <v>#DIV/0!</v>
      </c>
      <c r="AD590" s="6" t="e">
        <f t="shared" si="180"/>
        <v>#DIV/0!</v>
      </c>
      <c r="AE590" s="6" t="e">
        <f t="shared" si="180"/>
        <v>#DIV/0!</v>
      </c>
    </row>
    <row r="591" spans="1:31" x14ac:dyDescent="0.25">
      <c r="A591" s="1">
        <v>42880.289259259262</v>
      </c>
      <c r="B591" s="16">
        <v>584</v>
      </c>
      <c r="C591">
        <f t="shared" si="189"/>
        <v>8.8263264205044329</v>
      </c>
      <c r="D591">
        <f t="shared" si="190"/>
        <v>-4.5303319861860025</v>
      </c>
      <c r="E591">
        <f t="shared" si="191"/>
        <v>29.783065910458625</v>
      </c>
      <c r="F591">
        <f t="shared" si="192"/>
        <v>-0.51327491986491591</v>
      </c>
      <c r="G591">
        <v>21.098217999999999</v>
      </c>
      <c r="H591">
        <f t="shared" si="185"/>
        <v>21.098217999999999</v>
      </c>
      <c r="I591">
        <v>21.017347999999998</v>
      </c>
      <c r="J591">
        <f t="shared" si="181"/>
        <v>21.017347999999998</v>
      </c>
      <c r="K591">
        <f t="shared" si="193"/>
        <v>3.1250000000208425E-5</v>
      </c>
      <c r="L591">
        <v>1.1440000000000001E-3</v>
      </c>
      <c r="M591">
        <f t="shared" si="186"/>
        <v>1.1440000000000001E-3</v>
      </c>
      <c r="N591">
        <v>0.28079799999999999</v>
      </c>
      <c r="O591">
        <f t="shared" si="182"/>
        <v>0.28079799999999999</v>
      </c>
      <c r="P591">
        <f t="shared" si="194"/>
        <v>-1.8593333333333424E-4</v>
      </c>
      <c r="Q591">
        <f t="shared" si="187"/>
        <v>78.701853999999997</v>
      </c>
      <c r="R591">
        <f t="shared" si="195"/>
        <v>1.5468333333264658E-4</v>
      </c>
      <c r="S591">
        <f t="shared" si="196"/>
        <v>1</v>
      </c>
      <c r="T591">
        <f t="shared" si="197"/>
        <v>19.988326341593467</v>
      </c>
      <c r="U591">
        <f t="shared" si="198"/>
        <v>32500</v>
      </c>
      <c r="W591">
        <v>0</v>
      </c>
      <c r="X591">
        <v>20.001683</v>
      </c>
      <c r="Y591">
        <v>0</v>
      </c>
      <c r="Z591">
        <v>0</v>
      </c>
      <c r="AA591">
        <f t="shared" si="183"/>
        <v>0</v>
      </c>
      <c r="AB591">
        <f t="shared" si="184"/>
        <v>0</v>
      </c>
      <c r="AC591" t="e">
        <f t="shared" si="188"/>
        <v>#DIV/0!</v>
      </c>
      <c r="AD591" s="6" t="e">
        <f t="shared" si="180"/>
        <v>#DIV/0!</v>
      </c>
      <c r="AE591" s="6" t="e">
        <f t="shared" si="180"/>
        <v>#DIV/0!</v>
      </c>
    </row>
    <row r="592" spans="1:31" x14ac:dyDescent="0.25">
      <c r="A592" s="1">
        <v>42880.289953703701</v>
      </c>
      <c r="B592" s="16">
        <v>585</v>
      </c>
      <c r="C592">
        <f t="shared" si="189"/>
        <v>2.0404361901931867</v>
      </c>
      <c r="D592">
        <f t="shared" si="190"/>
        <v>-4.5840574463036088</v>
      </c>
      <c r="E592">
        <f t="shared" si="191"/>
        <v>2.9805596048321634</v>
      </c>
      <c r="F592">
        <f t="shared" si="192"/>
        <v>-2.2466066169261554</v>
      </c>
      <c r="G592">
        <v>21.098364</v>
      </c>
      <c r="H592">
        <f t="shared" si="185"/>
        <v>21.098364</v>
      </c>
      <c r="I592">
        <v>21.017375999999999</v>
      </c>
      <c r="J592">
        <f t="shared" si="181"/>
        <v>21.017375999999999</v>
      </c>
      <c r="K592">
        <f t="shared" si="193"/>
        <v>4.7850000000101052E-5</v>
      </c>
      <c r="L592">
        <v>1.1429999999999999E-3</v>
      </c>
      <c r="M592">
        <f t="shared" si="186"/>
        <v>1.1429999999999999E-3</v>
      </c>
      <c r="N592">
        <v>0.28061599999999998</v>
      </c>
      <c r="O592">
        <f t="shared" si="182"/>
        <v>0.28061599999999998</v>
      </c>
      <c r="P592">
        <f t="shared" si="194"/>
        <v>-1.8605000000000241E-4</v>
      </c>
      <c r="Q592">
        <f t="shared" si="187"/>
        <v>78.702008000000006</v>
      </c>
      <c r="R592">
        <f t="shared" si="195"/>
        <v>1.3819999999971819E-4</v>
      </c>
      <c r="S592">
        <f t="shared" si="196"/>
        <v>1</v>
      </c>
      <c r="T592">
        <f t="shared" si="197"/>
        <v>19.995587506363563</v>
      </c>
      <c r="U592">
        <f t="shared" si="198"/>
        <v>32500</v>
      </c>
      <c r="W592">
        <v>0</v>
      </c>
      <c r="X592">
        <v>20.002212</v>
      </c>
      <c r="Y592">
        <v>0</v>
      </c>
      <c r="Z592">
        <v>0</v>
      </c>
      <c r="AA592">
        <f t="shared" si="183"/>
        <v>0</v>
      </c>
      <c r="AB592">
        <f t="shared" si="184"/>
        <v>0</v>
      </c>
      <c r="AC592" t="e">
        <f t="shared" si="188"/>
        <v>#DIV/0!</v>
      </c>
      <c r="AD592" s="6" t="e">
        <f t="shared" si="180"/>
        <v>#DIV/0!</v>
      </c>
      <c r="AE592" s="6" t="e">
        <f t="shared" si="180"/>
        <v>#DIV/0!</v>
      </c>
    </row>
    <row r="593" spans="1:31" x14ac:dyDescent="0.25">
      <c r="A593" s="1">
        <v>42880.290648148148</v>
      </c>
      <c r="B593" s="16">
        <v>586</v>
      </c>
      <c r="C593">
        <f t="shared" si="189"/>
        <v>-0.38722130718761294</v>
      </c>
      <c r="D593">
        <f t="shared" si="190"/>
        <v>-3.926315516190737</v>
      </c>
      <c r="E593">
        <f t="shared" si="191"/>
        <v>-5.8606915015009564</v>
      </c>
      <c r="F593">
        <f t="shared" si="192"/>
        <v>10.139719698555727</v>
      </c>
      <c r="G593">
        <v>21.098479999999999</v>
      </c>
      <c r="H593">
        <f t="shared" si="185"/>
        <v>21.098479999999999</v>
      </c>
      <c r="I593">
        <v>21.017398</v>
      </c>
      <c r="J593">
        <f t="shared" si="181"/>
        <v>21.017398</v>
      </c>
      <c r="K593">
        <f t="shared" si="193"/>
        <v>5.3383333333497279E-5</v>
      </c>
      <c r="L593">
        <v>1.1410000000000001E-3</v>
      </c>
      <c r="M593">
        <f t="shared" si="186"/>
        <v>1.1410000000000001E-3</v>
      </c>
      <c r="N593">
        <v>0.280441</v>
      </c>
      <c r="O593">
        <f t="shared" si="182"/>
        <v>0.280441</v>
      </c>
      <c r="P593">
        <f t="shared" si="194"/>
        <v>-1.8395000000000032E-4</v>
      </c>
      <c r="Q593">
        <f t="shared" si="187"/>
        <v>78.702161000000004</v>
      </c>
      <c r="R593">
        <f t="shared" si="195"/>
        <v>1.305666666664725E-4</v>
      </c>
      <c r="S593">
        <f t="shared" si="196"/>
        <v>1</v>
      </c>
      <c r="T593">
        <f t="shared" si="197"/>
        <v>19.999095905791009</v>
      </c>
      <c r="U593">
        <f t="shared" si="198"/>
        <v>32500</v>
      </c>
      <c r="W593">
        <v>0</v>
      </c>
      <c r="X593">
        <v>20.002635000000001</v>
      </c>
      <c r="Y593">
        <v>0</v>
      </c>
      <c r="Z593">
        <v>0</v>
      </c>
      <c r="AA593">
        <f t="shared" si="183"/>
        <v>0</v>
      </c>
      <c r="AB593">
        <f t="shared" si="184"/>
        <v>0</v>
      </c>
      <c r="AC593" t="e">
        <f t="shared" si="188"/>
        <v>#DIV/0!</v>
      </c>
      <c r="AD593" s="6" t="e">
        <f t="shared" si="180"/>
        <v>#DIV/0!</v>
      </c>
      <c r="AE593" s="6" t="e">
        <f t="shared" si="180"/>
        <v>#DIV/0!</v>
      </c>
    </row>
    <row r="594" spans="1:31" x14ac:dyDescent="0.25">
      <c r="A594" s="1">
        <v>42880.291342592594</v>
      </c>
      <c r="B594" s="16">
        <v>587</v>
      </c>
      <c r="C594">
        <f t="shared" si="189"/>
        <v>0.30556111127076235</v>
      </c>
      <c r="D594">
        <f t="shared" si="190"/>
        <v>-3.5496447636107842</v>
      </c>
      <c r="E594">
        <f t="shared" si="191"/>
        <v>-2.7145914795082318</v>
      </c>
      <c r="F594">
        <f t="shared" si="192"/>
        <v>-11.616808005601831</v>
      </c>
      <c r="G594">
        <v>21.098244999999999</v>
      </c>
      <c r="H594">
        <f t="shared" si="185"/>
        <v>21.098244999999999</v>
      </c>
      <c r="I594">
        <v>21.017496000000001</v>
      </c>
      <c r="J594">
        <f t="shared" si="181"/>
        <v>21.017496000000001</v>
      </c>
      <c r="K594">
        <f t="shared" si="193"/>
        <v>5.1250000000280238E-5</v>
      </c>
      <c r="L594">
        <v>1.137E-3</v>
      </c>
      <c r="M594">
        <f t="shared" si="186"/>
        <v>1.137E-3</v>
      </c>
      <c r="N594">
        <v>0.280246</v>
      </c>
      <c r="O594">
        <f t="shared" si="182"/>
        <v>0.280246</v>
      </c>
      <c r="P594">
        <f t="shared" si="194"/>
        <v>-1.8266666666666431E-4</v>
      </c>
      <c r="Q594">
        <f t="shared" si="187"/>
        <v>78.702258</v>
      </c>
      <c r="R594">
        <f t="shared" si="195"/>
        <v>1.3141666666503701E-4</v>
      </c>
      <c r="S594">
        <f t="shared" si="196"/>
        <v>1</v>
      </c>
      <c r="T594">
        <f t="shared" si="197"/>
        <v>19.998303794125558</v>
      </c>
      <c r="U594">
        <f t="shared" si="198"/>
        <v>32500</v>
      </c>
      <c r="W594">
        <v>0</v>
      </c>
      <c r="X594">
        <v>20.002158999999999</v>
      </c>
      <c r="Y594">
        <v>0</v>
      </c>
      <c r="Z594">
        <v>0</v>
      </c>
      <c r="AA594">
        <f t="shared" si="183"/>
        <v>0</v>
      </c>
      <c r="AB594">
        <f t="shared" si="184"/>
        <v>0</v>
      </c>
      <c r="AC594" t="e">
        <f t="shared" si="188"/>
        <v>#DIV/0!</v>
      </c>
      <c r="AD594" s="6" t="e">
        <f t="shared" si="180"/>
        <v>#DIV/0!</v>
      </c>
      <c r="AE594" s="6" t="e">
        <f t="shared" si="180"/>
        <v>#DIV/0!</v>
      </c>
    </row>
    <row r="595" spans="1:31" x14ac:dyDescent="0.25">
      <c r="A595" s="1">
        <v>42880.292037037034</v>
      </c>
      <c r="B595" s="16">
        <v>588</v>
      </c>
      <c r="C595">
        <f t="shared" si="189"/>
        <v>3.2629280908546354</v>
      </c>
      <c r="D595">
        <f t="shared" si="190"/>
        <v>-3.4002185258654194</v>
      </c>
      <c r="E595">
        <f t="shared" si="191"/>
        <v>9.1053583535026945</v>
      </c>
      <c r="F595">
        <f t="shared" si="192"/>
        <v>-1.04207583838442</v>
      </c>
      <c r="G595">
        <v>21.098196999999999</v>
      </c>
      <c r="H595">
        <f t="shared" si="185"/>
        <v>21.098196999999999</v>
      </c>
      <c r="I595">
        <v>21.017557</v>
      </c>
      <c r="J595">
        <f t="shared" si="181"/>
        <v>21.017557</v>
      </c>
      <c r="K595">
        <f t="shared" si="193"/>
        <v>4.3900000000244667E-5</v>
      </c>
      <c r="L595">
        <v>1.1410000000000001E-3</v>
      </c>
      <c r="M595">
        <f t="shared" si="186"/>
        <v>1.1410000000000001E-3</v>
      </c>
      <c r="N595">
        <v>0.280057</v>
      </c>
      <c r="O595">
        <f t="shared" si="182"/>
        <v>0.280057</v>
      </c>
      <c r="P595">
        <f t="shared" si="194"/>
        <v>-1.8206666666666278E-4</v>
      </c>
      <c r="Q595">
        <f t="shared" si="187"/>
        <v>78.702386000000004</v>
      </c>
      <c r="R595">
        <f t="shared" si="195"/>
        <v>1.3816666666599531E-4</v>
      </c>
      <c r="S595">
        <f t="shared" si="196"/>
        <v>1</v>
      </c>
      <c r="T595">
        <f t="shared" si="197"/>
        <v>19.995813853383414</v>
      </c>
      <c r="U595">
        <f t="shared" si="198"/>
        <v>32500</v>
      </c>
      <c r="W595">
        <v>0</v>
      </c>
      <c r="X595">
        <v>20.002476999999999</v>
      </c>
      <c r="Y595">
        <v>0</v>
      </c>
      <c r="Z595">
        <v>0</v>
      </c>
      <c r="AA595">
        <f t="shared" si="183"/>
        <v>0</v>
      </c>
      <c r="AB595">
        <f t="shared" si="184"/>
        <v>0</v>
      </c>
      <c r="AC595" t="e">
        <f t="shared" si="188"/>
        <v>#DIV/0!</v>
      </c>
      <c r="AD595" s="6" t="e">
        <f t="shared" si="180"/>
        <v>#DIV/0!</v>
      </c>
      <c r="AE595" s="6" t="e">
        <f t="shared" si="180"/>
        <v>#DIV/0!</v>
      </c>
    </row>
    <row r="596" spans="1:31" x14ac:dyDescent="0.25">
      <c r="A596" s="1">
        <v>42880.292731481481</v>
      </c>
      <c r="B596" s="16">
        <v>589</v>
      </c>
      <c r="C596">
        <f t="shared" si="189"/>
        <v>2.8345035004418517</v>
      </c>
      <c r="D596">
        <f t="shared" si="190"/>
        <v>-3.4028447311267396</v>
      </c>
      <c r="E596">
        <f t="shared" si="191"/>
        <v>7.4140377120774161</v>
      </c>
      <c r="F596">
        <f t="shared" si="192"/>
        <v>-1.200508212671564</v>
      </c>
      <c r="G596">
        <v>21.098448999999999</v>
      </c>
      <c r="H596">
        <f t="shared" si="185"/>
        <v>21.098448999999999</v>
      </c>
      <c r="I596">
        <v>21.017683999999999</v>
      </c>
      <c r="J596">
        <f t="shared" si="181"/>
        <v>21.017683999999999</v>
      </c>
      <c r="K596">
        <f t="shared" si="193"/>
        <v>4.5016666666756559E-5</v>
      </c>
      <c r="L596">
        <v>1.14E-3</v>
      </c>
      <c r="M596">
        <f t="shared" si="186"/>
        <v>1.14E-3</v>
      </c>
      <c r="N596">
        <v>0.27986499999999997</v>
      </c>
      <c r="O596">
        <f t="shared" si="182"/>
        <v>0.27986499999999997</v>
      </c>
      <c r="P596">
        <f t="shared" si="194"/>
        <v>-1.819499999999974E-4</v>
      </c>
      <c r="Q596">
        <f t="shared" si="187"/>
        <v>78.702450999999996</v>
      </c>
      <c r="R596">
        <f t="shared" si="195"/>
        <v>1.3693333333245997E-4</v>
      </c>
      <c r="S596">
        <f t="shared" si="196"/>
        <v>1</v>
      </c>
      <c r="T596">
        <f t="shared" si="197"/>
        <v>19.994968651768684</v>
      </c>
      <c r="U596">
        <f t="shared" si="198"/>
        <v>32500</v>
      </c>
      <c r="W596">
        <v>0</v>
      </c>
      <c r="X596">
        <v>20.001206</v>
      </c>
      <c r="Y596">
        <v>0</v>
      </c>
      <c r="Z596">
        <v>0</v>
      </c>
      <c r="AA596">
        <f t="shared" si="183"/>
        <v>0</v>
      </c>
      <c r="AB596">
        <f t="shared" si="184"/>
        <v>0</v>
      </c>
      <c r="AC596" t="e">
        <f t="shared" si="188"/>
        <v>#DIV/0!</v>
      </c>
      <c r="AD596" s="6" t="e">
        <f t="shared" si="180"/>
        <v>#DIV/0!</v>
      </c>
      <c r="AE596" s="6" t="e">
        <f t="shared" si="180"/>
        <v>#DIV/0!</v>
      </c>
    </row>
    <row r="597" spans="1:31" x14ac:dyDescent="0.25">
      <c r="A597" s="1">
        <v>42880.293425925927</v>
      </c>
      <c r="B597" s="16">
        <v>590</v>
      </c>
      <c r="C597">
        <f t="shared" si="189"/>
        <v>2.5388758092670005</v>
      </c>
      <c r="D597">
        <f t="shared" si="190"/>
        <v>-3.2571832091852215</v>
      </c>
      <c r="E597">
        <f t="shared" si="191"/>
        <v>6.4097793013807642</v>
      </c>
      <c r="F597">
        <f t="shared" si="192"/>
        <v>-1.2829234093673938</v>
      </c>
      <c r="G597">
        <v>21.098537</v>
      </c>
      <c r="H597">
        <f t="shared" si="185"/>
        <v>21.098537</v>
      </c>
      <c r="I597">
        <v>21.017596000000001</v>
      </c>
      <c r="J597">
        <f t="shared" si="181"/>
        <v>21.017596000000001</v>
      </c>
      <c r="K597">
        <f t="shared" si="193"/>
        <v>4.5749999999896337E-5</v>
      </c>
      <c r="L597">
        <v>1.132E-3</v>
      </c>
      <c r="M597">
        <f t="shared" si="186"/>
        <v>1.132E-3</v>
      </c>
      <c r="N597">
        <v>0.27970800000000001</v>
      </c>
      <c r="O597">
        <f t="shared" si="182"/>
        <v>0.27970800000000001</v>
      </c>
      <c r="P597">
        <f t="shared" si="194"/>
        <v>-1.8141666666666537E-4</v>
      </c>
      <c r="Q597">
        <f t="shared" si="187"/>
        <v>78.702696000000003</v>
      </c>
      <c r="R597">
        <f t="shared" si="195"/>
        <v>1.3566666666638602E-4</v>
      </c>
      <c r="S597">
        <f t="shared" si="196"/>
        <v>1</v>
      </c>
      <c r="T597">
        <f t="shared" si="197"/>
        <v>19.995727940981673</v>
      </c>
      <c r="U597">
        <f t="shared" si="198"/>
        <v>32500</v>
      </c>
      <c r="W597">
        <v>0</v>
      </c>
      <c r="X597">
        <v>20.001524</v>
      </c>
      <c r="Y597">
        <v>0</v>
      </c>
      <c r="Z597">
        <v>0</v>
      </c>
      <c r="AA597">
        <f t="shared" si="183"/>
        <v>0</v>
      </c>
      <c r="AB597">
        <f t="shared" si="184"/>
        <v>0</v>
      </c>
      <c r="AC597" t="e">
        <f t="shared" si="188"/>
        <v>#DIV/0!</v>
      </c>
      <c r="AD597" s="6" t="e">
        <f t="shared" si="180"/>
        <v>#DIV/0!</v>
      </c>
      <c r="AE597" s="6" t="e">
        <f t="shared" si="180"/>
        <v>#DIV/0!</v>
      </c>
    </row>
    <row r="598" spans="1:31" x14ac:dyDescent="0.25">
      <c r="A598" s="1">
        <v>42880.294120370374</v>
      </c>
      <c r="B598" s="16">
        <v>591</v>
      </c>
      <c r="C598">
        <f t="shared" si="189"/>
        <v>-0.76895163621143015</v>
      </c>
      <c r="D598">
        <f t="shared" si="190"/>
        <v>-2.8103349232993846</v>
      </c>
      <c r="E598">
        <f t="shared" si="191"/>
        <v>-6.1330481536317674</v>
      </c>
      <c r="F598">
        <f t="shared" si="192"/>
        <v>3.6547616143268833</v>
      </c>
      <c r="G598">
        <v>21.098281</v>
      </c>
      <c r="H598">
        <f t="shared" si="185"/>
        <v>21.098281</v>
      </c>
      <c r="I598">
        <v>21.017638000000002</v>
      </c>
      <c r="J598">
        <f t="shared" si="181"/>
        <v>21.017638000000002</v>
      </c>
      <c r="K598">
        <f t="shared" si="193"/>
        <v>5.3316666666466025E-5</v>
      </c>
      <c r="L598">
        <v>1.1249999999999999E-3</v>
      </c>
      <c r="M598">
        <f t="shared" si="186"/>
        <v>1.1249999999999999E-3</v>
      </c>
      <c r="N598">
        <v>0.27952500000000002</v>
      </c>
      <c r="O598">
        <f t="shared" si="182"/>
        <v>0.27952500000000002</v>
      </c>
      <c r="P598">
        <f t="shared" si="194"/>
        <v>-1.7996666666666438E-4</v>
      </c>
      <c r="Q598">
        <f t="shared" si="187"/>
        <v>78.702836999999988</v>
      </c>
      <c r="R598">
        <f t="shared" si="195"/>
        <v>1.2665000000045741E-4</v>
      </c>
      <c r="S598">
        <f t="shared" si="196"/>
        <v>1</v>
      </c>
      <c r="T598">
        <f t="shared" si="197"/>
        <v>19.999588616712828</v>
      </c>
      <c r="U598">
        <f t="shared" si="198"/>
        <v>32500</v>
      </c>
      <c r="W598">
        <v>0</v>
      </c>
      <c r="X598">
        <v>20.001629999999999</v>
      </c>
      <c r="Y598">
        <v>0</v>
      </c>
      <c r="Z598">
        <v>0</v>
      </c>
      <c r="AA598">
        <f t="shared" si="183"/>
        <v>0</v>
      </c>
      <c r="AB598">
        <f t="shared" si="184"/>
        <v>0</v>
      </c>
      <c r="AC598" t="e">
        <f t="shared" si="188"/>
        <v>#DIV/0!</v>
      </c>
      <c r="AD598" s="6" t="e">
        <f t="shared" si="180"/>
        <v>#DIV/0!</v>
      </c>
      <c r="AE598" s="6" t="e">
        <f t="shared" si="180"/>
        <v>#DIV/0!</v>
      </c>
    </row>
    <row r="599" spans="1:31" x14ac:dyDescent="0.25">
      <c r="A599" s="1">
        <v>42880.294814814813</v>
      </c>
      <c r="B599" s="16">
        <v>592</v>
      </c>
      <c r="C599">
        <f t="shared" si="189"/>
        <v>-8.1281976157291425</v>
      </c>
      <c r="D599">
        <f t="shared" si="190"/>
        <v>-2.497947271377301</v>
      </c>
      <c r="E599">
        <f t="shared" si="191"/>
        <v>-34.790960591189091</v>
      </c>
      <c r="F599">
        <f t="shared" si="192"/>
        <v>0.30731871805668715</v>
      </c>
      <c r="G599">
        <v>21.098386000000001</v>
      </c>
      <c r="H599">
        <f t="shared" si="185"/>
        <v>21.098386000000001</v>
      </c>
      <c r="I599">
        <v>21.017664</v>
      </c>
      <c r="J599">
        <f t="shared" si="181"/>
        <v>21.017664</v>
      </c>
      <c r="K599">
        <f t="shared" si="193"/>
        <v>7.1049999999850399E-5</v>
      </c>
      <c r="L599">
        <v>1.129E-3</v>
      </c>
      <c r="M599">
        <f t="shared" si="186"/>
        <v>1.129E-3</v>
      </c>
      <c r="N599">
        <v>0.27934700000000001</v>
      </c>
      <c r="O599">
        <f t="shared" si="182"/>
        <v>0.27934700000000001</v>
      </c>
      <c r="P599">
        <f t="shared" si="194"/>
        <v>-1.7896666666666617E-4</v>
      </c>
      <c r="Q599">
        <f t="shared" si="187"/>
        <v>78.702989000000002</v>
      </c>
      <c r="R599">
        <f t="shared" si="195"/>
        <v>1.0791666666705168E-4</v>
      </c>
      <c r="S599">
        <f t="shared" si="196"/>
        <v>1</v>
      </c>
      <c r="T599">
        <f t="shared" si="197"/>
        <v>20.008107250344271</v>
      </c>
      <c r="U599">
        <f t="shared" si="198"/>
        <v>32500</v>
      </c>
      <c r="W599">
        <v>0</v>
      </c>
      <c r="X599">
        <v>20.002476999999999</v>
      </c>
      <c r="Y599">
        <v>0</v>
      </c>
      <c r="Z599">
        <v>0</v>
      </c>
      <c r="AA599">
        <f t="shared" si="183"/>
        <v>0</v>
      </c>
      <c r="AB599">
        <f t="shared" si="184"/>
        <v>0</v>
      </c>
      <c r="AC599" t="e">
        <f t="shared" si="188"/>
        <v>#DIV/0!</v>
      </c>
      <c r="AD599" s="6" t="e">
        <f t="shared" si="180"/>
        <v>#DIV/0!</v>
      </c>
      <c r="AE599" s="6" t="e">
        <f t="shared" si="180"/>
        <v>#DIV/0!</v>
      </c>
    </row>
    <row r="600" spans="1:31" x14ac:dyDescent="0.25">
      <c r="A600" s="1">
        <v>42880.29550925926</v>
      </c>
      <c r="B600" s="16">
        <v>593</v>
      </c>
      <c r="C600">
        <f t="shared" si="189"/>
        <v>-15.777145438271871</v>
      </c>
      <c r="D600">
        <f t="shared" si="190"/>
        <v>-2.3583688990661411</v>
      </c>
      <c r="E600">
        <f t="shared" si="191"/>
        <v>-64.781369436798471</v>
      </c>
      <c r="F600">
        <f t="shared" si="192"/>
        <v>0.14948007599304111</v>
      </c>
      <c r="G600">
        <v>21.098443</v>
      </c>
      <c r="H600">
        <f t="shared" si="185"/>
        <v>21.098443</v>
      </c>
      <c r="I600">
        <v>21.017771</v>
      </c>
      <c r="J600">
        <f t="shared" si="181"/>
        <v>21.017771</v>
      </c>
      <c r="K600">
        <f t="shared" si="193"/>
        <v>8.951666666649298E-5</v>
      </c>
      <c r="L600">
        <v>1.1280000000000001E-3</v>
      </c>
      <c r="M600">
        <f t="shared" si="186"/>
        <v>1.1280000000000001E-3</v>
      </c>
      <c r="N600">
        <v>0.27915499999999999</v>
      </c>
      <c r="O600">
        <f t="shared" si="182"/>
        <v>0.27915499999999999</v>
      </c>
      <c r="P600">
        <f t="shared" si="194"/>
        <v>-1.7848333333333465E-4</v>
      </c>
      <c r="Q600">
        <f t="shared" si="187"/>
        <v>78.703074000000001</v>
      </c>
      <c r="R600">
        <f t="shared" si="195"/>
        <v>8.8966666667289476E-5</v>
      </c>
      <c r="S600">
        <f t="shared" si="196"/>
        <v>1</v>
      </c>
      <c r="T600">
        <f t="shared" si="197"/>
        <v>20.015524776539063</v>
      </c>
      <c r="U600">
        <f t="shared" si="198"/>
        <v>32500</v>
      </c>
      <c r="W600">
        <v>0</v>
      </c>
      <c r="X600">
        <v>20.002106000000001</v>
      </c>
      <c r="Y600">
        <v>0</v>
      </c>
      <c r="Z600">
        <v>0</v>
      </c>
      <c r="AA600">
        <f t="shared" si="183"/>
        <v>0</v>
      </c>
      <c r="AB600">
        <f t="shared" si="184"/>
        <v>0</v>
      </c>
      <c r="AC600" t="e">
        <f t="shared" si="188"/>
        <v>#DIV/0!</v>
      </c>
      <c r="AD600" s="6" t="e">
        <f t="shared" si="180"/>
        <v>#DIV/0!</v>
      </c>
      <c r="AE600" s="6" t="e">
        <f t="shared" si="180"/>
        <v>#DIV/0!</v>
      </c>
    </row>
    <row r="601" spans="1:31" x14ac:dyDescent="0.25">
      <c r="A601" s="1">
        <v>42880.296203703707</v>
      </c>
      <c r="B601" s="16">
        <v>594</v>
      </c>
      <c r="C601">
        <f t="shared" si="189"/>
        <v>-24.278550653375298</v>
      </c>
      <c r="D601">
        <f t="shared" si="190"/>
        <v>-2.5349059352321568</v>
      </c>
      <c r="E601">
        <f t="shared" si="191"/>
        <v>-98.48030427744834</v>
      </c>
      <c r="F601">
        <f t="shared" si="192"/>
        <v>0.10440927761393139</v>
      </c>
      <c r="G601">
        <v>21.098472999999998</v>
      </c>
      <c r="H601">
        <f t="shared" si="185"/>
        <v>21.098472999999998</v>
      </c>
      <c r="I601">
        <v>21.017835999999999</v>
      </c>
      <c r="J601">
        <f t="shared" si="181"/>
        <v>21.017835999999999</v>
      </c>
      <c r="K601">
        <f t="shared" si="193"/>
        <v>1.10266666666566E-4</v>
      </c>
      <c r="L601">
        <v>1.121E-3</v>
      </c>
      <c r="M601">
        <f t="shared" si="186"/>
        <v>1.121E-3</v>
      </c>
      <c r="N601">
        <v>0.278978</v>
      </c>
      <c r="O601">
        <f t="shared" si="182"/>
        <v>0.278978</v>
      </c>
      <c r="P601">
        <f t="shared" si="194"/>
        <v>-1.7898333333333515E-4</v>
      </c>
      <c r="Q601">
        <f t="shared" si="187"/>
        <v>78.703186000000002</v>
      </c>
      <c r="R601">
        <f t="shared" si="195"/>
        <v>6.8716666666783041E-5</v>
      </c>
      <c r="S601">
        <f t="shared" si="196"/>
        <v>1</v>
      </c>
      <c r="T601">
        <f t="shared" si="197"/>
        <v>20.022685644718138</v>
      </c>
      <c r="U601">
        <f t="shared" si="198"/>
        <v>32500</v>
      </c>
      <c r="W601">
        <v>0</v>
      </c>
      <c r="X601">
        <v>20.000941999999998</v>
      </c>
      <c r="Y601">
        <v>0</v>
      </c>
      <c r="Z601">
        <v>0</v>
      </c>
      <c r="AA601">
        <f t="shared" si="183"/>
        <v>0</v>
      </c>
      <c r="AB601">
        <f t="shared" si="184"/>
        <v>0</v>
      </c>
      <c r="AC601" t="e">
        <f t="shared" si="188"/>
        <v>#DIV/0!</v>
      </c>
      <c r="AD601" s="6" t="e">
        <f t="shared" si="180"/>
        <v>#DIV/0!</v>
      </c>
      <c r="AE601" s="6" t="e">
        <f t="shared" si="180"/>
        <v>#DIV/0!</v>
      </c>
    </row>
    <row r="602" spans="1:31" x14ac:dyDescent="0.25">
      <c r="A602" s="1">
        <v>42880.296898148146</v>
      </c>
      <c r="B602" s="16">
        <v>595</v>
      </c>
      <c r="C602">
        <f t="shared" si="189"/>
        <v>-24.50015598946031</v>
      </c>
      <c r="D602">
        <f t="shared" si="190"/>
        <v>-1.9920896242003661</v>
      </c>
      <c r="E602">
        <f t="shared" si="191"/>
        <v>-98.754381699580279</v>
      </c>
      <c r="F602">
        <f t="shared" si="192"/>
        <v>8.1309262890299161E-2</v>
      </c>
      <c r="G602">
        <v>21.098305</v>
      </c>
      <c r="H602">
        <f t="shared" si="185"/>
        <v>21.098305</v>
      </c>
      <c r="I602">
        <v>21.018025999999999</v>
      </c>
      <c r="J602">
        <f t="shared" si="181"/>
        <v>21.018025999999999</v>
      </c>
      <c r="K602">
        <f t="shared" si="193"/>
        <v>1.102333333331984E-4</v>
      </c>
      <c r="L602">
        <v>1.109E-3</v>
      </c>
      <c r="M602">
        <f t="shared" si="186"/>
        <v>1.109E-3</v>
      </c>
      <c r="N602">
        <v>0.27880100000000002</v>
      </c>
      <c r="O602">
        <f t="shared" si="182"/>
        <v>0.27880100000000002</v>
      </c>
      <c r="P602">
        <f t="shared" si="194"/>
        <v>-1.7721666666666857E-4</v>
      </c>
      <c r="Q602">
        <f t="shared" si="187"/>
        <v>78.703173000000007</v>
      </c>
      <c r="R602">
        <f t="shared" si="195"/>
        <v>6.6983333333562689E-5</v>
      </c>
      <c r="S602">
        <f t="shared" si="196"/>
        <v>1</v>
      </c>
      <c r="T602">
        <f t="shared" si="197"/>
        <v>20.023291066365228</v>
      </c>
      <c r="U602">
        <f t="shared" si="198"/>
        <v>32500</v>
      </c>
      <c r="W602">
        <v>0</v>
      </c>
      <c r="X602">
        <v>20.000782999999998</v>
      </c>
      <c r="Y602">
        <v>0</v>
      </c>
      <c r="Z602">
        <v>0</v>
      </c>
      <c r="AA602">
        <f t="shared" si="183"/>
        <v>0</v>
      </c>
      <c r="AB602">
        <f t="shared" si="184"/>
        <v>0</v>
      </c>
      <c r="AC602" t="e">
        <f t="shared" si="188"/>
        <v>#DIV/0!</v>
      </c>
      <c r="AD602" s="6" t="e">
        <f t="shared" si="180"/>
        <v>#DIV/0!</v>
      </c>
      <c r="AE602" s="6" t="e">
        <f t="shared" si="180"/>
        <v>#DIV/0!</v>
      </c>
    </row>
    <row r="603" spans="1:31" x14ac:dyDescent="0.25">
      <c r="A603" s="1">
        <v>42880.297592592593</v>
      </c>
      <c r="B603" s="16">
        <v>596</v>
      </c>
      <c r="C603">
        <f t="shared" si="189"/>
        <v>-21.73256543527183</v>
      </c>
      <c r="D603">
        <f t="shared" si="190"/>
        <v>-1.2427881759519366</v>
      </c>
      <c r="E603">
        <f t="shared" si="191"/>
        <v>-87.02007852665723</v>
      </c>
      <c r="F603">
        <f t="shared" si="192"/>
        <v>5.718552554936282E-2</v>
      </c>
      <c r="G603">
        <v>21.098105</v>
      </c>
      <c r="H603">
        <f t="shared" si="185"/>
        <v>21.098105</v>
      </c>
      <c r="I603">
        <v>21.018212999999999</v>
      </c>
      <c r="J603">
        <f t="shared" si="181"/>
        <v>21.018212999999999</v>
      </c>
      <c r="K603">
        <f t="shared" si="193"/>
        <v>1.0278333333341531E-4</v>
      </c>
      <c r="L603">
        <v>1.108E-3</v>
      </c>
      <c r="M603">
        <f t="shared" si="186"/>
        <v>1.108E-3</v>
      </c>
      <c r="N603">
        <v>0.27862799999999999</v>
      </c>
      <c r="O603">
        <f t="shared" si="182"/>
        <v>0.27862799999999999</v>
      </c>
      <c r="P603">
        <f t="shared" si="194"/>
        <v>-1.7478333333333559E-4</v>
      </c>
      <c r="Q603">
        <f t="shared" si="187"/>
        <v>78.703158999999999</v>
      </c>
      <c r="R603">
        <f t="shared" si="195"/>
        <v>7.1999999999879574E-5</v>
      </c>
      <c r="S603">
        <f t="shared" si="196"/>
        <v>1</v>
      </c>
      <c r="T603">
        <f t="shared" si="197"/>
        <v>20.020743777259334</v>
      </c>
      <c r="U603">
        <f t="shared" si="198"/>
        <v>32500</v>
      </c>
      <c r="W603">
        <v>0</v>
      </c>
      <c r="X603">
        <v>20.000254000000002</v>
      </c>
      <c r="Y603">
        <v>0</v>
      </c>
      <c r="Z603">
        <v>0</v>
      </c>
      <c r="AA603">
        <f t="shared" si="183"/>
        <v>0</v>
      </c>
      <c r="AB603">
        <f t="shared" si="184"/>
        <v>0</v>
      </c>
      <c r="AC603" t="e">
        <f t="shared" si="188"/>
        <v>#DIV/0!</v>
      </c>
      <c r="AD603" s="6" t="e">
        <f t="shared" si="180"/>
        <v>#DIV/0!</v>
      </c>
      <c r="AE603" s="6" t="e">
        <f t="shared" si="180"/>
        <v>#DIV/0!</v>
      </c>
    </row>
    <row r="604" spans="1:31" x14ac:dyDescent="0.25">
      <c r="A604" s="1">
        <v>42880.29828703704</v>
      </c>
      <c r="B604" s="16">
        <v>597</v>
      </c>
      <c r="C604">
        <f t="shared" si="189"/>
        <v>-8.5986585580101647</v>
      </c>
      <c r="D604">
        <f t="shared" si="190"/>
        <v>-0.78767417126141659</v>
      </c>
      <c r="E604">
        <f t="shared" si="191"/>
        <v>-34.756905662190661</v>
      </c>
      <c r="F604">
        <f t="shared" si="192"/>
        <v>9.1604308503173554E-2</v>
      </c>
      <c r="G604">
        <v>21.098347</v>
      </c>
      <c r="H604">
        <f t="shared" si="185"/>
        <v>21.098347</v>
      </c>
      <c r="I604">
        <v>21.018326999999999</v>
      </c>
      <c r="J604">
        <f t="shared" si="181"/>
        <v>21.018326999999999</v>
      </c>
      <c r="K604">
        <f t="shared" si="193"/>
        <v>7.0650000000090554E-5</v>
      </c>
      <c r="L604">
        <v>1.109E-3</v>
      </c>
      <c r="M604">
        <f t="shared" si="186"/>
        <v>1.109E-3</v>
      </c>
      <c r="N604">
        <v>0.27845199999999998</v>
      </c>
      <c r="O604">
        <f t="shared" si="182"/>
        <v>0.27845199999999998</v>
      </c>
      <c r="P604">
        <f t="shared" si="194"/>
        <v>-1.7316666666666685E-4</v>
      </c>
      <c r="Q604">
        <f t="shared" si="187"/>
        <v>78.703220999999999</v>
      </c>
      <c r="R604">
        <f t="shared" si="195"/>
        <v>1.0251666666576398E-4</v>
      </c>
      <c r="S604">
        <f t="shared" si="196"/>
        <v>1</v>
      </c>
      <c r="T604">
        <f t="shared" si="197"/>
        <v>20.008222984387011</v>
      </c>
      <c r="U604">
        <f t="shared" si="198"/>
        <v>32500</v>
      </c>
      <c r="W604">
        <v>0</v>
      </c>
      <c r="X604">
        <v>20.000412000000001</v>
      </c>
      <c r="Y604">
        <v>0</v>
      </c>
      <c r="Z604">
        <v>0</v>
      </c>
      <c r="AA604">
        <f t="shared" si="183"/>
        <v>0</v>
      </c>
      <c r="AB604">
        <f t="shared" si="184"/>
        <v>0</v>
      </c>
      <c r="AC604" t="e">
        <f t="shared" si="188"/>
        <v>#DIV/0!</v>
      </c>
      <c r="AD604" s="6" t="e">
        <f t="shared" si="180"/>
        <v>#DIV/0!</v>
      </c>
      <c r="AE604" s="6" t="e">
        <f t="shared" si="180"/>
        <v>#DIV/0!</v>
      </c>
    </row>
    <row r="605" spans="1:31" x14ac:dyDescent="0.25">
      <c r="A605" s="1">
        <v>42880.298981481479</v>
      </c>
      <c r="B605" s="16">
        <v>598</v>
      </c>
      <c r="C605">
        <f t="shared" si="189"/>
        <v>3.1872271014762643</v>
      </c>
      <c r="D605">
        <f t="shared" si="190"/>
        <v>-1.1387295125605412</v>
      </c>
      <c r="E605">
        <f t="shared" si="191"/>
        <v>11.30370462505112</v>
      </c>
      <c r="F605">
        <f t="shared" si="192"/>
        <v>-0.35727906305550139</v>
      </c>
      <c r="G605">
        <v>21.098602</v>
      </c>
      <c r="H605">
        <f t="shared" si="185"/>
        <v>21.098602</v>
      </c>
      <c r="I605">
        <v>21.018395000000002</v>
      </c>
      <c r="J605">
        <f t="shared" si="181"/>
        <v>21.018395000000002</v>
      </c>
      <c r="K605">
        <f t="shared" si="193"/>
        <v>4.2350000000072424E-5</v>
      </c>
      <c r="L605">
        <v>1.111E-3</v>
      </c>
      <c r="M605">
        <f t="shared" si="186"/>
        <v>1.111E-3</v>
      </c>
      <c r="N605">
        <v>0.27827600000000002</v>
      </c>
      <c r="O605">
        <f t="shared" si="182"/>
        <v>0.27827600000000002</v>
      </c>
      <c r="P605">
        <f t="shared" si="194"/>
        <v>-1.7403333333333343E-4</v>
      </c>
      <c r="Q605">
        <f t="shared" si="187"/>
        <v>78.703328999999997</v>
      </c>
      <c r="R605">
        <f t="shared" si="195"/>
        <v>1.3168333333316202E-4</v>
      </c>
      <c r="S605">
        <f t="shared" si="196"/>
        <v>1</v>
      </c>
      <c r="T605">
        <f t="shared" si="197"/>
        <v>19.996086043385997</v>
      </c>
      <c r="U605">
        <f t="shared" si="198"/>
        <v>32500</v>
      </c>
      <c r="W605">
        <v>0</v>
      </c>
      <c r="X605">
        <v>20.000412000000001</v>
      </c>
      <c r="Y605">
        <v>0</v>
      </c>
      <c r="Z605">
        <v>0</v>
      </c>
      <c r="AA605">
        <f t="shared" si="183"/>
        <v>0</v>
      </c>
      <c r="AB605">
        <f t="shared" si="184"/>
        <v>0</v>
      </c>
      <c r="AC605" t="e">
        <f t="shared" si="188"/>
        <v>#DIV/0!</v>
      </c>
      <c r="AD605" s="6" t="e">
        <f t="shared" si="180"/>
        <v>#DIV/0!</v>
      </c>
      <c r="AE605" s="6" t="e">
        <f t="shared" si="180"/>
        <v>#DIV/0!</v>
      </c>
    </row>
    <row r="606" spans="1:31" x14ac:dyDescent="0.25">
      <c r="A606" s="1">
        <v>42880.299675925926</v>
      </c>
      <c r="B606" s="16">
        <v>599</v>
      </c>
      <c r="C606">
        <f t="shared" si="189"/>
        <v>14.339434911959685</v>
      </c>
      <c r="D606">
        <f t="shared" si="190"/>
        <v>-1.9877571482169198</v>
      </c>
      <c r="E606">
        <f t="shared" si="191"/>
        <v>54.31722909640164</v>
      </c>
      <c r="F606">
        <f t="shared" si="192"/>
        <v>-0.13862172117808128</v>
      </c>
      <c r="G606">
        <v>21.098769999999998</v>
      </c>
      <c r="H606">
        <f t="shared" si="185"/>
        <v>21.098769999999998</v>
      </c>
      <c r="I606">
        <v>21.018370999999998</v>
      </c>
      <c r="J606">
        <f t="shared" si="181"/>
        <v>21.018370999999998</v>
      </c>
      <c r="K606">
        <f t="shared" si="193"/>
        <v>1.5916666666626612E-5</v>
      </c>
      <c r="L606">
        <v>1.1039999999999999E-3</v>
      </c>
      <c r="M606">
        <f t="shared" si="186"/>
        <v>1.1039999999999999E-3</v>
      </c>
      <c r="N606">
        <v>0.278109</v>
      </c>
      <c r="O606">
        <f t="shared" si="182"/>
        <v>0.278109</v>
      </c>
      <c r="P606">
        <f t="shared" si="194"/>
        <v>-1.7645000000000114E-4</v>
      </c>
      <c r="Q606">
        <f t="shared" si="187"/>
        <v>78.703519999999997</v>
      </c>
      <c r="R606">
        <f t="shared" si="195"/>
        <v>1.6053333333327185E-4</v>
      </c>
      <c r="S606">
        <f t="shared" si="196"/>
        <v>1</v>
      </c>
      <c r="T606">
        <f t="shared" si="197"/>
        <v>19.984719807939857</v>
      </c>
      <c r="U606">
        <f t="shared" si="198"/>
        <v>32500</v>
      </c>
      <c r="W606">
        <v>0</v>
      </c>
      <c r="X606">
        <v>20.001047</v>
      </c>
      <c r="Y606">
        <v>0</v>
      </c>
      <c r="Z606">
        <v>0</v>
      </c>
      <c r="AA606">
        <f t="shared" si="183"/>
        <v>0</v>
      </c>
      <c r="AB606">
        <f t="shared" si="184"/>
        <v>0</v>
      </c>
      <c r="AC606" t="e">
        <f t="shared" si="188"/>
        <v>#DIV/0!</v>
      </c>
      <c r="AD606" s="6" t="e">
        <f t="shared" si="180"/>
        <v>#DIV/0!</v>
      </c>
      <c r="AE606" s="6" t="e">
        <f t="shared" si="180"/>
        <v>#DIV/0!</v>
      </c>
    </row>
    <row r="607" spans="1:31" x14ac:dyDescent="0.25">
      <c r="A607" s="1">
        <v>42880.300370370373</v>
      </c>
      <c r="B607" s="16">
        <v>600</v>
      </c>
      <c r="C607">
        <f t="shared" si="189"/>
        <v>16.463302955790009</v>
      </c>
      <c r="D607">
        <f t="shared" si="190"/>
        <v>-3.1596961052138273</v>
      </c>
      <c r="E607">
        <f t="shared" si="191"/>
        <v>61.393572448612353</v>
      </c>
      <c r="F607">
        <f t="shared" si="192"/>
        <v>-0.19192358384576699</v>
      </c>
      <c r="G607">
        <v>21.098669000000001</v>
      </c>
      <c r="H607">
        <f t="shared" si="185"/>
        <v>21.098669000000001</v>
      </c>
      <c r="I607">
        <v>21.018401000000001</v>
      </c>
      <c r="J607">
        <f t="shared" si="181"/>
        <v>21.018401000000001</v>
      </c>
      <c r="K607">
        <f t="shared" si="193"/>
        <v>1.1433333333362345E-5</v>
      </c>
      <c r="L607">
        <v>1.101E-3</v>
      </c>
      <c r="M607">
        <f t="shared" si="186"/>
        <v>1.101E-3</v>
      </c>
      <c r="N607">
        <v>0.27794799999999997</v>
      </c>
      <c r="O607">
        <f t="shared" si="182"/>
        <v>0.27794799999999997</v>
      </c>
      <c r="P607">
        <f t="shared" si="194"/>
        <v>-1.7993333333333195E-4</v>
      </c>
      <c r="Q607">
        <f t="shared" si="187"/>
        <v>78.703651000000008</v>
      </c>
      <c r="R607">
        <f t="shared" si="195"/>
        <v>1.6850000000090404E-4</v>
      </c>
      <c r="S607">
        <f t="shared" si="196"/>
        <v>1</v>
      </c>
      <c r="T607">
        <f t="shared" si="197"/>
        <v>19.981742000938688</v>
      </c>
      <c r="U607">
        <f t="shared" si="198"/>
        <v>32500</v>
      </c>
      <c r="W607">
        <v>0</v>
      </c>
      <c r="X607">
        <v>20.001365</v>
      </c>
      <c r="Y607">
        <v>0</v>
      </c>
      <c r="Z607">
        <v>0</v>
      </c>
      <c r="AA607">
        <f t="shared" si="183"/>
        <v>0</v>
      </c>
      <c r="AB607">
        <f t="shared" si="184"/>
        <v>0</v>
      </c>
      <c r="AC607" t="e">
        <f t="shared" si="188"/>
        <v>#DIV/0!</v>
      </c>
      <c r="AD607" s="6" t="e">
        <f t="shared" si="180"/>
        <v>#DIV/0!</v>
      </c>
      <c r="AE607" s="6" t="e">
        <f t="shared" si="180"/>
        <v>#DIV/0!</v>
      </c>
    </row>
    <row r="608" spans="1:31" x14ac:dyDescent="0.25">
      <c r="A608" s="1">
        <v>42880.301064814812</v>
      </c>
      <c r="B608" s="16">
        <v>601</v>
      </c>
      <c r="C608">
        <f t="shared" si="189"/>
        <v>12.331573802773669</v>
      </c>
      <c r="D608">
        <f t="shared" si="190"/>
        <v>-3.9554697868968791</v>
      </c>
      <c r="E608">
        <f t="shared" si="191"/>
        <v>44.231893711996875</v>
      </c>
      <c r="F608">
        <f t="shared" si="192"/>
        <v>-0.32075952754766779</v>
      </c>
      <c r="G608">
        <v>21.098555999999999</v>
      </c>
      <c r="H608">
        <f t="shared" si="185"/>
        <v>21.098555999999999</v>
      </c>
      <c r="I608">
        <v>21.018189</v>
      </c>
      <c r="J608">
        <f t="shared" si="181"/>
        <v>21.018189</v>
      </c>
      <c r="K608">
        <f t="shared" si="193"/>
        <v>2.2049999999988281E-5</v>
      </c>
      <c r="L608">
        <v>1.098E-3</v>
      </c>
      <c r="M608">
        <f t="shared" si="186"/>
        <v>1.098E-3</v>
      </c>
      <c r="N608">
        <v>0.27776400000000001</v>
      </c>
      <c r="O608">
        <f t="shared" si="182"/>
        <v>0.27776400000000001</v>
      </c>
      <c r="P608">
        <f t="shared" si="194"/>
        <v>-1.8230000000000099E-4</v>
      </c>
      <c r="Q608">
        <f t="shared" si="187"/>
        <v>78.704046999999989</v>
      </c>
      <c r="R608">
        <f t="shared" si="195"/>
        <v>1.6025000000018016E-4</v>
      </c>
      <c r="S608">
        <f t="shared" si="196"/>
        <v>1</v>
      </c>
      <c r="T608">
        <f t="shared" si="197"/>
        <v>19.985183956410278</v>
      </c>
      <c r="U608">
        <f t="shared" si="198"/>
        <v>32500</v>
      </c>
      <c r="W608">
        <v>0</v>
      </c>
      <c r="X608">
        <v>20.001470999999999</v>
      </c>
      <c r="Y608">
        <v>0</v>
      </c>
      <c r="Z608">
        <v>0</v>
      </c>
      <c r="AA608">
        <f t="shared" si="183"/>
        <v>0</v>
      </c>
      <c r="AB608">
        <f t="shared" si="184"/>
        <v>0</v>
      </c>
      <c r="AC608" t="e">
        <f t="shared" si="188"/>
        <v>#DIV/0!</v>
      </c>
      <c r="AD608" s="6" t="e">
        <f t="shared" si="180"/>
        <v>#DIV/0!</v>
      </c>
      <c r="AE608" s="6" t="e">
        <f t="shared" si="180"/>
        <v>#DIV/0!</v>
      </c>
    </row>
    <row r="609" spans="1:31" x14ac:dyDescent="0.25">
      <c r="A609" s="1">
        <v>42880.301759259259</v>
      </c>
      <c r="B609" s="16">
        <v>602</v>
      </c>
      <c r="C609">
        <f t="shared" si="189"/>
        <v>5.9582690340224893</v>
      </c>
      <c r="D609">
        <f t="shared" si="190"/>
        <v>-4.3976293436863667</v>
      </c>
      <c r="E609">
        <f t="shared" si="191"/>
        <v>18.626555467652882</v>
      </c>
      <c r="F609">
        <f t="shared" si="192"/>
        <v>-0.73807163096787554</v>
      </c>
      <c r="G609">
        <v>21.098459999999999</v>
      </c>
      <c r="H609">
        <f t="shared" si="185"/>
        <v>21.098459999999999</v>
      </c>
      <c r="I609">
        <v>21.018243999999999</v>
      </c>
      <c r="J609">
        <f t="shared" si="181"/>
        <v>21.018243999999999</v>
      </c>
      <c r="K609">
        <f t="shared" si="193"/>
        <v>3.7733333333337765E-5</v>
      </c>
      <c r="L609">
        <v>1.096E-3</v>
      </c>
      <c r="M609">
        <f t="shared" si="186"/>
        <v>1.096E-3</v>
      </c>
      <c r="N609">
        <v>0.27757100000000001</v>
      </c>
      <c r="O609">
        <f t="shared" si="182"/>
        <v>0.27757100000000001</v>
      </c>
      <c r="P609">
        <f t="shared" si="194"/>
        <v>-1.8360000000000042E-4</v>
      </c>
      <c r="Q609">
        <f t="shared" si="187"/>
        <v>78.70418500000001</v>
      </c>
      <c r="R609">
        <f t="shared" si="195"/>
        <v>1.4586666666692357E-4</v>
      </c>
      <c r="S609">
        <f t="shared" si="196"/>
        <v>1</v>
      </c>
      <c r="T609">
        <f t="shared" si="197"/>
        <v>19.991856101622204</v>
      </c>
      <c r="U609">
        <f t="shared" si="198"/>
        <v>32500</v>
      </c>
      <c r="W609">
        <v>0</v>
      </c>
      <c r="X609">
        <v>20.002212</v>
      </c>
      <c r="Y609">
        <v>0</v>
      </c>
      <c r="Z609">
        <v>0</v>
      </c>
      <c r="AA609">
        <f t="shared" si="183"/>
        <v>0</v>
      </c>
      <c r="AB609">
        <f t="shared" si="184"/>
        <v>0</v>
      </c>
      <c r="AC609" t="e">
        <f t="shared" si="188"/>
        <v>#DIV/0!</v>
      </c>
      <c r="AD609" s="6" t="e">
        <f t="shared" si="180"/>
        <v>#DIV/0!</v>
      </c>
      <c r="AE609" s="6" t="e">
        <f t="shared" si="180"/>
        <v>#DIV/0!</v>
      </c>
    </row>
    <row r="610" spans="1:31" x14ac:dyDescent="0.25">
      <c r="A610" s="1">
        <v>42880.302453703705</v>
      </c>
      <c r="B610" s="16">
        <v>603</v>
      </c>
      <c r="C610">
        <f t="shared" si="189"/>
        <v>4.3371832412465006</v>
      </c>
      <c r="D610">
        <f t="shared" si="190"/>
        <v>-4.7399396813971695</v>
      </c>
      <c r="E610">
        <f t="shared" si="191"/>
        <v>11.859945745489982</v>
      </c>
      <c r="F610">
        <f t="shared" si="192"/>
        <v>-1.092861292167798</v>
      </c>
      <c r="G610">
        <v>21.098320999999999</v>
      </c>
      <c r="H610">
        <f t="shared" si="185"/>
        <v>21.098320999999999</v>
      </c>
      <c r="I610">
        <v>21.018308999999999</v>
      </c>
      <c r="J610">
        <f t="shared" si="181"/>
        <v>21.018308999999999</v>
      </c>
      <c r="K610">
        <f t="shared" si="193"/>
        <v>4.1766666666849993E-5</v>
      </c>
      <c r="L610">
        <v>1.0989999999999999E-3</v>
      </c>
      <c r="M610">
        <f t="shared" si="186"/>
        <v>1.0989999999999999E-3</v>
      </c>
      <c r="N610">
        <v>0.27737299999999998</v>
      </c>
      <c r="O610">
        <f t="shared" si="182"/>
        <v>0.27737299999999998</v>
      </c>
      <c r="P610">
        <f t="shared" si="194"/>
        <v>-1.8453333333333285E-4</v>
      </c>
      <c r="Q610">
        <f t="shared" si="187"/>
        <v>78.704318000000001</v>
      </c>
      <c r="R610">
        <f t="shared" si="195"/>
        <v>1.4276666666622381E-4</v>
      </c>
      <c r="S610">
        <f t="shared" si="196"/>
        <v>1</v>
      </c>
      <c r="T610">
        <f t="shared" si="197"/>
        <v>19.992287877077441</v>
      </c>
      <c r="U610">
        <f t="shared" si="198"/>
        <v>32500</v>
      </c>
      <c r="W610">
        <v>0</v>
      </c>
      <c r="X610">
        <v>20.001365</v>
      </c>
      <c r="Y610">
        <v>0</v>
      </c>
      <c r="Z610">
        <v>0</v>
      </c>
      <c r="AA610">
        <f t="shared" si="183"/>
        <v>0</v>
      </c>
      <c r="AB610">
        <f t="shared" si="184"/>
        <v>0</v>
      </c>
      <c r="AC610" t="e">
        <f t="shared" si="188"/>
        <v>#DIV/0!</v>
      </c>
      <c r="AD610" s="6" t="e">
        <f t="shared" si="180"/>
        <v>#DIV/0!</v>
      </c>
      <c r="AE610" s="6" t="e">
        <f t="shared" si="180"/>
        <v>#DIV/0!</v>
      </c>
    </row>
    <row r="611" spans="1:31" x14ac:dyDescent="0.25">
      <c r="A611" s="1">
        <v>42880.303148148145</v>
      </c>
      <c r="B611" s="16">
        <v>604</v>
      </c>
      <c r="C611">
        <f t="shared" si="189"/>
        <v>7.1457865178320645</v>
      </c>
      <c r="D611">
        <f t="shared" si="190"/>
        <v>-4.7127928376989647</v>
      </c>
      <c r="E611">
        <f t="shared" si="191"/>
        <v>22.958621373956507</v>
      </c>
      <c r="F611">
        <f t="shared" si="192"/>
        <v>-0.65952051967104708</v>
      </c>
      <c r="G611">
        <v>21.098279000000002</v>
      </c>
      <c r="H611">
        <f t="shared" si="185"/>
        <v>21.098279000000002</v>
      </c>
      <c r="I611">
        <v>21.018519000000001</v>
      </c>
      <c r="J611">
        <f t="shared" si="181"/>
        <v>21.018519000000001</v>
      </c>
      <c r="K611">
        <f t="shared" si="193"/>
        <v>3.4766666666641297E-5</v>
      </c>
      <c r="L611">
        <v>1.0970000000000001E-3</v>
      </c>
      <c r="M611">
        <f t="shared" si="186"/>
        <v>1.0970000000000001E-3</v>
      </c>
      <c r="N611">
        <v>0.27717700000000001</v>
      </c>
      <c r="O611">
        <f t="shared" si="182"/>
        <v>0.27717700000000001</v>
      </c>
      <c r="P611">
        <f t="shared" si="194"/>
        <v>-1.8429999999999928E-4</v>
      </c>
      <c r="Q611">
        <f t="shared" si="187"/>
        <v>78.704304000000008</v>
      </c>
      <c r="R611">
        <f t="shared" si="195"/>
        <v>1.4953333333214875E-4</v>
      </c>
      <c r="S611">
        <f t="shared" si="196"/>
        <v>1</v>
      </c>
      <c r="T611">
        <f t="shared" si="197"/>
        <v>19.988712420644859</v>
      </c>
      <c r="U611">
        <f t="shared" si="198"/>
        <v>32500</v>
      </c>
      <c r="W611">
        <v>0</v>
      </c>
      <c r="X611">
        <v>20.000571000000001</v>
      </c>
      <c r="Y611">
        <v>0</v>
      </c>
      <c r="Z611">
        <v>0</v>
      </c>
      <c r="AA611">
        <f t="shared" si="183"/>
        <v>0</v>
      </c>
      <c r="AB611">
        <f t="shared" si="184"/>
        <v>0</v>
      </c>
      <c r="AC611" t="e">
        <f t="shared" si="188"/>
        <v>#DIV/0!</v>
      </c>
      <c r="AD611" s="6" t="e">
        <f t="shared" si="180"/>
        <v>#DIV/0!</v>
      </c>
      <c r="AE611" s="6" t="e">
        <f t="shared" si="180"/>
        <v>#DIV/0!</v>
      </c>
    </row>
    <row r="612" spans="1:31" x14ac:dyDescent="0.25">
      <c r="A612" s="1">
        <v>42880.303842592592</v>
      </c>
      <c r="B612" s="16">
        <v>605</v>
      </c>
      <c r="C612">
        <f t="shared" si="189"/>
        <v>7.8778329024566212</v>
      </c>
      <c r="D612">
        <f t="shared" si="190"/>
        <v>-4.1729929245073194</v>
      </c>
      <c r="E612">
        <f t="shared" si="191"/>
        <v>26.439555279925461</v>
      </c>
      <c r="F612">
        <f t="shared" si="192"/>
        <v>-0.52971330773035497</v>
      </c>
      <c r="G612">
        <v>21.098305</v>
      </c>
      <c r="H612">
        <f t="shared" si="185"/>
        <v>21.098305</v>
      </c>
      <c r="I612">
        <v>21.018635</v>
      </c>
      <c r="J612">
        <f t="shared" si="181"/>
        <v>21.018635</v>
      </c>
      <c r="K612">
        <f t="shared" si="193"/>
        <v>3.2583333333432067E-5</v>
      </c>
      <c r="L612">
        <v>1.0939999999999999E-3</v>
      </c>
      <c r="M612">
        <f t="shared" si="186"/>
        <v>1.0939999999999999E-3</v>
      </c>
      <c r="N612">
        <v>0.27700399999999997</v>
      </c>
      <c r="O612">
        <f t="shared" si="182"/>
        <v>0.27700399999999997</v>
      </c>
      <c r="P612">
        <f t="shared" si="194"/>
        <v>-1.8253333333333548E-4</v>
      </c>
      <c r="Q612">
        <f t="shared" si="187"/>
        <v>78.704360999999992</v>
      </c>
      <c r="R612">
        <f t="shared" si="195"/>
        <v>1.4994999999942137E-4</v>
      </c>
      <c r="S612">
        <f t="shared" si="196"/>
        <v>1</v>
      </c>
      <c r="T612">
        <f t="shared" si="197"/>
        <v>19.988573174173194</v>
      </c>
      <c r="U612">
        <f t="shared" si="198"/>
        <v>32500</v>
      </c>
      <c r="W612">
        <v>0</v>
      </c>
      <c r="X612">
        <v>20.000623999999998</v>
      </c>
      <c r="Y612">
        <v>0</v>
      </c>
      <c r="Z612">
        <v>0</v>
      </c>
      <c r="AA612">
        <f t="shared" si="183"/>
        <v>0</v>
      </c>
      <c r="AB612">
        <f t="shared" si="184"/>
        <v>0</v>
      </c>
      <c r="AC612" t="e">
        <f t="shared" si="188"/>
        <v>#DIV/0!</v>
      </c>
      <c r="AD612" s="6" t="e">
        <f t="shared" si="180"/>
        <v>#DIV/0!</v>
      </c>
      <c r="AE612" s="6" t="e">
        <f t="shared" si="180"/>
        <v>#DIV/0!</v>
      </c>
    </row>
    <row r="613" spans="1:31" x14ac:dyDescent="0.25">
      <c r="A613" s="1">
        <v>42880.304537037038</v>
      </c>
      <c r="B613" s="16">
        <v>606</v>
      </c>
      <c r="C613">
        <f t="shared" si="189"/>
        <v>15.187920386163363</v>
      </c>
      <c r="D613">
        <f t="shared" si="190"/>
        <v>-3.845077158298551</v>
      </c>
      <c r="E613">
        <f t="shared" si="191"/>
        <v>55.610629059108206</v>
      </c>
      <c r="F613">
        <f t="shared" si="192"/>
        <v>-0.25316679706864464</v>
      </c>
      <c r="G613">
        <v>21.098466999999999</v>
      </c>
      <c r="H613">
        <f t="shared" si="185"/>
        <v>21.098466999999999</v>
      </c>
      <c r="I613">
        <v>21.018674000000001</v>
      </c>
      <c r="J613">
        <f t="shared" si="181"/>
        <v>21.018674000000001</v>
      </c>
      <c r="K613">
        <f t="shared" si="193"/>
        <v>1.4683333333387339E-5</v>
      </c>
      <c r="L613">
        <v>1.091E-3</v>
      </c>
      <c r="M613">
        <f t="shared" si="186"/>
        <v>1.091E-3</v>
      </c>
      <c r="N613">
        <v>0.27683400000000002</v>
      </c>
      <c r="O613">
        <f t="shared" si="182"/>
        <v>0.27683400000000002</v>
      </c>
      <c r="P613">
        <f t="shared" si="194"/>
        <v>-1.8136666666666856E-4</v>
      </c>
      <c r="Q613">
        <f t="shared" si="187"/>
        <v>78.704492000000002</v>
      </c>
      <c r="R613">
        <f t="shared" si="195"/>
        <v>1.6668333333219227E-4</v>
      </c>
      <c r="S613">
        <f t="shared" si="196"/>
        <v>1</v>
      </c>
      <c r="T613">
        <f t="shared" si="197"/>
        <v>19.98212000245589</v>
      </c>
      <c r="U613">
        <f t="shared" si="198"/>
        <v>32500</v>
      </c>
      <c r="W613">
        <v>0</v>
      </c>
      <c r="X613">
        <v>20.001152999999999</v>
      </c>
      <c r="Y613">
        <v>0</v>
      </c>
      <c r="Z613">
        <v>0</v>
      </c>
      <c r="AA613">
        <f t="shared" si="183"/>
        <v>0</v>
      </c>
      <c r="AB613">
        <f t="shared" si="184"/>
        <v>0</v>
      </c>
      <c r="AC613" t="e">
        <f t="shared" si="188"/>
        <v>#DIV/0!</v>
      </c>
      <c r="AD613" s="6" t="e">
        <f t="shared" si="180"/>
        <v>#DIV/0!</v>
      </c>
      <c r="AE613" s="6" t="e">
        <f t="shared" si="180"/>
        <v>#DIV/0!</v>
      </c>
    </row>
    <row r="614" spans="1:31" x14ac:dyDescent="0.25">
      <c r="A614" s="1">
        <v>42880.305231481485</v>
      </c>
      <c r="B614" s="16">
        <v>607</v>
      </c>
      <c r="C614">
        <f t="shared" si="189"/>
        <v>19.202539931028575</v>
      </c>
      <c r="D614">
        <f t="shared" si="190"/>
        <v>-3.6833565355029663</v>
      </c>
      <c r="E614">
        <f t="shared" si="191"/>
        <v>71.610784252988338</v>
      </c>
      <c r="F614">
        <f t="shared" si="192"/>
        <v>-0.19181611124011702</v>
      </c>
      <c r="G614">
        <v>21.098310000000001</v>
      </c>
      <c r="H614">
        <f t="shared" si="185"/>
        <v>21.098310000000001</v>
      </c>
      <c r="I614">
        <v>21.018501000000001</v>
      </c>
      <c r="J614">
        <f t="shared" si="181"/>
        <v>21.018501000000001</v>
      </c>
      <c r="K614">
        <f t="shared" si="193"/>
        <v>4.8333333333872021E-6</v>
      </c>
      <c r="L614">
        <v>1.0859999999999999E-3</v>
      </c>
      <c r="M614">
        <f t="shared" si="186"/>
        <v>1.0859999999999999E-3</v>
      </c>
      <c r="N614">
        <v>0.27665499999999998</v>
      </c>
      <c r="O614">
        <f t="shared" si="182"/>
        <v>0.27665499999999998</v>
      </c>
      <c r="P614">
        <f t="shared" si="194"/>
        <v>-1.8073333333333368E-4</v>
      </c>
      <c r="Q614">
        <f t="shared" si="187"/>
        <v>78.704843999999994</v>
      </c>
      <c r="R614">
        <f t="shared" si="195"/>
        <v>1.7589999999998441E-4</v>
      </c>
      <c r="S614">
        <f t="shared" si="196"/>
        <v>1</v>
      </c>
      <c r="T614">
        <f t="shared" si="197"/>
        <v>19.978744103533455</v>
      </c>
      <c r="U614">
        <f t="shared" si="198"/>
        <v>32500</v>
      </c>
      <c r="W614">
        <v>0</v>
      </c>
      <c r="X614">
        <v>20.001629999999999</v>
      </c>
      <c r="Y614">
        <v>0</v>
      </c>
      <c r="Z614">
        <v>0</v>
      </c>
      <c r="AA614">
        <f t="shared" si="183"/>
        <v>0</v>
      </c>
      <c r="AB614">
        <f t="shared" si="184"/>
        <v>0</v>
      </c>
      <c r="AC614" t="e">
        <f t="shared" si="188"/>
        <v>#DIV/0!</v>
      </c>
      <c r="AD614" s="6" t="e">
        <f t="shared" si="180"/>
        <v>#DIV/0!</v>
      </c>
      <c r="AE614" s="6" t="e">
        <f t="shared" si="180"/>
        <v>#DIV/0!</v>
      </c>
    </row>
    <row r="615" spans="1:31" x14ac:dyDescent="0.25">
      <c r="A615" s="1">
        <v>42880.305925925924</v>
      </c>
      <c r="B615" s="16">
        <v>608</v>
      </c>
      <c r="C615">
        <f t="shared" si="189"/>
        <v>18.363431525362042</v>
      </c>
      <c r="D615">
        <f t="shared" si="190"/>
        <v>-3.8541248730539923</v>
      </c>
      <c r="E615">
        <f t="shared" si="191"/>
        <v>68.115329781600195</v>
      </c>
      <c r="F615">
        <f t="shared" si="192"/>
        <v>-0.20988042827022804</v>
      </c>
      <c r="G615">
        <v>21.098144000000001</v>
      </c>
      <c r="H615">
        <f t="shared" si="185"/>
        <v>21.098144000000001</v>
      </c>
      <c r="I615">
        <v>21.018391999999999</v>
      </c>
      <c r="J615">
        <f t="shared" si="181"/>
        <v>21.018391999999999</v>
      </c>
      <c r="K615">
        <f t="shared" si="193"/>
        <v>6.9499999998612335E-6</v>
      </c>
      <c r="L615">
        <v>1.0820000000000001E-3</v>
      </c>
      <c r="M615">
        <f t="shared" si="186"/>
        <v>1.0820000000000001E-3</v>
      </c>
      <c r="N615">
        <v>0.276476</v>
      </c>
      <c r="O615">
        <f t="shared" si="182"/>
        <v>0.276476</v>
      </c>
      <c r="P615">
        <f t="shared" si="194"/>
        <v>-1.8121666666666701E-4</v>
      </c>
      <c r="Q615">
        <f t="shared" si="187"/>
        <v>78.705131999999992</v>
      </c>
      <c r="R615">
        <f t="shared" si="195"/>
        <v>1.7426666666651159E-4</v>
      </c>
      <c r="S615">
        <f t="shared" si="196"/>
        <v>0.99966763047842278</v>
      </c>
      <c r="T615">
        <f t="shared" si="197"/>
        <v>19.979359443601684</v>
      </c>
      <c r="U615">
        <f t="shared" si="198"/>
        <v>32489.197990548739</v>
      </c>
      <c r="W615">
        <v>0</v>
      </c>
      <c r="X615">
        <v>20.001577000000001</v>
      </c>
      <c r="Y615">
        <v>0</v>
      </c>
      <c r="Z615">
        <v>5.2469999999999999E-3</v>
      </c>
      <c r="AA615">
        <f t="shared" si="183"/>
        <v>1.402586590722114</v>
      </c>
      <c r="AB615">
        <f t="shared" si="184"/>
        <v>-7.1930435736969426E-5</v>
      </c>
      <c r="AC615">
        <f t="shared" si="188"/>
        <v>-5.1284131912266774E-5</v>
      </c>
      <c r="AD615" s="6">
        <f t="shared" si="180"/>
        <v>12.092547473955053</v>
      </c>
      <c r="AE615" s="6">
        <f t="shared" si="180"/>
        <v>53580.280768929406</v>
      </c>
    </row>
    <row r="616" spans="1:31" x14ac:dyDescent="0.25">
      <c r="A616" s="1">
        <v>42880.306620370371</v>
      </c>
      <c r="B616" s="16">
        <v>609</v>
      </c>
      <c r="C616">
        <f t="shared" si="189"/>
        <v>12.093115717350537</v>
      </c>
      <c r="D616">
        <f t="shared" si="190"/>
        <v>-4.2045458504596489</v>
      </c>
      <c r="E616">
        <f t="shared" si="191"/>
        <v>43.017150423171017</v>
      </c>
      <c r="F616">
        <f t="shared" si="192"/>
        <v>-0.34768094085357987</v>
      </c>
      <c r="G616">
        <v>21.098448999999999</v>
      </c>
      <c r="H616">
        <f t="shared" si="185"/>
        <v>21.098448999999999</v>
      </c>
      <c r="I616">
        <v>21.018432000000001</v>
      </c>
      <c r="J616">
        <f t="shared" si="181"/>
        <v>21.018432000000001</v>
      </c>
      <c r="K616">
        <f t="shared" si="193"/>
        <v>2.2583333333336953E-5</v>
      </c>
      <c r="L616">
        <v>1.0820000000000001E-3</v>
      </c>
      <c r="M616">
        <f t="shared" si="186"/>
        <v>1.0820000000000001E-3</v>
      </c>
      <c r="N616">
        <v>0.27629199999999998</v>
      </c>
      <c r="O616">
        <f t="shared" si="182"/>
        <v>0.27629199999999998</v>
      </c>
      <c r="P616">
        <f t="shared" si="194"/>
        <v>-1.8223333333333054E-4</v>
      </c>
      <c r="Q616">
        <f t="shared" si="187"/>
        <v>78.705275999999998</v>
      </c>
      <c r="R616">
        <f t="shared" si="195"/>
        <v>1.5965000000074762E-4</v>
      </c>
      <c r="S616">
        <f t="shared" si="196"/>
        <v>0.99966763095486399</v>
      </c>
      <c r="T616">
        <f t="shared" si="197"/>
        <v>19.985385338431946</v>
      </c>
      <c r="U616">
        <f t="shared" si="198"/>
        <v>32489.198006033079</v>
      </c>
      <c r="W616">
        <v>0</v>
      </c>
      <c r="X616">
        <v>20.001683</v>
      </c>
      <c r="Y616">
        <v>0</v>
      </c>
      <c r="Z616">
        <v>5.2469999999999999E-3</v>
      </c>
      <c r="AA616">
        <f t="shared" si="183"/>
        <v>1.4026122894888888</v>
      </c>
      <c r="AB616">
        <f t="shared" si="184"/>
        <v>-7.193071382768366E-5</v>
      </c>
      <c r="AC616">
        <f t="shared" si="188"/>
        <v>-5.1283390546859653E-5</v>
      </c>
      <c r="AD616" s="6">
        <f t="shared" si="180"/>
        <v>7.6218521026628547</v>
      </c>
      <c r="AE616" s="6">
        <f t="shared" si="180"/>
        <v>58451.719662034877</v>
      </c>
    </row>
    <row r="617" spans="1:31" x14ac:dyDescent="0.25">
      <c r="A617" s="1">
        <v>42880.307314814818</v>
      </c>
      <c r="B617" s="16">
        <v>610</v>
      </c>
      <c r="C617">
        <f t="shared" si="189"/>
        <v>1.2465540522399121</v>
      </c>
      <c r="D617">
        <f t="shared" si="190"/>
        <v>-4.5199550821216672</v>
      </c>
      <c r="E617">
        <f t="shared" si="191"/>
        <v>-7.7360890784827774E-2</v>
      </c>
      <c r="F617">
        <f t="shared" si="192"/>
        <v>-3.6259599605807993</v>
      </c>
      <c r="G617">
        <v>21.098558000000001</v>
      </c>
      <c r="H617">
        <f t="shared" si="185"/>
        <v>21.098558000000001</v>
      </c>
      <c r="I617">
        <v>21.018469</v>
      </c>
      <c r="J617">
        <f t="shared" si="181"/>
        <v>21.018469</v>
      </c>
      <c r="K617">
        <f t="shared" si="193"/>
        <v>4.9183333333206272E-5</v>
      </c>
      <c r="L617">
        <v>1.077E-3</v>
      </c>
      <c r="M617">
        <f t="shared" si="186"/>
        <v>1.077E-3</v>
      </c>
      <c r="N617">
        <v>0.27609899999999998</v>
      </c>
      <c r="O617">
        <f t="shared" si="182"/>
        <v>0.27609899999999998</v>
      </c>
      <c r="P617">
        <f t="shared" si="194"/>
        <v>-1.8311666666666522E-4</v>
      </c>
      <c r="Q617">
        <f t="shared" si="187"/>
        <v>78.705432000000002</v>
      </c>
      <c r="R617">
        <f t="shared" si="195"/>
        <v>1.3393333333411306E-4</v>
      </c>
      <c r="S617">
        <f t="shared" si="196"/>
        <v>1</v>
      </c>
      <c r="T617">
        <f t="shared" si="197"/>
        <v>19.995863490865428</v>
      </c>
      <c r="U617">
        <f t="shared" si="198"/>
        <v>32500</v>
      </c>
      <c r="W617">
        <v>0</v>
      </c>
      <c r="X617">
        <v>20.001629999999999</v>
      </c>
      <c r="Y617">
        <v>0</v>
      </c>
      <c r="Z617">
        <v>0</v>
      </c>
      <c r="AA617">
        <f t="shared" si="183"/>
        <v>0</v>
      </c>
      <c r="AB617">
        <f t="shared" si="184"/>
        <v>0</v>
      </c>
      <c r="AC617" t="e">
        <f t="shared" si="188"/>
        <v>#DIV/0!</v>
      </c>
      <c r="AD617" s="6" t="e">
        <f t="shared" si="180"/>
        <v>#DIV/0!</v>
      </c>
      <c r="AE617" s="6" t="e">
        <f t="shared" si="180"/>
        <v>#DIV/0!</v>
      </c>
    </row>
    <row r="618" spans="1:31" x14ac:dyDescent="0.25">
      <c r="A618" s="1">
        <v>42880.308009259257</v>
      </c>
      <c r="B618" s="16">
        <v>611</v>
      </c>
      <c r="C618">
        <f t="shared" si="189"/>
        <v>-10.834929734031311</v>
      </c>
      <c r="D618">
        <f t="shared" si="190"/>
        <v>-4.1781656643759302</v>
      </c>
      <c r="E618">
        <f t="shared" si="191"/>
        <v>-47.313152975288425</v>
      </c>
      <c r="F618">
        <f t="shared" si="192"/>
        <v>0.38562000556891252</v>
      </c>
      <c r="G618">
        <v>21.098641000000001</v>
      </c>
      <c r="H618">
        <f t="shared" si="185"/>
        <v>21.098641000000001</v>
      </c>
      <c r="I618">
        <v>21.018591000000001</v>
      </c>
      <c r="J618">
        <f t="shared" si="181"/>
        <v>21.018591000000001</v>
      </c>
      <c r="K618">
        <f t="shared" si="193"/>
        <v>7.8299999999901601E-5</v>
      </c>
      <c r="L618">
        <v>1.07E-3</v>
      </c>
      <c r="M618">
        <f t="shared" si="186"/>
        <v>1.07E-3</v>
      </c>
      <c r="N618">
        <v>0.27591599999999999</v>
      </c>
      <c r="O618">
        <f t="shared" si="182"/>
        <v>0.27591599999999999</v>
      </c>
      <c r="P618">
        <f t="shared" si="194"/>
        <v>-1.8206666666666278E-4</v>
      </c>
      <c r="Q618">
        <f t="shared" si="187"/>
        <v>78.705493000000004</v>
      </c>
      <c r="R618">
        <f t="shared" si="195"/>
        <v>1.0376666666781868E-4</v>
      </c>
      <c r="S618">
        <f t="shared" si="196"/>
        <v>1</v>
      </c>
      <c r="T618">
        <f t="shared" si="197"/>
        <v>20.008815764069311</v>
      </c>
      <c r="U618">
        <f t="shared" si="198"/>
        <v>32500</v>
      </c>
      <c r="W618">
        <v>0</v>
      </c>
      <c r="X618">
        <v>20.002158999999999</v>
      </c>
      <c r="Y618">
        <v>0</v>
      </c>
      <c r="Z618">
        <v>0</v>
      </c>
      <c r="AA618">
        <f t="shared" si="183"/>
        <v>0</v>
      </c>
      <c r="AB618">
        <f t="shared" si="184"/>
        <v>0</v>
      </c>
      <c r="AC618" t="e">
        <f t="shared" si="188"/>
        <v>#DIV/0!</v>
      </c>
      <c r="AD618" s="6" t="e">
        <f t="shared" si="180"/>
        <v>#DIV/0!</v>
      </c>
      <c r="AE618" s="6" t="e">
        <f t="shared" si="180"/>
        <v>#DIV/0!</v>
      </c>
    </row>
    <row r="619" spans="1:31" x14ac:dyDescent="0.25">
      <c r="A619" s="1">
        <v>42880.308703703704</v>
      </c>
      <c r="B619" s="16">
        <v>612</v>
      </c>
      <c r="C619">
        <f t="shared" si="189"/>
        <v>-15.677086888337008</v>
      </c>
      <c r="D619">
        <f t="shared" si="190"/>
        <v>-3.6024477182110815</v>
      </c>
      <c r="E619">
        <f t="shared" si="191"/>
        <v>-65.760501707841186</v>
      </c>
      <c r="F619">
        <f t="shared" si="192"/>
        <v>0.22979063290713325</v>
      </c>
      <c r="G619">
        <v>21.098344999999998</v>
      </c>
      <c r="H619">
        <f t="shared" si="185"/>
        <v>21.098344999999998</v>
      </c>
      <c r="I619">
        <v>21.018775999999999</v>
      </c>
      <c r="J619">
        <f t="shared" si="181"/>
        <v>21.018775999999999</v>
      </c>
      <c r="K619">
        <f t="shared" si="193"/>
        <v>8.9400000000061655E-5</v>
      </c>
      <c r="L619">
        <v>1.0679999999999999E-3</v>
      </c>
      <c r="M619">
        <f t="shared" si="186"/>
        <v>1.0679999999999999E-3</v>
      </c>
      <c r="N619">
        <v>0.27573300000000001</v>
      </c>
      <c r="O619">
        <f t="shared" si="182"/>
        <v>0.27573300000000001</v>
      </c>
      <c r="P619">
        <f t="shared" si="194"/>
        <v>-1.8023333333333226E-4</v>
      </c>
      <c r="Q619">
        <f t="shared" si="187"/>
        <v>78.705490999999995</v>
      </c>
      <c r="R619">
        <f t="shared" si="195"/>
        <v>9.08333333344539E-5</v>
      </c>
      <c r="S619">
        <f t="shared" si="196"/>
        <v>1</v>
      </c>
      <c r="T619">
        <f t="shared" si="197"/>
        <v>20.014656639169743</v>
      </c>
      <c r="U619">
        <f t="shared" si="198"/>
        <v>32500</v>
      </c>
      <c r="W619">
        <v>0</v>
      </c>
      <c r="X619">
        <v>20.002582</v>
      </c>
      <c r="Y619">
        <v>0</v>
      </c>
      <c r="Z619">
        <v>0</v>
      </c>
      <c r="AA619">
        <f t="shared" si="183"/>
        <v>0</v>
      </c>
      <c r="AB619">
        <f t="shared" si="184"/>
        <v>0</v>
      </c>
      <c r="AC619" t="e">
        <f t="shared" si="188"/>
        <v>#DIV/0!</v>
      </c>
      <c r="AD619" s="6" t="e">
        <f t="shared" si="180"/>
        <v>#DIV/0!</v>
      </c>
      <c r="AE619" s="6" t="e">
        <f t="shared" si="180"/>
        <v>#DIV/0!</v>
      </c>
    </row>
    <row r="620" spans="1:31" x14ac:dyDescent="0.25">
      <c r="A620" s="1">
        <v>42880.309398148151</v>
      </c>
      <c r="B620" s="16">
        <v>613</v>
      </c>
      <c r="C620">
        <f t="shared" si="189"/>
        <v>-12.033232084988605</v>
      </c>
      <c r="D620">
        <f t="shared" si="190"/>
        <v>-2.926833274103684</v>
      </c>
      <c r="E620">
        <f t="shared" si="191"/>
        <v>-50.654191581550556</v>
      </c>
      <c r="F620">
        <f t="shared" si="192"/>
        <v>0.24322918842019955</v>
      </c>
      <c r="G620">
        <v>21.098500000000001</v>
      </c>
      <c r="H620">
        <f t="shared" si="185"/>
        <v>21.098500000000001</v>
      </c>
      <c r="I620">
        <v>21.018833000000001</v>
      </c>
      <c r="J620">
        <f t="shared" si="181"/>
        <v>21.018833000000001</v>
      </c>
      <c r="K620">
        <f t="shared" si="193"/>
        <v>8.0166666666651548E-5</v>
      </c>
      <c r="L620">
        <v>1.07E-3</v>
      </c>
      <c r="M620">
        <f t="shared" si="186"/>
        <v>1.07E-3</v>
      </c>
      <c r="N620">
        <v>0.27556000000000003</v>
      </c>
      <c r="O620">
        <f t="shared" si="182"/>
        <v>0.27556000000000003</v>
      </c>
      <c r="P620">
        <f t="shared" si="194"/>
        <v>-1.7801666666666566E-4</v>
      </c>
      <c r="Q620">
        <f t="shared" si="187"/>
        <v>78.705607000000001</v>
      </c>
      <c r="R620">
        <f t="shared" si="195"/>
        <v>9.7850000000695062E-5</v>
      </c>
      <c r="S620">
        <f t="shared" si="196"/>
        <v>1</v>
      </c>
      <c r="T620">
        <f t="shared" si="197"/>
        <v>20.011106398810661</v>
      </c>
      <c r="U620">
        <f t="shared" si="198"/>
        <v>32500</v>
      </c>
      <c r="W620">
        <v>0</v>
      </c>
      <c r="X620">
        <v>20.001999999999999</v>
      </c>
      <c r="Y620">
        <v>0</v>
      </c>
      <c r="Z620">
        <v>0</v>
      </c>
      <c r="AA620">
        <f t="shared" si="183"/>
        <v>0</v>
      </c>
      <c r="AB620">
        <f t="shared" si="184"/>
        <v>0</v>
      </c>
      <c r="AC620" t="e">
        <f t="shared" si="188"/>
        <v>#DIV/0!</v>
      </c>
      <c r="AD620" s="6" t="e">
        <f t="shared" si="180"/>
        <v>#DIV/0!</v>
      </c>
      <c r="AE620" s="6" t="e">
        <f t="shared" si="180"/>
        <v>#DIV/0!</v>
      </c>
    </row>
    <row r="621" spans="1:31" x14ac:dyDescent="0.25">
      <c r="A621" s="1">
        <v>42880.31009259259</v>
      </c>
      <c r="B621" s="16">
        <v>614</v>
      </c>
      <c r="C621">
        <f t="shared" si="189"/>
        <v>-3.9718762130208662</v>
      </c>
      <c r="D621">
        <f t="shared" si="190"/>
        <v>-2.4714851268936222</v>
      </c>
      <c r="E621">
        <f t="shared" si="191"/>
        <v>-18.38168373560579</v>
      </c>
      <c r="F621">
        <f t="shared" si="192"/>
        <v>0.62224626205404809</v>
      </c>
      <c r="G621">
        <v>21.098548000000001</v>
      </c>
      <c r="H621">
        <f t="shared" si="185"/>
        <v>21.098548000000001</v>
      </c>
      <c r="I621">
        <v>21.018930999999998</v>
      </c>
      <c r="J621">
        <f t="shared" si="181"/>
        <v>21.018930999999998</v>
      </c>
      <c r="K621">
        <f t="shared" si="193"/>
        <v>6.0249999999998734E-5</v>
      </c>
      <c r="L621">
        <v>1.0709999999999999E-3</v>
      </c>
      <c r="M621">
        <f t="shared" si="186"/>
        <v>1.0709999999999999E-3</v>
      </c>
      <c r="N621">
        <v>0.27537400000000001</v>
      </c>
      <c r="O621">
        <f t="shared" si="182"/>
        <v>0.27537400000000001</v>
      </c>
      <c r="P621">
        <f t="shared" si="194"/>
        <v>-1.7643333333333306E-4</v>
      </c>
      <c r="Q621">
        <f t="shared" si="187"/>
        <v>78.705695000000006</v>
      </c>
      <c r="R621">
        <f t="shared" si="195"/>
        <v>1.1618333333321592E-4</v>
      </c>
      <c r="S621">
        <f t="shared" si="196"/>
        <v>1</v>
      </c>
      <c r="T621">
        <f t="shared" si="197"/>
        <v>20.003183391086168</v>
      </c>
      <c r="U621">
        <f t="shared" si="198"/>
        <v>32500</v>
      </c>
      <c r="W621">
        <v>0</v>
      </c>
      <c r="X621">
        <v>20.001683</v>
      </c>
      <c r="Y621">
        <v>0</v>
      </c>
      <c r="Z621">
        <v>0</v>
      </c>
      <c r="AA621">
        <f t="shared" si="183"/>
        <v>0</v>
      </c>
      <c r="AB621">
        <f t="shared" si="184"/>
        <v>0</v>
      </c>
      <c r="AC621" t="e">
        <f t="shared" si="188"/>
        <v>#DIV/0!</v>
      </c>
      <c r="AD621" s="6" t="e">
        <f t="shared" si="180"/>
        <v>#DIV/0!</v>
      </c>
      <c r="AE621" s="6" t="e">
        <f t="shared" si="180"/>
        <v>#DIV/0!</v>
      </c>
    </row>
    <row r="622" spans="1:31" x14ac:dyDescent="0.25">
      <c r="A622" s="1">
        <v>42880.310787037037</v>
      </c>
      <c r="B622" s="16">
        <v>615</v>
      </c>
      <c r="C622">
        <f t="shared" si="189"/>
        <v>1.3510716144859103</v>
      </c>
      <c r="D622">
        <f t="shared" si="190"/>
        <v>-2.5236449828530993</v>
      </c>
      <c r="E622">
        <f t="shared" si="191"/>
        <v>2.5384691716191501</v>
      </c>
      <c r="F622">
        <f t="shared" si="192"/>
        <v>-1.8678839491519916</v>
      </c>
      <c r="G622">
        <v>21.098452000000002</v>
      </c>
      <c r="H622">
        <f t="shared" si="185"/>
        <v>21.098452000000002</v>
      </c>
      <c r="I622">
        <v>21.018993999999999</v>
      </c>
      <c r="J622">
        <f t="shared" si="181"/>
        <v>21.018993999999999</v>
      </c>
      <c r="K622">
        <f t="shared" si="193"/>
        <v>4.7249999999898759E-5</v>
      </c>
      <c r="L622">
        <v>1.0640000000000001E-3</v>
      </c>
      <c r="M622">
        <f t="shared" si="186"/>
        <v>1.0640000000000001E-3</v>
      </c>
      <c r="N622">
        <v>0.27520800000000001</v>
      </c>
      <c r="O622">
        <f t="shared" si="182"/>
        <v>0.27520800000000001</v>
      </c>
      <c r="P622">
        <f t="shared" si="194"/>
        <v>-1.7645000000000207E-4</v>
      </c>
      <c r="Q622">
        <f t="shared" si="187"/>
        <v>78.705798000000001</v>
      </c>
      <c r="R622">
        <f t="shared" si="195"/>
        <v>1.2919999999922994E-4</v>
      </c>
      <c r="S622">
        <f t="shared" si="196"/>
        <v>1</v>
      </c>
      <c r="T622">
        <f t="shared" si="197"/>
        <v>19.997755283402942</v>
      </c>
      <c r="U622">
        <f t="shared" si="198"/>
        <v>32500</v>
      </c>
      <c r="W622">
        <v>0</v>
      </c>
      <c r="X622">
        <v>20.001629999999999</v>
      </c>
      <c r="Y622">
        <v>0</v>
      </c>
      <c r="Z622">
        <v>0</v>
      </c>
      <c r="AA622">
        <f t="shared" si="183"/>
        <v>0</v>
      </c>
      <c r="AB622">
        <f t="shared" si="184"/>
        <v>0</v>
      </c>
      <c r="AC622" t="e">
        <f t="shared" si="188"/>
        <v>#DIV/0!</v>
      </c>
      <c r="AD622" s="6" t="e">
        <f t="shared" si="180"/>
        <v>#DIV/0!</v>
      </c>
      <c r="AE622" s="6" t="e">
        <f t="shared" si="180"/>
        <v>#DIV/0!</v>
      </c>
    </row>
    <row r="623" spans="1:31" x14ac:dyDescent="0.25">
      <c r="A623" s="1">
        <v>42880.311481481483</v>
      </c>
      <c r="B623" s="16">
        <v>616</v>
      </c>
      <c r="C623">
        <f t="shared" si="189"/>
        <v>4.5456392966953523</v>
      </c>
      <c r="D623">
        <f t="shared" si="190"/>
        <v>-2.5332441085913349</v>
      </c>
      <c r="E623">
        <f t="shared" si="191"/>
        <v>15.117662972391548</v>
      </c>
      <c r="F623">
        <f t="shared" si="192"/>
        <v>-0.55729105264313106</v>
      </c>
      <c r="G623">
        <v>21.098462999999999</v>
      </c>
      <c r="H623">
        <f t="shared" si="185"/>
        <v>21.098462999999999</v>
      </c>
      <c r="I623">
        <v>21.019020000000001</v>
      </c>
      <c r="J623">
        <f t="shared" si="181"/>
        <v>21.019020000000001</v>
      </c>
      <c r="K623">
        <f t="shared" si="193"/>
        <v>3.9483333333241903E-5</v>
      </c>
      <c r="L623">
        <v>1.0579999999999999E-3</v>
      </c>
      <c r="M623">
        <f t="shared" si="186"/>
        <v>1.0579999999999999E-3</v>
      </c>
      <c r="N623">
        <v>0.27503699999999998</v>
      </c>
      <c r="O623">
        <f t="shared" si="182"/>
        <v>0.27503699999999998</v>
      </c>
      <c r="P623">
        <f t="shared" si="194"/>
        <v>-1.7635000000000196E-4</v>
      </c>
      <c r="Q623">
        <f t="shared" si="187"/>
        <v>78.705943000000005</v>
      </c>
      <c r="R623">
        <f t="shared" si="195"/>
        <v>1.3686666666596164E-4</v>
      </c>
      <c r="S623">
        <f t="shared" si="196"/>
        <v>1</v>
      </c>
      <c r="T623">
        <f t="shared" si="197"/>
        <v>19.994445116594971</v>
      </c>
      <c r="U623">
        <f t="shared" si="198"/>
        <v>32500</v>
      </c>
      <c r="W623">
        <v>0</v>
      </c>
      <c r="X623">
        <v>20.001524</v>
      </c>
      <c r="Y623">
        <v>0</v>
      </c>
      <c r="Z623">
        <v>0</v>
      </c>
      <c r="AA623">
        <f t="shared" si="183"/>
        <v>0</v>
      </c>
      <c r="AB623">
        <f t="shared" si="184"/>
        <v>0</v>
      </c>
      <c r="AC623" t="e">
        <f t="shared" si="188"/>
        <v>#DIV/0!</v>
      </c>
      <c r="AD623" s="6" t="e">
        <f t="shared" si="180"/>
        <v>#DIV/0!</v>
      </c>
      <c r="AE623" s="6" t="e">
        <f t="shared" si="180"/>
        <v>#DIV/0!</v>
      </c>
    </row>
    <row r="624" spans="1:31" x14ac:dyDescent="0.25">
      <c r="A624" s="1">
        <v>42880.312175925923</v>
      </c>
      <c r="B624" s="16">
        <v>617</v>
      </c>
      <c r="C624">
        <f t="shared" si="189"/>
        <v>4.5206993931858115</v>
      </c>
      <c r="D624">
        <f t="shared" si="190"/>
        <v>-2.8447138165870012</v>
      </c>
      <c r="E624">
        <f t="shared" si="191"/>
        <v>14.675512255033231</v>
      </c>
      <c r="F624">
        <f t="shared" si="192"/>
        <v>-0.62926409592173405</v>
      </c>
      <c r="G624">
        <v>21.098483999999999</v>
      </c>
      <c r="H624">
        <f t="shared" si="185"/>
        <v>21.098483999999999</v>
      </c>
      <c r="I624">
        <v>21.018981</v>
      </c>
      <c r="J624">
        <f t="shared" si="181"/>
        <v>21.018981</v>
      </c>
      <c r="K624">
        <f t="shared" si="193"/>
        <v>3.9783333333313448E-5</v>
      </c>
      <c r="L624">
        <v>1.0610000000000001E-3</v>
      </c>
      <c r="M624">
        <f t="shared" si="186"/>
        <v>1.0610000000000001E-3</v>
      </c>
      <c r="N624">
        <v>0.274862</v>
      </c>
      <c r="O624">
        <f t="shared" si="182"/>
        <v>0.274862</v>
      </c>
      <c r="P624">
        <f t="shared" si="194"/>
        <v>-1.7720000000000236E-4</v>
      </c>
      <c r="Q624">
        <f t="shared" si="187"/>
        <v>78.706157000000005</v>
      </c>
      <c r="R624">
        <f t="shared" si="195"/>
        <v>1.3741666666623094E-4</v>
      </c>
      <c r="S624">
        <f t="shared" si="196"/>
        <v>1</v>
      </c>
      <c r="T624">
        <f t="shared" si="197"/>
        <v>19.994581586790375</v>
      </c>
      <c r="U624">
        <f t="shared" si="198"/>
        <v>32500</v>
      </c>
      <c r="W624">
        <v>0</v>
      </c>
      <c r="X624">
        <v>20.001947000000001</v>
      </c>
      <c r="Y624">
        <v>0</v>
      </c>
      <c r="Z624">
        <v>0</v>
      </c>
      <c r="AA624">
        <f t="shared" si="183"/>
        <v>0</v>
      </c>
      <c r="AB624">
        <f t="shared" si="184"/>
        <v>0</v>
      </c>
      <c r="AC624" t="e">
        <f t="shared" si="188"/>
        <v>#DIV/0!</v>
      </c>
      <c r="AD624" s="6" t="e">
        <f t="shared" si="180"/>
        <v>#DIV/0!</v>
      </c>
      <c r="AE624" s="6" t="e">
        <f t="shared" si="180"/>
        <v>#DIV/0!</v>
      </c>
    </row>
    <row r="625" spans="1:31" x14ac:dyDescent="0.25">
      <c r="A625" s="1">
        <v>42880.31287037037</v>
      </c>
      <c r="B625" s="16">
        <v>618</v>
      </c>
      <c r="C625">
        <f t="shared" si="189"/>
        <v>3.7842361280781134</v>
      </c>
      <c r="D625">
        <f t="shared" si="190"/>
        <v>-3.556326467465345</v>
      </c>
      <c r="E625">
        <f t="shared" si="191"/>
        <v>10.987490160674103</v>
      </c>
      <c r="F625">
        <f t="shared" si="192"/>
        <v>-0.93977393246638763</v>
      </c>
      <c r="G625">
        <v>21.098500000000001</v>
      </c>
      <c r="H625">
        <f t="shared" si="185"/>
        <v>21.098500000000001</v>
      </c>
      <c r="I625">
        <v>21.018917999999999</v>
      </c>
      <c r="J625">
        <f t="shared" si="181"/>
        <v>21.018917999999999</v>
      </c>
      <c r="K625">
        <f t="shared" si="193"/>
        <v>4.2083333333486908E-5</v>
      </c>
      <c r="L625">
        <v>1.059E-3</v>
      </c>
      <c r="M625">
        <f t="shared" si="186"/>
        <v>1.059E-3</v>
      </c>
      <c r="N625">
        <v>0.27467900000000001</v>
      </c>
      <c r="O625">
        <f t="shared" si="182"/>
        <v>0.27467900000000001</v>
      </c>
      <c r="P625">
        <f t="shared" si="194"/>
        <v>-1.7928333333333454E-4</v>
      </c>
      <c r="Q625">
        <f t="shared" si="187"/>
        <v>78.706402999999995</v>
      </c>
      <c r="R625">
        <f t="shared" si="195"/>
        <v>1.3719999999963761E-4</v>
      </c>
      <c r="S625">
        <f t="shared" si="196"/>
        <v>1</v>
      </c>
      <c r="T625">
        <f t="shared" si="197"/>
        <v>19.995188437404526</v>
      </c>
      <c r="U625">
        <f t="shared" si="198"/>
        <v>32500</v>
      </c>
      <c r="W625">
        <v>0</v>
      </c>
      <c r="X625">
        <v>20.002528999999999</v>
      </c>
      <c r="Y625">
        <v>0</v>
      </c>
      <c r="Z625">
        <v>0</v>
      </c>
      <c r="AA625">
        <f t="shared" si="183"/>
        <v>0</v>
      </c>
      <c r="AB625">
        <f t="shared" si="184"/>
        <v>0</v>
      </c>
      <c r="AC625" t="e">
        <f t="shared" si="188"/>
        <v>#DIV/0!</v>
      </c>
      <c r="AD625" s="6" t="e">
        <f t="shared" si="180"/>
        <v>#DIV/0!</v>
      </c>
      <c r="AE625" s="6" t="e">
        <f t="shared" si="180"/>
        <v>#DIV/0!</v>
      </c>
    </row>
    <row r="626" spans="1:31" x14ac:dyDescent="0.25">
      <c r="A626" s="1">
        <v>42880.313564814816</v>
      </c>
      <c r="B626" s="16">
        <v>619</v>
      </c>
      <c r="C626">
        <f t="shared" si="189"/>
        <v>-0.62260527518201769</v>
      </c>
      <c r="D626">
        <f t="shared" si="190"/>
        <v>-4.27609530826353</v>
      </c>
      <c r="E626">
        <f t="shared" si="191"/>
        <v>-7.1744966098152698</v>
      </c>
      <c r="F626">
        <f t="shared" si="192"/>
        <v>6.8680679054854137</v>
      </c>
      <c r="G626">
        <v>21.098367</v>
      </c>
      <c r="H626">
        <f t="shared" si="185"/>
        <v>21.098367</v>
      </c>
      <c r="I626">
        <v>21.019096999999999</v>
      </c>
      <c r="J626">
        <f t="shared" si="181"/>
        <v>21.019096999999999</v>
      </c>
      <c r="K626">
        <f t="shared" si="193"/>
        <v>5.3066666666801153E-5</v>
      </c>
      <c r="L626">
        <v>1.0579999999999999E-3</v>
      </c>
      <c r="M626">
        <f t="shared" si="186"/>
        <v>1.0579999999999999E-3</v>
      </c>
      <c r="N626">
        <v>0.27449299999999999</v>
      </c>
      <c r="O626">
        <f t="shared" si="182"/>
        <v>0.27449299999999999</v>
      </c>
      <c r="P626">
        <f t="shared" si="194"/>
        <v>-1.8141666666666816E-4</v>
      </c>
      <c r="Q626">
        <f t="shared" si="187"/>
        <v>78.706409999999991</v>
      </c>
      <c r="R626">
        <f t="shared" si="195"/>
        <v>1.2834999999971803E-4</v>
      </c>
      <c r="S626">
        <f t="shared" si="196"/>
        <v>1</v>
      </c>
      <c r="T626">
        <f t="shared" si="197"/>
        <v>19.999034509966968</v>
      </c>
      <c r="U626">
        <f t="shared" si="198"/>
        <v>32500</v>
      </c>
      <c r="W626">
        <v>0</v>
      </c>
      <c r="X626">
        <v>20.002687999999999</v>
      </c>
      <c r="Y626">
        <v>0</v>
      </c>
      <c r="Z626">
        <v>0</v>
      </c>
      <c r="AA626">
        <f t="shared" si="183"/>
        <v>0</v>
      </c>
      <c r="AB626">
        <f t="shared" si="184"/>
        <v>0</v>
      </c>
      <c r="AC626" t="e">
        <f t="shared" si="188"/>
        <v>#DIV/0!</v>
      </c>
      <c r="AD626" s="6" t="e">
        <f t="shared" si="180"/>
        <v>#DIV/0!</v>
      </c>
      <c r="AE626" s="6" t="e">
        <f t="shared" si="180"/>
        <v>#DIV/0!</v>
      </c>
    </row>
    <row r="627" spans="1:31" x14ac:dyDescent="0.25">
      <c r="A627" s="1">
        <v>42880.314259259256</v>
      </c>
      <c r="B627" s="16">
        <v>620</v>
      </c>
      <c r="C627">
        <f t="shared" si="189"/>
        <v>-2.3438193679270936</v>
      </c>
      <c r="D627">
        <f t="shared" si="190"/>
        <v>-4.236337259331</v>
      </c>
      <c r="E627">
        <f t="shared" si="191"/>
        <v>-13.9139084633021</v>
      </c>
      <c r="F627">
        <f t="shared" si="192"/>
        <v>1.8074504022371296</v>
      </c>
      <c r="G627">
        <v>21.098253</v>
      </c>
      <c r="H627">
        <f t="shared" si="185"/>
        <v>21.098253</v>
      </c>
      <c r="I627">
        <v>21.019179999999999</v>
      </c>
      <c r="J627">
        <f t="shared" si="181"/>
        <v>21.019179999999999</v>
      </c>
      <c r="K627">
        <f t="shared" si="193"/>
        <v>5.7100000000017319E-5</v>
      </c>
      <c r="L627">
        <v>1.0499999999999999E-3</v>
      </c>
      <c r="M627">
        <f t="shared" si="186"/>
        <v>1.0499999999999999E-3</v>
      </c>
      <c r="N627">
        <v>0.27432200000000001</v>
      </c>
      <c r="O627">
        <f t="shared" si="182"/>
        <v>0.27432200000000001</v>
      </c>
      <c r="P627">
        <f t="shared" si="194"/>
        <v>-1.812000000000008E-4</v>
      </c>
      <c r="Q627">
        <f t="shared" si="187"/>
        <v>78.706497999999996</v>
      </c>
      <c r="R627">
        <f t="shared" si="195"/>
        <v>1.2410000000073751E-4</v>
      </c>
      <c r="S627">
        <f t="shared" si="196"/>
        <v>1</v>
      </c>
      <c r="T627">
        <f t="shared" si="197"/>
        <v>19.999737482108348</v>
      </c>
      <c r="U627">
        <f t="shared" si="198"/>
        <v>32500</v>
      </c>
      <c r="W627">
        <v>0</v>
      </c>
      <c r="X627">
        <v>20.001629999999999</v>
      </c>
      <c r="Y627">
        <v>0</v>
      </c>
      <c r="Z627">
        <v>0</v>
      </c>
      <c r="AA627">
        <f t="shared" si="183"/>
        <v>0</v>
      </c>
      <c r="AB627">
        <f t="shared" si="184"/>
        <v>0</v>
      </c>
      <c r="AC627" t="e">
        <f t="shared" si="188"/>
        <v>#DIV/0!</v>
      </c>
      <c r="AD627" s="6" t="e">
        <f t="shared" si="180"/>
        <v>#DIV/0!</v>
      </c>
      <c r="AE627" s="6" t="e">
        <f t="shared" si="180"/>
        <v>#DIV/0!</v>
      </c>
    </row>
    <row r="628" spans="1:31" x14ac:dyDescent="0.25">
      <c r="A628" s="1">
        <v>42880.314953703702</v>
      </c>
      <c r="B628" s="16">
        <v>621</v>
      </c>
      <c r="C628">
        <f t="shared" si="189"/>
        <v>-2.0257422393041224</v>
      </c>
      <c r="D628">
        <f t="shared" si="190"/>
        <v>-3.9094511738046922</v>
      </c>
      <c r="E628">
        <f t="shared" si="191"/>
        <v>-12.299484260977927</v>
      </c>
      <c r="F628">
        <f t="shared" si="192"/>
        <v>1.9298857959083957</v>
      </c>
      <c r="G628">
        <v>21.098454</v>
      </c>
      <c r="H628">
        <f t="shared" si="185"/>
        <v>21.098454</v>
      </c>
      <c r="I628">
        <v>21.019217000000001</v>
      </c>
      <c r="J628">
        <f t="shared" si="181"/>
        <v>21.019217000000001</v>
      </c>
      <c r="K628">
        <f t="shared" si="193"/>
        <v>5.6216666666841772E-5</v>
      </c>
      <c r="L628">
        <v>1.047E-3</v>
      </c>
      <c r="M628">
        <f t="shared" si="186"/>
        <v>1.047E-3</v>
      </c>
      <c r="N628">
        <v>0.27413799999999999</v>
      </c>
      <c r="O628">
        <f t="shared" si="182"/>
        <v>0.27413799999999999</v>
      </c>
      <c r="P628">
        <f t="shared" si="194"/>
        <v>-1.8008333333333627E-4</v>
      </c>
      <c r="Q628">
        <f t="shared" si="187"/>
        <v>78.706645000000009</v>
      </c>
      <c r="R628">
        <f t="shared" si="195"/>
        <v>1.2386666666823012E-4</v>
      </c>
      <c r="S628">
        <f t="shared" si="196"/>
        <v>1</v>
      </c>
      <c r="T628">
        <f t="shared" si="197"/>
        <v>19.999799291064935</v>
      </c>
      <c r="U628">
        <f t="shared" si="198"/>
        <v>32500</v>
      </c>
      <c r="W628">
        <v>0</v>
      </c>
      <c r="X628">
        <v>20.001683</v>
      </c>
      <c r="Y628">
        <v>0</v>
      </c>
      <c r="Z628">
        <v>0</v>
      </c>
      <c r="AA628">
        <f t="shared" si="183"/>
        <v>0</v>
      </c>
      <c r="AB628">
        <f t="shared" si="184"/>
        <v>0</v>
      </c>
      <c r="AC628" t="e">
        <f t="shared" si="188"/>
        <v>#DIV/0!</v>
      </c>
      <c r="AD628" s="6" t="e">
        <f t="shared" si="180"/>
        <v>#DIV/0!</v>
      </c>
      <c r="AE628" s="6" t="e">
        <f t="shared" si="180"/>
        <v>#DIV/0!</v>
      </c>
    </row>
    <row r="629" spans="1:31" x14ac:dyDescent="0.25">
      <c r="A629" s="1">
        <v>42880.315648148149</v>
      </c>
      <c r="B629" s="16">
        <v>622</v>
      </c>
      <c r="C629">
        <f t="shared" si="189"/>
        <v>5.1494068410232181</v>
      </c>
      <c r="D629">
        <f t="shared" si="190"/>
        <v>-3.6002149604071132</v>
      </c>
      <c r="E629">
        <f t="shared" si="191"/>
        <v>16.319175044183048</v>
      </c>
      <c r="F629">
        <f t="shared" si="192"/>
        <v>-0.69915139190900066</v>
      </c>
      <c r="G629">
        <v>21.098475000000001</v>
      </c>
      <c r="H629">
        <f t="shared" si="185"/>
        <v>21.098475000000001</v>
      </c>
      <c r="I629">
        <v>21.019286000000001</v>
      </c>
      <c r="J629">
        <f t="shared" si="181"/>
        <v>21.019286000000001</v>
      </c>
      <c r="K629">
        <f t="shared" si="193"/>
        <v>3.8550000000074175E-5</v>
      </c>
      <c r="L629">
        <v>1.0460000000000001E-3</v>
      </c>
      <c r="M629">
        <f t="shared" si="186"/>
        <v>1.0460000000000001E-3</v>
      </c>
      <c r="N629">
        <v>0.27393699999999999</v>
      </c>
      <c r="O629">
        <f t="shared" si="182"/>
        <v>0.27393699999999999</v>
      </c>
      <c r="P629">
        <f t="shared" si="194"/>
        <v>-1.7895000000000272E-4</v>
      </c>
      <c r="Q629">
        <f t="shared" si="187"/>
        <v>78.706777000000002</v>
      </c>
      <c r="R629">
        <f t="shared" si="195"/>
        <v>1.4040000000221654E-4</v>
      </c>
      <c r="S629">
        <f t="shared" si="196"/>
        <v>1</v>
      </c>
      <c r="T629">
        <f t="shared" si="197"/>
        <v>19.992827378197827</v>
      </c>
      <c r="U629">
        <f t="shared" si="198"/>
        <v>32500</v>
      </c>
      <c r="W629">
        <v>0</v>
      </c>
      <c r="X629">
        <v>20.001577000000001</v>
      </c>
      <c r="Y629">
        <v>0</v>
      </c>
      <c r="Z629">
        <v>0</v>
      </c>
      <c r="AA629">
        <f t="shared" si="183"/>
        <v>0</v>
      </c>
      <c r="AB629">
        <f t="shared" si="184"/>
        <v>0</v>
      </c>
      <c r="AC629" t="e">
        <f t="shared" si="188"/>
        <v>#DIV/0!</v>
      </c>
      <c r="AD629" s="6" t="e">
        <f t="shared" si="180"/>
        <v>#DIV/0!</v>
      </c>
      <c r="AE629" s="6" t="e">
        <f t="shared" si="180"/>
        <v>#DIV/0!</v>
      </c>
    </row>
    <row r="630" spans="1:31" x14ac:dyDescent="0.25">
      <c r="A630" s="1">
        <v>42880.316342592596</v>
      </c>
      <c r="B630" s="16">
        <v>623</v>
      </c>
      <c r="C630">
        <f t="shared" si="189"/>
        <v>16.789499516612995</v>
      </c>
      <c r="D630">
        <f t="shared" si="190"/>
        <v>-3.3352622628245765</v>
      </c>
      <c r="E630">
        <f t="shared" si="191"/>
        <v>62.485288056813474</v>
      </c>
      <c r="F630">
        <f t="shared" si="192"/>
        <v>-0.19865167865929398</v>
      </c>
      <c r="G630">
        <v>21.098284</v>
      </c>
      <c r="H630">
        <f t="shared" si="185"/>
        <v>21.098284</v>
      </c>
      <c r="I630">
        <v>21.019407000000001</v>
      </c>
      <c r="J630">
        <f t="shared" si="181"/>
        <v>21.019407000000001</v>
      </c>
      <c r="K630">
        <f t="shared" si="193"/>
        <v>9.9000000001107463E-6</v>
      </c>
      <c r="L630">
        <v>1.0480000000000001E-3</v>
      </c>
      <c r="M630">
        <f t="shared" si="186"/>
        <v>1.0480000000000001E-3</v>
      </c>
      <c r="N630">
        <v>0.27376299999999998</v>
      </c>
      <c r="O630">
        <f t="shared" si="182"/>
        <v>0.27376299999999998</v>
      </c>
      <c r="P630">
        <f t="shared" si="194"/>
        <v>-1.7793333333333364E-4</v>
      </c>
      <c r="Q630">
        <f t="shared" si="187"/>
        <v>78.706829999999997</v>
      </c>
      <c r="R630">
        <f t="shared" si="195"/>
        <v>1.6803333333423136E-4</v>
      </c>
      <c r="S630">
        <f t="shared" si="196"/>
        <v>1</v>
      </c>
      <c r="T630">
        <f t="shared" si="197"/>
        <v>19.981769238220235</v>
      </c>
      <c r="U630">
        <f t="shared" si="198"/>
        <v>32500</v>
      </c>
      <c r="W630">
        <v>0</v>
      </c>
      <c r="X630">
        <v>20.001894</v>
      </c>
      <c r="Y630">
        <v>0</v>
      </c>
      <c r="Z630">
        <v>0</v>
      </c>
      <c r="AA630">
        <f t="shared" si="183"/>
        <v>0</v>
      </c>
      <c r="AB630">
        <f t="shared" si="184"/>
        <v>0</v>
      </c>
      <c r="AC630" t="e">
        <f t="shared" si="188"/>
        <v>#DIV/0!</v>
      </c>
      <c r="AD630" s="6" t="e">
        <f t="shared" si="180"/>
        <v>#DIV/0!</v>
      </c>
      <c r="AE630" s="6" t="e">
        <f t="shared" si="180"/>
        <v>#DIV/0!</v>
      </c>
    </row>
    <row r="631" spans="1:31" x14ac:dyDescent="0.25">
      <c r="A631" s="1">
        <v>42880.317037037035</v>
      </c>
      <c r="B631" s="16">
        <v>624</v>
      </c>
      <c r="C631">
        <f t="shared" si="189"/>
        <v>19.40883657033152</v>
      </c>
      <c r="D631">
        <f t="shared" si="190"/>
        <v>-3.1940939356048847</v>
      </c>
      <c r="E631">
        <f t="shared" si="191"/>
        <v>72.963945218768728</v>
      </c>
      <c r="F631">
        <f t="shared" si="192"/>
        <v>-0.16456905719363923</v>
      </c>
      <c r="G631">
        <v>21.098015</v>
      </c>
      <c r="H631">
        <f t="shared" si="185"/>
        <v>21.098015</v>
      </c>
      <c r="I631">
        <v>21.019342999999999</v>
      </c>
      <c r="J631">
        <f t="shared" si="181"/>
        <v>21.019342999999999</v>
      </c>
      <c r="K631">
        <f t="shared" si="193"/>
        <v>3.3166666667009773E-6</v>
      </c>
      <c r="L631">
        <v>1.0399999999999999E-3</v>
      </c>
      <c r="M631">
        <f t="shared" si="186"/>
        <v>1.0399999999999999E-3</v>
      </c>
      <c r="N631">
        <v>0.27360299999999999</v>
      </c>
      <c r="O631">
        <f t="shared" si="182"/>
        <v>0.27360299999999999</v>
      </c>
      <c r="P631">
        <f t="shared" si="194"/>
        <v>-1.773833333333317E-4</v>
      </c>
      <c r="Q631">
        <f t="shared" si="187"/>
        <v>78.707054000000014</v>
      </c>
      <c r="R631">
        <f t="shared" si="195"/>
        <v>1.7406666666654284E-4</v>
      </c>
      <c r="S631">
        <f t="shared" si="196"/>
        <v>1</v>
      </c>
      <c r="T631">
        <f t="shared" si="197"/>
        <v>19.97913306949409</v>
      </c>
      <c r="U631">
        <f t="shared" si="198"/>
        <v>32500</v>
      </c>
      <c r="W631">
        <v>0</v>
      </c>
      <c r="X631">
        <v>20.001736000000001</v>
      </c>
      <c r="Y631">
        <v>0</v>
      </c>
      <c r="Z631">
        <v>0</v>
      </c>
      <c r="AA631">
        <f t="shared" si="183"/>
        <v>0</v>
      </c>
      <c r="AB631">
        <f t="shared" si="184"/>
        <v>0</v>
      </c>
      <c r="AC631" t="e">
        <f t="shared" si="188"/>
        <v>#DIV/0!</v>
      </c>
      <c r="AD631" s="6" t="e">
        <f t="shared" si="180"/>
        <v>#DIV/0!</v>
      </c>
      <c r="AE631" s="6" t="e">
        <f t="shared" si="180"/>
        <v>#DIV/0!</v>
      </c>
    </row>
    <row r="632" spans="1:31" x14ac:dyDescent="0.25">
      <c r="A632" s="1">
        <v>42880.317731481482</v>
      </c>
      <c r="B632" s="16">
        <v>625</v>
      </c>
      <c r="C632">
        <f t="shared" si="189"/>
        <v>14.85537275510853</v>
      </c>
      <c r="D632">
        <f t="shared" si="190"/>
        <v>-2.7670109770524043</v>
      </c>
      <c r="E632">
        <f t="shared" si="191"/>
        <v>55.490243909216858</v>
      </c>
      <c r="F632">
        <f t="shared" si="192"/>
        <v>-0.18626331514305977</v>
      </c>
      <c r="G632">
        <v>21.098096000000002</v>
      </c>
      <c r="H632">
        <f t="shared" si="185"/>
        <v>21.098096000000002</v>
      </c>
      <c r="I632">
        <v>21.019324000000001</v>
      </c>
      <c r="J632">
        <f t="shared" si="181"/>
        <v>21.019324000000001</v>
      </c>
      <c r="K632">
        <f t="shared" si="193"/>
        <v>1.4166666666544832E-5</v>
      </c>
      <c r="L632">
        <v>1.041E-3</v>
      </c>
      <c r="M632">
        <f t="shared" si="186"/>
        <v>1.041E-3</v>
      </c>
      <c r="N632">
        <v>0.27342899999999998</v>
      </c>
      <c r="O632">
        <f t="shared" si="182"/>
        <v>0.27342899999999998</v>
      </c>
      <c r="P632">
        <f t="shared" si="194"/>
        <v>-1.759999999999956E-4</v>
      </c>
      <c r="Q632">
        <f t="shared" si="187"/>
        <v>78.70724700000001</v>
      </c>
      <c r="R632">
        <f t="shared" si="195"/>
        <v>1.6183333333212127E-4</v>
      </c>
      <c r="S632">
        <f t="shared" si="196"/>
        <v>1</v>
      </c>
      <c r="T632">
        <f t="shared" si="197"/>
        <v>19.983689616268268</v>
      </c>
      <c r="U632">
        <f t="shared" si="198"/>
        <v>32500</v>
      </c>
      <c r="W632">
        <v>0</v>
      </c>
      <c r="X632">
        <v>20.001311999999999</v>
      </c>
      <c r="Y632">
        <v>0</v>
      </c>
      <c r="Z632">
        <v>0</v>
      </c>
      <c r="AA632">
        <f t="shared" si="183"/>
        <v>0</v>
      </c>
      <c r="AB632">
        <f t="shared" si="184"/>
        <v>0</v>
      </c>
      <c r="AC632" t="e">
        <f t="shared" si="188"/>
        <v>#DIV/0!</v>
      </c>
      <c r="AD632" s="6" t="e">
        <f t="shared" si="180"/>
        <v>#DIV/0!</v>
      </c>
      <c r="AE632" s="6" t="e">
        <f t="shared" si="180"/>
        <v>#DIV/0!</v>
      </c>
    </row>
    <row r="633" spans="1:31" x14ac:dyDescent="0.25">
      <c r="A633" s="1">
        <v>42880.318425925929</v>
      </c>
      <c r="B633" s="16">
        <v>626</v>
      </c>
      <c r="C633">
        <f t="shared" si="189"/>
        <v>9.1392267110518208</v>
      </c>
      <c r="D633">
        <f t="shared" si="190"/>
        <v>-2.3169221032362142</v>
      </c>
      <c r="E633">
        <f t="shared" si="191"/>
        <v>33.459810466282448</v>
      </c>
      <c r="F633">
        <f t="shared" si="192"/>
        <v>-0.25351402000285456</v>
      </c>
      <c r="G633">
        <v>21.098323000000001</v>
      </c>
      <c r="H633">
        <f t="shared" si="185"/>
        <v>21.098323000000001</v>
      </c>
      <c r="I633">
        <v>21.019196999999998</v>
      </c>
      <c r="J633">
        <f t="shared" si="181"/>
        <v>21.019196999999998</v>
      </c>
      <c r="K633">
        <f t="shared" si="193"/>
        <v>2.7983333333322E-5</v>
      </c>
      <c r="L633">
        <v>1.041E-3</v>
      </c>
      <c r="M633">
        <f t="shared" si="186"/>
        <v>1.041E-3</v>
      </c>
      <c r="N633">
        <v>0.27324599999999999</v>
      </c>
      <c r="O633">
        <f t="shared" si="182"/>
        <v>0.27324599999999999</v>
      </c>
      <c r="P633">
        <f t="shared" si="194"/>
        <v>-1.7454999999999462E-4</v>
      </c>
      <c r="Q633">
        <f t="shared" si="187"/>
        <v>78.707557000000008</v>
      </c>
      <c r="R633">
        <f t="shared" si="195"/>
        <v>1.4656666666539308E-4</v>
      </c>
      <c r="S633">
        <f t="shared" si="196"/>
        <v>1</v>
      </c>
      <c r="T633">
        <f t="shared" si="197"/>
        <v>19.989326851186124</v>
      </c>
      <c r="U633">
        <f t="shared" si="198"/>
        <v>32500</v>
      </c>
      <c r="W633">
        <v>0</v>
      </c>
      <c r="X633">
        <v>20.000782999999998</v>
      </c>
      <c r="Y633">
        <v>0</v>
      </c>
      <c r="Z633">
        <v>0</v>
      </c>
      <c r="AA633">
        <f t="shared" si="183"/>
        <v>0</v>
      </c>
      <c r="AB633">
        <f t="shared" si="184"/>
        <v>0</v>
      </c>
      <c r="AC633" t="e">
        <f t="shared" si="188"/>
        <v>#DIV/0!</v>
      </c>
      <c r="AD633" s="6" t="e">
        <f t="shared" si="180"/>
        <v>#DIV/0!</v>
      </c>
      <c r="AE633" s="6" t="e">
        <f t="shared" si="180"/>
        <v>#DIV/0!</v>
      </c>
    </row>
    <row r="634" spans="1:31" x14ac:dyDescent="0.25">
      <c r="A634" s="1">
        <v>42880.319120370368</v>
      </c>
      <c r="B634" s="16">
        <v>627</v>
      </c>
      <c r="C634">
        <f t="shared" si="189"/>
        <v>6.5320696892430981</v>
      </c>
      <c r="D634">
        <f t="shared" si="190"/>
        <v>-2.6909770779508513</v>
      </c>
      <c r="E634">
        <f t="shared" si="191"/>
        <v>22.772047951249309</v>
      </c>
      <c r="F634">
        <f t="shared" si="192"/>
        <v>-0.41196392659164471</v>
      </c>
      <c r="G634">
        <v>21.098244000000001</v>
      </c>
      <c r="H634">
        <f t="shared" si="185"/>
        <v>21.098244000000001</v>
      </c>
      <c r="I634">
        <v>21.019165000000001</v>
      </c>
      <c r="J634">
        <f t="shared" si="181"/>
        <v>21.019165000000001</v>
      </c>
      <c r="K634">
        <f t="shared" si="193"/>
        <v>3.4533333333245747E-5</v>
      </c>
      <c r="L634">
        <v>1.0380000000000001E-3</v>
      </c>
      <c r="M634">
        <f t="shared" si="186"/>
        <v>1.0380000000000001E-3</v>
      </c>
      <c r="N634">
        <v>0.27306900000000001</v>
      </c>
      <c r="O634">
        <f t="shared" si="182"/>
        <v>0.27306900000000001</v>
      </c>
      <c r="P634">
        <f t="shared" si="194"/>
        <v>-1.7561666666666235E-4</v>
      </c>
      <c r="Q634">
        <f t="shared" si="187"/>
        <v>78.707765999999992</v>
      </c>
      <c r="R634">
        <f t="shared" si="195"/>
        <v>1.4108333333216668E-4</v>
      </c>
      <c r="S634">
        <f t="shared" si="196"/>
        <v>1</v>
      </c>
      <c r="T634">
        <f t="shared" si="197"/>
        <v>19.992035953233216</v>
      </c>
      <c r="U634">
        <f t="shared" si="198"/>
        <v>32500</v>
      </c>
      <c r="W634">
        <v>0</v>
      </c>
      <c r="X634">
        <v>20.001259000000001</v>
      </c>
      <c r="Y634">
        <v>0</v>
      </c>
      <c r="Z634">
        <v>0</v>
      </c>
      <c r="AA634">
        <f t="shared" si="183"/>
        <v>0</v>
      </c>
      <c r="AB634">
        <f t="shared" si="184"/>
        <v>0</v>
      </c>
      <c r="AC634" t="e">
        <f t="shared" si="188"/>
        <v>#DIV/0!</v>
      </c>
      <c r="AD634" s="6" t="e">
        <f t="shared" si="180"/>
        <v>#DIV/0!</v>
      </c>
      <c r="AE634" s="6" t="e">
        <f t="shared" si="180"/>
        <v>#DIV/0!</v>
      </c>
    </row>
    <row r="635" spans="1:31" x14ac:dyDescent="0.25">
      <c r="A635" s="1">
        <v>42880.319814814815</v>
      </c>
      <c r="B635" s="16">
        <v>628</v>
      </c>
      <c r="C635">
        <f t="shared" si="189"/>
        <v>0.77744728002758334</v>
      </c>
      <c r="D635">
        <f t="shared" si="190"/>
        <v>-3.2153281085374985</v>
      </c>
      <c r="E635">
        <f t="shared" si="191"/>
        <v>-0.48580250123669266</v>
      </c>
      <c r="F635">
        <f t="shared" si="192"/>
        <v>-4.1357506690658443</v>
      </c>
      <c r="G635">
        <v>21.098185000000001</v>
      </c>
      <c r="H635">
        <f t="shared" si="185"/>
        <v>21.098185000000001</v>
      </c>
      <c r="I635">
        <v>21.019334000000001</v>
      </c>
      <c r="J635">
        <f t="shared" si="181"/>
        <v>21.019334000000001</v>
      </c>
      <c r="K635">
        <f t="shared" si="193"/>
        <v>4.8716666666711221E-5</v>
      </c>
      <c r="L635">
        <v>1.034E-3</v>
      </c>
      <c r="M635">
        <f t="shared" si="186"/>
        <v>1.034E-3</v>
      </c>
      <c r="N635">
        <v>0.27289200000000002</v>
      </c>
      <c r="O635">
        <f t="shared" si="182"/>
        <v>0.27289200000000002</v>
      </c>
      <c r="P635">
        <f t="shared" si="194"/>
        <v>-1.7716666666666345E-4</v>
      </c>
      <c r="Q635">
        <f t="shared" si="187"/>
        <v>78.707774000000001</v>
      </c>
      <c r="R635">
        <f t="shared" si="195"/>
        <v>1.2844999999828133E-4</v>
      </c>
      <c r="S635">
        <f t="shared" si="196"/>
        <v>1</v>
      </c>
      <c r="T635">
        <f t="shared" si="197"/>
        <v>19.997160224611974</v>
      </c>
      <c r="U635">
        <f t="shared" si="198"/>
        <v>32500</v>
      </c>
      <c r="W635">
        <v>0</v>
      </c>
      <c r="X635">
        <v>20.001152999999999</v>
      </c>
      <c r="Y635">
        <v>0</v>
      </c>
      <c r="Z635">
        <v>0</v>
      </c>
      <c r="AA635">
        <f t="shared" si="183"/>
        <v>0</v>
      </c>
      <c r="AB635">
        <f t="shared" si="184"/>
        <v>0</v>
      </c>
      <c r="AC635" t="e">
        <f t="shared" si="188"/>
        <v>#DIV/0!</v>
      </c>
      <c r="AD635" s="6" t="e">
        <f t="shared" ref="AD635:AE698" si="199">(C635-AA635)/AA635</f>
        <v>#DIV/0!</v>
      </c>
      <c r="AE635" s="6" t="e">
        <f t="shared" si="199"/>
        <v>#DIV/0!</v>
      </c>
    </row>
    <row r="636" spans="1:31" x14ac:dyDescent="0.25">
      <c r="A636" s="1">
        <v>42880.320509259262</v>
      </c>
      <c r="B636" s="16">
        <v>629</v>
      </c>
      <c r="C636">
        <f t="shared" si="189"/>
        <v>-1.2113314592872149</v>
      </c>
      <c r="D636">
        <f t="shared" si="190"/>
        <v>-3.5438853549652372</v>
      </c>
      <c r="E636">
        <f t="shared" si="191"/>
        <v>-8.6863067129325362</v>
      </c>
      <c r="F636">
        <f t="shared" si="192"/>
        <v>2.9256115886320408</v>
      </c>
      <c r="G636">
        <v>21.098410000000001</v>
      </c>
      <c r="H636">
        <f t="shared" si="185"/>
        <v>21.098410000000001</v>
      </c>
      <c r="I636">
        <v>21.019551</v>
      </c>
      <c r="J636">
        <f t="shared" si="181"/>
        <v>21.019551</v>
      </c>
      <c r="K636">
        <f t="shared" si="193"/>
        <v>5.3766666666750972E-5</v>
      </c>
      <c r="L636">
        <v>1.0330000000000001E-3</v>
      </c>
      <c r="M636">
        <f t="shared" si="186"/>
        <v>1.0330000000000001E-3</v>
      </c>
      <c r="N636">
        <v>0.27271800000000002</v>
      </c>
      <c r="O636">
        <f t="shared" si="182"/>
        <v>0.27271800000000002</v>
      </c>
      <c r="P636">
        <f t="shared" si="194"/>
        <v>-1.7808333333333242E-4</v>
      </c>
      <c r="Q636">
        <f t="shared" si="187"/>
        <v>78.707730999999995</v>
      </c>
      <c r="R636">
        <f t="shared" si="195"/>
        <v>1.2431666666543607E-4</v>
      </c>
      <c r="S636">
        <f t="shared" si="196"/>
        <v>1</v>
      </c>
      <c r="T636">
        <f t="shared" si="197"/>
        <v>19.998609446104691</v>
      </c>
      <c r="U636">
        <f t="shared" si="198"/>
        <v>32500</v>
      </c>
      <c r="W636">
        <v>0</v>
      </c>
      <c r="X636">
        <v>20.000941999999998</v>
      </c>
      <c r="Y636">
        <v>0</v>
      </c>
      <c r="Z636">
        <v>0</v>
      </c>
      <c r="AA636">
        <f t="shared" si="183"/>
        <v>0</v>
      </c>
      <c r="AB636">
        <f t="shared" si="184"/>
        <v>0</v>
      </c>
      <c r="AC636" t="e">
        <f t="shared" si="188"/>
        <v>#DIV/0!</v>
      </c>
      <c r="AD636" s="6" t="e">
        <f t="shared" si="199"/>
        <v>#DIV/0!</v>
      </c>
      <c r="AE636" s="6" t="e">
        <f t="shared" si="199"/>
        <v>#DIV/0!</v>
      </c>
    </row>
    <row r="637" spans="1:31" x14ac:dyDescent="0.25">
      <c r="A637" s="1">
        <v>42880.321203703701</v>
      </c>
      <c r="B637" s="16">
        <v>630</v>
      </c>
      <c r="C637">
        <f t="shared" si="189"/>
        <v>-0.22294898372027916</v>
      </c>
      <c r="D637">
        <f t="shared" si="190"/>
        <v>-3.5423119398158498</v>
      </c>
      <c r="E637">
        <f t="shared" si="191"/>
        <v>-4.7893543263983185</v>
      </c>
      <c r="F637">
        <f t="shared" si="192"/>
        <v>15.888441744413502</v>
      </c>
      <c r="G637">
        <v>21.098316000000001</v>
      </c>
      <c r="H637">
        <f t="shared" si="185"/>
        <v>21.098316000000001</v>
      </c>
      <c r="I637">
        <v>21.019642000000001</v>
      </c>
      <c r="J637">
        <f t="shared" si="181"/>
        <v>21.019642000000001</v>
      </c>
      <c r="K637">
        <f t="shared" si="193"/>
        <v>5.1250000000102605E-5</v>
      </c>
      <c r="L637">
        <v>1.0319999999999999E-3</v>
      </c>
      <c r="M637">
        <f t="shared" si="186"/>
        <v>1.0319999999999999E-3</v>
      </c>
      <c r="N637">
        <v>0.27254800000000001</v>
      </c>
      <c r="O637">
        <f t="shared" si="182"/>
        <v>0.27254800000000001</v>
      </c>
      <c r="P637">
        <f t="shared" si="194"/>
        <v>-1.7796666666666702E-4</v>
      </c>
      <c r="Q637">
        <f t="shared" si="187"/>
        <v>78.707809999999995</v>
      </c>
      <c r="R637">
        <f t="shared" si="195"/>
        <v>1.2671666666600837E-4</v>
      </c>
      <c r="S637">
        <f t="shared" si="196"/>
        <v>1</v>
      </c>
      <c r="T637">
        <f t="shared" si="197"/>
        <v>19.99767563704409</v>
      </c>
      <c r="U637">
        <f t="shared" si="198"/>
        <v>32500</v>
      </c>
      <c r="W637">
        <v>0</v>
      </c>
      <c r="X637">
        <v>20.000995</v>
      </c>
      <c r="Y637">
        <v>0</v>
      </c>
      <c r="Z637">
        <v>0</v>
      </c>
      <c r="AA637">
        <f t="shared" si="183"/>
        <v>0</v>
      </c>
      <c r="AB637">
        <f t="shared" si="184"/>
        <v>0</v>
      </c>
      <c r="AC637" t="e">
        <f t="shared" si="188"/>
        <v>#DIV/0!</v>
      </c>
      <c r="AD637" s="6" t="e">
        <f t="shared" si="199"/>
        <v>#DIV/0!</v>
      </c>
      <c r="AE637" s="6" t="e">
        <f t="shared" si="199"/>
        <v>#DIV/0!</v>
      </c>
    </row>
    <row r="638" spans="1:31" x14ac:dyDescent="0.25">
      <c r="A638" s="1">
        <v>42880.321898148148</v>
      </c>
      <c r="B638" s="16">
        <v>631</v>
      </c>
      <c r="C638">
        <f t="shared" si="189"/>
        <v>7.5943764655837498</v>
      </c>
      <c r="D638">
        <f t="shared" si="190"/>
        <v>-3.4962971132270049</v>
      </c>
      <c r="E638">
        <f t="shared" si="191"/>
        <v>26.069525637862942</v>
      </c>
      <c r="F638">
        <f t="shared" si="192"/>
        <v>-0.46037974665485037</v>
      </c>
      <c r="G638">
        <v>21.098296999999999</v>
      </c>
      <c r="H638">
        <f t="shared" si="185"/>
        <v>21.098296999999999</v>
      </c>
      <c r="I638">
        <v>21.019552999999998</v>
      </c>
      <c r="J638">
        <f t="shared" si="181"/>
        <v>21.019552999999998</v>
      </c>
      <c r="K638">
        <f t="shared" si="193"/>
        <v>3.2266666666558308E-5</v>
      </c>
      <c r="L638">
        <v>1.031E-3</v>
      </c>
      <c r="M638">
        <f t="shared" si="186"/>
        <v>1.031E-3</v>
      </c>
      <c r="N638">
        <v>0.27236399999999999</v>
      </c>
      <c r="O638">
        <f t="shared" si="182"/>
        <v>0.27236399999999999</v>
      </c>
      <c r="P638">
        <f t="shared" si="194"/>
        <v>-1.7765000000000326E-4</v>
      </c>
      <c r="Q638">
        <f t="shared" si="187"/>
        <v>78.708083000000002</v>
      </c>
      <c r="R638">
        <f t="shared" si="195"/>
        <v>1.453833333331526E-4</v>
      </c>
      <c r="S638">
        <f t="shared" si="196"/>
        <v>1</v>
      </c>
      <c r="T638">
        <f t="shared" si="197"/>
        <v>19.990221326421281</v>
      </c>
      <c r="U638">
        <f t="shared" si="198"/>
        <v>32500</v>
      </c>
      <c r="W638">
        <v>0</v>
      </c>
      <c r="X638">
        <v>20.001311999999999</v>
      </c>
      <c r="Y638">
        <v>0</v>
      </c>
      <c r="Z638">
        <v>0</v>
      </c>
      <c r="AA638">
        <f t="shared" si="183"/>
        <v>0</v>
      </c>
      <c r="AB638">
        <f t="shared" si="184"/>
        <v>0</v>
      </c>
      <c r="AC638" t="e">
        <f t="shared" si="188"/>
        <v>#DIV/0!</v>
      </c>
      <c r="AD638" s="6" t="e">
        <f t="shared" si="199"/>
        <v>#DIV/0!</v>
      </c>
      <c r="AE638" s="6" t="e">
        <f t="shared" si="199"/>
        <v>#DIV/0!</v>
      </c>
    </row>
    <row r="639" spans="1:31" x14ac:dyDescent="0.25">
      <c r="A639" s="1">
        <v>42880.322592592594</v>
      </c>
      <c r="B639" s="16">
        <v>632</v>
      </c>
      <c r="C639">
        <f t="shared" si="189"/>
        <v>17.44956538208368</v>
      </c>
      <c r="D639">
        <f t="shared" si="190"/>
        <v>-3.0439481343911456</v>
      </c>
      <c r="E639">
        <f t="shared" si="191"/>
        <v>65.408218430423958</v>
      </c>
      <c r="F639">
        <f t="shared" si="192"/>
        <v>-0.1744426332541506</v>
      </c>
      <c r="G639">
        <v>21.098071999999998</v>
      </c>
      <c r="H639">
        <f t="shared" si="185"/>
        <v>21.098071999999998</v>
      </c>
      <c r="I639">
        <v>21.019583000000001</v>
      </c>
      <c r="J639">
        <f t="shared" si="181"/>
        <v>21.019583000000001</v>
      </c>
      <c r="K639">
        <f t="shared" si="193"/>
        <v>7.8666666665820162E-6</v>
      </c>
      <c r="L639">
        <v>1.0269999999999999E-3</v>
      </c>
      <c r="M639">
        <f t="shared" si="186"/>
        <v>1.0269999999999999E-3</v>
      </c>
      <c r="N639">
        <v>0.27218100000000001</v>
      </c>
      <c r="O639">
        <f t="shared" si="182"/>
        <v>0.27218100000000001</v>
      </c>
      <c r="P639">
        <f t="shared" si="194"/>
        <v>-1.7606666666666881E-4</v>
      </c>
      <c r="Q639">
        <f t="shared" si="187"/>
        <v>78.708235999999999</v>
      </c>
      <c r="R639">
        <f t="shared" si="195"/>
        <v>1.6819999999952983E-4</v>
      </c>
      <c r="S639">
        <f t="shared" si="196"/>
        <v>1</v>
      </c>
      <c r="T639">
        <f t="shared" si="197"/>
        <v>19.980501486483707</v>
      </c>
      <c r="U639">
        <f t="shared" si="198"/>
        <v>32500</v>
      </c>
      <c r="W639">
        <v>0</v>
      </c>
      <c r="X639">
        <v>20.000995</v>
      </c>
      <c r="Y639">
        <v>0</v>
      </c>
      <c r="Z639">
        <v>0</v>
      </c>
      <c r="AA639">
        <f t="shared" si="183"/>
        <v>0</v>
      </c>
      <c r="AB639">
        <f t="shared" si="184"/>
        <v>0</v>
      </c>
      <c r="AC639" t="e">
        <f t="shared" si="188"/>
        <v>#DIV/0!</v>
      </c>
      <c r="AD639" s="6" t="e">
        <f t="shared" si="199"/>
        <v>#DIV/0!</v>
      </c>
      <c r="AE639" s="6" t="e">
        <f t="shared" si="199"/>
        <v>#DIV/0!</v>
      </c>
    </row>
    <row r="640" spans="1:31" x14ac:dyDescent="0.25">
      <c r="A640" s="1">
        <v>42880.323287037034</v>
      </c>
      <c r="B640" s="16">
        <v>633</v>
      </c>
      <c r="C640">
        <f t="shared" si="189"/>
        <v>23.460384497663043</v>
      </c>
      <c r="D640">
        <f t="shared" si="190"/>
        <v>-2.6459361199369447</v>
      </c>
      <c r="E640">
        <f t="shared" si="191"/>
        <v>89.53626182887966</v>
      </c>
      <c r="F640">
        <f t="shared" si="192"/>
        <v>-0.11278315239038449</v>
      </c>
      <c r="G640">
        <v>21.098189999999999</v>
      </c>
      <c r="H640">
        <f t="shared" si="185"/>
        <v>21.098189999999999</v>
      </c>
      <c r="I640">
        <v>21.019570000000002</v>
      </c>
      <c r="J640">
        <f t="shared" si="181"/>
        <v>21.019570000000002</v>
      </c>
      <c r="K640">
        <f t="shared" si="193"/>
        <v>-6.9166666666120594E-6</v>
      </c>
      <c r="L640">
        <v>1.0269999999999999E-3</v>
      </c>
      <c r="M640">
        <f t="shared" si="186"/>
        <v>1.0269999999999999E-3</v>
      </c>
      <c r="N640">
        <v>0.27199499999999999</v>
      </c>
      <c r="O640">
        <f t="shared" si="182"/>
        <v>0.27199499999999999</v>
      </c>
      <c r="P640">
        <f t="shared" si="194"/>
        <v>-1.7468333333333364E-4</v>
      </c>
      <c r="Q640">
        <f t="shared" si="187"/>
        <v>78.708434999999994</v>
      </c>
      <c r="R640">
        <f t="shared" si="195"/>
        <v>1.8159999999956729E-4</v>
      </c>
      <c r="S640">
        <f t="shared" si="196"/>
        <v>1</v>
      </c>
      <c r="T640">
        <f t="shared" si="197"/>
        <v>19.975205679382523</v>
      </c>
      <c r="U640">
        <f t="shared" si="198"/>
        <v>32500</v>
      </c>
      <c r="W640">
        <v>0</v>
      </c>
      <c r="X640">
        <v>20.001311999999999</v>
      </c>
      <c r="Y640">
        <v>0</v>
      </c>
      <c r="Z640">
        <v>0</v>
      </c>
      <c r="AA640">
        <f t="shared" si="183"/>
        <v>0</v>
      </c>
      <c r="AB640">
        <f t="shared" si="184"/>
        <v>0</v>
      </c>
      <c r="AC640" t="e">
        <f t="shared" si="188"/>
        <v>#DIV/0!</v>
      </c>
      <c r="AD640" s="6" t="e">
        <f t="shared" si="199"/>
        <v>#DIV/0!</v>
      </c>
      <c r="AE640" s="6" t="e">
        <f t="shared" si="199"/>
        <v>#DIV/0!</v>
      </c>
    </row>
    <row r="641" spans="1:31" x14ac:dyDescent="0.25">
      <c r="A641" s="1">
        <v>42880.323981481481</v>
      </c>
      <c r="B641" s="16">
        <v>634</v>
      </c>
      <c r="C641">
        <f t="shared" si="189"/>
        <v>25.610750406850293</v>
      </c>
      <c r="D641">
        <f t="shared" si="190"/>
        <v>-2.3663156099304139</v>
      </c>
      <c r="E641">
        <f t="shared" si="191"/>
        <v>98.319554920033823</v>
      </c>
      <c r="F641">
        <f t="shared" si="192"/>
        <v>-9.2395403193554146E-2</v>
      </c>
      <c r="G641">
        <v>21.098413999999998</v>
      </c>
      <c r="H641">
        <f t="shared" si="185"/>
        <v>21.098413999999998</v>
      </c>
      <c r="I641">
        <v>21.019537</v>
      </c>
      <c r="J641">
        <f t="shared" si="181"/>
        <v>21.019537</v>
      </c>
      <c r="K641">
        <f t="shared" si="193"/>
        <v>-1.216666666667976E-5</v>
      </c>
      <c r="L641">
        <v>1.024E-3</v>
      </c>
      <c r="M641">
        <f t="shared" si="186"/>
        <v>1.024E-3</v>
      </c>
      <c r="N641">
        <v>0.27182600000000001</v>
      </c>
      <c r="O641">
        <f t="shared" si="182"/>
        <v>0.27182600000000001</v>
      </c>
      <c r="P641">
        <f t="shared" si="194"/>
        <v>-1.7369999999999978E-4</v>
      </c>
      <c r="Q641">
        <f t="shared" si="187"/>
        <v>78.708636999999996</v>
      </c>
      <c r="R641">
        <f t="shared" si="195"/>
        <v>1.8586666666635664E-4</v>
      </c>
      <c r="S641">
        <f t="shared" si="196"/>
        <v>1</v>
      </c>
      <c r="T641">
        <f t="shared" si="197"/>
        <v>19.972699933983325</v>
      </c>
      <c r="U641">
        <f t="shared" si="198"/>
        <v>32500</v>
      </c>
      <c r="W641">
        <v>0</v>
      </c>
      <c r="X641">
        <v>20.000677</v>
      </c>
      <c r="Y641">
        <v>0</v>
      </c>
      <c r="Z641">
        <v>0</v>
      </c>
      <c r="AA641">
        <f t="shared" si="183"/>
        <v>0</v>
      </c>
      <c r="AB641">
        <f t="shared" si="184"/>
        <v>0</v>
      </c>
      <c r="AC641" t="e">
        <f t="shared" si="188"/>
        <v>#DIV/0!</v>
      </c>
      <c r="AD641" s="6" t="e">
        <f t="shared" si="199"/>
        <v>#DIV/0!</v>
      </c>
      <c r="AE641" s="6" t="e">
        <f t="shared" si="199"/>
        <v>#DIV/0!</v>
      </c>
    </row>
    <row r="642" spans="1:31" x14ac:dyDescent="0.25">
      <c r="A642" s="1">
        <v>42880.324675925927</v>
      </c>
      <c r="B642" s="16">
        <v>635</v>
      </c>
      <c r="C642">
        <f t="shared" si="189"/>
        <v>20.58995703203589</v>
      </c>
      <c r="D642">
        <f t="shared" si="190"/>
        <v>-1.9012821228268706</v>
      </c>
      <c r="E642">
        <f t="shared" si="191"/>
        <v>79.046005199652583</v>
      </c>
      <c r="F642">
        <f t="shared" si="192"/>
        <v>-9.234026665857864E-2</v>
      </c>
      <c r="G642">
        <v>21.098511999999999</v>
      </c>
      <c r="H642">
        <f t="shared" si="185"/>
        <v>21.098511999999999</v>
      </c>
      <c r="I642">
        <v>21.019501999999999</v>
      </c>
      <c r="J642">
        <f t="shared" si="181"/>
        <v>21.019501999999999</v>
      </c>
      <c r="K642">
        <f t="shared" si="193"/>
        <v>-1.8333333340336821E-7</v>
      </c>
      <c r="L642">
        <v>1.0200000000000001E-3</v>
      </c>
      <c r="M642">
        <f t="shared" si="186"/>
        <v>1.0200000000000001E-3</v>
      </c>
      <c r="N642">
        <v>0.27165699999999998</v>
      </c>
      <c r="O642">
        <f t="shared" si="182"/>
        <v>0.27165699999999998</v>
      </c>
      <c r="P642">
        <f t="shared" si="194"/>
        <v>-1.7221666666666449E-4</v>
      </c>
      <c r="Q642">
        <f t="shared" si="187"/>
        <v>78.708840999999993</v>
      </c>
      <c r="R642">
        <f t="shared" si="195"/>
        <v>1.724000000000577E-4</v>
      </c>
      <c r="S642">
        <f t="shared" si="196"/>
        <v>1</v>
      </c>
      <c r="T642">
        <f t="shared" si="197"/>
        <v>19.978555760845143</v>
      </c>
      <c r="U642">
        <f t="shared" si="198"/>
        <v>32500</v>
      </c>
      <c r="W642">
        <v>0</v>
      </c>
      <c r="X642">
        <v>20.001047</v>
      </c>
      <c r="Y642">
        <v>0</v>
      </c>
      <c r="Z642">
        <v>0</v>
      </c>
      <c r="AA642">
        <f t="shared" si="183"/>
        <v>0</v>
      </c>
      <c r="AB642">
        <f t="shared" si="184"/>
        <v>0</v>
      </c>
      <c r="AC642" t="e">
        <f t="shared" si="188"/>
        <v>#DIV/0!</v>
      </c>
      <c r="AD642" s="6" t="e">
        <f t="shared" si="199"/>
        <v>#DIV/0!</v>
      </c>
      <c r="AE642" s="6" t="e">
        <f t="shared" si="199"/>
        <v>#DIV/0!</v>
      </c>
    </row>
    <row r="643" spans="1:31" x14ac:dyDescent="0.25">
      <c r="A643" s="1">
        <v>42880.325370370374</v>
      </c>
      <c r="B643" s="16">
        <v>636</v>
      </c>
      <c r="C643">
        <f t="shared" si="189"/>
        <v>9.3292159502353886</v>
      </c>
      <c r="D643">
        <f t="shared" si="190"/>
        <v>-1.5972299765635167</v>
      </c>
      <c r="E643">
        <f t="shared" si="191"/>
        <v>35.003098165751545</v>
      </c>
      <c r="F643">
        <f t="shared" si="192"/>
        <v>-0.17120731099843567</v>
      </c>
      <c r="G643">
        <v>21.098542999999999</v>
      </c>
      <c r="H643">
        <f t="shared" si="185"/>
        <v>21.098542999999999</v>
      </c>
      <c r="I643">
        <v>21.019537</v>
      </c>
      <c r="J643">
        <f t="shared" si="181"/>
        <v>21.019537</v>
      </c>
      <c r="K643">
        <f t="shared" si="193"/>
        <v>2.6983333333182222E-5</v>
      </c>
      <c r="L643">
        <v>1.018E-3</v>
      </c>
      <c r="M643">
        <f t="shared" si="186"/>
        <v>1.018E-3</v>
      </c>
      <c r="N643">
        <v>0.27150000000000002</v>
      </c>
      <c r="O643">
        <f t="shared" si="182"/>
        <v>0.27150000000000002</v>
      </c>
      <c r="P643">
        <f t="shared" si="194"/>
        <v>-1.7128333333333117E-4</v>
      </c>
      <c r="Q643">
        <f t="shared" si="187"/>
        <v>78.708962999999997</v>
      </c>
      <c r="R643">
        <f t="shared" si="195"/>
        <v>1.4429999999971226E-4</v>
      </c>
      <c r="S643">
        <f t="shared" si="196"/>
        <v>1</v>
      </c>
      <c r="T643">
        <f t="shared" si="197"/>
        <v>19.990226554073338</v>
      </c>
      <c r="U643">
        <f t="shared" si="198"/>
        <v>32500</v>
      </c>
      <c r="W643">
        <v>0</v>
      </c>
      <c r="X643">
        <v>20.001152999999999</v>
      </c>
      <c r="Y643">
        <v>0</v>
      </c>
      <c r="Z643">
        <v>0</v>
      </c>
      <c r="AA643">
        <f t="shared" si="183"/>
        <v>0</v>
      </c>
      <c r="AB643">
        <f t="shared" si="184"/>
        <v>0</v>
      </c>
      <c r="AC643" t="e">
        <f t="shared" si="188"/>
        <v>#DIV/0!</v>
      </c>
      <c r="AD643" s="6" t="e">
        <f t="shared" si="199"/>
        <v>#DIV/0!</v>
      </c>
      <c r="AE643" s="6" t="e">
        <f t="shared" si="199"/>
        <v>#DIV/0!</v>
      </c>
    </row>
    <row r="644" spans="1:31" x14ac:dyDescent="0.25">
      <c r="A644" s="1">
        <v>42880.326064814813</v>
      </c>
      <c r="B644" s="16">
        <v>637</v>
      </c>
      <c r="C644">
        <f t="shared" si="189"/>
        <v>-0.28477638736087441</v>
      </c>
      <c r="D644">
        <f t="shared" si="190"/>
        <v>-1.4105346556724285</v>
      </c>
      <c r="E644">
        <f t="shared" si="191"/>
        <v>-2.6795340024515673</v>
      </c>
      <c r="F644">
        <f t="shared" si="192"/>
        <v>4.9531306606715617</v>
      </c>
      <c r="G644">
        <v>21.098526</v>
      </c>
      <c r="H644">
        <f t="shared" si="185"/>
        <v>21.098526</v>
      </c>
      <c r="I644">
        <v>21.019563000000002</v>
      </c>
      <c r="J644">
        <f t="shared" si="181"/>
        <v>21.019563000000002</v>
      </c>
      <c r="K644">
        <f t="shared" si="193"/>
        <v>5.0199999999970639E-5</v>
      </c>
      <c r="L644">
        <v>1.0200000000000001E-3</v>
      </c>
      <c r="M644">
        <f t="shared" si="186"/>
        <v>1.0200000000000001E-3</v>
      </c>
      <c r="N644">
        <v>0.27132600000000001</v>
      </c>
      <c r="O644">
        <f t="shared" si="182"/>
        <v>0.27132600000000001</v>
      </c>
      <c r="P644">
        <f t="shared" si="194"/>
        <v>-1.706833333333324E-4</v>
      </c>
      <c r="Q644">
        <f t="shared" si="187"/>
        <v>78.709110999999993</v>
      </c>
      <c r="R644">
        <f t="shared" si="195"/>
        <v>1.2048333333372815E-4</v>
      </c>
      <c r="S644">
        <f t="shared" si="196"/>
        <v>1</v>
      </c>
      <c r="T644">
        <f t="shared" si="197"/>
        <v>20.000133241731572</v>
      </c>
      <c r="U644">
        <f t="shared" si="198"/>
        <v>32500</v>
      </c>
      <c r="W644">
        <v>0</v>
      </c>
      <c r="X644">
        <v>20.001259000000001</v>
      </c>
      <c r="Y644">
        <v>0</v>
      </c>
      <c r="Z644">
        <v>0</v>
      </c>
      <c r="AA644">
        <f t="shared" si="183"/>
        <v>0</v>
      </c>
      <c r="AB644">
        <f t="shared" si="184"/>
        <v>0</v>
      </c>
      <c r="AC644" t="e">
        <f t="shared" si="188"/>
        <v>#DIV/0!</v>
      </c>
      <c r="AD644" s="6" t="e">
        <f t="shared" si="199"/>
        <v>#DIV/0!</v>
      </c>
      <c r="AE644" s="6" t="e">
        <f t="shared" si="199"/>
        <v>#DIV/0!</v>
      </c>
    </row>
    <row r="645" spans="1:31" x14ac:dyDescent="0.25">
      <c r="A645" s="1">
        <v>42880.32675925926</v>
      </c>
      <c r="B645" s="16">
        <v>638</v>
      </c>
      <c r="C645">
        <f t="shared" si="189"/>
        <v>-7.2219514675629037</v>
      </c>
      <c r="D645">
        <f t="shared" si="190"/>
        <v>-2.2462190785783598</v>
      </c>
      <c r="E645">
        <f t="shared" si="191"/>
        <v>-30.941536596415911</v>
      </c>
      <c r="F645">
        <f t="shared" si="192"/>
        <v>0.31102660945135951</v>
      </c>
      <c r="G645">
        <v>21.098535999999999</v>
      </c>
      <c r="H645">
        <f t="shared" si="185"/>
        <v>21.098535999999999</v>
      </c>
      <c r="I645">
        <v>21.019492</v>
      </c>
      <c r="J645">
        <f t="shared" si="181"/>
        <v>21.019492</v>
      </c>
      <c r="K645">
        <f t="shared" si="193"/>
        <v>6.7650000000144908E-5</v>
      </c>
      <c r="L645">
        <v>1.018E-3</v>
      </c>
      <c r="M645">
        <f t="shared" si="186"/>
        <v>1.018E-3</v>
      </c>
      <c r="N645">
        <v>0.271146</v>
      </c>
      <c r="O645">
        <f t="shared" si="182"/>
        <v>0.271146</v>
      </c>
      <c r="P645">
        <f t="shared" si="194"/>
        <v>-1.7320000000000207E-4</v>
      </c>
      <c r="Q645">
        <f t="shared" si="187"/>
        <v>78.709361999999999</v>
      </c>
      <c r="R645">
        <f t="shared" si="195"/>
        <v>1.0555000000114964E-4</v>
      </c>
      <c r="S645">
        <f t="shared" si="196"/>
        <v>1</v>
      </c>
      <c r="T645">
        <f t="shared" si="197"/>
        <v>20.006711732388567</v>
      </c>
      <c r="U645">
        <f t="shared" si="198"/>
        <v>32500</v>
      </c>
      <c r="W645">
        <v>0</v>
      </c>
      <c r="X645">
        <v>20.001736000000001</v>
      </c>
      <c r="Y645">
        <v>0</v>
      </c>
      <c r="Z645">
        <v>0</v>
      </c>
      <c r="AA645">
        <f t="shared" si="183"/>
        <v>0</v>
      </c>
      <c r="AB645">
        <f t="shared" si="184"/>
        <v>0</v>
      </c>
      <c r="AC645" t="e">
        <f t="shared" si="188"/>
        <v>#DIV/0!</v>
      </c>
      <c r="AD645" s="6" t="e">
        <f t="shared" si="199"/>
        <v>#DIV/0!</v>
      </c>
      <c r="AE645" s="6" t="e">
        <f t="shared" si="199"/>
        <v>#DIV/0!</v>
      </c>
    </row>
    <row r="646" spans="1:31" x14ac:dyDescent="0.25">
      <c r="A646" s="1">
        <v>42880.327453703707</v>
      </c>
      <c r="B646" s="16">
        <v>639</v>
      </c>
      <c r="C646">
        <f t="shared" si="189"/>
        <v>-6.5786611559647179</v>
      </c>
      <c r="D646">
        <f t="shared" si="190"/>
        <v>-3.0327482243632709</v>
      </c>
      <c r="E646">
        <f t="shared" si="191"/>
        <v>-29.274657655354002</v>
      </c>
      <c r="F646">
        <f t="shared" si="192"/>
        <v>0.46099778548611658</v>
      </c>
      <c r="G646">
        <v>21.09843</v>
      </c>
      <c r="H646">
        <f t="shared" si="185"/>
        <v>21.09843</v>
      </c>
      <c r="I646">
        <v>21.019621999999998</v>
      </c>
      <c r="J646">
        <f t="shared" si="181"/>
        <v>21.019621999999998</v>
      </c>
      <c r="K646">
        <f t="shared" si="193"/>
        <v>6.6450000000154813E-5</v>
      </c>
      <c r="L646">
        <v>1.0200000000000001E-3</v>
      </c>
      <c r="M646">
        <f t="shared" si="186"/>
        <v>1.0200000000000001E-3</v>
      </c>
      <c r="N646">
        <v>0.27097300000000002</v>
      </c>
      <c r="O646">
        <f t="shared" si="182"/>
        <v>0.27097300000000002</v>
      </c>
      <c r="P646">
        <f t="shared" si="194"/>
        <v>-1.7549999999999974E-4</v>
      </c>
      <c r="Q646">
        <f t="shared" si="187"/>
        <v>78.709405000000004</v>
      </c>
      <c r="R646">
        <f t="shared" si="195"/>
        <v>1.0905000000155004E-4</v>
      </c>
      <c r="S646">
        <f t="shared" si="196"/>
        <v>1</v>
      </c>
      <c r="T646">
        <f t="shared" si="197"/>
        <v>20.005228912931045</v>
      </c>
      <c r="U646">
        <f t="shared" si="198"/>
        <v>32500</v>
      </c>
      <c r="W646">
        <v>0</v>
      </c>
      <c r="X646">
        <v>20.001683</v>
      </c>
      <c r="Y646">
        <v>0</v>
      </c>
      <c r="Z646">
        <v>0</v>
      </c>
      <c r="AA646">
        <f t="shared" si="183"/>
        <v>0</v>
      </c>
      <c r="AB646">
        <f t="shared" si="184"/>
        <v>0</v>
      </c>
      <c r="AC646" t="e">
        <f t="shared" si="188"/>
        <v>#DIV/0!</v>
      </c>
      <c r="AD646" s="6" t="e">
        <f t="shared" si="199"/>
        <v>#DIV/0!</v>
      </c>
      <c r="AE646" s="6" t="e">
        <f t="shared" si="199"/>
        <v>#DIV/0!</v>
      </c>
    </row>
    <row r="647" spans="1:31" x14ac:dyDescent="0.25">
      <c r="A647" s="1">
        <v>42880.328148148146</v>
      </c>
      <c r="B647" s="16">
        <v>640</v>
      </c>
      <c r="C647">
        <f t="shared" si="189"/>
        <v>-4.7671200371650713</v>
      </c>
      <c r="D647">
        <f t="shared" si="190"/>
        <v>-3.492926634163771</v>
      </c>
      <c r="E647">
        <f t="shared" si="191"/>
        <v>-22.643411070584349</v>
      </c>
      <c r="F647">
        <f t="shared" si="192"/>
        <v>0.73271212114074591</v>
      </c>
      <c r="G647">
        <v>21.098307999999999</v>
      </c>
      <c r="H647">
        <f t="shared" si="185"/>
        <v>21.098307999999999</v>
      </c>
      <c r="I647">
        <v>21.019956000000001</v>
      </c>
      <c r="J647">
        <f t="shared" si="181"/>
        <v>21.019956000000001</v>
      </c>
      <c r="K647">
        <f t="shared" si="193"/>
        <v>6.2066666666638071E-5</v>
      </c>
      <c r="L647">
        <v>1.0169999999999999E-3</v>
      </c>
      <c r="M647">
        <f t="shared" si="186"/>
        <v>1.0169999999999999E-3</v>
      </c>
      <c r="N647">
        <v>0.27080100000000001</v>
      </c>
      <c r="O647">
        <f t="shared" si="182"/>
        <v>0.27080100000000001</v>
      </c>
      <c r="P647">
        <f t="shared" si="194"/>
        <v>-1.768000000000001E-4</v>
      </c>
      <c r="Q647">
        <f t="shared" si="187"/>
        <v>78.709242999999987</v>
      </c>
      <c r="R647">
        <f t="shared" si="195"/>
        <v>1.1473333333450834E-4</v>
      </c>
      <c r="S647">
        <f t="shared" si="196"/>
        <v>1</v>
      </c>
      <c r="T647">
        <f t="shared" si="197"/>
        <v>20.003803193402629</v>
      </c>
      <c r="U647">
        <f t="shared" si="198"/>
        <v>32500</v>
      </c>
      <c r="W647">
        <v>0</v>
      </c>
      <c r="X647">
        <v>20.002528999999999</v>
      </c>
      <c r="Y647">
        <v>0</v>
      </c>
      <c r="Z647">
        <v>0</v>
      </c>
      <c r="AA647">
        <f t="shared" si="183"/>
        <v>0</v>
      </c>
      <c r="AB647">
        <f t="shared" si="184"/>
        <v>0</v>
      </c>
      <c r="AC647" t="e">
        <f t="shared" si="188"/>
        <v>#DIV/0!</v>
      </c>
      <c r="AD647" s="6" t="e">
        <f t="shared" si="199"/>
        <v>#DIV/0!</v>
      </c>
      <c r="AE647" s="6" t="e">
        <f t="shared" si="199"/>
        <v>#DIV/0!</v>
      </c>
    </row>
    <row r="648" spans="1:31" x14ac:dyDescent="0.25">
      <c r="A648" s="1">
        <v>42880.328842592593</v>
      </c>
      <c r="B648" s="16">
        <v>641</v>
      </c>
      <c r="C648">
        <f t="shared" si="189"/>
        <v>-2.1708711291176752</v>
      </c>
      <c r="D648">
        <f t="shared" si="190"/>
        <v>-3.1273176459864782</v>
      </c>
      <c r="E648">
        <f t="shared" si="191"/>
        <v>-12.007961801021828</v>
      </c>
      <c r="F648">
        <f t="shared" si="192"/>
        <v>1.4405818954612655</v>
      </c>
      <c r="G648">
        <v>21.098307999999999</v>
      </c>
      <c r="H648">
        <f t="shared" si="185"/>
        <v>21.098307999999999</v>
      </c>
      <c r="I648">
        <v>21.019960000000001</v>
      </c>
      <c r="J648">
        <f t="shared" ref="J648:J711" si="200">(I648*J$2+J$3+J$4)</f>
        <v>21.019960000000001</v>
      </c>
      <c r="K648">
        <f t="shared" si="193"/>
        <v>5.5516666666595899E-5</v>
      </c>
      <c r="L648">
        <v>1.013E-3</v>
      </c>
      <c r="M648">
        <f t="shared" si="186"/>
        <v>1.013E-3</v>
      </c>
      <c r="N648">
        <v>0.27063399999999999</v>
      </c>
      <c r="O648">
        <f t="shared" ref="O648:O711" si="201">(N648*O$2+O$3+O$4)</f>
        <v>0.27063399999999999</v>
      </c>
      <c r="P648">
        <f t="shared" si="194"/>
        <v>-1.7554999999999931E-4</v>
      </c>
      <c r="Q648">
        <f t="shared" si="187"/>
        <v>78.709406000000001</v>
      </c>
      <c r="R648">
        <f t="shared" si="195"/>
        <v>1.2003333333368004E-4</v>
      </c>
      <c r="S648">
        <f t="shared" si="196"/>
        <v>1</v>
      </c>
      <c r="T648">
        <f t="shared" si="197"/>
        <v>20.000831553483042</v>
      </c>
      <c r="U648">
        <f t="shared" si="198"/>
        <v>32500</v>
      </c>
      <c r="W648">
        <v>0</v>
      </c>
      <c r="X648">
        <v>20.001788000000001</v>
      </c>
      <c r="Y648">
        <v>0</v>
      </c>
      <c r="Z648">
        <v>0</v>
      </c>
      <c r="AA648">
        <f t="shared" ref="AA648:AA711" si="202">((X648*(H648/100)*Z648)/(-X648*(-1+H648/100+M648/100)+Z648))*1000</f>
        <v>0</v>
      </c>
      <c r="AB648">
        <f t="shared" ref="AB648:AB711" si="203">((X648*(Y648*(-1+M648/100+H648/100)+(M648/100)*Z648))/(X648*(-1+M648/100+H648/100)-Z648))*1000</f>
        <v>0</v>
      </c>
      <c r="AC648" t="e">
        <f t="shared" si="188"/>
        <v>#DIV/0!</v>
      </c>
      <c r="AD648" s="6" t="e">
        <f t="shared" si="199"/>
        <v>#DIV/0!</v>
      </c>
      <c r="AE648" s="6" t="e">
        <f t="shared" si="199"/>
        <v>#DIV/0!</v>
      </c>
    </row>
    <row r="649" spans="1:31" x14ac:dyDescent="0.25">
      <c r="A649" s="1">
        <v>42880.32953703704</v>
      </c>
      <c r="B649" s="16">
        <v>642</v>
      </c>
      <c r="C649">
        <f t="shared" si="189"/>
        <v>0.96741262114370841</v>
      </c>
      <c r="D649">
        <f t="shared" si="190"/>
        <v>-2.7665526259161055</v>
      </c>
      <c r="E649">
        <f t="shared" si="191"/>
        <v>0.75829904091597378</v>
      </c>
      <c r="F649">
        <f t="shared" si="192"/>
        <v>-2.8597441933777876</v>
      </c>
      <c r="G649">
        <v>21.098372999999999</v>
      </c>
      <c r="H649">
        <f t="shared" ref="H649:H712" si="204">(G649*H$2+H$3+H$4)</f>
        <v>21.098372999999999</v>
      </c>
      <c r="I649">
        <v>21.019984000000001</v>
      </c>
      <c r="J649">
        <f t="shared" si="200"/>
        <v>21.019984000000001</v>
      </c>
      <c r="K649">
        <f t="shared" si="193"/>
        <v>4.7683333333381483E-5</v>
      </c>
      <c r="L649">
        <v>1.0089999999999999E-3</v>
      </c>
      <c r="M649">
        <f t="shared" ref="M649:M712" si="205">(L649*M$2+M$3+M$4)</f>
        <v>1.0089999999999999E-3</v>
      </c>
      <c r="N649">
        <v>0.27043299999999998</v>
      </c>
      <c r="O649">
        <f t="shared" si="201"/>
        <v>0.27043299999999998</v>
      </c>
      <c r="P649">
        <f t="shared" si="194"/>
        <v>-1.7429999999999947E-4</v>
      </c>
      <c r="Q649">
        <f t="shared" ref="Q649:Q712" si="206">100-J649-O649</f>
        <v>78.709583000000009</v>
      </c>
      <c r="R649">
        <f t="shared" si="195"/>
        <v>1.2661666666626085E-4</v>
      </c>
      <c r="S649">
        <f t="shared" si="196"/>
        <v>1</v>
      </c>
      <c r="T649">
        <f t="shared" si="197"/>
        <v>19.998584034753055</v>
      </c>
      <c r="U649">
        <f t="shared" si="198"/>
        <v>32500</v>
      </c>
      <c r="W649">
        <v>0</v>
      </c>
      <c r="X649">
        <v>20.002317999999999</v>
      </c>
      <c r="Y649">
        <v>0</v>
      </c>
      <c r="Z649">
        <v>0</v>
      </c>
      <c r="AA649">
        <f t="shared" si="202"/>
        <v>0</v>
      </c>
      <c r="AB649">
        <f t="shared" si="203"/>
        <v>0</v>
      </c>
      <c r="AC649" t="e">
        <f t="shared" ref="AC649:AC712" si="207">AB649/AA649</f>
        <v>#DIV/0!</v>
      </c>
      <c r="AD649" s="6" t="e">
        <f t="shared" si="199"/>
        <v>#DIV/0!</v>
      </c>
      <c r="AE649" s="6" t="e">
        <f t="shared" si="199"/>
        <v>#DIV/0!</v>
      </c>
    </row>
    <row r="650" spans="1:31" x14ac:dyDescent="0.25">
      <c r="A650" s="1">
        <v>42880.330231481479</v>
      </c>
      <c r="B650" s="16">
        <v>643</v>
      </c>
      <c r="C650">
        <f t="shared" si="189"/>
        <v>5.8894648319932008</v>
      </c>
      <c r="D650">
        <f t="shared" si="190"/>
        <v>-2.6815730700358298</v>
      </c>
      <c r="E650">
        <f t="shared" si="191"/>
        <v>20.249924233565647</v>
      </c>
      <c r="F650">
        <f t="shared" si="192"/>
        <v>-0.45531693397145079</v>
      </c>
      <c r="G650">
        <v>21.098320999999999</v>
      </c>
      <c r="H650">
        <f t="shared" si="204"/>
        <v>21.098320999999999</v>
      </c>
      <c r="I650">
        <v>21.019849000000001</v>
      </c>
      <c r="J650">
        <f t="shared" si="200"/>
        <v>21.019849000000001</v>
      </c>
      <c r="K650">
        <f t="shared" si="193"/>
        <v>3.5716666666611253E-5</v>
      </c>
      <c r="L650">
        <v>1.0120000000000001E-3</v>
      </c>
      <c r="M650">
        <f t="shared" si="205"/>
        <v>1.0120000000000001E-3</v>
      </c>
      <c r="N650">
        <v>0.27025700000000002</v>
      </c>
      <c r="O650">
        <f t="shared" si="201"/>
        <v>0.27025700000000002</v>
      </c>
      <c r="P650">
        <f t="shared" si="194"/>
        <v>-1.7388333333333283E-4</v>
      </c>
      <c r="Q650">
        <f t="shared" si="206"/>
        <v>78.709894000000006</v>
      </c>
      <c r="R650">
        <f t="shared" si="195"/>
        <v>1.38166666666469E-4</v>
      </c>
      <c r="S650">
        <f t="shared" si="196"/>
        <v>1</v>
      </c>
      <c r="T650">
        <f t="shared" si="197"/>
        <v>19.993164962098053</v>
      </c>
      <c r="U650">
        <f t="shared" si="198"/>
        <v>32500</v>
      </c>
      <c r="W650">
        <v>0</v>
      </c>
      <c r="X650">
        <v>20.001736000000001</v>
      </c>
      <c r="Y650">
        <v>0</v>
      </c>
      <c r="Z650">
        <v>0</v>
      </c>
      <c r="AA650">
        <f t="shared" si="202"/>
        <v>0</v>
      </c>
      <c r="AB650">
        <f t="shared" si="203"/>
        <v>0</v>
      </c>
      <c r="AC650" t="e">
        <f t="shared" si="207"/>
        <v>#DIV/0!</v>
      </c>
      <c r="AD650" s="6" t="e">
        <f t="shared" si="199"/>
        <v>#DIV/0!</v>
      </c>
      <c r="AE650" s="6" t="e">
        <f t="shared" si="199"/>
        <v>#DIV/0!</v>
      </c>
    </row>
    <row r="651" spans="1:31" x14ac:dyDescent="0.25">
      <c r="A651" s="1">
        <v>42880.330925925926</v>
      </c>
      <c r="B651" s="16">
        <v>644</v>
      </c>
      <c r="C651">
        <f t="shared" si="189"/>
        <v>14.94468395617762</v>
      </c>
      <c r="D651">
        <f t="shared" si="190"/>
        <v>-2.6242612607584448</v>
      </c>
      <c r="E651">
        <f t="shared" si="191"/>
        <v>55.999815039418678</v>
      </c>
      <c r="F651">
        <f t="shared" si="192"/>
        <v>-0.17559831097489786</v>
      </c>
      <c r="G651">
        <v>21.098110999999999</v>
      </c>
      <c r="H651">
        <f t="shared" si="204"/>
        <v>21.098110999999999</v>
      </c>
      <c r="I651">
        <v>21.019922999999999</v>
      </c>
      <c r="J651">
        <f t="shared" si="200"/>
        <v>21.019922999999999</v>
      </c>
      <c r="K651">
        <f t="shared" si="193"/>
        <v>1.3499999999844193E-5</v>
      </c>
      <c r="L651">
        <v>1.011E-3</v>
      </c>
      <c r="M651">
        <f t="shared" si="205"/>
        <v>1.011E-3</v>
      </c>
      <c r="N651">
        <v>0.27009100000000003</v>
      </c>
      <c r="O651">
        <f t="shared" si="201"/>
        <v>0.27009100000000003</v>
      </c>
      <c r="P651">
        <f t="shared" si="194"/>
        <v>-1.7353333333333201E-4</v>
      </c>
      <c r="Q651">
        <f t="shared" si="206"/>
        <v>78.709986000000001</v>
      </c>
      <c r="R651">
        <f t="shared" si="195"/>
        <v>1.6003333333311314E-4</v>
      </c>
      <c r="S651">
        <f t="shared" si="196"/>
        <v>1</v>
      </c>
      <c r="T651">
        <f t="shared" si="197"/>
        <v>19.984484054783184</v>
      </c>
      <c r="U651">
        <f t="shared" si="198"/>
        <v>32500</v>
      </c>
      <c r="W651">
        <v>0</v>
      </c>
      <c r="X651">
        <v>20.002053</v>
      </c>
      <c r="Y651">
        <v>0</v>
      </c>
      <c r="Z651">
        <v>0</v>
      </c>
      <c r="AA651">
        <f t="shared" si="202"/>
        <v>0</v>
      </c>
      <c r="AB651">
        <f t="shared" si="203"/>
        <v>0</v>
      </c>
      <c r="AC651" t="e">
        <f t="shared" si="207"/>
        <v>#DIV/0!</v>
      </c>
      <c r="AD651" s="6" t="e">
        <f t="shared" si="199"/>
        <v>#DIV/0!</v>
      </c>
      <c r="AE651" s="6" t="e">
        <f t="shared" si="199"/>
        <v>#DIV/0!</v>
      </c>
    </row>
    <row r="652" spans="1:31" x14ac:dyDescent="0.25">
      <c r="A652" s="1">
        <v>42880.331620370373</v>
      </c>
      <c r="B652" s="16">
        <v>645</v>
      </c>
      <c r="C652">
        <f t="shared" ref="C652:C715" si="208">(X652*H652-T652*J652-K652*U652)*10</f>
        <v>14.244185934732887</v>
      </c>
      <c r="D652">
        <f t="shared" ref="D652:D715" si="209">(T652*O652-X652*M652+P652*U652)*10</f>
        <v>-2.1267813985558348</v>
      </c>
      <c r="E652">
        <f t="shared" ref="E652:E715" si="210">3.941*C652+1.104*D652</f>
        <v>53.788370104776661</v>
      </c>
      <c r="F652">
        <f t="shared" si="192"/>
        <v>-0.14930873609069589</v>
      </c>
      <c r="G652">
        <v>21.098172999999999</v>
      </c>
      <c r="H652">
        <f t="shared" si="204"/>
        <v>21.098172999999999</v>
      </c>
      <c r="I652">
        <v>21.019952</v>
      </c>
      <c r="J652">
        <f t="shared" si="200"/>
        <v>21.019952</v>
      </c>
      <c r="K652">
        <f t="shared" si="193"/>
        <v>1.4899999999921458E-5</v>
      </c>
      <c r="L652">
        <v>1.005E-3</v>
      </c>
      <c r="M652">
        <f t="shared" si="205"/>
        <v>1.005E-3</v>
      </c>
      <c r="N652">
        <v>0.26993400000000001</v>
      </c>
      <c r="O652">
        <f t="shared" si="201"/>
        <v>0.26993400000000001</v>
      </c>
      <c r="P652">
        <f t="shared" si="194"/>
        <v>-1.7191666666666421E-4</v>
      </c>
      <c r="Q652">
        <f t="shared" si="206"/>
        <v>78.71011399999999</v>
      </c>
      <c r="R652">
        <f t="shared" si="195"/>
        <v>1.5701666666506259E-4</v>
      </c>
      <c r="S652">
        <f t="shared" si="196"/>
        <v>1</v>
      </c>
      <c r="T652">
        <f t="shared" si="197"/>
        <v>19.98531203266726</v>
      </c>
      <c r="U652">
        <f t="shared" si="198"/>
        <v>32500</v>
      </c>
      <c r="W652">
        <v>0</v>
      </c>
      <c r="X652">
        <v>20.001683</v>
      </c>
      <c r="Y652">
        <v>0</v>
      </c>
      <c r="Z652">
        <v>0</v>
      </c>
      <c r="AA652">
        <f t="shared" si="202"/>
        <v>0</v>
      </c>
      <c r="AB652">
        <f t="shared" si="203"/>
        <v>0</v>
      </c>
      <c r="AC652" t="e">
        <f t="shared" si="207"/>
        <v>#DIV/0!</v>
      </c>
      <c r="AD652" s="6" t="e">
        <f t="shared" si="199"/>
        <v>#DIV/0!</v>
      </c>
      <c r="AE652" s="6" t="e">
        <f t="shared" si="199"/>
        <v>#DIV/0!</v>
      </c>
    </row>
    <row r="653" spans="1:31" x14ac:dyDescent="0.25">
      <c r="A653" s="1">
        <v>42880.332314814812</v>
      </c>
      <c r="B653" s="16">
        <v>646</v>
      </c>
      <c r="C653">
        <f t="shared" si="208"/>
        <v>14.970300536238216</v>
      </c>
      <c r="D653">
        <f t="shared" si="209"/>
        <v>-1.5344957400479942</v>
      </c>
      <c r="E653">
        <f t="shared" si="210"/>
        <v>57.303871116301821</v>
      </c>
      <c r="F653">
        <f t="shared" ref="F653:F716" si="211">D653/C653</f>
        <v>-0.10250266762069875</v>
      </c>
      <c r="G653">
        <v>21.098168000000001</v>
      </c>
      <c r="H653">
        <f t="shared" si="204"/>
        <v>21.098168000000001</v>
      </c>
      <c r="I653">
        <v>21.020004</v>
      </c>
      <c r="J653">
        <f t="shared" si="200"/>
        <v>21.020004</v>
      </c>
      <c r="K653">
        <f t="shared" ref="K653:K716" si="212">SLOPE(J649:J657,B649:B657)</f>
        <v>1.2716666666771441E-5</v>
      </c>
      <c r="L653">
        <v>1.0059999999999999E-3</v>
      </c>
      <c r="M653">
        <f t="shared" si="205"/>
        <v>1.0059999999999999E-3</v>
      </c>
      <c r="N653">
        <v>0.26976</v>
      </c>
      <c r="O653">
        <f t="shared" si="201"/>
        <v>0.26976</v>
      </c>
      <c r="P653">
        <f t="shared" ref="P653:P716" si="213">SLOPE(O649:O657,B649:B657)</f>
        <v>-1.6998333333333447E-4</v>
      </c>
      <c r="Q653">
        <f t="shared" si="206"/>
        <v>78.710235999999995</v>
      </c>
      <c r="R653">
        <f t="shared" ref="R653:R716" si="214">SLOPE(Q649:Q657,B649:B657)</f>
        <v>1.5726666666585249E-4</v>
      </c>
      <c r="S653">
        <f t="shared" ref="S653:S716" si="215">((X653-AA653/1000+AB653/1000)/(X653+Y653+Z653))</f>
        <v>1</v>
      </c>
      <c r="T653">
        <f t="shared" ref="T653:T716" si="216">(-R653*U653+X653*(100-H653-M653))/(100-J653-O653)</f>
        <v>19.984913203723945</v>
      </c>
      <c r="U653">
        <f t="shared" ref="U653:U716" si="217">$F$1*((X653-AA653/1000+AB653/1000)/(X653+Y653+Z653))</f>
        <v>32500</v>
      </c>
      <c r="W653">
        <v>0</v>
      </c>
      <c r="X653">
        <v>20.001418000000001</v>
      </c>
      <c r="Y653">
        <v>0</v>
      </c>
      <c r="Z653">
        <v>0</v>
      </c>
      <c r="AA653">
        <f t="shared" si="202"/>
        <v>0</v>
      </c>
      <c r="AB653">
        <f t="shared" si="203"/>
        <v>0</v>
      </c>
      <c r="AC653" t="e">
        <f t="shared" si="207"/>
        <v>#DIV/0!</v>
      </c>
      <c r="AD653" s="6" t="e">
        <f t="shared" si="199"/>
        <v>#DIV/0!</v>
      </c>
      <c r="AE653" s="6" t="e">
        <f t="shared" si="199"/>
        <v>#DIV/0!</v>
      </c>
    </row>
    <row r="654" spans="1:31" x14ac:dyDescent="0.25">
      <c r="A654" s="1">
        <v>42880.333009259259</v>
      </c>
      <c r="B654" s="16">
        <v>647</v>
      </c>
      <c r="C654">
        <f t="shared" si="208"/>
        <v>10.41510596471678</v>
      </c>
      <c r="D654">
        <f t="shared" si="209"/>
        <v>-1.5310077484703655</v>
      </c>
      <c r="E654">
        <f t="shared" si="210"/>
        <v>39.355700052637538</v>
      </c>
      <c r="F654">
        <f t="shared" si="211"/>
        <v>-0.14699876829452868</v>
      </c>
      <c r="G654">
        <v>21.098141999999999</v>
      </c>
      <c r="H654">
        <f t="shared" si="204"/>
        <v>21.098141999999999</v>
      </c>
      <c r="I654">
        <v>21.020140999999999</v>
      </c>
      <c r="J654">
        <f t="shared" si="200"/>
        <v>21.020140999999999</v>
      </c>
      <c r="K654">
        <f t="shared" si="212"/>
        <v>2.368333333340189E-5</v>
      </c>
      <c r="L654">
        <v>1.003E-3</v>
      </c>
      <c r="M654">
        <f t="shared" si="205"/>
        <v>1.003E-3</v>
      </c>
      <c r="N654">
        <v>0.26958100000000002</v>
      </c>
      <c r="O654">
        <f t="shared" si="201"/>
        <v>0.26958100000000002</v>
      </c>
      <c r="P654">
        <f t="shared" si="213"/>
        <v>-1.6990000000000337E-4</v>
      </c>
      <c r="Q654">
        <f t="shared" si="206"/>
        <v>78.710278000000002</v>
      </c>
      <c r="R654">
        <f t="shared" si="214"/>
        <v>1.4621666666675043E-4</v>
      </c>
      <c r="S654">
        <f t="shared" si="215"/>
        <v>1</v>
      </c>
      <c r="T654">
        <f t="shared" si="216"/>
        <v>19.989206886286762</v>
      </c>
      <c r="U654">
        <f t="shared" si="217"/>
        <v>32500</v>
      </c>
      <c r="W654">
        <v>0</v>
      </c>
      <c r="X654">
        <v>20.001152999999999</v>
      </c>
      <c r="Y654">
        <v>0</v>
      </c>
      <c r="Z654">
        <v>0</v>
      </c>
      <c r="AA654">
        <f t="shared" si="202"/>
        <v>0</v>
      </c>
      <c r="AB654">
        <f t="shared" si="203"/>
        <v>0</v>
      </c>
      <c r="AC654" t="e">
        <f t="shared" si="207"/>
        <v>#DIV/0!</v>
      </c>
      <c r="AD654" s="6" t="e">
        <f t="shared" si="199"/>
        <v>#DIV/0!</v>
      </c>
      <c r="AE654" s="6" t="e">
        <f t="shared" si="199"/>
        <v>#DIV/0!</v>
      </c>
    </row>
    <row r="655" spans="1:31" x14ac:dyDescent="0.25">
      <c r="A655" s="1">
        <v>42880.333703703705</v>
      </c>
      <c r="B655" s="16">
        <v>648</v>
      </c>
      <c r="C655">
        <f t="shared" si="208"/>
        <v>11.991741188217745</v>
      </c>
      <c r="D655">
        <f t="shared" si="209"/>
        <v>-1.8269522497911783</v>
      </c>
      <c r="E655">
        <f t="shared" si="210"/>
        <v>45.242496738996671</v>
      </c>
      <c r="F655">
        <f t="shared" si="211"/>
        <v>-0.15235087391530891</v>
      </c>
      <c r="G655">
        <v>21.098109000000001</v>
      </c>
      <c r="H655">
        <f t="shared" si="204"/>
        <v>21.098109000000001</v>
      </c>
      <c r="I655">
        <v>21.019987</v>
      </c>
      <c r="J655">
        <f t="shared" si="200"/>
        <v>21.019987</v>
      </c>
      <c r="K655">
        <f t="shared" si="212"/>
        <v>2.0116666666739982E-5</v>
      </c>
      <c r="L655">
        <v>1.003E-3</v>
      </c>
      <c r="M655">
        <f t="shared" si="205"/>
        <v>1.003E-3</v>
      </c>
      <c r="N655">
        <v>0.26940500000000001</v>
      </c>
      <c r="O655">
        <f t="shared" si="201"/>
        <v>0.26940500000000001</v>
      </c>
      <c r="P655">
        <f t="shared" si="213"/>
        <v>-1.7068333333333425E-4</v>
      </c>
      <c r="Q655">
        <f t="shared" si="206"/>
        <v>78.710607999999993</v>
      </c>
      <c r="R655">
        <f t="shared" si="214"/>
        <v>1.5056666666761012E-4</v>
      </c>
      <c r="S655">
        <f t="shared" si="215"/>
        <v>1</v>
      </c>
      <c r="T655">
        <f t="shared" si="216"/>
        <v>19.986911306561666</v>
      </c>
      <c r="U655">
        <f t="shared" si="217"/>
        <v>32500</v>
      </c>
      <c r="W655">
        <v>0</v>
      </c>
      <c r="X655">
        <v>20.000730000000001</v>
      </c>
      <c r="Y655">
        <v>0</v>
      </c>
      <c r="Z655">
        <v>0</v>
      </c>
      <c r="AA655">
        <f t="shared" si="202"/>
        <v>0</v>
      </c>
      <c r="AB655">
        <f t="shared" si="203"/>
        <v>0</v>
      </c>
      <c r="AC655" t="e">
        <f t="shared" si="207"/>
        <v>#DIV/0!</v>
      </c>
      <c r="AD655" s="6" t="e">
        <f t="shared" si="199"/>
        <v>#DIV/0!</v>
      </c>
      <c r="AE655" s="6" t="e">
        <f t="shared" si="199"/>
        <v>#DIV/0!</v>
      </c>
    </row>
    <row r="656" spans="1:31" x14ac:dyDescent="0.25">
      <c r="A656" s="1">
        <v>42880.334398148145</v>
      </c>
      <c r="B656" s="16">
        <v>649</v>
      </c>
      <c r="C656">
        <f t="shared" si="208"/>
        <v>12.388928475676941</v>
      </c>
      <c r="D656">
        <f t="shared" si="209"/>
        <v>-1.9975951821008309</v>
      </c>
      <c r="E656">
        <f t="shared" si="210"/>
        <v>46.619422041603507</v>
      </c>
      <c r="F656">
        <f t="shared" si="211"/>
        <v>-0.16124035149792731</v>
      </c>
      <c r="G656">
        <v>21.098493000000001</v>
      </c>
      <c r="H656">
        <f t="shared" si="204"/>
        <v>21.098493000000001</v>
      </c>
      <c r="I656">
        <v>21.020015000000001</v>
      </c>
      <c r="J656">
        <f t="shared" si="200"/>
        <v>21.020015000000001</v>
      </c>
      <c r="K656">
        <f t="shared" si="212"/>
        <v>1.948333333334773E-5</v>
      </c>
      <c r="L656">
        <v>1E-3</v>
      </c>
      <c r="M656">
        <f t="shared" si="205"/>
        <v>1E-3</v>
      </c>
      <c r="N656">
        <v>0.26924700000000001</v>
      </c>
      <c r="O656">
        <f t="shared" si="201"/>
        <v>0.26924700000000001</v>
      </c>
      <c r="P656">
        <f t="shared" si="213"/>
        <v>-1.7111666666666709E-4</v>
      </c>
      <c r="Q656">
        <f t="shared" si="206"/>
        <v>78.710737999999992</v>
      </c>
      <c r="R656">
        <f t="shared" si="214"/>
        <v>1.5163333333466275E-4</v>
      </c>
      <c r="S656">
        <f t="shared" si="215"/>
        <v>1</v>
      </c>
      <c r="T656">
        <f t="shared" si="216"/>
        <v>19.987349476341787</v>
      </c>
      <c r="U656">
        <f t="shared" si="217"/>
        <v>32500</v>
      </c>
      <c r="W656">
        <v>0</v>
      </c>
      <c r="X656">
        <v>20.001736000000001</v>
      </c>
      <c r="Y656">
        <v>0</v>
      </c>
      <c r="Z656">
        <v>0</v>
      </c>
      <c r="AA656">
        <f t="shared" si="202"/>
        <v>0</v>
      </c>
      <c r="AB656">
        <f t="shared" si="203"/>
        <v>0</v>
      </c>
      <c r="AC656" t="e">
        <f t="shared" si="207"/>
        <v>#DIV/0!</v>
      </c>
      <c r="AD656" s="6" t="e">
        <f t="shared" si="199"/>
        <v>#DIV/0!</v>
      </c>
      <c r="AE656" s="6" t="e">
        <f t="shared" si="199"/>
        <v>#DIV/0!</v>
      </c>
    </row>
    <row r="657" spans="1:31" x14ac:dyDescent="0.25">
      <c r="A657" s="1">
        <v>42880.335092592592</v>
      </c>
      <c r="B657" s="16">
        <v>650</v>
      </c>
      <c r="C657">
        <f t="shared" si="208"/>
        <v>11.303863367263794</v>
      </c>
      <c r="D657">
        <f t="shared" si="209"/>
        <v>-1.1213203853205211</v>
      </c>
      <c r="E657">
        <f t="shared" si="210"/>
        <v>43.310587824992758</v>
      </c>
      <c r="F657">
        <f t="shared" si="211"/>
        <v>-9.9197977619570887E-2</v>
      </c>
      <c r="G657">
        <v>21.098794000000002</v>
      </c>
      <c r="H657">
        <f t="shared" si="204"/>
        <v>21.098794000000002</v>
      </c>
      <c r="I657">
        <v>21.019971000000002</v>
      </c>
      <c r="J657">
        <f t="shared" si="200"/>
        <v>21.019971000000002</v>
      </c>
      <c r="K657">
        <f t="shared" si="212"/>
        <v>2.1766666666659754E-5</v>
      </c>
      <c r="L657">
        <v>9.9799999999999997E-4</v>
      </c>
      <c r="M657">
        <f t="shared" si="205"/>
        <v>9.9799999999999997E-4</v>
      </c>
      <c r="N657">
        <v>0.26907199999999998</v>
      </c>
      <c r="O657">
        <f t="shared" si="201"/>
        <v>0.26907199999999998</v>
      </c>
      <c r="P657">
        <f t="shared" si="213"/>
        <v>-1.6833333333333237E-4</v>
      </c>
      <c r="Q657">
        <f t="shared" si="206"/>
        <v>78.710957000000008</v>
      </c>
      <c r="R657">
        <f t="shared" si="214"/>
        <v>1.4656666666752473E-4</v>
      </c>
      <c r="S657">
        <f t="shared" si="215"/>
        <v>1</v>
      </c>
      <c r="T657">
        <f t="shared" si="216"/>
        <v>19.989680816247141</v>
      </c>
      <c r="U657">
        <f t="shared" si="217"/>
        <v>32500</v>
      </c>
      <c r="W657">
        <v>0</v>
      </c>
      <c r="X657">
        <v>20.002106000000001</v>
      </c>
      <c r="Y657">
        <v>0</v>
      </c>
      <c r="Z657">
        <v>0</v>
      </c>
      <c r="AA657">
        <f t="shared" si="202"/>
        <v>0</v>
      </c>
      <c r="AB657">
        <f t="shared" si="203"/>
        <v>0</v>
      </c>
      <c r="AC657" t="e">
        <f t="shared" si="207"/>
        <v>#DIV/0!</v>
      </c>
      <c r="AD657" s="6" t="e">
        <f t="shared" si="199"/>
        <v>#DIV/0!</v>
      </c>
      <c r="AE657" s="6" t="e">
        <f t="shared" si="199"/>
        <v>#DIV/0!</v>
      </c>
    </row>
    <row r="658" spans="1:31" x14ac:dyDescent="0.25">
      <c r="A658" s="1">
        <v>42880.335787037038</v>
      </c>
      <c r="B658" s="16">
        <v>651</v>
      </c>
      <c r="C658">
        <f t="shared" si="208"/>
        <v>9.4505079077630096</v>
      </c>
      <c r="D658">
        <f t="shared" si="209"/>
        <v>-0.91064545174158518</v>
      </c>
      <c r="E658">
        <f t="shared" si="210"/>
        <v>36.239099085771315</v>
      </c>
      <c r="F658">
        <f t="shared" si="211"/>
        <v>-9.635941905233962E-2</v>
      </c>
      <c r="G658">
        <v>21.098665</v>
      </c>
      <c r="H658">
        <f t="shared" si="204"/>
        <v>21.098665</v>
      </c>
      <c r="I658">
        <v>21.020140999999999</v>
      </c>
      <c r="J658">
        <f t="shared" si="200"/>
        <v>21.020140999999999</v>
      </c>
      <c r="K658">
        <f t="shared" si="212"/>
        <v>2.5949999999911692E-5</v>
      </c>
      <c r="L658">
        <v>9.9500000000000001E-4</v>
      </c>
      <c r="M658">
        <f t="shared" si="205"/>
        <v>9.9500000000000001E-4</v>
      </c>
      <c r="N658">
        <v>0.26890500000000001</v>
      </c>
      <c r="O658">
        <f t="shared" si="201"/>
        <v>0.26890500000000001</v>
      </c>
      <c r="P658">
        <f t="shared" si="213"/>
        <v>-1.675999999999983E-4</v>
      </c>
      <c r="Q658">
        <f t="shared" si="206"/>
        <v>78.710954000000001</v>
      </c>
      <c r="R658">
        <f t="shared" si="214"/>
        <v>1.4165000000095537E-4</v>
      </c>
      <c r="S658">
        <f t="shared" si="215"/>
        <v>1</v>
      </c>
      <c r="T658">
        <f t="shared" si="216"/>
        <v>19.991585846640213</v>
      </c>
      <c r="U658">
        <f t="shared" si="217"/>
        <v>32500</v>
      </c>
      <c r="W658">
        <v>0</v>
      </c>
      <c r="X658">
        <v>20.001947000000001</v>
      </c>
      <c r="Y658">
        <v>0</v>
      </c>
      <c r="Z658">
        <v>0</v>
      </c>
      <c r="AA658">
        <f t="shared" si="202"/>
        <v>0</v>
      </c>
      <c r="AB658">
        <f t="shared" si="203"/>
        <v>0</v>
      </c>
      <c r="AC658" t="e">
        <f t="shared" si="207"/>
        <v>#DIV/0!</v>
      </c>
      <c r="AD658" s="6" t="e">
        <f t="shared" si="199"/>
        <v>#DIV/0!</v>
      </c>
      <c r="AE658" s="6" t="e">
        <f t="shared" si="199"/>
        <v>#DIV/0!</v>
      </c>
    </row>
    <row r="659" spans="1:31" x14ac:dyDescent="0.25">
      <c r="A659" s="1">
        <v>42880.336481481485</v>
      </c>
      <c r="B659" s="16">
        <v>652</v>
      </c>
      <c r="C659">
        <f t="shared" si="208"/>
        <v>2.7272684323206176</v>
      </c>
      <c r="D659">
        <f t="shared" si="209"/>
        <v>-1.7489491095868903</v>
      </c>
      <c r="E659">
        <f t="shared" si="210"/>
        <v>8.8173250747916274</v>
      </c>
      <c r="F659">
        <f t="shared" si="211"/>
        <v>-0.64128235008342005</v>
      </c>
      <c r="G659">
        <v>21.098526</v>
      </c>
      <c r="H659">
        <f t="shared" si="204"/>
        <v>21.098526</v>
      </c>
      <c r="I659">
        <v>21.020130999999999</v>
      </c>
      <c r="J659">
        <f t="shared" si="200"/>
        <v>21.020130999999999</v>
      </c>
      <c r="K659">
        <f t="shared" si="212"/>
        <v>4.2749999999950698E-5</v>
      </c>
      <c r="L659">
        <v>9.9400000000000009E-4</v>
      </c>
      <c r="M659">
        <f t="shared" si="205"/>
        <v>9.9400000000000009E-4</v>
      </c>
      <c r="N659">
        <v>0.26873000000000002</v>
      </c>
      <c r="O659">
        <f t="shared" si="201"/>
        <v>0.26873000000000002</v>
      </c>
      <c r="P659">
        <f t="shared" si="213"/>
        <v>-1.7011666666666425E-4</v>
      </c>
      <c r="Q659">
        <f t="shared" si="206"/>
        <v>78.711139000000003</v>
      </c>
      <c r="R659">
        <f t="shared" si="214"/>
        <v>1.273666666674463E-4</v>
      </c>
      <c r="S659">
        <f t="shared" si="215"/>
        <v>1</v>
      </c>
      <c r="T659">
        <f t="shared" si="216"/>
        <v>19.996941782457853</v>
      </c>
      <c r="U659">
        <f t="shared" si="217"/>
        <v>32500</v>
      </c>
      <c r="W659">
        <v>0</v>
      </c>
      <c r="X659">
        <v>20.001418000000001</v>
      </c>
      <c r="Y659">
        <v>0</v>
      </c>
      <c r="Z659">
        <v>0</v>
      </c>
      <c r="AA659">
        <f t="shared" si="202"/>
        <v>0</v>
      </c>
      <c r="AB659">
        <f t="shared" si="203"/>
        <v>0</v>
      </c>
      <c r="AC659" t="e">
        <f t="shared" si="207"/>
        <v>#DIV/0!</v>
      </c>
      <c r="AD659" s="6" t="e">
        <f t="shared" si="199"/>
        <v>#DIV/0!</v>
      </c>
      <c r="AE659" s="6" t="e">
        <f t="shared" si="199"/>
        <v>#DIV/0!</v>
      </c>
    </row>
    <row r="660" spans="1:31" x14ac:dyDescent="0.25">
      <c r="A660" s="1">
        <v>42880.337175925924</v>
      </c>
      <c r="B660" s="16">
        <v>653</v>
      </c>
      <c r="C660">
        <f t="shared" si="208"/>
        <v>-1.0915541530780715</v>
      </c>
      <c r="D660">
        <f t="shared" si="209"/>
        <v>-3.1588563524254099</v>
      </c>
      <c r="E660">
        <f t="shared" si="210"/>
        <v>-7.7891923303583326</v>
      </c>
      <c r="F660">
        <f t="shared" si="211"/>
        <v>2.8939071355440835</v>
      </c>
      <c r="G660">
        <v>21.098454</v>
      </c>
      <c r="H660">
        <f t="shared" si="204"/>
        <v>21.098454</v>
      </c>
      <c r="I660">
        <v>21.020153000000001</v>
      </c>
      <c r="J660">
        <f t="shared" si="200"/>
        <v>21.020153000000001</v>
      </c>
      <c r="K660">
        <f t="shared" si="212"/>
        <v>5.2883333333220152E-5</v>
      </c>
      <c r="L660">
        <v>9.9500000000000001E-4</v>
      </c>
      <c r="M660">
        <f t="shared" si="205"/>
        <v>9.9500000000000001E-4</v>
      </c>
      <c r="N660">
        <v>0.26856099999999999</v>
      </c>
      <c r="O660">
        <f t="shared" si="201"/>
        <v>0.26856099999999999</v>
      </c>
      <c r="P660">
        <f t="shared" si="213"/>
        <v>-1.7436666666666433E-4</v>
      </c>
      <c r="Q660">
        <f t="shared" si="206"/>
        <v>78.711286000000001</v>
      </c>
      <c r="R660">
        <f t="shared" si="214"/>
        <v>1.2148333333333502E-4</v>
      </c>
      <c r="S660">
        <f t="shared" si="215"/>
        <v>1</v>
      </c>
      <c r="T660">
        <f t="shared" si="216"/>
        <v>19.998927697800685</v>
      </c>
      <c r="U660">
        <f t="shared" si="217"/>
        <v>32500</v>
      </c>
      <c r="W660">
        <v>0</v>
      </c>
      <c r="X660">
        <v>20.000995</v>
      </c>
      <c r="Y660">
        <v>0</v>
      </c>
      <c r="Z660">
        <v>0</v>
      </c>
      <c r="AA660">
        <f t="shared" si="202"/>
        <v>0</v>
      </c>
      <c r="AB660">
        <f t="shared" si="203"/>
        <v>0</v>
      </c>
      <c r="AC660" t="e">
        <f t="shared" si="207"/>
        <v>#DIV/0!</v>
      </c>
      <c r="AD660" s="6" t="e">
        <f t="shared" si="199"/>
        <v>#DIV/0!</v>
      </c>
      <c r="AE660" s="6" t="e">
        <f t="shared" si="199"/>
        <v>#DIV/0!</v>
      </c>
    </row>
    <row r="661" spans="1:31" x14ac:dyDescent="0.25">
      <c r="A661" s="1">
        <v>42880.337870370371</v>
      </c>
      <c r="B661" s="16">
        <v>654</v>
      </c>
      <c r="C661">
        <f t="shared" si="208"/>
        <v>-7.8570252866555768</v>
      </c>
      <c r="D661">
        <f t="shared" si="209"/>
        <v>-3.9595567210709515</v>
      </c>
      <c r="E661">
        <f t="shared" si="210"/>
        <v>-35.335887274771956</v>
      </c>
      <c r="F661">
        <f t="shared" si="211"/>
        <v>0.50395112356274185</v>
      </c>
      <c r="G661">
        <v>21.098393000000002</v>
      </c>
      <c r="H661">
        <f t="shared" si="204"/>
        <v>21.098393000000002</v>
      </c>
      <c r="I661">
        <v>21.020218</v>
      </c>
      <c r="J661">
        <f t="shared" si="200"/>
        <v>21.020218</v>
      </c>
      <c r="K661">
        <f t="shared" si="212"/>
        <v>6.9766666666500523E-5</v>
      </c>
      <c r="L661">
        <v>9.9700000000000006E-4</v>
      </c>
      <c r="M661">
        <f t="shared" si="205"/>
        <v>9.9700000000000006E-4</v>
      </c>
      <c r="N661">
        <v>0.26842300000000002</v>
      </c>
      <c r="O661">
        <f t="shared" si="201"/>
        <v>0.26842300000000002</v>
      </c>
      <c r="P661">
        <f t="shared" si="213"/>
        <v>-1.7679999999999917E-4</v>
      </c>
      <c r="Q661">
        <f t="shared" si="206"/>
        <v>78.711359000000002</v>
      </c>
      <c r="R661">
        <f t="shared" si="214"/>
        <v>1.0703333333239584E-4</v>
      </c>
      <c r="S661">
        <f t="shared" si="215"/>
        <v>1</v>
      </c>
      <c r="T661">
        <f t="shared" si="216"/>
        <v>20.005685468565947</v>
      </c>
      <c r="U661">
        <f t="shared" si="217"/>
        <v>32500</v>
      </c>
      <c r="W661">
        <v>0</v>
      </c>
      <c r="X661">
        <v>20.001788000000001</v>
      </c>
      <c r="Y661">
        <v>0</v>
      </c>
      <c r="Z661">
        <v>0</v>
      </c>
      <c r="AA661">
        <f t="shared" si="202"/>
        <v>0</v>
      </c>
      <c r="AB661">
        <f t="shared" si="203"/>
        <v>0</v>
      </c>
      <c r="AC661" t="e">
        <f t="shared" si="207"/>
        <v>#DIV/0!</v>
      </c>
      <c r="AD661" s="6" t="e">
        <f t="shared" si="199"/>
        <v>#DIV/0!</v>
      </c>
      <c r="AE661" s="6" t="e">
        <f t="shared" si="199"/>
        <v>#DIV/0!</v>
      </c>
    </row>
    <row r="662" spans="1:31" x14ac:dyDescent="0.25">
      <c r="A662" s="1">
        <v>42880.338564814818</v>
      </c>
      <c r="B662" s="16">
        <v>655</v>
      </c>
      <c r="C662">
        <f t="shared" si="208"/>
        <v>-7.3447766190705943</v>
      </c>
      <c r="D662">
        <f t="shared" si="209"/>
        <v>-4.9299248917648075</v>
      </c>
      <c r="E662">
        <f t="shared" si="210"/>
        <v>-34.388401736265564</v>
      </c>
      <c r="F662">
        <f t="shared" si="211"/>
        <v>0.67121508896054605</v>
      </c>
      <c r="G662">
        <v>21.098236</v>
      </c>
      <c r="H662">
        <f t="shared" si="204"/>
        <v>21.098236</v>
      </c>
      <c r="I662">
        <v>21.020247999999999</v>
      </c>
      <c r="J662">
        <f t="shared" si="200"/>
        <v>21.020247999999999</v>
      </c>
      <c r="K662">
        <f t="shared" si="212"/>
        <v>6.9033333333360739E-5</v>
      </c>
      <c r="L662">
        <v>1.0009999999999999E-3</v>
      </c>
      <c r="M662">
        <f t="shared" si="205"/>
        <v>1.0009999999999999E-3</v>
      </c>
      <c r="N662">
        <v>0.26823200000000003</v>
      </c>
      <c r="O662">
        <f t="shared" si="201"/>
        <v>0.26823200000000003</v>
      </c>
      <c r="P662">
        <f t="shared" si="213"/>
        <v>-1.7965000000000065E-4</v>
      </c>
      <c r="Q662">
        <f t="shared" si="206"/>
        <v>78.711520000000007</v>
      </c>
      <c r="R662">
        <f t="shared" si="214"/>
        <v>1.1061666666639288E-4</v>
      </c>
      <c r="S662">
        <f t="shared" si="215"/>
        <v>1</v>
      </c>
      <c r="T662">
        <f t="shared" si="216"/>
        <v>20.003779851727383</v>
      </c>
      <c r="U662">
        <f t="shared" si="217"/>
        <v>32500</v>
      </c>
      <c r="W662">
        <v>0</v>
      </c>
      <c r="X662">
        <v>20.001365</v>
      </c>
      <c r="Y662">
        <v>0</v>
      </c>
      <c r="Z662">
        <v>0</v>
      </c>
      <c r="AA662">
        <f t="shared" si="202"/>
        <v>0</v>
      </c>
      <c r="AB662">
        <f t="shared" si="203"/>
        <v>0</v>
      </c>
      <c r="AC662" t="e">
        <f t="shared" si="207"/>
        <v>#DIV/0!</v>
      </c>
      <c r="AD662" s="6" t="e">
        <f t="shared" si="199"/>
        <v>#DIV/0!</v>
      </c>
      <c r="AE662" s="6" t="e">
        <f t="shared" si="199"/>
        <v>#DIV/0!</v>
      </c>
    </row>
    <row r="663" spans="1:31" x14ac:dyDescent="0.25">
      <c r="A663" s="1">
        <v>42880.339259259257</v>
      </c>
      <c r="B663" s="16">
        <v>656</v>
      </c>
      <c r="C663">
        <f t="shared" si="208"/>
        <v>-10.814378647077469</v>
      </c>
      <c r="D663">
        <f t="shared" si="209"/>
        <v>-5.8691585736721219</v>
      </c>
      <c r="E663">
        <f t="shared" si="210"/>
        <v>-49.099017313466327</v>
      </c>
      <c r="F663">
        <f t="shared" si="211"/>
        <v>0.54271805761658187</v>
      </c>
      <c r="G663">
        <v>21.098224999999999</v>
      </c>
      <c r="H663">
        <f t="shared" si="204"/>
        <v>21.098224999999999</v>
      </c>
      <c r="I663">
        <v>21.020327000000002</v>
      </c>
      <c r="J663">
        <f t="shared" si="200"/>
        <v>21.020327000000002</v>
      </c>
      <c r="K663">
        <f t="shared" si="212"/>
        <v>7.80166666667507E-5</v>
      </c>
      <c r="L663">
        <v>9.990000000000001E-4</v>
      </c>
      <c r="M663">
        <f t="shared" si="205"/>
        <v>9.990000000000001E-4</v>
      </c>
      <c r="N663">
        <v>0.26802500000000001</v>
      </c>
      <c r="O663">
        <f t="shared" si="201"/>
        <v>0.26802500000000001</v>
      </c>
      <c r="P663">
        <f t="shared" si="213"/>
        <v>-1.8243333333333353E-4</v>
      </c>
      <c r="Q663">
        <f t="shared" si="206"/>
        <v>78.711647999999997</v>
      </c>
      <c r="R663">
        <f t="shared" si="214"/>
        <v>1.0441666666712497E-4</v>
      </c>
      <c r="S663">
        <f t="shared" si="215"/>
        <v>1</v>
      </c>
      <c r="T663">
        <f t="shared" si="216"/>
        <v>20.006151220073232</v>
      </c>
      <c r="U663">
        <f t="shared" si="217"/>
        <v>32500</v>
      </c>
      <c r="W663">
        <v>0</v>
      </c>
      <c r="X663">
        <v>20.001206</v>
      </c>
      <c r="Y663">
        <v>0</v>
      </c>
      <c r="Z663">
        <v>0</v>
      </c>
      <c r="AA663">
        <f t="shared" si="202"/>
        <v>0</v>
      </c>
      <c r="AB663">
        <f t="shared" si="203"/>
        <v>0</v>
      </c>
      <c r="AC663" t="e">
        <f t="shared" si="207"/>
        <v>#DIV/0!</v>
      </c>
      <c r="AD663" s="6" t="e">
        <f t="shared" si="199"/>
        <v>#DIV/0!</v>
      </c>
      <c r="AE663" s="6" t="e">
        <f t="shared" si="199"/>
        <v>#DIV/0!</v>
      </c>
    </row>
    <row r="664" spans="1:31" x14ac:dyDescent="0.25">
      <c r="A664" s="1">
        <v>42880.339953703704</v>
      </c>
      <c r="B664" s="16">
        <v>657</v>
      </c>
      <c r="C664">
        <f t="shared" si="208"/>
        <v>-9.6696027233133961</v>
      </c>
      <c r="D664">
        <f t="shared" si="209"/>
        <v>-6.9163948472117909</v>
      </c>
      <c r="E664">
        <f t="shared" si="210"/>
        <v>-45.74360424389991</v>
      </c>
      <c r="F664">
        <f t="shared" si="211"/>
        <v>0.71527187260096781</v>
      </c>
      <c r="G664">
        <v>21.098237999999998</v>
      </c>
      <c r="H664">
        <f t="shared" si="204"/>
        <v>21.098237999999998</v>
      </c>
      <c r="I664">
        <v>21.020465999999999</v>
      </c>
      <c r="J664">
        <f t="shared" si="200"/>
        <v>21.020465999999999</v>
      </c>
      <c r="K664">
        <f t="shared" si="212"/>
        <v>7.5833333333482267E-5</v>
      </c>
      <c r="L664">
        <v>9.9400000000000009E-4</v>
      </c>
      <c r="M664">
        <f t="shared" si="205"/>
        <v>9.9400000000000009E-4</v>
      </c>
      <c r="N664">
        <v>0.26783000000000001</v>
      </c>
      <c r="O664">
        <f t="shared" si="201"/>
        <v>0.26783000000000001</v>
      </c>
      <c r="P664">
        <f t="shared" si="213"/>
        <v>-1.8551666666666671E-4</v>
      </c>
      <c r="Q664">
        <f t="shared" si="206"/>
        <v>78.711703999999997</v>
      </c>
      <c r="R664">
        <f t="shared" si="214"/>
        <v>1.0968333333281067E-4</v>
      </c>
      <c r="S664">
        <f t="shared" si="215"/>
        <v>1</v>
      </c>
      <c r="T664">
        <f t="shared" si="216"/>
        <v>20.003483207876226</v>
      </c>
      <c r="U664">
        <f t="shared" si="217"/>
        <v>32500</v>
      </c>
      <c r="W664">
        <v>0</v>
      </c>
      <c r="X664">
        <v>20.000730000000001</v>
      </c>
      <c r="Y664">
        <v>0</v>
      </c>
      <c r="Z664">
        <v>0</v>
      </c>
      <c r="AA664">
        <f t="shared" si="202"/>
        <v>0</v>
      </c>
      <c r="AB664">
        <f t="shared" si="203"/>
        <v>0</v>
      </c>
      <c r="AC664" t="e">
        <f t="shared" si="207"/>
        <v>#DIV/0!</v>
      </c>
      <c r="AD664" s="6" t="e">
        <f t="shared" si="199"/>
        <v>#DIV/0!</v>
      </c>
      <c r="AE664" s="6" t="e">
        <f t="shared" si="199"/>
        <v>#DIV/0!</v>
      </c>
    </row>
    <row r="665" spans="1:31" x14ac:dyDescent="0.25">
      <c r="A665" s="1">
        <v>42880.340648148151</v>
      </c>
      <c r="B665" s="16">
        <v>658</v>
      </c>
      <c r="C665">
        <f t="shared" si="208"/>
        <v>-5.7580459464549483</v>
      </c>
      <c r="D665">
        <f t="shared" si="209"/>
        <v>-7.6432465733179455</v>
      </c>
      <c r="E665">
        <f t="shared" si="210"/>
        <v>-31.130603291921961</v>
      </c>
      <c r="F665">
        <f t="shared" si="211"/>
        <v>1.3274028454086333</v>
      </c>
      <c r="G665">
        <v>21.098534000000001</v>
      </c>
      <c r="H665">
        <f t="shared" si="204"/>
        <v>21.098534000000001</v>
      </c>
      <c r="I665">
        <v>21.020651999999998</v>
      </c>
      <c r="J665">
        <f t="shared" si="200"/>
        <v>21.020651999999998</v>
      </c>
      <c r="K665">
        <f t="shared" si="212"/>
        <v>6.6866666666716887E-5</v>
      </c>
      <c r="L665">
        <v>9.9099999999999991E-4</v>
      </c>
      <c r="M665">
        <f t="shared" si="205"/>
        <v>9.9099999999999991E-4</v>
      </c>
      <c r="N665">
        <v>0.26766099999999998</v>
      </c>
      <c r="O665">
        <f t="shared" si="201"/>
        <v>0.26766099999999998</v>
      </c>
      <c r="P665">
        <f t="shared" si="213"/>
        <v>-1.8761666666666972E-4</v>
      </c>
      <c r="Q665">
        <f t="shared" si="206"/>
        <v>78.711686999999998</v>
      </c>
      <c r="R665">
        <f t="shared" si="214"/>
        <v>1.2075000000043209E-4</v>
      </c>
      <c r="S665">
        <f t="shared" si="215"/>
        <v>1</v>
      </c>
      <c r="T665">
        <f t="shared" si="216"/>
        <v>19.999320799372981</v>
      </c>
      <c r="U665">
        <f t="shared" si="217"/>
        <v>32500</v>
      </c>
      <c r="W665">
        <v>0</v>
      </c>
      <c r="X665">
        <v>20.001206</v>
      </c>
      <c r="Y665">
        <v>0</v>
      </c>
      <c r="Z665">
        <v>0</v>
      </c>
      <c r="AA665">
        <f t="shared" si="202"/>
        <v>0</v>
      </c>
      <c r="AB665">
        <f t="shared" si="203"/>
        <v>0</v>
      </c>
      <c r="AC665" t="e">
        <f t="shared" si="207"/>
        <v>#DIV/0!</v>
      </c>
      <c r="AD665" s="6" t="e">
        <f t="shared" si="199"/>
        <v>#DIV/0!</v>
      </c>
      <c r="AE665" s="6" t="e">
        <f t="shared" si="199"/>
        <v>#DIV/0!</v>
      </c>
    </row>
    <row r="666" spans="1:31" x14ac:dyDescent="0.25">
      <c r="A666" s="1">
        <v>42880.34134259259</v>
      </c>
      <c r="B666" s="16">
        <v>659</v>
      </c>
      <c r="C666">
        <f t="shared" si="208"/>
        <v>-2.4857352128400834</v>
      </c>
      <c r="D666">
        <f t="shared" si="209"/>
        <v>-6.6816855573267731</v>
      </c>
      <c r="E666">
        <f t="shared" si="210"/>
        <v>-17.172863329091527</v>
      </c>
      <c r="F666">
        <f t="shared" si="211"/>
        <v>2.6880117893541025</v>
      </c>
      <c r="G666">
        <v>21.098573999999999</v>
      </c>
      <c r="H666">
        <f t="shared" si="204"/>
        <v>21.098573999999999</v>
      </c>
      <c r="I666">
        <v>21.020602</v>
      </c>
      <c r="J666">
        <f t="shared" si="200"/>
        <v>21.020602</v>
      </c>
      <c r="K666">
        <f t="shared" si="212"/>
        <v>5.8350000000118031E-5</v>
      </c>
      <c r="L666">
        <v>9.8999999999999999E-4</v>
      </c>
      <c r="M666">
        <f t="shared" si="205"/>
        <v>9.8999999999999999E-4</v>
      </c>
      <c r="N666">
        <v>0.26747700000000002</v>
      </c>
      <c r="O666">
        <f t="shared" si="201"/>
        <v>0.26747700000000002</v>
      </c>
      <c r="P666">
        <f t="shared" si="213"/>
        <v>-1.8453333333333469E-4</v>
      </c>
      <c r="Q666">
        <f t="shared" si="206"/>
        <v>78.711921000000004</v>
      </c>
      <c r="R666">
        <f t="shared" si="214"/>
        <v>1.2618333333331105E-4</v>
      </c>
      <c r="S666">
        <f t="shared" si="215"/>
        <v>1</v>
      </c>
      <c r="T666">
        <f t="shared" si="216"/>
        <v>19.997857049655483</v>
      </c>
      <c r="U666">
        <f t="shared" si="217"/>
        <v>32500</v>
      </c>
      <c r="W666">
        <v>0</v>
      </c>
      <c r="X666">
        <v>20.002053</v>
      </c>
      <c r="Y666">
        <v>0</v>
      </c>
      <c r="Z666">
        <v>0</v>
      </c>
      <c r="AA666">
        <f t="shared" si="202"/>
        <v>0</v>
      </c>
      <c r="AB666">
        <f t="shared" si="203"/>
        <v>0</v>
      </c>
      <c r="AC666" t="e">
        <f t="shared" si="207"/>
        <v>#DIV/0!</v>
      </c>
      <c r="AD666" s="6" t="e">
        <f t="shared" si="199"/>
        <v>#DIV/0!</v>
      </c>
      <c r="AE666" s="6" t="e">
        <f t="shared" si="199"/>
        <v>#DIV/0!</v>
      </c>
    </row>
    <row r="667" spans="1:31" x14ac:dyDescent="0.25">
      <c r="A667" s="1">
        <v>42880.342037037037</v>
      </c>
      <c r="B667" s="16">
        <v>660</v>
      </c>
      <c r="C667">
        <f t="shared" si="208"/>
        <v>1.8336770475094855</v>
      </c>
      <c r="D667">
        <f t="shared" si="209"/>
        <v>-5.3518979860359828</v>
      </c>
      <c r="E667">
        <f t="shared" si="210"/>
        <v>1.3180258676511567</v>
      </c>
      <c r="F667">
        <f t="shared" si="211"/>
        <v>-2.9186698897196606</v>
      </c>
      <c r="G667">
        <v>21.098378</v>
      </c>
      <c r="H667">
        <f t="shared" si="204"/>
        <v>21.098378</v>
      </c>
      <c r="I667">
        <v>21.020693000000001</v>
      </c>
      <c r="J667">
        <f t="shared" si="200"/>
        <v>21.020693000000001</v>
      </c>
      <c r="K667">
        <f t="shared" si="212"/>
        <v>4.6816666666712097E-5</v>
      </c>
      <c r="L667">
        <v>9.9200000000000004E-4</v>
      </c>
      <c r="M667">
        <f t="shared" si="205"/>
        <v>9.9200000000000004E-4</v>
      </c>
      <c r="N667">
        <v>0.26728800000000003</v>
      </c>
      <c r="O667">
        <f t="shared" si="201"/>
        <v>0.26728800000000003</v>
      </c>
      <c r="P667">
        <f t="shared" si="213"/>
        <v>-1.8030000000000083E-4</v>
      </c>
      <c r="Q667">
        <f t="shared" si="206"/>
        <v>78.712019000000012</v>
      </c>
      <c r="R667">
        <f t="shared" si="214"/>
        <v>1.3348333333335443E-4</v>
      </c>
      <c r="S667">
        <f t="shared" si="215"/>
        <v>1</v>
      </c>
      <c r="T667">
        <f t="shared" si="216"/>
        <v>19.994920424966434</v>
      </c>
      <c r="U667">
        <f t="shared" si="217"/>
        <v>32500</v>
      </c>
      <c r="W667">
        <v>0</v>
      </c>
      <c r="X667">
        <v>20.002106000000001</v>
      </c>
      <c r="Y667">
        <v>0</v>
      </c>
      <c r="Z667">
        <v>0</v>
      </c>
      <c r="AA667">
        <f t="shared" si="202"/>
        <v>0</v>
      </c>
      <c r="AB667">
        <f t="shared" si="203"/>
        <v>0</v>
      </c>
      <c r="AC667" t="e">
        <f t="shared" si="207"/>
        <v>#DIV/0!</v>
      </c>
      <c r="AD667" s="6" t="e">
        <f t="shared" si="199"/>
        <v>#DIV/0!</v>
      </c>
      <c r="AE667" s="6" t="e">
        <f t="shared" si="199"/>
        <v>#DIV/0!</v>
      </c>
    </row>
    <row r="668" spans="1:31" x14ac:dyDescent="0.25">
      <c r="A668" s="1">
        <v>42880.342731481483</v>
      </c>
      <c r="B668" s="16">
        <v>661</v>
      </c>
      <c r="C668">
        <f t="shared" si="208"/>
        <v>3.9674144402650313</v>
      </c>
      <c r="D668">
        <f t="shared" si="209"/>
        <v>-4.2372833050643344</v>
      </c>
      <c r="E668">
        <f t="shared" si="210"/>
        <v>10.957619540293461</v>
      </c>
      <c r="F668">
        <f t="shared" si="211"/>
        <v>-1.0680213445967282</v>
      </c>
      <c r="G668">
        <v>21.098479999999999</v>
      </c>
      <c r="H668">
        <f t="shared" si="204"/>
        <v>21.098479999999999</v>
      </c>
      <c r="I668">
        <v>21.020676000000002</v>
      </c>
      <c r="J668">
        <f t="shared" si="200"/>
        <v>21.020676000000002</v>
      </c>
      <c r="K668">
        <f t="shared" si="212"/>
        <v>4.0983333333599604E-5</v>
      </c>
      <c r="L668">
        <v>9.8200000000000002E-4</v>
      </c>
      <c r="M668">
        <f t="shared" si="205"/>
        <v>9.8200000000000002E-4</v>
      </c>
      <c r="N668">
        <v>0.267098</v>
      </c>
      <c r="O668">
        <f t="shared" si="201"/>
        <v>0.267098</v>
      </c>
      <c r="P668">
        <f t="shared" si="213"/>
        <v>-1.7675000000000237E-4</v>
      </c>
      <c r="Q668">
        <f t="shared" si="206"/>
        <v>78.712225999999987</v>
      </c>
      <c r="R668">
        <f t="shared" si="214"/>
        <v>1.3576666666613354E-4</v>
      </c>
      <c r="S668">
        <f t="shared" si="215"/>
        <v>1</v>
      </c>
      <c r="T668">
        <f t="shared" si="216"/>
        <v>19.993742302254766</v>
      </c>
      <c r="U668">
        <f t="shared" si="217"/>
        <v>32500</v>
      </c>
      <c r="W668">
        <v>0</v>
      </c>
      <c r="X668">
        <v>20.001947000000001</v>
      </c>
      <c r="Y668">
        <v>0</v>
      </c>
      <c r="Z668">
        <v>0</v>
      </c>
      <c r="AA668">
        <f t="shared" si="202"/>
        <v>0</v>
      </c>
      <c r="AB668">
        <f t="shared" si="203"/>
        <v>0</v>
      </c>
      <c r="AC668" t="e">
        <f t="shared" si="207"/>
        <v>#DIV/0!</v>
      </c>
      <c r="AD668" s="6" t="e">
        <f t="shared" si="199"/>
        <v>#DIV/0!</v>
      </c>
      <c r="AE668" s="6" t="e">
        <f t="shared" si="199"/>
        <v>#DIV/0!</v>
      </c>
    </row>
    <row r="669" spans="1:31" x14ac:dyDescent="0.25">
      <c r="A669" s="1">
        <v>42880.343425925923</v>
      </c>
      <c r="B669" s="16">
        <v>662</v>
      </c>
      <c r="C669">
        <f t="shared" si="208"/>
        <v>2.8919597585402568</v>
      </c>
      <c r="D669">
        <f t="shared" si="209"/>
        <v>-3.2187016817567393</v>
      </c>
      <c r="E669">
        <f t="shared" si="210"/>
        <v>7.8437667517477117</v>
      </c>
      <c r="F669">
        <f t="shared" si="211"/>
        <v>-1.1129828733790572</v>
      </c>
      <c r="G669">
        <v>21.098590999999999</v>
      </c>
      <c r="H669">
        <f t="shared" si="204"/>
        <v>21.098590999999999</v>
      </c>
      <c r="I669">
        <v>21.020682999999998</v>
      </c>
      <c r="J669">
        <f t="shared" si="200"/>
        <v>21.020682999999998</v>
      </c>
      <c r="K669">
        <f t="shared" si="212"/>
        <v>4.3000000000030054E-5</v>
      </c>
      <c r="L669">
        <v>9.7799999999999992E-4</v>
      </c>
      <c r="M669">
        <f t="shared" si="205"/>
        <v>9.7799999999999992E-4</v>
      </c>
      <c r="N669">
        <v>0.26691599999999999</v>
      </c>
      <c r="O669">
        <f t="shared" si="201"/>
        <v>0.26691599999999999</v>
      </c>
      <c r="P669">
        <f t="shared" si="213"/>
        <v>-1.7351666666666764E-4</v>
      </c>
      <c r="Q669">
        <f t="shared" si="206"/>
        <v>78.712401000000014</v>
      </c>
      <c r="R669">
        <f t="shared" si="214"/>
        <v>1.3051666666636191E-4</v>
      </c>
      <c r="S669">
        <f t="shared" si="215"/>
        <v>1</v>
      </c>
      <c r="T669">
        <f t="shared" si="216"/>
        <v>19.99498933855979</v>
      </c>
      <c r="U669">
        <f t="shared" si="217"/>
        <v>32500</v>
      </c>
      <c r="W669">
        <v>0</v>
      </c>
      <c r="X669">
        <v>20.001100000000001</v>
      </c>
      <c r="Y669">
        <v>0</v>
      </c>
      <c r="Z669">
        <v>0</v>
      </c>
      <c r="AA669">
        <f t="shared" si="202"/>
        <v>0</v>
      </c>
      <c r="AB669">
        <f t="shared" si="203"/>
        <v>0</v>
      </c>
      <c r="AC669" t="e">
        <f t="shared" si="207"/>
        <v>#DIV/0!</v>
      </c>
      <c r="AD669" s="6" t="e">
        <f t="shared" si="199"/>
        <v>#DIV/0!</v>
      </c>
      <c r="AE669" s="6" t="e">
        <f t="shared" si="199"/>
        <v>#DIV/0!</v>
      </c>
    </row>
    <row r="670" spans="1:31" x14ac:dyDescent="0.25">
      <c r="A670" s="1">
        <v>42880.34412037037</v>
      </c>
      <c r="B670" s="16">
        <v>663</v>
      </c>
      <c r="C670">
        <f t="shared" si="208"/>
        <v>0.31610590988814691</v>
      </c>
      <c r="D670">
        <f t="shared" si="209"/>
        <v>-2.2601896597067572</v>
      </c>
      <c r="E670">
        <f t="shared" si="210"/>
        <v>-1.2494759934470732</v>
      </c>
      <c r="F670">
        <f t="shared" si="211"/>
        <v>-7.1501025099673656</v>
      </c>
      <c r="G670">
        <v>21.098693000000001</v>
      </c>
      <c r="H670">
        <f t="shared" si="204"/>
        <v>21.098693000000001</v>
      </c>
      <c r="I670">
        <v>21.020741000000001</v>
      </c>
      <c r="J670">
        <f t="shared" si="200"/>
        <v>21.020741000000001</v>
      </c>
      <c r="K670">
        <f t="shared" si="212"/>
        <v>4.8666666666482189E-5</v>
      </c>
      <c r="L670">
        <v>9.7300000000000002E-4</v>
      </c>
      <c r="M670">
        <f t="shared" si="205"/>
        <v>9.7300000000000002E-4</v>
      </c>
      <c r="N670">
        <v>0.26675500000000002</v>
      </c>
      <c r="O670">
        <f t="shared" si="201"/>
        <v>0.26675500000000002</v>
      </c>
      <c r="P670">
        <f t="shared" si="213"/>
        <v>-1.7050000000000122E-4</v>
      </c>
      <c r="Q670">
        <f t="shared" si="206"/>
        <v>78.712503999999996</v>
      </c>
      <c r="R670">
        <f t="shared" si="214"/>
        <v>1.2183333333316189E-4</v>
      </c>
      <c r="S670">
        <f t="shared" si="215"/>
        <v>1</v>
      </c>
      <c r="T670">
        <f t="shared" si="216"/>
        <v>19.99847070443052</v>
      </c>
      <c r="U670">
        <f t="shared" si="217"/>
        <v>32500</v>
      </c>
      <c r="W670">
        <v>0</v>
      </c>
      <c r="X670">
        <v>20.001047</v>
      </c>
      <c r="Y670">
        <v>0</v>
      </c>
      <c r="Z670">
        <v>0</v>
      </c>
      <c r="AA670">
        <f t="shared" si="202"/>
        <v>0</v>
      </c>
      <c r="AB670">
        <f t="shared" si="203"/>
        <v>0</v>
      </c>
      <c r="AC670" t="e">
        <f t="shared" si="207"/>
        <v>#DIV/0!</v>
      </c>
      <c r="AD670" s="6" t="e">
        <f t="shared" si="199"/>
        <v>#DIV/0!</v>
      </c>
      <c r="AE670" s="6" t="e">
        <f t="shared" si="199"/>
        <v>#DIV/0!</v>
      </c>
    </row>
    <row r="671" spans="1:31" x14ac:dyDescent="0.25">
      <c r="A671" s="1">
        <v>42880.344814814816</v>
      </c>
      <c r="B671" s="16">
        <v>664</v>
      </c>
      <c r="C671">
        <f t="shared" si="208"/>
        <v>1.4455760527498995</v>
      </c>
      <c r="D671">
        <f t="shared" si="209"/>
        <v>-1.5301810494881085</v>
      </c>
      <c r="E671">
        <f t="shared" si="210"/>
        <v>4.0076953452524817</v>
      </c>
      <c r="F671">
        <f t="shared" si="211"/>
        <v>-1.058526838887007</v>
      </c>
      <c r="G671">
        <v>21.098471</v>
      </c>
      <c r="H671">
        <f t="shared" si="204"/>
        <v>21.098471</v>
      </c>
      <c r="I671">
        <v>21.020789000000001</v>
      </c>
      <c r="J671">
        <f t="shared" si="200"/>
        <v>21.020789000000001</v>
      </c>
      <c r="K671">
        <f t="shared" si="212"/>
        <v>4.5283333333046014E-5</v>
      </c>
      <c r="L671">
        <v>9.7400000000000004E-4</v>
      </c>
      <c r="M671">
        <f t="shared" si="205"/>
        <v>9.7400000000000004E-4</v>
      </c>
      <c r="N671">
        <v>0.266594</v>
      </c>
      <c r="O671">
        <f t="shared" si="201"/>
        <v>0.266594</v>
      </c>
      <c r="P671">
        <f t="shared" si="213"/>
        <v>-1.6814999999999932E-4</v>
      </c>
      <c r="Q671">
        <f t="shared" si="206"/>
        <v>78.712616999999995</v>
      </c>
      <c r="R671">
        <f t="shared" si="214"/>
        <v>1.2286666666601795E-4</v>
      </c>
      <c r="S671">
        <f t="shared" si="215"/>
        <v>1</v>
      </c>
      <c r="T671">
        <f t="shared" si="216"/>
        <v>19.997966242898066</v>
      </c>
      <c r="U671">
        <f t="shared" si="217"/>
        <v>32500</v>
      </c>
      <c r="W671">
        <v>0</v>
      </c>
      <c r="X671">
        <v>20.000941999999998</v>
      </c>
      <c r="Y671">
        <v>0</v>
      </c>
      <c r="Z671">
        <v>0</v>
      </c>
      <c r="AA671">
        <f t="shared" si="202"/>
        <v>0</v>
      </c>
      <c r="AB671">
        <f t="shared" si="203"/>
        <v>0</v>
      </c>
      <c r="AC671" t="e">
        <f t="shared" si="207"/>
        <v>#DIV/0!</v>
      </c>
      <c r="AD671" s="6" t="e">
        <f t="shared" si="199"/>
        <v>#DIV/0!</v>
      </c>
      <c r="AE671" s="6" t="e">
        <f t="shared" si="199"/>
        <v>#DIV/0!</v>
      </c>
    </row>
    <row r="672" spans="1:31" x14ac:dyDescent="0.25">
      <c r="A672" s="1">
        <v>42880.345509259256</v>
      </c>
      <c r="B672" s="16">
        <v>665</v>
      </c>
      <c r="C672">
        <f t="shared" si="208"/>
        <v>-1.9277057271357845</v>
      </c>
      <c r="D672">
        <f t="shared" si="209"/>
        <v>-1.8789193744360588</v>
      </c>
      <c r="E672">
        <f t="shared" si="210"/>
        <v>-9.6714152600195344</v>
      </c>
      <c r="F672">
        <f t="shared" si="211"/>
        <v>0.97469201236839542</v>
      </c>
      <c r="G672">
        <v>21.098718000000002</v>
      </c>
      <c r="H672">
        <f t="shared" si="204"/>
        <v>21.098718000000002</v>
      </c>
      <c r="I672">
        <v>21.020911000000002</v>
      </c>
      <c r="J672">
        <f t="shared" si="200"/>
        <v>21.020911000000002</v>
      </c>
      <c r="K672">
        <f t="shared" si="212"/>
        <v>5.378333333319792E-5</v>
      </c>
      <c r="L672">
        <v>9.7199999999999999E-4</v>
      </c>
      <c r="M672">
        <f t="shared" si="205"/>
        <v>9.7199999999999999E-4</v>
      </c>
      <c r="N672">
        <v>0.26643299999999998</v>
      </c>
      <c r="O672">
        <f t="shared" si="201"/>
        <v>0.26643299999999998</v>
      </c>
      <c r="P672">
        <f t="shared" si="213"/>
        <v>-1.6914999999999755E-4</v>
      </c>
      <c r="Q672">
        <f t="shared" si="206"/>
        <v>78.712655999999996</v>
      </c>
      <c r="R672">
        <f t="shared" si="214"/>
        <v>1.1536666666671636E-4</v>
      </c>
      <c r="S672">
        <f t="shared" si="215"/>
        <v>1</v>
      </c>
      <c r="T672">
        <f t="shared" si="216"/>
        <v>20.000990786352723</v>
      </c>
      <c r="U672">
        <f t="shared" si="217"/>
        <v>32500</v>
      </c>
      <c r="W672">
        <v>0</v>
      </c>
      <c r="X672">
        <v>20.000941999999998</v>
      </c>
      <c r="Y672">
        <v>0</v>
      </c>
      <c r="Z672">
        <v>0</v>
      </c>
      <c r="AA672">
        <f t="shared" si="202"/>
        <v>0</v>
      </c>
      <c r="AB672">
        <f t="shared" si="203"/>
        <v>0</v>
      </c>
      <c r="AC672" t="e">
        <f t="shared" si="207"/>
        <v>#DIV/0!</v>
      </c>
      <c r="AD672" s="6" t="e">
        <f t="shared" si="199"/>
        <v>#DIV/0!</v>
      </c>
      <c r="AE672" s="6" t="e">
        <f t="shared" si="199"/>
        <v>#DIV/0!</v>
      </c>
    </row>
    <row r="673" spans="1:31" x14ac:dyDescent="0.25">
      <c r="A673" s="1">
        <v>42880.346203703702</v>
      </c>
      <c r="B673" s="16">
        <v>666</v>
      </c>
      <c r="C673">
        <f t="shared" si="208"/>
        <v>-8.4081413588863185</v>
      </c>
      <c r="D673">
        <f t="shared" si="209"/>
        <v>-2.6972104365208072</v>
      </c>
      <c r="E673">
        <f t="shared" si="210"/>
        <v>-36.114205417289952</v>
      </c>
      <c r="F673">
        <f t="shared" si="211"/>
        <v>0.32078557214909387</v>
      </c>
      <c r="G673">
        <v>21.098680999999999</v>
      </c>
      <c r="H673">
        <f t="shared" si="204"/>
        <v>21.098680999999999</v>
      </c>
      <c r="I673">
        <v>21.021000999999998</v>
      </c>
      <c r="J673">
        <f t="shared" si="200"/>
        <v>21.021000999999998</v>
      </c>
      <c r="K673">
        <f t="shared" si="212"/>
        <v>6.9983333333389913E-5</v>
      </c>
      <c r="L673">
        <v>9.7499999999999996E-4</v>
      </c>
      <c r="M673">
        <f t="shared" si="205"/>
        <v>9.7499999999999996E-4</v>
      </c>
      <c r="N673">
        <v>0.26627400000000001</v>
      </c>
      <c r="O673">
        <f t="shared" si="201"/>
        <v>0.26627400000000001</v>
      </c>
      <c r="P673">
        <f t="shared" si="213"/>
        <v>-1.7161666666666299E-4</v>
      </c>
      <c r="Q673">
        <f t="shared" si="206"/>
        <v>78.712725000000006</v>
      </c>
      <c r="R673">
        <f t="shared" si="214"/>
        <v>1.0163333333276606E-4</v>
      </c>
      <c r="S673">
        <f t="shared" si="215"/>
        <v>1</v>
      </c>
      <c r="T673">
        <f t="shared" si="216"/>
        <v>20.006916930922532</v>
      </c>
      <c r="U673">
        <f t="shared" si="217"/>
        <v>32500</v>
      </c>
      <c r="W673">
        <v>0</v>
      </c>
      <c r="X673">
        <v>20.001206</v>
      </c>
      <c r="Y673">
        <v>0</v>
      </c>
      <c r="Z673">
        <v>0</v>
      </c>
      <c r="AA673">
        <f t="shared" si="202"/>
        <v>0</v>
      </c>
      <c r="AB673">
        <f t="shared" si="203"/>
        <v>0</v>
      </c>
      <c r="AC673" t="e">
        <f t="shared" si="207"/>
        <v>#DIV/0!</v>
      </c>
      <c r="AD673" s="6" t="e">
        <f t="shared" si="199"/>
        <v>#DIV/0!</v>
      </c>
      <c r="AE673" s="6" t="e">
        <f t="shared" si="199"/>
        <v>#DIV/0!</v>
      </c>
    </row>
    <row r="674" spans="1:31" x14ac:dyDescent="0.25">
      <c r="A674" s="1">
        <v>42880.346898148149</v>
      </c>
      <c r="B674" s="16">
        <v>667</v>
      </c>
      <c r="C674">
        <f t="shared" si="208"/>
        <v>-11.241069164171527</v>
      </c>
      <c r="D674">
        <f t="shared" si="209"/>
        <v>-3.6408069803209653</v>
      </c>
      <c r="E674">
        <f t="shared" si="210"/>
        <v>-48.32050448227433</v>
      </c>
      <c r="F674">
        <f t="shared" si="211"/>
        <v>0.32388440344493641</v>
      </c>
      <c r="G674">
        <v>21.098454</v>
      </c>
      <c r="H674">
        <f t="shared" si="204"/>
        <v>21.098454</v>
      </c>
      <c r="I674">
        <v>21.020956999999999</v>
      </c>
      <c r="J674">
        <f t="shared" si="200"/>
        <v>21.020956999999999</v>
      </c>
      <c r="K674">
        <f t="shared" si="212"/>
        <v>7.7366666666497022E-5</v>
      </c>
      <c r="L674">
        <v>9.6699999999999998E-4</v>
      </c>
      <c r="M674">
        <f t="shared" si="205"/>
        <v>9.6699999999999998E-4</v>
      </c>
      <c r="N674">
        <v>0.26609300000000002</v>
      </c>
      <c r="O674">
        <f t="shared" si="201"/>
        <v>0.26609300000000002</v>
      </c>
      <c r="P674">
        <f t="shared" si="213"/>
        <v>-1.7443333333333201E-4</v>
      </c>
      <c r="Q674">
        <f t="shared" si="206"/>
        <v>78.712950000000006</v>
      </c>
      <c r="R674">
        <f t="shared" si="214"/>
        <v>9.7066666667918375E-5</v>
      </c>
      <c r="S674">
        <f t="shared" si="215"/>
        <v>1</v>
      </c>
      <c r="T674">
        <f t="shared" si="216"/>
        <v>20.009336262183499</v>
      </c>
      <c r="U674">
        <f t="shared" si="217"/>
        <v>32500</v>
      </c>
      <c r="W674">
        <v>0</v>
      </c>
      <c r="X674">
        <v>20.001736000000001</v>
      </c>
      <c r="Y674">
        <v>0</v>
      </c>
      <c r="Z674">
        <v>0</v>
      </c>
      <c r="AA674">
        <f t="shared" si="202"/>
        <v>0</v>
      </c>
      <c r="AB674">
        <f t="shared" si="203"/>
        <v>0</v>
      </c>
      <c r="AC674" t="e">
        <f t="shared" si="207"/>
        <v>#DIV/0!</v>
      </c>
      <c r="AD674" s="6" t="e">
        <f t="shared" si="199"/>
        <v>#DIV/0!</v>
      </c>
      <c r="AE674" s="6" t="e">
        <f t="shared" si="199"/>
        <v>#DIV/0!</v>
      </c>
    </row>
    <row r="675" spans="1:31" x14ac:dyDescent="0.25">
      <c r="A675" s="1">
        <v>42880.347592592596</v>
      </c>
      <c r="B675" s="16">
        <v>668</v>
      </c>
      <c r="C675">
        <f t="shared" si="208"/>
        <v>-8.2842798337892276</v>
      </c>
      <c r="D675">
        <f t="shared" si="209"/>
        <v>-3.7027964086513165</v>
      </c>
      <c r="E675">
        <f t="shared" si="210"/>
        <v>-36.736234060114398</v>
      </c>
      <c r="F675">
        <f t="shared" si="211"/>
        <v>0.44696660215999229</v>
      </c>
      <c r="G675">
        <v>21.098555999999999</v>
      </c>
      <c r="H675">
        <f t="shared" si="204"/>
        <v>21.098555999999999</v>
      </c>
      <c r="I675">
        <v>21.020959999999999</v>
      </c>
      <c r="J675">
        <f t="shared" si="200"/>
        <v>21.020959999999999</v>
      </c>
      <c r="K675">
        <f t="shared" si="212"/>
        <v>7.0283333333165382E-5</v>
      </c>
      <c r="L675">
        <v>9.6199999999999996E-4</v>
      </c>
      <c r="M675">
        <f t="shared" si="205"/>
        <v>9.6199999999999996E-4</v>
      </c>
      <c r="N675">
        <v>0.26592100000000002</v>
      </c>
      <c r="O675">
        <f t="shared" si="201"/>
        <v>0.26592100000000002</v>
      </c>
      <c r="P675">
        <f t="shared" si="213"/>
        <v>-1.7449999999999874E-4</v>
      </c>
      <c r="Q675">
        <f t="shared" si="206"/>
        <v>78.713118999999992</v>
      </c>
      <c r="R675">
        <f t="shared" si="214"/>
        <v>1.0421666666762993E-4</v>
      </c>
      <c r="S675">
        <f t="shared" si="215"/>
        <v>1</v>
      </c>
      <c r="T675">
        <f t="shared" si="216"/>
        <v>20.006740483424878</v>
      </c>
      <c r="U675">
        <f t="shared" si="217"/>
        <v>32500</v>
      </c>
      <c r="W675">
        <v>0</v>
      </c>
      <c r="X675">
        <v>20.002158999999999</v>
      </c>
      <c r="Y675">
        <v>0</v>
      </c>
      <c r="Z675">
        <v>0</v>
      </c>
      <c r="AA675">
        <f t="shared" si="202"/>
        <v>0</v>
      </c>
      <c r="AB675">
        <f t="shared" si="203"/>
        <v>0</v>
      </c>
      <c r="AC675" t="e">
        <f t="shared" si="207"/>
        <v>#DIV/0!</v>
      </c>
      <c r="AD675" s="6" t="e">
        <f t="shared" si="199"/>
        <v>#DIV/0!</v>
      </c>
      <c r="AE675" s="6" t="e">
        <f t="shared" si="199"/>
        <v>#DIV/0!</v>
      </c>
    </row>
    <row r="676" spans="1:31" x14ac:dyDescent="0.25">
      <c r="A676" s="1">
        <v>42880.348287037035</v>
      </c>
      <c r="B676" s="16">
        <v>669</v>
      </c>
      <c r="C676">
        <f t="shared" si="208"/>
        <v>1.3130207128509386</v>
      </c>
      <c r="D676">
        <f t="shared" si="209"/>
        <v>-3.7978094606143209</v>
      </c>
      <c r="E676">
        <f t="shared" si="210"/>
        <v>0.98183298482733861</v>
      </c>
      <c r="F676">
        <f t="shared" si="211"/>
        <v>-2.8924215920160199</v>
      </c>
      <c r="G676">
        <v>21.098731000000001</v>
      </c>
      <c r="H676">
        <f t="shared" si="204"/>
        <v>21.098731000000001</v>
      </c>
      <c r="I676">
        <v>21.021114000000001</v>
      </c>
      <c r="J676">
        <f t="shared" si="200"/>
        <v>21.021114000000001</v>
      </c>
      <c r="K676">
        <f t="shared" si="212"/>
        <v>4.7033333333364642E-5</v>
      </c>
      <c r="L676">
        <v>9.6000000000000002E-4</v>
      </c>
      <c r="M676">
        <f t="shared" si="205"/>
        <v>9.6000000000000002E-4</v>
      </c>
      <c r="N676">
        <v>0.26571800000000001</v>
      </c>
      <c r="O676">
        <f t="shared" si="201"/>
        <v>0.26571800000000001</v>
      </c>
      <c r="P676">
        <f t="shared" si="213"/>
        <v>-1.7458333333333445E-4</v>
      </c>
      <c r="Q676">
        <f t="shared" si="206"/>
        <v>78.713167999999996</v>
      </c>
      <c r="R676">
        <f t="shared" si="214"/>
        <v>1.2755000000031676E-4</v>
      </c>
      <c r="S676">
        <f t="shared" si="215"/>
        <v>1</v>
      </c>
      <c r="T676">
        <f t="shared" si="216"/>
        <v>19.996307169826423</v>
      </c>
      <c r="U676">
        <f t="shared" si="217"/>
        <v>32500</v>
      </c>
      <c r="W676">
        <v>0</v>
      </c>
      <c r="X676">
        <v>20.001418000000001</v>
      </c>
      <c r="Y676">
        <v>0</v>
      </c>
      <c r="Z676">
        <v>0</v>
      </c>
      <c r="AA676">
        <f t="shared" si="202"/>
        <v>0</v>
      </c>
      <c r="AB676">
        <f t="shared" si="203"/>
        <v>0</v>
      </c>
      <c r="AC676" t="e">
        <f t="shared" si="207"/>
        <v>#DIV/0!</v>
      </c>
      <c r="AD676" s="6" t="e">
        <f t="shared" si="199"/>
        <v>#DIV/0!</v>
      </c>
      <c r="AE676" s="6" t="e">
        <f t="shared" si="199"/>
        <v>#DIV/0!</v>
      </c>
    </row>
    <row r="677" spans="1:31" x14ac:dyDescent="0.25">
      <c r="A677" s="1">
        <v>42880.348981481482</v>
      </c>
      <c r="B677" s="16">
        <v>670</v>
      </c>
      <c r="C677">
        <f t="shared" si="208"/>
        <v>10.027871337018404</v>
      </c>
      <c r="D677">
        <f t="shared" si="209"/>
        <v>-3.872733594375477</v>
      </c>
      <c r="E677">
        <f t="shared" si="210"/>
        <v>35.244343050998999</v>
      </c>
      <c r="F677">
        <f t="shared" si="211"/>
        <v>-0.38619697682788184</v>
      </c>
      <c r="G677">
        <v>21.098939999999999</v>
      </c>
      <c r="H677">
        <f t="shared" si="204"/>
        <v>21.098939999999999</v>
      </c>
      <c r="I677">
        <v>21.021356000000001</v>
      </c>
      <c r="J677">
        <f t="shared" si="200"/>
        <v>21.021356000000001</v>
      </c>
      <c r="K677">
        <f t="shared" si="212"/>
        <v>2.5883333333531766E-5</v>
      </c>
      <c r="L677">
        <v>9.59E-4</v>
      </c>
      <c r="M677">
        <f t="shared" si="205"/>
        <v>9.59E-4</v>
      </c>
      <c r="N677">
        <v>0.26554100000000003</v>
      </c>
      <c r="O677">
        <f t="shared" si="201"/>
        <v>0.26554100000000003</v>
      </c>
      <c r="P677">
        <f t="shared" si="213"/>
        <v>-1.7463333333333589E-4</v>
      </c>
      <c r="Q677">
        <f t="shared" si="206"/>
        <v>78.713103000000004</v>
      </c>
      <c r="R677">
        <f t="shared" si="214"/>
        <v>1.4875000000031947E-4</v>
      </c>
      <c r="S677">
        <f t="shared" si="215"/>
        <v>1</v>
      </c>
      <c r="T677">
        <f t="shared" si="216"/>
        <v>19.987464395068439</v>
      </c>
      <c r="U677">
        <f t="shared" si="217"/>
        <v>32500</v>
      </c>
      <c r="W677">
        <v>0</v>
      </c>
      <c r="X677">
        <v>20.001365</v>
      </c>
      <c r="Y677">
        <v>0</v>
      </c>
      <c r="Z677">
        <v>0</v>
      </c>
      <c r="AA677">
        <f t="shared" si="202"/>
        <v>0</v>
      </c>
      <c r="AB677">
        <f t="shared" si="203"/>
        <v>0</v>
      </c>
      <c r="AC677" t="e">
        <f t="shared" si="207"/>
        <v>#DIV/0!</v>
      </c>
      <c r="AD677" s="6" t="e">
        <f t="shared" si="199"/>
        <v>#DIV/0!</v>
      </c>
      <c r="AE677" s="6" t="e">
        <f t="shared" si="199"/>
        <v>#DIV/0!</v>
      </c>
    </row>
    <row r="678" spans="1:31" x14ac:dyDescent="0.25">
      <c r="A678" s="1">
        <v>42880.349675925929</v>
      </c>
      <c r="B678" s="16">
        <v>671</v>
      </c>
      <c r="C678">
        <f t="shared" si="208"/>
        <v>11.371412113831916</v>
      </c>
      <c r="D678">
        <f t="shared" si="209"/>
        <v>-3.6288049490570984</v>
      </c>
      <c r="E678">
        <f t="shared" si="210"/>
        <v>40.808534476852536</v>
      </c>
      <c r="F678">
        <f t="shared" si="211"/>
        <v>-0.3191164749576797</v>
      </c>
      <c r="G678">
        <v>21.098628000000001</v>
      </c>
      <c r="H678">
        <f t="shared" si="204"/>
        <v>21.098628000000001</v>
      </c>
      <c r="I678">
        <v>21.021384999999999</v>
      </c>
      <c r="J678">
        <f t="shared" si="200"/>
        <v>21.021384999999999</v>
      </c>
      <c r="K678">
        <f t="shared" si="212"/>
        <v>2.2250000000134663E-5</v>
      </c>
      <c r="L678">
        <v>9.6199999999999996E-4</v>
      </c>
      <c r="M678">
        <f t="shared" si="205"/>
        <v>9.6199999999999996E-4</v>
      </c>
      <c r="N678">
        <v>0.265374</v>
      </c>
      <c r="O678">
        <f t="shared" si="201"/>
        <v>0.265374</v>
      </c>
      <c r="P678">
        <f t="shared" si="213"/>
        <v>-1.7376666666667114E-4</v>
      </c>
      <c r="Q678">
        <f t="shared" si="206"/>
        <v>78.713241000000011</v>
      </c>
      <c r="R678">
        <f t="shared" si="214"/>
        <v>1.515166666671064E-4</v>
      </c>
      <c r="S678">
        <f t="shared" si="215"/>
        <v>1</v>
      </c>
      <c r="T678">
        <f t="shared" si="216"/>
        <v>19.986046782936921</v>
      </c>
      <c r="U678">
        <f t="shared" si="217"/>
        <v>32500</v>
      </c>
      <c r="W678">
        <v>0</v>
      </c>
      <c r="X678">
        <v>20.001047</v>
      </c>
      <c r="Y678">
        <v>0</v>
      </c>
      <c r="Z678">
        <v>0</v>
      </c>
      <c r="AA678">
        <f t="shared" si="202"/>
        <v>0</v>
      </c>
      <c r="AB678">
        <f t="shared" si="203"/>
        <v>0</v>
      </c>
      <c r="AC678" t="e">
        <f t="shared" si="207"/>
        <v>#DIV/0!</v>
      </c>
      <c r="AD678" s="6" t="e">
        <f t="shared" si="199"/>
        <v>#DIV/0!</v>
      </c>
      <c r="AE678" s="6" t="e">
        <f t="shared" si="199"/>
        <v>#DIV/0!</v>
      </c>
    </row>
    <row r="679" spans="1:31" x14ac:dyDescent="0.25">
      <c r="A679" s="1">
        <v>42880.350370370368</v>
      </c>
      <c r="B679" s="16">
        <v>672</v>
      </c>
      <c r="C679">
        <f t="shared" si="208"/>
        <v>11.110553997908923</v>
      </c>
      <c r="D679">
        <f t="shared" si="209"/>
        <v>-2.3246902913154166</v>
      </c>
      <c r="E679">
        <f t="shared" si="210"/>
        <v>41.220235224146847</v>
      </c>
      <c r="F679">
        <f t="shared" si="211"/>
        <v>-0.20923261718118991</v>
      </c>
      <c r="G679">
        <v>21.098582</v>
      </c>
      <c r="H679">
        <f t="shared" si="204"/>
        <v>21.098582</v>
      </c>
      <c r="I679">
        <v>21.021270999999999</v>
      </c>
      <c r="J679">
        <f t="shared" si="200"/>
        <v>21.021270999999999</v>
      </c>
      <c r="K679">
        <f t="shared" si="212"/>
        <v>2.2083333333355881E-5</v>
      </c>
      <c r="L679">
        <v>9.6100000000000005E-4</v>
      </c>
      <c r="M679">
        <f t="shared" si="205"/>
        <v>9.6100000000000005E-4</v>
      </c>
      <c r="N679">
        <v>0.26523099999999999</v>
      </c>
      <c r="O679">
        <f t="shared" si="201"/>
        <v>0.26523099999999999</v>
      </c>
      <c r="P679">
        <f t="shared" si="213"/>
        <v>-1.6968333333333512E-4</v>
      </c>
      <c r="Q679">
        <f t="shared" si="206"/>
        <v>78.713498000000001</v>
      </c>
      <c r="R679">
        <f t="shared" si="214"/>
        <v>1.4760000000085444E-4</v>
      </c>
      <c r="S679">
        <f t="shared" si="215"/>
        <v>1</v>
      </c>
      <c r="T679">
        <f t="shared" si="216"/>
        <v>19.988088755710493</v>
      </c>
      <c r="U679">
        <f t="shared" si="217"/>
        <v>32500</v>
      </c>
      <c r="W679">
        <v>0</v>
      </c>
      <c r="X679">
        <v>20.001524</v>
      </c>
      <c r="Y679">
        <v>0</v>
      </c>
      <c r="Z679">
        <v>0</v>
      </c>
      <c r="AA679">
        <f t="shared" si="202"/>
        <v>0</v>
      </c>
      <c r="AB679">
        <f t="shared" si="203"/>
        <v>0</v>
      </c>
      <c r="AC679" t="e">
        <f t="shared" si="207"/>
        <v>#DIV/0!</v>
      </c>
      <c r="AD679" s="6" t="e">
        <f t="shared" si="199"/>
        <v>#DIV/0!</v>
      </c>
      <c r="AE679" s="6" t="e">
        <f t="shared" si="199"/>
        <v>#DIV/0!</v>
      </c>
    </row>
    <row r="680" spans="1:31" x14ac:dyDescent="0.25">
      <c r="A680" s="1">
        <v>42880.351064814815</v>
      </c>
      <c r="B680" s="16">
        <v>673</v>
      </c>
      <c r="C680">
        <f t="shared" si="208"/>
        <v>13.003125371853926</v>
      </c>
      <c r="D680">
        <f t="shared" si="209"/>
        <v>-1.0613998257947532</v>
      </c>
      <c r="E680">
        <f t="shared" si="210"/>
        <v>50.073531682798915</v>
      </c>
      <c r="F680">
        <f t="shared" si="211"/>
        <v>-8.1626516352154788E-2</v>
      </c>
      <c r="G680">
        <v>21.099004999999998</v>
      </c>
      <c r="H680">
        <f t="shared" si="204"/>
        <v>21.099004999999998</v>
      </c>
      <c r="I680">
        <v>21.021101000000002</v>
      </c>
      <c r="J680">
        <f t="shared" si="200"/>
        <v>21.021101000000002</v>
      </c>
      <c r="K680">
        <f t="shared" si="212"/>
        <v>1.7033333333375348E-5</v>
      </c>
      <c r="L680">
        <v>9.6400000000000001E-4</v>
      </c>
      <c r="M680">
        <f t="shared" si="205"/>
        <v>9.6400000000000001E-4</v>
      </c>
      <c r="N680">
        <v>0.26505099999999998</v>
      </c>
      <c r="O680">
        <f t="shared" si="201"/>
        <v>0.26505099999999998</v>
      </c>
      <c r="P680">
        <f t="shared" si="213"/>
        <v>-1.6568333333333296E-4</v>
      </c>
      <c r="Q680">
        <f t="shared" si="206"/>
        <v>78.713847999999999</v>
      </c>
      <c r="R680">
        <f t="shared" si="214"/>
        <v>1.4864999999986139E-4</v>
      </c>
      <c r="S680">
        <f t="shared" si="215"/>
        <v>1</v>
      </c>
      <c r="T680">
        <f t="shared" si="216"/>
        <v>19.988041474802383</v>
      </c>
      <c r="U680">
        <f t="shared" si="217"/>
        <v>32500</v>
      </c>
      <c r="W680">
        <v>0</v>
      </c>
      <c r="X680">
        <v>20.002106000000001</v>
      </c>
      <c r="Y680">
        <v>0</v>
      </c>
      <c r="Z680">
        <v>0</v>
      </c>
      <c r="AA680">
        <f t="shared" si="202"/>
        <v>0</v>
      </c>
      <c r="AB680">
        <f t="shared" si="203"/>
        <v>0</v>
      </c>
      <c r="AC680" t="e">
        <f t="shared" si="207"/>
        <v>#DIV/0!</v>
      </c>
      <c r="AD680" s="6" t="e">
        <f t="shared" si="199"/>
        <v>#DIV/0!</v>
      </c>
      <c r="AE680" s="6" t="e">
        <f t="shared" si="199"/>
        <v>#DIV/0!</v>
      </c>
    </row>
    <row r="681" spans="1:31" x14ac:dyDescent="0.25">
      <c r="A681" s="1">
        <v>42880.351759259262</v>
      </c>
      <c r="B681" s="16">
        <v>674</v>
      </c>
      <c r="C681">
        <f t="shared" si="208"/>
        <v>11.861891021225489</v>
      </c>
      <c r="D681">
        <f t="shared" si="209"/>
        <v>-0.83437329792706016</v>
      </c>
      <c r="E681">
        <f t="shared" si="210"/>
        <v>45.826564393738174</v>
      </c>
      <c r="F681">
        <f t="shared" si="211"/>
        <v>-7.0340664606852746E-2</v>
      </c>
      <c r="G681">
        <v>21.099055</v>
      </c>
      <c r="H681">
        <f t="shared" si="204"/>
        <v>21.099055</v>
      </c>
      <c r="I681">
        <v>21.021058</v>
      </c>
      <c r="J681">
        <f t="shared" si="200"/>
        <v>21.021058</v>
      </c>
      <c r="K681">
        <f t="shared" si="212"/>
        <v>1.9716666666684072E-5</v>
      </c>
      <c r="L681">
        <v>9.6100000000000005E-4</v>
      </c>
      <c r="M681">
        <f t="shared" si="205"/>
        <v>9.6100000000000005E-4</v>
      </c>
      <c r="N681">
        <v>0.26486700000000002</v>
      </c>
      <c r="O681">
        <f t="shared" si="201"/>
        <v>0.26486700000000002</v>
      </c>
      <c r="P681">
        <f t="shared" si="213"/>
        <v>-1.64883333333334E-4</v>
      </c>
      <c r="Q681">
        <f t="shared" si="206"/>
        <v>78.714075000000008</v>
      </c>
      <c r="R681">
        <f t="shared" si="214"/>
        <v>1.4516666666584873E-4</v>
      </c>
      <c r="S681">
        <f t="shared" si="215"/>
        <v>1</v>
      </c>
      <c r="T681">
        <f t="shared" si="216"/>
        <v>19.989250735681107</v>
      </c>
      <c r="U681">
        <f t="shared" si="217"/>
        <v>32500</v>
      </c>
      <c r="W681">
        <v>0</v>
      </c>
      <c r="X681">
        <v>20.001947000000001</v>
      </c>
      <c r="Y681">
        <v>0</v>
      </c>
      <c r="Z681">
        <v>0</v>
      </c>
      <c r="AA681">
        <f t="shared" si="202"/>
        <v>0</v>
      </c>
      <c r="AB681">
        <f t="shared" si="203"/>
        <v>0</v>
      </c>
      <c r="AC681" t="e">
        <f t="shared" si="207"/>
        <v>#DIV/0!</v>
      </c>
      <c r="AD681" s="6" t="e">
        <f t="shared" si="199"/>
        <v>#DIV/0!</v>
      </c>
      <c r="AE681" s="6" t="e">
        <f t="shared" si="199"/>
        <v>#DIV/0!</v>
      </c>
    </row>
    <row r="682" spans="1:31" x14ac:dyDescent="0.25">
      <c r="A682" s="1">
        <v>42880.352453703701</v>
      </c>
      <c r="B682" s="16">
        <v>675</v>
      </c>
      <c r="C682">
        <f t="shared" si="208"/>
        <v>3.8854338760564144</v>
      </c>
      <c r="D682">
        <f t="shared" si="209"/>
        <v>-1.0995458768076638</v>
      </c>
      <c r="E682">
        <f t="shared" si="210"/>
        <v>14.098596257542667</v>
      </c>
      <c r="F682">
        <f t="shared" si="211"/>
        <v>-0.28299178724504925</v>
      </c>
      <c r="G682">
        <v>21.098693000000001</v>
      </c>
      <c r="H682">
        <f t="shared" si="204"/>
        <v>21.098693000000001</v>
      </c>
      <c r="I682">
        <v>21.021245</v>
      </c>
      <c r="J682">
        <f t="shared" si="200"/>
        <v>21.021245</v>
      </c>
      <c r="K682">
        <f t="shared" si="212"/>
        <v>3.893333333332786E-5</v>
      </c>
      <c r="L682">
        <v>9.6000000000000002E-4</v>
      </c>
      <c r="M682">
        <f t="shared" si="205"/>
        <v>9.6000000000000002E-4</v>
      </c>
      <c r="N682">
        <v>0.26468799999999998</v>
      </c>
      <c r="O682">
        <f t="shared" si="201"/>
        <v>0.26468799999999998</v>
      </c>
      <c r="P682">
        <f t="shared" si="213"/>
        <v>-1.6565000000000053E-4</v>
      </c>
      <c r="Q682">
        <f t="shared" si="206"/>
        <v>78.714067</v>
      </c>
      <c r="R682">
        <f t="shared" si="214"/>
        <v>1.2671666666577152E-4</v>
      </c>
      <c r="S682">
        <f t="shared" si="215"/>
        <v>1</v>
      </c>
      <c r="T682">
        <f t="shared" si="216"/>
        <v>19.996645020247428</v>
      </c>
      <c r="U682">
        <f t="shared" si="217"/>
        <v>32500</v>
      </c>
      <c r="W682">
        <v>0</v>
      </c>
      <c r="X682">
        <v>20.001629999999999</v>
      </c>
      <c r="Y682">
        <v>0</v>
      </c>
      <c r="Z682">
        <v>0</v>
      </c>
      <c r="AA682">
        <f t="shared" si="202"/>
        <v>0</v>
      </c>
      <c r="AB682">
        <f t="shared" si="203"/>
        <v>0</v>
      </c>
      <c r="AC682" t="e">
        <f t="shared" si="207"/>
        <v>#DIV/0!</v>
      </c>
      <c r="AD682" s="6" t="e">
        <f t="shared" si="199"/>
        <v>#DIV/0!</v>
      </c>
      <c r="AE682" s="6" t="e">
        <f t="shared" si="199"/>
        <v>#DIV/0!</v>
      </c>
    </row>
    <row r="683" spans="1:31" x14ac:dyDescent="0.25">
      <c r="A683" s="1">
        <v>42880.353148148148</v>
      </c>
      <c r="B683" s="16">
        <v>676</v>
      </c>
      <c r="C683">
        <f t="shared" si="208"/>
        <v>-6.4429426004156065</v>
      </c>
      <c r="D683">
        <f t="shared" si="209"/>
        <v>-1.2007980465058932</v>
      </c>
      <c r="E683">
        <f t="shared" si="210"/>
        <v>-26.717317831580409</v>
      </c>
      <c r="F683">
        <f t="shared" si="211"/>
        <v>0.18637416487746372</v>
      </c>
      <c r="G683">
        <v>21.098406000000001</v>
      </c>
      <c r="H683">
        <f t="shared" si="204"/>
        <v>21.098406000000001</v>
      </c>
      <c r="I683">
        <v>21.021412999999999</v>
      </c>
      <c r="J683">
        <f t="shared" si="200"/>
        <v>21.021412999999999</v>
      </c>
      <c r="K683">
        <f t="shared" si="212"/>
        <v>6.3816666666542215E-5</v>
      </c>
      <c r="L683">
        <v>9.5799999999999998E-4</v>
      </c>
      <c r="M683">
        <f t="shared" si="205"/>
        <v>9.5799999999999998E-4</v>
      </c>
      <c r="N683">
        <v>0.26456600000000002</v>
      </c>
      <c r="O683">
        <f t="shared" si="201"/>
        <v>0.26456600000000002</v>
      </c>
      <c r="P683">
        <f t="shared" si="213"/>
        <v>-1.6596666666666797E-4</v>
      </c>
      <c r="Q683">
        <f t="shared" si="206"/>
        <v>78.714021000000002</v>
      </c>
      <c r="R683">
        <f t="shared" si="214"/>
        <v>1.0214999999931251E-4</v>
      </c>
      <c r="S683">
        <f t="shared" si="215"/>
        <v>1</v>
      </c>
      <c r="T683">
        <f t="shared" si="216"/>
        <v>20.006342144554175</v>
      </c>
      <c r="U683">
        <f t="shared" si="217"/>
        <v>32500</v>
      </c>
      <c r="W683">
        <v>0</v>
      </c>
      <c r="X683">
        <v>20.001100000000001</v>
      </c>
      <c r="Y683">
        <v>0</v>
      </c>
      <c r="Z683">
        <v>0</v>
      </c>
      <c r="AA683">
        <f t="shared" si="202"/>
        <v>0</v>
      </c>
      <c r="AB683">
        <f t="shared" si="203"/>
        <v>0</v>
      </c>
      <c r="AC683" t="e">
        <f t="shared" si="207"/>
        <v>#DIV/0!</v>
      </c>
      <c r="AD683" s="6" t="e">
        <f t="shared" si="199"/>
        <v>#DIV/0!</v>
      </c>
      <c r="AE683" s="6" t="e">
        <f t="shared" si="199"/>
        <v>#DIV/0!</v>
      </c>
    </row>
    <row r="684" spans="1:31" x14ac:dyDescent="0.25">
      <c r="A684" s="1">
        <v>42880.353842592594</v>
      </c>
      <c r="B684" s="16">
        <v>677</v>
      </c>
      <c r="C684">
        <f t="shared" si="208"/>
        <v>-11.204465512810557</v>
      </c>
      <c r="D684">
        <f t="shared" si="209"/>
        <v>-0.76854097193507442</v>
      </c>
      <c r="E684">
        <f t="shared" si="210"/>
        <v>-45.005267819002732</v>
      </c>
      <c r="F684">
        <f t="shared" si="211"/>
        <v>6.8592381408677447E-2</v>
      </c>
      <c r="G684">
        <v>21.098427000000001</v>
      </c>
      <c r="H684">
        <f t="shared" si="204"/>
        <v>21.098427000000001</v>
      </c>
      <c r="I684">
        <v>21.021450000000002</v>
      </c>
      <c r="J684">
        <f t="shared" si="200"/>
        <v>21.021450000000002</v>
      </c>
      <c r="K684">
        <f t="shared" si="212"/>
        <v>7.5099999999750372E-5</v>
      </c>
      <c r="L684">
        <v>9.5500000000000001E-4</v>
      </c>
      <c r="M684">
        <f t="shared" si="205"/>
        <v>9.5500000000000001E-4</v>
      </c>
      <c r="N684">
        <v>0.26439800000000002</v>
      </c>
      <c r="O684">
        <f t="shared" si="201"/>
        <v>0.26439800000000002</v>
      </c>
      <c r="P684">
        <f t="shared" si="213"/>
        <v>-1.6458333333333372E-4</v>
      </c>
      <c r="Q684">
        <f t="shared" si="206"/>
        <v>78.714151999999999</v>
      </c>
      <c r="R684">
        <f t="shared" si="214"/>
        <v>8.948333333265168E-5</v>
      </c>
      <c r="S684">
        <f t="shared" si="215"/>
        <v>1</v>
      </c>
      <c r="T684">
        <f t="shared" si="216"/>
        <v>20.012276924541176</v>
      </c>
      <c r="U684">
        <f t="shared" si="217"/>
        <v>32500</v>
      </c>
      <c r="W684">
        <v>0</v>
      </c>
      <c r="X684">
        <v>20.001840999999999</v>
      </c>
      <c r="Y684">
        <v>0</v>
      </c>
      <c r="Z684">
        <v>0</v>
      </c>
      <c r="AA684">
        <f t="shared" si="202"/>
        <v>0</v>
      </c>
      <c r="AB684">
        <f t="shared" si="203"/>
        <v>0</v>
      </c>
      <c r="AC684" t="e">
        <f t="shared" si="207"/>
        <v>#DIV/0!</v>
      </c>
      <c r="AD684" s="6" t="e">
        <f t="shared" si="199"/>
        <v>#DIV/0!</v>
      </c>
      <c r="AE684" s="6" t="e">
        <f t="shared" si="199"/>
        <v>#DIV/0!</v>
      </c>
    </row>
    <row r="685" spans="1:31" x14ac:dyDescent="0.25">
      <c r="A685" s="1">
        <v>42880.354537037034</v>
      </c>
      <c r="B685" s="16">
        <v>678</v>
      </c>
      <c r="C685">
        <f t="shared" si="208"/>
        <v>-5.2670363818308523</v>
      </c>
      <c r="D685">
        <f t="shared" si="209"/>
        <v>-0.62352037864348731</v>
      </c>
      <c r="E685">
        <f t="shared" si="210"/>
        <v>-21.4457568788178</v>
      </c>
      <c r="F685">
        <f t="shared" si="211"/>
        <v>0.11838163502997259</v>
      </c>
      <c r="G685">
        <v>21.09843</v>
      </c>
      <c r="H685">
        <f t="shared" si="204"/>
        <v>21.09843</v>
      </c>
      <c r="I685">
        <v>21.021495999999999</v>
      </c>
      <c r="J685">
        <f t="shared" si="200"/>
        <v>21.021495999999999</v>
      </c>
      <c r="K685">
        <f t="shared" si="212"/>
        <v>6.0549999999951849E-5</v>
      </c>
      <c r="L685">
        <v>9.4700000000000003E-4</v>
      </c>
      <c r="M685">
        <f t="shared" si="205"/>
        <v>9.4700000000000003E-4</v>
      </c>
      <c r="N685">
        <v>0.26422299999999999</v>
      </c>
      <c r="O685">
        <f t="shared" si="201"/>
        <v>0.26422299999999999</v>
      </c>
      <c r="P685">
        <f t="shared" si="213"/>
        <v>-1.6398333333333403E-4</v>
      </c>
      <c r="Q685">
        <f t="shared" si="206"/>
        <v>78.714281</v>
      </c>
      <c r="R685">
        <f t="shared" si="214"/>
        <v>1.0343333333224791E-4</v>
      </c>
      <c r="S685">
        <f t="shared" si="215"/>
        <v>1</v>
      </c>
      <c r="T685">
        <f t="shared" si="216"/>
        <v>20.006008516003554</v>
      </c>
      <c r="U685">
        <f t="shared" si="217"/>
        <v>32500</v>
      </c>
      <c r="W685">
        <v>0</v>
      </c>
      <c r="X685">
        <v>20.001365</v>
      </c>
      <c r="Y685">
        <v>0</v>
      </c>
      <c r="Z685">
        <v>0</v>
      </c>
      <c r="AA685">
        <f t="shared" si="202"/>
        <v>0</v>
      </c>
      <c r="AB685">
        <f t="shared" si="203"/>
        <v>0</v>
      </c>
      <c r="AC685" t="e">
        <f t="shared" si="207"/>
        <v>#DIV/0!</v>
      </c>
      <c r="AD685" s="6" t="e">
        <f t="shared" si="199"/>
        <v>#DIV/0!</v>
      </c>
      <c r="AE685" s="6" t="e">
        <f t="shared" si="199"/>
        <v>#DIV/0!</v>
      </c>
    </row>
    <row r="686" spans="1:31" x14ac:dyDescent="0.25">
      <c r="A686" s="1">
        <v>42880.355231481481</v>
      </c>
      <c r="B686" s="16">
        <v>679</v>
      </c>
      <c r="C686">
        <f t="shared" si="208"/>
        <v>4.1361718453495078</v>
      </c>
      <c r="D686">
        <f t="shared" si="209"/>
        <v>-1.0921261186184061</v>
      </c>
      <c r="E686">
        <f t="shared" si="210"/>
        <v>15.094946007567687</v>
      </c>
      <c r="F686">
        <f t="shared" si="211"/>
        <v>-0.26404273310025422</v>
      </c>
      <c r="G686">
        <v>21.098576000000001</v>
      </c>
      <c r="H686">
        <f t="shared" si="204"/>
        <v>21.098576000000001</v>
      </c>
      <c r="I686">
        <v>21.021536999999999</v>
      </c>
      <c r="J686">
        <f t="shared" si="200"/>
        <v>21.021536999999999</v>
      </c>
      <c r="K686">
        <f t="shared" si="212"/>
        <v>3.8066666666540051E-5</v>
      </c>
      <c r="L686">
        <v>9.5100000000000002E-4</v>
      </c>
      <c r="M686">
        <f t="shared" si="205"/>
        <v>9.5100000000000002E-4</v>
      </c>
      <c r="N686">
        <v>0.26404699999999998</v>
      </c>
      <c r="O686">
        <f t="shared" si="201"/>
        <v>0.26404699999999998</v>
      </c>
      <c r="P686">
        <f t="shared" si="213"/>
        <v>-1.652333333333339E-4</v>
      </c>
      <c r="Q686">
        <f t="shared" si="206"/>
        <v>78.714416</v>
      </c>
      <c r="R686">
        <f t="shared" si="214"/>
        <v>1.2716666666676702E-4</v>
      </c>
      <c r="S686">
        <f t="shared" si="215"/>
        <v>1</v>
      </c>
      <c r="T686">
        <f t="shared" si="216"/>
        <v>19.996030702036041</v>
      </c>
      <c r="U686">
        <f t="shared" si="217"/>
        <v>32500</v>
      </c>
      <c r="W686">
        <v>0</v>
      </c>
      <c r="X686">
        <v>20.001259000000001</v>
      </c>
      <c r="Y686">
        <v>0</v>
      </c>
      <c r="Z686">
        <v>0</v>
      </c>
      <c r="AA686">
        <f t="shared" si="202"/>
        <v>0</v>
      </c>
      <c r="AB686">
        <f t="shared" si="203"/>
        <v>0</v>
      </c>
      <c r="AC686" t="e">
        <f t="shared" si="207"/>
        <v>#DIV/0!</v>
      </c>
      <c r="AD686" s="6" t="e">
        <f t="shared" si="199"/>
        <v>#DIV/0!</v>
      </c>
      <c r="AE686" s="6" t="e">
        <f t="shared" si="199"/>
        <v>#DIV/0!</v>
      </c>
    </row>
    <row r="687" spans="1:31" x14ac:dyDescent="0.25">
      <c r="A687" s="1">
        <v>42880.355925925927</v>
      </c>
      <c r="B687" s="16">
        <v>680</v>
      </c>
      <c r="C687">
        <f t="shared" si="208"/>
        <v>5.9455159844038157</v>
      </c>
      <c r="D687">
        <f t="shared" si="209"/>
        <v>-2.422004089087828</v>
      </c>
      <c r="E687">
        <f t="shared" si="210"/>
        <v>20.757385980182477</v>
      </c>
      <c r="F687">
        <f t="shared" si="211"/>
        <v>-0.40736650871702157</v>
      </c>
      <c r="G687">
        <v>21.098784999999999</v>
      </c>
      <c r="H687">
        <f t="shared" si="204"/>
        <v>21.098784999999999</v>
      </c>
      <c r="I687">
        <v>21.021630999999999</v>
      </c>
      <c r="J687">
        <f t="shared" si="200"/>
        <v>21.021630999999999</v>
      </c>
      <c r="K687">
        <f t="shared" si="212"/>
        <v>3.4599999999980939E-5</v>
      </c>
      <c r="L687">
        <v>9.5100000000000002E-4</v>
      </c>
      <c r="M687">
        <f t="shared" si="205"/>
        <v>9.5100000000000002E-4</v>
      </c>
      <c r="N687">
        <v>0.26388899999999998</v>
      </c>
      <c r="O687">
        <f t="shared" si="201"/>
        <v>0.26388899999999998</v>
      </c>
      <c r="P687">
        <f t="shared" si="213"/>
        <v>-1.6920000000000268E-4</v>
      </c>
      <c r="Q687">
        <f t="shared" si="206"/>
        <v>78.714479999999995</v>
      </c>
      <c r="R687">
        <f t="shared" si="214"/>
        <v>1.346000000002808E-4</v>
      </c>
      <c r="S687">
        <f t="shared" si="215"/>
        <v>1</v>
      </c>
      <c r="T687">
        <f t="shared" si="216"/>
        <v>19.992574479926425</v>
      </c>
      <c r="U687">
        <f t="shared" si="217"/>
        <v>32500</v>
      </c>
      <c r="W687">
        <v>0</v>
      </c>
      <c r="X687">
        <v>20.000941999999998</v>
      </c>
      <c r="Y687">
        <v>0</v>
      </c>
      <c r="Z687">
        <v>0</v>
      </c>
      <c r="AA687">
        <f t="shared" si="202"/>
        <v>0</v>
      </c>
      <c r="AB687">
        <f t="shared" si="203"/>
        <v>0</v>
      </c>
      <c r="AC687" t="e">
        <f t="shared" si="207"/>
        <v>#DIV/0!</v>
      </c>
      <c r="AD687" s="6" t="e">
        <f t="shared" si="199"/>
        <v>#DIV/0!</v>
      </c>
      <c r="AE687" s="6" t="e">
        <f t="shared" si="199"/>
        <v>#DIV/0!</v>
      </c>
    </row>
    <row r="688" spans="1:31" x14ac:dyDescent="0.25">
      <c r="A688" s="1">
        <v>42880.356620370374</v>
      </c>
      <c r="B688" s="16">
        <v>681</v>
      </c>
      <c r="C688">
        <f t="shared" si="208"/>
        <v>3.554427566964975</v>
      </c>
      <c r="D688">
        <f t="shared" si="209"/>
        <v>-2.8387949729371442</v>
      </c>
      <c r="E688">
        <f t="shared" si="210"/>
        <v>10.873969391286357</v>
      </c>
      <c r="F688">
        <f t="shared" si="211"/>
        <v>-0.79866445987563361</v>
      </c>
      <c r="G688">
        <v>21.098761</v>
      </c>
      <c r="H688">
        <f t="shared" si="204"/>
        <v>21.098761</v>
      </c>
      <c r="I688">
        <v>21.021630999999999</v>
      </c>
      <c r="J688">
        <f t="shared" si="200"/>
        <v>21.021630999999999</v>
      </c>
      <c r="K688">
        <f t="shared" si="212"/>
        <v>4.0666666666666627E-5</v>
      </c>
      <c r="L688">
        <v>9.5100000000000002E-4</v>
      </c>
      <c r="M688">
        <f t="shared" si="205"/>
        <v>9.5100000000000002E-4</v>
      </c>
      <c r="N688">
        <v>0.26372200000000001</v>
      </c>
      <c r="O688">
        <f t="shared" si="201"/>
        <v>0.26372200000000001</v>
      </c>
      <c r="P688">
        <f t="shared" si="213"/>
        <v>-1.7040000000000203E-4</v>
      </c>
      <c r="Q688">
        <f t="shared" si="206"/>
        <v>78.714646999999999</v>
      </c>
      <c r="R688">
        <f t="shared" si="214"/>
        <v>1.2973333333311151E-4</v>
      </c>
      <c r="S688">
        <f t="shared" si="215"/>
        <v>1</v>
      </c>
      <c r="T688">
        <f t="shared" si="216"/>
        <v>19.995077777460171</v>
      </c>
      <c r="U688">
        <f t="shared" si="217"/>
        <v>32500</v>
      </c>
      <c r="W688">
        <v>0</v>
      </c>
      <c r="X688">
        <v>20.001470999999999</v>
      </c>
      <c r="Y688">
        <v>0</v>
      </c>
      <c r="Z688">
        <v>0</v>
      </c>
      <c r="AA688">
        <f t="shared" si="202"/>
        <v>0</v>
      </c>
      <c r="AB688">
        <f t="shared" si="203"/>
        <v>0</v>
      </c>
      <c r="AC688" t="e">
        <f t="shared" si="207"/>
        <v>#DIV/0!</v>
      </c>
      <c r="AD688" s="6" t="e">
        <f t="shared" si="199"/>
        <v>#DIV/0!</v>
      </c>
      <c r="AE688" s="6" t="e">
        <f t="shared" si="199"/>
        <v>#DIV/0!</v>
      </c>
    </row>
    <row r="689" spans="1:31" x14ac:dyDescent="0.25">
      <c r="A689" s="1">
        <v>42880.357314814813</v>
      </c>
      <c r="B689" s="16">
        <v>682</v>
      </c>
      <c r="C689">
        <f t="shared" si="208"/>
        <v>3.939629131084601</v>
      </c>
      <c r="D689">
        <f t="shared" si="209"/>
        <v>-3.4813623638812796</v>
      </c>
      <c r="E689">
        <f t="shared" si="210"/>
        <v>11.682654355879478</v>
      </c>
      <c r="F689">
        <f t="shared" si="211"/>
        <v>-0.8836776884434403</v>
      </c>
      <c r="G689">
        <v>21.098953000000002</v>
      </c>
      <c r="H689">
        <f t="shared" si="204"/>
        <v>21.098953000000002</v>
      </c>
      <c r="I689">
        <v>21.021546000000001</v>
      </c>
      <c r="J689">
        <f t="shared" si="200"/>
        <v>21.021546000000001</v>
      </c>
      <c r="K689">
        <f t="shared" si="212"/>
        <v>4.0316666666839752E-5</v>
      </c>
      <c r="L689">
        <v>9.5299999999999996E-4</v>
      </c>
      <c r="M689">
        <f t="shared" si="205"/>
        <v>9.5299999999999996E-4</v>
      </c>
      <c r="N689">
        <v>0.26355800000000001</v>
      </c>
      <c r="O689">
        <f t="shared" si="201"/>
        <v>0.26355800000000001</v>
      </c>
      <c r="P689">
        <f t="shared" si="213"/>
        <v>-1.7226666666666501E-4</v>
      </c>
      <c r="Q689">
        <f t="shared" si="206"/>
        <v>78.714895999999996</v>
      </c>
      <c r="R689">
        <f t="shared" si="214"/>
        <v>1.3195000000081335E-4</v>
      </c>
      <c r="S689">
        <f t="shared" si="215"/>
        <v>1</v>
      </c>
      <c r="T689">
        <f t="shared" si="216"/>
        <v>19.994050008504715</v>
      </c>
      <c r="U689">
        <f t="shared" si="217"/>
        <v>32500</v>
      </c>
      <c r="W689">
        <v>0</v>
      </c>
      <c r="X689">
        <v>20.001470999999999</v>
      </c>
      <c r="Y689">
        <v>0</v>
      </c>
      <c r="Z689">
        <v>0</v>
      </c>
      <c r="AA689">
        <f t="shared" si="202"/>
        <v>0</v>
      </c>
      <c r="AB689">
        <f t="shared" si="203"/>
        <v>0</v>
      </c>
      <c r="AC689" t="e">
        <f t="shared" si="207"/>
        <v>#DIV/0!</v>
      </c>
      <c r="AD689" s="6" t="e">
        <f t="shared" si="199"/>
        <v>#DIV/0!</v>
      </c>
      <c r="AE689" s="6" t="e">
        <f t="shared" si="199"/>
        <v>#DIV/0!</v>
      </c>
    </row>
    <row r="690" spans="1:31" x14ac:dyDescent="0.25">
      <c r="A690" s="1">
        <v>42880.35800925926</v>
      </c>
      <c r="B690" s="16">
        <v>683</v>
      </c>
      <c r="C690">
        <f t="shared" si="208"/>
        <v>6.6184002810296727</v>
      </c>
      <c r="D690">
        <f t="shared" si="209"/>
        <v>-4.1997166324959245</v>
      </c>
      <c r="E690">
        <f t="shared" si="210"/>
        <v>21.44662834526244</v>
      </c>
      <c r="F690">
        <f t="shared" si="211"/>
        <v>-0.63455162186753444</v>
      </c>
      <c r="G690">
        <v>21.098825999999999</v>
      </c>
      <c r="H690">
        <f t="shared" si="204"/>
        <v>21.098825999999999</v>
      </c>
      <c r="I690">
        <v>21.021591999999998</v>
      </c>
      <c r="J690">
        <f t="shared" si="200"/>
        <v>21.021591999999998</v>
      </c>
      <c r="K690">
        <f t="shared" si="212"/>
        <v>3.4166666666853494E-5</v>
      </c>
      <c r="L690">
        <v>9.5200000000000005E-4</v>
      </c>
      <c r="M690">
        <f t="shared" si="205"/>
        <v>9.5200000000000005E-4</v>
      </c>
      <c r="N690">
        <v>0.26338699999999998</v>
      </c>
      <c r="O690">
        <f t="shared" si="201"/>
        <v>0.26338699999999998</v>
      </c>
      <c r="P690">
        <f t="shared" si="213"/>
        <v>-1.7434999999999996E-4</v>
      </c>
      <c r="Q690">
        <f t="shared" si="206"/>
        <v>78.715021000000007</v>
      </c>
      <c r="R690">
        <f t="shared" si="214"/>
        <v>1.4018333333420211E-4</v>
      </c>
      <c r="S690">
        <f t="shared" si="215"/>
        <v>1</v>
      </c>
      <c r="T690">
        <f t="shared" si="216"/>
        <v>19.99128788308613</v>
      </c>
      <c r="U690">
        <f t="shared" si="217"/>
        <v>32500</v>
      </c>
      <c r="W690">
        <v>0</v>
      </c>
      <c r="X690">
        <v>20.002106000000001</v>
      </c>
      <c r="Y690">
        <v>0</v>
      </c>
      <c r="Z690">
        <v>0</v>
      </c>
      <c r="AA690">
        <f t="shared" si="202"/>
        <v>0</v>
      </c>
      <c r="AB690">
        <f t="shared" si="203"/>
        <v>0</v>
      </c>
      <c r="AC690" t="e">
        <f t="shared" si="207"/>
        <v>#DIV/0!</v>
      </c>
      <c r="AD690" s="6" t="e">
        <f t="shared" si="199"/>
        <v>#DIV/0!</v>
      </c>
      <c r="AE690" s="6" t="e">
        <f t="shared" si="199"/>
        <v>#DIV/0!</v>
      </c>
    </row>
    <row r="691" spans="1:31" x14ac:dyDescent="0.25">
      <c r="A691" s="1">
        <v>42880.358703703707</v>
      </c>
      <c r="B691" s="16">
        <v>684</v>
      </c>
      <c r="C691">
        <f t="shared" si="208"/>
        <v>11.280223344157793</v>
      </c>
      <c r="D691">
        <f t="shared" si="209"/>
        <v>-5.0490259762918299</v>
      </c>
      <c r="E691">
        <f t="shared" si="210"/>
        <v>38.881235521499676</v>
      </c>
      <c r="F691">
        <f t="shared" si="211"/>
        <v>-0.4475998233587104</v>
      </c>
      <c r="G691">
        <v>21.099060000000001</v>
      </c>
      <c r="H691">
        <f t="shared" si="204"/>
        <v>21.099060000000001</v>
      </c>
      <c r="I691">
        <v>21.021777</v>
      </c>
      <c r="J691">
        <f t="shared" si="200"/>
        <v>21.021777</v>
      </c>
      <c r="K691">
        <f t="shared" si="212"/>
        <v>2.3416666666757163E-5</v>
      </c>
      <c r="L691">
        <v>9.5299999999999996E-4</v>
      </c>
      <c r="M691">
        <f t="shared" si="205"/>
        <v>9.5299999999999996E-4</v>
      </c>
      <c r="N691">
        <v>0.26319999999999999</v>
      </c>
      <c r="O691">
        <f t="shared" si="201"/>
        <v>0.26319999999999999</v>
      </c>
      <c r="P691">
        <f t="shared" si="213"/>
        <v>-1.7679999999999917E-4</v>
      </c>
      <c r="Q691">
        <f t="shared" si="206"/>
        <v>78.715023000000002</v>
      </c>
      <c r="R691">
        <f t="shared" si="214"/>
        <v>1.5338333333403398E-4</v>
      </c>
      <c r="S691">
        <f t="shared" si="215"/>
        <v>1</v>
      </c>
      <c r="T691">
        <f t="shared" si="216"/>
        <v>19.985406750679292</v>
      </c>
      <c r="U691">
        <f t="shared" si="217"/>
        <v>32500</v>
      </c>
      <c r="W691">
        <v>0</v>
      </c>
      <c r="X691">
        <v>20.001736000000001</v>
      </c>
      <c r="Y691">
        <v>0</v>
      </c>
      <c r="Z691">
        <v>0</v>
      </c>
      <c r="AA691">
        <f t="shared" si="202"/>
        <v>0</v>
      </c>
      <c r="AB691">
        <f t="shared" si="203"/>
        <v>0</v>
      </c>
      <c r="AC691" t="e">
        <f t="shared" si="207"/>
        <v>#DIV/0!</v>
      </c>
      <c r="AD691" s="6" t="e">
        <f t="shared" si="199"/>
        <v>#DIV/0!</v>
      </c>
      <c r="AE691" s="6" t="e">
        <f t="shared" si="199"/>
        <v>#DIV/0!</v>
      </c>
    </row>
    <row r="692" spans="1:31" x14ac:dyDescent="0.25">
      <c r="A692" s="1">
        <v>42880.359398148146</v>
      </c>
      <c r="B692" s="16">
        <v>685</v>
      </c>
      <c r="C692">
        <f t="shared" si="208"/>
        <v>14.778965304338325</v>
      </c>
      <c r="D692">
        <f t="shared" si="209"/>
        <v>-5.0008561011645636</v>
      </c>
      <c r="E692">
        <f t="shared" si="210"/>
        <v>52.722957128711656</v>
      </c>
      <c r="F692">
        <f t="shared" si="211"/>
        <v>-0.33837660473406594</v>
      </c>
      <c r="G692">
        <v>21.099153000000001</v>
      </c>
      <c r="H692">
        <f t="shared" si="204"/>
        <v>21.099153000000001</v>
      </c>
      <c r="I692">
        <v>21.021843000000001</v>
      </c>
      <c r="J692">
        <f t="shared" si="200"/>
        <v>21.021843000000001</v>
      </c>
      <c r="K692">
        <f t="shared" si="212"/>
        <v>1.4900000000099094E-5</v>
      </c>
      <c r="L692">
        <v>9.5E-4</v>
      </c>
      <c r="M692">
        <f t="shared" si="205"/>
        <v>9.5E-4</v>
      </c>
      <c r="N692">
        <v>0.26302199999999998</v>
      </c>
      <c r="O692">
        <f t="shared" si="201"/>
        <v>0.26302199999999998</v>
      </c>
      <c r="P692">
        <f t="shared" si="213"/>
        <v>-1.7651666666666788E-4</v>
      </c>
      <c r="Q692">
        <f t="shared" si="206"/>
        <v>78.715134999999989</v>
      </c>
      <c r="R692">
        <f t="shared" si="214"/>
        <v>1.6161666666694903E-4</v>
      </c>
      <c r="S692">
        <f t="shared" si="215"/>
        <v>1</v>
      </c>
      <c r="T692">
        <f t="shared" si="216"/>
        <v>19.982008178594377</v>
      </c>
      <c r="U692">
        <f t="shared" si="217"/>
        <v>32500</v>
      </c>
      <c r="W692">
        <v>0</v>
      </c>
      <c r="X692">
        <v>20.001788000000001</v>
      </c>
      <c r="Y692">
        <v>0</v>
      </c>
      <c r="Z692">
        <v>0</v>
      </c>
      <c r="AA692">
        <f t="shared" si="202"/>
        <v>0</v>
      </c>
      <c r="AB692">
        <f t="shared" si="203"/>
        <v>0</v>
      </c>
      <c r="AC692" t="e">
        <f t="shared" si="207"/>
        <v>#DIV/0!</v>
      </c>
      <c r="AD692" s="6" t="e">
        <f t="shared" si="199"/>
        <v>#DIV/0!</v>
      </c>
      <c r="AE692" s="6" t="e">
        <f t="shared" si="199"/>
        <v>#DIV/0!</v>
      </c>
    </row>
    <row r="693" spans="1:31" x14ac:dyDescent="0.25">
      <c r="A693" s="1">
        <v>42880.360092592593</v>
      </c>
      <c r="B693" s="16">
        <v>686</v>
      </c>
      <c r="C693">
        <f t="shared" si="208"/>
        <v>15.183017058944468</v>
      </c>
      <c r="D693">
        <f t="shared" si="209"/>
        <v>-4.376223251194844</v>
      </c>
      <c r="E693">
        <f t="shared" si="210"/>
        <v>55.004919759981036</v>
      </c>
      <c r="F693">
        <f t="shared" si="211"/>
        <v>-0.2882314650774081</v>
      </c>
      <c r="G693">
        <v>21.099177000000001</v>
      </c>
      <c r="H693">
        <f t="shared" si="204"/>
        <v>21.099177000000001</v>
      </c>
      <c r="I693">
        <v>21.021808</v>
      </c>
      <c r="J693">
        <f t="shared" si="200"/>
        <v>21.021808</v>
      </c>
      <c r="K693">
        <f t="shared" si="212"/>
        <v>1.3550000000014014E-5</v>
      </c>
      <c r="L693">
        <v>9.4600000000000001E-4</v>
      </c>
      <c r="M693">
        <f t="shared" si="205"/>
        <v>9.4600000000000001E-4</v>
      </c>
      <c r="N693">
        <v>0.26283600000000001</v>
      </c>
      <c r="O693">
        <f t="shared" si="201"/>
        <v>0.26283600000000001</v>
      </c>
      <c r="P693">
        <f t="shared" si="213"/>
        <v>-1.7448333333333345E-4</v>
      </c>
      <c r="Q693">
        <f t="shared" si="206"/>
        <v>78.715356000000014</v>
      </c>
      <c r="R693">
        <f t="shared" si="214"/>
        <v>1.6093333333320933E-4</v>
      </c>
      <c r="S693">
        <f t="shared" si="215"/>
        <v>1</v>
      </c>
      <c r="T693">
        <f t="shared" si="216"/>
        <v>19.982070759689893</v>
      </c>
      <c r="U693">
        <f t="shared" si="217"/>
        <v>32500</v>
      </c>
      <c r="W693">
        <v>0</v>
      </c>
      <c r="X693">
        <v>20.001629999999999</v>
      </c>
      <c r="Y693">
        <v>0</v>
      </c>
      <c r="Z693">
        <v>0</v>
      </c>
      <c r="AA693">
        <f t="shared" si="202"/>
        <v>0</v>
      </c>
      <c r="AB693">
        <f t="shared" si="203"/>
        <v>0</v>
      </c>
      <c r="AC693" t="e">
        <f t="shared" si="207"/>
        <v>#DIV/0!</v>
      </c>
      <c r="AD693" s="6" t="e">
        <f t="shared" si="199"/>
        <v>#DIV/0!</v>
      </c>
      <c r="AE693" s="6" t="e">
        <f t="shared" si="199"/>
        <v>#DIV/0!</v>
      </c>
    </row>
    <row r="694" spans="1:31" x14ac:dyDescent="0.25">
      <c r="A694" s="1">
        <v>42880.36078703704</v>
      </c>
      <c r="B694" s="16">
        <v>687</v>
      </c>
      <c r="C694">
        <f t="shared" si="208"/>
        <v>18.119342785133117</v>
      </c>
      <c r="D694">
        <f t="shared" si="209"/>
        <v>-3.1526232280290944</v>
      </c>
      <c r="E694">
        <f t="shared" si="210"/>
        <v>67.927833872465484</v>
      </c>
      <c r="F694">
        <f t="shared" si="211"/>
        <v>-0.1739921400800373</v>
      </c>
      <c r="G694">
        <v>21.098977000000001</v>
      </c>
      <c r="H694">
        <f t="shared" si="204"/>
        <v>21.098977000000001</v>
      </c>
      <c r="I694">
        <v>21.021753</v>
      </c>
      <c r="J694">
        <f t="shared" si="200"/>
        <v>21.021753</v>
      </c>
      <c r="K694">
        <f t="shared" si="212"/>
        <v>5.5333333335146527E-6</v>
      </c>
      <c r="L694">
        <v>9.3899999999999995E-4</v>
      </c>
      <c r="M694">
        <f t="shared" si="205"/>
        <v>9.3899999999999995E-4</v>
      </c>
      <c r="N694">
        <v>0.26266099999999998</v>
      </c>
      <c r="O694">
        <f t="shared" si="201"/>
        <v>0.26266099999999998</v>
      </c>
      <c r="P694">
        <f t="shared" si="213"/>
        <v>-1.7059999999999946E-4</v>
      </c>
      <c r="Q694">
        <f t="shared" si="206"/>
        <v>78.715586000000002</v>
      </c>
      <c r="R694">
        <f t="shared" si="214"/>
        <v>1.6506666666581775E-4</v>
      </c>
      <c r="S694">
        <f t="shared" si="215"/>
        <v>1</v>
      </c>
      <c r="T694">
        <f t="shared" si="216"/>
        <v>19.980199033987052</v>
      </c>
      <c r="U694">
        <f t="shared" si="217"/>
        <v>32500</v>
      </c>
      <c r="W694">
        <v>0</v>
      </c>
      <c r="X694">
        <v>20.001470999999999</v>
      </c>
      <c r="Y694">
        <v>0</v>
      </c>
      <c r="Z694">
        <v>0</v>
      </c>
      <c r="AA694">
        <f t="shared" si="202"/>
        <v>0</v>
      </c>
      <c r="AB694">
        <f t="shared" si="203"/>
        <v>0</v>
      </c>
      <c r="AC694" t="e">
        <f t="shared" si="207"/>
        <v>#DIV/0!</v>
      </c>
      <c r="AD694" s="6" t="e">
        <f t="shared" si="199"/>
        <v>#DIV/0!</v>
      </c>
      <c r="AE694" s="6" t="e">
        <f t="shared" si="199"/>
        <v>#DIV/0!</v>
      </c>
    </row>
    <row r="695" spans="1:31" x14ac:dyDescent="0.25">
      <c r="A695" s="1">
        <v>42880.361481481479</v>
      </c>
      <c r="B695" s="16">
        <v>688</v>
      </c>
      <c r="C695">
        <f t="shared" si="208"/>
        <v>20.43149707642192</v>
      </c>
      <c r="D695">
        <f t="shared" si="209"/>
        <v>-2.1206481009175526</v>
      </c>
      <c r="E695">
        <f t="shared" si="210"/>
        <v>78.17933447476581</v>
      </c>
      <c r="F695">
        <f t="shared" si="211"/>
        <v>-0.10379308442183585</v>
      </c>
      <c r="G695">
        <v>21.098766000000001</v>
      </c>
      <c r="H695">
        <f t="shared" si="204"/>
        <v>21.098766000000001</v>
      </c>
      <c r="I695">
        <v>21.021697</v>
      </c>
      <c r="J695">
        <f t="shared" si="200"/>
        <v>21.021697</v>
      </c>
      <c r="K695">
        <f t="shared" si="212"/>
        <v>-8.5000000004479641E-7</v>
      </c>
      <c r="L695">
        <v>9.3999999999999997E-4</v>
      </c>
      <c r="M695">
        <f t="shared" si="205"/>
        <v>9.3999999999999997E-4</v>
      </c>
      <c r="N695">
        <v>0.26248500000000002</v>
      </c>
      <c r="O695">
        <f t="shared" si="201"/>
        <v>0.26248500000000002</v>
      </c>
      <c r="P695">
        <f t="shared" si="213"/>
        <v>-1.67299999999998E-4</v>
      </c>
      <c r="Q695">
        <f t="shared" si="206"/>
        <v>78.715817999999999</v>
      </c>
      <c r="R695">
        <f t="shared" si="214"/>
        <v>1.6814999999941921E-4</v>
      </c>
      <c r="S695">
        <f t="shared" si="215"/>
        <v>1</v>
      </c>
      <c r="T695">
        <f t="shared" si="216"/>
        <v>19.978230854822865</v>
      </c>
      <c r="U695">
        <f t="shared" si="217"/>
        <v>32500</v>
      </c>
      <c r="W695">
        <v>0</v>
      </c>
      <c r="X695">
        <v>20.000782999999998</v>
      </c>
      <c r="Y695">
        <v>0</v>
      </c>
      <c r="Z695">
        <v>0</v>
      </c>
      <c r="AA695">
        <f t="shared" si="202"/>
        <v>0</v>
      </c>
      <c r="AB695">
        <f t="shared" si="203"/>
        <v>0</v>
      </c>
      <c r="AC695" t="e">
        <f t="shared" si="207"/>
        <v>#DIV/0!</v>
      </c>
      <c r="AD695" s="6" t="e">
        <f t="shared" si="199"/>
        <v>#DIV/0!</v>
      </c>
      <c r="AE695" s="6" t="e">
        <f t="shared" si="199"/>
        <v>#DIV/0!</v>
      </c>
    </row>
    <row r="696" spans="1:31" x14ac:dyDescent="0.25">
      <c r="A696" s="1">
        <v>42880.362175925926</v>
      </c>
      <c r="B696" s="16">
        <v>689</v>
      </c>
      <c r="C696">
        <f t="shared" si="208"/>
        <v>18.128349865013433</v>
      </c>
      <c r="D696">
        <f t="shared" si="209"/>
        <v>-1.8518623629233044</v>
      </c>
      <c r="E696">
        <f t="shared" si="210"/>
        <v>69.399370769350611</v>
      </c>
      <c r="F696">
        <f t="shared" si="211"/>
        <v>-0.10215283667363909</v>
      </c>
      <c r="G696">
        <v>21.098683000000001</v>
      </c>
      <c r="H696">
        <f t="shared" si="204"/>
        <v>21.098683000000001</v>
      </c>
      <c r="I696">
        <v>21.021653000000001</v>
      </c>
      <c r="J696">
        <f t="shared" si="200"/>
        <v>21.021653000000001</v>
      </c>
      <c r="K696">
        <f t="shared" si="212"/>
        <v>4.5499999998810381E-6</v>
      </c>
      <c r="L696">
        <v>9.4600000000000001E-4</v>
      </c>
      <c r="M696">
        <f t="shared" si="205"/>
        <v>9.4600000000000001E-4</v>
      </c>
      <c r="N696">
        <v>0.26233299999999998</v>
      </c>
      <c r="O696">
        <f t="shared" si="201"/>
        <v>0.26233299999999998</v>
      </c>
      <c r="P696">
        <f t="shared" si="213"/>
        <v>-1.6639999999999987E-4</v>
      </c>
      <c r="Q696">
        <f t="shared" si="206"/>
        <v>78.716014000000001</v>
      </c>
      <c r="R696">
        <f t="shared" si="214"/>
        <v>1.6184999999945641E-4</v>
      </c>
      <c r="S696">
        <f t="shared" si="215"/>
        <v>1</v>
      </c>
      <c r="T696">
        <f t="shared" si="216"/>
        <v>19.981225787772281</v>
      </c>
      <c r="U696">
        <f t="shared" si="217"/>
        <v>32500</v>
      </c>
      <c r="W696">
        <v>0</v>
      </c>
      <c r="X696">
        <v>20.001206</v>
      </c>
      <c r="Y696">
        <v>0</v>
      </c>
      <c r="Z696">
        <v>0</v>
      </c>
      <c r="AA696">
        <f t="shared" si="202"/>
        <v>0</v>
      </c>
      <c r="AB696">
        <f t="shared" si="203"/>
        <v>0</v>
      </c>
      <c r="AC696" t="e">
        <f t="shared" si="207"/>
        <v>#DIV/0!</v>
      </c>
      <c r="AD696" s="6" t="e">
        <f t="shared" si="199"/>
        <v>#DIV/0!</v>
      </c>
      <c r="AE696" s="6" t="e">
        <f t="shared" si="199"/>
        <v>#DIV/0!</v>
      </c>
    </row>
    <row r="697" spans="1:31" x14ac:dyDescent="0.25">
      <c r="A697" s="1">
        <v>42880.362870370373</v>
      </c>
      <c r="B697" s="16">
        <v>690</v>
      </c>
      <c r="C697">
        <f t="shared" si="208"/>
        <v>9.1424450954046677</v>
      </c>
      <c r="D697">
        <f t="shared" si="209"/>
        <v>-1.9285717376083333</v>
      </c>
      <c r="E697">
        <f t="shared" si="210"/>
        <v>33.901232922670189</v>
      </c>
      <c r="F697">
        <f t="shared" si="211"/>
        <v>-0.21094704069677214</v>
      </c>
      <c r="G697">
        <v>21.098490999999999</v>
      </c>
      <c r="H697">
        <f t="shared" si="204"/>
        <v>21.098490999999999</v>
      </c>
      <c r="I697">
        <v>21.021766</v>
      </c>
      <c r="J697">
        <f t="shared" si="200"/>
        <v>21.021766</v>
      </c>
      <c r="K697">
        <f t="shared" si="212"/>
        <v>2.6249999999805597E-5</v>
      </c>
      <c r="L697">
        <v>9.4799999999999995E-4</v>
      </c>
      <c r="M697">
        <f t="shared" si="205"/>
        <v>9.4799999999999995E-4</v>
      </c>
      <c r="N697">
        <v>0.262179</v>
      </c>
      <c r="O697">
        <f t="shared" si="201"/>
        <v>0.262179</v>
      </c>
      <c r="P697">
        <f t="shared" si="213"/>
        <v>-1.6661666666666815E-4</v>
      </c>
      <c r="Q697">
        <f t="shared" si="206"/>
        <v>78.716054999999997</v>
      </c>
      <c r="R697">
        <f t="shared" si="214"/>
        <v>1.4036666666517779E-4</v>
      </c>
      <c r="S697">
        <f t="shared" si="215"/>
        <v>1</v>
      </c>
      <c r="T697">
        <f t="shared" si="216"/>
        <v>19.990716983167538</v>
      </c>
      <c r="U697">
        <f t="shared" si="217"/>
        <v>32500</v>
      </c>
      <c r="W697">
        <v>0</v>
      </c>
      <c r="X697">
        <v>20.001788000000001</v>
      </c>
      <c r="Y697">
        <v>0</v>
      </c>
      <c r="Z697">
        <v>0</v>
      </c>
      <c r="AA697">
        <f t="shared" si="202"/>
        <v>0</v>
      </c>
      <c r="AB697">
        <f t="shared" si="203"/>
        <v>0</v>
      </c>
      <c r="AC697" t="e">
        <f t="shared" si="207"/>
        <v>#DIV/0!</v>
      </c>
      <c r="AD697" s="6" t="e">
        <f t="shared" si="199"/>
        <v>#DIV/0!</v>
      </c>
      <c r="AE697" s="6" t="e">
        <f t="shared" si="199"/>
        <v>#DIV/0!</v>
      </c>
    </row>
    <row r="698" spans="1:31" x14ac:dyDescent="0.25">
      <c r="A698" s="1">
        <v>42880.363564814812</v>
      </c>
      <c r="B698" s="16">
        <v>691</v>
      </c>
      <c r="C698">
        <f t="shared" si="208"/>
        <v>2.2898030639465716</v>
      </c>
      <c r="D698">
        <f t="shared" si="209"/>
        <v>-2.151759804166149</v>
      </c>
      <c r="E698">
        <f t="shared" si="210"/>
        <v>6.6485710512140095</v>
      </c>
      <c r="F698">
        <f t="shared" si="211"/>
        <v>-0.93971391603324206</v>
      </c>
      <c r="G698">
        <v>21.098697999999999</v>
      </c>
      <c r="H698">
        <f t="shared" si="204"/>
        <v>21.098697999999999</v>
      </c>
      <c r="I698">
        <v>21.021806000000002</v>
      </c>
      <c r="J698">
        <f t="shared" si="200"/>
        <v>21.021806000000002</v>
      </c>
      <c r="K698">
        <f t="shared" si="212"/>
        <v>4.3149999999947394E-5</v>
      </c>
      <c r="L698">
        <v>9.4300000000000004E-4</v>
      </c>
      <c r="M698">
        <f t="shared" si="205"/>
        <v>9.4300000000000004E-4</v>
      </c>
      <c r="N698">
        <v>0.26202599999999998</v>
      </c>
      <c r="O698">
        <f t="shared" si="201"/>
        <v>0.26202599999999998</v>
      </c>
      <c r="P698">
        <f t="shared" si="213"/>
        <v>-1.6726666666666464E-4</v>
      </c>
      <c r="Q698">
        <f t="shared" si="206"/>
        <v>78.716167999999996</v>
      </c>
      <c r="R698">
        <f t="shared" si="214"/>
        <v>1.24116666665941E-4</v>
      </c>
      <c r="S698">
        <f t="shared" si="215"/>
        <v>1</v>
      </c>
      <c r="T698">
        <f t="shared" si="216"/>
        <v>19.997452437132139</v>
      </c>
      <c r="U698">
        <f t="shared" si="217"/>
        <v>32500</v>
      </c>
      <c r="W698">
        <v>0</v>
      </c>
      <c r="X698">
        <v>20.001894</v>
      </c>
      <c r="Y698">
        <v>0</v>
      </c>
      <c r="Z698">
        <v>0</v>
      </c>
      <c r="AA698">
        <f t="shared" si="202"/>
        <v>0</v>
      </c>
      <c r="AB698">
        <f t="shared" si="203"/>
        <v>0</v>
      </c>
      <c r="AC698" t="e">
        <f t="shared" si="207"/>
        <v>#DIV/0!</v>
      </c>
      <c r="AD698" s="6" t="e">
        <f t="shared" si="199"/>
        <v>#DIV/0!</v>
      </c>
      <c r="AE698" s="6" t="e">
        <f t="shared" si="199"/>
        <v>#DIV/0!</v>
      </c>
    </row>
    <row r="699" spans="1:31" x14ac:dyDescent="0.25">
      <c r="A699" s="1">
        <v>42880.364259259259</v>
      </c>
      <c r="B699" s="16">
        <v>692</v>
      </c>
      <c r="C699">
        <f t="shared" si="208"/>
        <v>2.1730620489267838</v>
      </c>
      <c r="D699">
        <f t="shared" si="209"/>
        <v>-2.6703177424152802</v>
      </c>
      <c r="E699">
        <f t="shared" si="210"/>
        <v>5.6160067471939854</v>
      </c>
      <c r="F699">
        <f t="shared" si="211"/>
        <v>-1.2288271951249976</v>
      </c>
      <c r="G699">
        <v>21.098645999999999</v>
      </c>
      <c r="H699">
        <f t="shared" si="204"/>
        <v>21.098645999999999</v>
      </c>
      <c r="I699">
        <v>21.021837999999999</v>
      </c>
      <c r="J699">
        <f t="shared" si="200"/>
        <v>21.021837999999999</v>
      </c>
      <c r="K699">
        <f t="shared" si="212"/>
        <v>4.3716666666722877E-5</v>
      </c>
      <c r="L699">
        <v>9.3800000000000003E-4</v>
      </c>
      <c r="M699">
        <f t="shared" si="205"/>
        <v>9.3800000000000003E-4</v>
      </c>
      <c r="N699">
        <v>0.26184800000000003</v>
      </c>
      <c r="O699">
        <f t="shared" si="201"/>
        <v>0.26184800000000003</v>
      </c>
      <c r="P699">
        <f t="shared" si="213"/>
        <v>-1.6874999999999806E-4</v>
      </c>
      <c r="Q699">
        <f t="shared" si="206"/>
        <v>78.716313999999997</v>
      </c>
      <c r="R699">
        <f t="shared" si="214"/>
        <v>1.2503333333313549E-4</v>
      </c>
      <c r="S699">
        <f t="shared" si="215"/>
        <v>1</v>
      </c>
      <c r="T699">
        <f t="shared" si="216"/>
        <v>19.996733620208701</v>
      </c>
      <c r="U699">
        <f t="shared" si="217"/>
        <v>32500</v>
      </c>
      <c r="W699">
        <v>0</v>
      </c>
      <c r="X699">
        <v>20.001577000000001</v>
      </c>
      <c r="Y699">
        <v>0</v>
      </c>
      <c r="Z699">
        <v>0</v>
      </c>
      <c r="AA699">
        <f t="shared" si="202"/>
        <v>0</v>
      </c>
      <c r="AB699">
        <f t="shared" si="203"/>
        <v>0</v>
      </c>
      <c r="AC699" t="e">
        <f t="shared" si="207"/>
        <v>#DIV/0!</v>
      </c>
      <c r="AD699" s="6" t="e">
        <f t="shared" ref="AD699:AE762" si="218">(C699-AA699)/AA699</f>
        <v>#DIV/0!</v>
      </c>
      <c r="AE699" s="6" t="e">
        <f t="shared" si="218"/>
        <v>#DIV/0!</v>
      </c>
    </row>
    <row r="700" spans="1:31" x14ac:dyDescent="0.25">
      <c r="A700" s="1">
        <v>42880.364953703705</v>
      </c>
      <c r="B700" s="16">
        <v>693</v>
      </c>
      <c r="C700">
        <f t="shared" si="208"/>
        <v>0.41590302000820145</v>
      </c>
      <c r="D700">
        <f t="shared" si="209"/>
        <v>-3.5232440351423477</v>
      </c>
      <c r="E700">
        <f t="shared" si="210"/>
        <v>-2.2505876129448303</v>
      </c>
      <c r="F700">
        <f t="shared" si="211"/>
        <v>-8.4713114972641232</v>
      </c>
      <c r="G700">
        <v>21.098728000000001</v>
      </c>
      <c r="H700">
        <f t="shared" si="204"/>
        <v>21.098728000000001</v>
      </c>
      <c r="I700">
        <v>21.021844999999999</v>
      </c>
      <c r="J700">
        <f t="shared" si="200"/>
        <v>21.021844999999999</v>
      </c>
      <c r="K700">
        <f t="shared" si="212"/>
        <v>4.858333333324083E-5</v>
      </c>
      <c r="L700">
        <v>9.3099999999999997E-4</v>
      </c>
      <c r="M700">
        <f t="shared" si="205"/>
        <v>9.3099999999999997E-4</v>
      </c>
      <c r="N700">
        <v>0.26166099999999998</v>
      </c>
      <c r="O700">
        <f t="shared" si="201"/>
        <v>0.26166099999999998</v>
      </c>
      <c r="P700">
        <f t="shared" si="213"/>
        <v>-1.7126666666666401E-4</v>
      </c>
      <c r="Q700">
        <f t="shared" si="206"/>
        <v>78.716493999999997</v>
      </c>
      <c r="R700">
        <f t="shared" si="214"/>
        <v>1.2268333333409487E-4</v>
      </c>
      <c r="S700">
        <f t="shared" si="215"/>
        <v>1</v>
      </c>
      <c r="T700">
        <f t="shared" si="216"/>
        <v>19.997107852944634</v>
      </c>
      <c r="U700">
        <f t="shared" si="217"/>
        <v>32500</v>
      </c>
      <c r="W700">
        <v>0</v>
      </c>
      <c r="X700">
        <v>20.001047</v>
      </c>
      <c r="Y700">
        <v>0</v>
      </c>
      <c r="Z700">
        <v>0</v>
      </c>
      <c r="AA700">
        <f t="shared" si="202"/>
        <v>0</v>
      </c>
      <c r="AB700">
        <f t="shared" si="203"/>
        <v>0</v>
      </c>
      <c r="AC700" t="e">
        <f t="shared" si="207"/>
        <v>#DIV/0!</v>
      </c>
      <c r="AD700" s="6" t="e">
        <f t="shared" si="218"/>
        <v>#DIV/0!</v>
      </c>
      <c r="AE700" s="6" t="e">
        <f t="shared" si="218"/>
        <v>#DIV/0!</v>
      </c>
    </row>
    <row r="701" spans="1:31" x14ac:dyDescent="0.25">
      <c r="A701" s="1">
        <v>42880.365648148145</v>
      </c>
      <c r="B701" s="16">
        <v>694</v>
      </c>
      <c r="C701">
        <f t="shared" si="208"/>
        <v>1.3824822638935785</v>
      </c>
      <c r="D701">
        <f t="shared" si="209"/>
        <v>-3.4514786151994148</v>
      </c>
      <c r="E701">
        <f t="shared" si="210"/>
        <v>1.6379302108244391</v>
      </c>
      <c r="F701">
        <f t="shared" si="211"/>
        <v>-2.4965807557478397</v>
      </c>
      <c r="G701">
        <v>21.098600000000001</v>
      </c>
      <c r="H701">
        <f t="shared" si="204"/>
        <v>21.098600000000001</v>
      </c>
      <c r="I701">
        <v>21.022023999999998</v>
      </c>
      <c r="J701">
        <f t="shared" si="200"/>
        <v>21.022023999999998</v>
      </c>
      <c r="K701">
        <f t="shared" si="212"/>
        <v>4.6000000000034905E-5</v>
      </c>
      <c r="L701">
        <v>9.2800000000000001E-4</v>
      </c>
      <c r="M701">
        <f t="shared" si="205"/>
        <v>9.2800000000000001E-4</v>
      </c>
      <c r="N701">
        <v>0.26148199999999999</v>
      </c>
      <c r="O701">
        <f t="shared" si="201"/>
        <v>0.26148199999999999</v>
      </c>
      <c r="P701">
        <f t="shared" si="213"/>
        <v>-1.7093333333333127E-4</v>
      </c>
      <c r="Q701">
        <f t="shared" si="206"/>
        <v>78.716493999999997</v>
      </c>
      <c r="R701">
        <f t="shared" si="214"/>
        <v>1.2493333333433534E-4</v>
      </c>
      <c r="S701">
        <f t="shared" si="215"/>
        <v>1</v>
      </c>
      <c r="T701">
        <f t="shared" si="216"/>
        <v>19.99658403912057</v>
      </c>
      <c r="U701">
        <f t="shared" si="217"/>
        <v>32500</v>
      </c>
      <c r="W701">
        <v>0</v>
      </c>
      <c r="X701">
        <v>20.001418000000001</v>
      </c>
      <c r="Y701">
        <v>0</v>
      </c>
      <c r="Z701">
        <v>0</v>
      </c>
      <c r="AA701">
        <f t="shared" si="202"/>
        <v>0</v>
      </c>
      <c r="AB701">
        <f t="shared" si="203"/>
        <v>0</v>
      </c>
      <c r="AC701" t="e">
        <f t="shared" si="207"/>
        <v>#DIV/0!</v>
      </c>
      <c r="AD701" s="6" t="e">
        <f t="shared" si="218"/>
        <v>#DIV/0!</v>
      </c>
      <c r="AE701" s="6" t="e">
        <f t="shared" si="218"/>
        <v>#DIV/0!</v>
      </c>
    </row>
    <row r="702" spans="1:31" x14ac:dyDescent="0.25">
      <c r="A702" s="1">
        <v>42880.366342592592</v>
      </c>
      <c r="B702" s="16">
        <v>695</v>
      </c>
      <c r="C702">
        <f t="shared" si="208"/>
        <v>-2.5050474040038395</v>
      </c>
      <c r="D702">
        <f t="shared" si="209"/>
        <v>-3.2509688981058815</v>
      </c>
      <c r="E702">
        <f t="shared" si="210"/>
        <v>-13.461461482688026</v>
      </c>
      <c r="F702">
        <f t="shared" si="211"/>
        <v>1.297767416660391</v>
      </c>
      <c r="G702">
        <v>21.098724000000001</v>
      </c>
      <c r="H702">
        <f t="shared" si="204"/>
        <v>21.098724000000001</v>
      </c>
      <c r="I702">
        <v>21.022041000000002</v>
      </c>
      <c r="J702">
        <f t="shared" si="200"/>
        <v>21.022041000000002</v>
      </c>
      <c r="K702">
        <f t="shared" si="212"/>
        <v>5.5383333333303141E-5</v>
      </c>
      <c r="L702">
        <v>9.3099999999999997E-4</v>
      </c>
      <c r="M702">
        <f t="shared" si="205"/>
        <v>9.3099999999999997E-4</v>
      </c>
      <c r="N702">
        <v>0.26132300000000003</v>
      </c>
      <c r="O702">
        <f t="shared" si="201"/>
        <v>0.26132300000000003</v>
      </c>
      <c r="P702">
        <f t="shared" si="213"/>
        <v>-1.7024999999999679E-4</v>
      </c>
      <c r="Q702">
        <f t="shared" si="206"/>
        <v>78.716635999999994</v>
      </c>
      <c r="R702">
        <f t="shared" si="214"/>
        <v>1.1486666666774189E-4</v>
      </c>
      <c r="S702">
        <f t="shared" si="215"/>
        <v>1</v>
      </c>
      <c r="T702">
        <f t="shared" si="216"/>
        <v>20.000725078505557</v>
      </c>
      <c r="U702">
        <f t="shared" si="217"/>
        <v>32500</v>
      </c>
      <c r="W702">
        <v>0</v>
      </c>
      <c r="X702">
        <v>20.001470999999999</v>
      </c>
      <c r="Y702">
        <v>0</v>
      </c>
      <c r="Z702">
        <v>0</v>
      </c>
      <c r="AA702">
        <f t="shared" si="202"/>
        <v>0</v>
      </c>
      <c r="AB702">
        <f t="shared" si="203"/>
        <v>0</v>
      </c>
      <c r="AC702" t="e">
        <f t="shared" si="207"/>
        <v>#DIV/0!</v>
      </c>
      <c r="AD702" s="6" t="e">
        <f t="shared" si="218"/>
        <v>#DIV/0!</v>
      </c>
      <c r="AE702" s="6" t="e">
        <f t="shared" si="218"/>
        <v>#DIV/0!</v>
      </c>
    </row>
    <row r="703" spans="1:31" x14ac:dyDescent="0.25">
      <c r="A703" s="1">
        <v>42880.367037037038</v>
      </c>
      <c r="B703" s="16">
        <v>696</v>
      </c>
      <c r="C703">
        <f t="shared" si="208"/>
        <v>-5.9086868858403108</v>
      </c>
      <c r="D703">
        <f t="shared" si="209"/>
        <v>-2.6576320162082379</v>
      </c>
      <c r="E703">
        <f t="shared" si="210"/>
        <v>-26.22016076299056</v>
      </c>
      <c r="F703">
        <f t="shared" si="211"/>
        <v>0.4497838635817778</v>
      </c>
      <c r="G703">
        <v>21.098789</v>
      </c>
      <c r="H703">
        <f t="shared" si="204"/>
        <v>21.098789</v>
      </c>
      <c r="I703">
        <v>21.021923000000001</v>
      </c>
      <c r="J703">
        <f t="shared" si="200"/>
        <v>21.021923000000001</v>
      </c>
      <c r="K703">
        <f t="shared" si="212"/>
        <v>6.3383333333533193E-5</v>
      </c>
      <c r="L703">
        <v>9.3199999999999999E-4</v>
      </c>
      <c r="M703">
        <f t="shared" si="205"/>
        <v>9.3199999999999999E-4</v>
      </c>
      <c r="N703">
        <v>0.26115100000000002</v>
      </c>
      <c r="O703">
        <f t="shared" si="201"/>
        <v>0.26115100000000002</v>
      </c>
      <c r="P703">
        <f t="shared" si="213"/>
        <v>-1.6834999999999951E-4</v>
      </c>
      <c r="Q703">
        <f t="shared" si="206"/>
        <v>78.716926000000001</v>
      </c>
      <c r="R703">
        <f t="shared" si="214"/>
        <v>1.0496666666763114E-4</v>
      </c>
      <c r="S703">
        <f t="shared" si="215"/>
        <v>1</v>
      </c>
      <c r="T703">
        <f t="shared" si="216"/>
        <v>20.004722054869251</v>
      </c>
      <c r="U703">
        <f t="shared" si="217"/>
        <v>32500</v>
      </c>
      <c r="W703">
        <v>0</v>
      </c>
      <c r="X703">
        <v>20.001470999999999</v>
      </c>
      <c r="Y703">
        <v>0</v>
      </c>
      <c r="Z703">
        <v>0</v>
      </c>
      <c r="AA703">
        <f t="shared" si="202"/>
        <v>0</v>
      </c>
      <c r="AB703">
        <f t="shared" si="203"/>
        <v>0</v>
      </c>
      <c r="AC703" t="e">
        <f t="shared" si="207"/>
        <v>#DIV/0!</v>
      </c>
      <c r="AD703" s="6" t="e">
        <f t="shared" si="218"/>
        <v>#DIV/0!</v>
      </c>
      <c r="AE703" s="6" t="e">
        <f t="shared" si="218"/>
        <v>#DIV/0!</v>
      </c>
    </row>
    <row r="704" spans="1:31" x14ac:dyDescent="0.25">
      <c r="A704" s="1">
        <v>42880.367731481485</v>
      </c>
      <c r="B704" s="16">
        <v>697</v>
      </c>
      <c r="C704">
        <f t="shared" si="208"/>
        <v>-6.3243018927765249</v>
      </c>
      <c r="D704">
        <f t="shared" si="209"/>
        <v>-2.4933241013199936</v>
      </c>
      <c r="E704">
        <f t="shared" si="210"/>
        <v>-27.676703567289557</v>
      </c>
      <c r="F704">
        <f t="shared" si="211"/>
        <v>0.39424495281729233</v>
      </c>
      <c r="G704">
        <v>21.099038</v>
      </c>
      <c r="H704">
        <f t="shared" si="204"/>
        <v>21.099038</v>
      </c>
      <c r="I704">
        <v>21.022099999999998</v>
      </c>
      <c r="J704">
        <f t="shared" si="200"/>
        <v>21.022099999999998</v>
      </c>
      <c r="K704">
        <f t="shared" si="212"/>
        <v>6.4333333333443932E-5</v>
      </c>
      <c r="L704">
        <v>9.3099999999999997E-4</v>
      </c>
      <c r="M704">
        <f t="shared" si="205"/>
        <v>9.3099999999999997E-4</v>
      </c>
      <c r="N704">
        <v>0.26097799999999999</v>
      </c>
      <c r="O704">
        <f t="shared" si="201"/>
        <v>0.26097799999999999</v>
      </c>
      <c r="P704">
        <f t="shared" si="213"/>
        <v>-1.6774999999999985E-4</v>
      </c>
      <c r="Q704">
        <f t="shared" si="206"/>
        <v>78.716922000000011</v>
      </c>
      <c r="R704">
        <f t="shared" si="214"/>
        <v>1.0341666666728126E-4</v>
      </c>
      <c r="S704">
        <f t="shared" si="215"/>
        <v>1</v>
      </c>
      <c r="T704">
        <f t="shared" si="216"/>
        <v>20.006148977791216</v>
      </c>
      <c r="U704">
        <f t="shared" si="217"/>
        <v>32500</v>
      </c>
      <c r="W704">
        <v>0</v>
      </c>
      <c r="X704">
        <v>20.002317999999999</v>
      </c>
      <c r="Y704">
        <v>0</v>
      </c>
      <c r="Z704">
        <v>0</v>
      </c>
      <c r="AA704">
        <f t="shared" si="202"/>
        <v>0</v>
      </c>
      <c r="AB704">
        <f t="shared" si="203"/>
        <v>0</v>
      </c>
      <c r="AC704" t="e">
        <f t="shared" si="207"/>
        <v>#DIV/0!</v>
      </c>
      <c r="AD704" s="6" t="e">
        <f t="shared" si="218"/>
        <v>#DIV/0!</v>
      </c>
      <c r="AE704" s="6" t="e">
        <f t="shared" si="218"/>
        <v>#DIV/0!</v>
      </c>
    </row>
    <row r="705" spans="1:31" x14ac:dyDescent="0.25">
      <c r="A705" s="1">
        <v>42880.368425925924</v>
      </c>
      <c r="B705" s="16">
        <v>698</v>
      </c>
      <c r="C705">
        <f t="shared" si="208"/>
        <v>1.2618199127402008</v>
      </c>
      <c r="D705">
        <f t="shared" si="209"/>
        <v>-2.7531856059459425</v>
      </c>
      <c r="E705">
        <f t="shared" si="210"/>
        <v>1.9333153671448109</v>
      </c>
      <c r="F705">
        <f t="shared" si="211"/>
        <v>-2.1819164352598093</v>
      </c>
      <c r="G705">
        <v>21.099245</v>
      </c>
      <c r="H705">
        <f t="shared" si="204"/>
        <v>21.099245</v>
      </c>
      <c r="I705">
        <v>21.022144000000001</v>
      </c>
      <c r="J705">
        <f t="shared" si="200"/>
        <v>21.022144000000001</v>
      </c>
      <c r="K705">
        <f t="shared" si="212"/>
        <v>4.6166666666813684E-5</v>
      </c>
      <c r="L705">
        <v>9.2699999999999998E-4</v>
      </c>
      <c r="M705">
        <f t="shared" si="205"/>
        <v>9.2699999999999998E-4</v>
      </c>
      <c r="N705">
        <v>0.26083400000000001</v>
      </c>
      <c r="O705">
        <f t="shared" si="201"/>
        <v>0.26083400000000001</v>
      </c>
      <c r="P705">
        <f t="shared" si="213"/>
        <v>-1.6840000000000187E-4</v>
      </c>
      <c r="Q705">
        <f t="shared" si="206"/>
        <v>78.717022</v>
      </c>
      <c r="R705">
        <f t="shared" si="214"/>
        <v>1.2223333333404677E-4</v>
      </c>
      <c r="S705">
        <f t="shared" si="215"/>
        <v>1</v>
      </c>
      <c r="T705">
        <f t="shared" si="216"/>
        <v>19.998249994481036</v>
      </c>
      <c r="U705">
        <f t="shared" si="217"/>
        <v>32500</v>
      </c>
      <c r="W705">
        <v>0</v>
      </c>
      <c r="X705">
        <v>20.002265000000001</v>
      </c>
      <c r="Y705">
        <v>0</v>
      </c>
      <c r="Z705">
        <v>0</v>
      </c>
      <c r="AA705">
        <f t="shared" si="202"/>
        <v>0</v>
      </c>
      <c r="AB705">
        <f t="shared" si="203"/>
        <v>0</v>
      </c>
      <c r="AC705" t="e">
        <f t="shared" si="207"/>
        <v>#DIV/0!</v>
      </c>
      <c r="AD705" s="6" t="e">
        <f t="shared" si="218"/>
        <v>#DIV/0!</v>
      </c>
      <c r="AE705" s="6" t="e">
        <f t="shared" si="218"/>
        <v>#DIV/0!</v>
      </c>
    </row>
    <row r="706" spans="1:31" x14ac:dyDescent="0.25">
      <c r="A706" s="1">
        <v>42880.369120370371</v>
      </c>
      <c r="B706" s="16">
        <v>699</v>
      </c>
      <c r="C706">
        <f t="shared" si="208"/>
        <v>4.7512149369782364</v>
      </c>
      <c r="D706">
        <f t="shared" si="209"/>
        <v>-3.0492552014765995</v>
      </c>
      <c r="E706">
        <f t="shared" si="210"/>
        <v>15.358160324201062</v>
      </c>
      <c r="F706">
        <f t="shared" si="211"/>
        <v>-0.64178431031283123</v>
      </c>
      <c r="G706">
        <v>21.09928</v>
      </c>
      <c r="H706">
        <f t="shared" si="204"/>
        <v>21.09928</v>
      </c>
      <c r="I706">
        <v>21.022304999999999</v>
      </c>
      <c r="J706">
        <f t="shared" si="200"/>
        <v>21.022304999999999</v>
      </c>
      <c r="K706">
        <f t="shared" si="212"/>
        <v>3.7799999999954535E-5</v>
      </c>
      <c r="L706">
        <v>9.2900000000000003E-4</v>
      </c>
      <c r="M706">
        <f t="shared" si="205"/>
        <v>9.2900000000000003E-4</v>
      </c>
      <c r="N706">
        <v>0.26065700000000003</v>
      </c>
      <c r="O706">
        <f t="shared" si="201"/>
        <v>0.26065700000000003</v>
      </c>
      <c r="P706">
        <f t="shared" si="213"/>
        <v>-1.6916666666666932E-4</v>
      </c>
      <c r="Q706">
        <f t="shared" si="206"/>
        <v>78.717038000000002</v>
      </c>
      <c r="R706">
        <f t="shared" si="214"/>
        <v>1.3136666666705801E-4</v>
      </c>
      <c r="S706">
        <f t="shared" si="215"/>
        <v>1</v>
      </c>
      <c r="T706">
        <f t="shared" si="216"/>
        <v>19.993987529861435</v>
      </c>
      <c r="U706">
        <f t="shared" si="217"/>
        <v>32500</v>
      </c>
      <c r="W706">
        <v>0</v>
      </c>
      <c r="X706">
        <v>20.001788000000001</v>
      </c>
      <c r="Y706">
        <v>0</v>
      </c>
      <c r="Z706">
        <v>0</v>
      </c>
      <c r="AA706">
        <f t="shared" si="202"/>
        <v>0</v>
      </c>
      <c r="AB706">
        <f t="shared" si="203"/>
        <v>0</v>
      </c>
      <c r="AC706" t="e">
        <f t="shared" si="207"/>
        <v>#DIV/0!</v>
      </c>
      <c r="AD706" s="6" t="e">
        <f t="shared" si="218"/>
        <v>#DIV/0!</v>
      </c>
      <c r="AE706" s="6" t="e">
        <f t="shared" si="218"/>
        <v>#DIV/0!</v>
      </c>
    </row>
    <row r="707" spans="1:31" x14ac:dyDescent="0.25">
      <c r="A707" s="1">
        <v>42880.369814814818</v>
      </c>
      <c r="B707" s="16">
        <v>700</v>
      </c>
      <c r="C707">
        <f t="shared" si="208"/>
        <v>12.447771221442778</v>
      </c>
      <c r="D707">
        <f t="shared" si="209"/>
        <v>-3.320601793224025</v>
      </c>
      <c r="E707">
        <f t="shared" si="210"/>
        <v>45.390722003986667</v>
      </c>
      <c r="F707">
        <f t="shared" si="211"/>
        <v>-0.2667627589028862</v>
      </c>
      <c r="G707">
        <v>21.099308000000001</v>
      </c>
      <c r="H707">
        <f t="shared" si="204"/>
        <v>21.099308000000001</v>
      </c>
      <c r="I707">
        <v>21.022369000000001</v>
      </c>
      <c r="J707">
        <f t="shared" si="200"/>
        <v>21.022369000000001</v>
      </c>
      <c r="K707">
        <f t="shared" si="212"/>
        <v>1.9250000000070599E-5</v>
      </c>
      <c r="L707">
        <v>9.2699999999999998E-4</v>
      </c>
      <c r="M707">
        <f t="shared" si="205"/>
        <v>9.2699999999999998E-4</v>
      </c>
      <c r="N707">
        <v>0.260486</v>
      </c>
      <c r="O707">
        <f t="shared" si="201"/>
        <v>0.260486</v>
      </c>
      <c r="P707">
        <f t="shared" si="213"/>
        <v>-1.6983333333333295E-4</v>
      </c>
      <c r="Q707">
        <f t="shared" si="206"/>
        <v>78.717145000000002</v>
      </c>
      <c r="R707">
        <f t="shared" si="214"/>
        <v>1.5058333333305048E-4</v>
      </c>
      <c r="S707">
        <f t="shared" si="215"/>
        <v>1</v>
      </c>
      <c r="T707">
        <f t="shared" si="216"/>
        <v>19.985967626985399</v>
      </c>
      <c r="U707">
        <f t="shared" si="217"/>
        <v>32500</v>
      </c>
      <c r="W707">
        <v>0</v>
      </c>
      <c r="X707">
        <v>20.001736000000001</v>
      </c>
      <c r="Y707">
        <v>0</v>
      </c>
      <c r="Z707">
        <v>0</v>
      </c>
      <c r="AA707">
        <f t="shared" si="202"/>
        <v>0</v>
      </c>
      <c r="AB707">
        <f t="shared" si="203"/>
        <v>0</v>
      </c>
      <c r="AC707" t="e">
        <f t="shared" si="207"/>
        <v>#DIV/0!</v>
      </c>
      <c r="AD707" s="6" t="e">
        <f t="shared" si="218"/>
        <v>#DIV/0!</v>
      </c>
      <c r="AE707" s="6" t="e">
        <f t="shared" si="218"/>
        <v>#DIV/0!</v>
      </c>
    </row>
    <row r="708" spans="1:31" x14ac:dyDescent="0.25">
      <c r="A708" s="1">
        <v>42880.370509259257</v>
      </c>
      <c r="B708" s="16">
        <v>701</v>
      </c>
      <c r="C708">
        <f t="shared" si="208"/>
        <v>20.588792936956132</v>
      </c>
      <c r="D708">
        <f t="shared" si="209"/>
        <v>-3.0151837235516954</v>
      </c>
      <c r="E708">
        <f t="shared" si="210"/>
        <v>77.81167013374305</v>
      </c>
      <c r="F708">
        <f t="shared" si="211"/>
        <v>-0.14644781424459083</v>
      </c>
      <c r="G708">
        <v>21.099081999999999</v>
      </c>
      <c r="H708">
        <f t="shared" si="204"/>
        <v>21.099081999999999</v>
      </c>
      <c r="I708">
        <v>21.022364</v>
      </c>
      <c r="J708">
        <f t="shared" si="200"/>
        <v>21.022364</v>
      </c>
      <c r="K708">
        <f t="shared" si="212"/>
        <v>-8.6666666649174815E-7</v>
      </c>
      <c r="L708">
        <v>9.3199999999999999E-4</v>
      </c>
      <c r="M708">
        <f t="shared" si="205"/>
        <v>9.3199999999999999E-4</v>
      </c>
      <c r="N708">
        <v>0.26030399999999998</v>
      </c>
      <c r="O708">
        <f t="shared" si="201"/>
        <v>0.26030399999999998</v>
      </c>
      <c r="P708">
        <f t="shared" si="213"/>
        <v>-1.6871666666666563E-4</v>
      </c>
      <c r="Q708">
        <f t="shared" si="206"/>
        <v>78.717331999999999</v>
      </c>
      <c r="R708">
        <f t="shared" si="214"/>
        <v>1.6958333333197591E-4</v>
      </c>
      <c r="S708">
        <f t="shared" si="215"/>
        <v>1</v>
      </c>
      <c r="T708">
        <f t="shared" si="216"/>
        <v>19.978237023339876</v>
      </c>
      <c r="U708">
        <f t="shared" si="217"/>
        <v>32500</v>
      </c>
      <c r="W708">
        <v>0</v>
      </c>
      <c r="X708">
        <v>20.001840999999999</v>
      </c>
      <c r="Y708">
        <v>0</v>
      </c>
      <c r="Z708">
        <v>0</v>
      </c>
      <c r="AA708">
        <f t="shared" si="202"/>
        <v>0</v>
      </c>
      <c r="AB708">
        <f t="shared" si="203"/>
        <v>0</v>
      </c>
      <c r="AC708" t="e">
        <f t="shared" si="207"/>
        <v>#DIV/0!</v>
      </c>
      <c r="AD708" s="6" t="e">
        <f t="shared" si="218"/>
        <v>#DIV/0!</v>
      </c>
      <c r="AE708" s="6" t="e">
        <f t="shared" si="218"/>
        <v>#DIV/0!</v>
      </c>
    </row>
    <row r="709" spans="1:31" x14ac:dyDescent="0.25">
      <c r="A709" s="1">
        <v>42880.371203703704</v>
      </c>
      <c r="B709" s="16">
        <v>702</v>
      </c>
      <c r="C709">
        <f t="shared" si="208"/>
        <v>25.48736673998377</v>
      </c>
      <c r="D709">
        <f t="shared" si="209"/>
        <v>-2.7294181367637815</v>
      </c>
      <c r="E709">
        <f t="shared" si="210"/>
        <v>97.43243469928882</v>
      </c>
      <c r="F709">
        <f t="shared" si="211"/>
        <v>-0.10708905963525675</v>
      </c>
      <c r="G709">
        <v>21.098979</v>
      </c>
      <c r="H709">
        <f t="shared" si="204"/>
        <v>21.098979</v>
      </c>
      <c r="I709">
        <v>21.022200000000002</v>
      </c>
      <c r="J709">
        <f t="shared" si="200"/>
        <v>21.022200000000002</v>
      </c>
      <c r="K709">
        <f t="shared" si="212"/>
        <v>-1.2916666666740183E-5</v>
      </c>
      <c r="L709">
        <v>9.3199999999999999E-4</v>
      </c>
      <c r="M709">
        <f t="shared" si="205"/>
        <v>9.3199999999999999E-4</v>
      </c>
      <c r="N709">
        <v>0.260133</v>
      </c>
      <c r="O709">
        <f t="shared" si="201"/>
        <v>0.260133</v>
      </c>
      <c r="P709">
        <f t="shared" si="213"/>
        <v>-1.677000000000021E-4</v>
      </c>
      <c r="Q709">
        <f t="shared" si="206"/>
        <v>78.717667000000006</v>
      </c>
      <c r="R709">
        <f t="shared" si="214"/>
        <v>1.8061666666634816E-4</v>
      </c>
      <c r="S709">
        <f t="shared" si="215"/>
        <v>1</v>
      </c>
      <c r="T709">
        <f t="shared" si="216"/>
        <v>19.974207215123378</v>
      </c>
      <c r="U709">
        <f t="shared" si="217"/>
        <v>32500</v>
      </c>
      <c r="W709">
        <v>0</v>
      </c>
      <c r="X709">
        <v>20.002424000000001</v>
      </c>
      <c r="Y709">
        <v>0</v>
      </c>
      <c r="Z709">
        <v>0</v>
      </c>
      <c r="AA709">
        <f t="shared" si="202"/>
        <v>0</v>
      </c>
      <c r="AB709">
        <f t="shared" si="203"/>
        <v>0</v>
      </c>
      <c r="AC709" t="e">
        <f t="shared" si="207"/>
        <v>#DIV/0!</v>
      </c>
      <c r="AD709" s="6" t="e">
        <f t="shared" si="218"/>
        <v>#DIV/0!</v>
      </c>
      <c r="AE709" s="6" t="e">
        <f t="shared" si="218"/>
        <v>#DIV/0!</v>
      </c>
    </row>
    <row r="710" spans="1:31" x14ac:dyDescent="0.25">
      <c r="A710" s="1">
        <v>42880.371898148151</v>
      </c>
      <c r="B710" s="16">
        <v>703</v>
      </c>
      <c r="C710">
        <f t="shared" si="208"/>
        <v>23.689498997068355</v>
      </c>
      <c r="D710">
        <f t="shared" si="209"/>
        <v>-2.0095135769188222</v>
      </c>
      <c r="E710">
        <f t="shared" si="210"/>
        <v>91.141812558528017</v>
      </c>
      <c r="F710">
        <f t="shared" si="211"/>
        <v>-8.4827187656754802E-2</v>
      </c>
      <c r="G710">
        <v>21.098907000000001</v>
      </c>
      <c r="H710">
        <f t="shared" si="204"/>
        <v>21.098907000000001</v>
      </c>
      <c r="I710">
        <v>21.022212</v>
      </c>
      <c r="J710">
        <f t="shared" si="200"/>
        <v>21.022212</v>
      </c>
      <c r="K710">
        <f t="shared" si="212"/>
        <v>-9.0666666668089605E-6</v>
      </c>
      <c r="L710">
        <v>9.3400000000000004E-4</v>
      </c>
      <c r="M710">
        <f t="shared" si="205"/>
        <v>9.3400000000000004E-4</v>
      </c>
      <c r="N710">
        <v>0.25997300000000001</v>
      </c>
      <c r="O710">
        <f t="shared" si="201"/>
        <v>0.25997300000000001</v>
      </c>
      <c r="P710">
        <f t="shared" si="213"/>
        <v>-1.6540000000000166E-4</v>
      </c>
      <c r="Q710">
        <f t="shared" si="206"/>
        <v>78.717815000000002</v>
      </c>
      <c r="R710">
        <f t="shared" si="214"/>
        <v>1.7446666666600663E-4</v>
      </c>
      <c r="S710">
        <f t="shared" si="215"/>
        <v>1</v>
      </c>
      <c r="T710">
        <f t="shared" si="216"/>
        <v>19.976036987426276</v>
      </c>
      <c r="U710">
        <f t="shared" si="217"/>
        <v>32500</v>
      </c>
      <c r="W710">
        <v>0</v>
      </c>
      <c r="X710">
        <v>20.001736000000001</v>
      </c>
      <c r="Y710">
        <v>0</v>
      </c>
      <c r="Z710">
        <v>0</v>
      </c>
      <c r="AA710">
        <f t="shared" si="202"/>
        <v>0</v>
      </c>
      <c r="AB710">
        <f t="shared" si="203"/>
        <v>0</v>
      </c>
      <c r="AC710" t="e">
        <f t="shared" si="207"/>
        <v>#DIV/0!</v>
      </c>
      <c r="AD710" s="6" t="e">
        <f t="shared" si="218"/>
        <v>#DIV/0!</v>
      </c>
      <c r="AE710" s="6" t="e">
        <f t="shared" si="218"/>
        <v>#DIV/0!</v>
      </c>
    </row>
    <row r="711" spans="1:31" x14ac:dyDescent="0.25">
      <c r="A711" s="1">
        <v>42880.37259259259</v>
      </c>
      <c r="B711" s="16">
        <v>704</v>
      </c>
      <c r="C711">
        <f t="shared" si="208"/>
        <v>19.710334419803079</v>
      </c>
      <c r="D711">
        <f t="shared" si="209"/>
        <v>-1.85357818182176</v>
      </c>
      <c r="E711">
        <f t="shared" si="210"/>
        <v>75.632077635712704</v>
      </c>
      <c r="F711">
        <f t="shared" si="211"/>
        <v>-9.4040930120366711E-2</v>
      </c>
      <c r="G711">
        <v>21.098911999999999</v>
      </c>
      <c r="H711">
        <f t="shared" si="204"/>
        <v>21.098911999999999</v>
      </c>
      <c r="I711">
        <v>21.022085000000001</v>
      </c>
      <c r="J711">
        <f t="shared" si="200"/>
        <v>21.022085000000001</v>
      </c>
      <c r="K711">
        <f t="shared" si="212"/>
        <v>5.8333333316321996E-7</v>
      </c>
      <c r="L711">
        <v>9.2500000000000004E-4</v>
      </c>
      <c r="M711">
        <f t="shared" si="205"/>
        <v>9.2500000000000004E-4</v>
      </c>
      <c r="N711">
        <v>0.25979600000000003</v>
      </c>
      <c r="O711">
        <f t="shared" si="201"/>
        <v>0.25979600000000003</v>
      </c>
      <c r="P711">
        <f t="shared" si="213"/>
        <v>-1.6485000000000065E-4</v>
      </c>
      <c r="Q711">
        <f t="shared" si="206"/>
        <v>78.718119000000002</v>
      </c>
      <c r="R711">
        <f t="shared" si="214"/>
        <v>1.6426666666570592E-4</v>
      </c>
      <c r="S711">
        <f t="shared" si="215"/>
        <v>1</v>
      </c>
      <c r="T711">
        <f t="shared" si="216"/>
        <v>19.980172087398746</v>
      </c>
      <c r="U711">
        <f t="shared" si="217"/>
        <v>32500</v>
      </c>
      <c r="W711">
        <v>0</v>
      </c>
      <c r="X711">
        <v>20.001736000000001</v>
      </c>
      <c r="Y711">
        <v>0</v>
      </c>
      <c r="Z711">
        <v>0</v>
      </c>
      <c r="AA711">
        <f t="shared" si="202"/>
        <v>0</v>
      </c>
      <c r="AB711">
        <f t="shared" si="203"/>
        <v>0</v>
      </c>
      <c r="AC711" t="e">
        <f t="shared" si="207"/>
        <v>#DIV/0!</v>
      </c>
      <c r="AD711" s="6" t="e">
        <f t="shared" si="218"/>
        <v>#DIV/0!</v>
      </c>
      <c r="AE711" s="6" t="e">
        <f t="shared" si="218"/>
        <v>#DIV/0!</v>
      </c>
    </row>
    <row r="712" spans="1:31" x14ac:dyDescent="0.25">
      <c r="A712" s="1">
        <v>42880.373287037037</v>
      </c>
      <c r="B712" s="16">
        <v>705</v>
      </c>
      <c r="C712">
        <f t="shared" si="208"/>
        <v>15.193012238425066</v>
      </c>
      <c r="D712">
        <f t="shared" si="209"/>
        <v>-1.5942890809635113</v>
      </c>
      <c r="E712">
        <f t="shared" si="210"/>
        <v>58.115566086249466</v>
      </c>
      <c r="F712">
        <f t="shared" si="211"/>
        <v>-0.10493568068953113</v>
      </c>
      <c r="G712">
        <v>21.098953000000002</v>
      </c>
      <c r="H712">
        <f t="shared" si="204"/>
        <v>21.098953000000002</v>
      </c>
      <c r="I712">
        <v>21.022220000000001</v>
      </c>
      <c r="J712">
        <f t="shared" ref="J712:J775" si="219">(I712*J$2+J$3+J$4)</f>
        <v>21.022220000000001</v>
      </c>
      <c r="K712">
        <f t="shared" si="212"/>
        <v>1.133333333325955E-5</v>
      </c>
      <c r="L712">
        <v>9.2100000000000005E-4</v>
      </c>
      <c r="M712">
        <f t="shared" si="205"/>
        <v>9.2100000000000005E-4</v>
      </c>
      <c r="N712">
        <v>0.259656</v>
      </c>
      <c r="O712">
        <f t="shared" ref="O712:O775" si="220">(N712*O$2+O$3+O$4)</f>
        <v>0.259656</v>
      </c>
      <c r="P712">
        <f t="shared" si="213"/>
        <v>-1.6400000000000119E-4</v>
      </c>
      <c r="Q712">
        <f t="shared" si="206"/>
        <v>78.718123999999989</v>
      </c>
      <c r="R712">
        <f t="shared" si="214"/>
        <v>1.5266666666586087E-4</v>
      </c>
      <c r="S712">
        <f t="shared" si="215"/>
        <v>1</v>
      </c>
      <c r="T712">
        <f t="shared" si="216"/>
        <v>19.984101698680902</v>
      </c>
      <c r="U712">
        <f t="shared" si="217"/>
        <v>32500</v>
      </c>
      <c r="W712">
        <v>0</v>
      </c>
      <c r="X712">
        <v>20.000889000000001</v>
      </c>
      <c r="Y712">
        <v>0</v>
      </c>
      <c r="Z712">
        <v>0</v>
      </c>
      <c r="AA712">
        <f t="shared" ref="AA712:AA775" si="221">((X712*(H712/100)*Z712)/(-X712*(-1+H712/100+M712/100)+Z712))*1000</f>
        <v>0</v>
      </c>
      <c r="AB712">
        <f t="shared" ref="AB712:AB775" si="222">((X712*(Y712*(-1+M712/100+H712/100)+(M712/100)*Z712))/(X712*(-1+M712/100+H712/100)-Z712))*1000</f>
        <v>0</v>
      </c>
      <c r="AC712" t="e">
        <f t="shared" si="207"/>
        <v>#DIV/0!</v>
      </c>
      <c r="AD712" s="6" t="e">
        <f t="shared" si="218"/>
        <v>#DIV/0!</v>
      </c>
      <c r="AE712" s="6" t="e">
        <f t="shared" si="218"/>
        <v>#DIV/0!</v>
      </c>
    </row>
    <row r="713" spans="1:31" x14ac:dyDescent="0.25">
      <c r="A713" s="1">
        <v>42880.373981481483</v>
      </c>
      <c r="B713" s="16">
        <v>706</v>
      </c>
      <c r="C713">
        <f t="shared" si="208"/>
        <v>9.6105420063922509</v>
      </c>
      <c r="D713">
        <f t="shared" si="209"/>
        <v>-1.8124454371932419</v>
      </c>
      <c r="E713">
        <f t="shared" si="210"/>
        <v>35.874206284530523</v>
      </c>
      <c r="F713">
        <f t="shared" si="211"/>
        <v>-0.18858930495155546</v>
      </c>
      <c r="G713">
        <v>21.099025000000001</v>
      </c>
      <c r="H713">
        <f t="shared" ref="H713:H776" si="223">(G713*H$2+H$3+H$4)</f>
        <v>21.099025000000001</v>
      </c>
      <c r="I713">
        <v>21.022193999999999</v>
      </c>
      <c r="J713">
        <f t="shared" si="219"/>
        <v>21.022193999999999</v>
      </c>
      <c r="K713">
        <f t="shared" si="212"/>
        <v>2.5099999999866894E-5</v>
      </c>
      <c r="L713">
        <v>9.1699999999999995E-4</v>
      </c>
      <c r="M713">
        <f t="shared" ref="M713:M776" si="224">(L713*M$2+M$3+M$4)</f>
        <v>9.1699999999999995E-4</v>
      </c>
      <c r="N713">
        <v>0.25949699999999998</v>
      </c>
      <c r="O713">
        <f t="shared" si="220"/>
        <v>0.25949699999999998</v>
      </c>
      <c r="P713">
        <f t="shared" si="213"/>
        <v>-1.6461666666666986E-4</v>
      </c>
      <c r="Q713">
        <f t="shared" ref="Q713:Q776" si="225">100-J713-O713</f>
        <v>78.718309000000005</v>
      </c>
      <c r="R713">
        <f t="shared" si="214"/>
        <v>1.3951666666566591E-4</v>
      </c>
      <c r="S713">
        <f t="shared" si="215"/>
        <v>1</v>
      </c>
      <c r="T713">
        <f t="shared" si="216"/>
        <v>19.989201012556784</v>
      </c>
      <c r="U713">
        <f t="shared" si="217"/>
        <v>32500</v>
      </c>
      <c r="W713">
        <v>0</v>
      </c>
      <c r="X713">
        <v>20.000623999999998</v>
      </c>
      <c r="Y713">
        <v>0</v>
      </c>
      <c r="Z713">
        <v>0</v>
      </c>
      <c r="AA713">
        <f t="shared" si="221"/>
        <v>0</v>
      </c>
      <c r="AB713">
        <f t="shared" si="222"/>
        <v>0</v>
      </c>
      <c r="AC713" t="e">
        <f t="shared" ref="AC713:AC776" si="226">AB713/AA713</f>
        <v>#DIV/0!</v>
      </c>
      <c r="AD713" s="6" t="e">
        <f t="shared" si="218"/>
        <v>#DIV/0!</v>
      </c>
      <c r="AE713" s="6" t="e">
        <f t="shared" si="218"/>
        <v>#DIV/0!</v>
      </c>
    </row>
    <row r="714" spans="1:31" x14ac:dyDescent="0.25">
      <c r="A714" s="1">
        <v>42880.374675925923</v>
      </c>
      <c r="B714" s="16">
        <v>707</v>
      </c>
      <c r="C714">
        <f t="shared" si="208"/>
        <v>6.6414727159631077</v>
      </c>
      <c r="D714">
        <f t="shared" si="209"/>
        <v>-2.5886294023065126</v>
      </c>
      <c r="E714">
        <f t="shared" si="210"/>
        <v>23.316197113464213</v>
      </c>
      <c r="F714">
        <f t="shared" si="211"/>
        <v>-0.38976737735963501</v>
      </c>
      <c r="G714">
        <v>21.099067999999999</v>
      </c>
      <c r="H714">
        <f t="shared" si="223"/>
        <v>21.099067999999999</v>
      </c>
      <c r="I714">
        <v>21.022400999999999</v>
      </c>
      <c r="J714">
        <f t="shared" si="219"/>
        <v>21.022400999999999</v>
      </c>
      <c r="K714">
        <f t="shared" si="212"/>
        <v>3.2716666666724832E-5</v>
      </c>
      <c r="L714">
        <v>9.2000000000000003E-4</v>
      </c>
      <c r="M714">
        <f t="shared" si="224"/>
        <v>9.2000000000000003E-4</v>
      </c>
      <c r="N714">
        <v>0.259326</v>
      </c>
      <c r="O714">
        <f t="shared" si="220"/>
        <v>0.259326</v>
      </c>
      <c r="P714">
        <f t="shared" si="213"/>
        <v>-1.6691666666666753E-4</v>
      </c>
      <c r="Q714">
        <f t="shared" si="225"/>
        <v>78.718272999999996</v>
      </c>
      <c r="R714">
        <f t="shared" si="214"/>
        <v>1.3420000000034329E-4</v>
      </c>
      <c r="S714">
        <f t="shared" si="215"/>
        <v>1</v>
      </c>
      <c r="T714">
        <f t="shared" si="216"/>
        <v>19.991552897881601</v>
      </c>
      <c r="U714">
        <f t="shared" si="217"/>
        <v>32500</v>
      </c>
      <c r="W714">
        <v>0</v>
      </c>
      <c r="X714">
        <v>20.000782999999998</v>
      </c>
      <c r="Y714">
        <v>0</v>
      </c>
      <c r="Z714">
        <v>0</v>
      </c>
      <c r="AA714">
        <f t="shared" si="221"/>
        <v>0</v>
      </c>
      <c r="AB714">
        <f t="shared" si="222"/>
        <v>0</v>
      </c>
      <c r="AC714" t="e">
        <f t="shared" si="226"/>
        <v>#DIV/0!</v>
      </c>
      <c r="AD714" s="6" t="e">
        <f t="shared" si="218"/>
        <v>#DIV/0!</v>
      </c>
      <c r="AE714" s="6" t="e">
        <f t="shared" si="218"/>
        <v>#DIV/0!</v>
      </c>
    </row>
    <row r="715" spans="1:31" x14ac:dyDescent="0.25">
      <c r="A715" s="1">
        <v>42880.37537037037</v>
      </c>
      <c r="B715" s="16">
        <v>708</v>
      </c>
      <c r="C715">
        <f t="shared" si="208"/>
        <v>2.0876480601458658</v>
      </c>
      <c r="D715">
        <f t="shared" si="209"/>
        <v>-3.4117776895315988</v>
      </c>
      <c r="E715">
        <f t="shared" si="210"/>
        <v>4.460818435791972</v>
      </c>
      <c r="F715">
        <f t="shared" si="211"/>
        <v>-1.6342686081356141</v>
      </c>
      <c r="G715">
        <v>21.098666999999999</v>
      </c>
      <c r="H715">
        <f t="shared" si="223"/>
        <v>21.098666999999999</v>
      </c>
      <c r="I715">
        <v>21.022351</v>
      </c>
      <c r="J715">
        <f t="shared" si="219"/>
        <v>21.022351</v>
      </c>
      <c r="K715">
        <f t="shared" si="212"/>
        <v>4.4099999999917351E-5</v>
      </c>
      <c r="L715">
        <v>9.2500000000000004E-4</v>
      </c>
      <c r="M715">
        <f t="shared" si="224"/>
        <v>9.2500000000000004E-4</v>
      </c>
      <c r="N715">
        <v>0.25914399999999999</v>
      </c>
      <c r="O715">
        <f t="shared" si="220"/>
        <v>0.25914399999999999</v>
      </c>
      <c r="P715">
        <f t="shared" si="213"/>
        <v>-1.6936666666666581E-4</v>
      </c>
      <c r="Q715">
        <f t="shared" si="225"/>
        <v>78.718504999999993</v>
      </c>
      <c r="R715">
        <f t="shared" si="214"/>
        <v>1.2526666666730081E-4</v>
      </c>
      <c r="S715">
        <f t="shared" si="215"/>
        <v>1</v>
      </c>
      <c r="T715">
        <f t="shared" si="216"/>
        <v>19.995600574250144</v>
      </c>
      <c r="U715">
        <f t="shared" si="217"/>
        <v>32500</v>
      </c>
      <c r="W715">
        <v>0</v>
      </c>
      <c r="X715">
        <v>20.001100000000001</v>
      </c>
      <c r="Y715">
        <v>0</v>
      </c>
      <c r="Z715">
        <v>0</v>
      </c>
      <c r="AA715">
        <f t="shared" si="221"/>
        <v>0</v>
      </c>
      <c r="AB715">
        <f t="shared" si="222"/>
        <v>0</v>
      </c>
      <c r="AC715" t="e">
        <f t="shared" si="226"/>
        <v>#DIV/0!</v>
      </c>
      <c r="AD715" s="6" t="e">
        <f t="shared" si="218"/>
        <v>#DIV/0!</v>
      </c>
      <c r="AE715" s="6" t="e">
        <f t="shared" si="218"/>
        <v>#DIV/0!</v>
      </c>
    </row>
    <row r="716" spans="1:31" x14ac:dyDescent="0.25">
      <c r="A716" s="1">
        <v>42880.376064814816</v>
      </c>
      <c r="B716" s="16">
        <v>709</v>
      </c>
      <c r="C716">
        <f t="shared" ref="C716:C779" si="227">(X716*H716-T716*J716-K716*U716)*10</f>
        <v>4.3699996342318563</v>
      </c>
      <c r="D716">
        <f t="shared" ref="D716:D779" si="228">(T716*O716-X716*M716+P716*U716)*10</f>
        <v>-4.0092087335934501</v>
      </c>
      <c r="E716">
        <f t="shared" ref="E716:E779" si="229">3.941*C716+1.104*D716</f>
        <v>12.796002116620578</v>
      </c>
      <c r="F716">
        <f t="shared" si="211"/>
        <v>-0.91743914626166212</v>
      </c>
      <c r="G716">
        <v>21.098685</v>
      </c>
      <c r="H716">
        <f t="shared" si="223"/>
        <v>21.098685</v>
      </c>
      <c r="I716">
        <v>21.022299</v>
      </c>
      <c r="J716">
        <f t="shared" si="219"/>
        <v>21.022299</v>
      </c>
      <c r="K716">
        <f t="shared" si="212"/>
        <v>3.898333333343847E-5</v>
      </c>
      <c r="L716">
        <v>9.2599999999999996E-4</v>
      </c>
      <c r="M716">
        <f t="shared" si="224"/>
        <v>9.2599999999999996E-4</v>
      </c>
      <c r="N716">
        <v>0.25898399999999999</v>
      </c>
      <c r="O716">
        <f t="shared" si="220"/>
        <v>0.25898399999999999</v>
      </c>
      <c r="P716">
        <f t="shared" si="213"/>
        <v>-1.7108333333333187E-4</v>
      </c>
      <c r="Q716">
        <f t="shared" si="225"/>
        <v>78.718716999999998</v>
      </c>
      <c r="R716">
        <f t="shared" si="214"/>
        <v>1.3210000000138205E-4</v>
      </c>
      <c r="S716">
        <f t="shared" si="215"/>
        <v>1</v>
      </c>
      <c r="T716">
        <f t="shared" si="216"/>
        <v>19.992773791631688</v>
      </c>
      <c r="U716">
        <f t="shared" si="217"/>
        <v>32500</v>
      </c>
      <c r="W716">
        <v>0</v>
      </c>
      <c r="X716">
        <v>20.001152999999999</v>
      </c>
      <c r="Y716">
        <v>0</v>
      </c>
      <c r="Z716">
        <v>0</v>
      </c>
      <c r="AA716">
        <f t="shared" si="221"/>
        <v>0</v>
      </c>
      <c r="AB716">
        <f t="shared" si="222"/>
        <v>0</v>
      </c>
      <c r="AC716" t="e">
        <f t="shared" si="226"/>
        <v>#DIV/0!</v>
      </c>
      <c r="AD716" s="6" t="e">
        <f t="shared" si="218"/>
        <v>#DIV/0!</v>
      </c>
      <c r="AE716" s="6" t="e">
        <f t="shared" si="218"/>
        <v>#DIV/0!</v>
      </c>
    </row>
    <row r="717" spans="1:31" x14ac:dyDescent="0.25">
      <c r="A717" s="1">
        <v>42880.376759259256</v>
      </c>
      <c r="B717" s="16">
        <v>710</v>
      </c>
      <c r="C717">
        <f t="shared" si="227"/>
        <v>3.6046536678495644</v>
      </c>
      <c r="D717">
        <f t="shared" si="228"/>
        <v>-3.7289734140798547</v>
      </c>
      <c r="E717">
        <f t="shared" si="229"/>
        <v>10.089153455850973</v>
      </c>
      <c r="F717">
        <f t="shared" ref="F717:F780" si="230">D717/C717</f>
        <v>-1.0344886798249486</v>
      </c>
      <c r="G717">
        <v>21.098832999999999</v>
      </c>
      <c r="H717">
        <f t="shared" si="223"/>
        <v>21.098832999999999</v>
      </c>
      <c r="I717">
        <v>21.022333</v>
      </c>
      <c r="J717">
        <f t="shared" si="219"/>
        <v>21.022333</v>
      </c>
      <c r="K717">
        <f t="shared" ref="K717:K780" si="231">SLOPE(J713:J721,B713:B721)</f>
        <v>4.0733333333461037E-5</v>
      </c>
      <c r="L717">
        <v>9.19E-4</v>
      </c>
      <c r="M717">
        <f t="shared" si="224"/>
        <v>9.19E-4</v>
      </c>
      <c r="N717">
        <v>0.25881399999999999</v>
      </c>
      <c r="O717">
        <f t="shared" si="220"/>
        <v>0.25881399999999999</v>
      </c>
      <c r="P717">
        <f t="shared" ref="P717:P780" si="232">SLOPE(O713:O721,B713:B721)</f>
        <v>-1.7013333333333231E-4</v>
      </c>
      <c r="Q717">
        <f t="shared" si="225"/>
        <v>78.718852999999996</v>
      </c>
      <c r="R717">
        <f t="shared" ref="R717:R780" si="233">SLOPE(Q713:Q721,B713:B721)</f>
        <v>1.2940000000109345E-4</v>
      </c>
      <c r="S717">
        <f t="shared" ref="S717:S780" si="234">((X717-AA717/1000+AB717/1000)/(X717+Y717+Z717))</f>
        <v>1</v>
      </c>
      <c r="T717">
        <f t="shared" ref="T717:T780" si="235">(-R717*U717+X717*(100-H717-M717))/(100-J717-O717)</f>
        <v>19.994349372917675</v>
      </c>
      <c r="U717">
        <f t="shared" ref="U717:U780" si="236">$F$1*((X717-AA717/1000+AB717/1000)/(X717+Y717+Z717))</f>
        <v>32500</v>
      </c>
      <c r="W717">
        <v>0</v>
      </c>
      <c r="X717">
        <v>20.001683</v>
      </c>
      <c r="Y717">
        <v>0</v>
      </c>
      <c r="Z717">
        <v>0</v>
      </c>
      <c r="AA717">
        <f t="shared" si="221"/>
        <v>0</v>
      </c>
      <c r="AB717">
        <f t="shared" si="222"/>
        <v>0</v>
      </c>
      <c r="AC717" t="e">
        <f t="shared" si="226"/>
        <v>#DIV/0!</v>
      </c>
      <c r="AD717" s="6" t="e">
        <f t="shared" si="218"/>
        <v>#DIV/0!</v>
      </c>
      <c r="AE717" s="6" t="e">
        <f t="shared" si="218"/>
        <v>#DIV/0!</v>
      </c>
    </row>
    <row r="718" spans="1:31" x14ac:dyDescent="0.25">
      <c r="A718" s="1">
        <v>42880.377453703702</v>
      </c>
      <c r="B718" s="16">
        <v>711</v>
      </c>
      <c r="C718">
        <f t="shared" si="227"/>
        <v>4.9897478250345166</v>
      </c>
      <c r="D718">
        <f t="shared" si="228"/>
        <v>-3.4415311164611317</v>
      </c>
      <c r="E718">
        <f t="shared" si="229"/>
        <v>15.865145825887939</v>
      </c>
      <c r="F718">
        <f t="shared" si="230"/>
        <v>-0.68972045023885054</v>
      </c>
      <c r="G718">
        <v>21.099102999999999</v>
      </c>
      <c r="H718">
        <f t="shared" si="223"/>
        <v>21.099102999999999</v>
      </c>
      <c r="I718">
        <v>21.022438000000001</v>
      </c>
      <c r="J718">
        <f t="shared" si="219"/>
        <v>21.022438000000001</v>
      </c>
      <c r="K718">
        <f t="shared" si="231"/>
        <v>3.7283333333289663E-5</v>
      </c>
      <c r="L718">
        <v>9.1E-4</v>
      </c>
      <c r="M718">
        <f t="shared" si="224"/>
        <v>9.1E-4</v>
      </c>
      <c r="N718">
        <v>0.25863000000000003</v>
      </c>
      <c r="O718">
        <f t="shared" si="220"/>
        <v>0.25863000000000003</v>
      </c>
      <c r="P718">
        <f t="shared" si="232"/>
        <v>-1.6913333333333502E-4</v>
      </c>
      <c r="Q718">
        <f t="shared" si="225"/>
        <v>78.718932000000009</v>
      </c>
      <c r="R718">
        <f t="shared" si="233"/>
        <v>1.3185000000106583E-4</v>
      </c>
      <c r="S718">
        <f t="shared" si="234"/>
        <v>1</v>
      </c>
      <c r="T718">
        <f t="shared" si="235"/>
        <v>19.99335672105817</v>
      </c>
      <c r="U718">
        <f t="shared" si="236"/>
        <v>32500</v>
      </c>
      <c r="W718">
        <v>0</v>
      </c>
      <c r="X718">
        <v>20.001788000000001</v>
      </c>
      <c r="Y718">
        <v>0</v>
      </c>
      <c r="Z718">
        <v>0</v>
      </c>
      <c r="AA718">
        <f t="shared" si="221"/>
        <v>0</v>
      </c>
      <c r="AB718">
        <f t="shared" si="222"/>
        <v>0</v>
      </c>
      <c r="AC718" t="e">
        <f t="shared" si="226"/>
        <v>#DIV/0!</v>
      </c>
      <c r="AD718" s="6" t="e">
        <f t="shared" si="218"/>
        <v>#DIV/0!</v>
      </c>
      <c r="AE718" s="6" t="e">
        <f t="shared" si="218"/>
        <v>#DIV/0!</v>
      </c>
    </row>
    <row r="719" spans="1:31" x14ac:dyDescent="0.25">
      <c r="A719" s="1">
        <v>42880.378148148149</v>
      </c>
      <c r="B719" s="16">
        <v>712</v>
      </c>
      <c r="C719">
        <f t="shared" si="227"/>
        <v>0.98840477698774576</v>
      </c>
      <c r="D719">
        <f t="shared" si="228"/>
        <v>-3.3477756771741962</v>
      </c>
      <c r="E719">
        <f t="shared" si="229"/>
        <v>0.19935887850839284</v>
      </c>
      <c r="F719">
        <f t="shared" si="230"/>
        <v>-3.387049268799418</v>
      </c>
      <c r="G719">
        <v>21.098994000000001</v>
      </c>
      <c r="H719">
        <f t="shared" si="223"/>
        <v>21.098994000000001</v>
      </c>
      <c r="I719">
        <v>21.022538999999998</v>
      </c>
      <c r="J719">
        <f t="shared" si="219"/>
        <v>21.022538999999998</v>
      </c>
      <c r="K719">
        <f t="shared" si="231"/>
        <v>4.6816666666534464E-5</v>
      </c>
      <c r="L719">
        <v>9.1E-4</v>
      </c>
      <c r="M719">
        <f t="shared" si="224"/>
        <v>9.1E-4</v>
      </c>
      <c r="N719">
        <v>0.25845200000000002</v>
      </c>
      <c r="O719">
        <f t="shared" si="220"/>
        <v>0.25845200000000002</v>
      </c>
      <c r="P719">
        <f t="shared" si="232"/>
        <v>-1.6876666666666614E-4</v>
      </c>
      <c r="Q719">
        <f t="shared" si="225"/>
        <v>78.719009</v>
      </c>
      <c r="R719">
        <f t="shared" si="233"/>
        <v>1.219500000004814E-4</v>
      </c>
      <c r="S719">
        <f t="shared" si="234"/>
        <v>1</v>
      </c>
      <c r="T719">
        <f t="shared" si="235"/>
        <v>19.997293819545721</v>
      </c>
      <c r="U719">
        <f t="shared" si="236"/>
        <v>32500</v>
      </c>
      <c r="W719">
        <v>0</v>
      </c>
      <c r="X719">
        <v>20.001629999999999</v>
      </c>
      <c r="Y719">
        <v>0</v>
      </c>
      <c r="Z719">
        <v>0</v>
      </c>
      <c r="AA719">
        <f t="shared" si="221"/>
        <v>0</v>
      </c>
      <c r="AB719">
        <f t="shared" si="222"/>
        <v>0</v>
      </c>
      <c r="AC719" t="e">
        <f t="shared" si="226"/>
        <v>#DIV/0!</v>
      </c>
      <c r="AD719" s="6" t="e">
        <f t="shared" si="218"/>
        <v>#DIV/0!</v>
      </c>
      <c r="AE719" s="6" t="e">
        <f t="shared" si="218"/>
        <v>#DIV/0!</v>
      </c>
    </row>
    <row r="720" spans="1:31" x14ac:dyDescent="0.25">
      <c r="A720" s="1">
        <v>42880.378842592596</v>
      </c>
      <c r="B720" s="16">
        <v>713</v>
      </c>
      <c r="C720">
        <f t="shared" si="227"/>
        <v>-1.8795639516208484</v>
      </c>
      <c r="D720">
        <f t="shared" si="228"/>
        <v>-3.545143249188154</v>
      </c>
      <c r="E720">
        <f t="shared" si="229"/>
        <v>-11.321199680441485</v>
      </c>
      <c r="F720">
        <f t="shared" si="230"/>
        <v>1.8861519695198388</v>
      </c>
      <c r="G720">
        <v>21.098991999999999</v>
      </c>
      <c r="H720">
        <f t="shared" si="223"/>
        <v>21.098991999999999</v>
      </c>
      <c r="I720">
        <v>21.022532000000002</v>
      </c>
      <c r="J720">
        <f t="shared" si="219"/>
        <v>21.022532000000002</v>
      </c>
      <c r="K720">
        <f t="shared" si="231"/>
        <v>5.3916666666490679E-5</v>
      </c>
      <c r="L720">
        <v>9.1600000000000004E-4</v>
      </c>
      <c r="M720">
        <f t="shared" si="224"/>
        <v>9.1600000000000004E-4</v>
      </c>
      <c r="N720">
        <v>0.25830399999999998</v>
      </c>
      <c r="O720">
        <f t="shared" si="220"/>
        <v>0.25830399999999998</v>
      </c>
      <c r="P720">
        <f t="shared" si="232"/>
        <v>-1.6929999999999907E-4</v>
      </c>
      <c r="Q720">
        <f t="shared" si="225"/>
        <v>78.719164000000006</v>
      </c>
      <c r="R720">
        <f t="shared" si="233"/>
        <v>1.153833333331041E-4</v>
      </c>
      <c r="S720">
        <f t="shared" si="234"/>
        <v>1</v>
      </c>
      <c r="T720">
        <f t="shared" si="235"/>
        <v>19.999911420702563</v>
      </c>
      <c r="U720">
        <f t="shared" si="236"/>
        <v>32500</v>
      </c>
      <c r="W720">
        <v>0</v>
      </c>
      <c r="X720">
        <v>20.001577000000001</v>
      </c>
      <c r="Y720">
        <v>0</v>
      </c>
      <c r="Z720">
        <v>0</v>
      </c>
      <c r="AA720">
        <f t="shared" si="221"/>
        <v>0</v>
      </c>
      <c r="AB720">
        <f t="shared" si="222"/>
        <v>0</v>
      </c>
      <c r="AC720" t="e">
        <f t="shared" si="226"/>
        <v>#DIV/0!</v>
      </c>
      <c r="AD720" s="6" t="e">
        <f t="shared" si="218"/>
        <v>#DIV/0!</v>
      </c>
      <c r="AE720" s="6" t="e">
        <f t="shared" si="218"/>
        <v>#DIV/0!</v>
      </c>
    </row>
    <row r="721" spans="1:31" x14ac:dyDescent="0.25">
      <c r="A721" s="1">
        <v>42880.379537037035</v>
      </c>
      <c r="B721" s="16">
        <v>714</v>
      </c>
      <c r="C721">
        <f t="shared" si="227"/>
        <v>-5.9033339325116785</v>
      </c>
      <c r="D721">
        <f t="shared" si="228"/>
        <v>-3.3272601022453419</v>
      </c>
      <c r="E721">
        <f t="shared" si="229"/>
        <v>-26.938334180907383</v>
      </c>
      <c r="F721">
        <f t="shared" si="230"/>
        <v>0.56362390138917651</v>
      </c>
      <c r="G721">
        <v>21.099086</v>
      </c>
      <c r="H721">
        <f t="shared" si="223"/>
        <v>21.099086</v>
      </c>
      <c r="I721">
        <v>21.022577999999999</v>
      </c>
      <c r="J721">
        <f t="shared" si="219"/>
        <v>21.022577999999999</v>
      </c>
      <c r="K721">
        <f t="shared" si="231"/>
        <v>6.3583333333205877E-5</v>
      </c>
      <c r="L721">
        <v>9.1500000000000001E-4</v>
      </c>
      <c r="M721">
        <f t="shared" si="224"/>
        <v>9.1500000000000001E-4</v>
      </c>
      <c r="N721">
        <v>0.25814599999999999</v>
      </c>
      <c r="O721">
        <f t="shared" si="220"/>
        <v>0.25814599999999999</v>
      </c>
      <c r="P721">
        <f t="shared" si="232"/>
        <v>-1.6856666666666503E-4</v>
      </c>
      <c r="Q721">
        <f t="shared" si="225"/>
        <v>78.719276000000008</v>
      </c>
      <c r="R721">
        <f t="shared" si="233"/>
        <v>1.0498333333236095E-4</v>
      </c>
      <c r="S721">
        <f t="shared" si="234"/>
        <v>1</v>
      </c>
      <c r="T721">
        <f t="shared" si="235"/>
        <v>20.004153073830622</v>
      </c>
      <c r="U721">
        <f t="shared" si="236"/>
        <v>32500</v>
      </c>
      <c r="W721">
        <v>0</v>
      </c>
      <c r="X721">
        <v>20.001577000000001</v>
      </c>
      <c r="Y721">
        <v>0</v>
      </c>
      <c r="Z721">
        <v>0</v>
      </c>
      <c r="AA721">
        <f t="shared" si="221"/>
        <v>0</v>
      </c>
      <c r="AB721">
        <f t="shared" si="222"/>
        <v>0</v>
      </c>
      <c r="AC721" t="e">
        <f t="shared" si="226"/>
        <v>#DIV/0!</v>
      </c>
      <c r="AD721" s="6" t="e">
        <f t="shared" si="218"/>
        <v>#DIV/0!</v>
      </c>
      <c r="AE721" s="6" t="e">
        <f t="shared" si="218"/>
        <v>#DIV/0!</v>
      </c>
    </row>
    <row r="722" spans="1:31" x14ac:dyDescent="0.25">
      <c r="A722" s="1">
        <v>42880.380231481482</v>
      </c>
      <c r="B722" s="16">
        <v>715</v>
      </c>
      <c r="C722">
        <f t="shared" si="227"/>
        <v>-6.7274319011137029</v>
      </c>
      <c r="D722">
        <f t="shared" si="228"/>
        <v>-2.8602672569429721</v>
      </c>
      <c r="E722">
        <f t="shared" si="229"/>
        <v>-29.670544173954145</v>
      </c>
      <c r="F722">
        <f t="shared" si="230"/>
        <v>0.42516480270420348</v>
      </c>
      <c r="G722">
        <v>21.099156000000001</v>
      </c>
      <c r="H722">
        <f t="shared" si="223"/>
        <v>21.099156000000001</v>
      </c>
      <c r="I722">
        <v>21.022621999999998</v>
      </c>
      <c r="J722">
        <f t="shared" si="219"/>
        <v>21.022621999999998</v>
      </c>
      <c r="K722">
        <f t="shared" si="231"/>
        <v>6.5299999999920055E-5</v>
      </c>
      <c r="L722">
        <v>9.1100000000000003E-4</v>
      </c>
      <c r="M722">
        <f t="shared" si="224"/>
        <v>9.1100000000000003E-4</v>
      </c>
      <c r="N722">
        <v>0.25796799999999998</v>
      </c>
      <c r="O722">
        <f t="shared" si="220"/>
        <v>0.25796799999999998</v>
      </c>
      <c r="P722">
        <f t="shared" si="232"/>
        <v>-1.6703333333333291E-4</v>
      </c>
      <c r="Q722">
        <f t="shared" si="225"/>
        <v>78.719409999999996</v>
      </c>
      <c r="R722">
        <f t="shared" si="233"/>
        <v>1.0173333333227675E-4</v>
      </c>
      <c r="S722">
        <f t="shared" si="234"/>
        <v>1</v>
      </c>
      <c r="T722">
        <f t="shared" si="235"/>
        <v>20.005497164644542</v>
      </c>
      <c r="U722">
        <f t="shared" si="236"/>
        <v>32500</v>
      </c>
      <c r="W722">
        <v>0</v>
      </c>
      <c r="X722">
        <v>20.001629999999999</v>
      </c>
      <c r="Y722">
        <v>0</v>
      </c>
      <c r="Z722">
        <v>0</v>
      </c>
      <c r="AA722">
        <f t="shared" si="221"/>
        <v>0</v>
      </c>
      <c r="AB722">
        <f t="shared" si="222"/>
        <v>0</v>
      </c>
      <c r="AC722" t="e">
        <f t="shared" si="226"/>
        <v>#DIV/0!</v>
      </c>
      <c r="AD722" s="6" t="e">
        <f t="shared" si="218"/>
        <v>#DIV/0!</v>
      </c>
      <c r="AE722" s="6" t="e">
        <f t="shared" si="218"/>
        <v>#DIV/0!</v>
      </c>
    </row>
    <row r="723" spans="1:31" x14ac:dyDescent="0.25">
      <c r="A723" s="1">
        <v>42880.380925925929</v>
      </c>
      <c r="B723" s="16">
        <v>716</v>
      </c>
      <c r="C723">
        <f t="shared" si="227"/>
        <v>-8.8598355079890467</v>
      </c>
      <c r="D723">
        <f t="shared" si="228"/>
        <v>-2.776678322513737</v>
      </c>
      <c r="E723">
        <f t="shared" si="229"/>
        <v>-37.982064605040001</v>
      </c>
      <c r="F723">
        <f t="shared" si="230"/>
        <v>0.31340066302697883</v>
      </c>
      <c r="G723">
        <v>21.099288999999999</v>
      </c>
      <c r="H723">
        <f t="shared" si="223"/>
        <v>21.099288999999999</v>
      </c>
      <c r="I723">
        <v>21.022665</v>
      </c>
      <c r="J723">
        <f t="shared" si="219"/>
        <v>21.022665</v>
      </c>
      <c r="K723">
        <f t="shared" si="231"/>
        <v>7.0483333333370979E-5</v>
      </c>
      <c r="L723">
        <v>9.1299999999999997E-4</v>
      </c>
      <c r="M723">
        <f t="shared" si="224"/>
        <v>9.1299999999999997E-4</v>
      </c>
      <c r="N723">
        <v>0.25779000000000002</v>
      </c>
      <c r="O723">
        <f t="shared" si="220"/>
        <v>0.25779000000000002</v>
      </c>
      <c r="P723">
        <f t="shared" si="232"/>
        <v>-1.666833333333312E-4</v>
      </c>
      <c r="Q723">
        <f t="shared" si="225"/>
        <v>78.719544999999997</v>
      </c>
      <c r="R723">
        <f t="shared" si="233"/>
        <v>9.6199999999413427E-5</v>
      </c>
      <c r="S723">
        <f t="shared" si="234"/>
        <v>1</v>
      </c>
      <c r="T723">
        <f t="shared" si="235"/>
        <v>20.007766157185653</v>
      </c>
      <c r="U723">
        <f t="shared" si="236"/>
        <v>32500</v>
      </c>
      <c r="W723">
        <v>0</v>
      </c>
      <c r="X723">
        <v>20.001683</v>
      </c>
      <c r="Y723">
        <v>0</v>
      </c>
      <c r="Z723">
        <v>0</v>
      </c>
      <c r="AA723">
        <f t="shared" si="221"/>
        <v>0</v>
      </c>
      <c r="AB723">
        <f t="shared" si="222"/>
        <v>0</v>
      </c>
      <c r="AC723" t="e">
        <f t="shared" si="226"/>
        <v>#DIV/0!</v>
      </c>
      <c r="AD723" s="6" t="e">
        <f t="shared" si="218"/>
        <v>#DIV/0!</v>
      </c>
      <c r="AE723" s="6" t="e">
        <f t="shared" si="218"/>
        <v>#DIV/0!</v>
      </c>
    </row>
    <row r="724" spans="1:31" x14ac:dyDescent="0.25">
      <c r="A724" s="1">
        <v>42880.381620370368</v>
      </c>
      <c r="B724" s="16">
        <v>717</v>
      </c>
      <c r="C724">
        <f t="shared" si="227"/>
        <v>-9.0735649131019258</v>
      </c>
      <c r="D724">
        <f t="shared" si="228"/>
        <v>-2.6693112280344877</v>
      </c>
      <c r="E724">
        <f t="shared" si="229"/>
        <v>-38.705838918284762</v>
      </c>
      <c r="F724">
        <f t="shared" si="230"/>
        <v>0.29418549970145597</v>
      </c>
      <c r="G724">
        <v>21.099328</v>
      </c>
      <c r="H724">
        <f t="shared" si="223"/>
        <v>21.099328</v>
      </c>
      <c r="I724">
        <v>21.022756999999999</v>
      </c>
      <c r="J724">
        <f t="shared" si="219"/>
        <v>21.022756999999999</v>
      </c>
      <c r="K724">
        <f t="shared" si="231"/>
        <v>7.0899999999873842E-5</v>
      </c>
      <c r="L724">
        <v>9.1100000000000003E-4</v>
      </c>
      <c r="M724">
        <f t="shared" si="224"/>
        <v>9.1100000000000003E-4</v>
      </c>
      <c r="N724">
        <v>0.25762000000000002</v>
      </c>
      <c r="O724">
        <f t="shared" si="220"/>
        <v>0.25762000000000002</v>
      </c>
      <c r="P724">
        <f t="shared" si="232"/>
        <v>-1.6624999999999556E-4</v>
      </c>
      <c r="Q724">
        <f t="shared" si="225"/>
        <v>78.719622999999999</v>
      </c>
      <c r="R724">
        <f t="shared" si="233"/>
        <v>9.534999999942784E-5</v>
      </c>
      <c r="S724">
        <f t="shared" si="234"/>
        <v>1</v>
      </c>
      <c r="T724">
        <f t="shared" si="235"/>
        <v>20.007822253685294</v>
      </c>
      <c r="U724">
        <f t="shared" si="236"/>
        <v>32500</v>
      </c>
      <c r="W724">
        <v>0</v>
      </c>
      <c r="X724">
        <v>20.001418000000001</v>
      </c>
      <c r="Y724">
        <v>0</v>
      </c>
      <c r="Z724">
        <v>0</v>
      </c>
      <c r="AA724">
        <f t="shared" si="221"/>
        <v>0</v>
      </c>
      <c r="AB724">
        <f t="shared" si="222"/>
        <v>0</v>
      </c>
      <c r="AC724" t="e">
        <f t="shared" si="226"/>
        <v>#DIV/0!</v>
      </c>
      <c r="AD724" s="6" t="e">
        <f t="shared" si="218"/>
        <v>#DIV/0!</v>
      </c>
      <c r="AE724" s="6" t="e">
        <f t="shared" si="218"/>
        <v>#DIV/0!</v>
      </c>
    </row>
    <row r="725" spans="1:31" x14ac:dyDescent="0.25">
      <c r="A725" s="1">
        <v>42880.382314814815</v>
      </c>
      <c r="B725" s="16">
        <v>718</v>
      </c>
      <c r="C725">
        <f t="shared" si="227"/>
        <v>-6.103426375911134</v>
      </c>
      <c r="D725">
        <f t="shared" si="228"/>
        <v>-1.8127998000690582</v>
      </c>
      <c r="E725">
        <f t="shared" si="229"/>
        <v>-26.054934326742018</v>
      </c>
      <c r="F725">
        <f t="shared" si="230"/>
        <v>0.29701346234367232</v>
      </c>
      <c r="G725">
        <v>21.099215000000001</v>
      </c>
      <c r="H725">
        <f t="shared" si="223"/>
        <v>21.099215000000001</v>
      </c>
      <c r="I725">
        <v>21.022962</v>
      </c>
      <c r="J725">
        <f t="shared" si="219"/>
        <v>21.022962</v>
      </c>
      <c r="K725">
        <f t="shared" si="231"/>
        <v>6.2933333333425873E-5</v>
      </c>
      <c r="L725">
        <v>9.1200000000000005E-4</v>
      </c>
      <c r="M725">
        <f t="shared" si="224"/>
        <v>9.1200000000000005E-4</v>
      </c>
      <c r="N725">
        <v>0.25745800000000002</v>
      </c>
      <c r="O725">
        <f t="shared" si="220"/>
        <v>0.25745800000000002</v>
      </c>
      <c r="P725">
        <f t="shared" si="232"/>
        <v>-1.6349999999999698E-4</v>
      </c>
      <c r="Q725">
        <f t="shared" si="225"/>
        <v>78.719579999999993</v>
      </c>
      <c r="R725">
        <f t="shared" si="233"/>
        <v>1.0056666666618715E-4</v>
      </c>
      <c r="S725">
        <f t="shared" si="234"/>
        <v>1</v>
      </c>
      <c r="T725">
        <f t="shared" si="235"/>
        <v>20.00602662657597</v>
      </c>
      <c r="U725">
        <f t="shared" si="236"/>
        <v>32500</v>
      </c>
      <c r="W725">
        <v>0</v>
      </c>
      <c r="X725">
        <v>20.001736000000001</v>
      </c>
      <c r="Y725">
        <v>0</v>
      </c>
      <c r="Z725">
        <v>0</v>
      </c>
      <c r="AA725">
        <f t="shared" si="221"/>
        <v>0</v>
      </c>
      <c r="AB725">
        <f t="shared" si="222"/>
        <v>0</v>
      </c>
      <c r="AC725" t="e">
        <f t="shared" si="226"/>
        <v>#DIV/0!</v>
      </c>
      <c r="AD725" s="6" t="e">
        <f t="shared" si="218"/>
        <v>#DIV/0!</v>
      </c>
      <c r="AE725" s="6" t="e">
        <f t="shared" si="218"/>
        <v>#DIV/0!</v>
      </c>
    </row>
    <row r="726" spans="1:31" x14ac:dyDescent="0.25">
      <c r="A726" s="1">
        <v>42880.383009259262</v>
      </c>
      <c r="B726" s="16">
        <v>719</v>
      </c>
      <c r="C726">
        <f t="shared" si="227"/>
        <v>2.0222355022210192</v>
      </c>
      <c r="D726">
        <f t="shared" si="228"/>
        <v>-0.77297050785638532</v>
      </c>
      <c r="E726">
        <f t="shared" si="229"/>
        <v>7.1162706735795869</v>
      </c>
      <c r="F726">
        <f t="shared" si="230"/>
        <v>-0.38223565307177754</v>
      </c>
      <c r="G726">
        <v>21.098897999999998</v>
      </c>
      <c r="H726">
        <f t="shared" si="223"/>
        <v>21.098897999999998</v>
      </c>
      <c r="I726">
        <v>21.022966</v>
      </c>
      <c r="J726">
        <f t="shared" si="219"/>
        <v>21.022966</v>
      </c>
      <c r="K726">
        <f t="shared" si="231"/>
        <v>4.2316666666823247E-5</v>
      </c>
      <c r="L726">
        <v>9.0499999999999999E-4</v>
      </c>
      <c r="M726">
        <f t="shared" si="224"/>
        <v>9.0499999999999999E-4</v>
      </c>
      <c r="N726">
        <v>0.257301</v>
      </c>
      <c r="O726">
        <f t="shared" si="220"/>
        <v>0.257301</v>
      </c>
      <c r="P726">
        <f t="shared" si="232"/>
        <v>-1.6014999999999779E-4</v>
      </c>
      <c r="Q726">
        <f t="shared" si="225"/>
        <v>78.719733000000005</v>
      </c>
      <c r="R726">
        <f t="shared" si="233"/>
        <v>1.1783333333449756E-4</v>
      </c>
      <c r="S726">
        <f t="shared" si="234"/>
        <v>1</v>
      </c>
      <c r="T726">
        <f t="shared" si="235"/>
        <v>19.998675793989491</v>
      </c>
      <c r="U726">
        <f t="shared" si="236"/>
        <v>32500</v>
      </c>
      <c r="W726">
        <v>0</v>
      </c>
      <c r="X726">
        <v>20.001470999999999</v>
      </c>
      <c r="Y726">
        <v>0</v>
      </c>
      <c r="Z726">
        <v>0</v>
      </c>
      <c r="AA726">
        <f t="shared" si="221"/>
        <v>0</v>
      </c>
      <c r="AB726">
        <f t="shared" si="222"/>
        <v>0</v>
      </c>
      <c r="AC726" t="e">
        <f t="shared" si="226"/>
        <v>#DIV/0!</v>
      </c>
      <c r="AD726" s="6" t="e">
        <f t="shared" si="218"/>
        <v>#DIV/0!</v>
      </c>
      <c r="AE726" s="6" t="e">
        <f t="shared" si="218"/>
        <v>#DIV/0!</v>
      </c>
    </row>
    <row r="727" spans="1:31" x14ac:dyDescent="0.25">
      <c r="A727" s="1">
        <v>42880.383703703701</v>
      </c>
      <c r="B727" s="16">
        <v>720</v>
      </c>
      <c r="C727">
        <f t="shared" si="227"/>
        <v>9.7920821539789564</v>
      </c>
      <c r="D727">
        <f t="shared" si="228"/>
        <v>-0.46182314743107966</v>
      </c>
      <c r="E727">
        <f t="shared" si="229"/>
        <v>38.080743014067153</v>
      </c>
      <c r="F727">
        <f t="shared" si="230"/>
        <v>-4.7162915932381193E-2</v>
      </c>
      <c r="G727">
        <v>21.098649999999999</v>
      </c>
      <c r="H727">
        <f t="shared" si="223"/>
        <v>21.098649999999999</v>
      </c>
      <c r="I727">
        <v>21.023045</v>
      </c>
      <c r="J727">
        <f t="shared" si="219"/>
        <v>21.023045</v>
      </c>
      <c r="K727">
        <f t="shared" si="231"/>
        <v>2.3033333333385048E-5</v>
      </c>
      <c r="L727">
        <v>9.0399999999999996E-4</v>
      </c>
      <c r="M727">
        <f t="shared" si="224"/>
        <v>9.0399999999999996E-4</v>
      </c>
      <c r="N727">
        <v>0.257135</v>
      </c>
      <c r="O727">
        <f t="shared" si="220"/>
        <v>0.257135</v>
      </c>
      <c r="P727">
        <f t="shared" si="232"/>
        <v>-1.5903333333333418E-4</v>
      </c>
      <c r="Q727">
        <f t="shared" si="225"/>
        <v>78.719819999999999</v>
      </c>
      <c r="R727">
        <f t="shared" si="233"/>
        <v>1.3600000000077255E-4</v>
      </c>
      <c r="S727">
        <f t="shared" si="234"/>
        <v>1</v>
      </c>
      <c r="T727">
        <f t="shared" si="235"/>
        <v>19.991376094698321</v>
      </c>
      <c r="U727">
        <f t="shared" si="236"/>
        <v>32500</v>
      </c>
      <c r="W727">
        <v>0</v>
      </c>
      <c r="X727">
        <v>20.001629999999999</v>
      </c>
      <c r="Y727">
        <v>0</v>
      </c>
      <c r="Z727">
        <v>0</v>
      </c>
      <c r="AA727">
        <f t="shared" si="221"/>
        <v>0</v>
      </c>
      <c r="AB727">
        <f t="shared" si="222"/>
        <v>0</v>
      </c>
      <c r="AC727" t="e">
        <f t="shared" si="226"/>
        <v>#DIV/0!</v>
      </c>
      <c r="AD727" s="6" t="e">
        <f t="shared" si="218"/>
        <v>#DIV/0!</v>
      </c>
      <c r="AE727" s="6" t="e">
        <f t="shared" si="218"/>
        <v>#DIV/0!</v>
      </c>
    </row>
    <row r="728" spans="1:31" x14ac:dyDescent="0.25">
      <c r="A728" s="1">
        <v>42880.384398148148</v>
      </c>
      <c r="B728" s="16">
        <v>721</v>
      </c>
      <c r="C728">
        <f t="shared" si="227"/>
        <v>17.64031959151038</v>
      </c>
      <c r="D728">
        <f t="shared" si="228"/>
        <v>-0.87495728247557025</v>
      </c>
      <c r="E728">
        <f t="shared" si="229"/>
        <v>68.554546670289369</v>
      </c>
      <c r="F728">
        <f t="shared" si="230"/>
        <v>-4.959985435278929E-2</v>
      </c>
      <c r="G728">
        <v>21.098855</v>
      </c>
      <c r="H728">
        <f t="shared" si="223"/>
        <v>21.098855</v>
      </c>
      <c r="I728">
        <v>21.022998999999999</v>
      </c>
      <c r="J728">
        <f t="shared" si="219"/>
        <v>21.022998999999999</v>
      </c>
      <c r="K728">
        <f t="shared" si="231"/>
        <v>4.3833333335167406E-6</v>
      </c>
      <c r="L728">
        <v>8.9899999999999995E-4</v>
      </c>
      <c r="M728">
        <f t="shared" si="224"/>
        <v>8.9899999999999995E-4</v>
      </c>
      <c r="N728">
        <v>0.25698500000000002</v>
      </c>
      <c r="O728">
        <f t="shared" si="220"/>
        <v>0.25698500000000002</v>
      </c>
      <c r="P728">
        <f t="shared" si="232"/>
        <v>-1.6015000000000151E-4</v>
      </c>
      <c r="Q728">
        <f t="shared" si="225"/>
        <v>78.720016000000001</v>
      </c>
      <c r="R728">
        <f t="shared" si="233"/>
        <v>1.5576666666703432E-4</v>
      </c>
      <c r="S728">
        <f t="shared" si="234"/>
        <v>1</v>
      </c>
      <c r="T728">
        <f t="shared" si="235"/>
        <v>19.983114723125833</v>
      </c>
      <c r="U728">
        <f t="shared" si="236"/>
        <v>32500</v>
      </c>
      <c r="W728">
        <v>0</v>
      </c>
      <c r="X728">
        <v>20.001629999999999</v>
      </c>
      <c r="Y728">
        <v>0</v>
      </c>
      <c r="Z728">
        <v>0</v>
      </c>
      <c r="AA728">
        <f t="shared" si="221"/>
        <v>0</v>
      </c>
      <c r="AB728">
        <f t="shared" si="222"/>
        <v>0</v>
      </c>
      <c r="AC728" t="e">
        <f t="shared" si="226"/>
        <v>#DIV/0!</v>
      </c>
      <c r="AD728" s="6" t="e">
        <f t="shared" si="218"/>
        <v>#DIV/0!</v>
      </c>
      <c r="AE728" s="6" t="e">
        <f t="shared" si="218"/>
        <v>#DIV/0!</v>
      </c>
    </row>
    <row r="729" spans="1:31" x14ac:dyDescent="0.25">
      <c r="A729" s="1">
        <v>42880.385092592594</v>
      </c>
      <c r="B729" s="16">
        <v>722</v>
      </c>
      <c r="C729">
        <f t="shared" si="227"/>
        <v>20.424205175930275</v>
      </c>
      <c r="D729">
        <f t="shared" si="228"/>
        <v>-1.9809307706766344</v>
      </c>
      <c r="E729">
        <f t="shared" si="229"/>
        <v>78.304845027514205</v>
      </c>
      <c r="F729">
        <f t="shared" si="230"/>
        <v>-9.6989368918558541E-2</v>
      </c>
      <c r="G729">
        <v>21.099067999999999</v>
      </c>
      <c r="H729">
        <f t="shared" si="223"/>
        <v>21.099067999999999</v>
      </c>
      <c r="I729">
        <v>21.022997</v>
      </c>
      <c r="J729">
        <f t="shared" si="219"/>
        <v>21.022997</v>
      </c>
      <c r="K729">
        <f t="shared" si="231"/>
        <v>-1.5333333331331763E-6</v>
      </c>
      <c r="L729">
        <v>8.9999999999999998E-4</v>
      </c>
      <c r="M729">
        <f t="shared" si="224"/>
        <v>8.9999999999999998E-4</v>
      </c>
      <c r="N729">
        <v>0.25683800000000001</v>
      </c>
      <c r="O729">
        <f t="shared" si="220"/>
        <v>0.25683800000000001</v>
      </c>
      <c r="P729">
        <f t="shared" si="232"/>
        <v>-1.6343333333333488E-4</v>
      </c>
      <c r="Q729">
        <f t="shared" si="225"/>
        <v>78.720164999999994</v>
      </c>
      <c r="R729">
        <f t="shared" si="233"/>
        <v>1.6496666666678076E-4</v>
      </c>
      <c r="S729">
        <f t="shared" si="234"/>
        <v>1</v>
      </c>
      <c r="T729">
        <f t="shared" si="235"/>
        <v>19.979488864053295</v>
      </c>
      <c r="U729">
        <f t="shared" si="236"/>
        <v>32500</v>
      </c>
      <c r="W729">
        <v>0</v>
      </c>
      <c r="X729">
        <v>20.001894</v>
      </c>
      <c r="Y729">
        <v>0</v>
      </c>
      <c r="Z729">
        <v>0</v>
      </c>
      <c r="AA729">
        <f t="shared" si="221"/>
        <v>0</v>
      </c>
      <c r="AB729">
        <f t="shared" si="222"/>
        <v>0</v>
      </c>
      <c r="AC729" t="e">
        <f t="shared" si="226"/>
        <v>#DIV/0!</v>
      </c>
      <c r="AD729" s="6" t="e">
        <f t="shared" si="218"/>
        <v>#DIV/0!</v>
      </c>
      <c r="AE729" s="6" t="e">
        <f t="shared" si="218"/>
        <v>#DIV/0!</v>
      </c>
    </row>
    <row r="730" spans="1:31" x14ac:dyDescent="0.25">
      <c r="A730" s="1">
        <v>42880.385787037034</v>
      </c>
      <c r="B730" s="16">
        <v>723</v>
      </c>
      <c r="C730">
        <f t="shared" si="227"/>
        <v>19.695429006454123</v>
      </c>
      <c r="D730">
        <f t="shared" si="228"/>
        <v>-2.9339000535710991</v>
      </c>
      <c r="E730">
        <f t="shared" si="229"/>
        <v>74.380660055293191</v>
      </c>
      <c r="F730">
        <f t="shared" si="230"/>
        <v>-0.14896350074982728</v>
      </c>
      <c r="G730">
        <v>21.098956999999999</v>
      </c>
      <c r="H730">
        <f t="shared" si="223"/>
        <v>21.098956999999999</v>
      </c>
      <c r="I730">
        <v>21.022866</v>
      </c>
      <c r="J730">
        <f t="shared" si="219"/>
        <v>21.022866</v>
      </c>
      <c r="K730">
        <f t="shared" si="231"/>
        <v>8.6666666684701949E-7</v>
      </c>
      <c r="L730">
        <v>8.9999999999999998E-4</v>
      </c>
      <c r="M730">
        <f t="shared" si="224"/>
        <v>8.9999999999999998E-4</v>
      </c>
      <c r="N730">
        <v>0.25667800000000002</v>
      </c>
      <c r="O730">
        <f t="shared" si="220"/>
        <v>0.25667800000000002</v>
      </c>
      <c r="P730">
        <f t="shared" si="232"/>
        <v>-1.6626666666666733E-4</v>
      </c>
      <c r="Q730">
        <f t="shared" si="225"/>
        <v>78.720456000000013</v>
      </c>
      <c r="R730">
        <f t="shared" si="233"/>
        <v>1.6539999999925687E-4</v>
      </c>
      <c r="S730">
        <f t="shared" si="234"/>
        <v>1</v>
      </c>
      <c r="T730">
        <f t="shared" si="235"/>
        <v>19.979423670940157</v>
      </c>
      <c r="U730">
        <f t="shared" si="236"/>
        <v>32500</v>
      </c>
      <c r="W730">
        <v>0</v>
      </c>
      <c r="X730">
        <v>20.002053</v>
      </c>
      <c r="Y730">
        <v>0</v>
      </c>
      <c r="Z730">
        <v>0</v>
      </c>
      <c r="AA730">
        <f t="shared" si="221"/>
        <v>0</v>
      </c>
      <c r="AB730">
        <f t="shared" si="222"/>
        <v>0</v>
      </c>
      <c r="AC730" t="e">
        <f t="shared" si="226"/>
        <v>#DIV/0!</v>
      </c>
      <c r="AD730" s="6" t="e">
        <f t="shared" si="218"/>
        <v>#DIV/0!</v>
      </c>
      <c r="AE730" s="6" t="e">
        <f t="shared" si="218"/>
        <v>#DIV/0!</v>
      </c>
    </row>
    <row r="731" spans="1:31" x14ac:dyDescent="0.25">
      <c r="A731" s="1">
        <v>42880.386481481481</v>
      </c>
      <c r="B731" s="16">
        <v>724</v>
      </c>
      <c r="C731">
        <f t="shared" si="227"/>
        <v>21.437999753948645</v>
      </c>
      <c r="D731">
        <f t="shared" si="228"/>
        <v>-3.3568076772939648</v>
      </c>
      <c r="E731">
        <f t="shared" si="229"/>
        <v>80.781241354579066</v>
      </c>
      <c r="F731">
        <f t="shared" si="230"/>
        <v>-0.15658213060085877</v>
      </c>
      <c r="G731">
        <v>21.098932999999999</v>
      </c>
      <c r="H731">
        <f t="shared" si="223"/>
        <v>21.098932999999999</v>
      </c>
      <c r="I731">
        <v>21.022902999999999</v>
      </c>
      <c r="J731">
        <f t="shared" si="219"/>
        <v>21.022902999999999</v>
      </c>
      <c r="K731">
        <f t="shared" si="231"/>
        <v>-3.1333333331791854E-6</v>
      </c>
      <c r="L731">
        <v>9.0499999999999999E-4</v>
      </c>
      <c r="M731">
        <f t="shared" si="224"/>
        <v>9.0499999999999999E-4</v>
      </c>
      <c r="N731">
        <v>0.25650000000000001</v>
      </c>
      <c r="O731">
        <f t="shared" si="220"/>
        <v>0.25650000000000001</v>
      </c>
      <c r="P731">
        <f t="shared" si="232"/>
        <v>-1.6743333333333333E-4</v>
      </c>
      <c r="Q731">
        <f t="shared" si="225"/>
        <v>78.720596999999998</v>
      </c>
      <c r="R731">
        <f t="shared" si="233"/>
        <v>1.7056666666590559E-4</v>
      </c>
      <c r="S731">
        <f t="shared" si="234"/>
        <v>1</v>
      </c>
      <c r="T731">
        <f t="shared" si="235"/>
        <v>19.976623192568955</v>
      </c>
      <c r="U731">
        <f t="shared" si="236"/>
        <v>32500</v>
      </c>
      <c r="W731">
        <v>0</v>
      </c>
      <c r="X731">
        <v>20.001418000000001</v>
      </c>
      <c r="Y731">
        <v>0</v>
      </c>
      <c r="Z731">
        <v>0</v>
      </c>
      <c r="AA731">
        <f t="shared" si="221"/>
        <v>0</v>
      </c>
      <c r="AB731">
        <f t="shared" si="222"/>
        <v>0</v>
      </c>
      <c r="AC731" t="e">
        <f t="shared" si="226"/>
        <v>#DIV/0!</v>
      </c>
      <c r="AD731" s="6" t="e">
        <f t="shared" si="218"/>
        <v>#DIV/0!</v>
      </c>
      <c r="AE731" s="6" t="e">
        <f t="shared" si="218"/>
        <v>#DIV/0!</v>
      </c>
    </row>
    <row r="732" spans="1:31" x14ac:dyDescent="0.25">
      <c r="A732" s="1">
        <v>42880.387175925927</v>
      </c>
      <c r="B732" s="16">
        <v>725</v>
      </c>
      <c r="C732">
        <f t="shared" si="227"/>
        <v>19.652154032428808</v>
      </c>
      <c r="D732">
        <f t="shared" si="228"/>
        <v>-3.7442658309152588</v>
      </c>
      <c r="E732">
        <f t="shared" si="229"/>
        <v>73.315469564471485</v>
      </c>
      <c r="F732">
        <f t="shared" si="230"/>
        <v>-0.19052699387236105</v>
      </c>
      <c r="G732">
        <v>21.099027</v>
      </c>
      <c r="H732">
        <f t="shared" si="223"/>
        <v>21.099027</v>
      </c>
      <c r="I732">
        <v>21.022929000000001</v>
      </c>
      <c r="J732">
        <f t="shared" si="219"/>
        <v>21.022929000000001</v>
      </c>
      <c r="K732">
        <f t="shared" si="231"/>
        <v>1.500000000180061E-6</v>
      </c>
      <c r="L732">
        <v>9.01E-4</v>
      </c>
      <c r="M732">
        <f t="shared" si="224"/>
        <v>9.01E-4</v>
      </c>
      <c r="N732">
        <v>0.25632199999999999</v>
      </c>
      <c r="O732">
        <f t="shared" si="220"/>
        <v>0.25632199999999999</v>
      </c>
      <c r="P732">
        <f t="shared" si="232"/>
        <v>-1.6853333333333441E-4</v>
      </c>
      <c r="Q732">
        <f t="shared" si="225"/>
        <v>78.720748999999998</v>
      </c>
      <c r="R732">
        <f t="shared" si="233"/>
        <v>1.6703333333249285E-4</v>
      </c>
      <c r="S732">
        <f t="shared" si="234"/>
        <v>1</v>
      </c>
      <c r="T732">
        <f t="shared" si="235"/>
        <v>19.978497580136871</v>
      </c>
      <c r="U732">
        <f t="shared" si="236"/>
        <v>32500</v>
      </c>
      <c r="W732">
        <v>0</v>
      </c>
      <c r="X732">
        <v>20.001894</v>
      </c>
      <c r="Y732">
        <v>0</v>
      </c>
      <c r="Z732">
        <v>0</v>
      </c>
      <c r="AA732">
        <f t="shared" si="221"/>
        <v>0</v>
      </c>
      <c r="AB732">
        <f t="shared" si="222"/>
        <v>0</v>
      </c>
      <c r="AC732" t="e">
        <f t="shared" si="226"/>
        <v>#DIV/0!</v>
      </c>
      <c r="AD732" s="6" t="e">
        <f t="shared" si="218"/>
        <v>#DIV/0!</v>
      </c>
      <c r="AE732" s="6" t="e">
        <f t="shared" si="218"/>
        <v>#DIV/0!</v>
      </c>
    </row>
    <row r="733" spans="1:31" x14ac:dyDescent="0.25">
      <c r="A733" s="1">
        <v>42880.387870370374</v>
      </c>
      <c r="B733" s="16">
        <v>726</v>
      </c>
      <c r="C733">
        <f t="shared" si="227"/>
        <v>17.519248945642484</v>
      </c>
      <c r="D733">
        <f t="shared" si="228"/>
        <v>-3.9237460506658817</v>
      </c>
      <c r="E733">
        <f t="shared" si="229"/>
        <v>64.711544454841899</v>
      </c>
      <c r="F733">
        <f t="shared" si="230"/>
        <v>-0.22396770905192398</v>
      </c>
      <c r="G733">
        <v>21.099117</v>
      </c>
      <c r="H733">
        <f t="shared" si="223"/>
        <v>21.099117</v>
      </c>
      <c r="I733">
        <v>21.023071000000002</v>
      </c>
      <c r="J733">
        <f t="shared" si="219"/>
        <v>21.023071000000002</v>
      </c>
      <c r="K733">
        <f t="shared" si="231"/>
        <v>6.7666666666947135E-6</v>
      </c>
      <c r="L733">
        <v>9.0200000000000002E-4</v>
      </c>
      <c r="M733">
        <f t="shared" si="224"/>
        <v>9.0200000000000002E-4</v>
      </c>
      <c r="N733">
        <v>0.256135</v>
      </c>
      <c r="O733">
        <f t="shared" si="220"/>
        <v>0.256135</v>
      </c>
      <c r="P733">
        <f t="shared" si="232"/>
        <v>-1.6898333333333255E-4</v>
      </c>
      <c r="Q733">
        <f t="shared" si="225"/>
        <v>78.720793999999998</v>
      </c>
      <c r="R733">
        <f t="shared" si="233"/>
        <v>1.6221666666543417E-4</v>
      </c>
      <c r="S733">
        <f t="shared" si="234"/>
        <v>1</v>
      </c>
      <c r="T733">
        <f t="shared" si="235"/>
        <v>19.98018700500408</v>
      </c>
      <c r="U733">
        <f t="shared" si="236"/>
        <v>32500</v>
      </c>
      <c r="W733">
        <v>0</v>
      </c>
      <c r="X733">
        <v>20.001629999999999</v>
      </c>
      <c r="Y733">
        <v>0</v>
      </c>
      <c r="Z733">
        <v>0</v>
      </c>
      <c r="AA733">
        <f t="shared" si="221"/>
        <v>0</v>
      </c>
      <c r="AB733">
        <f t="shared" si="222"/>
        <v>0</v>
      </c>
      <c r="AC733" t="e">
        <f t="shared" si="226"/>
        <v>#DIV/0!</v>
      </c>
      <c r="AD733" s="6" t="e">
        <f t="shared" si="218"/>
        <v>#DIV/0!</v>
      </c>
      <c r="AE733" s="6" t="e">
        <f t="shared" si="218"/>
        <v>#DIV/0!</v>
      </c>
    </row>
    <row r="734" spans="1:31" x14ac:dyDescent="0.25">
      <c r="A734" s="1">
        <v>42880.388564814813</v>
      </c>
      <c r="B734" s="16">
        <v>727</v>
      </c>
      <c r="C734">
        <f t="shared" si="227"/>
        <v>14.966113928218157</v>
      </c>
      <c r="D734">
        <f t="shared" si="228"/>
        <v>-4.0604222562026582</v>
      </c>
      <c r="E734">
        <f t="shared" si="229"/>
        <v>54.498748820260019</v>
      </c>
      <c r="F734">
        <f t="shared" si="230"/>
        <v>-0.27130772060653996</v>
      </c>
      <c r="G734">
        <v>21.099025000000001</v>
      </c>
      <c r="H734">
        <f t="shared" si="223"/>
        <v>21.099025000000001</v>
      </c>
      <c r="I734">
        <v>21.023018</v>
      </c>
      <c r="J734">
        <f t="shared" si="219"/>
        <v>21.023018</v>
      </c>
      <c r="K734">
        <f t="shared" si="231"/>
        <v>1.3033333333289931E-5</v>
      </c>
      <c r="L734">
        <v>9.0200000000000002E-4</v>
      </c>
      <c r="M734">
        <f t="shared" si="224"/>
        <v>9.0200000000000002E-4</v>
      </c>
      <c r="N734">
        <v>0.25597300000000001</v>
      </c>
      <c r="O734">
        <f t="shared" si="220"/>
        <v>0.25597300000000001</v>
      </c>
      <c r="P734">
        <f t="shared" si="232"/>
        <v>-1.6931666666666624E-4</v>
      </c>
      <c r="Q734">
        <f t="shared" si="225"/>
        <v>78.721008999999995</v>
      </c>
      <c r="R734">
        <f t="shared" si="233"/>
        <v>1.5628333333192284E-4</v>
      </c>
      <c r="S734">
        <f t="shared" si="234"/>
        <v>1</v>
      </c>
      <c r="T734">
        <f t="shared" si="235"/>
        <v>19.981756463816055</v>
      </c>
      <c r="U734">
        <f t="shared" si="236"/>
        <v>32500</v>
      </c>
      <c r="W734">
        <v>0</v>
      </c>
      <c r="X734">
        <v>20.000782999999998</v>
      </c>
      <c r="Y734">
        <v>0</v>
      </c>
      <c r="Z734">
        <v>0</v>
      </c>
      <c r="AA734">
        <f t="shared" si="221"/>
        <v>0</v>
      </c>
      <c r="AB734">
        <f t="shared" si="222"/>
        <v>0</v>
      </c>
      <c r="AC734" t="e">
        <f t="shared" si="226"/>
        <v>#DIV/0!</v>
      </c>
      <c r="AD734" s="6" t="e">
        <f t="shared" si="218"/>
        <v>#DIV/0!</v>
      </c>
      <c r="AE734" s="6" t="e">
        <f t="shared" si="218"/>
        <v>#DIV/0!</v>
      </c>
    </row>
    <row r="735" spans="1:31" x14ac:dyDescent="0.25">
      <c r="A735" s="1">
        <v>42880.38925925926</v>
      </c>
      <c r="B735" s="16">
        <v>728</v>
      </c>
      <c r="C735">
        <f t="shared" si="227"/>
        <v>17.177316709000745</v>
      </c>
      <c r="D735">
        <f t="shared" si="228"/>
        <v>-3.6025690262845256</v>
      </c>
      <c r="E735">
        <f t="shared" si="229"/>
        <v>63.71856894515382</v>
      </c>
      <c r="F735">
        <f t="shared" si="230"/>
        <v>-0.20972827638421632</v>
      </c>
      <c r="G735">
        <v>21.099160000000001</v>
      </c>
      <c r="H735">
        <f t="shared" si="223"/>
        <v>21.099160000000001</v>
      </c>
      <c r="I735">
        <v>21.022931</v>
      </c>
      <c r="J735">
        <f t="shared" si="219"/>
        <v>21.022931</v>
      </c>
      <c r="K735">
        <f t="shared" si="231"/>
        <v>7.5000000000121263E-6</v>
      </c>
      <c r="L735">
        <v>9.0300000000000005E-4</v>
      </c>
      <c r="M735">
        <f t="shared" si="224"/>
        <v>9.0300000000000005E-4</v>
      </c>
      <c r="N735">
        <v>0.25582300000000002</v>
      </c>
      <c r="O735">
        <f t="shared" si="220"/>
        <v>0.25582300000000002</v>
      </c>
      <c r="P735">
        <f t="shared" si="232"/>
        <v>-1.677999999999985E-4</v>
      </c>
      <c r="Q735">
        <f t="shared" si="225"/>
        <v>78.721245999999994</v>
      </c>
      <c r="R735">
        <f t="shared" si="233"/>
        <v>1.6030000000052762E-4</v>
      </c>
      <c r="S735">
        <f t="shared" si="234"/>
        <v>1</v>
      </c>
      <c r="T735">
        <f t="shared" si="235"/>
        <v>19.979844114264541</v>
      </c>
      <c r="U735">
        <f t="shared" si="236"/>
        <v>32500</v>
      </c>
      <c r="W735">
        <v>0</v>
      </c>
      <c r="X735">
        <v>20.000623999999998</v>
      </c>
      <c r="Y735">
        <v>0</v>
      </c>
      <c r="Z735">
        <v>0</v>
      </c>
      <c r="AA735">
        <f t="shared" si="221"/>
        <v>0</v>
      </c>
      <c r="AB735">
        <f t="shared" si="222"/>
        <v>0</v>
      </c>
      <c r="AC735" t="e">
        <f t="shared" si="226"/>
        <v>#DIV/0!</v>
      </c>
      <c r="AD735" s="6" t="e">
        <f t="shared" si="218"/>
        <v>#DIV/0!</v>
      </c>
      <c r="AE735" s="6" t="e">
        <f t="shared" si="218"/>
        <v>#DIV/0!</v>
      </c>
    </row>
    <row r="736" spans="1:31" x14ac:dyDescent="0.25">
      <c r="A736" s="1">
        <v>42880.389953703707</v>
      </c>
      <c r="B736" s="16">
        <v>729</v>
      </c>
      <c r="C736">
        <f t="shared" si="227"/>
        <v>17.782555880628433</v>
      </c>
      <c r="D736">
        <f t="shared" si="228"/>
        <v>-3.5496169190672422</v>
      </c>
      <c r="E736">
        <f t="shared" si="229"/>
        <v>66.162275646906409</v>
      </c>
      <c r="F736">
        <f t="shared" si="230"/>
        <v>-0.19961230224132434</v>
      </c>
      <c r="G736">
        <v>21.099406999999999</v>
      </c>
      <c r="H736">
        <f t="shared" si="223"/>
        <v>21.099406999999999</v>
      </c>
      <c r="I736">
        <v>21.022953000000001</v>
      </c>
      <c r="J736">
        <f t="shared" si="219"/>
        <v>21.022953000000001</v>
      </c>
      <c r="K736">
        <f t="shared" si="231"/>
        <v>6.1333333332432483E-6</v>
      </c>
      <c r="L736">
        <v>9.0300000000000005E-4</v>
      </c>
      <c r="M736">
        <f t="shared" si="224"/>
        <v>9.0300000000000005E-4</v>
      </c>
      <c r="N736">
        <v>0.255662</v>
      </c>
      <c r="O736">
        <f t="shared" si="220"/>
        <v>0.255662</v>
      </c>
      <c r="P736">
        <f t="shared" si="232"/>
        <v>-1.6753333333333436E-4</v>
      </c>
      <c r="Q736">
        <f t="shared" si="225"/>
        <v>78.721384999999998</v>
      </c>
      <c r="R736">
        <f t="shared" si="233"/>
        <v>1.6140000000059256E-4</v>
      </c>
      <c r="S736">
        <f t="shared" si="234"/>
        <v>1</v>
      </c>
      <c r="T736">
        <f t="shared" si="235"/>
        <v>19.979238827200142</v>
      </c>
      <c r="U736">
        <f t="shared" si="236"/>
        <v>32500</v>
      </c>
      <c r="W736">
        <v>0</v>
      </c>
      <c r="X736">
        <v>20.000571000000001</v>
      </c>
      <c r="Y736">
        <v>0</v>
      </c>
      <c r="Z736">
        <v>0</v>
      </c>
      <c r="AA736">
        <f t="shared" si="221"/>
        <v>0</v>
      </c>
      <c r="AB736">
        <f t="shared" si="222"/>
        <v>0</v>
      </c>
      <c r="AC736" t="e">
        <f t="shared" si="226"/>
        <v>#DIV/0!</v>
      </c>
      <c r="AD736" s="6" t="e">
        <f t="shared" si="218"/>
        <v>#DIV/0!</v>
      </c>
      <c r="AE736" s="6" t="e">
        <f t="shared" si="218"/>
        <v>#DIV/0!</v>
      </c>
    </row>
    <row r="737" spans="1:31" x14ac:dyDescent="0.25">
      <c r="A737" s="1">
        <v>42880.390648148146</v>
      </c>
      <c r="B737" s="16">
        <v>730</v>
      </c>
      <c r="C737">
        <f t="shared" si="227"/>
        <v>18.536699872334761</v>
      </c>
      <c r="D737">
        <f t="shared" si="228"/>
        <v>-3.3555512434132684</v>
      </c>
      <c r="E737">
        <f t="shared" si="229"/>
        <v>69.348605624143048</v>
      </c>
      <c r="F737">
        <f t="shared" si="230"/>
        <v>-0.18102204095246135</v>
      </c>
      <c r="G737">
        <v>21.099677</v>
      </c>
      <c r="H737">
        <f t="shared" si="223"/>
        <v>21.099677</v>
      </c>
      <c r="I737">
        <v>21.022997</v>
      </c>
      <c r="J737">
        <f t="shared" si="219"/>
        <v>21.022997</v>
      </c>
      <c r="K737">
        <f t="shared" si="231"/>
        <v>4.3166666665446961E-6</v>
      </c>
      <c r="L737">
        <v>9.0499999999999999E-4</v>
      </c>
      <c r="M737">
        <f t="shared" si="224"/>
        <v>9.0499999999999999E-4</v>
      </c>
      <c r="N737">
        <v>0.25549100000000002</v>
      </c>
      <c r="O737">
        <f t="shared" si="220"/>
        <v>0.25549100000000002</v>
      </c>
      <c r="P737">
        <f t="shared" si="232"/>
        <v>-1.6683333333333643E-4</v>
      </c>
      <c r="Q737">
        <f t="shared" si="225"/>
        <v>78.72151199999999</v>
      </c>
      <c r="R737">
        <f t="shared" si="233"/>
        <v>1.6251666666775578E-4</v>
      </c>
      <c r="S737">
        <f t="shared" si="234"/>
        <v>1</v>
      </c>
      <c r="T737">
        <f t="shared" si="235"/>
        <v>19.97968474888394</v>
      </c>
      <c r="U737">
        <f t="shared" si="236"/>
        <v>32500</v>
      </c>
      <c r="W737">
        <v>0</v>
      </c>
      <c r="X737">
        <v>20.001577000000001</v>
      </c>
      <c r="Y737">
        <v>0</v>
      </c>
      <c r="Z737">
        <v>0</v>
      </c>
      <c r="AA737">
        <f t="shared" si="221"/>
        <v>0</v>
      </c>
      <c r="AB737">
        <f t="shared" si="222"/>
        <v>0</v>
      </c>
      <c r="AC737" t="e">
        <f t="shared" si="226"/>
        <v>#DIV/0!</v>
      </c>
      <c r="AD737" s="6" t="e">
        <f t="shared" si="218"/>
        <v>#DIV/0!</v>
      </c>
      <c r="AE737" s="6" t="e">
        <f t="shared" si="218"/>
        <v>#DIV/0!</v>
      </c>
    </row>
    <row r="738" spans="1:31" x14ac:dyDescent="0.25">
      <c r="A738" s="1">
        <v>42880.391342592593</v>
      </c>
      <c r="B738" s="16">
        <v>731</v>
      </c>
      <c r="C738">
        <f t="shared" si="227"/>
        <v>11.496429485864041</v>
      </c>
      <c r="D738">
        <f t="shared" si="228"/>
        <v>-3.641350535430341</v>
      </c>
      <c r="E738">
        <f t="shared" si="229"/>
        <v>41.287377612675087</v>
      </c>
      <c r="F738">
        <f t="shared" si="230"/>
        <v>-0.31673751749686541</v>
      </c>
      <c r="G738">
        <v>21.099406999999999</v>
      </c>
      <c r="H738">
        <f t="shared" si="223"/>
        <v>21.099406999999999</v>
      </c>
      <c r="I738">
        <v>21.023014</v>
      </c>
      <c r="J738">
        <f t="shared" si="219"/>
        <v>21.023014</v>
      </c>
      <c r="K738">
        <f t="shared" si="231"/>
        <v>2.1433333333220617E-5</v>
      </c>
      <c r="L738">
        <v>9.0600000000000001E-4</v>
      </c>
      <c r="M738">
        <f t="shared" si="224"/>
        <v>9.0600000000000001E-4</v>
      </c>
      <c r="N738">
        <v>0.255303</v>
      </c>
      <c r="O738">
        <f t="shared" si="220"/>
        <v>0.255303</v>
      </c>
      <c r="P738">
        <f t="shared" si="232"/>
        <v>-1.6765000000000437E-4</v>
      </c>
      <c r="Q738">
        <f t="shared" si="225"/>
        <v>78.721682999999999</v>
      </c>
      <c r="R738">
        <f t="shared" si="233"/>
        <v>1.4621666666817152E-4</v>
      </c>
      <c r="S738">
        <f t="shared" si="234"/>
        <v>1</v>
      </c>
      <c r="T738">
        <f t="shared" si="235"/>
        <v>19.986492219978253</v>
      </c>
      <c r="U738">
        <f t="shared" si="236"/>
        <v>32500</v>
      </c>
      <c r="W738">
        <v>0</v>
      </c>
      <c r="X738">
        <v>20.001629999999999</v>
      </c>
      <c r="Y738">
        <v>0</v>
      </c>
      <c r="Z738">
        <v>0</v>
      </c>
      <c r="AA738">
        <f t="shared" si="221"/>
        <v>0</v>
      </c>
      <c r="AB738">
        <f t="shared" si="222"/>
        <v>0</v>
      </c>
      <c r="AC738" t="e">
        <f t="shared" si="226"/>
        <v>#DIV/0!</v>
      </c>
      <c r="AD738" s="6" t="e">
        <f t="shared" si="218"/>
        <v>#DIV/0!</v>
      </c>
      <c r="AE738" s="6" t="e">
        <f t="shared" si="218"/>
        <v>#DIV/0!</v>
      </c>
    </row>
    <row r="739" spans="1:31" x14ac:dyDescent="0.25">
      <c r="A739" s="1">
        <v>42880.39203703704</v>
      </c>
      <c r="B739" s="16">
        <v>732</v>
      </c>
      <c r="C739">
        <f t="shared" si="227"/>
        <v>4.1819150609964844</v>
      </c>
      <c r="D739">
        <f t="shared" si="228"/>
        <v>-3.9367752364016884</v>
      </c>
      <c r="E739">
        <f t="shared" si="229"/>
        <v>12.134727394399679</v>
      </c>
      <c r="F739">
        <f t="shared" si="230"/>
        <v>-0.94138096517522696</v>
      </c>
      <c r="G739">
        <v>21.099132000000001</v>
      </c>
      <c r="H739">
        <f t="shared" si="223"/>
        <v>21.099132000000001</v>
      </c>
      <c r="I739">
        <v>21.023005000000001</v>
      </c>
      <c r="J739">
        <f t="shared" si="219"/>
        <v>21.023005000000001</v>
      </c>
      <c r="K739">
        <f t="shared" si="231"/>
        <v>3.9233333333162554E-5</v>
      </c>
      <c r="L739">
        <v>8.9700000000000001E-4</v>
      </c>
      <c r="M739">
        <f t="shared" si="224"/>
        <v>8.9700000000000001E-4</v>
      </c>
      <c r="N739">
        <v>0.25514700000000001</v>
      </c>
      <c r="O739">
        <f t="shared" si="220"/>
        <v>0.25514700000000001</v>
      </c>
      <c r="P739">
        <f t="shared" si="232"/>
        <v>-1.6851666666667191E-4</v>
      </c>
      <c r="Q739">
        <f t="shared" si="225"/>
        <v>78.721848000000008</v>
      </c>
      <c r="R739">
        <f t="shared" si="233"/>
        <v>1.2928333333377394E-4</v>
      </c>
      <c r="S739">
        <f t="shared" si="234"/>
        <v>1</v>
      </c>
      <c r="T739">
        <f t="shared" si="235"/>
        <v>19.992611309702518</v>
      </c>
      <c r="U739">
        <f t="shared" si="236"/>
        <v>32500</v>
      </c>
      <c r="W739">
        <v>0</v>
      </c>
      <c r="X739">
        <v>20.000730000000001</v>
      </c>
      <c r="Y739">
        <v>0</v>
      </c>
      <c r="Z739">
        <v>0</v>
      </c>
      <c r="AA739">
        <f t="shared" si="221"/>
        <v>0</v>
      </c>
      <c r="AB739">
        <f t="shared" si="222"/>
        <v>0</v>
      </c>
      <c r="AC739" t="e">
        <f t="shared" si="226"/>
        <v>#DIV/0!</v>
      </c>
      <c r="AD739" s="6" t="e">
        <f t="shared" si="218"/>
        <v>#DIV/0!</v>
      </c>
      <c r="AE739" s="6" t="e">
        <f t="shared" si="218"/>
        <v>#DIV/0!</v>
      </c>
    </row>
    <row r="740" spans="1:31" x14ac:dyDescent="0.25">
      <c r="A740" s="1">
        <v>42880.392731481479</v>
      </c>
      <c r="B740" s="16">
        <v>733</v>
      </c>
      <c r="C740">
        <f t="shared" si="227"/>
        <v>0.89271701839116702</v>
      </c>
      <c r="D740">
        <f t="shared" si="228"/>
        <v>-3.6980234704606652</v>
      </c>
      <c r="E740">
        <f t="shared" si="229"/>
        <v>-0.56442014190898515</v>
      </c>
      <c r="F740">
        <f t="shared" si="230"/>
        <v>-4.1424363984066908</v>
      </c>
      <c r="G740">
        <v>21.098986</v>
      </c>
      <c r="H740">
        <f t="shared" si="223"/>
        <v>21.098986</v>
      </c>
      <c r="I740">
        <v>21.023056</v>
      </c>
      <c r="J740">
        <f t="shared" si="219"/>
        <v>21.023056</v>
      </c>
      <c r="K740">
        <f t="shared" si="231"/>
        <v>4.6949999999768011E-5</v>
      </c>
      <c r="L740">
        <v>8.9300000000000002E-4</v>
      </c>
      <c r="M740">
        <f t="shared" si="224"/>
        <v>8.9300000000000002E-4</v>
      </c>
      <c r="N740">
        <v>0.25496799999999997</v>
      </c>
      <c r="O740">
        <f t="shared" si="220"/>
        <v>0.25496799999999997</v>
      </c>
      <c r="P740">
        <f t="shared" si="232"/>
        <v>-1.677000000000021E-4</v>
      </c>
      <c r="Q740">
        <f t="shared" si="225"/>
        <v>78.721975999999998</v>
      </c>
      <c r="R740">
        <f t="shared" si="233"/>
        <v>1.2075000000066893E-4</v>
      </c>
      <c r="S740">
        <f t="shared" si="234"/>
        <v>1</v>
      </c>
      <c r="T740">
        <f t="shared" si="235"/>
        <v>19.995874259511005</v>
      </c>
      <c r="U740">
        <f t="shared" si="236"/>
        <v>32500</v>
      </c>
      <c r="W740">
        <v>0</v>
      </c>
      <c r="X740">
        <v>20.000464999999998</v>
      </c>
      <c r="Y740">
        <v>0</v>
      </c>
      <c r="Z740">
        <v>0</v>
      </c>
      <c r="AA740">
        <f t="shared" si="221"/>
        <v>0</v>
      </c>
      <c r="AB740">
        <f t="shared" si="222"/>
        <v>0</v>
      </c>
      <c r="AC740" t="e">
        <f t="shared" si="226"/>
        <v>#DIV/0!</v>
      </c>
      <c r="AD740" s="6" t="e">
        <f t="shared" si="218"/>
        <v>#DIV/0!</v>
      </c>
      <c r="AE740" s="6" t="e">
        <f t="shared" si="218"/>
        <v>#DIV/0!</v>
      </c>
    </row>
    <row r="741" spans="1:31" x14ac:dyDescent="0.25">
      <c r="A741" s="1">
        <v>42880.393425925926</v>
      </c>
      <c r="B741" s="16">
        <v>734</v>
      </c>
      <c r="C741">
        <f t="shared" si="227"/>
        <v>-2.6267614132043127</v>
      </c>
      <c r="D741">
        <f t="shared" si="228"/>
        <v>-2.5556936584657741</v>
      </c>
      <c r="E741">
        <f t="shared" si="229"/>
        <v>-13.173552528384411</v>
      </c>
      <c r="F741">
        <f t="shared" si="230"/>
        <v>0.97294472410730104</v>
      </c>
      <c r="G741">
        <v>21.099069</v>
      </c>
      <c r="H741">
        <f t="shared" si="223"/>
        <v>21.099069</v>
      </c>
      <c r="I741">
        <v>21.023054999999999</v>
      </c>
      <c r="J741">
        <f t="shared" si="219"/>
        <v>21.023054999999999</v>
      </c>
      <c r="K741">
        <f t="shared" si="231"/>
        <v>5.4816666666586876E-5</v>
      </c>
      <c r="L741">
        <v>8.8999999999999995E-4</v>
      </c>
      <c r="M741">
        <f t="shared" si="224"/>
        <v>8.8999999999999995E-4</v>
      </c>
      <c r="N741">
        <v>0.25481399999999998</v>
      </c>
      <c r="O741">
        <f t="shared" si="220"/>
        <v>0.25481399999999998</v>
      </c>
      <c r="P741">
        <f t="shared" si="232"/>
        <v>-1.6413333333333558E-4</v>
      </c>
      <c r="Q741">
        <f t="shared" si="225"/>
        <v>78.722131000000005</v>
      </c>
      <c r="R741">
        <f t="shared" si="233"/>
        <v>1.0931666666706974E-4</v>
      </c>
      <c r="S741">
        <f t="shared" si="234"/>
        <v>1</v>
      </c>
      <c r="T741">
        <f t="shared" si="235"/>
        <v>20.001118067754632</v>
      </c>
      <c r="U741">
        <f t="shared" si="236"/>
        <v>32500</v>
      </c>
      <c r="W741">
        <v>0</v>
      </c>
      <c r="X741">
        <v>20.001047</v>
      </c>
      <c r="Y741">
        <v>0</v>
      </c>
      <c r="Z741">
        <v>0</v>
      </c>
      <c r="AA741">
        <f t="shared" si="221"/>
        <v>0</v>
      </c>
      <c r="AB741">
        <f t="shared" si="222"/>
        <v>0</v>
      </c>
      <c r="AC741" t="e">
        <f t="shared" si="226"/>
        <v>#DIV/0!</v>
      </c>
      <c r="AD741" s="6" t="e">
        <f t="shared" si="218"/>
        <v>#DIV/0!</v>
      </c>
      <c r="AE741" s="6" t="e">
        <f t="shared" si="218"/>
        <v>#DIV/0!</v>
      </c>
    </row>
    <row r="742" spans="1:31" x14ac:dyDescent="0.25">
      <c r="A742" s="1">
        <v>42880.394120370373</v>
      </c>
      <c r="B742" s="16">
        <v>735</v>
      </c>
      <c r="C742">
        <f t="shared" si="227"/>
        <v>-6.9259842961828832</v>
      </c>
      <c r="D742">
        <f t="shared" si="228"/>
        <v>-0.80699317960168493</v>
      </c>
      <c r="E742">
        <f t="shared" si="229"/>
        <v>-28.186224581537001</v>
      </c>
      <c r="F742">
        <f t="shared" si="230"/>
        <v>0.11651674983531841</v>
      </c>
      <c r="G742">
        <v>21.099208000000001</v>
      </c>
      <c r="H742">
        <f t="shared" si="223"/>
        <v>21.099208000000001</v>
      </c>
      <c r="I742">
        <v>21.023192999999999</v>
      </c>
      <c r="J742">
        <f t="shared" si="219"/>
        <v>21.023192999999999</v>
      </c>
      <c r="K742">
        <f t="shared" si="231"/>
        <v>6.4133333333297546E-5</v>
      </c>
      <c r="L742">
        <v>8.8599999999999996E-4</v>
      </c>
      <c r="M742">
        <f t="shared" si="224"/>
        <v>8.8599999999999996E-4</v>
      </c>
      <c r="N742">
        <v>0.25464799999999999</v>
      </c>
      <c r="O742">
        <f t="shared" si="220"/>
        <v>0.25464799999999999</v>
      </c>
      <c r="P742">
        <f t="shared" si="232"/>
        <v>-1.5870000000000145E-4</v>
      </c>
      <c r="Q742">
        <f t="shared" si="225"/>
        <v>78.722159000000005</v>
      </c>
      <c r="R742">
        <f t="shared" si="233"/>
        <v>9.4566666666414295E-5</v>
      </c>
      <c r="S742">
        <f t="shared" si="234"/>
        <v>1</v>
      </c>
      <c r="T742">
        <f t="shared" si="235"/>
        <v>20.007113991116675</v>
      </c>
      <c r="U742">
        <f t="shared" si="236"/>
        <v>32500</v>
      </c>
      <c r="W742">
        <v>0</v>
      </c>
      <c r="X742">
        <v>20.000995</v>
      </c>
      <c r="Y742">
        <v>0</v>
      </c>
      <c r="Z742">
        <v>0</v>
      </c>
      <c r="AA742">
        <f t="shared" si="221"/>
        <v>0</v>
      </c>
      <c r="AB742">
        <f t="shared" si="222"/>
        <v>0</v>
      </c>
      <c r="AC742" t="e">
        <f t="shared" si="226"/>
        <v>#DIV/0!</v>
      </c>
      <c r="AD742" s="6" t="e">
        <f t="shared" si="218"/>
        <v>#DIV/0!</v>
      </c>
      <c r="AE742" s="6" t="e">
        <f t="shared" si="218"/>
        <v>#DIV/0!</v>
      </c>
    </row>
    <row r="743" spans="1:31" x14ac:dyDescent="0.25">
      <c r="A743" s="1">
        <v>42880.394814814812</v>
      </c>
      <c r="B743" s="16">
        <v>736</v>
      </c>
      <c r="C743">
        <f t="shared" si="227"/>
        <v>-12.677066307543946</v>
      </c>
      <c r="D743">
        <f t="shared" si="228"/>
        <v>0.53046253945697508</v>
      </c>
      <c r="E743">
        <f t="shared" si="229"/>
        <v>-49.374687674470188</v>
      </c>
      <c r="F743">
        <f t="shared" si="230"/>
        <v>-4.1844266377411329E-2</v>
      </c>
      <c r="G743">
        <v>21.09892</v>
      </c>
      <c r="H743">
        <f t="shared" si="223"/>
        <v>21.09892</v>
      </c>
      <c r="I743">
        <v>21.023299999999999</v>
      </c>
      <c r="J743">
        <f t="shared" si="219"/>
        <v>21.023299999999999</v>
      </c>
      <c r="K743">
        <f t="shared" si="231"/>
        <v>7.7000000000045551E-5</v>
      </c>
      <c r="L743">
        <v>8.8699999999999998E-4</v>
      </c>
      <c r="M743">
        <f t="shared" si="224"/>
        <v>8.8699999999999998E-4</v>
      </c>
      <c r="N743">
        <v>0.25447799999999998</v>
      </c>
      <c r="O743">
        <f t="shared" si="220"/>
        <v>0.25447799999999998</v>
      </c>
      <c r="P743">
        <f t="shared" si="232"/>
        <v>-1.5453333333333152E-4</v>
      </c>
      <c r="Q743">
        <f t="shared" si="225"/>
        <v>78.722221999999988</v>
      </c>
      <c r="R743">
        <f t="shared" si="233"/>
        <v>7.7533333332742896E-5</v>
      </c>
      <c r="S743">
        <f t="shared" si="234"/>
        <v>1</v>
      </c>
      <c r="T743">
        <f t="shared" si="235"/>
        <v>20.013990528847177</v>
      </c>
      <c r="U743">
        <f t="shared" si="236"/>
        <v>32500</v>
      </c>
      <c r="W743">
        <v>0</v>
      </c>
      <c r="X743">
        <v>20.000782999999998</v>
      </c>
      <c r="Y743">
        <v>0</v>
      </c>
      <c r="Z743">
        <v>0</v>
      </c>
      <c r="AA743">
        <f t="shared" si="221"/>
        <v>0</v>
      </c>
      <c r="AB743">
        <f t="shared" si="222"/>
        <v>0</v>
      </c>
      <c r="AC743" t="e">
        <f t="shared" si="226"/>
        <v>#DIV/0!</v>
      </c>
      <c r="AD743" s="6" t="e">
        <f t="shared" si="218"/>
        <v>#DIV/0!</v>
      </c>
      <c r="AE743" s="6" t="e">
        <f t="shared" si="218"/>
        <v>#DIV/0!</v>
      </c>
    </row>
    <row r="744" spans="1:31" x14ac:dyDescent="0.25">
      <c r="A744" s="1">
        <v>42880.395509259259</v>
      </c>
      <c r="B744" s="16">
        <v>737</v>
      </c>
      <c r="C744">
        <f t="shared" si="227"/>
        <v>-11.308186773692995</v>
      </c>
      <c r="D744">
        <f t="shared" si="228"/>
        <v>1.4976271647651362</v>
      </c>
      <c r="E744">
        <f t="shared" si="229"/>
        <v>-42.912183685223383</v>
      </c>
      <c r="F744">
        <f t="shared" si="230"/>
        <v>-0.13243742739102685</v>
      </c>
      <c r="G744">
        <v>21.098953000000002</v>
      </c>
      <c r="H744">
        <f t="shared" si="223"/>
        <v>21.098953000000002</v>
      </c>
      <c r="I744">
        <v>21.023327999999999</v>
      </c>
      <c r="J744">
        <f t="shared" si="219"/>
        <v>21.023327999999999</v>
      </c>
      <c r="K744">
        <f t="shared" si="231"/>
        <v>7.3050000000248377E-5</v>
      </c>
      <c r="L744">
        <v>8.8999999999999995E-4</v>
      </c>
      <c r="M744">
        <f t="shared" si="224"/>
        <v>8.8999999999999995E-4</v>
      </c>
      <c r="N744">
        <v>0.25431700000000002</v>
      </c>
      <c r="O744">
        <f t="shared" si="220"/>
        <v>0.25431700000000002</v>
      </c>
      <c r="P744">
        <f t="shared" si="232"/>
        <v>-1.514499999999965E-4</v>
      </c>
      <c r="Q744">
        <f t="shared" si="225"/>
        <v>78.722355000000007</v>
      </c>
      <c r="R744">
        <f t="shared" si="233"/>
        <v>7.8399999999589909E-5</v>
      </c>
      <c r="S744">
        <f t="shared" si="234"/>
        <v>1</v>
      </c>
      <c r="T744">
        <f t="shared" si="235"/>
        <v>20.013164813938509</v>
      </c>
      <c r="U744">
        <f t="shared" si="236"/>
        <v>32500</v>
      </c>
      <c r="W744">
        <v>0</v>
      </c>
      <c r="X744">
        <v>20.000359</v>
      </c>
      <c r="Y744">
        <v>0</v>
      </c>
      <c r="Z744">
        <v>0</v>
      </c>
      <c r="AA744">
        <f t="shared" si="221"/>
        <v>0</v>
      </c>
      <c r="AB744">
        <f t="shared" si="222"/>
        <v>0</v>
      </c>
      <c r="AC744" t="e">
        <f t="shared" si="226"/>
        <v>#DIV/0!</v>
      </c>
      <c r="AD744" s="6" t="e">
        <f t="shared" si="218"/>
        <v>#DIV/0!</v>
      </c>
      <c r="AE744" s="6" t="e">
        <f t="shared" si="218"/>
        <v>#DIV/0!</v>
      </c>
    </row>
    <row r="745" spans="1:31" x14ac:dyDescent="0.25">
      <c r="A745" s="1">
        <v>42880.396203703705</v>
      </c>
      <c r="B745" s="16">
        <v>738</v>
      </c>
      <c r="C745">
        <f t="shared" si="227"/>
        <v>-11.892285742325868</v>
      </c>
      <c r="D745">
        <f t="shared" si="228"/>
        <v>1.4188697847779075</v>
      </c>
      <c r="E745">
        <f t="shared" si="229"/>
        <v>-45.301065868111429</v>
      </c>
      <c r="F745">
        <f t="shared" si="230"/>
        <v>-0.11931009862368208</v>
      </c>
      <c r="G745">
        <v>21.098991999999999</v>
      </c>
      <c r="H745">
        <f t="shared" si="223"/>
        <v>21.098991999999999</v>
      </c>
      <c r="I745">
        <v>21.023402000000001</v>
      </c>
      <c r="J745">
        <f t="shared" si="219"/>
        <v>21.023402000000001</v>
      </c>
      <c r="K745">
        <f t="shared" si="231"/>
        <v>7.4500000000199407E-5</v>
      </c>
      <c r="L745">
        <v>8.92E-4</v>
      </c>
      <c r="M745">
        <f t="shared" si="224"/>
        <v>8.92E-4</v>
      </c>
      <c r="N745">
        <v>0.25418299999999999</v>
      </c>
      <c r="O745">
        <f t="shared" si="220"/>
        <v>0.25418299999999999</v>
      </c>
      <c r="P745">
        <f t="shared" si="232"/>
        <v>-1.5161666666666518E-4</v>
      </c>
      <c r="Q745">
        <f t="shared" si="225"/>
        <v>78.722414999999998</v>
      </c>
      <c r="R745">
        <f t="shared" si="233"/>
        <v>7.711666666570712E-5</v>
      </c>
      <c r="S745">
        <f t="shared" si="234"/>
        <v>1</v>
      </c>
      <c r="T745">
        <f t="shared" si="235"/>
        <v>20.014200155527355</v>
      </c>
      <c r="U745">
        <f t="shared" si="236"/>
        <v>32500</v>
      </c>
      <c r="W745">
        <v>0</v>
      </c>
      <c r="X745">
        <v>20.000889000000001</v>
      </c>
      <c r="Y745">
        <v>0</v>
      </c>
      <c r="Z745">
        <v>0</v>
      </c>
      <c r="AA745">
        <f t="shared" si="221"/>
        <v>0</v>
      </c>
      <c r="AB745">
        <f t="shared" si="222"/>
        <v>0</v>
      </c>
      <c r="AC745" t="e">
        <f t="shared" si="226"/>
        <v>#DIV/0!</v>
      </c>
      <c r="AD745" s="6" t="e">
        <f t="shared" si="218"/>
        <v>#DIV/0!</v>
      </c>
      <c r="AE745" s="6" t="e">
        <f t="shared" si="218"/>
        <v>#DIV/0!</v>
      </c>
    </row>
    <row r="746" spans="1:31" x14ac:dyDescent="0.25">
      <c r="A746" s="1">
        <v>42880.396898148145</v>
      </c>
      <c r="B746" s="16">
        <v>739</v>
      </c>
      <c r="C746">
        <f t="shared" si="227"/>
        <v>-7.7856167388454134</v>
      </c>
      <c r="D746">
        <f t="shared" si="228"/>
        <v>0.97637845335960094</v>
      </c>
      <c r="E746">
        <f t="shared" si="229"/>
        <v>-29.605193755280773</v>
      </c>
      <c r="F746">
        <f t="shared" si="230"/>
        <v>-0.12540797808452042</v>
      </c>
      <c r="G746">
        <v>21.098815999999999</v>
      </c>
      <c r="H746">
        <f t="shared" si="223"/>
        <v>21.098815999999999</v>
      </c>
      <c r="I746">
        <v>21.023481</v>
      </c>
      <c r="J746">
        <f t="shared" si="219"/>
        <v>21.023481</v>
      </c>
      <c r="K746">
        <f t="shared" si="231"/>
        <v>6.465000000008084E-5</v>
      </c>
      <c r="L746">
        <v>8.8800000000000001E-4</v>
      </c>
      <c r="M746">
        <f t="shared" si="224"/>
        <v>8.8800000000000001E-4</v>
      </c>
      <c r="N746">
        <v>0.25405499999999998</v>
      </c>
      <c r="O746">
        <f t="shared" si="220"/>
        <v>0.25405499999999998</v>
      </c>
      <c r="P746">
        <f t="shared" si="232"/>
        <v>-1.5286666666666689E-4</v>
      </c>
      <c r="Q746">
        <f t="shared" si="225"/>
        <v>78.722464000000002</v>
      </c>
      <c r="R746">
        <f t="shared" si="233"/>
        <v>8.821666666563033E-5</v>
      </c>
      <c r="S746">
        <f t="shared" si="234"/>
        <v>1</v>
      </c>
      <c r="T746">
        <f t="shared" si="235"/>
        <v>20.009703995192513</v>
      </c>
      <c r="U746">
        <f t="shared" si="236"/>
        <v>32500</v>
      </c>
      <c r="W746">
        <v>0</v>
      </c>
      <c r="X746">
        <v>20.000941999999998</v>
      </c>
      <c r="Y746">
        <v>0</v>
      </c>
      <c r="Z746">
        <v>0</v>
      </c>
      <c r="AA746">
        <f t="shared" si="221"/>
        <v>0</v>
      </c>
      <c r="AB746">
        <f t="shared" si="222"/>
        <v>0</v>
      </c>
      <c r="AC746" t="e">
        <f t="shared" si="226"/>
        <v>#DIV/0!</v>
      </c>
      <c r="AD746" s="6" t="e">
        <f t="shared" si="218"/>
        <v>#DIV/0!</v>
      </c>
      <c r="AE746" s="6" t="e">
        <f t="shared" si="218"/>
        <v>#DIV/0!</v>
      </c>
    </row>
    <row r="747" spans="1:31" x14ac:dyDescent="0.25">
      <c r="A747" s="1">
        <v>42880.397592592592</v>
      </c>
      <c r="B747" s="16">
        <v>740</v>
      </c>
      <c r="C747">
        <f t="shared" si="227"/>
        <v>-3.1278107641130259</v>
      </c>
      <c r="D747">
        <f t="shared" si="228"/>
        <v>0.32956739186037254</v>
      </c>
      <c r="E747">
        <f t="shared" si="229"/>
        <v>-11.962859820755583</v>
      </c>
      <c r="F747">
        <f t="shared" si="230"/>
        <v>-0.10536679381044017</v>
      </c>
      <c r="G747">
        <v>21.098804999999999</v>
      </c>
      <c r="H747">
        <f t="shared" si="223"/>
        <v>21.098804999999999</v>
      </c>
      <c r="I747">
        <v>21.023634000000001</v>
      </c>
      <c r="J747">
        <f t="shared" si="219"/>
        <v>21.023634000000001</v>
      </c>
      <c r="K747">
        <f t="shared" si="231"/>
        <v>5.3650000000023584E-5</v>
      </c>
      <c r="L747">
        <v>8.8500000000000004E-4</v>
      </c>
      <c r="M747">
        <f t="shared" si="224"/>
        <v>8.8500000000000004E-4</v>
      </c>
      <c r="N747">
        <v>0.25391200000000003</v>
      </c>
      <c r="O747">
        <f t="shared" si="220"/>
        <v>0.25391200000000003</v>
      </c>
      <c r="P747">
        <f t="shared" si="232"/>
        <v>-1.5473333333333264E-4</v>
      </c>
      <c r="Q747">
        <f t="shared" si="225"/>
        <v>78.722453999999999</v>
      </c>
      <c r="R747">
        <f t="shared" si="233"/>
        <v>1.0108333333320729E-4</v>
      </c>
      <c r="S747">
        <f t="shared" si="234"/>
        <v>1</v>
      </c>
      <c r="T747">
        <f t="shared" si="235"/>
        <v>20.004928378156006</v>
      </c>
      <c r="U747">
        <f t="shared" si="236"/>
        <v>32500</v>
      </c>
      <c r="W747">
        <v>0</v>
      </c>
      <c r="X747">
        <v>20.001470999999999</v>
      </c>
      <c r="Y747">
        <v>0</v>
      </c>
      <c r="Z747">
        <v>0</v>
      </c>
      <c r="AA747">
        <f t="shared" si="221"/>
        <v>0</v>
      </c>
      <c r="AB747">
        <f t="shared" si="222"/>
        <v>0</v>
      </c>
      <c r="AC747" t="e">
        <f t="shared" si="226"/>
        <v>#DIV/0!</v>
      </c>
      <c r="AD747" s="6" t="e">
        <f t="shared" si="218"/>
        <v>#DIV/0!</v>
      </c>
      <c r="AE747" s="6" t="e">
        <f t="shared" si="218"/>
        <v>#DIV/0!</v>
      </c>
    </row>
    <row r="748" spans="1:31" x14ac:dyDescent="0.25">
      <c r="A748" s="1">
        <v>42880.398287037038</v>
      </c>
      <c r="B748" s="16">
        <v>741</v>
      </c>
      <c r="C748">
        <f t="shared" si="227"/>
        <v>3.737714672284238</v>
      </c>
      <c r="D748">
        <f t="shared" si="228"/>
        <v>-0.57980657574695726</v>
      </c>
      <c r="E748">
        <f t="shared" si="229"/>
        <v>14.090227063847539</v>
      </c>
      <c r="F748">
        <f t="shared" si="230"/>
        <v>-0.15512328430158601</v>
      </c>
      <c r="G748">
        <v>21.098875</v>
      </c>
      <c r="H748">
        <f t="shared" si="223"/>
        <v>21.098875</v>
      </c>
      <c r="I748">
        <v>21.023548000000002</v>
      </c>
      <c r="J748">
        <f t="shared" si="219"/>
        <v>21.023548000000002</v>
      </c>
      <c r="K748">
        <f t="shared" si="231"/>
        <v>3.7649999999859556E-5</v>
      </c>
      <c r="L748">
        <v>8.8099999999999995E-4</v>
      </c>
      <c r="M748">
        <f t="shared" si="224"/>
        <v>8.8099999999999995E-4</v>
      </c>
      <c r="N748">
        <v>0.253743</v>
      </c>
      <c r="O748">
        <f t="shared" si="220"/>
        <v>0.253743</v>
      </c>
      <c r="P748">
        <f t="shared" si="232"/>
        <v>-1.573666666666686E-4</v>
      </c>
      <c r="Q748">
        <f t="shared" si="225"/>
        <v>78.722708999999995</v>
      </c>
      <c r="R748">
        <f t="shared" si="233"/>
        <v>1.1971666666591811E-4</v>
      </c>
      <c r="S748">
        <f t="shared" si="234"/>
        <v>1</v>
      </c>
      <c r="T748">
        <f t="shared" si="235"/>
        <v>19.996835478752256</v>
      </c>
      <c r="U748">
        <f t="shared" si="236"/>
        <v>32500</v>
      </c>
      <c r="W748">
        <v>0</v>
      </c>
      <c r="X748">
        <v>20.001152999999999</v>
      </c>
      <c r="Y748">
        <v>0</v>
      </c>
      <c r="Z748">
        <v>0</v>
      </c>
      <c r="AA748">
        <f t="shared" si="221"/>
        <v>0</v>
      </c>
      <c r="AB748">
        <f t="shared" si="222"/>
        <v>0</v>
      </c>
      <c r="AC748" t="e">
        <f t="shared" si="226"/>
        <v>#DIV/0!</v>
      </c>
      <c r="AD748" s="6" t="e">
        <f t="shared" si="218"/>
        <v>#DIV/0!</v>
      </c>
      <c r="AE748" s="6" t="e">
        <f t="shared" si="218"/>
        <v>#DIV/0!</v>
      </c>
    </row>
    <row r="749" spans="1:31" x14ac:dyDescent="0.25">
      <c r="A749" s="1">
        <v>42880.398981481485</v>
      </c>
      <c r="B749" s="16">
        <v>742</v>
      </c>
      <c r="C749">
        <f t="shared" si="227"/>
        <v>14.318407713391679</v>
      </c>
      <c r="D749">
        <f t="shared" si="228"/>
        <v>-1.8003439157101742</v>
      </c>
      <c r="E749">
        <f t="shared" si="229"/>
        <v>54.441265115532573</v>
      </c>
      <c r="F749">
        <f t="shared" si="230"/>
        <v>-0.12573632150636091</v>
      </c>
      <c r="G749">
        <v>21.098984000000002</v>
      </c>
      <c r="H749">
        <f t="shared" si="223"/>
        <v>21.098984000000002</v>
      </c>
      <c r="I749">
        <v>21.023700999999999</v>
      </c>
      <c r="J749">
        <f t="shared" si="219"/>
        <v>21.023700999999999</v>
      </c>
      <c r="K749">
        <f t="shared" si="231"/>
        <v>1.2699999999910005E-5</v>
      </c>
      <c r="L749">
        <v>8.8400000000000002E-4</v>
      </c>
      <c r="M749">
        <f t="shared" si="224"/>
        <v>8.8400000000000002E-4</v>
      </c>
      <c r="N749">
        <v>0.25356699999999999</v>
      </c>
      <c r="O749">
        <f t="shared" si="220"/>
        <v>0.25356699999999999</v>
      </c>
      <c r="P749">
        <f t="shared" si="232"/>
        <v>-1.6091666666666614E-4</v>
      </c>
      <c r="Q749">
        <f t="shared" si="225"/>
        <v>78.722731999999993</v>
      </c>
      <c r="R749">
        <f t="shared" si="233"/>
        <v>1.4821666666714844E-4</v>
      </c>
      <c r="S749">
        <f t="shared" si="234"/>
        <v>1</v>
      </c>
      <c r="T749">
        <f t="shared" si="235"/>
        <v>19.984611248370772</v>
      </c>
      <c r="U749">
        <f t="shared" si="236"/>
        <v>32500</v>
      </c>
      <c r="W749">
        <v>0</v>
      </c>
      <c r="X749">
        <v>20.000730000000001</v>
      </c>
      <c r="Y749">
        <v>0</v>
      </c>
      <c r="Z749">
        <v>0</v>
      </c>
      <c r="AA749">
        <f t="shared" si="221"/>
        <v>0</v>
      </c>
      <c r="AB749">
        <f t="shared" si="222"/>
        <v>0</v>
      </c>
      <c r="AC749" t="e">
        <f t="shared" si="226"/>
        <v>#DIV/0!</v>
      </c>
      <c r="AD749" s="6" t="e">
        <f t="shared" si="218"/>
        <v>#DIV/0!</v>
      </c>
      <c r="AE749" s="6" t="e">
        <f t="shared" si="218"/>
        <v>#DIV/0!</v>
      </c>
    </row>
    <row r="750" spans="1:31" x14ac:dyDescent="0.25">
      <c r="A750" s="1">
        <v>42880.399675925924</v>
      </c>
      <c r="B750" s="16">
        <v>743</v>
      </c>
      <c r="C750">
        <f t="shared" si="227"/>
        <v>21.743380413381423</v>
      </c>
      <c r="D750">
        <f t="shared" si="228"/>
        <v>-2.9437739658430218</v>
      </c>
      <c r="E750">
        <f t="shared" si="229"/>
        <v>82.440735750845491</v>
      </c>
      <c r="F750">
        <f t="shared" si="230"/>
        <v>-0.13538713437729072</v>
      </c>
      <c r="G750">
        <v>21.098844</v>
      </c>
      <c r="H750">
        <f t="shared" si="223"/>
        <v>21.098844</v>
      </c>
      <c r="I750">
        <v>21.023693999999999</v>
      </c>
      <c r="J750">
        <f t="shared" si="219"/>
        <v>21.023693999999999</v>
      </c>
      <c r="K750">
        <f t="shared" si="231"/>
        <v>-4.6833333334106443E-6</v>
      </c>
      <c r="L750">
        <v>8.8500000000000004E-4</v>
      </c>
      <c r="M750">
        <f t="shared" si="224"/>
        <v>8.8500000000000004E-4</v>
      </c>
      <c r="N750">
        <v>0.25339299999999998</v>
      </c>
      <c r="O750">
        <f t="shared" si="220"/>
        <v>0.25339299999999998</v>
      </c>
      <c r="P750">
        <f t="shared" si="232"/>
        <v>-1.6426666666666628E-4</v>
      </c>
      <c r="Q750">
        <f t="shared" si="225"/>
        <v>78.722912999999991</v>
      </c>
      <c r="R750">
        <f t="shared" si="233"/>
        <v>1.6895000000047845E-4</v>
      </c>
      <c r="S750">
        <f t="shared" si="234"/>
        <v>1</v>
      </c>
      <c r="T750">
        <f t="shared" si="235"/>
        <v>19.976836845620646</v>
      </c>
      <c r="U750">
        <f t="shared" si="236"/>
        <v>32500</v>
      </c>
      <c r="W750">
        <v>0</v>
      </c>
      <c r="X750">
        <v>20.001524</v>
      </c>
      <c r="Y750">
        <v>0</v>
      </c>
      <c r="Z750">
        <v>0</v>
      </c>
      <c r="AA750">
        <f t="shared" si="221"/>
        <v>0</v>
      </c>
      <c r="AB750">
        <f t="shared" si="222"/>
        <v>0</v>
      </c>
      <c r="AC750" t="e">
        <f t="shared" si="226"/>
        <v>#DIV/0!</v>
      </c>
      <c r="AD750" s="6" t="e">
        <f t="shared" si="218"/>
        <v>#DIV/0!</v>
      </c>
      <c r="AE750" s="6" t="e">
        <f t="shared" si="218"/>
        <v>#DIV/0!</v>
      </c>
    </row>
    <row r="751" spans="1:31" x14ac:dyDescent="0.25">
      <c r="A751" s="1">
        <v>42880.400370370371</v>
      </c>
      <c r="B751" s="16">
        <v>744</v>
      </c>
      <c r="C751">
        <f t="shared" si="227"/>
        <v>21.57312193982392</v>
      </c>
      <c r="D751">
        <f t="shared" si="228"/>
        <v>-3.3808632198463506</v>
      </c>
      <c r="E751">
        <f t="shared" si="229"/>
        <v>81.287200570135695</v>
      </c>
      <c r="F751">
        <f t="shared" si="230"/>
        <v>-0.15671645621236149</v>
      </c>
      <c r="G751">
        <v>21.098901000000001</v>
      </c>
      <c r="H751">
        <f t="shared" si="223"/>
        <v>21.098901000000001</v>
      </c>
      <c r="I751">
        <v>21.023664</v>
      </c>
      <c r="J751">
        <f t="shared" si="219"/>
        <v>21.023664</v>
      </c>
      <c r="K751">
        <f t="shared" si="231"/>
        <v>-3.93333333335022E-6</v>
      </c>
      <c r="L751">
        <v>8.7900000000000001E-4</v>
      </c>
      <c r="M751">
        <f t="shared" si="224"/>
        <v>8.7900000000000001E-4</v>
      </c>
      <c r="N751">
        <v>0.25323600000000002</v>
      </c>
      <c r="O751">
        <f t="shared" si="220"/>
        <v>0.25323600000000002</v>
      </c>
      <c r="P751">
        <f t="shared" si="232"/>
        <v>-1.6551666666666799E-4</v>
      </c>
      <c r="Q751">
        <f t="shared" si="225"/>
        <v>78.723100000000002</v>
      </c>
      <c r="R751">
        <f t="shared" si="233"/>
        <v>1.6945000000040029E-4</v>
      </c>
      <c r="S751">
        <f t="shared" si="234"/>
        <v>1</v>
      </c>
      <c r="T751">
        <f t="shared" si="235"/>
        <v>19.976570014840206</v>
      </c>
      <c r="U751">
        <f t="shared" si="236"/>
        <v>32500</v>
      </c>
      <c r="W751">
        <v>0</v>
      </c>
      <c r="X751">
        <v>20.001524</v>
      </c>
      <c r="Y751">
        <v>0</v>
      </c>
      <c r="Z751">
        <v>0</v>
      </c>
      <c r="AA751">
        <f t="shared" si="221"/>
        <v>0</v>
      </c>
      <c r="AB751">
        <f t="shared" si="222"/>
        <v>0</v>
      </c>
      <c r="AC751" t="e">
        <f t="shared" si="226"/>
        <v>#DIV/0!</v>
      </c>
      <c r="AD751" s="6" t="e">
        <f t="shared" si="218"/>
        <v>#DIV/0!</v>
      </c>
      <c r="AE751" s="6" t="e">
        <f t="shared" si="218"/>
        <v>#DIV/0!</v>
      </c>
    </row>
    <row r="752" spans="1:31" x14ac:dyDescent="0.25">
      <c r="A752" s="1">
        <v>42880.401064814818</v>
      </c>
      <c r="B752" s="16">
        <v>745</v>
      </c>
      <c r="C752">
        <f t="shared" si="227"/>
        <v>15.797225360713085</v>
      </c>
      <c r="D752">
        <f t="shared" si="228"/>
        <v>-3.1796347848310003</v>
      </c>
      <c r="E752">
        <f t="shared" si="229"/>
        <v>58.746548344116839</v>
      </c>
      <c r="F752">
        <f t="shared" si="230"/>
        <v>-0.20127805435621587</v>
      </c>
      <c r="G752">
        <v>21.098883000000001</v>
      </c>
      <c r="H752">
        <f t="shared" si="223"/>
        <v>21.098883000000001</v>
      </c>
      <c r="I752">
        <v>21.023572999999999</v>
      </c>
      <c r="J752">
        <f t="shared" si="219"/>
        <v>21.023572999999999</v>
      </c>
      <c r="K752">
        <f t="shared" si="231"/>
        <v>1.0016666666601281E-5</v>
      </c>
      <c r="L752">
        <v>8.7799999999999998E-4</v>
      </c>
      <c r="M752">
        <f t="shared" si="224"/>
        <v>8.7799999999999998E-4</v>
      </c>
      <c r="N752">
        <v>0.25308399999999998</v>
      </c>
      <c r="O752">
        <f t="shared" si="220"/>
        <v>0.25308399999999998</v>
      </c>
      <c r="P752">
        <f t="shared" si="232"/>
        <v>-1.648499999999988E-4</v>
      </c>
      <c r="Q752">
        <f t="shared" si="225"/>
        <v>78.723343</v>
      </c>
      <c r="R752">
        <f t="shared" si="233"/>
        <v>1.5483333333416265E-4</v>
      </c>
      <c r="S752">
        <f t="shared" si="234"/>
        <v>1</v>
      </c>
      <c r="T752">
        <f t="shared" si="235"/>
        <v>19.982388139854208</v>
      </c>
      <c r="U752">
        <f t="shared" si="236"/>
        <v>32500</v>
      </c>
      <c r="W752">
        <v>0</v>
      </c>
      <c r="X752">
        <v>20.001365</v>
      </c>
      <c r="Y752">
        <v>0</v>
      </c>
      <c r="Z752">
        <v>0</v>
      </c>
      <c r="AA752">
        <f t="shared" si="221"/>
        <v>0</v>
      </c>
      <c r="AB752">
        <f t="shared" si="222"/>
        <v>0</v>
      </c>
      <c r="AC752" t="e">
        <f t="shared" si="226"/>
        <v>#DIV/0!</v>
      </c>
      <c r="AD752" s="6" t="e">
        <f t="shared" si="218"/>
        <v>#DIV/0!</v>
      </c>
      <c r="AE752" s="6" t="e">
        <f t="shared" si="218"/>
        <v>#DIV/0!</v>
      </c>
    </row>
    <row r="753" spans="1:31" x14ac:dyDescent="0.25">
      <c r="A753" s="1">
        <v>42880.401759259257</v>
      </c>
      <c r="B753" s="16">
        <v>746</v>
      </c>
      <c r="C753">
        <f t="shared" si="227"/>
        <v>13.279532814139742</v>
      </c>
      <c r="D753">
        <f t="shared" si="228"/>
        <v>-3.248480343552016</v>
      </c>
      <c r="E753">
        <f t="shared" si="229"/>
        <v>48.748316521243297</v>
      </c>
      <c r="F753">
        <f t="shared" si="230"/>
        <v>-0.24462308945786923</v>
      </c>
      <c r="G753">
        <v>21.098979</v>
      </c>
      <c r="H753">
        <f t="shared" si="223"/>
        <v>21.098979</v>
      </c>
      <c r="I753">
        <v>21.023472000000002</v>
      </c>
      <c r="J753">
        <f t="shared" si="219"/>
        <v>21.023472000000002</v>
      </c>
      <c r="K753">
        <f t="shared" si="231"/>
        <v>1.6299999999998722E-5</v>
      </c>
      <c r="L753">
        <v>8.7299999999999997E-4</v>
      </c>
      <c r="M753">
        <f t="shared" si="224"/>
        <v>8.7299999999999997E-4</v>
      </c>
      <c r="N753">
        <v>0.25292300000000001</v>
      </c>
      <c r="O753">
        <f t="shared" si="220"/>
        <v>0.25292300000000001</v>
      </c>
      <c r="P753">
        <f t="shared" si="232"/>
        <v>-1.6498333333333042E-4</v>
      </c>
      <c r="Q753">
        <f t="shared" si="225"/>
        <v>78.723605000000006</v>
      </c>
      <c r="R753">
        <f t="shared" si="233"/>
        <v>1.486833333342948E-4</v>
      </c>
      <c r="S753">
        <f t="shared" si="234"/>
        <v>1</v>
      </c>
      <c r="T753">
        <f t="shared" si="235"/>
        <v>19.984624986841993</v>
      </c>
      <c r="U753">
        <f t="shared" si="236"/>
        <v>32500</v>
      </c>
      <c r="W753">
        <v>0</v>
      </c>
      <c r="X753">
        <v>20.001152999999999</v>
      </c>
      <c r="Y753">
        <v>0</v>
      </c>
      <c r="Z753">
        <v>0</v>
      </c>
      <c r="AA753">
        <f t="shared" si="221"/>
        <v>0</v>
      </c>
      <c r="AB753">
        <f t="shared" si="222"/>
        <v>0</v>
      </c>
      <c r="AC753" t="e">
        <f t="shared" si="226"/>
        <v>#DIV/0!</v>
      </c>
      <c r="AD753" s="6" t="e">
        <f t="shared" si="218"/>
        <v>#DIV/0!</v>
      </c>
      <c r="AE753" s="6" t="e">
        <f t="shared" si="218"/>
        <v>#DIV/0!</v>
      </c>
    </row>
    <row r="754" spans="1:31" x14ac:dyDescent="0.25">
      <c r="A754" s="1">
        <v>42880.402453703704</v>
      </c>
      <c r="B754" s="16">
        <v>747</v>
      </c>
      <c r="C754">
        <f t="shared" si="227"/>
        <v>6.8605836248953018</v>
      </c>
      <c r="D754">
        <f t="shared" si="228"/>
        <v>-3.7092755367305141</v>
      </c>
      <c r="E754">
        <f t="shared" si="229"/>
        <v>22.942519873161896</v>
      </c>
      <c r="F754">
        <f t="shared" si="230"/>
        <v>-0.54066472176951574</v>
      </c>
      <c r="G754">
        <v>21.098852999999998</v>
      </c>
      <c r="H754">
        <f t="shared" si="223"/>
        <v>21.098852999999998</v>
      </c>
      <c r="I754">
        <v>21.023529</v>
      </c>
      <c r="J754">
        <f t="shared" si="219"/>
        <v>21.023529</v>
      </c>
      <c r="K754">
        <f t="shared" si="231"/>
        <v>3.2083333333214151E-5</v>
      </c>
      <c r="L754">
        <v>8.7799999999999998E-4</v>
      </c>
      <c r="M754">
        <f t="shared" si="224"/>
        <v>8.7799999999999998E-4</v>
      </c>
      <c r="N754">
        <v>0.252745</v>
      </c>
      <c r="O754">
        <f t="shared" si="220"/>
        <v>0.252745</v>
      </c>
      <c r="P754">
        <f t="shared" si="232"/>
        <v>-1.6633333333333037E-4</v>
      </c>
      <c r="Q754">
        <f t="shared" si="225"/>
        <v>78.723725999999999</v>
      </c>
      <c r="R754">
        <f t="shared" si="233"/>
        <v>1.3425000000021707E-4</v>
      </c>
      <c r="S754">
        <f t="shared" si="234"/>
        <v>1</v>
      </c>
      <c r="T754">
        <f t="shared" si="235"/>
        <v>19.990372140838339</v>
      </c>
      <c r="U754">
        <f t="shared" si="236"/>
        <v>32500</v>
      </c>
      <c r="W754">
        <v>0</v>
      </c>
      <c r="X754">
        <v>20.000941999999998</v>
      </c>
      <c r="Y754">
        <v>0</v>
      </c>
      <c r="Z754">
        <v>0</v>
      </c>
      <c r="AA754">
        <f t="shared" si="221"/>
        <v>0</v>
      </c>
      <c r="AB754">
        <f t="shared" si="222"/>
        <v>0</v>
      </c>
      <c r="AC754" t="e">
        <f t="shared" si="226"/>
        <v>#DIV/0!</v>
      </c>
      <c r="AD754" s="6" t="e">
        <f t="shared" si="218"/>
        <v>#DIV/0!</v>
      </c>
      <c r="AE754" s="6" t="e">
        <f t="shared" si="218"/>
        <v>#DIV/0!</v>
      </c>
    </row>
    <row r="755" spans="1:31" x14ac:dyDescent="0.25">
      <c r="A755" s="1">
        <v>42880.403148148151</v>
      </c>
      <c r="B755" s="16">
        <v>748</v>
      </c>
      <c r="C755">
        <f t="shared" si="227"/>
        <v>3.0289026465867508</v>
      </c>
      <c r="D755">
        <f t="shared" si="228"/>
        <v>-3.8732977333202179</v>
      </c>
      <c r="E755">
        <f t="shared" si="229"/>
        <v>7.660784632612863</v>
      </c>
      <c r="F755">
        <f t="shared" si="230"/>
        <v>-1.2787792099178261</v>
      </c>
      <c r="G755">
        <v>21.098866000000001</v>
      </c>
      <c r="H755">
        <f t="shared" si="223"/>
        <v>21.098866000000001</v>
      </c>
      <c r="I755">
        <v>21.023734000000001</v>
      </c>
      <c r="J755">
        <f t="shared" si="219"/>
        <v>21.023734000000001</v>
      </c>
      <c r="K755">
        <f t="shared" si="231"/>
        <v>4.1383333333122606E-5</v>
      </c>
      <c r="L755">
        <v>8.7699999999999996E-4</v>
      </c>
      <c r="M755">
        <f t="shared" si="224"/>
        <v>8.7699999999999996E-4</v>
      </c>
      <c r="N755">
        <v>0.252577</v>
      </c>
      <c r="O755">
        <f t="shared" si="220"/>
        <v>0.252577</v>
      </c>
      <c r="P755">
        <f t="shared" si="232"/>
        <v>-1.6676666666666691E-4</v>
      </c>
      <c r="Q755">
        <f t="shared" si="225"/>
        <v>78.723688999999993</v>
      </c>
      <c r="R755">
        <f t="shared" si="233"/>
        <v>1.2538333333343606E-4</v>
      </c>
      <c r="S755">
        <f t="shared" si="234"/>
        <v>1</v>
      </c>
      <c r="T755">
        <f t="shared" si="235"/>
        <v>19.994409799620126</v>
      </c>
      <c r="U755">
        <f t="shared" si="236"/>
        <v>32500</v>
      </c>
      <c r="W755">
        <v>0</v>
      </c>
      <c r="X755">
        <v>20.001311999999999</v>
      </c>
      <c r="Y755">
        <v>0</v>
      </c>
      <c r="Z755">
        <v>0</v>
      </c>
      <c r="AA755">
        <f t="shared" si="221"/>
        <v>0</v>
      </c>
      <c r="AB755">
        <f t="shared" si="222"/>
        <v>0</v>
      </c>
      <c r="AC755" t="e">
        <f t="shared" si="226"/>
        <v>#DIV/0!</v>
      </c>
      <c r="AD755" s="6" t="e">
        <f t="shared" si="218"/>
        <v>#DIV/0!</v>
      </c>
      <c r="AE755" s="6" t="e">
        <f t="shared" si="218"/>
        <v>#DIV/0!</v>
      </c>
    </row>
    <row r="756" spans="1:31" x14ac:dyDescent="0.25">
      <c r="A756" s="1">
        <v>42880.40384259259</v>
      </c>
      <c r="B756" s="16">
        <v>749</v>
      </c>
      <c r="C756">
        <f t="shared" si="227"/>
        <v>1.6021078083489582</v>
      </c>
      <c r="D756">
        <f t="shared" si="228"/>
        <v>-3.4659952256063065</v>
      </c>
      <c r="E756">
        <f t="shared" si="229"/>
        <v>2.4874481436338813</v>
      </c>
      <c r="F756">
        <f t="shared" si="230"/>
        <v>-2.1633969995927838</v>
      </c>
      <c r="G756">
        <v>21.098792</v>
      </c>
      <c r="H756">
        <f t="shared" si="223"/>
        <v>21.098792</v>
      </c>
      <c r="I756">
        <v>21.023803999999998</v>
      </c>
      <c r="J756">
        <f t="shared" si="219"/>
        <v>21.023803999999998</v>
      </c>
      <c r="K756">
        <f t="shared" si="231"/>
        <v>4.4499999999973265E-5</v>
      </c>
      <c r="L756">
        <v>8.7699999999999996E-4</v>
      </c>
      <c r="M756">
        <f t="shared" si="224"/>
        <v>8.7699999999999996E-4</v>
      </c>
      <c r="N756">
        <v>0.252415</v>
      </c>
      <c r="O756">
        <f t="shared" si="220"/>
        <v>0.252415</v>
      </c>
      <c r="P756">
        <f t="shared" si="232"/>
        <v>-1.6543333333333409E-4</v>
      </c>
      <c r="Q756">
        <f t="shared" si="225"/>
        <v>78.723781000000002</v>
      </c>
      <c r="R756">
        <f t="shared" si="233"/>
        <v>1.2093333333282886E-4</v>
      </c>
      <c r="S756">
        <f t="shared" si="234"/>
        <v>1</v>
      </c>
      <c r="T756">
        <f t="shared" si="235"/>
        <v>19.996931896966217</v>
      </c>
      <c r="U756">
        <f t="shared" si="236"/>
        <v>32500</v>
      </c>
      <c r="W756">
        <v>0</v>
      </c>
      <c r="X756">
        <v>20.001999999999999</v>
      </c>
      <c r="Y756">
        <v>0</v>
      </c>
      <c r="Z756">
        <v>0</v>
      </c>
      <c r="AA756">
        <f t="shared" si="221"/>
        <v>0</v>
      </c>
      <c r="AB756">
        <f t="shared" si="222"/>
        <v>0</v>
      </c>
      <c r="AC756" t="e">
        <f t="shared" si="226"/>
        <v>#DIV/0!</v>
      </c>
      <c r="AD756" s="6" t="e">
        <f t="shared" si="218"/>
        <v>#DIV/0!</v>
      </c>
      <c r="AE756" s="6" t="e">
        <f t="shared" si="218"/>
        <v>#DIV/0!</v>
      </c>
    </row>
    <row r="757" spans="1:31" x14ac:dyDescent="0.25">
      <c r="A757" s="1">
        <v>42880.404537037037</v>
      </c>
      <c r="B757" s="16">
        <v>750</v>
      </c>
      <c r="C757">
        <f t="shared" si="227"/>
        <v>3.2033892523763785</v>
      </c>
      <c r="D757">
        <f t="shared" si="228"/>
        <v>-2.5337606094722265</v>
      </c>
      <c r="E757">
        <f t="shared" si="229"/>
        <v>9.8272853307579684</v>
      </c>
      <c r="F757">
        <f t="shared" si="230"/>
        <v>-0.79096244940966831</v>
      </c>
      <c r="G757">
        <v>21.098818000000001</v>
      </c>
      <c r="H757">
        <f t="shared" si="223"/>
        <v>21.098818000000001</v>
      </c>
      <c r="I757">
        <v>21.023838999999999</v>
      </c>
      <c r="J757">
        <f t="shared" si="219"/>
        <v>21.023838999999999</v>
      </c>
      <c r="K757">
        <f t="shared" si="231"/>
        <v>4.0000000000025197E-5</v>
      </c>
      <c r="L757">
        <v>8.7900000000000001E-4</v>
      </c>
      <c r="M757">
        <f t="shared" si="224"/>
        <v>8.7900000000000001E-4</v>
      </c>
      <c r="N757">
        <v>0.25224000000000002</v>
      </c>
      <c r="O757">
        <f t="shared" si="220"/>
        <v>0.25224000000000002</v>
      </c>
      <c r="P757">
        <f t="shared" si="232"/>
        <v>-1.6245000000000286E-4</v>
      </c>
      <c r="Q757">
        <f t="shared" si="225"/>
        <v>78.723921000000004</v>
      </c>
      <c r="R757">
        <f t="shared" si="233"/>
        <v>1.224499999996927E-4</v>
      </c>
      <c r="S757">
        <f t="shared" si="234"/>
        <v>1</v>
      </c>
      <c r="T757">
        <f t="shared" si="235"/>
        <v>19.996156850138245</v>
      </c>
      <c r="U757">
        <f t="shared" si="236"/>
        <v>32500</v>
      </c>
      <c r="W757">
        <v>0</v>
      </c>
      <c r="X757">
        <v>20.001894</v>
      </c>
      <c r="Y757">
        <v>0</v>
      </c>
      <c r="Z757">
        <v>0</v>
      </c>
      <c r="AA757">
        <f t="shared" si="221"/>
        <v>0</v>
      </c>
      <c r="AB757">
        <f t="shared" si="222"/>
        <v>0</v>
      </c>
      <c r="AC757" t="e">
        <f t="shared" si="226"/>
        <v>#DIV/0!</v>
      </c>
      <c r="AD757" s="6" t="e">
        <f t="shared" si="218"/>
        <v>#DIV/0!</v>
      </c>
      <c r="AE757" s="6" t="e">
        <f t="shared" si="218"/>
        <v>#DIV/0!</v>
      </c>
    </row>
    <row r="758" spans="1:31" x14ac:dyDescent="0.25">
      <c r="A758" s="1">
        <v>42880.405231481483</v>
      </c>
      <c r="B758" s="16">
        <v>751</v>
      </c>
      <c r="C758">
        <f t="shared" si="227"/>
        <v>6.2837891080293806</v>
      </c>
      <c r="D758">
        <f t="shared" si="228"/>
        <v>-1.6475647017644235</v>
      </c>
      <c r="E758">
        <f t="shared" si="229"/>
        <v>22.945501443995862</v>
      </c>
      <c r="F758">
        <f t="shared" si="230"/>
        <v>-0.26219287016796555</v>
      </c>
      <c r="G758">
        <v>21.098856999999999</v>
      </c>
      <c r="H758">
        <f t="shared" si="223"/>
        <v>21.098856999999999</v>
      </c>
      <c r="I758">
        <v>21.023862999999999</v>
      </c>
      <c r="J758">
        <f t="shared" si="219"/>
        <v>21.023862999999999</v>
      </c>
      <c r="K758">
        <f t="shared" si="231"/>
        <v>3.1950000000039815E-5</v>
      </c>
      <c r="L758">
        <v>8.7500000000000002E-4</v>
      </c>
      <c r="M758">
        <f t="shared" si="224"/>
        <v>8.7500000000000002E-4</v>
      </c>
      <c r="N758">
        <v>0.25206600000000001</v>
      </c>
      <c r="O758">
        <f t="shared" si="220"/>
        <v>0.25206600000000001</v>
      </c>
      <c r="P758">
        <f t="shared" si="232"/>
        <v>-1.5960000000000049E-4</v>
      </c>
      <c r="Q758">
        <f t="shared" si="225"/>
        <v>78.724070999999995</v>
      </c>
      <c r="R758">
        <f t="shared" si="233"/>
        <v>1.2765000000006428E-4</v>
      </c>
      <c r="S758">
        <f t="shared" si="234"/>
        <v>1</v>
      </c>
      <c r="T758">
        <f t="shared" si="235"/>
        <v>19.993751646190177</v>
      </c>
      <c r="U758">
        <f t="shared" si="236"/>
        <v>32500</v>
      </c>
      <c r="W758">
        <v>0</v>
      </c>
      <c r="X758">
        <v>20.001683</v>
      </c>
      <c r="Y758">
        <v>0</v>
      </c>
      <c r="Z758">
        <v>0</v>
      </c>
      <c r="AA758">
        <f t="shared" si="221"/>
        <v>0</v>
      </c>
      <c r="AB758">
        <f t="shared" si="222"/>
        <v>0</v>
      </c>
      <c r="AC758" t="e">
        <f t="shared" si="226"/>
        <v>#DIV/0!</v>
      </c>
      <c r="AD758" s="6" t="e">
        <f t="shared" si="218"/>
        <v>#DIV/0!</v>
      </c>
      <c r="AE758" s="6" t="e">
        <f t="shared" si="218"/>
        <v>#DIV/0!</v>
      </c>
    </row>
    <row r="759" spans="1:31" x14ac:dyDescent="0.25">
      <c r="A759" s="1">
        <v>42880.405925925923</v>
      </c>
      <c r="B759" s="16">
        <v>752</v>
      </c>
      <c r="C759">
        <f t="shared" si="227"/>
        <v>176.52917368686298</v>
      </c>
      <c r="D759">
        <f t="shared" si="228"/>
        <v>-543.41450330179055</v>
      </c>
      <c r="E759">
        <f t="shared" si="229"/>
        <v>95.771861854750114</v>
      </c>
      <c r="F759">
        <f t="shared" si="230"/>
        <v>-3.078326896072876</v>
      </c>
      <c r="G759">
        <v>21.098821999999998</v>
      </c>
      <c r="H759">
        <f t="shared" si="223"/>
        <v>21.098821999999998</v>
      </c>
      <c r="I759">
        <v>21.023814999999999</v>
      </c>
      <c r="J759">
        <f t="shared" si="219"/>
        <v>21.023814999999999</v>
      </c>
      <c r="K759">
        <f t="shared" si="231"/>
        <v>-3.1283333333161541E-5</v>
      </c>
      <c r="L759">
        <v>8.7299999999999997E-4</v>
      </c>
      <c r="M759">
        <f t="shared" si="224"/>
        <v>8.7299999999999997E-4</v>
      </c>
      <c r="N759">
        <v>0.25192199999999998</v>
      </c>
      <c r="O759">
        <f t="shared" si="220"/>
        <v>0.25192199999999998</v>
      </c>
      <c r="P759">
        <f t="shared" si="232"/>
        <v>-1.820966666666667E-3</v>
      </c>
      <c r="Q759">
        <f t="shared" si="225"/>
        <v>78.724263000000008</v>
      </c>
      <c r="R759">
        <f t="shared" si="233"/>
        <v>1.8522500000003107E-3</v>
      </c>
      <c r="S759">
        <f t="shared" si="234"/>
        <v>1</v>
      </c>
      <c r="T759">
        <f t="shared" si="235"/>
        <v>19.281474323011189</v>
      </c>
      <c r="U759">
        <f t="shared" si="236"/>
        <v>32500</v>
      </c>
      <c r="W759">
        <v>0</v>
      </c>
      <c r="X759">
        <v>20.001418000000001</v>
      </c>
      <c r="Y759">
        <v>0</v>
      </c>
      <c r="Z759">
        <v>0</v>
      </c>
      <c r="AA759">
        <f t="shared" si="221"/>
        <v>0</v>
      </c>
      <c r="AB759">
        <f t="shared" si="222"/>
        <v>0</v>
      </c>
      <c r="AC759" t="e">
        <f t="shared" si="226"/>
        <v>#DIV/0!</v>
      </c>
      <c r="AD759" s="6" t="e">
        <f t="shared" si="218"/>
        <v>#DIV/0!</v>
      </c>
      <c r="AE759" s="6" t="e">
        <f t="shared" si="218"/>
        <v>#DIV/0!</v>
      </c>
    </row>
    <row r="760" spans="1:31" x14ac:dyDescent="0.25">
      <c r="A760" s="1">
        <v>42880.40662037037</v>
      </c>
      <c r="B760" s="16">
        <v>753</v>
      </c>
      <c r="C760">
        <f t="shared" si="227"/>
        <v>-144.16727384565846</v>
      </c>
      <c r="D760">
        <f t="shared" si="228"/>
        <v>-3026.5825576700349</v>
      </c>
      <c r="E760">
        <f t="shared" si="229"/>
        <v>-3909.5103698934586</v>
      </c>
      <c r="F760">
        <f t="shared" si="230"/>
        <v>20.993547820778048</v>
      </c>
      <c r="G760">
        <v>21.098800000000001</v>
      </c>
      <c r="H760">
        <f t="shared" si="223"/>
        <v>21.098800000000001</v>
      </c>
      <c r="I760">
        <v>21.023790000000002</v>
      </c>
      <c r="J760">
        <f t="shared" si="219"/>
        <v>21.023790000000002</v>
      </c>
      <c r="K760">
        <f t="shared" si="231"/>
        <v>2.3543500000003568E-3</v>
      </c>
      <c r="L760">
        <v>8.7299999999999997E-4</v>
      </c>
      <c r="M760">
        <f t="shared" si="224"/>
        <v>8.7299999999999997E-4</v>
      </c>
      <c r="N760">
        <v>0.25177699999999997</v>
      </c>
      <c r="O760">
        <f t="shared" si="220"/>
        <v>0.25177699999999997</v>
      </c>
      <c r="P760">
        <f t="shared" si="232"/>
        <v>-9.4446499999999989E-3</v>
      </c>
      <c r="Q760">
        <f t="shared" si="225"/>
        <v>78.724432999999991</v>
      </c>
      <c r="R760">
        <f t="shared" si="233"/>
        <v>7.0902999999998906E-3</v>
      </c>
      <c r="S760">
        <f t="shared" si="234"/>
        <v>1</v>
      </c>
      <c r="T760">
        <f t="shared" si="235"/>
        <v>17.119637716175546</v>
      </c>
      <c r="U760">
        <f t="shared" si="236"/>
        <v>32500</v>
      </c>
      <c r="W760">
        <v>0</v>
      </c>
      <c r="X760">
        <v>20.002053</v>
      </c>
      <c r="Y760">
        <v>0</v>
      </c>
      <c r="Z760">
        <v>0</v>
      </c>
      <c r="AA760">
        <f t="shared" si="221"/>
        <v>0</v>
      </c>
      <c r="AB760">
        <f t="shared" si="222"/>
        <v>0</v>
      </c>
      <c r="AC760" t="e">
        <f t="shared" si="226"/>
        <v>#DIV/0!</v>
      </c>
      <c r="AD760" s="6" t="e">
        <f t="shared" si="218"/>
        <v>#DIV/0!</v>
      </c>
      <c r="AE760" s="6" t="e">
        <f t="shared" si="218"/>
        <v>#DIV/0!</v>
      </c>
    </row>
    <row r="761" spans="1:31" x14ac:dyDescent="0.25">
      <c r="A761" s="1">
        <v>42880.407314814816</v>
      </c>
      <c r="B761" s="16">
        <v>754</v>
      </c>
      <c r="C761">
        <f t="shared" si="227"/>
        <v>-921.73075831781125</v>
      </c>
      <c r="D761">
        <f t="shared" si="228"/>
        <v>-7022.2839354535372</v>
      </c>
      <c r="E761">
        <f t="shared" si="229"/>
        <v>-11385.142383271199</v>
      </c>
      <c r="F761">
        <f t="shared" si="230"/>
        <v>7.6185847896292787</v>
      </c>
      <c r="G761">
        <v>21.098789</v>
      </c>
      <c r="H761">
        <f t="shared" si="223"/>
        <v>21.098789</v>
      </c>
      <c r="I761">
        <v>21.023821000000002</v>
      </c>
      <c r="J761">
        <f t="shared" si="219"/>
        <v>21.023821000000002</v>
      </c>
      <c r="K761">
        <f t="shared" si="231"/>
        <v>6.8286000000002288E-3</v>
      </c>
      <c r="L761">
        <v>8.7500000000000002E-4</v>
      </c>
      <c r="M761">
        <f t="shared" si="224"/>
        <v>8.7500000000000002E-4</v>
      </c>
      <c r="N761">
        <v>0.25162699999999999</v>
      </c>
      <c r="O761">
        <f t="shared" si="220"/>
        <v>0.25162699999999999</v>
      </c>
      <c r="P761">
        <f t="shared" si="232"/>
        <v>-2.1714116666666665E-2</v>
      </c>
      <c r="Q761">
        <f t="shared" si="225"/>
        <v>78.724552000000003</v>
      </c>
      <c r="R761">
        <f t="shared" si="233"/>
        <v>1.4885516666666376E-2</v>
      </c>
      <c r="S761">
        <f t="shared" si="234"/>
        <v>1</v>
      </c>
      <c r="T761">
        <f t="shared" si="235"/>
        <v>13.901129822864295</v>
      </c>
      <c r="U761">
        <f t="shared" si="236"/>
        <v>32500</v>
      </c>
      <c r="W761">
        <v>0</v>
      </c>
      <c r="X761">
        <v>20.001683</v>
      </c>
      <c r="Y761">
        <v>0</v>
      </c>
      <c r="Z761">
        <v>0</v>
      </c>
      <c r="AA761">
        <f t="shared" si="221"/>
        <v>0</v>
      </c>
      <c r="AB761">
        <f t="shared" si="222"/>
        <v>0</v>
      </c>
      <c r="AC761" t="e">
        <f t="shared" si="226"/>
        <v>#DIV/0!</v>
      </c>
      <c r="AD761" s="6" t="e">
        <f t="shared" si="218"/>
        <v>#DIV/0!</v>
      </c>
      <c r="AE761" s="6" t="e">
        <f t="shared" si="218"/>
        <v>#DIV/0!</v>
      </c>
    </row>
    <row r="762" spans="1:31" x14ac:dyDescent="0.25">
      <c r="A762" s="1">
        <v>42880.408009259256</v>
      </c>
      <c r="B762" s="16">
        <v>755</v>
      </c>
      <c r="C762">
        <f t="shared" si="227"/>
        <v>-2012.8107050264985</v>
      </c>
      <c r="D762">
        <f t="shared" si="228"/>
        <v>-10453.208541957636</v>
      </c>
      <c r="E762">
        <f t="shared" si="229"/>
        <v>-19472.829218830662</v>
      </c>
      <c r="F762">
        <f t="shared" si="230"/>
        <v>5.193339103301331</v>
      </c>
      <c r="G762">
        <v>21.098649999999999</v>
      </c>
      <c r="H762">
        <f t="shared" si="223"/>
        <v>21.098649999999999</v>
      </c>
      <c r="I762">
        <v>21.023955999999998</v>
      </c>
      <c r="J762">
        <f t="shared" si="219"/>
        <v>21.023955999999998</v>
      </c>
      <c r="K762">
        <f t="shared" si="231"/>
        <v>1.1699250000000027E-2</v>
      </c>
      <c r="L762">
        <v>8.7399999999999999E-4</v>
      </c>
      <c r="M762">
        <f t="shared" si="224"/>
        <v>8.7399999999999999E-4</v>
      </c>
      <c r="N762">
        <v>0.25146200000000002</v>
      </c>
      <c r="O762">
        <f t="shared" si="220"/>
        <v>0.25146200000000002</v>
      </c>
      <c r="P762">
        <f t="shared" si="232"/>
        <v>-3.2252633333333329E-2</v>
      </c>
      <c r="Q762">
        <f t="shared" si="225"/>
        <v>78.724581999999998</v>
      </c>
      <c r="R762">
        <f t="shared" si="233"/>
        <v>2.0553383333332675E-2</v>
      </c>
      <c r="S762">
        <f t="shared" si="234"/>
        <v>1</v>
      </c>
      <c r="T762">
        <f t="shared" si="235"/>
        <v>11.561232163069068</v>
      </c>
      <c r="U762">
        <f t="shared" si="236"/>
        <v>32500</v>
      </c>
      <c r="W762">
        <v>0</v>
      </c>
      <c r="X762">
        <v>20.001629999999999</v>
      </c>
      <c r="Y762">
        <v>0</v>
      </c>
      <c r="Z762">
        <v>0</v>
      </c>
      <c r="AA762">
        <f t="shared" si="221"/>
        <v>0</v>
      </c>
      <c r="AB762">
        <f t="shared" si="222"/>
        <v>0</v>
      </c>
      <c r="AC762" t="e">
        <f t="shared" si="226"/>
        <v>#DIV/0!</v>
      </c>
      <c r="AD762" s="6" t="e">
        <f t="shared" si="218"/>
        <v>#DIV/0!</v>
      </c>
      <c r="AE762" s="6" t="e">
        <f t="shared" si="218"/>
        <v>#DIV/0!</v>
      </c>
    </row>
    <row r="763" spans="1:31" x14ac:dyDescent="0.25">
      <c r="A763" s="1">
        <v>42880.408703703702</v>
      </c>
      <c r="B763" s="16">
        <v>756</v>
      </c>
      <c r="C763">
        <f t="shared" si="227"/>
        <v>-2793.8193498888668</v>
      </c>
      <c r="D763">
        <f t="shared" si="228"/>
        <v>-12532.276323652515</v>
      </c>
      <c r="E763">
        <f t="shared" si="229"/>
        <v>-24846.075119224399</v>
      </c>
      <c r="F763">
        <f t="shared" si="230"/>
        <v>4.4857146272363773</v>
      </c>
      <c r="G763">
        <v>21.089608999999999</v>
      </c>
      <c r="H763">
        <f t="shared" si="223"/>
        <v>21.089608999999999</v>
      </c>
      <c r="I763">
        <v>21.023178000000001</v>
      </c>
      <c r="J763">
        <f t="shared" si="219"/>
        <v>21.023178000000001</v>
      </c>
      <c r="K763">
        <f t="shared" si="231"/>
        <v>1.4936749999999855E-2</v>
      </c>
      <c r="L763">
        <v>1.1868E-2</v>
      </c>
      <c r="M763">
        <f t="shared" si="224"/>
        <v>1.1868E-2</v>
      </c>
      <c r="N763">
        <v>0.226356</v>
      </c>
      <c r="O763">
        <f t="shared" si="220"/>
        <v>0.226356</v>
      </c>
      <c r="P763">
        <f t="shared" si="232"/>
        <v>-3.8625066666666659E-2</v>
      </c>
      <c r="Q763">
        <f t="shared" si="225"/>
        <v>78.750466000000003</v>
      </c>
      <c r="R763">
        <f t="shared" si="233"/>
        <v>2.36883166666658E-2</v>
      </c>
      <c r="S763">
        <f t="shared" si="234"/>
        <v>1</v>
      </c>
      <c r="T763">
        <f t="shared" si="235"/>
        <v>10.269154026236677</v>
      </c>
      <c r="U763">
        <f t="shared" si="236"/>
        <v>32500</v>
      </c>
      <c r="W763">
        <v>0</v>
      </c>
      <c r="X763">
        <v>20.007611000000001</v>
      </c>
      <c r="Y763">
        <v>0</v>
      </c>
      <c r="Z763">
        <v>0</v>
      </c>
      <c r="AA763">
        <f t="shared" si="221"/>
        <v>0</v>
      </c>
      <c r="AB763">
        <f t="shared" si="222"/>
        <v>0</v>
      </c>
      <c r="AC763" t="e">
        <f t="shared" si="226"/>
        <v>#DIV/0!</v>
      </c>
      <c r="AD763" s="6" t="e">
        <f t="shared" ref="AD763:AE788" si="237">(C763-AA763)/AA763</f>
        <v>#DIV/0!</v>
      </c>
      <c r="AE763" s="6" t="e">
        <f t="shared" si="237"/>
        <v>#DIV/0!</v>
      </c>
    </row>
    <row r="764" spans="1:31" x14ac:dyDescent="0.25">
      <c r="A764" s="1">
        <v>42880.409398148149</v>
      </c>
      <c r="B764" s="16">
        <v>757</v>
      </c>
      <c r="C764">
        <f t="shared" si="227"/>
        <v>-3245.969983920837</v>
      </c>
      <c r="D764">
        <f t="shared" si="228"/>
        <v>-13258.632995028731</v>
      </c>
      <c r="E764">
        <f t="shared" si="229"/>
        <v>-27429.898533143736</v>
      </c>
      <c r="F764">
        <f t="shared" si="230"/>
        <v>4.0846443623035311</v>
      </c>
      <c r="G764">
        <v>21.098125</v>
      </c>
      <c r="H764">
        <f t="shared" si="223"/>
        <v>21.098125</v>
      </c>
      <c r="I764">
        <v>21.059567000000001</v>
      </c>
      <c r="J764">
        <f t="shared" si="219"/>
        <v>21.059567000000001</v>
      </c>
      <c r="K764">
        <f t="shared" si="231"/>
        <v>1.6499666666666534E-2</v>
      </c>
      <c r="L764">
        <v>1.1612000000000001E-2</v>
      </c>
      <c r="M764">
        <f t="shared" si="224"/>
        <v>1.1612000000000001E-2</v>
      </c>
      <c r="N764">
        <v>0.13053400000000001</v>
      </c>
      <c r="O764">
        <f t="shared" si="220"/>
        <v>0.13053400000000001</v>
      </c>
      <c r="P764">
        <f t="shared" si="232"/>
        <v>-4.0829583333333329E-2</v>
      </c>
      <c r="Q764">
        <f t="shared" si="225"/>
        <v>78.809899000000001</v>
      </c>
      <c r="R764">
        <f t="shared" si="233"/>
        <v>2.4329916666667135E-2</v>
      </c>
      <c r="S764">
        <f t="shared" si="234"/>
        <v>1</v>
      </c>
      <c r="T764">
        <f t="shared" si="235"/>
        <v>10.211952988891998</v>
      </c>
      <c r="U764">
        <f t="shared" si="236"/>
        <v>32500</v>
      </c>
      <c r="W764">
        <v>0</v>
      </c>
      <c r="X764">
        <v>20.224616000000001</v>
      </c>
      <c r="Y764">
        <v>0</v>
      </c>
      <c r="Z764">
        <v>0</v>
      </c>
      <c r="AA764">
        <f t="shared" si="221"/>
        <v>0</v>
      </c>
      <c r="AB764">
        <f t="shared" si="222"/>
        <v>0</v>
      </c>
      <c r="AC764" t="e">
        <f t="shared" si="226"/>
        <v>#DIV/0!</v>
      </c>
      <c r="AD764" s="6" t="e">
        <f t="shared" si="237"/>
        <v>#DIV/0!</v>
      </c>
      <c r="AE764" s="6" t="e">
        <f t="shared" si="237"/>
        <v>#DIV/0!</v>
      </c>
    </row>
    <row r="765" spans="1:31" x14ac:dyDescent="0.25">
      <c r="A765" s="1">
        <v>42880.410092592596</v>
      </c>
      <c r="B765" s="16">
        <v>758</v>
      </c>
      <c r="C765">
        <f t="shared" si="227"/>
        <v>-3369.5866401588955</v>
      </c>
      <c r="D765">
        <f t="shared" si="228"/>
        <v>-12630.988497834185</v>
      </c>
      <c r="E765">
        <f t="shared" si="229"/>
        <v>-27224.152250475148</v>
      </c>
      <c r="F765">
        <f t="shared" si="230"/>
        <v>3.7485275930576933</v>
      </c>
      <c r="G765">
        <v>21.108734999999999</v>
      </c>
      <c r="H765">
        <f t="shared" si="223"/>
        <v>21.108734999999999</v>
      </c>
      <c r="I765">
        <v>21.099767</v>
      </c>
      <c r="J765">
        <f t="shared" si="219"/>
        <v>21.099767</v>
      </c>
      <c r="K765">
        <f t="shared" si="231"/>
        <v>1.6386416666666587E-2</v>
      </c>
      <c r="L765">
        <v>1.1329000000000001E-2</v>
      </c>
      <c r="M765">
        <f t="shared" si="224"/>
        <v>1.1329000000000001E-2</v>
      </c>
      <c r="N765">
        <v>3.0539E-2</v>
      </c>
      <c r="O765">
        <f t="shared" si="220"/>
        <v>3.0539E-2</v>
      </c>
      <c r="P765">
        <f t="shared" si="232"/>
        <v>-3.8868166666666676E-2</v>
      </c>
      <c r="Q765">
        <f t="shared" si="225"/>
        <v>78.869693999999996</v>
      </c>
      <c r="R765">
        <f t="shared" si="233"/>
        <v>2.2481749999999322E-2</v>
      </c>
      <c r="S765">
        <f t="shared" si="234"/>
        <v>1</v>
      </c>
      <c r="T765">
        <f t="shared" si="235"/>
        <v>11.529896142324963</v>
      </c>
      <c r="U765">
        <f t="shared" si="236"/>
        <v>32500</v>
      </c>
      <c r="W765">
        <v>0</v>
      </c>
      <c r="X765">
        <v>20.791298000000001</v>
      </c>
      <c r="Y765">
        <v>0</v>
      </c>
      <c r="Z765">
        <v>0</v>
      </c>
      <c r="AA765">
        <f t="shared" si="221"/>
        <v>0</v>
      </c>
      <c r="AB765">
        <f t="shared" si="222"/>
        <v>0</v>
      </c>
      <c r="AC765" t="e">
        <f t="shared" si="226"/>
        <v>#DIV/0!</v>
      </c>
      <c r="AD765" s="6" t="e">
        <f t="shared" si="237"/>
        <v>#DIV/0!</v>
      </c>
      <c r="AE765" s="6" t="e">
        <f t="shared" si="237"/>
        <v>#DIV/0!</v>
      </c>
    </row>
    <row r="766" spans="1:31" x14ac:dyDescent="0.25">
      <c r="A766" s="1">
        <v>42880.410787037035</v>
      </c>
      <c r="B766" s="16">
        <v>759</v>
      </c>
      <c r="C766">
        <f t="shared" si="227"/>
        <v>-3157.6416650276065</v>
      </c>
      <c r="D766">
        <f t="shared" si="228"/>
        <v>-10641.471245956316</v>
      </c>
      <c r="E766">
        <f t="shared" si="229"/>
        <v>-24192.450057409573</v>
      </c>
      <c r="F766">
        <f t="shared" si="230"/>
        <v>3.3700693032447937</v>
      </c>
      <c r="G766">
        <v>21.125021</v>
      </c>
      <c r="H766">
        <f t="shared" si="223"/>
        <v>21.125021</v>
      </c>
      <c r="I766">
        <v>21.124659999999999</v>
      </c>
      <c r="J766">
        <f t="shared" si="219"/>
        <v>21.124659999999999</v>
      </c>
      <c r="K766">
        <f t="shared" si="231"/>
        <v>1.4580466666666739E-2</v>
      </c>
      <c r="L766">
        <v>1.5300000000000001E-4</v>
      </c>
      <c r="M766">
        <f t="shared" si="224"/>
        <v>1.5300000000000001E-4</v>
      </c>
      <c r="N766">
        <v>1.253E-3</v>
      </c>
      <c r="O766">
        <f t="shared" si="220"/>
        <v>1.253E-3</v>
      </c>
      <c r="P766">
        <f t="shared" si="232"/>
        <v>-3.2743416666666671E-2</v>
      </c>
      <c r="Q766">
        <f t="shared" si="225"/>
        <v>78.874086999999989</v>
      </c>
      <c r="R766">
        <f t="shared" si="233"/>
        <v>1.8162950000000202E-2</v>
      </c>
      <c r="S766">
        <f t="shared" si="234"/>
        <v>1</v>
      </c>
      <c r="T766">
        <f t="shared" si="235"/>
        <v>13.692815419071202</v>
      </c>
      <c r="U766">
        <f t="shared" si="236"/>
        <v>32500</v>
      </c>
      <c r="W766">
        <v>0</v>
      </c>
      <c r="X766">
        <v>21.176645000000001</v>
      </c>
      <c r="Y766">
        <v>0</v>
      </c>
      <c r="Z766">
        <v>0</v>
      </c>
      <c r="AA766">
        <f t="shared" si="221"/>
        <v>0</v>
      </c>
      <c r="AB766">
        <f t="shared" si="222"/>
        <v>0</v>
      </c>
      <c r="AC766" t="e">
        <f t="shared" si="226"/>
        <v>#DIV/0!</v>
      </c>
      <c r="AD766" s="6" t="e">
        <f t="shared" si="237"/>
        <v>#DIV/0!</v>
      </c>
      <c r="AE766" s="6" t="e">
        <f t="shared" si="237"/>
        <v>#DIV/0!</v>
      </c>
    </row>
    <row r="767" spans="1:31" x14ac:dyDescent="0.25">
      <c r="A767" s="1">
        <v>42880.411481481482</v>
      </c>
      <c r="B767" s="16">
        <v>760</v>
      </c>
      <c r="C767">
        <f t="shared" si="227"/>
        <v>-2617.9940701141168</v>
      </c>
      <c r="D767">
        <f t="shared" si="228"/>
        <v>-7298.7916341071759</v>
      </c>
      <c r="E767">
        <f t="shared" si="229"/>
        <v>-18375.380594374059</v>
      </c>
      <c r="F767">
        <f t="shared" si="230"/>
        <v>2.7879328366045635</v>
      </c>
      <c r="G767">
        <v>21.124768</v>
      </c>
      <c r="H767">
        <f t="shared" si="223"/>
        <v>21.124768</v>
      </c>
      <c r="I767">
        <v>21.125337999999999</v>
      </c>
      <c r="J767">
        <f t="shared" si="219"/>
        <v>21.125337999999999</v>
      </c>
      <c r="K767">
        <f t="shared" si="231"/>
        <v>1.1097566666666539E-2</v>
      </c>
      <c r="L767">
        <v>1.46E-4</v>
      </c>
      <c r="M767">
        <f t="shared" si="224"/>
        <v>1.46E-4</v>
      </c>
      <c r="N767">
        <v>1.2149999999999999E-3</v>
      </c>
      <c r="O767">
        <f t="shared" si="220"/>
        <v>1.2149999999999999E-3</v>
      </c>
      <c r="P767">
        <f t="shared" si="232"/>
        <v>-2.2458333333333334E-2</v>
      </c>
      <c r="Q767">
        <f t="shared" si="225"/>
        <v>78.873446999999999</v>
      </c>
      <c r="R767">
        <f t="shared" si="233"/>
        <v>1.1360766666666914E-2</v>
      </c>
      <c r="S767">
        <f t="shared" si="234"/>
        <v>1</v>
      </c>
      <c r="T767">
        <f t="shared" si="235"/>
        <v>16.233226436006902</v>
      </c>
      <c r="U767">
        <f t="shared" si="236"/>
        <v>32500</v>
      </c>
      <c r="W767">
        <v>0</v>
      </c>
      <c r="X767">
        <v>20.914024000000001</v>
      </c>
      <c r="Y767">
        <v>0</v>
      </c>
      <c r="Z767">
        <v>0</v>
      </c>
      <c r="AA767">
        <f t="shared" si="221"/>
        <v>0</v>
      </c>
      <c r="AB767">
        <f t="shared" si="222"/>
        <v>0</v>
      </c>
      <c r="AC767" t="e">
        <f t="shared" si="226"/>
        <v>#DIV/0!</v>
      </c>
      <c r="AD767" s="6" t="e">
        <f t="shared" si="237"/>
        <v>#DIV/0!</v>
      </c>
      <c r="AE767" s="6" t="e">
        <f t="shared" si="237"/>
        <v>#DIV/0!</v>
      </c>
    </row>
    <row r="768" spans="1:31" x14ac:dyDescent="0.25">
      <c r="A768" s="1">
        <v>42880.412175925929</v>
      </c>
      <c r="B768" s="16">
        <v>761</v>
      </c>
      <c r="C768">
        <f t="shared" si="227"/>
        <v>-1531.8722221447072</v>
      </c>
      <c r="D768">
        <f t="shared" si="228"/>
        <v>-3280.3177077738651</v>
      </c>
      <c r="E768">
        <f t="shared" si="229"/>
        <v>-9658.5791768546387</v>
      </c>
      <c r="F768">
        <f t="shared" si="230"/>
        <v>2.1413781517503048</v>
      </c>
      <c r="G768">
        <v>21.124672</v>
      </c>
      <c r="H768">
        <f t="shared" si="223"/>
        <v>21.124672</v>
      </c>
      <c r="I768">
        <v>21.125648000000002</v>
      </c>
      <c r="J768">
        <f t="shared" si="219"/>
        <v>21.125648000000002</v>
      </c>
      <c r="K768">
        <f t="shared" si="231"/>
        <v>5.8493666666665335E-3</v>
      </c>
      <c r="L768">
        <v>1.4200000000000001E-4</v>
      </c>
      <c r="M768">
        <f t="shared" si="224"/>
        <v>1.4200000000000001E-4</v>
      </c>
      <c r="N768">
        <v>1.201E-3</v>
      </c>
      <c r="O768">
        <f t="shared" si="220"/>
        <v>1.201E-3</v>
      </c>
      <c r="P768">
        <f t="shared" si="232"/>
        <v>-1.0093883333333331E-2</v>
      </c>
      <c r="Q768">
        <f t="shared" si="225"/>
        <v>78.873151000000007</v>
      </c>
      <c r="R768">
        <f t="shared" si="233"/>
        <v>4.2445166666669346E-3</v>
      </c>
      <c r="S768">
        <f t="shared" si="234"/>
        <v>1</v>
      </c>
      <c r="T768">
        <f t="shared" si="235"/>
        <v>18.589079514370795</v>
      </c>
      <c r="U768">
        <f t="shared" si="236"/>
        <v>32500</v>
      </c>
      <c r="W768">
        <v>0</v>
      </c>
      <c r="X768">
        <v>20.337524999999999</v>
      </c>
      <c r="Y768">
        <v>0</v>
      </c>
      <c r="Z768">
        <v>0</v>
      </c>
      <c r="AA768">
        <f t="shared" si="221"/>
        <v>0</v>
      </c>
      <c r="AB768">
        <f t="shared" si="222"/>
        <v>0</v>
      </c>
      <c r="AC768" t="e">
        <f t="shared" si="226"/>
        <v>#DIV/0!</v>
      </c>
      <c r="AD768" s="6" t="e">
        <f t="shared" si="237"/>
        <v>#DIV/0!</v>
      </c>
      <c r="AE768" s="6" t="e">
        <f t="shared" si="237"/>
        <v>#DIV/0!</v>
      </c>
    </row>
    <row r="769" spans="1:31" x14ac:dyDescent="0.25">
      <c r="A769" s="1">
        <v>42880.412870370368</v>
      </c>
      <c r="B769" s="16">
        <v>762</v>
      </c>
      <c r="C769">
        <f t="shared" si="227"/>
        <v>-616.82299876589286</v>
      </c>
      <c r="D769">
        <f t="shared" si="228"/>
        <v>-637.40345750648692</v>
      </c>
      <c r="E769">
        <f t="shared" si="229"/>
        <v>-3134.5928552235455</v>
      </c>
      <c r="F769">
        <f t="shared" si="230"/>
        <v>1.0333652583995252</v>
      </c>
      <c r="G769">
        <v>21.124677999999999</v>
      </c>
      <c r="H769">
        <f t="shared" si="223"/>
        <v>21.124677999999999</v>
      </c>
      <c r="I769">
        <v>21.125995</v>
      </c>
      <c r="J769">
        <f t="shared" si="219"/>
        <v>21.125995</v>
      </c>
      <c r="K769">
        <f t="shared" si="231"/>
        <v>1.9104833333334051E-3</v>
      </c>
      <c r="L769">
        <v>1.4799999999999999E-4</v>
      </c>
      <c r="M769">
        <f t="shared" si="224"/>
        <v>1.4799999999999999E-4</v>
      </c>
      <c r="N769">
        <v>1.191E-3</v>
      </c>
      <c r="O769">
        <f t="shared" si="220"/>
        <v>1.191E-3</v>
      </c>
      <c r="P769">
        <f t="shared" si="232"/>
        <v>-1.9618833333333334E-3</v>
      </c>
      <c r="Q769">
        <f t="shared" si="225"/>
        <v>78.872813999999991</v>
      </c>
      <c r="R769">
        <f t="shared" si="233"/>
        <v>5.1400000000493647E-5</v>
      </c>
      <c r="S769">
        <f t="shared" si="234"/>
        <v>1</v>
      </c>
      <c r="T769">
        <f t="shared" si="235"/>
        <v>20.005396541259223</v>
      </c>
      <c r="U769">
        <f t="shared" si="236"/>
        <v>32500</v>
      </c>
      <c r="W769">
        <v>0</v>
      </c>
      <c r="X769">
        <v>20.025977000000001</v>
      </c>
      <c r="Y769">
        <v>0</v>
      </c>
      <c r="Z769">
        <v>0</v>
      </c>
      <c r="AA769">
        <f t="shared" si="221"/>
        <v>0</v>
      </c>
      <c r="AB769">
        <f t="shared" si="222"/>
        <v>0</v>
      </c>
      <c r="AC769" t="e">
        <f t="shared" si="226"/>
        <v>#DIV/0!</v>
      </c>
      <c r="AD769" s="6" t="e">
        <f t="shared" si="237"/>
        <v>#DIV/0!</v>
      </c>
      <c r="AE769" s="6" t="e">
        <f t="shared" si="237"/>
        <v>#DIV/0!</v>
      </c>
    </row>
    <row r="770" spans="1:31" x14ac:dyDescent="0.25">
      <c r="A770" s="1">
        <v>42880.413564814815</v>
      </c>
      <c r="B770" s="16">
        <v>763</v>
      </c>
      <c r="C770">
        <f t="shared" si="227"/>
        <v>-84.904250092367846</v>
      </c>
      <c r="D770">
        <f t="shared" si="228"/>
        <v>-2.1575718449564509</v>
      </c>
      <c r="E770">
        <f t="shared" si="229"/>
        <v>-336.98960893085359</v>
      </c>
      <c r="F770">
        <f t="shared" si="230"/>
        <v>2.5411823820470889E-2</v>
      </c>
      <c r="G770">
        <v>21.124848</v>
      </c>
      <c r="H770">
        <f t="shared" si="223"/>
        <v>21.124848</v>
      </c>
      <c r="I770">
        <v>21.126117000000001</v>
      </c>
      <c r="J770">
        <f t="shared" si="219"/>
        <v>21.126117000000001</v>
      </c>
      <c r="K770">
        <f t="shared" si="231"/>
        <v>2.0666666666665872E-4</v>
      </c>
      <c r="L770">
        <v>1.4999999999999999E-4</v>
      </c>
      <c r="M770">
        <f t="shared" si="224"/>
        <v>1.4999999999999999E-4</v>
      </c>
      <c r="N770">
        <v>1.1820000000000001E-3</v>
      </c>
      <c r="O770">
        <f t="shared" si="220"/>
        <v>1.1820000000000001E-3</v>
      </c>
      <c r="P770">
        <f t="shared" si="232"/>
        <v>-7.2833333333333243E-6</v>
      </c>
      <c r="Q770">
        <f t="shared" si="225"/>
        <v>78.872701000000006</v>
      </c>
      <c r="R770">
        <f t="shared" si="233"/>
        <v>-1.9938333333205567E-4</v>
      </c>
      <c r="S770">
        <f t="shared" si="234"/>
        <v>1</v>
      </c>
      <c r="T770">
        <f t="shared" si="235"/>
        <v>20.289473678246996</v>
      </c>
      <c r="U770">
        <f t="shared" si="236"/>
        <v>32500</v>
      </c>
      <c r="W770">
        <v>0</v>
      </c>
      <c r="X770">
        <v>20.206727000000001</v>
      </c>
      <c r="Y770">
        <v>0</v>
      </c>
      <c r="Z770">
        <v>0</v>
      </c>
      <c r="AA770">
        <f t="shared" si="221"/>
        <v>0</v>
      </c>
      <c r="AB770">
        <f t="shared" si="222"/>
        <v>0</v>
      </c>
      <c r="AC770" t="e">
        <f t="shared" si="226"/>
        <v>#DIV/0!</v>
      </c>
      <c r="AD770" s="6" t="e">
        <f t="shared" si="237"/>
        <v>#DIV/0!</v>
      </c>
      <c r="AE770" s="6" t="e">
        <f t="shared" si="237"/>
        <v>#DIV/0!</v>
      </c>
    </row>
    <row r="771" spans="1:31" x14ac:dyDescent="0.25">
      <c r="A771" s="1">
        <v>42880.414259259262</v>
      </c>
      <c r="B771" s="16">
        <v>764</v>
      </c>
      <c r="C771">
        <f t="shared" si="227"/>
        <v>-57.693282270640942</v>
      </c>
      <c r="D771">
        <f t="shared" si="228"/>
        <v>-1.1812160044167344</v>
      </c>
      <c r="E771">
        <f t="shared" si="229"/>
        <v>-228.67328789747202</v>
      </c>
      <c r="F771">
        <f t="shared" si="230"/>
        <v>2.0474064881169599E-2</v>
      </c>
      <c r="G771">
        <v>21.124777000000002</v>
      </c>
      <c r="H771">
        <f t="shared" si="223"/>
        <v>21.124777000000002</v>
      </c>
      <c r="I771">
        <v>21.126367999999999</v>
      </c>
      <c r="J771">
        <f t="shared" si="219"/>
        <v>21.126367999999999</v>
      </c>
      <c r="K771">
        <f t="shared" si="231"/>
        <v>1.39766666666515E-4</v>
      </c>
      <c r="L771">
        <v>1.4300000000000001E-4</v>
      </c>
      <c r="M771">
        <f t="shared" si="224"/>
        <v>1.4300000000000001E-4</v>
      </c>
      <c r="N771">
        <v>1.1820000000000001E-3</v>
      </c>
      <c r="O771">
        <f t="shared" si="220"/>
        <v>1.1820000000000001E-3</v>
      </c>
      <c r="P771">
        <f t="shared" si="232"/>
        <v>-4.2999999999999995E-6</v>
      </c>
      <c r="Q771">
        <f t="shared" si="225"/>
        <v>78.872450000000001</v>
      </c>
      <c r="R771">
        <f t="shared" si="233"/>
        <v>-1.3546666666618042E-4</v>
      </c>
      <c r="S771">
        <f t="shared" si="234"/>
        <v>1</v>
      </c>
      <c r="T771">
        <f t="shared" si="235"/>
        <v>20.80877606626612</v>
      </c>
      <c r="U771">
        <f t="shared" si="236"/>
        <v>32500</v>
      </c>
      <c r="W771">
        <v>0</v>
      </c>
      <c r="X771">
        <v>20.752264</v>
      </c>
      <c r="Y771">
        <v>0</v>
      </c>
      <c r="Z771">
        <v>0</v>
      </c>
      <c r="AA771">
        <f t="shared" si="221"/>
        <v>0</v>
      </c>
      <c r="AB771">
        <f t="shared" si="222"/>
        <v>0</v>
      </c>
      <c r="AC771" t="e">
        <f t="shared" si="226"/>
        <v>#DIV/0!</v>
      </c>
      <c r="AD771" s="6" t="e">
        <f t="shared" si="237"/>
        <v>#DIV/0!</v>
      </c>
      <c r="AE771" s="6" t="e">
        <f t="shared" si="237"/>
        <v>#DIV/0!</v>
      </c>
    </row>
    <row r="772" spans="1:31" x14ac:dyDescent="0.25">
      <c r="A772" s="1">
        <v>42880.414953703701</v>
      </c>
      <c r="B772" s="16">
        <v>765</v>
      </c>
      <c r="C772">
        <f t="shared" si="227"/>
        <v>-42.836490088138831</v>
      </c>
      <c r="D772">
        <f t="shared" si="228"/>
        <v>-0.87835786471648847</v>
      </c>
      <c r="E772">
        <f t="shared" si="229"/>
        <v>-169.78831452000213</v>
      </c>
      <c r="F772">
        <f t="shared" si="230"/>
        <v>2.0504898111614905E-2</v>
      </c>
      <c r="G772">
        <v>21.124652000000001</v>
      </c>
      <c r="H772">
        <f t="shared" si="223"/>
        <v>21.124652000000001</v>
      </c>
      <c r="I772">
        <v>21.126463999999999</v>
      </c>
      <c r="J772">
        <f t="shared" si="219"/>
        <v>21.126463999999999</v>
      </c>
      <c r="K772">
        <f t="shared" si="231"/>
        <v>1.033499999997171E-4</v>
      </c>
      <c r="L772">
        <v>1.4200000000000001E-4</v>
      </c>
      <c r="M772">
        <f t="shared" si="224"/>
        <v>1.4200000000000001E-4</v>
      </c>
      <c r="N772">
        <v>1.1850000000000001E-3</v>
      </c>
      <c r="O772">
        <f t="shared" si="220"/>
        <v>1.1850000000000001E-3</v>
      </c>
      <c r="P772">
        <f t="shared" si="232"/>
        <v>-3.3833333333333379E-6</v>
      </c>
      <c r="Q772">
        <f t="shared" si="225"/>
        <v>78.872350999999995</v>
      </c>
      <c r="R772">
        <f t="shared" si="233"/>
        <v>-9.9966666666044077E-5</v>
      </c>
      <c r="S772">
        <f t="shared" si="234"/>
        <v>1</v>
      </c>
      <c r="T772">
        <f t="shared" si="235"/>
        <v>21.204783132223316</v>
      </c>
      <c r="U772">
        <f t="shared" si="236"/>
        <v>32500</v>
      </c>
      <c r="W772">
        <v>0</v>
      </c>
      <c r="X772">
        <v>21.162825000000002</v>
      </c>
      <c r="Y772">
        <v>0</v>
      </c>
      <c r="Z772">
        <v>0</v>
      </c>
      <c r="AA772">
        <f t="shared" si="221"/>
        <v>0</v>
      </c>
      <c r="AB772">
        <f t="shared" si="222"/>
        <v>0</v>
      </c>
      <c r="AC772" t="e">
        <f t="shared" si="226"/>
        <v>#DIV/0!</v>
      </c>
      <c r="AD772" s="6" t="e">
        <f t="shared" si="237"/>
        <v>#DIV/0!</v>
      </c>
      <c r="AE772" s="6" t="e">
        <f t="shared" si="237"/>
        <v>#DIV/0!</v>
      </c>
    </row>
    <row r="773" spans="1:31" x14ac:dyDescent="0.25">
      <c r="A773" s="1">
        <v>42880.415648148148</v>
      </c>
      <c r="B773" s="16">
        <v>766</v>
      </c>
      <c r="C773">
        <f t="shared" si="227"/>
        <v>7557.4242453370462</v>
      </c>
      <c r="D773">
        <f t="shared" si="228"/>
        <v>6760.0030022471201</v>
      </c>
      <c r="E773">
        <f t="shared" si="229"/>
        <v>37246.852265354122</v>
      </c>
      <c r="F773">
        <f t="shared" si="230"/>
        <v>0.89448504977315024</v>
      </c>
      <c r="G773">
        <v>21.124454</v>
      </c>
      <c r="H773">
        <f t="shared" si="223"/>
        <v>21.124454</v>
      </c>
      <c r="I773">
        <v>21.126439000000001</v>
      </c>
      <c r="J773">
        <f t="shared" si="219"/>
        <v>21.126439000000001</v>
      </c>
      <c r="K773">
        <f t="shared" si="231"/>
        <v>-2.2736533333333378E-2</v>
      </c>
      <c r="L773">
        <v>1.4100000000000001E-4</v>
      </c>
      <c r="M773">
        <f t="shared" si="224"/>
        <v>1.4100000000000001E-4</v>
      </c>
      <c r="N773">
        <v>1.183E-3</v>
      </c>
      <c r="O773">
        <f t="shared" si="220"/>
        <v>1.183E-3</v>
      </c>
      <c r="P773">
        <f t="shared" si="232"/>
        <v>2.0799366666666663E-2</v>
      </c>
      <c r="Q773">
        <f t="shared" si="225"/>
        <v>78.872377999999998</v>
      </c>
      <c r="R773">
        <f t="shared" si="233"/>
        <v>1.9371666666676409E-3</v>
      </c>
      <c r="S773">
        <f t="shared" si="234"/>
        <v>1</v>
      </c>
      <c r="T773">
        <f t="shared" si="235"/>
        <v>20.149706756909772</v>
      </c>
      <c r="U773">
        <f t="shared" si="236"/>
        <v>32500</v>
      </c>
      <c r="W773">
        <v>0</v>
      </c>
      <c r="X773">
        <v>20.947127999999999</v>
      </c>
      <c r="Y773">
        <v>0</v>
      </c>
      <c r="Z773">
        <v>0</v>
      </c>
      <c r="AA773">
        <f t="shared" si="221"/>
        <v>0</v>
      </c>
      <c r="AB773">
        <f t="shared" si="222"/>
        <v>0</v>
      </c>
      <c r="AC773" t="e">
        <f t="shared" si="226"/>
        <v>#DIV/0!</v>
      </c>
      <c r="AD773" s="6" t="e">
        <f t="shared" si="237"/>
        <v>#DIV/0!</v>
      </c>
      <c r="AE773" s="6" t="e">
        <f t="shared" si="237"/>
        <v>#DIV/0!</v>
      </c>
    </row>
    <row r="774" spans="1:31" x14ac:dyDescent="0.25">
      <c r="A774" s="1">
        <v>42880.416342592594</v>
      </c>
      <c r="B774" s="16">
        <v>767</v>
      </c>
      <c r="C774">
        <f t="shared" si="227"/>
        <v>22003.856110251127</v>
      </c>
      <c r="D774">
        <f t="shared" si="228"/>
        <v>20532.773884901573</v>
      </c>
      <c r="E774">
        <f t="shared" si="229"/>
        <v>109385.37929943102</v>
      </c>
      <c r="F774">
        <f t="shared" si="230"/>
        <v>0.93314434442860184</v>
      </c>
      <c r="G774">
        <v>21.124417000000001</v>
      </c>
      <c r="H774">
        <f t="shared" si="223"/>
        <v>21.124417000000001</v>
      </c>
      <c r="I774">
        <v>21.126432999999999</v>
      </c>
      <c r="J774">
        <f t="shared" si="219"/>
        <v>21.126432999999999</v>
      </c>
      <c r="K774">
        <f t="shared" si="231"/>
        <v>-6.6749166666666679E-2</v>
      </c>
      <c r="L774">
        <v>1.36E-4</v>
      </c>
      <c r="M774">
        <f t="shared" si="224"/>
        <v>1.36E-4</v>
      </c>
      <c r="N774">
        <v>1.178E-3</v>
      </c>
      <c r="O774">
        <f t="shared" si="220"/>
        <v>1.178E-3</v>
      </c>
      <c r="P774">
        <f t="shared" si="232"/>
        <v>6.3177166666666659E-2</v>
      </c>
      <c r="Q774">
        <f t="shared" si="225"/>
        <v>78.872389000000013</v>
      </c>
      <c r="R774">
        <f t="shared" si="233"/>
        <v>3.5720000000004858E-3</v>
      </c>
      <c r="S774">
        <f t="shared" si="234"/>
        <v>1</v>
      </c>
      <c r="T774">
        <f t="shared" si="235"/>
        <v>18.878973774650287</v>
      </c>
      <c r="U774">
        <f t="shared" si="236"/>
        <v>32500</v>
      </c>
      <c r="W774">
        <v>0</v>
      </c>
      <c r="X774">
        <v>20.350055999999999</v>
      </c>
      <c r="Y774">
        <v>0</v>
      </c>
      <c r="Z774">
        <v>0</v>
      </c>
      <c r="AA774">
        <f t="shared" si="221"/>
        <v>0</v>
      </c>
      <c r="AB774">
        <f t="shared" si="222"/>
        <v>0</v>
      </c>
      <c r="AC774" t="e">
        <f t="shared" si="226"/>
        <v>#DIV/0!</v>
      </c>
      <c r="AD774" s="6" t="e">
        <f t="shared" si="237"/>
        <v>#DIV/0!</v>
      </c>
      <c r="AE774" s="6" t="e">
        <f t="shared" si="237"/>
        <v>#DIV/0!</v>
      </c>
    </row>
    <row r="775" spans="1:31" x14ac:dyDescent="0.25">
      <c r="A775" s="1">
        <v>42880.417037037034</v>
      </c>
      <c r="B775" s="16">
        <v>768</v>
      </c>
      <c r="C775">
        <f t="shared" si="227"/>
        <v>38213.319877291651</v>
      </c>
      <c r="D775">
        <f t="shared" si="228"/>
        <v>36653.396613360928</v>
      </c>
      <c r="E775">
        <f t="shared" si="229"/>
        <v>191064.04349755685</v>
      </c>
      <c r="F775">
        <f t="shared" si="230"/>
        <v>0.95917854640895228</v>
      </c>
      <c r="G775">
        <v>21.124572000000001</v>
      </c>
      <c r="H775">
        <f t="shared" si="223"/>
        <v>21.124572000000001</v>
      </c>
      <c r="I775">
        <v>21.126536999999999</v>
      </c>
      <c r="J775">
        <f t="shared" si="219"/>
        <v>21.126536999999999</v>
      </c>
      <c r="K775">
        <f t="shared" si="231"/>
        <v>-0.11656663333333318</v>
      </c>
      <c r="L775">
        <v>1.36E-4</v>
      </c>
      <c r="M775">
        <f t="shared" si="224"/>
        <v>1.36E-4</v>
      </c>
      <c r="N775">
        <v>1.1709999999999999E-3</v>
      </c>
      <c r="O775">
        <f t="shared" si="220"/>
        <v>1.1709999999999999E-3</v>
      </c>
      <c r="P775">
        <f t="shared" si="232"/>
        <v>0.11277909999999999</v>
      </c>
      <c r="Q775">
        <f t="shared" si="225"/>
        <v>78.872292000000002</v>
      </c>
      <c r="R775">
        <f t="shared" si="233"/>
        <v>3.7875333333343992E-3</v>
      </c>
      <c r="S775">
        <f t="shared" si="234"/>
        <v>1</v>
      </c>
      <c r="T775">
        <f t="shared" si="235"/>
        <v>18.476797736068885</v>
      </c>
      <c r="U775">
        <f t="shared" si="236"/>
        <v>32500</v>
      </c>
      <c r="W775">
        <v>0</v>
      </c>
      <c r="X775">
        <v>20.036721</v>
      </c>
      <c r="Y775">
        <v>0</v>
      </c>
      <c r="Z775">
        <v>0</v>
      </c>
      <c r="AA775">
        <f t="shared" si="221"/>
        <v>0</v>
      </c>
      <c r="AB775">
        <f t="shared" si="222"/>
        <v>0</v>
      </c>
      <c r="AC775" t="e">
        <f t="shared" si="226"/>
        <v>#DIV/0!</v>
      </c>
      <c r="AD775" s="6" t="e">
        <f t="shared" si="237"/>
        <v>#DIV/0!</v>
      </c>
      <c r="AE775" s="6" t="e">
        <f t="shared" si="237"/>
        <v>#DIV/0!</v>
      </c>
    </row>
    <row r="776" spans="1:31" x14ac:dyDescent="0.25">
      <c r="A776" s="1">
        <v>42880.417731481481</v>
      </c>
      <c r="B776" s="16">
        <v>769</v>
      </c>
      <c r="C776">
        <f t="shared" si="227"/>
        <v>48525.615470177254</v>
      </c>
      <c r="D776">
        <f t="shared" si="228"/>
        <v>47448.550389186064</v>
      </c>
      <c r="E776">
        <f t="shared" si="229"/>
        <v>243622.65019762996</v>
      </c>
      <c r="F776">
        <f t="shared" si="230"/>
        <v>0.97780419536042507</v>
      </c>
      <c r="G776">
        <v>21.124596</v>
      </c>
      <c r="H776">
        <f t="shared" si="223"/>
        <v>21.124596</v>
      </c>
      <c r="I776">
        <v>21.126615999999999</v>
      </c>
      <c r="J776">
        <f t="shared" ref="J776:J788" si="238">(I776*J$2+J$3+J$4)</f>
        <v>21.126615999999999</v>
      </c>
      <c r="K776">
        <f t="shared" si="231"/>
        <v>-0.14861068333333324</v>
      </c>
      <c r="L776">
        <v>1.46E-4</v>
      </c>
      <c r="M776">
        <f t="shared" si="224"/>
        <v>1.46E-4</v>
      </c>
      <c r="N776">
        <v>1.1670000000000001E-3</v>
      </c>
      <c r="O776">
        <f t="shared" ref="O776:O788" si="239">(N776*O$2+O$3+O$4)</f>
        <v>1.1670000000000001E-3</v>
      </c>
      <c r="P776">
        <f t="shared" si="232"/>
        <v>0.14599494999999998</v>
      </c>
      <c r="Q776">
        <f t="shared" si="225"/>
        <v>78.872217000000006</v>
      </c>
      <c r="R776">
        <f t="shared" si="233"/>
        <v>2.6157333333339731E-3</v>
      </c>
      <c r="S776">
        <f t="shared" si="234"/>
        <v>1</v>
      </c>
      <c r="T776">
        <f t="shared" si="235"/>
        <v>18.923770919008575</v>
      </c>
      <c r="U776">
        <f t="shared" si="236"/>
        <v>32500</v>
      </c>
      <c r="W776">
        <v>0</v>
      </c>
      <c r="X776">
        <v>20.000836</v>
      </c>
      <c r="Y776">
        <v>0</v>
      </c>
      <c r="Z776">
        <v>0</v>
      </c>
      <c r="AA776">
        <f t="shared" ref="AA776:AA788" si="240">((X776*(H776/100)*Z776)/(-X776*(-1+H776/100+M776/100)+Z776))*1000</f>
        <v>0</v>
      </c>
      <c r="AB776">
        <f t="shared" ref="AB776:AB788" si="241">((X776*(Y776*(-1+M776/100+H776/100)+(M776/100)*Z776))/(X776*(-1+M776/100+H776/100)-Z776))*1000</f>
        <v>0</v>
      </c>
      <c r="AC776" t="e">
        <f t="shared" si="226"/>
        <v>#DIV/0!</v>
      </c>
      <c r="AD776" s="6" t="e">
        <f t="shared" si="237"/>
        <v>#DIV/0!</v>
      </c>
      <c r="AE776" s="6" t="e">
        <f t="shared" si="237"/>
        <v>#DIV/0!</v>
      </c>
    </row>
    <row r="777" spans="1:31" x14ac:dyDescent="0.25">
      <c r="A777" s="1">
        <v>42880.418425925927</v>
      </c>
      <c r="B777" s="16">
        <v>770</v>
      </c>
      <c r="C777">
        <f t="shared" si="227"/>
        <v>53370.37489583256</v>
      </c>
      <c r="D777">
        <f t="shared" si="228"/>
        <v>52800.151048939588</v>
      </c>
      <c r="E777">
        <f t="shared" si="229"/>
        <v>268624.01422250544</v>
      </c>
      <c r="F777">
        <f t="shared" si="230"/>
        <v>0.98931572341386165</v>
      </c>
      <c r="G777">
        <v>20.778105</v>
      </c>
      <c r="H777">
        <f t="shared" ref="H777:H788" si="242">(G777*H$2+H$3+H$4)</f>
        <v>20.778105</v>
      </c>
      <c r="I777">
        <v>20.784496000000001</v>
      </c>
      <c r="J777">
        <f t="shared" si="238"/>
        <v>20.784496000000001</v>
      </c>
      <c r="K777">
        <f t="shared" si="231"/>
        <v>-0.16385580000000002</v>
      </c>
      <c r="L777">
        <v>0.31994600000000001</v>
      </c>
      <c r="M777">
        <f t="shared" ref="M777:M788" si="243">(L777*M$2+M$3+M$4)</f>
        <v>0.31994600000000001</v>
      </c>
      <c r="N777">
        <v>0.31319999999999998</v>
      </c>
      <c r="O777">
        <f t="shared" si="239"/>
        <v>0.31319999999999998</v>
      </c>
      <c r="P777">
        <f t="shared" si="232"/>
        <v>0.16247165</v>
      </c>
      <c r="Q777">
        <f t="shared" ref="Q777:Q788" si="244">100-J777-O777</f>
        <v>78.902304000000001</v>
      </c>
      <c r="R777">
        <f t="shared" si="233"/>
        <v>1.3841500000002802E-3</v>
      </c>
      <c r="S777">
        <f t="shared" si="234"/>
        <v>1</v>
      </c>
      <c r="T777">
        <f t="shared" si="235"/>
        <v>19.430665153106958</v>
      </c>
      <c r="U777">
        <f t="shared" si="236"/>
        <v>32500</v>
      </c>
      <c r="W777">
        <v>0</v>
      </c>
      <c r="X777">
        <v>20.000889000000001</v>
      </c>
      <c r="Y777">
        <v>0</v>
      </c>
      <c r="Z777">
        <v>0</v>
      </c>
      <c r="AA777">
        <f t="shared" si="240"/>
        <v>0</v>
      </c>
      <c r="AB777">
        <f t="shared" si="241"/>
        <v>0</v>
      </c>
      <c r="AC777" t="e">
        <f t="shared" ref="AC777:AC788" si="245">AB777/AA777</f>
        <v>#DIV/0!</v>
      </c>
      <c r="AD777" s="6" t="e">
        <f t="shared" si="237"/>
        <v>#DIV/0!</v>
      </c>
      <c r="AE777" s="6" t="e">
        <f t="shared" si="237"/>
        <v>#DIV/0!</v>
      </c>
    </row>
    <row r="778" spans="1:31" x14ac:dyDescent="0.25">
      <c r="A778" s="1">
        <v>42880.419120370374</v>
      </c>
      <c r="B778" s="16">
        <v>771</v>
      </c>
      <c r="C778">
        <f t="shared" si="227"/>
        <v>52761.620047569268</v>
      </c>
      <c r="D778">
        <f t="shared" si="228"/>
        <v>52713.945315414232</v>
      </c>
      <c r="E778">
        <f t="shared" si="229"/>
        <v>266129.74023568782</v>
      </c>
      <c r="F778">
        <f t="shared" si="230"/>
        <v>0.99909641265541027</v>
      </c>
      <c r="G778">
        <v>20.374518999999999</v>
      </c>
      <c r="H778">
        <f t="shared" si="242"/>
        <v>20.374518999999999</v>
      </c>
      <c r="I778">
        <v>20.381183</v>
      </c>
      <c r="J778">
        <f t="shared" si="238"/>
        <v>20.381183</v>
      </c>
      <c r="K778">
        <f t="shared" si="231"/>
        <v>-0.16231764999999979</v>
      </c>
      <c r="L778">
        <v>0.72097999999999995</v>
      </c>
      <c r="M778">
        <f t="shared" si="243"/>
        <v>0.72097999999999995</v>
      </c>
      <c r="N778">
        <v>0.71483799999999997</v>
      </c>
      <c r="O778">
        <f t="shared" si="239"/>
        <v>0.71483799999999997</v>
      </c>
      <c r="P778">
        <f t="shared" si="232"/>
        <v>0.16220158333333334</v>
      </c>
      <c r="Q778">
        <f t="shared" si="244"/>
        <v>78.903979000000007</v>
      </c>
      <c r="R778">
        <f t="shared" si="233"/>
        <v>1.1606666666613326E-4</v>
      </c>
      <c r="S778">
        <f t="shared" si="234"/>
        <v>1</v>
      </c>
      <c r="T778">
        <f t="shared" si="235"/>
        <v>19.953478267845068</v>
      </c>
      <c r="U778">
        <f t="shared" si="236"/>
        <v>32500</v>
      </c>
      <c r="W778">
        <v>0</v>
      </c>
      <c r="X778">
        <v>20.001152999999999</v>
      </c>
      <c r="Y778">
        <v>0</v>
      </c>
      <c r="Z778">
        <v>0</v>
      </c>
      <c r="AA778">
        <f t="shared" si="240"/>
        <v>0</v>
      </c>
      <c r="AB778">
        <f t="shared" si="241"/>
        <v>0</v>
      </c>
      <c r="AC778" t="e">
        <f t="shared" si="245"/>
        <v>#DIV/0!</v>
      </c>
      <c r="AD778" s="6" t="e">
        <f t="shared" si="237"/>
        <v>#DIV/0!</v>
      </c>
      <c r="AE778" s="6" t="e">
        <f t="shared" si="237"/>
        <v>#DIV/0!</v>
      </c>
    </row>
    <row r="779" spans="1:31" x14ac:dyDescent="0.25">
      <c r="A779" s="1">
        <v>42880.419814814813</v>
      </c>
      <c r="B779" s="16">
        <v>772</v>
      </c>
      <c r="C779">
        <f t="shared" si="227"/>
        <v>46703.61290263314</v>
      </c>
      <c r="D779">
        <f t="shared" si="228"/>
        <v>47190.864068958726</v>
      </c>
      <c r="E779">
        <f t="shared" si="229"/>
        <v>236157.65238140762</v>
      </c>
      <c r="F779">
        <f t="shared" si="230"/>
        <v>1.0104328366917008</v>
      </c>
      <c r="G779">
        <v>20.104846999999999</v>
      </c>
      <c r="H779">
        <f t="shared" si="242"/>
        <v>20.104846999999999</v>
      </c>
      <c r="I779">
        <v>20.107755000000001</v>
      </c>
      <c r="J779">
        <f t="shared" si="238"/>
        <v>20.107755000000001</v>
      </c>
      <c r="K779">
        <f t="shared" si="231"/>
        <v>-0.14400668333333316</v>
      </c>
      <c r="L779">
        <v>0.99931599999999998</v>
      </c>
      <c r="M779">
        <f t="shared" si="243"/>
        <v>0.99931599999999998</v>
      </c>
      <c r="N779">
        <v>1.0016229999999999</v>
      </c>
      <c r="O779">
        <f t="shared" si="239"/>
        <v>1.0016229999999999</v>
      </c>
      <c r="P779">
        <f t="shared" si="232"/>
        <v>0.14518621666666665</v>
      </c>
      <c r="Q779">
        <f t="shared" si="244"/>
        <v>78.890622000000008</v>
      </c>
      <c r="R779">
        <f t="shared" si="233"/>
        <v>-1.179533333333893E-3</v>
      </c>
      <c r="S779">
        <f t="shared" si="234"/>
        <v>1</v>
      </c>
      <c r="T779">
        <f t="shared" si="235"/>
        <v>20.566685166325719</v>
      </c>
      <c r="U779">
        <f t="shared" si="236"/>
        <v>32500</v>
      </c>
      <c r="W779">
        <v>0</v>
      </c>
      <c r="X779">
        <v>20.079433999999999</v>
      </c>
      <c r="Y779">
        <v>0</v>
      </c>
      <c r="Z779">
        <v>0</v>
      </c>
      <c r="AA779">
        <f t="shared" si="240"/>
        <v>0</v>
      </c>
      <c r="AB779">
        <f t="shared" si="241"/>
        <v>0</v>
      </c>
      <c r="AC779" t="e">
        <f t="shared" si="245"/>
        <v>#DIV/0!</v>
      </c>
      <c r="AD779" s="6" t="e">
        <f t="shared" si="237"/>
        <v>#DIV/0!</v>
      </c>
      <c r="AE779" s="6" t="e">
        <f t="shared" si="237"/>
        <v>#DIV/0!</v>
      </c>
    </row>
    <row r="780" spans="1:31" x14ac:dyDescent="0.25">
      <c r="A780" s="1">
        <v>42880.42050925926</v>
      </c>
      <c r="B780" s="16">
        <v>773</v>
      </c>
      <c r="C780">
        <f t="shared" ref="C780:C788" si="246">(X780*H780-T780*J780-K780*U780)*10</f>
        <v>35185.680832108832</v>
      </c>
      <c r="D780">
        <f t="shared" ref="D780:D788" si="247">(T780*O780-X780*M780+P780*U780)*10</f>
        <v>36223.750365107473</v>
      </c>
      <c r="E780">
        <f t="shared" ref="E780:E788" si="248">3.941*C780+1.104*D780</f>
        <v>178657.78856241953</v>
      </c>
      <c r="F780">
        <f t="shared" si="230"/>
        <v>1.0295026132349654</v>
      </c>
      <c r="G780">
        <v>20.116478000000001</v>
      </c>
      <c r="H780">
        <f t="shared" si="242"/>
        <v>20.116478000000001</v>
      </c>
      <c r="I780">
        <v>20.119451999999999</v>
      </c>
      <c r="J780">
        <f t="shared" si="238"/>
        <v>20.119451999999999</v>
      </c>
      <c r="K780">
        <f t="shared" si="231"/>
        <v>-0.10890813333333314</v>
      </c>
      <c r="L780">
        <v>1.003592</v>
      </c>
      <c r="M780">
        <f t="shared" si="243"/>
        <v>1.003592</v>
      </c>
      <c r="N780">
        <v>1.0059419999999999</v>
      </c>
      <c r="O780">
        <f t="shared" si="239"/>
        <v>1.0059419999999999</v>
      </c>
      <c r="P780">
        <f t="shared" si="232"/>
        <v>0.11142408333333334</v>
      </c>
      <c r="Q780">
        <f t="shared" si="244"/>
        <v>78.874606</v>
      </c>
      <c r="R780">
        <f t="shared" si="233"/>
        <v>-2.5159500000010364E-3</v>
      </c>
      <c r="S780">
        <f t="shared" si="234"/>
        <v>1</v>
      </c>
      <c r="T780">
        <f t="shared" si="235"/>
        <v>21.502084532998918</v>
      </c>
      <c r="U780">
        <f t="shared" si="236"/>
        <v>32500</v>
      </c>
      <c r="W780">
        <v>0</v>
      </c>
      <c r="X780">
        <v>20.464015</v>
      </c>
      <c r="Y780">
        <v>0</v>
      </c>
      <c r="Z780">
        <v>0</v>
      </c>
      <c r="AA780">
        <f t="shared" si="240"/>
        <v>0</v>
      </c>
      <c r="AB780">
        <f t="shared" si="241"/>
        <v>0</v>
      </c>
      <c r="AC780" t="e">
        <f t="shared" si="245"/>
        <v>#DIV/0!</v>
      </c>
      <c r="AD780" s="6" t="e">
        <f t="shared" si="237"/>
        <v>#DIV/0!</v>
      </c>
      <c r="AE780" s="6" t="e">
        <f t="shared" si="237"/>
        <v>#DIV/0!</v>
      </c>
    </row>
    <row r="781" spans="1:31" x14ac:dyDescent="0.25">
      <c r="A781" s="1">
        <v>42880.421203703707</v>
      </c>
      <c r="B781" s="16">
        <v>774</v>
      </c>
      <c r="C781">
        <f t="shared" si="246"/>
        <v>18206.685180044009</v>
      </c>
      <c r="D781">
        <f t="shared" si="247"/>
        <v>19813.313531963133</v>
      </c>
      <c r="E781">
        <f t="shared" si="248"/>
        <v>93626.444433840734</v>
      </c>
      <c r="F781">
        <f t="shared" ref="F781:F788" si="249">D781/C781</f>
        <v>1.0882438695474406</v>
      </c>
      <c r="G781">
        <v>20.116382999999999</v>
      </c>
      <c r="H781">
        <f t="shared" si="242"/>
        <v>20.116382999999999</v>
      </c>
      <c r="I781">
        <v>20.119586999999999</v>
      </c>
      <c r="J781">
        <f t="shared" si="238"/>
        <v>20.119586999999999</v>
      </c>
      <c r="K781">
        <f t="shared" ref="K781:K788" si="250">SLOPE(J777:J785,B777:B785)</f>
        <v>-5.7017266666666622E-2</v>
      </c>
      <c r="L781">
        <v>1.0036529999999999</v>
      </c>
      <c r="M781">
        <f t="shared" si="243"/>
        <v>1.0036529999999999</v>
      </c>
      <c r="N781">
        <v>1.006041</v>
      </c>
      <c r="O781">
        <f t="shared" si="239"/>
        <v>1.006041</v>
      </c>
      <c r="P781">
        <f t="shared" ref="P781:P788" si="251">SLOPE(O777:O785,B777:B785)</f>
        <v>6.0912750000000002E-2</v>
      </c>
      <c r="Q781">
        <f t="shared" si="244"/>
        <v>78.874372000000008</v>
      </c>
      <c r="R781">
        <f t="shared" ref="R781:R788" si="252">SLOPE(Q777:Q785,B777:B785)</f>
        <v>-3.8954833333335161E-3</v>
      </c>
      <c r="S781">
        <f t="shared" ref="S781:S788" si="253">((X781-AA781/1000+AB781/1000)/(X781+Y781+Z781))</f>
        <v>1</v>
      </c>
      <c r="T781">
        <f t="shared" ref="T781:T788" si="254">(-R781*U781+X781*(100-H781-M781))/(100-J781-O781)</f>
        <v>22.814418351919166</v>
      </c>
      <c r="U781">
        <f t="shared" ref="U781:U788" si="255">$F$1*((X781-AA781/1000+AB781/1000)/(X781+Y781+Z781))</f>
        <v>32500</v>
      </c>
      <c r="W781">
        <v>0</v>
      </c>
      <c r="X781">
        <v>21.207789999999999</v>
      </c>
      <c r="Y781">
        <v>0</v>
      </c>
      <c r="Z781">
        <v>0</v>
      </c>
      <c r="AA781">
        <f t="shared" si="240"/>
        <v>0</v>
      </c>
      <c r="AB781">
        <f t="shared" si="241"/>
        <v>0</v>
      </c>
      <c r="AC781" t="e">
        <f t="shared" si="245"/>
        <v>#DIV/0!</v>
      </c>
      <c r="AD781" s="6" t="e">
        <f t="shared" si="237"/>
        <v>#DIV/0!</v>
      </c>
      <c r="AE781" s="6" t="e">
        <f t="shared" si="237"/>
        <v>#DIV/0!</v>
      </c>
    </row>
    <row r="782" spans="1:31" x14ac:dyDescent="0.25">
      <c r="A782" s="1">
        <v>42880.421898148146</v>
      </c>
      <c r="B782" s="16">
        <v>775</v>
      </c>
      <c r="C782">
        <f t="shared" si="246"/>
        <v>5241.0689041860205</v>
      </c>
      <c r="D782">
        <f t="shared" si="247"/>
        <v>6400.491120283672</v>
      </c>
      <c r="E782">
        <f t="shared" si="248"/>
        <v>27721.194748190279</v>
      </c>
      <c r="F782">
        <f t="shared" si="249"/>
        <v>1.2212186554486291</v>
      </c>
      <c r="G782">
        <v>20.116223000000002</v>
      </c>
      <c r="H782">
        <f t="shared" si="242"/>
        <v>20.116223000000002</v>
      </c>
      <c r="I782">
        <v>20.119648000000002</v>
      </c>
      <c r="J782">
        <f t="shared" si="238"/>
        <v>20.119648000000002</v>
      </c>
      <c r="K782">
        <f t="shared" si="250"/>
        <v>-1.6846449999999832E-2</v>
      </c>
      <c r="L782">
        <v>1.003633</v>
      </c>
      <c r="M782">
        <f t="shared" si="243"/>
        <v>1.003633</v>
      </c>
      <c r="N782">
        <v>1.0060560000000001</v>
      </c>
      <c r="O782">
        <f t="shared" si="239"/>
        <v>1.0060560000000001</v>
      </c>
      <c r="P782">
        <f t="shared" si="251"/>
        <v>1.9656283333333344E-2</v>
      </c>
      <c r="Q782">
        <f t="shared" si="244"/>
        <v>78.874296000000001</v>
      </c>
      <c r="R782">
        <f t="shared" si="252"/>
        <v>-2.8098333333339554E-3</v>
      </c>
      <c r="S782">
        <f t="shared" si="253"/>
        <v>1</v>
      </c>
      <c r="T782">
        <f t="shared" si="254"/>
        <v>23.222987216097799</v>
      </c>
      <c r="U782">
        <f t="shared" si="255"/>
        <v>32500</v>
      </c>
      <c r="W782">
        <v>0</v>
      </c>
      <c r="X782">
        <v>22.063565000000001</v>
      </c>
      <c r="Y782">
        <v>0</v>
      </c>
      <c r="Z782">
        <v>0</v>
      </c>
      <c r="AA782">
        <f t="shared" si="240"/>
        <v>0</v>
      </c>
      <c r="AB782">
        <f t="shared" si="241"/>
        <v>0</v>
      </c>
      <c r="AC782" t="e">
        <f t="shared" si="245"/>
        <v>#DIV/0!</v>
      </c>
      <c r="AD782" s="6" t="e">
        <f t="shared" si="237"/>
        <v>#DIV/0!</v>
      </c>
      <c r="AE782" s="6" t="e">
        <f t="shared" si="237"/>
        <v>#DIV/0!</v>
      </c>
    </row>
    <row r="783" spans="1:31" x14ac:dyDescent="0.25">
      <c r="A783" s="1">
        <v>42880.422592592593</v>
      </c>
      <c r="B783" s="16">
        <v>776</v>
      </c>
      <c r="C783">
        <f t="shared" si="246"/>
        <v>-1217.2309331295039</v>
      </c>
      <c r="D783">
        <f t="shared" si="247"/>
        <v>-672.07819221184513</v>
      </c>
      <c r="E783">
        <f t="shared" si="248"/>
        <v>-5539.0814316652513</v>
      </c>
      <c r="F783">
        <f t="shared" si="249"/>
        <v>0.55213696425207526</v>
      </c>
      <c r="G783">
        <v>20.116197</v>
      </c>
      <c r="H783">
        <f t="shared" si="242"/>
        <v>20.116197</v>
      </c>
      <c r="I783">
        <v>20.11955</v>
      </c>
      <c r="J783">
        <f t="shared" si="238"/>
        <v>20.11955</v>
      </c>
      <c r="K783">
        <f t="shared" si="250"/>
        <v>3.405483333333533E-3</v>
      </c>
      <c r="L783">
        <v>1.0036499999999999</v>
      </c>
      <c r="M783">
        <f t="shared" si="243"/>
        <v>1.0036499999999999</v>
      </c>
      <c r="N783">
        <v>1.0061009999999999</v>
      </c>
      <c r="O783">
        <f t="shared" si="239"/>
        <v>1.0061009999999999</v>
      </c>
      <c r="P783">
        <f t="shared" si="251"/>
        <v>-2.0865333333333182E-3</v>
      </c>
      <c r="Q783">
        <f t="shared" si="244"/>
        <v>78.874348999999995</v>
      </c>
      <c r="R783">
        <f t="shared" si="252"/>
        <v>-1.3189500000012325E-3</v>
      </c>
      <c r="S783">
        <f t="shared" si="253"/>
        <v>1</v>
      </c>
      <c r="T783">
        <f t="shared" si="254"/>
        <v>23.407410740917992</v>
      </c>
      <c r="U783">
        <f t="shared" si="255"/>
        <v>32500</v>
      </c>
      <c r="W783">
        <v>0</v>
      </c>
      <c r="X783">
        <v>22.862258000000001</v>
      </c>
      <c r="Y783">
        <v>0</v>
      </c>
      <c r="Z783">
        <v>0</v>
      </c>
      <c r="AA783">
        <f t="shared" si="240"/>
        <v>0</v>
      </c>
      <c r="AB783">
        <f t="shared" si="241"/>
        <v>0</v>
      </c>
      <c r="AC783" t="e">
        <f t="shared" si="245"/>
        <v>#DIV/0!</v>
      </c>
      <c r="AD783" s="6" t="e">
        <f t="shared" si="237"/>
        <v>#DIV/0!</v>
      </c>
      <c r="AE783" s="6" t="e">
        <f t="shared" si="237"/>
        <v>#DIV/0!</v>
      </c>
    </row>
    <row r="784" spans="1:31" x14ac:dyDescent="0.25">
      <c r="A784" s="1">
        <v>42880.42328703704</v>
      </c>
      <c r="B784" s="16">
        <v>777</v>
      </c>
      <c r="C784">
        <f t="shared" si="246"/>
        <v>-9905.8107995836272</v>
      </c>
      <c r="D784">
        <f t="shared" si="247"/>
        <v>-10050.913488330863</v>
      </c>
      <c r="E784">
        <f t="shared" si="248"/>
        <v>-50135.008852276347</v>
      </c>
      <c r="F784">
        <f t="shared" si="249"/>
        <v>1.0146482394710523</v>
      </c>
      <c r="G784">
        <v>20.115970000000001</v>
      </c>
      <c r="H784">
        <f t="shared" si="242"/>
        <v>20.115970000000001</v>
      </c>
      <c r="I784">
        <v>20.119513000000001</v>
      </c>
      <c r="J784">
        <f t="shared" si="238"/>
        <v>20.119513000000001</v>
      </c>
      <c r="K784">
        <f t="shared" si="250"/>
        <v>3.0566733333333634E-2</v>
      </c>
      <c r="L784">
        <v>1.003547</v>
      </c>
      <c r="M784">
        <f t="shared" si="243"/>
        <v>1.003547</v>
      </c>
      <c r="N784">
        <v>1.0061389999999999</v>
      </c>
      <c r="O784">
        <f t="shared" si="239"/>
        <v>1.0061389999999999</v>
      </c>
      <c r="P784">
        <f t="shared" si="251"/>
        <v>-3.0923233333333324E-2</v>
      </c>
      <c r="Q784">
        <f t="shared" si="244"/>
        <v>78.874347999999998</v>
      </c>
      <c r="R784">
        <f t="shared" si="252"/>
        <v>3.5649999999899743E-4</v>
      </c>
      <c r="S784">
        <f t="shared" si="253"/>
        <v>1</v>
      </c>
      <c r="T784">
        <f t="shared" si="254"/>
        <v>22.89809731125299</v>
      </c>
      <c r="U784">
        <f t="shared" si="255"/>
        <v>32500</v>
      </c>
      <c r="W784">
        <v>0</v>
      </c>
      <c r="X784">
        <v>23.043199999999999</v>
      </c>
      <c r="Y784">
        <v>0</v>
      </c>
      <c r="Z784">
        <v>0</v>
      </c>
      <c r="AA784">
        <f t="shared" si="240"/>
        <v>0</v>
      </c>
      <c r="AB784">
        <f t="shared" si="241"/>
        <v>0</v>
      </c>
      <c r="AC784" t="e">
        <f t="shared" si="245"/>
        <v>#DIV/0!</v>
      </c>
      <c r="AD784" s="6" t="e">
        <f t="shared" si="237"/>
        <v>#DIV/0!</v>
      </c>
      <c r="AE784" s="6" t="e">
        <f t="shared" si="237"/>
        <v>#DIV/0!</v>
      </c>
    </row>
    <row r="785" spans="1:31" x14ac:dyDescent="0.25">
      <c r="A785" s="1">
        <v>42880.423981481479</v>
      </c>
      <c r="B785" s="16">
        <v>778</v>
      </c>
      <c r="C785">
        <f t="shared" si="246"/>
        <v>-12337.854879455497</v>
      </c>
      <c r="D785">
        <f t="shared" si="247"/>
        <v>-12533.138268407927</v>
      </c>
      <c r="E785">
        <f t="shared" si="248"/>
        <v>-62460.070728256462</v>
      </c>
      <c r="F785">
        <f t="shared" si="249"/>
        <v>1.0158279855664056</v>
      </c>
      <c r="G785">
        <v>20.116038</v>
      </c>
      <c r="H785">
        <f t="shared" si="242"/>
        <v>20.116038</v>
      </c>
      <c r="I785">
        <v>20.119543</v>
      </c>
      <c r="J785">
        <f t="shared" si="238"/>
        <v>20.119543</v>
      </c>
      <c r="K785">
        <f t="shared" si="250"/>
        <v>3.8081083333333578E-2</v>
      </c>
      <c r="L785">
        <v>1.003452</v>
      </c>
      <c r="M785">
        <f t="shared" si="243"/>
        <v>1.003452</v>
      </c>
      <c r="N785">
        <v>1.006148</v>
      </c>
      <c r="O785">
        <f t="shared" si="239"/>
        <v>1.006148</v>
      </c>
      <c r="P785">
        <f t="shared" si="251"/>
        <v>-3.8559333333333334E-2</v>
      </c>
      <c r="Q785">
        <f t="shared" si="244"/>
        <v>78.874309000000011</v>
      </c>
      <c r="R785">
        <f t="shared" si="252"/>
        <v>4.7824999999859655E-4</v>
      </c>
      <c r="S785">
        <f t="shared" si="253"/>
        <v>1</v>
      </c>
      <c r="T785">
        <f t="shared" si="254"/>
        <v>22.427299611047943</v>
      </c>
      <c r="U785">
        <f t="shared" si="255"/>
        <v>32500</v>
      </c>
      <c r="W785">
        <v>0</v>
      </c>
      <c r="X785">
        <v>22.622582999999999</v>
      </c>
      <c r="Y785">
        <v>0</v>
      </c>
      <c r="Z785">
        <v>0</v>
      </c>
      <c r="AA785">
        <f t="shared" si="240"/>
        <v>0</v>
      </c>
      <c r="AB785">
        <f t="shared" si="241"/>
        <v>0</v>
      </c>
      <c r="AC785" t="e">
        <f t="shared" si="245"/>
        <v>#DIV/0!</v>
      </c>
      <c r="AD785" s="6" t="e">
        <f t="shared" si="237"/>
        <v>#DIV/0!</v>
      </c>
      <c r="AE785" s="6" t="e">
        <f t="shared" si="237"/>
        <v>#DIV/0!</v>
      </c>
    </row>
    <row r="786" spans="1:31" x14ac:dyDescent="0.25">
      <c r="A786" s="1">
        <v>42880.424675925926</v>
      </c>
      <c r="B786" s="16">
        <v>779</v>
      </c>
      <c r="C786">
        <f t="shared" si="246"/>
        <v>-15796.082354640734</v>
      </c>
      <c r="D786">
        <f t="shared" si="247"/>
        <v>-16056.945467877069</v>
      </c>
      <c r="E786">
        <f t="shared" si="248"/>
        <v>-79979.228356175416</v>
      </c>
      <c r="F786">
        <f t="shared" si="249"/>
        <v>1.0165144184095556</v>
      </c>
      <c r="G786">
        <v>20.116105999999998</v>
      </c>
      <c r="H786">
        <f t="shared" si="242"/>
        <v>20.116105999999998</v>
      </c>
      <c r="I786">
        <v>20.119624000000002</v>
      </c>
      <c r="J786">
        <f t="shared" si="238"/>
        <v>20.119624000000002</v>
      </c>
      <c r="K786">
        <f t="shared" si="250"/>
        <v>4.8762392857142976E-2</v>
      </c>
      <c r="L786">
        <v>1.003458</v>
      </c>
      <c r="M786">
        <f t="shared" si="243"/>
        <v>1.003458</v>
      </c>
      <c r="N786">
        <v>1.006175</v>
      </c>
      <c r="O786">
        <f t="shared" si="239"/>
        <v>1.006175</v>
      </c>
      <c r="P786">
        <f t="shared" si="251"/>
        <v>-4.9399785714285716E-2</v>
      </c>
      <c r="Q786">
        <f t="shared" si="244"/>
        <v>78.874200999999999</v>
      </c>
      <c r="R786">
        <f t="shared" si="252"/>
        <v>6.3739285714195916E-4</v>
      </c>
      <c r="S786">
        <f t="shared" si="253"/>
        <v>1</v>
      </c>
      <c r="T786">
        <f t="shared" si="254"/>
        <v>22.176703886763917</v>
      </c>
      <c r="U786">
        <f t="shared" si="255"/>
        <v>32500</v>
      </c>
      <c r="W786">
        <v>0</v>
      </c>
      <c r="X786">
        <v>22.437567000000001</v>
      </c>
      <c r="Y786">
        <v>0</v>
      </c>
      <c r="Z786">
        <v>0</v>
      </c>
      <c r="AA786">
        <f t="shared" si="240"/>
        <v>0</v>
      </c>
      <c r="AB786">
        <f t="shared" si="241"/>
        <v>0</v>
      </c>
      <c r="AC786" t="e">
        <f t="shared" si="245"/>
        <v>#DIV/0!</v>
      </c>
      <c r="AD786" s="6" t="e">
        <f t="shared" si="237"/>
        <v>#DIV/0!</v>
      </c>
      <c r="AE786" s="6" t="e">
        <f t="shared" si="237"/>
        <v>#DIV/0!</v>
      </c>
    </row>
    <row r="787" spans="1:31" x14ac:dyDescent="0.25">
      <c r="A787" s="1">
        <v>42880.425370370373</v>
      </c>
      <c r="B787" s="16">
        <v>780</v>
      </c>
      <c r="C787">
        <f t="shared" si="246"/>
        <v>-20939.821822443719</v>
      </c>
      <c r="D787">
        <f t="shared" si="247"/>
        <v>-21299.023477270777</v>
      </c>
      <c r="E787">
        <f t="shared" si="248"/>
        <v>-106037.95972115763</v>
      </c>
      <c r="F787">
        <f t="shared" si="249"/>
        <v>1.0171539976735646</v>
      </c>
      <c r="G787">
        <v>20.164759</v>
      </c>
      <c r="H787">
        <f t="shared" si="242"/>
        <v>20.164759</v>
      </c>
      <c r="I787">
        <v>20.158764000000001</v>
      </c>
      <c r="J787">
        <f t="shared" si="238"/>
        <v>20.158764000000001</v>
      </c>
      <c r="K787">
        <f t="shared" si="250"/>
        <v>6.4657257142857416E-2</v>
      </c>
      <c r="L787">
        <v>0.95708000000000004</v>
      </c>
      <c r="M787">
        <f t="shared" si="243"/>
        <v>0.95708000000000004</v>
      </c>
      <c r="N787">
        <v>0.97007600000000005</v>
      </c>
      <c r="O787">
        <f t="shared" si="239"/>
        <v>0.97007600000000005</v>
      </c>
      <c r="P787">
        <f t="shared" si="251"/>
        <v>-6.553391428571427E-2</v>
      </c>
      <c r="Q787">
        <f t="shared" si="244"/>
        <v>78.871159999999989</v>
      </c>
      <c r="R787">
        <f t="shared" si="252"/>
        <v>8.7665714285622336E-4</v>
      </c>
      <c r="S787">
        <f t="shared" si="253"/>
        <v>1</v>
      </c>
      <c r="T787">
        <f t="shared" si="254"/>
        <v>22.595512345173148</v>
      </c>
      <c r="U787">
        <f t="shared" si="255"/>
        <v>32500</v>
      </c>
      <c r="W787">
        <v>0</v>
      </c>
      <c r="X787">
        <v>22.954713999999999</v>
      </c>
      <c r="Y787">
        <v>0</v>
      </c>
      <c r="Z787">
        <v>0</v>
      </c>
      <c r="AA787">
        <f t="shared" si="240"/>
        <v>0</v>
      </c>
      <c r="AB787">
        <f t="shared" si="241"/>
        <v>0</v>
      </c>
      <c r="AC787" t="e">
        <f t="shared" si="245"/>
        <v>#DIV/0!</v>
      </c>
      <c r="AD787" s="6" t="e">
        <f t="shared" si="237"/>
        <v>#DIV/0!</v>
      </c>
      <c r="AE787" s="6" t="e">
        <f t="shared" si="237"/>
        <v>#DIV/0!</v>
      </c>
    </row>
    <row r="788" spans="1:31" x14ac:dyDescent="0.25">
      <c r="A788" s="1">
        <v>42880.426064814812</v>
      </c>
      <c r="B788" s="16">
        <v>781</v>
      </c>
      <c r="C788">
        <f t="shared" si="246"/>
        <v>-29052.546932479774</v>
      </c>
      <c r="D788">
        <f t="shared" si="247"/>
        <v>-29586.743285606331</v>
      </c>
      <c r="E788">
        <f t="shared" si="248"/>
        <v>-147159.85204821217</v>
      </c>
      <c r="F788">
        <f t="shared" si="249"/>
        <v>1.0183872468864112</v>
      </c>
      <c r="G788">
        <v>20.556899000000001</v>
      </c>
      <c r="H788">
        <f t="shared" si="242"/>
        <v>20.556899000000001</v>
      </c>
      <c r="I788">
        <v>20.548584000000002</v>
      </c>
      <c r="J788">
        <f t="shared" si="238"/>
        <v>20.548584000000002</v>
      </c>
      <c r="K788">
        <f t="shared" si="250"/>
        <v>8.9736300000000213E-2</v>
      </c>
      <c r="L788">
        <v>0.55669100000000005</v>
      </c>
      <c r="M788">
        <f t="shared" si="243"/>
        <v>0.55669100000000005</v>
      </c>
      <c r="N788">
        <v>0.56899599999999995</v>
      </c>
      <c r="O788">
        <f t="shared" si="239"/>
        <v>0.56899599999999995</v>
      </c>
      <c r="P788">
        <f t="shared" si="251"/>
        <v>-9.1035799999999986E-2</v>
      </c>
      <c r="Q788">
        <f t="shared" si="244"/>
        <v>78.882419999999996</v>
      </c>
      <c r="R788">
        <f t="shared" si="252"/>
        <v>1.299499999997522E-3</v>
      </c>
      <c r="S788">
        <f t="shared" si="253"/>
        <v>1</v>
      </c>
      <c r="T788">
        <f t="shared" si="254"/>
        <v>23.287585646874177</v>
      </c>
      <c r="U788">
        <f t="shared" si="255"/>
        <v>32500</v>
      </c>
      <c r="W788">
        <v>0</v>
      </c>
      <c r="X788">
        <v>23.821781999999999</v>
      </c>
      <c r="Y788">
        <v>0</v>
      </c>
      <c r="Z788">
        <v>0</v>
      </c>
      <c r="AA788">
        <f t="shared" si="240"/>
        <v>0</v>
      </c>
      <c r="AB788">
        <f t="shared" si="241"/>
        <v>0</v>
      </c>
      <c r="AC788" t="e">
        <f t="shared" si="245"/>
        <v>#DIV/0!</v>
      </c>
      <c r="AD788" s="6" t="e">
        <f t="shared" si="237"/>
        <v>#DIV/0!</v>
      </c>
      <c r="AE788" s="6" t="e">
        <f t="shared" si="237"/>
        <v>#DIV/0!</v>
      </c>
    </row>
    <row r="789" spans="1:31" x14ac:dyDescent="0.25">
      <c r="A789" s="1"/>
      <c r="B789" s="1"/>
      <c r="AD789" s="6"/>
      <c r="AE789" s="6"/>
    </row>
    <row r="790" spans="1:31" x14ac:dyDescent="0.25">
      <c r="A790" s="1"/>
      <c r="B790" s="1"/>
      <c r="AD790" s="6"/>
      <c r="AE790" s="6"/>
    </row>
    <row r="791" spans="1:31" x14ac:dyDescent="0.25">
      <c r="A791" s="1"/>
      <c r="B791" s="1"/>
      <c r="AD791" s="6"/>
      <c r="AE791" s="6"/>
    </row>
    <row r="792" spans="1:31" x14ac:dyDescent="0.25">
      <c r="A792" s="1"/>
      <c r="B792" s="1"/>
      <c r="AD792" s="6"/>
      <c r="AE792" s="6"/>
    </row>
    <row r="793" spans="1:31" x14ac:dyDescent="0.25">
      <c r="A793" s="1"/>
      <c r="B793" s="1"/>
      <c r="AD793" s="6"/>
      <c r="AE793" s="6"/>
    </row>
    <row r="794" spans="1:31" x14ac:dyDescent="0.25">
      <c r="A794" s="1"/>
      <c r="B794" s="1"/>
      <c r="AD794" s="6"/>
      <c r="AE794" s="6"/>
    </row>
    <row r="795" spans="1:31" x14ac:dyDescent="0.25">
      <c r="A795" s="1"/>
      <c r="B795" s="1"/>
      <c r="AD795" s="6"/>
      <c r="AE795" s="6"/>
    </row>
    <row r="796" spans="1:31" x14ac:dyDescent="0.25">
      <c r="A796" s="1"/>
      <c r="B796" s="1"/>
      <c r="AD796" s="6"/>
      <c r="AE796" s="6"/>
    </row>
    <row r="797" spans="1:31" x14ac:dyDescent="0.25">
      <c r="A797" s="1"/>
      <c r="B797" s="1"/>
      <c r="AD797" s="6"/>
      <c r="AE797" s="6"/>
    </row>
    <row r="798" spans="1:31" x14ac:dyDescent="0.25">
      <c r="A798" s="1"/>
      <c r="B798" s="1"/>
      <c r="AD798" s="6"/>
      <c r="AE798" s="6"/>
    </row>
    <row r="799" spans="1:31" x14ac:dyDescent="0.25">
      <c r="A799" s="1"/>
      <c r="B799" s="1"/>
      <c r="AD799" s="6"/>
      <c r="AE799" s="6"/>
    </row>
    <row r="800" spans="1:31" x14ac:dyDescent="0.25">
      <c r="A800" s="1"/>
      <c r="B800" s="1"/>
      <c r="AD800" s="6"/>
      <c r="AE800" s="6"/>
    </row>
    <row r="801" spans="1:31" x14ac:dyDescent="0.25">
      <c r="A801" s="1"/>
      <c r="B801" s="1"/>
      <c r="AD801" s="6"/>
      <c r="AE801" s="6"/>
    </row>
    <row r="802" spans="1:31" x14ac:dyDescent="0.25">
      <c r="A802" s="1"/>
      <c r="B802" s="1"/>
      <c r="AD802" s="6"/>
      <c r="AE802" s="6"/>
    </row>
    <row r="803" spans="1:31" x14ac:dyDescent="0.25">
      <c r="A803" s="1"/>
      <c r="B803" s="1"/>
      <c r="AD803" s="6"/>
      <c r="AE803" s="6"/>
    </row>
    <row r="804" spans="1:31" x14ac:dyDescent="0.25">
      <c r="A804" s="1"/>
      <c r="B804" s="1"/>
      <c r="AD804" s="6"/>
      <c r="AE804" s="6"/>
    </row>
    <row r="805" spans="1:31" x14ac:dyDescent="0.25">
      <c r="A805" s="1"/>
      <c r="B805" s="1"/>
      <c r="AD805" s="6"/>
      <c r="AE805" s="6"/>
    </row>
    <row r="806" spans="1:31" x14ac:dyDescent="0.25">
      <c r="A806" s="1"/>
      <c r="B806" s="1"/>
      <c r="AD806" s="6"/>
      <c r="AE806" s="6"/>
    </row>
    <row r="807" spans="1:31" x14ac:dyDescent="0.25">
      <c r="A807" s="1"/>
      <c r="B807" s="1"/>
      <c r="AD807" s="6"/>
      <c r="AE807" s="6"/>
    </row>
    <row r="808" spans="1:31" x14ac:dyDescent="0.25">
      <c r="A808" s="1"/>
      <c r="B808" s="1"/>
      <c r="AD808" s="6"/>
      <c r="AE808" s="6"/>
    </row>
    <row r="809" spans="1:31" x14ac:dyDescent="0.25">
      <c r="A809" s="1"/>
      <c r="B809" s="1"/>
      <c r="AD809" s="6"/>
      <c r="AE809" s="6"/>
    </row>
    <row r="810" spans="1:31" x14ac:dyDescent="0.25">
      <c r="A810" s="1"/>
      <c r="B810" s="1"/>
      <c r="AD810" s="6"/>
      <c r="AE810" s="6"/>
    </row>
    <row r="811" spans="1:31" x14ac:dyDescent="0.25">
      <c r="A811" s="1"/>
      <c r="B811" s="1"/>
      <c r="AD811" s="6"/>
      <c r="AE811" s="6"/>
    </row>
    <row r="812" spans="1:31" x14ac:dyDescent="0.25">
      <c r="A812" s="1"/>
      <c r="B812" s="1"/>
      <c r="AD812" s="6"/>
      <c r="AE812" s="6"/>
    </row>
    <row r="813" spans="1:31" x14ac:dyDescent="0.25">
      <c r="A813" s="1"/>
      <c r="B813" s="1"/>
      <c r="AD813" s="6"/>
      <c r="AE813" s="6"/>
    </row>
    <row r="814" spans="1:31" x14ac:dyDescent="0.25">
      <c r="A814" s="1"/>
      <c r="B814" s="1"/>
      <c r="AD814" s="6"/>
      <c r="AE814" s="6"/>
    </row>
    <row r="815" spans="1:31" x14ac:dyDescent="0.25">
      <c r="A815" s="1"/>
      <c r="B815" s="1"/>
      <c r="AD815" s="6"/>
      <c r="AE815" s="6"/>
    </row>
    <row r="816" spans="1:31" x14ac:dyDescent="0.25">
      <c r="A816" s="1"/>
      <c r="B816" s="1"/>
      <c r="AD816" s="6"/>
      <c r="AE816" s="6"/>
    </row>
    <row r="817" spans="1:31" x14ac:dyDescent="0.25">
      <c r="A817" s="1"/>
      <c r="B817" s="1"/>
      <c r="AD817" s="6"/>
      <c r="AE817" s="6"/>
    </row>
    <row r="818" spans="1:31" x14ac:dyDescent="0.25">
      <c r="A818" s="1"/>
      <c r="B818" s="1"/>
      <c r="AD818" s="6"/>
      <c r="AE818" s="6"/>
    </row>
    <row r="819" spans="1:31" x14ac:dyDescent="0.25">
      <c r="A819" s="1"/>
      <c r="B819" s="1"/>
      <c r="AD819" s="6"/>
      <c r="AE819" s="6"/>
    </row>
    <row r="820" spans="1:31" x14ac:dyDescent="0.25">
      <c r="A820" s="1"/>
      <c r="B820" s="1"/>
      <c r="AD820" s="6"/>
      <c r="AE820" s="6"/>
    </row>
    <row r="821" spans="1:31" x14ac:dyDescent="0.25">
      <c r="A821" s="1"/>
      <c r="B821" s="1"/>
      <c r="AD821" s="6"/>
      <c r="AE821" s="6"/>
    </row>
    <row r="822" spans="1:31" x14ac:dyDescent="0.25">
      <c r="A822" s="1"/>
      <c r="B822" s="1"/>
      <c r="AD822" s="6"/>
      <c r="AE822" s="6"/>
    </row>
    <row r="823" spans="1:31" x14ac:dyDescent="0.25">
      <c r="A823" s="1"/>
      <c r="B823" s="1"/>
      <c r="AD823" s="6"/>
      <c r="AE823" s="6"/>
    </row>
    <row r="824" spans="1:31" x14ac:dyDescent="0.25">
      <c r="A824" s="1"/>
      <c r="B824" s="1"/>
      <c r="AD824" s="6"/>
      <c r="AE824" s="6"/>
    </row>
    <row r="825" spans="1:31" x14ac:dyDescent="0.25">
      <c r="A825" s="1"/>
      <c r="B825" s="1"/>
      <c r="AD825" s="6"/>
      <c r="AE825" s="6"/>
    </row>
    <row r="826" spans="1:31" x14ac:dyDescent="0.25">
      <c r="A826" s="1"/>
      <c r="B826" s="1"/>
      <c r="AD826" s="6"/>
      <c r="AE826" s="6"/>
    </row>
    <row r="827" spans="1:31" x14ac:dyDescent="0.25">
      <c r="A827" s="1"/>
      <c r="B827" s="1"/>
      <c r="AD827" s="6"/>
      <c r="AE827" s="6"/>
    </row>
    <row r="828" spans="1:31" x14ac:dyDescent="0.25">
      <c r="A828" s="1"/>
      <c r="B828" s="1"/>
      <c r="AD828" s="6"/>
      <c r="AE828" s="6"/>
    </row>
    <row r="829" spans="1:31" x14ac:dyDescent="0.25">
      <c r="A829" s="1"/>
      <c r="B829" s="1"/>
      <c r="AD829" s="6"/>
      <c r="AE829" s="6"/>
    </row>
    <row r="830" spans="1:31" x14ac:dyDescent="0.25">
      <c r="A830" s="1"/>
      <c r="B830" s="1"/>
      <c r="AD830" s="6"/>
      <c r="AE830" s="6"/>
    </row>
    <row r="831" spans="1:31" x14ac:dyDescent="0.25">
      <c r="A831" s="1"/>
      <c r="B831" s="1"/>
      <c r="AD831" s="6"/>
      <c r="AE831" s="6"/>
    </row>
    <row r="832" spans="1:31" x14ac:dyDescent="0.25">
      <c r="A832" s="1"/>
      <c r="B832" s="1"/>
      <c r="AD832" s="6"/>
      <c r="AE832" s="6"/>
    </row>
    <row r="833" spans="1:31" x14ac:dyDescent="0.25">
      <c r="A833" s="1"/>
      <c r="B833" s="1"/>
      <c r="AD833" s="6"/>
      <c r="AE833" s="6"/>
    </row>
    <row r="834" spans="1:31" x14ac:dyDescent="0.25">
      <c r="A834" s="1"/>
      <c r="B834" s="1"/>
      <c r="AD834" s="6"/>
      <c r="AE834" s="6"/>
    </row>
    <row r="835" spans="1:31" x14ac:dyDescent="0.25">
      <c r="A835" s="1"/>
      <c r="B835" s="1"/>
      <c r="AD835" s="6"/>
      <c r="AE835" s="6"/>
    </row>
    <row r="836" spans="1:31" x14ac:dyDescent="0.25">
      <c r="A836" s="1"/>
      <c r="B836" s="1"/>
      <c r="AD836" s="6"/>
      <c r="AE836" s="6"/>
    </row>
    <row r="837" spans="1:31" x14ac:dyDescent="0.25">
      <c r="A837" s="1"/>
      <c r="B837" s="1"/>
      <c r="AD837" s="6"/>
      <c r="AE837" s="6"/>
    </row>
    <row r="838" spans="1:31" x14ac:dyDescent="0.25">
      <c r="A838" s="1"/>
      <c r="B838" s="1"/>
      <c r="AD838" s="6"/>
      <c r="AE838" s="6"/>
    </row>
    <row r="839" spans="1:31" x14ac:dyDescent="0.25">
      <c r="A839" s="1"/>
      <c r="B839" s="1"/>
      <c r="AD839" s="6"/>
      <c r="AE839" s="6"/>
    </row>
    <row r="840" spans="1:31" x14ac:dyDescent="0.25">
      <c r="A840" s="1"/>
      <c r="B840" s="1"/>
      <c r="AD840" s="6"/>
      <c r="AE840" s="6"/>
    </row>
    <row r="841" spans="1:31" x14ac:dyDescent="0.25">
      <c r="A841" s="1"/>
      <c r="B841" s="1"/>
      <c r="AD841" s="6"/>
      <c r="AE841" s="6"/>
    </row>
    <row r="842" spans="1:31" x14ac:dyDescent="0.25">
      <c r="A842" s="1"/>
      <c r="B842" s="1"/>
      <c r="AD842" s="6"/>
      <c r="AE842" s="6"/>
    </row>
    <row r="843" spans="1:31" x14ac:dyDescent="0.25">
      <c r="A843" s="1"/>
      <c r="B843" s="1"/>
      <c r="AD843" s="6"/>
      <c r="AE843" s="6"/>
    </row>
    <row r="844" spans="1:31" x14ac:dyDescent="0.25">
      <c r="A844" s="1"/>
      <c r="B844" s="1"/>
      <c r="AD844" s="6"/>
      <c r="AE844" s="6"/>
    </row>
    <row r="845" spans="1:31" x14ac:dyDescent="0.25">
      <c r="A845" s="1"/>
      <c r="B845" s="1"/>
      <c r="AD845" s="6"/>
      <c r="AE845" s="6"/>
    </row>
    <row r="846" spans="1:31" x14ac:dyDescent="0.25">
      <c r="A846" s="1"/>
      <c r="B846" s="1"/>
      <c r="AD846" s="6"/>
      <c r="AE846" s="6"/>
    </row>
    <row r="847" spans="1:31" x14ac:dyDescent="0.25">
      <c r="A847" s="1"/>
      <c r="B847" s="1"/>
      <c r="AD847" s="6"/>
      <c r="AE847" s="6"/>
    </row>
    <row r="848" spans="1:31" x14ac:dyDescent="0.25">
      <c r="A848" s="1"/>
      <c r="B848" s="1"/>
      <c r="AD848" s="6"/>
      <c r="AE848" s="6"/>
    </row>
    <row r="849" spans="1:31" x14ac:dyDescent="0.25">
      <c r="A849" s="1"/>
      <c r="B849" s="1"/>
      <c r="AD849" s="6"/>
      <c r="AE849" s="6"/>
    </row>
    <row r="850" spans="1:31" x14ac:dyDescent="0.25">
      <c r="A850" s="1"/>
      <c r="B850" s="1"/>
      <c r="AD850" s="6"/>
      <c r="AE850" s="6"/>
    </row>
    <row r="851" spans="1:31" x14ac:dyDescent="0.25">
      <c r="A851" s="1"/>
      <c r="B851" s="1"/>
      <c r="AD851" s="6"/>
      <c r="AE851" s="6"/>
    </row>
    <row r="852" spans="1:31" x14ac:dyDescent="0.25">
      <c r="A852" s="1"/>
      <c r="B852" s="1"/>
      <c r="AD852" s="6"/>
      <c r="AE852" s="6"/>
    </row>
    <row r="853" spans="1:31" x14ac:dyDescent="0.25">
      <c r="A853" s="1"/>
      <c r="B853" s="1"/>
      <c r="AD853" s="6"/>
      <c r="AE853" s="6"/>
    </row>
    <row r="854" spans="1:31" x14ac:dyDescent="0.25">
      <c r="A854" s="1"/>
      <c r="B854" s="1"/>
      <c r="AD854" s="6"/>
      <c r="AE854" s="6"/>
    </row>
    <row r="855" spans="1:31" x14ac:dyDescent="0.25">
      <c r="A855" s="1"/>
      <c r="B855" s="1"/>
      <c r="AD855" s="6"/>
      <c r="AE855" s="6"/>
    </row>
    <row r="856" spans="1:31" x14ac:dyDescent="0.25">
      <c r="A856" s="1"/>
      <c r="B856" s="1"/>
      <c r="AD856" s="6"/>
      <c r="AE856" s="6"/>
    </row>
    <row r="857" spans="1:31" x14ac:dyDescent="0.25">
      <c r="A857" s="1"/>
      <c r="B857" s="1"/>
      <c r="AD857" s="6"/>
      <c r="AE857" s="6"/>
    </row>
    <row r="858" spans="1:31" x14ac:dyDescent="0.25">
      <c r="A858" s="1"/>
      <c r="B858" s="1"/>
      <c r="AD858" s="6"/>
      <c r="AE858" s="6"/>
    </row>
    <row r="859" spans="1:31" x14ac:dyDescent="0.25">
      <c r="A859" s="1"/>
      <c r="B859" s="1"/>
      <c r="AD859" s="6"/>
      <c r="AE859" s="6"/>
    </row>
    <row r="860" spans="1:31" x14ac:dyDescent="0.25">
      <c r="A860" s="1"/>
      <c r="B860" s="1"/>
      <c r="AD860" s="6"/>
      <c r="AE860" s="6"/>
    </row>
    <row r="861" spans="1:31" x14ac:dyDescent="0.25">
      <c r="A861" s="1"/>
      <c r="B861" s="1"/>
      <c r="AD861" s="6"/>
      <c r="AE861" s="6"/>
    </row>
    <row r="862" spans="1:31" x14ac:dyDescent="0.25">
      <c r="A862" s="1"/>
      <c r="B862" s="1"/>
      <c r="AD862" s="6"/>
      <c r="AE862" s="6"/>
    </row>
    <row r="863" spans="1:31" x14ac:dyDescent="0.25">
      <c r="A863" s="1"/>
      <c r="B863" s="1"/>
      <c r="AD863" s="6"/>
      <c r="AE863" s="6"/>
    </row>
    <row r="864" spans="1:31" x14ac:dyDescent="0.25">
      <c r="A864" s="1"/>
      <c r="B864" s="1"/>
      <c r="AD864" s="6"/>
      <c r="AE864" s="6"/>
    </row>
    <row r="865" spans="1:31" x14ac:dyDescent="0.25">
      <c r="A865" s="1"/>
      <c r="B865" s="1"/>
      <c r="AD865" s="6"/>
      <c r="AE865" s="6"/>
    </row>
    <row r="866" spans="1:31" x14ac:dyDescent="0.25">
      <c r="A866" s="1"/>
      <c r="B866" s="1"/>
      <c r="AD866" s="6"/>
      <c r="AE866" s="6"/>
    </row>
    <row r="867" spans="1:31" x14ac:dyDescent="0.25">
      <c r="A867" s="1"/>
      <c r="B867" s="1"/>
      <c r="AD867" s="6"/>
      <c r="AE867" s="6"/>
    </row>
    <row r="868" spans="1:31" x14ac:dyDescent="0.25">
      <c r="A868" s="1"/>
      <c r="B868" s="1"/>
      <c r="AD868" s="6"/>
      <c r="AE868" s="6"/>
    </row>
    <row r="869" spans="1:31" x14ac:dyDescent="0.25">
      <c r="A869" s="1"/>
      <c r="B869" s="1"/>
      <c r="AD869" s="6"/>
      <c r="AE869" s="6"/>
    </row>
    <row r="870" spans="1:31" x14ac:dyDescent="0.25">
      <c r="A870" s="1"/>
      <c r="B870" s="1"/>
      <c r="AD870" s="6"/>
      <c r="AE870" s="6"/>
    </row>
    <row r="871" spans="1:31" x14ac:dyDescent="0.25">
      <c r="A871" s="1"/>
      <c r="B871" s="1"/>
      <c r="AD871" s="6"/>
      <c r="AE871" s="6"/>
    </row>
    <row r="872" spans="1:31" x14ac:dyDescent="0.25">
      <c r="A872" s="1"/>
      <c r="B872" s="1"/>
      <c r="AD872" s="6"/>
      <c r="AE872" s="6"/>
    </row>
    <row r="873" spans="1:31" x14ac:dyDescent="0.25">
      <c r="A873" s="1"/>
      <c r="B873" s="1"/>
      <c r="AD873" s="6"/>
      <c r="AE873" s="6"/>
    </row>
    <row r="874" spans="1:31" x14ac:dyDescent="0.25">
      <c r="A874" s="1"/>
      <c r="B874" s="1"/>
      <c r="AD874" s="6"/>
      <c r="AE874" s="6"/>
    </row>
    <row r="875" spans="1:31" x14ac:dyDescent="0.25">
      <c r="A875" s="1"/>
      <c r="B875" s="1"/>
      <c r="AD875" s="6"/>
      <c r="AE875" s="6"/>
    </row>
    <row r="876" spans="1:31" x14ac:dyDescent="0.25">
      <c r="A876" s="1"/>
      <c r="B876" s="1"/>
      <c r="AD876" s="6"/>
      <c r="AE876" s="6"/>
    </row>
    <row r="877" spans="1:31" x14ac:dyDescent="0.25">
      <c r="A877" s="1"/>
      <c r="B877" s="1"/>
      <c r="AD877" s="6"/>
      <c r="AE877" s="6"/>
    </row>
    <row r="878" spans="1:31" x14ac:dyDescent="0.25">
      <c r="A878" s="1"/>
      <c r="B878" s="1"/>
      <c r="AD878" s="6"/>
      <c r="AE878" s="6"/>
    </row>
    <row r="879" spans="1:31" x14ac:dyDescent="0.25">
      <c r="A879" s="1"/>
      <c r="B879" s="1"/>
      <c r="AD879" s="6"/>
      <c r="AE879" s="6"/>
    </row>
    <row r="880" spans="1:31" x14ac:dyDescent="0.25">
      <c r="A880" s="1"/>
      <c r="B880" s="1"/>
      <c r="AD880" s="6"/>
      <c r="AE880" s="6"/>
    </row>
    <row r="881" spans="1:31" x14ac:dyDescent="0.25">
      <c r="A881" s="1"/>
      <c r="B881" s="1"/>
      <c r="AD881" s="6"/>
      <c r="AE881" s="6"/>
    </row>
    <row r="882" spans="1:31" x14ac:dyDescent="0.25">
      <c r="A882" s="1"/>
      <c r="B882" s="1"/>
      <c r="AD882" s="6"/>
      <c r="AE882" s="6"/>
    </row>
    <row r="883" spans="1:31" x14ac:dyDescent="0.25">
      <c r="A883" s="1"/>
      <c r="B883" s="1"/>
      <c r="AD883" s="6"/>
      <c r="AE883" s="6"/>
    </row>
    <row r="884" spans="1:31" x14ac:dyDescent="0.25">
      <c r="A884" s="1"/>
      <c r="B884" s="1"/>
      <c r="AD884" s="6"/>
      <c r="AE884" s="6"/>
    </row>
    <row r="885" spans="1:31" x14ac:dyDescent="0.25">
      <c r="A885" s="1"/>
      <c r="B885" s="1"/>
      <c r="AD885" s="6"/>
      <c r="AE885" s="6"/>
    </row>
    <row r="886" spans="1:31" x14ac:dyDescent="0.25">
      <c r="A886" s="1"/>
      <c r="B886" s="1"/>
      <c r="AD886" s="6"/>
      <c r="AE886" s="6"/>
    </row>
    <row r="887" spans="1:31" x14ac:dyDescent="0.25">
      <c r="A887" s="1"/>
      <c r="B887" s="1"/>
      <c r="AD887" s="6"/>
      <c r="AE887" s="6"/>
    </row>
    <row r="888" spans="1:31" x14ac:dyDescent="0.25">
      <c r="A888" s="1"/>
      <c r="B888" s="1"/>
      <c r="AD888" s="6"/>
      <c r="AE888" s="6"/>
    </row>
    <row r="889" spans="1:31" x14ac:dyDescent="0.25">
      <c r="A889" s="1"/>
      <c r="B889" s="1"/>
      <c r="AD889" s="6"/>
      <c r="AE889" s="6"/>
    </row>
    <row r="890" spans="1:31" x14ac:dyDescent="0.25">
      <c r="A890" s="1"/>
      <c r="B890" s="1"/>
      <c r="AD890" s="6"/>
      <c r="AE890" s="6"/>
    </row>
    <row r="891" spans="1:31" x14ac:dyDescent="0.25">
      <c r="A891" s="1"/>
      <c r="B891" s="1"/>
      <c r="AD891" s="6"/>
      <c r="AE891" s="6"/>
    </row>
    <row r="892" spans="1:31" x14ac:dyDescent="0.25">
      <c r="A892" s="1"/>
      <c r="B892" s="1"/>
      <c r="AD892" s="6"/>
      <c r="AE892" s="6"/>
    </row>
    <row r="893" spans="1:31" x14ac:dyDescent="0.25">
      <c r="A893" s="1"/>
      <c r="B893" s="1"/>
      <c r="AD893" s="6"/>
      <c r="AE893" s="6"/>
    </row>
    <row r="894" spans="1:31" x14ac:dyDescent="0.25">
      <c r="A894" s="1"/>
      <c r="B894" s="1"/>
      <c r="AD894" s="6"/>
      <c r="AE894" s="6"/>
    </row>
    <row r="895" spans="1:31" x14ac:dyDescent="0.25">
      <c r="A895" s="1"/>
      <c r="B895" s="1"/>
      <c r="AD895" s="6"/>
      <c r="AE895" s="6"/>
    </row>
    <row r="896" spans="1:31" x14ac:dyDescent="0.25">
      <c r="A896" s="1"/>
      <c r="B896" s="1"/>
      <c r="AD896" s="6"/>
      <c r="AE896" s="6"/>
    </row>
    <row r="897" spans="1:31" x14ac:dyDescent="0.25">
      <c r="A897" s="1"/>
      <c r="B897" s="1"/>
      <c r="AD897" s="6"/>
      <c r="AE897" s="6"/>
    </row>
    <row r="898" spans="1:31" x14ac:dyDescent="0.25">
      <c r="A898" s="1"/>
      <c r="B898" s="1"/>
      <c r="AD898" s="6"/>
      <c r="AE898" s="6"/>
    </row>
    <row r="899" spans="1:31" x14ac:dyDescent="0.25">
      <c r="A899" s="1"/>
      <c r="B899" s="1"/>
      <c r="AD899" s="6"/>
      <c r="AE899" s="6"/>
    </row>
    <row r="900" spans="1:31" x14ac:dyDescent="0.25">
      <c r="A900" s="1"/>
      <c r="B900" s="1"/>
      <c r="AD900" s="6"/>
      <c r="AE900" s="6"/>
    </row>
    <row r="901" spans="1:31" x14ac:dyDescent="0.25">
      <c r="A901" s="1"/>
      <c r="B901" s="1"/>
      <c r="AD901" s="6"/>
      <c r="AE901" s="6"/>
    </row>
    <row r="902" spans="1:31" x14ac:dyDescent="0.25">
      <c r="A902" s="1"/>
      <c r="B902" s="1"/>
      <c r="AD902" s="6"/>
      <c r="AE902" s="6"/>
    </row>
    <row r="903" spans="1:31" x14ac:dyDescent="0.25">
      <c r="A903" s="1"/>
      <c r="B903" s="1"/>
      <c r="AD903" s="6"/>
      <c r="AE903" s="6"/>
    </row>
    <row r="904" spans="1:31" x14ac:dyDescent="0.25">
      <c r="A904" s="1"/>
      <c r="B904" s="1"/>
      <c r="AD904" s="6"/>
      <c r="AE904" s="6"/>
    </row>
    <row r="905" spans="1:31" x14ac:dyDescent="0.25">
      <c r="A905" s="1"/>
      <c r="B905" s="1"/>
      <c r="AD905" s="6"/>
      <c r="AE905" s="6"/>
    </row>
    <row r="906" spans="1:31" x14ac:dyDescent="0.25">
      <c r="A906" s="1"/>
      <c r="B906" s="1"/>
      <c r="AD906" s="6"/>
      <c r="AE906" s="6"/>
    </row>
    <row r="907" spans="1:31" x14ac:dyDescent="0.25">
      <c r="A907" s="1"/>
      <c r="B907" s="1"/>
      <c r="AD907" s="6"/>
      <c r="AE907" s="6"/>
    </row>
    <row r="908" spans="1:31" x14ac:dyDescent="0.25">
      <c r="A908" s="1"/>
      <c r="B908" s="1"/>
      <c r="AD908" s="6"/>
      <c r="AE908" s="6"/>
    </row>
    <row r="909" spans="1:31" x14ac:dyDescent="0.25">
      <c r="A909" s="1"/>
      <c r="B909" s="1"/>
      <c r="AD909" s="6"/>
      <c r="AE909" s="6"/>
    </row>
    <row r="910" spans="1:31" x14ac:dyDescent="0.25">
      <c r="A910" s="1"/>
      <c r="B910" s="1"/>
      <c r="AD910" s="6"/>
      <c r="AE910" s="6"/>
    </row>
    <row r="911" spans="1:31" x14ac:dyDescent="0.25">
      <c r="A911" s="1"/>
      <c r="B911" s="1"/>
      <c r="AD911" s="6"/>
      <c r="AE911" s="6"/>
    </row>
    <row r="912" spans="1:31" x14ac:dyDescent="0.25">
      <c r="A912" s="1"/>
      <c r="B912" s="1"/>
      <c r="AD912" s="6"/>
      <c r="AE912" s="6"/>
    </row>
    <row r="913" spans="1:31" x14ac:dyDescent="0.25">
      <c r="A913" s="1"/>
      <c r="B913" s="1"/>
      <c r="AD913" s="6"/>
      <c r="AE913" s="6"/>
    </row>
    <row r="914" spans="1:31" x14ac:dyDescent="0.25">
      <c r="A914" s="1"/>
      <c r="B914" s="1"/>
      <c r="AD914" s="6"/>
      <c r="AE914" s="6"/>
    </row>
    <row r="915" spans="1:31" x14ac:dyDescent="0.25">
      <c r="A915" s="1"/>
      <c r="B915" s="1"/>
      <c r="AD915" s="6"/>
      <c r="AE915" s="6"/>
    </row>
    <row r="916" spans="1:31" x14ac:dyDescent="0.25">
      <c r="A916" s="1"/>
      <c r="B916" s="1"/>
      <c r="AD916" s="6"/>
      <c r="AE916" s="6"/>
    </row>
    <row r="917" spans="1:31" x14ac:dyDescent="0.25">
      <c r="A917" s="1"/>
      <c r="B917" s="1"/>
      <c r="AD917" s="6"/>
      <c r="AE917" s="6"/>
    </row>
    <row r="918" spans="1:31" x14ac:dyDescent="0.25">
      <c r="A918" s="1"/>
      <c r="B918" s="1"/>
      <c r="AD918" s="6"/>
      <c r="AE918" s="6"/>
    </row>
    <row r="919" spans="1:31" x14ac:dyDescent="0.25">
      <c r="A919" s="1"/>
      <c r="B919" s="1"/>
      <c r="AD919" s="6"/>
      <c r="AE919" s="6"/>
    </row>
    <row r="920" spans="1:31" x14ac:dyDescent="0.25">
      <c r="A920" s="1"/>
      <c r="B920" s="1"/>
      <c r="AD920" s="6"/>
      <c r="AE920" s="6"/>
    </row>
    <row r="921" spans="1:31" x14ac:dyDescent="0.25">
      <c r="A921" s="1"/>
      <c r="B921" s="1"/>
      <c r="AD921" s="6"/>
      <c r="AE921" s="6"/>
    </row>
    <row r="922" spans="1:31" x14ac:dyDescent="0.25">
      <c r="A922" s="1"/>
      <c r="B922" s="1"/>
      <c r="AD922" s="6"/>
      <c r="AE922" s="6"/>
    </row>
    <row r="923" spans="1:31" x14ac:dyDescent="0.25">
      <c r="A923" s="1"/>
      <c r="B923" s="1"/>
      <c r="AD923" s="6"/>
      <c r="AE923" s="6"/>
    </row>
    <row r="924" spans="1:31" x14ac:dyDescent="0.25">
      <c r="A924" s="1"/>
      <c r="B924" s="1"/>
      <c r="AD924" s="6"/>
      <c r="AE924" s="6"/>
    </row>
    <row r="925" spans="1:31" x14ac:dyDescent="0.25">
      <c r="A925" s="1"/>
      <c r="B925" s="1"/>
      <c r="AD925" s="6"/>
      <c r="AE925" s="6"/>
    </row>
    <row r="926" spans="1:31" x14ac:dyDescent="0.25">
      <c r="A926" s="1"/>
      <c r="B926" s="1"/>
      <c r="AD926" s="6"/>
      <c r="AE926" s="6"/>
    </row>
    <row r="927" spans="1:31" x14ac:dyDescent="0.25">
      <c r="A927" s="1"/>
      <c r="B927" s="1"/>
      <c r="AD927" s="6"/>
      <c r="AE927" s="6"/>
    </row>
    <row r="928" spans="1:31" x14ac:dyDescent="0.25">
      <c r="A928" s="1"/>
      <c r="B928" s="1"/>
      <c r="AD928" s="6"/>
      <c r="AE928" s="6"/>
    </row>
    <row r="929" spans="1:31" x14ac:dyDescent="0.25">
      <c r="A929" s="1"/>
      <c r="B929" s="1"/>
      <c r="AD929" s="6"/>
      <c r="AE929" s="6"/>
    </row>
    <row r="930" spans="1:31" x14ac:dyDescent="0.25">
      <c r="A930" s="1"/>
      <c r="B930" s="1"/>
      <c r="AD930" s="6"/>
      <c r="AE930" s="6"/>
    </row>
    <row r="931" spans="1:31" x14ac:dyDescent="0.25">
      <c r="A931" s="1"/>
      <c r="B931" s="1"/>
      <c r="AD931" s="6"/>
      <c r="AE931" s="6"/>
    </row>
    <row r="932" spans="1:31" x14ac:dyDescent="0.25">
      <c r="A932" s="1"/>
      <c r="B932" s="1"/>
      <c r="AD932" s="6"/>
      <c r="AE932" s="6"/>
    </row>
    <row r="933" spans="1:31" x14ac:dyDescent="0.25">
      <c r="A933" s="1"/>
      <c r="B933" s="1"/>
      <c r="AD933" s="6"/>
      <c r="AE933" s="6"/>
    </row>
    <row r="934" spans="1:31" x14ac:dyDescent="0.25">
      <c r="A934" s="1"/>
      <c r="B934" s="1"/>
      <c r="AD934" s="6"/>
      <c r="AE934" s="6"/>
    </row>
    <row r="935" spans="1:31" x14ac:dyDescent="0.25">
      <c r="A935" s="1"/>
      <c r="B935" s="1"/>
      <c r="AD935" s="6"/>
      <c r="AE935" s="6"/>
    </row>
    <row r="936" spans="1:31" x14ac:dyDescent="0.25">
      <c r="A936" s="1"/>
      <c r="B936" s="1"/>
      <c r="AD936" s="6"/>
      <c r="AE936" s="6"/>
    </row>
    <row r="937" spans="1:31" x14ac:dyDescent="0.25">
      <c r="A937" s="1"/>
      <c r="B937" s="1"/>
      <c r="AD937" s="6"/>
      <c r="AE937" s="6"/>
    </row>
    <row r="938" spans="1:31" x14ac:dyDescent="0.25">
      <c r="A938" s="1"/>
      <c r="B938" s="1"/>
      <c r="AD938" s="6"/>
      <c r="AE938" s="6"/>
    </row>
    <row r="939" spans="1:31" x14ac:dyDescent="0.25">
      <c r="A939" s="1"/>
      <c r="B939" s="1"/>
      <c r="AD939" s="6"/>
      <c r="AE939" s="6"/>
    </row>
    <row r="940" spans="1:31" x14ac:dyDescent="0.25">
      <c r="A940" s="1"/>
      <c r="B940" s="1"/>
      <c r="AD940" s="6"/>
      <c r="AE940" s="6"/>
    </row>
    <row r="941" spans="1:31" x14ac:dyDescent="0.25">
      <c r="A941" s="1"/>
      <c r="B941" s="1"/>
      <c r="AD941" s="6"/>
      <c r="AE941" s="6"/>
    </row>
    <row r="942" spans="1:31" x14ac:dyDescent="0.25">
      <c r="A942" s="1"/>
      <c r="B942" s="1"/>
      <c r="AD942" s="6"/>
      <c r="AE942" s="6"/>
    </row>
    <row r="943" spans="1:31" x14ac:dyDescent="0.25">
      <c r="A943" s="1"/>
      <c r="B943" s="1"/>
      <c r="AD943" s="6"/>
      <c r="AE943" s="6"/>
    </row>
    <row r="944" spans="1:31" x14ac:dyDescent="0.25">
      <c r="A944" s="1"/>
      <c r="B944" s="1"/>
      <c r="AD944" s="6"/>
      <c r="AE944" s="6"/>
    </row>
    <row r="945" spans="1:31" x14ac:dyDescent="0.25">
      <c r="A945" s="1"/>
      <c r="B945" s="1"/>
      <c r="AD945" s="6"/>
      <c r="AE945" s="6"/>
    </row>
    <row r="946" spans="1:31" x14ac:dyDescent="0.25">
      <c r="A946" s="1"/>
      <c r="B946" s="1"/>
      <c r="AD946" s="6"/>
      <c r="AE946" s="6"/>
    </row>
    <row r="947" spans="1:31" x14ac:dyDescent="0.25">
      <c r="A947" s="1"/>
      <c r="B947" s="1"/>
      <c r="AD947" s="6"/>
      <c r="AE947" s="6"/>
    </row>
    <row r="948" spans="1:31" x14ac:dyDescent="0.25">
      <c r="A948" s="1"/>
      <c r="B948" s="1"/>
      <c r="AD948" s="6"/>
      <c r="AE948" s="6"/>
    </row>
    <row r="949" spans="1:31" x14ac:dyDescent="0.25">
      <c r="A949" s="1"/>
      <c r="B949" s="1"/>
      <c r="AD949" s="6"/>
      <c r="AE949" s="6"/>
    </row>
    <row r="950" spans="1:31" x14ac:dyDescent="0.25">
      <c r="A950" s="1"/>
      <c r="B950" s="1"/>
      <c r="AD950" s="6"/>
      <c r="AE950" s="6"/>
    </row>
    <row r="951" spans="1:31" x14ac:dyDescent="0.25">
      <c r="A951" s="1"/>
      <c r="B951" s="1"/>
      <c r="AD951" s="6"/>
      <c r="AE951" s="6"/>
    </row>
    <row r="952" spans="1:31" x14ac:dyDescent="0.25">
      <c r="A952" s="1"/>
      <c r="B952" s="1"/>
      <c r="AD952" s="6"/>
      <c r="AE952" s="6"/>
    </row>
    <row r="953" spans="1:31" x14ac:dyDescent="0.25">
      <c r="A953" s="1"/>
      <c r="B953" s="1"/>
      <c r="AD953" s="6"/>
      <c r="AE953" s="6"/>
    </row>
    <row r="954" spans="1:31" x14ac:dyDescent="0.25">
      <c r="A954" s="1"/>
      <c r="B954" s="1"/>
      <c r="AD954" s="6"/>
      <c r="AE954" s="6"/>
    </row>
    <row r="955" spans="1:31" x14ac:dyDescent="0.25">
      <c r="A955" s="1"/>
      <c r="B955" s="1"/>
      <c r="AD955" s="6"/>
      <c r="AE955" s="6"/>
    </row>
    <row r="956" spans="1:31" x14ac:dyDescent="0.25">
      <c r="A956" s="1"/>
      <c r="B956" s="1"/>
      <c r="AD956" s="6"/>
      <c r="AE956" s="6"/>
    </row>
    <row r="957" spans="1:31" x14ac:dyDescent="0.25">
      <c r="A957" s="1"/>
      <c r="B957" s="1"/>
      <c r="AD957" s="6"/>
      <c r="AE957" s="6"/>
    </row>
    <row r="958" spans="1:31" x14ac:dyDescent="0.25">
      <c r="A958" s="1"/>
      <c r="B958" s="1"/>
      <c r="AD958" s="6"/>
      <c r="AE958" s="6"/>
    </row>
    <row r="959" spans="1:31" x14ac:dyDescent="0.25">
      <c r="A959" s="1"/>
      <c r="B959" s="1"/>
      <c r="AD959" s="6"/>
      <c r="AE959" s="6"/>
    </row>
    <row r="960" spans="1:31" x14ac:dyDescent="0.25">
      <c r="A960" s="1"/>
      <c r="B960" s="1"/>
      <c r="AD960" s="6"/>
      <c r="AE960" s="6"/>
    </row>
    <row r="961" spans="1:31" x14ac:dyDescent="0.25">
      <c r="A961" s="1"/>
      <c r="B961" s="1"/>
      <c r="AD961" s="6"/>
      <c r="AE961" s="6"/>
    </row>
    <row r="962" spans="1:31" x14ac:dyDescent="0.25">
      <c r="A962" s="1"/>
      <c r="B962" s="1"/>
      <c r="AD962" s="6"/>
      <c r="AE962" s="6"/>
    </row>
    <row r="963" spans="1:31" x14ac:dyDescent="0.25">
      <c r="A963" s="1"/>
      <c r="B963" s="1"/>
      <c r="AD963" s="6"/>
      <c r="AE963" s="6"/>
    </row>
    <row r="964" spans="1:31" x14ac:dyDescent="0.25">
      <c r="A964" s="1"/>
      <c r="B964" s="1"/>
      <c r="AD964" s="6"/>
      <c r="AE964" s="6"/>
    </row>
    <row r="965" spans="1:31" x14ac:dyDescent="0.25">
      <c r="A965" s="1"/>
      <c r="B965" s="1"/>
      <c r="AD965" s="6"/>
      <c r="AE965" s="6"/>
    </row>
    <row r="966" spans="1:31" x14ac:dyDescent="0.25">
      <c r="A966" s="1"/>
      <c r="B966" s="1"/>
      <c r="AD966" s="6"/>
      <c r="AE966" s="6"/>
    </row>
    <row r="967" spans="1:31" x14ac:dyDescent="0.25">
      <c r="A967" s="1"/>
      <c r="B967" s="1"/>
      <c r="AD967" s="6"/>
      <c r="AE967" s="6"/>
    </row>
    <row r="968" spans="1:31" x14ac:dyDescent="0.25">
      <c r="A968" s="1"/>
      <c r="B968" s="1"/>
      <c r="AD968" s="6"/>
      <c r="AE968" s="6"/>
    </row>
    <row r="969" spans="1:31" x14ac:dyDescent="0.25">
      <c r="A969" s="1"/>
      <c r="B969" s="1"/>
      <c r="AD969" s="6"/>
      <c r="AE969" s="6"/>
    </row>
    <row r="970" spans="1:31" x14ac:dyDescent="0.25">
      <c r="A970" s="1"/>
      <c r="B970" s="1"/>
      <c r="AD970" s="6"/>
      <c r="AE970" s="6"/>
    </row>
    <row r="971" spans="1:31" x14ac:dyDescent="0.25">
      <c r="A971" s="1"/>
      <c r="B971" s="1"/>
      <c r="AD971" s="6"/>
      <c r="AE971" s="6"/>
    </row>
    <row r="972" spans="1:31" x14ac:dyDescent="0.25">
      <c r="A972" s="1"/>
      <c r="B972" s="1"/>
      <c r="AD972" s="6"/>
      <c r="AE972" s="6"/>
    </row>
    <row r="973" spans="1:31" x14ac:dyDescent="0.25">
      <c r="A973" s="1"/>
      <c r="B973" s="1"/>
      <c r="AD973" s="6"/>
      <c r="AE973" s="6"/>
    </row>
    <row r="974" spans="1:31" x14ac:dyDescent="0.25">
      <c r="A974" s="1"/>
      <c r="B974" s="1"/>
      <c r="AD974" s="6"/>
      <c r="AE974" s="6"/>
    </row>
    <row r="975" spans="1:31" x14ac:dyDescent="0.25">
      <c r="A975" s="1"/>
      <c r="B975" s="1"/>
      <c r="AD975" s="6"/>
      <c r="AE975" s="6"/>
    </row>
    <row r="976" spans="1:31" x14ac:dyDescent="0.25">
      <c r="A976" s="1"/>
      <c r="B976" s="1"/>
      <c r="AD976" s="6"/>
      <c r="AE976" s="6"/>
    </row>
    <row r="977" spans="1:31" x14ac:dyDescent="0.25">
      <c r="A977" s="1"/>
      <c r="B977" s="1"/>
      <c r="AD977" s="6"/>
      <c r="AE977" s="6"/>
    </row>
    <row r="978" spans="1:31" x14ac:dyDescent="0.25">
      <c r="A978" s="1"/>
      <c r="B978" s="1"/>
      <c r="AD978" s="6"/>
      <c r="AE978" s="6"/>
    </row>
    <row r="979" spans="1:31" x14ac:dyDescent="0.25">
      <c r="A979" s="1"/>
      <c r="B979" s="1"/>
      <c r="AD979" s="6"/>
      <c r="AE979" s="6"/>
    </row>
    <row r="980" spans="1:31" x14ac:dyDescent="0.25">
      <c r="A980" s="1"/>
      <c r="B980" s="1"/>
      <c r="AD980" s="6"/>
      <c r="AE980" s="6"/>
    </row>
    <row r="981" spans="1:31" x14ac:dyDescent="0.25">
      <c r="A981" s="1"/>
      <c r="B981" s="1"/>
      <c r="AD981" s="6"/>
      <c r="AE981" s="6"/>
    </row>
    <row r="982" spans="1:31" x14ac:dyDescent="0.25">
      <c r="A982" s="1"/>
      <c r="B982" s="1"/>
      <c r="AD982" s="6"/>
      <c r="AE982" s="6"/>
    </row>
    <row r="983" spans="1:31" x14ac:dyDescent="0.25">
      <c r="A983" s="1"/>
      <c r="B983" s="1"/>
      <c r="AD983" s="6"/>
      <c r="AE983" s="6"/>
    </row>
    <row r="984" spans="1:31" x14ac:dyDescent="0.25">
      <c r="A984" s="1"/>
      <c r="B984" s="1"/>
      <c r="AD984" s="6"/>
      <c r="AE984" s="6"/>
    </row>
    <row r="985" spans="1:31" x14ac:dyDescent="0.25">
      <c r="A985" s="1"/>
      <c r="B985" s="1"/>
      <c r="AD985" s="6"/>
      <c r="AE985" s="6"/>
    </row>
    <row r="986" spans="1:31" x14ac:dyDescent="0.25">
      <c r="A986" s="1"/>
      <c r="B986" s="1"/>
      <c r="AD986" s="6"/>
      <c r="AE986" s="6"/>
    </row>
    <row r="987" spans="1:31" x14ac:dyDescent="0.25">
      <c r="A987" s="1"/>
      <c r="B987" s="1"/>
      <c r="AD987" s="6"/>
      <c r="AE987" s="6"/>
    </row>
    <row r="988" spans="1:31" x14ac:dyDescent="0.25">
      <c r="A988" s="1"/>
      <c r="B988" s="1"/>
      <c r="AD988" s="6"/>
      <c r="AE988" s="6"/>
    </row>
    <row r="989" spans="1:31" x14ac:dyDescent="0.25">
      <c r="A989" s="1"/>
      <c r="B989" s="1"/>
      <c r="AD989" s="6"/>
      <c r="AE989" s="6"/>
    </row>
    <row r="990" spans="1:31" x14ac:dyDescent="0.25">
      <c r="A990" s="1"/>
      <c r="B990" s="1"/>
      <c r="AD990" s="6"/>
      <c r="AE990" s="6"/>
    </row>
    <row r="991" spans="1:31" x14ac:dyDescent="0.25">
      <c r="A991" s="1"/>
      <c r="B991" s="1"/>
      <c r="AD991" s="6"/>
      <c r="AE991" s="6"/>
    </row>
    <row r="992" spans="1:31" x14ac:dyDescent="0.25">
      <c r="A992" s="1"/>
      <c r="B992" s="1"/>
      <c r="AD992" s="6"/>
      <c r="AE992" s="6"/>
    </row>
    <row r="993" spans="1:31" x14ac:dyDescent="0.25">
      <c r="A993" s="1"/>
      <c r="B993" s="1"/>
      <c r="AD993" s="6"/>
      <c r="AE993" s="6"/>
    </row>
    <row r="994" spans="1:31" x14ac:dyDescent="0.25">
      <c r="A994" s="1"/>
      <c r="B994" s="1"/>
      <c r="AD994" s="6"/>
      <c r="AE994" s="6"/>
    </row>
    <row r="995" spans="1:31" x14ac:dyDescent="0.25">
      <c r="A995" s="1"/>
      <c r="B995" s="1"/>
      <c r="AD995" s="6"/>
      <c r="AE995" s="6"/>
    </row>
    <row r="996" spans="1:31" x14ac:dyDescent="0.25">
      <c r="A996" s="1"/>
      <c r="B996" s="1"/>
      <c r="AD996" s="6"/>
      <c r="AE996" s="6"/>
    </row>
    <row r="997" spans="1:31" x14ac:dyDescent="0.25">
      <c r="A997" s="1"/>
      <c r="B997" s="1"/>
      <c r="AD997" s="6"/>
      <c r="AE997" s="6"/>
    </row>
    <row r="998" spans="1:31" x14ac:dyDescent="0.25">
      <c r="A998" s="1"/>
      <c r="B998" s="1"/>
      <c r="AD998" s="6"/>
      <c r="AE998" s="6"/>
    </row>
    <row r="999" spans="1:31" x14ac:dyDescent="0.25">
      <c r="A999" s="1"/>
      <c r="B999" s="1"/>
      <c r="AD999" s="6"/>
      <c r="AE999" s="6"/>
    </row>
    <row r="1000" spans="1:31" x14ac:dyDescent="0.25">
      <c r="A1000" s="1"/>
      <c r="B1000" s="1"/>
      <c r="AD1000" s="6"/>
      <c r="AE1000" s="6"/>
    </row>
    <row r="1001" spans="1:31" x14ac:dyDescent="0.25">
      <c r="A1001" s="1"/>
      <c r="B1001" s="1"/>
      <c r="AD1001" s="6"/>
      <c r="AE1001" s="6"/>
    </row>
    <row r="1002" spans="1:31" x14ac:dyDescent="0.25">
      <c r="A1002" s="1"/>
      <c r="B1002" s="1"/>
      <c r="AD1002" s="6"/>
      <c r="AE1002" s="6"/>
    </row>
    <row r="1003" spans="1:31" x14ac:dyDescent="0.25">
      <c r="A1003" s="1"/>
      <c r="B1003" s="1"/>
      <c r="AD1003" s="6"/>
      <c r="AE1003" s="6"/>
    </row>
    <row r="1004" spans="1:31" x14ac:dyDescent="0.25">
      <c r="A1004" s="1"/>
      <c r="B1004" s="1"/>
      <c r="AD1004" s="6"/>
      <c r="AE1004" s="6"/>
    </row>
    <row r="1005" spans="1:31" x14ac:dyDescent="0.25">
      <c r="A1005" s="1"/>
      <c r="B1005" s="1"/>
      <c r="AD1005" s="6"/>
      <c r="AE1005" s="6"/>
    </row>
    <row r="1006" spans="1:31" x14ac:dyDescent="0.25">
      <c r="A1006" s="1"/>
      <c r="B1006" s="1"/>
      <c r="AD1006" s="6"/>
      <c r="AE1006" s="6"/>
    </row>
    <row r="1007" spans="1:31" x14ac:dyDescent="0.25">
      <c r="A1007" s="1"/>
      <c r="B1007" s="1"/>
      <c r="AD1007" s="6"/>
      <c r="AE1007" s="6"/>
    </row>
    <row r="1008" spans="1:31" x14ac:dyDescent="0.25">
      <c r="A1008" s="1"/>
      <c r="B1008" s="1"/>
      <c r="AD1008" s="6"/>
      <c r="AE1008" s="6"/>
    </row>
    <row r="1009" spans="1:31" x14ac:dyDescent="0.25">
      <c r="A1009" s="1"/>
      <c r="B1009" s="1"/>
      <c r="AD1009" s="6"/>
      <c r="AE1009" s="6"/>
    </row>
    <row r="1010" spans="1:31" x14ac:dyDescent="0.25">
      <c r="A1010" s="1"/>
      <c r="B1010" s="1"/>
      <c r="AD1010" s="6"/>
      <c r="AE1010" s="6"/>
    </row>
    <row r="1011" spans="1:31" x14ac:dyDescent="0.25">
      <c r="A1011" s="1"/>
      <c r="B1011" s="1"/>
      <c r="AD1011" s="6"/>
      <c r="AE1011" s="6"/>
    </row>
    <row r="1012" spans="1:31" x14ac:dyDescent="0.25">
      <c r="A1012" s="1"/>
      <c r="B1012" s="1"/>
      <c r="AD1012" s="6"/>
      <c r="AE1012" s="6"/>
    </row>
    <row r="1013" spans="1:31" x14ac:dyDescent="0.25">
      <c r="A1013" s="1"/>
      <c r="B1013" s="1"/>
      <c r="AD1013" s="6"/>
      <c r="AE1013" s="6"/>
    </row>
    <row r="1014" spans="1:31" x14ac:dyDescent="0.25">
      <c r="A1014" s="1"/>
      <c r="B1014" s="1"/>
      <c r="AD1014" s="6"/>
      <c r="AE1014" s="6"/>
    </row>
    <row r="1015" spans="1:31" x14ac:dyDescent="0.25">
      <c r="A1015" s="1"/>
      <c r="B1015" s="1"/>
      <c r="AD1015" s="6"/>
      <c r="AE1015" s="6"/>
    </row>
    <row r="1016" spans="1:31" x14ac:dyDescent="0.25">
      <c r="A1016" s="1"/>
      <c r="B1016" s="1"/>
      <c r="AD1016" s="6"/>
      <c r="AE1016" s="6"/>
    </row>
    <row r="1017" spans="1:31" x14ac:dyDescent="0.25">
      <c r="A1017" s="1"/>
      <c r="B1017" s="1"/>
      <c r="AD1017" s="6"/>
      <c r="AE1017" s="6"/>
    </row>
    <row r="1018" spans="1:31" x14ac:dyDescent="0.25">
      <c r="A1018" s="1"/>
      <c r="B1018" s="1"/>
      <c r="AD1018" s="6"/>
      <c r="AE1018" s="6"/>
    </row>
    <row r="1019" spans="1:31" x14ac:dyDescent="0.25">
      <c r="A1019" s="1"/>
      <c r="B1019" s="1"/>
      <c r="AD1019" s="6"/>
      <c r="AE1019" s="6"/>
    </row>
    <row r="1020" spans="1:31" x14ac:dyDescent="0.25">
      <c r="A1020" s="1"/>
      <c r="B1020" s="1"/>
      <c r="AD1020" s="6"/>
      <c r="AE1020" s="6"/>
    </row>
    <row r="1021" spans="1:31" x14ac:dyDescent="0.25">
      <c r="A1021" s="1"/>
      <c r="B1021" s="1"/>
      <c r="AD1021" s="6"/>
      <c r="AE1021" s="6"/>
    </row>
    <row r="1022" spans="1:31" x14ac:dyDescent="0.25">
      <c r="A1022" s="1"/>
      <c r="B1022" s="1"/>
      <c r="AD1022" s="6"/>
      <c r="AE1022" s="6"/>
    </row>
    <row r="1023" spans="1:31" x14ac:dyDescent="0.25">
      <c r="A1023" s="1"/>
      <c r="B1023" s="1"/>
      <c r="AD1023" s="6"/>
      <c r="AE1023" s="6"/>
    </row>
    <row r="1024" spans="1:31" x14ac:dyDescent="0.25">
      <c r="A1024" s="1"/>
      <c r="B1024" s="1"/>
      <c r="AD1024" s="6"/>
      <c r="AE1024" s="6"/>
    </row>
    <row r="1025" spans="1:31" x14ac:dyDescent="0.25">
      <c r="A1025" s="1"/>
      <c r="B1025" s="1"/>
      <c r="AD1025" s="6"/>
      <c r="AE1025" s="6"/>
    </row>
    <row r="1026" spans="1:31" x14ac:dyDescent="0.25">
      <c r="A1026" s="1"/>
      <c r="B1026" s="1"/>
      <c r="AD1026" s="6"/>
      <c r="AE1026" s="6"/>
    </row>
    <row r="1027" spans="1:31" x14ac:dyDescent="0.25">
      <c r="A1027" s="1"/>
      <c r="B1027" s="1"/>
      <c r="AD1027" s="6"/>
      <c r="AE1027" s="6"/>
    </row>
    <row r="1028" spans="1:31" x14ac:dyDescent="0.25">
      <c r="A1028" s="1"/>
      <c r="B1028" s="1"/>
      <c r="AD1028" s="6"/>
      <c r="AE1028" s="6"/>
    </row>
    <row r="1029" spans="1:31" x14ac:dyDescent="0.25">
      <c r="A1029" s="1"/>
      <c r="B1029" s="1"/>
      <c r="AD1029" s="6"/>
      <c r="AE1029" s="6"/>
    </row>
    <row r="1030" spans="1:31" x14ac:dyDescent="0.25">
      <c r="A1030" s="1"/>
      <c r="B1030" s="1"/>
      <c r="AD1030" s="6"/>
      <c r="AE1030" s="6"/>
    </row>
    <row r="1031" spans="1:31" x14ac:dyDescent="0.25">
      <c r="A1031" s="1"/>
      <c r="B1031" s="1"/>
      <c r="AD1031" s="6"/>
      <c r="AE1031" s="6"/>
    </row>
    <row r="1032" spans="1:31" x14ac:dyDescent="0.25">
      <c r="A1032" s="1"/>
      <c r="B1032" s="1"/>
      <c r="AD1032" s="6"/>
      <c r="AE1032" s="6"/>
    </row>
    <row r="1033" spans="1:31" x14ac:dyDescent="0.25">
      <c r="A1033" s="1"/>
      <c r="B1033" s="1"/>
      <c r="AD1033" s="6"/>
      <c r="AE1033" s="6"/>
    </row>
    <row r="1034" spans="1:31" x14ac:dyDescent="0.25">
      <c r="A1034" s="1"/>
      <c r="B1034" s="1"/>
      <c r="AD1034" s="6"/>
      <c r="AE1034" s="6"/>
    </row>
    <row r="1035" spans="1:31" x14ac:dyDescent="0.25">
      <c r="A1035" s="1"/>
      <c r="B1035" s="1"/>
      <c r="AD1035" s="6"/>
      <c r="AE1035" s="6"/>
    </row>
    <row r="1036" spans="1:31" x14ac:dyDescent="0.25">
      <c r="A1036" s="1"/>
      <c r="B1036" s="1"/>
      <c r="AD1036" s="6"/>
      <c r="AE1036" s="6"/>
    </row>
    <row r="1037" spans="1:31" x14ac:dyDescent="0.25">
      <c r="A1037" s="1"/>
      <c r="B1037" s="1"/>
      <c r="AD1037" s="6"/>
      <c r="AE1037" s="6"/>
    </row>
    <row r="1038" spans="1:31" x14ac:dyDescent="0.25">
      <c r="A1038" s="1"/>
      <c r="B1038" s="1"/>
      <c r="AD1038" s="6"/>
      <c r="AE1038" s="6"/>
    </row>
    <row r="1039" spans="1:31" x14ac:dyDescent="0.25">
      <c r="A1039" s="1"/>
      <c r="B1039" s="1"/>
      <c r="AD1039" s="6"/>
      <c r="AE1039" s="6"/>
    </row>
    <row r="1040" spans="1:31" x14ac:dyDescent="0.25">
      <c r="A1040" s="1"/>
      <c r="B1040" s="1"/>
      <c r="AD1040" s="6"/>
      <c r="AE1040" s="6"/>
    </row>
    <row r="1041" spans="1:31" x14ac:dyDescent="0.25">
      <c r="A1041" s="1"/>
      <c r="B1041" s="1"/>
      <c r="AD1041" s="6"/>
      <c r="AE1041" s="6"/>
    </row>
    <row r="1042" spans="1:31" x14ac:dyDescent="0.25">
      <c r="A1042" s="1"/>
      <c r="B1042" s="1"/>
      <c r="AD1042" s="6"/>
      <c r="AE1042" s="6"/>
    </row>
    <row r="1043" spans="1:31" x14ac:dyDescent="0.25">
      <c r="A1043" s="1"/>
      <c r="B1043" s="1"/>
      <c r="AD1043" s="6"/>
      <c r="AE1043" s="6"/>
    </row>
    <row r="1044" spans="1:31" x14ac:dyDescent="0.25">
      <c r="A1044" s="1"/>
      <c r="B1044" s="1"/>
      <c r="AD1044" s="6"/>
      <c r="AE1044" s="6"/>
    </row>
    <row r="1045" spans="1:31" x14ac:dyDescent="0.25">
      <c r="A1045" s="1"/>
      <c r="B1045" s="1"/>
      <c r="AD1045" s="6"/>
      <c r="AE1045" s="6"/>
    </row>
    <row r="1046" spans="1:31" x14ac:dyDescent="0.25">
      <c r="A1046" s="1"/>
      <c r="B1046" s="1"/>
      <c r="AD1046" s="6"/>
      <c r="AE1046" s="6"/>
    </row>
    <row r="1047" spans="1:31" x14ac:dyDescent="0.25">
      <c r="A1047" s="1"/>
      <c r="B1047" s="1"/>
      <c r="AD1047" s="6"/>
      <c r="AE1047" s="6"/>
    </row>
    <row r="1048" spans="1:31" x14ac:dyDescent="0.25">
      <c r="A1048" s="1"/>
      <c r="B1048" s="1"/>
      <c r="AD1048" s="6"/>
      <c r="AE1048" s="6"/>
    </row>
    <row r="1049" spans="1:31" x14ac:dyDescent="0.25">
      <c r="A1049" s="1"/>
      <c r="B1049" s="1"/>
      <c r="AD1049" s="6"/>
      <c r="AE1049" s="6"/>
    </row>
    <row r="1050" spans="1:31" x14ac:dyDescent="0.25">
      <c r="A1050" s="1"/>
      <c r="B1050" s="1"/>
      <c r="AD1050" s="6"/>
      <c r="AE1050" s="6"/>
    </row>
    <row r="1051" spans="1:31" x14ac:dyDescent="0.25">
      <c r="A1051" s="1"/>
      <c r="B1051" s="1"/>
      <c r="AD1051" s="6"/>
      <c r="AE1051" s="6"/>
    </row>
    <row r="1052" spans="1:31" x14ac:dyDescent="0.25">
      <c r="A1052" s="1"/>
      <c r="B1052" s="1"/>
      <c r="AD1052" s="6"/>
      <c r="AE1052" s="6"/>
    </row>
    <row r="1053" spans="1:31" x14ac:dyDescent="0.25">
      <c r="A1053" s="1"/>
      <c r="B1053" s="1"/>
      <c r="AD1053" s="6"/>
      <c r="AE1053" s="6"/>
    </row>
    <row r="1054" spans="1:31" x14ac:dyDescent="0.25">
      <c r="A1054" s="1"/>
      <c r="B1054" s="1"/>
      <c r="AD1054" s="6"/>
      <c r="AE1054" s="6"/>
    </row>
    <row r="1055" spans="1:31" x14ac:dyDescent="0.25">
      <c r="A1055" s="1"/>
      <c r="B1055" s="1"/>
      <c r="AD1055" s="6"/>
      <c r="AE1055" s="6"/>
    </row>
    <row r="1056" spans="1:31" x14ac:dyDescent="0.25">
      <c r="A1056" s="1"/>
      <c r="B1056" s="1"/>
      <c r="AD1056" s="6"/>
      <c r="AE1056" s="6"/>
    </row>
    <row r="1057" spans="1:31" x14ac:dyDescent="0.25">
      <c r="A1057" s="1"/>
      <c r="B1057" s="1"/>
      <c r="AD1057" s="6"/>
      <c r="AE1057" s="6"/>
    </row>
    <row r="1058" spans="1:31" x14ac:dyDescent="0.25">
      <c r="A1058" s="1"/>
      <c r="B1058" s="1"/>
      <c r="AD1058" s="6"/>
      <c r="AE1058" s="6"/>
    </row>
    <row r="1059" spans="1:31" x14ac:dyDescent="0.25">
      <c r="A1059" s="1"/>
      <c r="B1059" s="1"/>
      <c r="AD1059" s="6"/>
      <c r="AE1059" s="6"/>
    </row>
    <row r="1060" spans="1:31" x14ac:dyDescent="0.25">
      <c r="A1060" s="1"/>
      <c r="B1060" s="1"/>
      <c r="AD1060" s="6"/>
      <c r="AE1060" s="6"/>
    </row>
    <row r="1061" spans="1:31" x14ac:dyDescent="0.25">
      <c r="A1061" s="1"/>
      <c r="B1061" s="1"/>
      <c r="AD1061" s="6"/>
      <c r="AE1061" s="6"/>
    </row>
    <row r="1062" spans="1:31" x14ac:dyDescent="0.25">
      <c r="A1062" s="1"/>
      <c r="B1062" s="1"/>
      <c r="AD1062" s="6"/>
      <c r="AE1062" s="6"/>
    </row>
    <row r="1063" spans="1:31" x14ac:dyDescent="0.25">
      <c r="A1063" s="1"/>
      <c r="B1063" s="1"/>
      <c r="AD1063" s="6"/>
      <c r="AE1063" s="6"/>
    </row>
    <row r="1064" spans="1:31" x14ac:dyDescent="0.25">
      <c r="A1064" s="1"/>
      <c r="B1064" s="1"/>
      <c r="AD1064" s="6"/>
      <c r="AE1064" s="6"/>
    </row>
    <row r="1065" spans="1:31" x14ac:dyDescent="0.25">
      <c r="A1065" s="1"/>
      <c r="B1065" s="1"/>
      <c r="AD1065" s="6"/>
      <c r="AE1065" s="6"/>
    </row>
    <row r="1066" spans="1:31" x14ac:dyDescent="0.25">
      <c r="A1066" s="1"/>
      <c r="B1066" s="1"/>
      <c r="AD1066" s="6"/>
      <c r="AE1066" s="6"/>
    </row>
    <row r="1067" spans="1:31" x14ac:dyDescent="0.25">
      <c r="A1067" s="1"/>
      <c r="B1067" s="1"/>
      <c r="AD1067" s="6"/>
      <c r="AE1067" s="6"/>
    </row>
    <row r="1068" spans="1:31" x14ac:dyDescent="0.25">
      <c r="A1068" s="1"/>
      <c r="B1068" s="1"/>
      <c r="AD1068" s="6"/>
      <c r="AE1068" s="6"/>
    </row>
    <row r="1069" spans="1:31" x14ac:dyDescent="0.25">
      <c r="A1069" s="1"/>
      <c r="B1069" s="1"/>
      <c r="AD1069" s="6"/>
      <c r="AE1069" s="6"/>
    </row>
    <row r="1070" spans="1:31" x14ac:dyDescent="0.25">
      <c r="A1070" s="1"/>
      <c r="B1070" s="1"/>
      <c r="AD1070" s="6"/>
      <c r="AE1070" s="6"/>
    </row>
    <row r="1071" spans="1:31" x14ac:dyDescent="0.25">
      <c r="A1071" s="1"/>
      <c r="B1071" s="1"/>
      <c r="AD1071" s="6"/>
      <c r="AE1071" s="6"/>
    </row>
    <row r="1072" spans="1:31" x14ac:dyDescent="0.25">
      <c r="A1072" s="1"/>
      <c r="B1072" s="1"/>
      <c r="AD1072" s="6"/>
      <c r="AE1072" s="6"/>
    </row>
    <row r="1073" spans="1:31" x14ac:dyDescent="0.25">
      <c r="A1073" s="1"/>
      <c r="B1073" s="1"/>
      <c r="AD1073" s="6"/>
      <c r="AE1073" s="6"/>
    </row>
    <row r="1074" spans="1:31" x14ac:dyDescent="0.25">
      <c r="A1074" s="1"/>
      <c r="B1074" s="1"/>
      <c r="AD1074" s="6"/>
      <c r="AE1074" s="6"/>
    </row>
    <row r="1075" spans="1:31" x14ac:dyDescent="0.25">
      <c r="A1075" s="1"/>
      <c r="B1075" s="1"/>
      <c r="AD1075" s="6"/>
      <c r="AE1075" s="6"/>
    </row>
    <row r="1076" spans="1:31" x14ac:dyDescent="0.25">
      <c r="A1076" s="1"/>
      <c r="B1076" s="1"/>
      <c r="AD1076" s="6"/>
      <c r="AE1076" s="6"/>
    </row>
    <row r="1077" spans="1:31" x14ac:dyDescent="0.25">
      <c r="A1077" s="1"/>
      <c r="B1077" s="1"/>
      <c r="AD1077" s="6"/>
      <c r="AE1077" s="6"/>
    </row>
    <row r="1078" spans="1:31" x14ac:dyDescent="0.25">
      <c r="A1078" s="1"/>
      <c r="B1078" s="1"/>
      <c r="AD1078" s="6"/>
      <c r="AE1078" s="6"/>
    </row>
    <row r="1079" spans="1:31" x14ac:dyDescent="0.25">
      <c r="A1079" s="1"/>
      <c r="B1079" s="1"/>
      <c r="AD1079" s="6"/>
      <c r="AE1079" s="6"/>
    </row>
    <row r="1080" spans="1:31" x14ac:dyDescent="0.25">
      <c r="A1080" s="1"/>
      <c r="B1080" s="1"/>
      <c r="AD1080" s="6"/>
      <c r="AE1080" s="6"/>
    </row>
    <row r="1081" spans="1:31" x14ac:dyDescent="0.25">
      <c r="A1081" s="1"/>
      <c r="B1081" s="1"/>
      <c r="AD1081" s="6"/>
      <c r="AE1081" s="6"/>
    </row>
    <row r="1082" spans="1:31" x14ac:dyDescent="0.25">
      <c r="A1082" s="1"/>
      <c r="B1082" s="1"/>
      <c r="AD1082" s="6"/>
      <c r="AE1082" s="6"/>
    </row>
    <row r="1083" spans="1:31" x14ac:dyDescent="0.25">
      <c r="A1083" s="1"/>
      <c r="B1083" s="1"/>
      <c r="AD1083" s="6"/>
      <c r="AE1083" s="6"/>
    </row>
    <row r="1084" spans="1:31" x14ac:dyDescent="0.25">
      <c r="A1084" s="1"/>
      <c r="B1084" s="1"/>
      <c r="AD1084" s="6"/>
      <c r="AE1084" s="6"/>
    </row>
    <row r="1085" spans="1:31" x14ac:dyDescent="0.25">
      <c r="A1085" s="1"/>
      <c r="B1085" s="1"/>
      <c r="AD1085" s="6"/>
      <c r="AE1085" s="6"/>
    </row>
    <row r="1086" spans="1:31" x14ac:dyDescent="0.25">
      <c r="A1086" s="1"/>
      <c r="B1086" s="1"/>
      <c r="AD1086" s="6"/>
      <c r="AE1086" s="6"/>
    </row>
    <row r="1087" spans="1:31" x14ac:dyDescent="0.25">
      <c r="A1087" s="1"/>
      <c r="B1087" s="1"/>
      <c r="AD1087" s="6"/>
      <c r="AE1087" s="6"/>
    </row>
    <row r="1088" spans="1:31" x14ac:dyDescent="0.25">
      <c r="A1088" s="1"/>
      <c r="B1088" s="1"/>
      <c r="AD1088" s="6"/>
      <c r="AE1088" s="6"/>
    </row>
    <row r="1089" spans="1:31" x14ac:dyDescent="0.25">
      <c r="A1089" s="1"/>
      <c r="B1089" s="1"/>
      <c r="AD1089" s="6"/>
      <c r="AE1089" s="6"/>
    </row>
    <row r="1090" spans="1:31" x14ac:dyDescent="0.25">
      <c r="A1090" s="1"/>
      <c r="B1090" s="1"/>
      <c r="AD1090" s="6"/>
      <c r="AE1090" s="6"/>
    </row>
    <row r="1091" spans="1:31" x14ac:dyDescent="0.25">
      <c r="A1091" s="1"/>
      <c r="B1091" s="1"/>
      <c r="AD1091" s="6"/>
      <c r="AE1091" s="6"/>
    </row>
    <row r="1092" spans="1:31" x14ac:dyDescent="0.25">
      <c r="A1092" s="1"/>
      <c r="B1092" s="1"/>
      <c r="AD1092" s="6"/>
      <c r="AE1092" s="6"/>
    </row>
    <row r="1093" spans="1:31" x14ac:dyDescent="0.25">
      <c r="A1093" s="1"/>
      <c r="B1093" s="1"/>
      <c r="AD1093" s="6"/>
      <c r="AE1093" s="6"/>
    </row>
    <row r="1094" spans="1:31" x14ac:dyDescent="0.25">
      <c r="A1094" s="1"/>
      <c r="B1094" s="1"/>
      <c r="AD1094" s="6"/>
      <c r="AE1094" s="6"/>
    </row>
    <row r="1095" spans="1:31" x14ac:dyDescent="0.25">
      <c r="A1095" s="1"/>
      <c r="B1095" s="1"/>
      <c r="AD1095" s="6"/>
      <c r="AE1095" s="6"/>
    </row>
    <row r="1096" spans="1:31" x14ac:dyDescent="0.25">
      <c r="A1096" s="1"/>
      <c r="B1096" s="1"/>
      <c r="AD1096" s="6"/>
      <c r="AE1096" s="6"/>
    </row>
    <row r="1097" spans="1:31" x14ac:dyDescent="0.25">
      <c r="A1097" s="1"/>
      <c r="B1097" s="1"/>
      <c r="AD1097" s="6"/>
      <c r="AE1097" s="6"/>
    </row>
    <row r="1098" spans="1:31" x14ac:dyDescent="0.25">
      <c r="A1098" s="1"/>
      <c r="B1098" s="1"/>
      <c r="AD1098" s="6"/>
      <c r="AE1098" s="6"/>
    </row>
    <row r="1099" spans="1:31" x14ac:dyDescent="0.25">
      <c r="A1099" s="1"/>
      <c r="B1099" s="1"/>
      <c r="AD1099" s="6"/>
      <c r="AE1099" s="6"/>
    </row>
    <row r="1100" spans="1:31" x14ac:dyDescent="0.25">
      <c r="A1100" s="1"/>
      <c r="B1100" s="1"/>
      <c r="AD1100" s="6"/>
      <c r="AE1100" s="6"/>
    </row>
    <row r="1101" spans="1:31" x14ac:dyDescent="0.25">
      <c r="A1101" s="1"/>
      <c r="B1101" s="1"/>
      <c r="AD1101" s="6"/>
      <c r="AE1101" s="6"/>
    </row>
    <row r="1102" spans="1:31" x14ac:dyDescent="0.25">
      <c r="A1102" s="1"/>
      <c r="B1102" s="1"/>
      <c r="AD1102" s="6"/>
      <c r="AE1102" s="6"/>
    </row>
    <row r="1103" spans="1:31" x14ac:dyDescent="0.25">
      <c r="A1103" s="1"/>
      <c r="B1103" s="1"/>
      <c r="AD1103" s="6"/>
      <c r="AE1103" s="6"/>
    </row>
    <row r="1104" spans="1:31" x14ac:dyDescent="0.25">
      <c r="A1104" s="1"/>
      <c r="B1104" s="1"/>
      <c r="AD1104" s="6"/>
      <c r="AE1104" s="6"/>
    </row>
    <row r="1105" spans="1:31" x14ac:dyDescent="0.25">
      <c r="A1105" s="1"/>
      <c r="B1105" s="1"/>
      <c r="AD1105" s="6"/>
      <c r="AE1105" s="6"/>
    </row>
    <row r="1106" spans="1:31" x14ac:dyDescent="0.25">
      <c r="A1106" s="1"/>
      <c r="B1106" s="1"/>
      <c r="AD1106" s="6"/>
      <c r="AE1106" s="6"/>
    </row>
    <row r="1107" spans="1:31" x14ac:dyDescent="0.25">
      <c r="A1107" s="1"/>
      <c r="B1107" s="1"/>
      <c r="AD1107" s="6"/>
      <c r="AE1107" s="6"/>
    </row>
    <row r="1108" spans="1:31" x14ac:dyDescent="0.25">
      <c r="A1108" s="1"/>
      <c r="B1108" s="1"/>
      <c r="AD1108" s="6"/>
      <c r="AE1108" s="6"/>
    </row>
    <row r="1109" spans="1:31" x14ac:dyDescent="0.25">
      <c r="A1109" s="1"/>
      <c r="B1109" s="1"/>
      <c r="AD1109" s="6"/>
      <c r="AE1109" s="6"/>
    </row>
    <row r="1110" spans="1:31" x14ac:dyDescent="0.25">
      <c r="A1110" s="1"/>
      <c r="B1110" s="1"/>
      <c r="AD1110" s="6"/>
      <c r="AE1110" s="6"/>
    </row>
    <row r="1111" spans="1:31" x14ac:dyDescent="0.25">
      <c r="A1111" s="1"/>
      <c r="B1111" s="1"/>
      <c r="AD1111" s="6"/>
      <c r="AE1111" s="6"/>
    </row>
    <row r="1112" spans="1:31" x14ac:dyDescent="0.25">
      <c r="A1112" s="1"/>
      <c r="B1112" s="1"/>
      <c r="AD1112" s="6"/>
      <c r="AE1112" s="6"/>
    </row>
    <row r="1113" spans="1:31" x14ac:dyDescent="0.25">
      <c r="A1113" s="1"/>
      <c r="B1113" s="1"/>
      <c r="AD1113" s="6"/>
      <c r="AE1113" s="6"/>
    </row>
    <row r="1114" spans="1:31" x14ac:dyDescent="0.25">
      <c r="A1114" s="1"/>
      <c r="B1114" s="1"/>
      <c r="AD1114" s="6"/>
      <c r="AE1114" s="6"/>
    </row>
    <row r="1115" spans="1:31" x14ac:dyDescent="0.25">
      <c r="A1115" s="1"/>
      <c r="B1115" s="1"/>
      <c r="AD1115" s="6"/>
      <c r="AE1115" s="6"/>
    </row>
    <row r="1116" spans="1:31" x14ac:dyDescent="0.25">
      <c r="A1116" s="1"/>
      <c r="B1116" s="1"/>
      <c r="AD1116" s="6"/>
      <c r="AE1116" s="6"/>
    </row>
    <row r="1117" spans="1:31" x14ac:dyDescent="0.25">
      <c r="A1117" s="1"/>
      <c r="B1117" s="1"/>
      <c r="AD1117" s="6"/>
      <c r="AE1117" s="6"/>
    </row>
    <row r="1118" spans="1:31" x14ac:dyDescent="0.25">
      <c r="A1118" s="1"/>
      <c r="B1118" s="1"/>
      <c r="AD1118" s="6"/>
      <c r="AE1118" s="6"/>
    </row>
    <row r="1119" spans="1:31" x14ac:dyDescent="0.25">
      <c r="A1119" s="1"/>
      <c r="B1119" s="1"/>
      <c r="AD1119" s="6"/>
      <c r="AE1119" s="6"/>
    </row>
    <row r="1120" spans="1:31" x14ac:dyDescent="0.25">
      <c r="A1120" s="1"/>
      <c r="B1120" s="1"/>
      <c r="AD1120" s="6"/>
      <c r="AE1120" s="6"/>
    </row>
    <row r="1121" spans="1:31" x14ac:dyDescent="0.25">
      <c r="A1121" s="1"/>
      <c r="B1121" s="1"/>
      <c r="AD1121" s="6"/>
      <c r="AE1121" s="6"/>
    </row>
    <row r="1122" spans="1:31" x14ac:dyDescent="0.25">
      <c r="A1122" s="1"/>
      <c r="B1122" s="1"/>
      <c r="AD1122" s="6"/>
      <c r="AE1122" s="6"/>
    </row>
    <row r="1123" spans="1:31" x14ac:dyDescent="0.25">
      <c r="A1123" s="1"/>
      <c r="B1123" s="1"/>
      <c r="AD1123" s="6"/>
      <c r="AE1123" s="6"/>
    </row>
    <row r="1124" spans="1:31" x14ac:dyDescent="0.25">
      <c r="A1124" s="1"/>
      <c r="B1124" s="1"/>
      <c r="AD1124" s="6"/>
      <c r="AE1124" s="6"/>
    </row>
    <row r="1125" spans="1:31" x14ac:dyDescent="0.25">
      <c r="A1125" s="1"/>
      <c r="B1125" s="1"/>
      <c r="AD1125" s="6"/>
      <c r="AE1125" s="6"/>
    </row>
    <row r="1126" spans="1:31" x14ac:dyDescent="0.25">
      <c r="A1126" s="1"/>
      <c r="B1126" s="1"/>
      <c r="AD1126" s="6"/>
      <c r="AE1126" s="6"/>
    </row>
    <row r="1127" spans="1:31" x14ac:dyDescent="0.25">
      <c r="A1127" s="1"/>
      <c r="B1127" s="1"/>
      <c r="AD1127" s="6"/>
      <c r="AE1127" s="6"/>
    </row>
    <row r="1128" spans="1:31" x14ac:dyDescent="0.25">
      <c r="A1128" s="1"/>
      <c r="B1128" s="1"/>
      <c r="AD1128" s="6"/>
      <c r="AE1128" s="6"/>
    </row>
    <row r="1129" spans="1:31" x14ac:dyDescent="0.25">
      <c r="A1129" s="1"/>
      <c r="B1129" s="1"/>
      <c r="AD1129" s="6"/>
      <c r="AE1129" s="6"/>
    </row>
    <row r="1130" spans="1:31" x14ac:dyDescent="0.25">
      <c r="A1130" s="1"/>
      <c r="B1130" s="1"/>
      <c r="AD1130" s="6"/>
      <c r="AE1130" s="6"/>
    </row>
    <row r="1131" spans="1:31" x14ac:dyDescent="0.25">
      <c r="A1131" s="1"/>
      <c r="B1131" s="1"/>
      <c r="AD1131" s="6"/>
      <c r="AE1131" s="6"/>
    </row>
    <row r="1132" spans="1:31" x14ac:dyDescent="0.25">
      <c r="A1132" s="1"/>
      <c r="B1132" s="1"/>
      <c r="AD1132" s="6"/>
      <c r="AE1132" s="6"/>
    </row>
    <row r="1133" spans="1:31" x14ac:dyDescent="0.25">
      <c r="A1133" s="1"/>
      <c r="B1133" s="1"/>
      <c r="AD1133" s="6"/>
      <c r="AE1133" s="6"/>
    </row>
    <row r="1134" spans="1:31" x14ac:dyDescent="0.25">
      <c r="A1134" s="1"/>
      <c r="B1134" s="1"/>
      <c r="AD1134" s="6"/>
      <c r="AE1134" s="6"/>
    </row>
    <row r="1135" spans="1:31" x14ac:dyDescent="0.25">
      <c r="A1135" s="1"/>
      <c r="B1135" s="1"/>
      <c r="AD1135" s="6"/>
      <c r="AE1135" s="6"/>
    </row>
    <row r="1136" spans="1:31" x14ac:dyDescent="0.25">
      <c r="A1136" s="1"/>
      <c r="B1136" s="1"/>
      <c r="AD1136" s="6"/>
      <c r="AE1136" s="6"/>
    </row>
    <row r="1137" spans="1:31" x14ac:dyDescent="0.25">
      <c r="A1137" s="1"/>
      <c r="B1137" s="1"/>
      <c r="AD1137" s="6"/>
      <c r="AE1137" s="6"/>
    </row>
    <row r="1138" spans="1:31" x14ac:dyDescent="0.25">
      <c r="A1138" s="1"/>
      <c r="B1138" s="1"/>
      <c r="AD1138" s="6"/>
      <c r="AE1138" s="6"/>
    </row>
    <row r="1139" spans="1:31" x14ac:dyDescent="0.25">
      <c r="A1139" s="1"/>
      <c r="B1139" s="1"/>
      <c r="AD1139" s="6"/>
      <c r="AE1139" s="6"/>
    </row>
    <row r="1140" spans="1:31" x14ac:dyDescent="0.25">
      <c r="A1140" s="1"/>
      <c r="B1140" s="1"/>
      <c r="AD1140" s="6"/>
      <c r="AE1140" s="6"/>
    </row>
    <row r="1141" spans="1:31" x14ac:dyDescent="0.25">
      <c r="A1141" s="1"/>
      <c r="B1141" s="1"/>
      <c r="AD1141" s="6"/>
      <c r="AE1141" s="6"/>
    </row>
    <row r="1142" spans="1:31" x14ac:dyDescent="0.25">
      <c r="A1142" s="1"/>
      <c r="B1142" s="1"/>
      <c r="AD1142" s="6"/>
      <c r="AE1142" s="6"/>
    </row>
    <row r="1143" spans="1:31" x14ac:dyDescent="0.25">
      <c r="A1143" s="1"/>
      <c r="B1143" s="1"/>
      <c r="AD1143" s="6"/>
      <c r="AE1143" s="6"/>
    </row>
    <row r="1144" spans="1:31" x14ac:dyDescent="0.25">
      <c r="A1144" s="1"/>
      <c r="B1144" s="1"/>
      <c r="AD1144" s="6"/>
      <c r="AE1144" s="6"/>
    </row>
    <row r="1145" spans="1:31" x14ac:dyDescent="0.25">
      <c r="A1145" s="1"/>
      <c r="B1145" s="1"/>
      <c r="AD1145" s="6"/>
      <c r="AE1145" s="6"/>
    </row>
    <row r="1146" spans="1:31" x14ac:dyDescent="0.25">
      <c r="A1146" s="1"/>
      <c r="B1146" s="1"/>
      <c r="AD1146" s="6"/>
      <c r="AE1146" s="6"/>
    </row>
    <row r="1147" spans="1:31" x14ac:dyDescent="0.25">
      <c r="A1147" s="1"/>
      <c r="B1147" s="1"/>
      <c r="AD1147" s="6"/>
      <c r="AE1147" s="6"/>
    </row>
    <row r="1148" spans="1:31" x14ac:dyDescent="0.25">
      <c r="A1148" s="1"/>
      <c r="B1148" s="1"/>
      <c r="AD1148" s="6"/>
      <c r="AE1148" s="6"/>
    </row>
    <row r="1149" spans="1:31" x14ac:dyDescent="0.25">
      <c r="A1149" s="1"/>
      <c r="B1149" s="1"/>
      <c r="AD1149" s="6"/>
      <c r="AE1149" s="6"/>
    </row>
    <row r="1150" spans="1:31" x14ac:dyDescent="0.25">
      <c r="A1150" s="1"/>
      <c r="B1150" s="1"/>
      <c r="AD1150" s="6"/>
      <c r="AE1150" s="6"/>
    </row>
    <row r="1151" spans="1:31" x14ac:dyDescent="0.25">
      <c r="A1151" s="1"/>
      <c r="B1151" s="1"/>
      <c r="AD1151" s="6"/>
      <c r="AE1151" s="6"/>
    </row>
    <row r="1152" spans="1:31" x14ac:dyDescent="0.25">
      <c r="A1152" s="1"/>
      <c r="B1152" s="1"/>
      <c r="AD1152" s="6"/>
      <c r="AE1152" s="6"/>
    </row>
    <row r="1153" spans="1:31" x14ac:dyDescent="0.25">
      <c r="A1153" s="1"/>
      <c r="B1153" s="1"/>
      <c r="AD1153" s="6"/>
      <c r="AE1153" s="6"/>
    </row>
    <row r="1154" spans="1:31" x14ac:dyDescent="0.25">
      <c r="A1154" s="1"/>
      <c r="B1154" s="1"/>
      <c r="AD1154" s="6"/>
      <c r="AE1154" s="6"/>
    </row>
    <row r="1155" spans="1:31" x14ac:dyDescent="0.25">
      <c r="A1155" s="1"/>
      <c r="B1155" s="1"/>
      <c r="AD1155" s="6"/>
      <c r="AE1155" s="6"/>
    </row>
    <row r="1156" spans="1:31" x14ac:dyDescent="0.25">
      <c r="A1156" s="1"/>
      <c r="B1156" s="1"/>
      <c r="AD1156" s="6"/>
      <c r="AE1156" s="6"/>
    </row>
    <row r="1157" spans="1:31" x14ac:dyDescent="0.25">
      <c r="A1157" s="1"/>
      <c r="B1157" s="1"/>
      <c r="AD1157" s="6"/>
      <c r="AE1157" s="6"/>
    </row>
    <row r="1158" spans="1:31" x14ac:dyDescent="0.25">
      <c r="A1158" s="1"/>
      <c r="B1158" s="1"/>
      <c r="AD1158" s="6"/>
      <c r="AE1158" s="6"/>
    </row>
    <row r="1159" spans="1:31" x14ac:dyDescent="0.25">
      <c r="A1159" s="1"/>
      <c r="B1159" s="1"/>
      <c r="AD1159" s="6"/>
      <c r="AE1159" s="6"/>
    </row>
    <row r="1160" spans="1:31" x14ac:dyDescent="0.25">
      <c r="A1160" s="1"/>
      <c r="B1160" s="1"/>
      <c r="AD1160" s="6"/>
      <c r="AE1160" s="6"/>
    </row>
    <row r="1161" spans="1:31" x14ac:dyDescent="0.25">
      <c r="A1161" s="1"/>
      <c r="B1161" s="1"/>
      <c r="AD1161" s="6"/>
      <c r="AE1161" s="6"/>
    </row>
    <row r="1162" spans="1:31" x14ac:dyDescent="0.25">
      <c r="A1162" s="1"/>
      <c r="B1162" s="1"/>
      <c r="AD1162" s="6"/>
      <c r="AE1162" s="6"/>
    </row>
    <row r="1163" spans="1:31" x14ac:dyDescent="0.25">
      <c r="A1163" s="1"/>
      <c r="B1163" s="1"/>
      <c r="AD1163" s="6"/>
      <c r="AE1163" s="6"/>
    </row>
    <row r="1164" spans="1:31" x14ac:dyDescent="0.25">
      <c r="A1164" s="1"/>
      <c r="B1164" s="1"/>
      <c r="AD1164" s="6"/>
      <c r="AE1164" s="6"/>
    </row>
    <row r="1165" spans="1:31" x14ac:dyDescent="0.25">
      <c r="A1165" s="1"/>
      <c r="B1165" s="1"/>
      <c r="AD1165" s="6"/>
      <c r="AE1165" s="6"/>
    </row>
    <row r="1166" spans="1:31" x14ac:dyDescent="0.25">
      <c r="A1166" s="1"/>
      <c r="B1166" s="1"/>
      <c r="AD1166" s="6"/>
      <c r="AE1166" s="6"/>
    </row>
    <row r="1167" spans="1:31" x14ac:dyDescent="0.25">
      <c r="A1167" s="1"/>
      <c r="B1167" s="1"/>
      <c r="AD1167" s="6"/>
      <c r="AE1167" s="6"/>
    </row>
    <row r="1168" spans="1:31" x14ac:dyDescent="0.25">
      <c r="A1168" s="1"/>
      <c r="B1168" s="1"/>
      <c r="AD1168" s="6"/>
      <c r="AE1168" s="6"/>
    </row>
    <row r="1169" spans="1:31" x14ac:dyDescent="0.25">
      <c r="A1169" s="1"/>
      <c r="B1169" s="1"/>
      <c r="AD1169" s="6"/>
      <c r="AE1169" s="6"/>
    </row>
    <row r="1170" spans="1:31" x14ac:dyDescent="0.25">
      <c r="A1170" s="1"/>
      <c r="B1170" s="1"/>
      <c r="AD1170" s="6"/>
      <c r="AE1170" s="6"/>
    </row>
    <row r="1171" spans="1:31" x14ac:dyDescent="0.25">
      <c r="A1171" s="1"/>
      <c r="B1171" s="1"/>
      <c r="AD1171" s="6"/>
      <c r="AE1171" s="6"/>
    </row>
    <row r="1172" spans="1:31" x14ac:dyDescent="0.25">
      <c r="A1172" s="1"/>
      <c r="B1172" s="1"/>
      <c r="AD1172" s="6"/>
      <c r="AE1172" s="6"/>
    </row>
    <row r="1173" spans="1:31" x14ac:dyDescent="0.25">
      <c r="A1173" s="1"/>
      <c r="B1173" s="1"/>
      <c r="AD1173" s="6"/>
      <c r="AE1173" s="6"/>
    </row>
    <row r="1174" spans="1:31" x14ac:dyDescent="0.25">
      <c r="A1174" s="1"/>
      <c r="B1174" s="1"/>
      <c r="AD1174" s="6"/>
      <c r="AE1174" s="6"/>
    </row>
    <row r="1175" spans="1:31" x14ac:dyDescent="0.25">
      <c r="A1175" s="1"/>
      <c r="B1175" s="1"/>
      <c r="AD1175" s="6"/>
      <c r="AE1175" s="6"/>
    </row>
    <row r="1176" spans="1:31" x14ac:dyDescent="0.25">
      <c r="A1176" s="1"/>
      <c r="B1176" s="1"/>
      <c r="AD1176" s="6"/>
      <c r="AE1176" s="6"/>
    </row>
    <row r="1177" spans="1:31" x14ac:dyDescent="0.25">
      <c r="A1177" s="1"/>
      <c r="B1177" s="1"/>
      <c r="AD1177" s="6"/>
      <c r="AE1177" s="6"/>
    </row>
    <row r="1178" spans="1:31" x14ac:dyDescent="0.25">
      <c r="A1178" s="1"/>
      <c r="B1178" s="1"/>
      <c r="AD1178" s="6"/>
      <c r="AE1178" s="6"/>
    </row>
    <row r="1179" spans="1:31" x14ac:dyDescent="0.25">
      <c r="A1179" s="1"/>
      <c r="B1179" s="1"/>
      <c r="AD1179" s="6"/>
      <c r="AE1179" s="6"/>
    </row>
    <row r="1180" spans="1:31" x14ac:dyDescent="0.25">
      <c r="A1180" s="1"/>
      <c r="B1180" s="1"/>
      <c r="AD1180" s="6"/>
      <c r="AE1180" s="6"/>
    </row>
    <row r="1181" spans="1:31" x14ac:dyDescent="0.25">
      <c r="A1181" s="1"/>
      <c r="B1181" s="1"/>
      <c r="AD1181" s="6"/>
      <c r="AE1181" s="6"/>
    </row>
    <row r="1182" spans="1:31" x14ac:dyDescent="0.25">
      <c r="A1182" s="1"/>
      <c r="B1182" s="1"/>
      <c r="AD1182" s="6"/>
      <c r="AE1182" s="6"/>
    </row>
    <row r="1183" spans="1:31" x14ac:dyDescent="0.25">
      <c r="A1183" s="1"/>
      <c r="B1183" s="1"/>
      <c r="AD1183" s="6"/>
      <c r="AE1183" s="6"/>
    </row>
    <row r="1184" spans="1:31" x14ac:dyDescent="0.25">
      <c r="A1184" s="1"/>
      <c r="B1184" s="1"/>
      <c r="AD1184" s="6"/>
      <c r="AE1184" s="6"/>
    </row>
    <row r="1185" spans="1:31" x14ac:dyDescent="0.25">
      <c r="A1185" s="1"/>
      <c r="B1185" s="1"/>
      <c r="AD1185" s="6"/>
      <c r="AE1185" s="6"/>
    </row>
    <row r="1186" spans="1:31" x14ac:dyDescent="0.25">
      <c r="A1186" s="1"/>
      <c r="B1186" s="1"/>
      <c r="AD1186" s="6"/>
      <c r="AE1186" s="6"/>
    </row>
    <row r="1187" spans="1:31" x14ac:dyDescent="0.25">
      <c r="A1187" s="1"/>
      <c r="B1187" s="1"/>
      <c r="AD1187" s="6"/>
      <c r="AE1187" s="6"/>
    </row>
    <row r="1188" spans="1:31" x14ac:dyDescent="0.25">
      <c r="A1188" s="1"/>
      <c r="B1188" s="1"/>
      <c r="AD1188" s="6"/>
      <c r="AE1188" s="6"/>
    </row>
    <row r="1189" spans="1:31" x14ac:dyDescent="0.25">
      <c r="A1189" s="1"/>
      <c r="B1189" s="1"/>
      <c r="AD1189" s="6"/>
      <c r="AE1189" s="6"/>
    </row>
    <row r="1190" spans="1:31" x14ac:dyDescent="0.25">
      <c r="A1190" s="1"/>
      <c r="B1190" s="1"/>
      <c r="AD1190" s="6"/>
      <c r="AE1190" s="6"/>
    </row>
    <row r="1191" spans="1:31" x14ac:dyDescent="0.25">
      <c r="A1191" s="1"/>
      <c r="B1191" s="1"/>
      <c r="AD1191" s="6"/>
      <c r="AE1191" s="6"/>
    </row>
    <row r="1192" spans="1:31" x14ac:dyDescent="0.25">
      <c r="A1192" s="1"/>
      <c r="B1192" s="1"/>
      <c r="AD1192" s="6"/>
      <c r="AE1192" s="6"/>
    </row>
    <row r="1193" spans="1:31" x14ac:dyDescent="0.25">
      <c r="A1193" s="1"/>
      <c r="B1193" s="1"/>
      <c r="AD1193" s="6"/>
      <c r="AE1193" s="6"/>
    </row>
    <row r="1194" spans="1:31" x14ac:dyDescent="0.25">
      <c r="A1194" s="1"/>
      <c r="B1194" s="1"/>
      <c r="AD1194" s="6"/>
      <c r="AE1194" s="6"/>
    </row>
    <row r="1195" spans="1:31" x14ac:dyDescent="0.25">
      <c r="A1195" s="1"/>
      <c r="B1195" s="1"/>
      <c r="AD1195" s="6"/>
      <c r="AE1195" s="6"/>
    </row>
    <row r="1196" spans="1:31" x14ac:dyDescent="0.25">
      <c r="A1196" s="1"/>
      <c r="B1196" s="1"/>
      <c r="AD1196" s="6"/>
      <c r="AE1196" s="6"/>
    </row>
    <row r="1197" spans="1:31" x14ac:dyDescent="0.25">
      <c r="A1197" s="1"/>
      <c r="B1197" s="1"/>
      <c r="AD1197" s="6"/>
      <c r="AE1197" s="6"/>
    </row>
    <row r="1198" spans="1:31" x14ac:dyDescent="0.25">
      <c r="A1198" s="1"/>
      <c r="B1198" s="1"/>
      <c r="AD1198" s="6"/>
      <c r="AE1198" s="6"/>
    </row>
    <row r="1199" spans="1:31" x14ac:dyDescent="0.25">
      <c r="A1199" s="1"/>
      <c r="B1199" s="1"/>
      <c r="AD1199" s="6"/>
      <c r="AE1199" s="6"/>
    </row>
    <row r="1200" spans="1:31" x14ac:dyDescent="0.25">
      <c r="A1200" s="1"/>
      <c r="B1200" s="1"/>
      <c r="AD1200" s="6"/>
      <c r="AE1200" s="6"/>
    </row>
    <row r="1201" spans="1:31" x14ac:dyDescent="0.25">
      <c r="A1201" s="1"/>
      <c r="B1201" s="1"/>
      <c r="AD1201" s="6"/>
      <c r="AE1201" s="6"/>
    </row>
    <row r="1202" spans="1:31" x14ac:dyDescent="0.25">
      <c r="A1202" s="1"/>
      <c r="B1202" s="1"/>
      <c r="AD1202" s="6"/>
      <c r="AE1202" s="6"/>
    </row>
    <row r="1203" spans="1:31" x14ac:dyDescent="0.25">
      <c r="A1203" s="1"/>
      <c r="B1203" s="1"/>
      <c r="AD1203" s="6"/>
      <c r="AE1203" s="6"/>
    </row>
    <row r="1204" spans="1:31" x14ac:dyDescent="0.25">
      <c r="A1204" s="1"/>
      <c r="B1204" s="1"/>
      <c r="AD1204" s="6"/>
      <c r="AE1204" s="6"/>
    </row>
    <row r="1205" spans="1:31" x14ac:dyDescent="0.25">
      <c r="A1205" s="1"/>
      <c r="B1205" s="1"/>
      <c r="AD1205" s="6"/>
      <c r="AE1205" s="6"/>
    </row>
    <row r="1206" spans="1:31" x14ac:dyDescent="0.25">
      <c r="A1206" s="1"/>
      <c r="B1206" s="1"/>
      <c r="AD1206" s="6"/>
      <c r="AE1206" s="6"/>
    </row>
    <row r="1207" spans="1:31" x14ac:dyDescent="0.25">
      <c r="A1207" s="1"/>
      <c r="B1207" s="1"/>
      <c r="AD1207" s="6"/>
      <c r="AE1207" s="6"/>
    </row>
    <row r="1208" spans="1:31" x14ac:dyDescent="0.25">
      <c r="A1208" s="1"/>
      <c r="B1208" s="1"/>
      <c r="AD1208" s="6"/>
      <c r="AE1208" s="6"/>
    </row>
    <row r="1209" spans="1:31" x14ac:dyDescent="0.25">
      <c r="A1209" s="1"/>
      <c r="B1209" s="1"/>
      <c r="AD1209" s="6"/>
      <c r="AE1209" s="6"/>
    </row>
    <row r="1210" spans="1:31" x14ac:dyDescent="0.25">
      <c r="A1210" s="1"/>
      <c r="B1210" s="1"/>
      <c r="AD1210" s="6"/>
      <c r="AE1210" s="6"/>
    </row>
    <row r="1211" spans="1:31" x14ac:dyDescent="0.25">
      <c r="A1211" s="1"/>
      <c r="B1211" s="1"/>
      <c r="AD1211" s="6"/>
      <c r="AE1211" s="6"/>
    </row>
    <row r="1212" spans="1:31" x14ac:dyDescent="0.25">
      <c r="A1212" s="1"/>
      <c r="B1212" s="1"/>
      <c r="AD1212" s="6"/>
      <c r="AE1212" s="6"/>
    </row>
    <row r="1213" spans="1:31" x14ac:dyDescent="0.25">
      <c r="A1213" s="1"/>
      <c r="B1213" s="1"/>
      <c r="AD1213" s="6"/>
      <c r="AE1213" s="6"/>
    </row>
    <row r="1214" spans="1:31" x14ac:dyDescent="0.25">
      <c r="A1214" s="1"/>
      <c r="B1214" s="1"/>
      <c r="AD1214" s="6"/>
      <c r="AE1214" s="6"/>
    </row>
    <row r="1215" spans="1:31" x14ac:dyDescent="0.25">
      <c r="A1215" s="1"/>
      <c r="B1215" s="1"/>
      <c r="AD1215" s="6"/>
      <c r="AE1215" s="6"/>
    </row>
    <row r="1216" spans="1:31" x14ac:dyDescent="0.25">
      <c r="A1216" s="1"/>
      <c r="B1216" s="1"/>
      <c r="AD1216" s="6"/>
      <c r="AE1216" s="6"/>
    </row>
    <row r="1217" spans="1:31" x14ac:dyDescent="0.25">
      <c r="A1217" s="1"/>
      <c r="B1217" s="1"/>
      <c r="AD1217" s="6"/>
      <c r="AE1217" s="6"/>
    </row>
    <row r="1218" spans="1:31" x14ac:dyDescent="0.25">
      <c r="A1218" s="1"/>
      <c r="B1218" s="1"/>
      <c r="AD1218" s="6"/>
      <c r="AE1218" s="6"/>
    </row>
    <row r="1219" spans="1:31" x14ac:dyDescent="0.25">
      <c r="A1219" s="1"/>
      <c r="B1219" s="1"/>
      <c r="AD1219" s="6"/>
      <c r="AE1219" s="6"/>
    </row>
    <row r="1220" spans="1:31" x14ac:dyDescent="0.25">
      <c r="A1220" s="1"/>
      <c r="B1220" s="1"/>
      <c r="AD1220" s="6"/>
      <c r="AE1220" s="6"/>
    </row>
    <row r="1221" spans="1:31" x14ac:dyDescent="0.25">
      <c r="A1221" s="1"/>
      <c r="B1221" s="1"/>
      <c r="AD1221" s="6"/>
      <c r="AE1221" s="6"/>
    </row>
    <row r="1222" spans="1:31" x14ac:dyDescent="0.25">
      <c r="A1222" s="1"/>
      <c r="B1222" s="1"/>
      <c r="AD1222" s="6"/>
      <c r="AE1222" s="6"/>
    </row>
    <row r="1223" spans="1:31" x14ac:dyDescent="0.25">
      <c r="A1223" s="1"/>
      <c r="B1223" s="1"/>
      <c r="AD1223" s="6"/>
      <c r="AE1223" s="6"/>
    </row>
    <row r="1224" spans="1:31" x14ac:dyDescent="0.25">
      <c r="A1224" s="1"/>
      <c r="B1224" s="1"/>
      <c r="AD1224" s="6"/>
      <c r="AE1224" s="6"/>
    </row>
    <row r="1225" spans="1:31" x14ac:dyDescent="0.25">
      <c r="A1225" s="1"/>
      <c r="B1225" s="1"/>
      <c r="AD1225" s="6"/>
      <c r="AE1225" s="6"/>
    </row>
    <row r="1226" spans="1:31" x14ac:dyDescent="0.25">
      <c r="A1226" s="1"/>
      <c r="B1226" s="1"/>
      <c r="AD1226" s="6"/>
      <c r="AE1226" s="6"/>
    </row>
    <row r="1227" spans="1:31" x14ac:dyDescent="0.25">
      <c r="A1227" s="1"/>
      <c r="B1227" s="1"/>
      <c r="AD1227" s="6"/>
      <c r="AE1227" s="6"/>
    </row>
    <row r="1228" spans="1:31" x14ac:dyDescent="0.25">
      <c r="A1228" s="1"/>
      <c r="B1228" s="1"/>
      <c r="AD1228" s="6"/>
      <c r="AE1228" s="6"/>
    </row>
    <row r="1229" spans="1:31" x14ac:dyDescent="0.25">
      <c r="A1229" s="1"/>
      <c r="B1229" s="1"/>
      <c r="AD1229" s="6"/>
      <c r="AE1229" s="6"/>
    </row>
    <row r="1230" spans="1:31" x14ac:dyDescent="0.25">
      <c r="A1230" s="1"/>
      <c r="B1230" s="1"/>
      <c r="AD1230" s="6"/>
      <c r="AE1230" s="6"/>
    </row>
    <row r="1231" spans="1:31" x14ac:dyDescent="0.25">
      <c r="A1231" s="1"/>
      <c r="B1231" s="1"/>
      <c r="AD1231" s="6"/>
      <c r="AE1231" s="6"/>
    </row>
    <row r="1232" spans="1:31" x14ac:dyDescent="0.25">
      <c r="A1232" s="1"/>
      <c r="B1232" s="1"/>
      <c r="AD1232" s="6"/>
      <c r="AE1232" s="6"/>
    </row>
    <row r="1233" spans="1:31" x14ac:dyDescent="0.25">
      <c r="A1233" s="1"/>
      <c r="B1233" s="1"/>
      <c r="AD1233" s="6"/>
      <c r="AE1233" s="6"/>
    </row>
    <row r="1234" spans="1:31" x14ac:dyDescent="0.25">
      <c r="A1234" s="1"/>
      <c r="B1234" s="1"/>
      <c r="AD1234" s="6"/>
      <c r="AE1234" s="6"/>
    </row>
    <row r="1235" spans="1:31" x14ac:dyDescent="0.25">
      <c r="A1235" s="1"/>
      <c r="B1235" s="1"/>
      <c r="AD1235" s="6"/>
      <c r="AE1235" s="6"/>
    </row>
    <row r="1236" spans="1:31" x14ac:dyDescent="0.25">
      <c r="A1236" s="1"/>
      <c r="B1236" s="1"/>
      <c r="AD1236" s="6"/>
      <c r="AE1236" s="6"/>
    </row>
    <row r="1237" spans="1:31" x14ac:dyDescent="0.25">
      <c r="A1237" s="1"/>
      <c r="B1237" s="1"/>
      <c r="AD1237" s="6"/>
      <c r="AE1237" s="6"/>
    </row>
    <row r="1238" spans="1:31" x14ac:dyDescent="0.25">
      <c r="A1238" s="1"/>
      <c r="B1238" s="1"/>
      <c r="AD1238" s="6"/>
      <c r="AE1238" s="6"/>
    </row>
    <row r="1239" spans="1:31" x14ac:dyDescent="0.25">
      <c r="A1239" s="1"/>
      <c r="B1239" s="1"/>
      <c r="AD1239" s="6"/>
      <c r="AE1239" s="6"/>
    </row>
    <row r="1240" spans="1:31" x14ac:dyDescent="0.25">
      <c r="A1240" s="1"/>
      <c r="B1240" s="1"/>
      <c r="AD1240" s="6"/>
      <c r="AE1240" s="6"/>
    </row>
    <row r="1241" spans="1:31" x14ac:dyDescent="0.25">
      <c r="A1241" s="1"/>
      <c r="B1241" s="1"/>
      <c r="AD1241" s="6"/>
      <c r="AE1241" s="6"/>
    </row>
    <row r="1242" spans="1:31" x14ac:dyDescent="0.25">
      <c r="A1242" s="1"/>
      <c r="B1242" s="1"/>
      <c r="AD1242" s="6"/>
      <c r="AE1242" s="6"/>
    </row>
    <row r="1243" spans="1:31" x14ac:dyDescent="0.25">
      <c r="A1243" s="1"/>
      <c r="B1243" s="1"/>
      <c r="AD1243" s="6"/>
      <c r="AE1243" s="6"/>
    </row>
    <row r="1244" spans="1:31" x14ac:dyDescent="0.25">
      <c r="A1244" s="1"/>
      <c r="B1244" s="1"/>
      <c r="AD1244" s="6"/>
      <c r="AE1244" s="6"/>
    </row>
    <row r="1245" spans="1:31" x14ac:dyDescent="0.25">
      <c r="A1245" s="1"/>
      <c r="B1245" s="1"/>
      <c r="AD1245" s="6"/>
      <c r="AE1245" s="6"/>
    </row>
    <row r="1246" spans="1:31" x14ac:dyDescent="0.25">
      <c r="A1246" s="1"/>
      <c r="B1246" s="1"/>
      <c r="AD1246" s="6"/>
      <c r="AE1246" s="6"/>
    </row>
    <row r="1247" spans="1:31" x14ac:dyDescent="0.25">
      <c r="A1247" s="1"/>
      <c r="B1247" s="1"/>
      <c r="AD1247" s="6"/>
      <c r="AE1247" s="6"/>
    </row>
    <row r="1248" spans="1:31" x14ac:dyDescent="0.25">
      <c r="A1248" s="1"/>
      <c r="B1248" s="1"/>
      <c r="AD1248" s="6"/>
      <c r="AE1248" s="6"/>
    </row>
    <row r="1249" spans="1:31" x14ac:dyDescent="0.25">
      <c r="A1249" s="1"/>
      <c r="B1249" s="1"/>
      <c r="AD1249" s="6"/>
      <c r="AE1249" s="6"/>
    </row>
    <row r="1250" spans="1:31" x14ac:dyDescent="0.25">
      <c r="A1250" s="1"/>
      <c r="B1250" s="1"/>
      <c r="AD1250" s="6"/>
      <c r="AE1250" s="6"/>
    </row>
    <row r="1251" spans="1:31" x14ac:dyDescent="0.25">
      <c r="A1251" s="1"/>
      <c r="B1251" s="1"/>
      <c r="AD1251" s="6"/>
      <c r="AE1251" s="6"/>
    </row>
    <row r="1252" spans="1:31" x14ac:dyDescent="0.25">
      <c r="A1252" s="1"/>
      <c r="B1252" s="1"/>
      <c r="AD1252" s="6"/>
      <c r="AE1252" s="6"/>
    </row>
    <row r="1253" spans="1:31" x14ac:dyDescent="0.25">
      <c r="A1253" s="1"/>
      <c r="B1253" s="1"/>
      <c r="AD1253" s="6"/>
      <c r="AE1253" s="6"/>
    </row>
    <row r="1254" spans="1:31" x14ac:dyDescent="0.25">
      <c r="A1254" s="1"/>
      <c r="B1254" s="1"/>
      <c r="AD1254" s="6"/>
      <c r="AE1254" s="6"/>
    </row>
    <row r="1255" spans="1:31" x14ac:dyDescent="0.25">
      <c r="A1255" s="1"/>
      <c r="B1255" s="1"/>
      <c r="AD1255" s="6"/>
      <c r="AE1255" s="6"/>
    </row>
    <row r="1256" spans="1:31" x14ac:dyDescent="0.25">
      <c r="A1256" s="1"/>
      <c r="B1256" s="1"/>
      <c r="AD1256" s="6"/>
      <c r="AE1256" s="6"/>
    </row>
    <row r="1257" spans="1:31" x14ac:dyDescent="0.25">
      <c r="A1257" s="1"/>
      <c r="B1257" s="1"/>
      <c r="AD1257" s="6"/>
      <c r="AE1257" s="6"/>
    </row>
    <row r="1258" spans="1:31" x14ac:dyDescent="0.25">
      <c r="A1258" s="1"/>
      <c r="B1258" s="1"/>
      <c r="AD1258" s="6"/>
      <c r="AE1258" s="6"/>
    </row>
    <row r="1259" spans="1:31" x14ac:dyDescent="0.25">
      <c r="A1259" s="1"/>
      <c r="B1259" s="1"/>
      <c r="AD1259" s="6"/>
      <c r="AE1259" s="6"/>
    </row>
    <row r="1260" spans="1:31" x14ac:dyDescent="0.25">
      <c r="A1260" s="1"/>
      <c r="B1260" s="1"/>
      <c r="AD1260" s="6"/>
      <c r="AE1260" s="6"/>
    </row>
    <row r="1261" spans="1:31" x14ac:dyDescent="0.25">
      <c r="A1261" s="1"/>
      <c r="B1261" s="1"/>
      <c r="AD1261" s="6"/>
      <c r="AE1261" s="6"/>
    </row>
    <row r="1262" spans="1:31" x14ac:dyDescent="0.25">
      <c r="A1262" s="1"/>
      <c r="B1262" s="1"/>
      <c r="AD1262" s="6"/>
      <c r="AE1262" s="6"/>
    </row>
    <row r="1263" spans="1:31" x14ac:dyDescent="0.25">
      <c r="A1263" s="1"/>
      <c r="B1263" s="1"/>
      <c r="AD1263" s="6"/>
      <c r="AE1263" s="6"/>
    </row>
    <row r="1264" spans="1:31" x14ac:dyDescent="0.25">
      <c r="A1264" s="1"/>
      <c r="B1264" s="1"/>
      <c r="AD1264" s="6"/>
      <c r="AE1264" s="6"/>
    </row>
    <row r="1265" spans="1:31" x14ac:dyDescent="0.25">
      <c r="A1265" s="1"/>
      <c r="B1265" s="1"/>
      <c r="AD1265" s="6"/>
      <c r="AE1265" s="6"/>
    </row>
    <row r="1266" spans="1:31" x14ac:dyDescent="0.25">
      <c r="A1266" s="1"/>
      <c r="B1266" s="1"/>
      <c r="AD1266" s="6"/>
      <c r="AE1266" s="6"/>
    </row>
    <row r="1267" spans="1:31" x14ac:dyDescent="0.25">
      <c r="A1267" s="1"/>
      <c r="B1267" s="1"/>
      <c r="AD1267" s="6"/>
      <c r="AE1267" s="6"/>
    </row>
    <row r="1268" spans="1:31" x14ac:dyDescent="0.25">
      <c r="A1268" s="1"/>
      <c r="B1268" s="1"/>
      <c r="AD1268" s="6"/>
      <c r="AE1268" s="6"/>
    </row>
    <row r="1269" spans="1:31" x14ac:dyDescent="0.25">
      <c r="A1269" s="1"/>
      <c r="B1269" s="1"/>
      <c r="AD1269" s="6"/>
      <c r="AE1269" s="6"/>
    </row>
    <row r="1270" spans="1:31" x14ac:dyDescent="0.25">
      <c r="A1270" s="1"/>
      <c r="B1270" s="1"/>
      <c r="AD1270" s="6"/>
      <c r="AE1270" s="6"/>
    </row>
    <row r="1271" spans="1:31" x14ac:dyDescent="0.25">
      <c r="A1271" s="1"/>
      <c r="B1271" s="1"/>
      <c r="AD1271" s="6"/>
      <c r="AE1271" s="6"/>
    </row>
    <row r="1272" spans="1:31" x14ac:dyDescent="0.25">
      <c r="A1272" s="1"/>
      <c r="B1272" s="1"/>
      <c r="AD1272" s="6"/>
      <c r="AE1272" s="6"/>
    </row>
    <row r="1273" spans="1:31" x14ac:dyDescent="0.25">
      <c r="A1273" s="1"/>
      <c r="B1273" s="1"/>
      <c r="AD1273" s="6"/>
      <c r="AE1273" s="6"/>
    </row>
    <row r="1274" spans="1:31" x14ac:dyDescent="0.25">
      <c r="A1274" s="1"/>
      <c r="B1274" s="1"/>
      <c r="AD1274" s="6"/>
      <c r="AE1274" s="6"/>
    </row>
    <row r="1275" spans="1:31" x14ac:dyDescent="0.25">
      <c r="A1275" s="1"/>
      <c r="B1275" s="1"/>
      <c r="AD1275" s="6"/>
      <c r="AE1275" s="6"/>
    </row>
    <row r="1276" spans="1:31" x14ac:dyDescent="0.25">
      <c r="A1276" s="1"/>
      <c r="B1276" s="1"/>
      <c r="AD1276" s="6"/>
      <c r="AE1276" s="6"/>
    </row>
    <row r="1277" spans="1:31" x14ac:dyDescent="0.25">
      <c r="A1277" s="1"/>
      <c r="B1277" s="1"/>
      <c r="AD1277" s="6"/>
      <c r="AE1277" s="6"/>
    </row>
    <row r="1278" spans="1:31" x14ac:dyDescent="0.25">
      <c r="A1278" s="1"/>
      <c r="B1278" s="1"/>
      <c r="AD1278" s="6"/>
      <c r="AE1278" s="6"/>
    </row>
    <row r="1279" spans="1:31" x14ac:dyDescent="0.25">
      <c r="A1279" s="1"/>
      <c r="B1279" s="1"/>
      <c r="AD1279" s="6"/>
      <c r="AE1279" s="6"/>
    </row>
    <row r="1280" spans="1:31" x14ac:dyDescent="0.25">
      <c r="A1280" s="1"/>
      <c r="B1280" s="1"/>
      <c r="AD1280" s="6"/>
      <c r="AE1280" s="6"/>
    </row>
    <row r="1281" spans="1:31" x14ac:dyDescent="0.25">
      <c r="A1281" s="1"/>
      <c r="B1281" s="1"/>
      <c r="AD1281" s="6"/>
      <c r="AE1281" s="6"/>
    </row>
    <row r="1282" spans="1:31" x14ac:dyDescent="0.25">
      <c r="A1282" s="1"/>
      <c r="B1282" s="1"/>
      <c r="AD1282" s="6"/>
      <c r="AE1282" s="6"/>
    </row>
    <row r="1283" spans="1:31" x14ac:dyDescent="0.25">
      <c r="A1283" s="1"/>
      <c r="B1283" s="1"/>
      <c r="AD1283" s="6"/>
      <c r="AE1283" s="6"/>
    </row>
    <row r="1284" spans="1:31" x14ac:dyDescent="0.25">
      <c r="A1284" s="1"/>
      <c r="B1284" s="1"/>
      <c r="AD1284" s="6"/>
      <c r="AE1284" s="6"/>
    </row>
    <row r="1285" spans="1:31" x14ac:dyDescent="0.25">
      <c r="A1285" s="1"/>
      <c r="B1285" s="1"/>
      <c r="AD1285" s="6"/>
      <c r="AE1285" s="6"/>
    </row>
    <row r="1286" spans="1:31" x14ac:dyDescent="0.25">
      <c r="A1286" s="1"/>
      <c r="B1286" s="1"/>
      <c r="AD1286" s="6"/>
      <c r="AE1286" s="6"/>
    </row>
    <row r="1287" spans="1:31" x14ac:dyDescent="0.25">
      <c r="A1287" s="1"/>
      <c r="B1287" s="1"/>
      <c r="AD1287" s="6"/>
      <c r="AE1287" s="6"/>
    </row>
    <row r="1288" spans="1:31" x14ac:dyDescent="0.25">
      <c r="A1288" s="1"/>
      <c r="B1288" s="1"/>
      <c r="AD1288" s="6"/>
      <c r="AE1288" s="6"/>
    </row>
    <row r="1289" spans="1:31" x14ac:dyDescent="0.25">
      <c r="A1289" s="1"/>
      <c r="B1289" s="1"/>
      <c r="AD1289" s="6"/>
      <c r="AE1289" s="6"/>
    </row>
    <row r="1290" spans="1:31" x14ac:dyDescent="0.25">
      <c r="A1290" s="1"/>
      <c r="B1290" s="1"/>
      <c r="AD1290" s="6"/>
      <c r="AE1290" s="6"/>
    </row>
    <row r="1291" spans="1:31" x14ac:dyDescent="0.25">
      <c r="A1291" s="1"/>
      <c r="B1291" s="1"/>
      <c r="AD1291" s="6"/>
      <c r="AE1291" s="6"/>
    </row>
    <row r="1292" spans="1:31" x14ac:dyDescent="0.25">
      <c r="A1292" s="1"/>
      <c r="B1292" s="1"/>
      <c r="AD1292" s="6"/>
      <c r="AE1292" s="6"/>
    </row>
    <row r="1293" spans="1:31" x14ac:dyDescent="0.25">
      <c r="A1293" s="1"/>
      <c r="B1293" s="1"/>
      <c r="AD1293" s="6"/>
      <c r="AE1293" s="6"/>
    </row>
    <row r="1294" spans="1:31" x14ac:dyDescent="0.25">
      <c r="A1294" s="1"/>
      <c r="B1294" s="1"/>
      <c r="AD1294" s="6"/>
      <c r="AE1294" s="6"/>
    </row>
    <row r="1295" spans="1:31" x14ac:dyDescent="0.25">
      <c r="A1295" s="1"/>
      <c r="B1295" s="1"/>
      <c r="AD1295" s="6"/>
      <c r="AE1295" s="6"/>
    </row>
    <row r="1296" spans="1:31" x14ac:dyDescent="0.25">
      <c r="A1296" s="1"/>
      <c r="B1296" s="1"/>
      <c r="AD1296" s="6"/>
      <c r="AE1296" s="6"/>
    </row>
    <row r="1297" spans="1:31" x14ac:dyDescent="0.25">
      <c r="A1297" s="1"/>
      <c r="B1297" s="1"/>
      <c r="AD1297" s="6"/>
      <c r="AE1297" s="6"/>
    </row>
    <row r="1298" spans="1:31" x14ac:dyDescent="0.25">
      <c r="A1298" s="1"/>
      <c r="B1298" s="1"/>
      <c r="AD1298" s="6"/>
      <c r="AE1298" s="6"/>
    </row>
    <row r="1299" spans="1:31" x14ac:dyDescent="0.25">
      <c r="A1299" s="1"/>
      <c r="B1299" s="1"/>
      <c r="AD1299" s="6"/>
      <c r="AE1299" s="6"/>
    </row>
    <row r="1300" spans="1:31" x14ac:dyDescent="0.25">
      <c r="A1300" s="1"/>
      <c r="B1300" s="1"/>
      <c r="AD1300" s="6"/>
      <c r="AE1300" s="6"/>
    </row>
    <row r="1301" spans="1:31" x14ac:dyDescent="0.25">
      <c r="A1301" s="1"/>
      <c r="B1301" s="1"/>
      <c r="AD1301" s="6"/>
      <c r="AE1301" s="6"/>
    </row>
    <row r="1302" spans="1:31" x14ac:dyDescent="0.25">
      <c r="A1302" s="1"/>
      <c r="B1302" s="1"/>
      <c r="AD1302" s="6"/>
      <c r="AE1302" s="6"/>
    </row>
    <row r="1303" spans="1:31" x14ac:dyDescent="0.25">
      <c r="A1303" s="1"/>
      <c r="B1303" s="1"/>
      <c r="AD1303" s="6"/>
      <c r="AE1303" s="6"/>
    </row>
    <row r="1304" spans="1:31" x14ac:dyDescent="0.25">
      <c r="A1304" s="1"/>
      <c r="B1304" s="1"/>
      <c r="AD1304" s="6"/>
      <c r="AE1304" s="6"/>
    </row>
    <row r="1305" spans="1:31" x14ac:dyDescent="0.25">
      <c r="A1305" s="1"/>
      <c r="B1305" s="1"/>
      <c r="AD1305" s="6"/>
      <c r="AE1305" s="6"/>
    </row>
    <row r="1306" spans="1:31" x14ac:dyDescent="0.25">
      <c r="A1306" s="1"/>
      <c r="B1306" s="1"/>
      <c r="AD1306" s="6"/>
      <c r="AE1306" s="6"/>
    </row>
    <row r="1307" spans="1:31" x14ac:dyDescent="0.25">
      <c r="A1307" s="1"/>
      <c r="B1307" s="1"/>
      <c r="AD1307" s="6"/>
      <c r="AE1307" s="6"/>
    </row>
    <row r="1308" spans="1:31" x14ac:dyDescent="0.25">
      <c r="A1308" s="1"/>
      <c r="B1308" s="1"/>
      <c r="AD1308" s="6"/>
      <c r="AE1308" s="6"/>
    </row>
    <row r="1309" spans="1:31" x14ac:dyDescent="0.25">
      <c r="A1309" s="1"/>
      <c r="B1309" s="1"/>
      <c r="AD1309" s="6"/>
      <c r="AE1309" s="6"/>
    </row>
    <row r="1310" spans="1:31" x14ac:dyDescent="0.25">
      <c r="A1310" s="1"/>
      <c r="B1310" s="1"/>
      <c r="AD1310" s="6"/>
      <c r="AE1310" s="6"/>
    </row>
    <row r="1311" spans="1:31" x14ac:dyDescent="0.25">
      <c r="A1311" s="1"/>
      <c r="B1311" s="1"/>
      <c r="AD1311" s="6"/>
      <c r="AE1311" s="6"/>
    </row>
    <row r="1312" spans="1:31" x14ac:dyDescent="0.25">
      <c r="A1312" s="1"/>
      <c r="B1312" s="1"/>
      <c r="AD1312" s="6"/>
      <c r="AE1312" s="6"/>
    </row>
    <row r="1313" spans="1:31" x14ac:dyDescent="0.25">
      <c r="A1313" s="1"/>
      <c r="B1313" s="1"/>
      <c r="AD1313" s="6"/>
      <c r="AE1313" s="6"/>
    </row>
    <row r="1314" spans="1:31" x14ac:dyDescent="0.25">
      <c r="A1314" s="1"/>
      <c r="B1314" s="1"/>
      <c r="AD1314" s="6"/>
      <c r="AE1314" s="6"/>
    </row>
    <row r="1315" spans="1:31" x14ac:dyDescent="0.25">
      <c r="A1315" s="1"/>
      <c r="B1315" s="1"/>
      <c r="AD1315" s="6"/>
      <c r="AE1315" s="6"/>
    </row>
    <row r="1316" spans="1:31" x14ac:dyDescent="0.25">
      <c r="A1316" s="1"/>
      <c r="B1316" s="1"/>
      <c r="AD1316" s="6"/>
      <c r="AE1316" s="6"/>
    </row>
    <row r="1317" spans="1:31" x14ac:dyDescent="0.25">
      <c r="A1317" s="1"/>
      <c r="B1317" s="1"/>
      <c r="AD1317" s="6"/>
      <c r="AE1317" s="6"/>
    </row>
    <row r="1318" spans="1:31" x14ac:dyDescent="0.25">
      <c r="A1318" s="1"/>
      <c r="B1318" s="1"/>
      <c r="AD1318" s="6"/>
      <c r="AE1318" s="6"/>
    </row>
    <row r="1319" spans="1:31" x14ac:dyDescent="0.25">
      <c r="A1319" s="1"/>
      <c r="B1319" s="1"/>
      <c r="AD1319" s="6"/>
      <c r="AE1319" s="6"/>
    </row>
    <row r="1320" spans="1:31" x14ac:dyDescent="0.25">
      <c r="A1320" s="1"/>
      <c r="B1320" s="1"/>
      <c r="AD1320" s="6"/>
      <c r="AE1320" s="6"/>
    </row>
    <row r="1321" spans="1:31" x14ac:dyDescent="0.25">
      <c r="A1321" s="1"/>
      <c r="B1321" s="1"/>
      <c r="AD1321" s="6"/>
      <c r="AE1321" s="6"/>
    </row>
    <row r="1322" spans="1:31" x14ac:dyDescent="0.25">
      <c r="A1322" s="1"/>
      <c r="B1322" s="1"/>
      <c r="AD1322" s="6"/>
      <c r="AE1322" s="6"/>
    </row>
    <row r="1323" spans="1:31" x14ac:dyDescent="0.25">
      <c r="A1323" s="1"/>
      <c r="B1323" s="1"/>
      <c r="AD1323" s="6"/>
      <c r="AE1323" s="6"/>
    </row>
    <row r="1324" spans="1:31" x14ac:dyDescent="0.25">
      <c r="A1324" s="1"/>
      <c r="B1324" s="1"/>
      <c r="AD1324" s="6"/>
      <c r="AE1324" s="6"/>
    </row>
    <row r="1325" spans="1:31" x14ac:dyDescent="0.25">
      <c r="A1325" s="1"/>
      <c r="B1325" s="1"/>
      <c r="AD1325" s="6"/>
      <c r="AE1325" s="6"/>
    </row>
    <row r="1326" spans="1:31" x14ac:dyDescent="0.25">
      <c r="A1326" s="1"/>
      <c r="B1326" s="1"/>
      <c r="AD1326" s="6"/>
      <c r="AE1326" s="6"/>
    </row>
    <row r="1327" spans="1:31" x14ac:dyDescent="0.25">
      <c r="A1327" s="1"/>
      <c r="B1327" s="1"/>
      <c r="AD1327" s="6"/>
      <c r="AE1327" s="6"/>
    </row>
    <row r="1328" spans="1:31" x14ac:dyDescent="0.25">
      <c r="A1328" s="1"/>
      <c r="B1328" s="1"/>
      <c r="AD1328" s="6"/>
      <c r="AE1328" s="6"/>
    </row>
    <row r="1329" spans="1:31" x14ac:dyDescent="0.25">
      <c r="A1329" s="1"/>
      <c r="B1329" s="1"/>
      <c r="AD1329" s="6"/>
      <c r="AE1329" s="6"/>
    </row>
    <row r="1330" spans="1:31" x14ac:dyDescent="0.25">
      <c r="A1330" s="1"/>
      <c r="B1330" s="1"/>
      <c r="AD1330" s="6"/>
      <c r="AE1330" s="6"/>
    </row>
    <row r="1331" spans="1:31" x14ac:dyDescent="0.25">
      <c r="A1331" s="1"/>
      <c r="B1331" s="1"/>
      <c r="AD1331" s="6"/>
      <c r="AE1331" s="6"/>
    </row>
    <row r="1332" spans="1:31" x14ac:dyDescent="0.25">
      <c r="A1332" s="1"/>
      <c r="B1332" s="1"/>
      <c r="AD1332" s="6"/>
      <c r="AE1332" s="6"/>
    </row>
    <row r="1333" spans="1:31" x14ac:dyDescent="0.25">
      <c r="A1333" s="1"/>
      <c r="B1333" s="1"/>
      <c r="AD1333" s="6"/>
      <c r="AE1333" s="6"/>
    </row>
    <row r="1334" spans="1:31" x14ac:dyDescent="0.25">
      <c r="A1334" s="1"/>
      <c r="B1334" s="1"/>
      <c r="AD1334" s="6"/>
      <c r="AE1334" s="6"/>
    </row>
    <row r="1335" spans="1:31" x14ac:dyDescent="0.25">
      <c r="A1335" s="1"/>
      <c r="B1335" s="1"/>
      <c r="AD1335" s="6"/>
      <c r="AE1335" s="6"/>
    </row>
    <row r="1336" spans="1:31" x14ac:dyDescent="0.25">
      <c r="A1336" s="1"/>
      <c r="B1336" s="1"/>
      <c r="AD1336" s="6"/>
      <c r="AE1336" s="6"/>
    </row>
    <row r="1337" spans="1:31" x14ac:dyDescent="0.25">
      <c r="A1337" s="1"/>
      <c r="B1337" s="1"/>
      <c r="AD1337" s="6"/>
      <c r="AE1337" s="6"/>
    </row>
    <row r="1338" spans="1:31" x14ac:dyDescent="0.25">
      <c r="A1338" s="1"/>
      <c r="B1338" s="1"/>
      <c r="AD1338" s="6"/>
      <c r="AE1338" s="6"/>
    </row>
    <row r="1339" spans="1:31" x14ac:dyDescent="0.25">
      <c r="A1339" s="1"/>
      <c r="B1339" s="1"/>
      <c r="AD1339" s="6"/>
      <c r="AE1339" s="6"/>
    </row>
    <row r="1340" spans="1:31" x14ac:dyDescent="0.25">
      <c r="A1340" s="1"/>
      <c r="B1340" s="1"/>
      <c r="AD1340" s="6"/>
      <c r="AE1340" s="6"/>
    </row>
    <row r="1341" spans="1:31" x14ac:dyDescent="0.25">
      <c r="A1341" s="1"/>
      <c r="B1341" s="1"/>
      <c r="AD1341" s="6"/>
      <c r="AE1341" s="6"/>
    </row>
    <row r="1342" spans="1:31" x14ac:dyDescent="0.25">
      <c r="A1342" s="1"/>
      <c r="B1342" s="1"/>
      <c r="AD1342" s="6"/>
      <c r="AE1342" s="6"/>
    </row>
    <row r="1343" spans="1:31" x14ac:dyDescent="0.25">
      <c r="A1343" s="1"/>
      <c r="B1343" s="1"/>
      <c r="AD1343" s="6"/>
      <c r="AE1343" s="6"/>
    </row>
    <row r="1344" spans="1:31" x14ac:dyDescent="0.25">
      <c r="A1344" s="1"/>
      <c r="B1344" s="1"/>
      <c r="AD1344" s="6"/>
      <c r="AE1344" s="6"/>
    </row>
    <row r="1345" spans="1:31" x14ac:dyDescent="0.25">
      <c r="A1345" s="1"/>
      <c r="B1345" s="1"/>
      <c r="AD1345" s="6"/>
      <c r="AE1345" s="6"/>
    </row>
    <row r="1346" spans="1:31" x14ac:dyDescent="0.25">
      <c r="A1346" s="1"/>
      <c r="B1346" s="1"/>
      <c r="AD1346" s="6"/>
      <c r="AE1346" s="6"/>
    </row>
    <row r="1347" spans="1:31" x14ac:dyDescent="0.25">
      <c r="A1347" s="1"/>
      <c r="B1347" s="1"/>
      <c r="AD1347" s="6"/>
      <c r="AE1347" s="6"/>
    </row>
    <row r="1348" spans="1:31" x14ac:dyDescent="0.25">
      <c r="A1348" s="1"/>
      <c r="B1348" s="1"/>
      <c r="AD1348" s="6"/>
      <c r="AE1348" s="6"/>
    </row>
    <row r="1349" spans="1:31" x14ac:dyDescent="0.25">
      <c r="A1349" s="1"/>
      <c r="B1349" s="1"/>
      <c r="AD1349" s="6"/>
      <c r="AE1349" s="6"/>
    </row>
    <row r="1350" spans="1:31" x14ac:dyDescent="0.25">
      <c r="A1350" s="1"/>
      <c r="B1350" s="1"/>
      <c r="AD1350" s="6"/>
      <c r="AE1350" s="6"/>
    </row>
    <row r="1351" spans="1:31" x14ac:dyDescent="0.25">
      <c r="A1351" s="1"/>
      <c r="B1351" s="1"/>
      <c r="AD1351" s="6"/>
      <c r="AE1351" s="6"/>
    </row>
    <row r="1352" spans="1:31" x14ac:dyDescent="0.25">
      <c r="A1352" s="1"/>
      <c r="B1352" s="1"/>
      <c r="AD1352" s="6"/>
      <c r="AE1352" s="6"/>
    </row>
    <row r="1353" spans="1:31" x14ac:dyDescent="0.25">
      <c r="A1353" s="1"/>
      <c r="B1353" s="1"/>
      <c r="AD1353" s="6"/>
      <c r="AE1353" s="6"/>
    </row>
    <row r="1354" spans="1:31" x14ac:dyDescent="0.25">
      <c r="A1354" s="1"/>
      <c r="B1354" s="1"/>
      <c r="AD1354" s="6"/>
      <c r="AE1354" s="6"/>
    </row>
    <row r="1355" spans="1:31" x14ac:dyDescent="0.25">
      <c r="A1355" s="1"/>
      <c r="B1355" s="1"/>
      <c r="AD1355" s="6"/>
      <c r="AE1355" s="6"/>
    </row>
    <row r="1356" spans="1:31" x14ac:dyDescent="0.25">
      <c r="A1356" s="1"/>
      <c r="B1356" s="1"/>
      <c r="AD1356" s="6"/>
      <c r="AE1356" s="6"/>
    </row>
    <row r="1357" spans="1:31" x14ac:dyDescent="0.25">
      <c r="A1357" s="1"/>
      <c r="B1357" s="1"/>
      <c r="AD1357" s="6"/>
      <c r="AE1357" s="6"/>
    </row>
    <row r="1358" spans="1:31" x14ac:dyDescent="0.25">
      <c r="A1358" s="1"/>
      <c r="B1358" s="1"/>
      <c r="AD1358" s="6"/>
      <c r="AE1358" s="6"/>
    </row>
    <row r="1359" spans="1:31" x14ac:dyDescent="0.25">
      <c r="A1359" s="1"/>
      <c r="B1359" s="1"/>
      <c r="AD1359" s="6"/>
      <c r="AE1359" s="6"/>
    </row>
    <row r="1360" spans="1:31" x14ac:dyDescent="0.25">
      <c r="A1360" s="1"/>
      <c r="B1360" s="1"/>
      <c r="AD1360" s="6"/>
      <c r="AE1360" s="6"/>
    </row>
    <row r="1361" spans="1:31" x14ac:dyDescent="0.25">
      <c r="A1361" s="1"/>
      <c r="B1361" s="1"/>
      <c r="AD1361" s="6"/>
      <c r="AE1361" s="6"/>
    </row>
    <row r="1362" spans="1:31" x14ac:dyDescent="0.25">
      <c r="A1362" s="1"/>
      <c r="B1362" s="1"/>
      <c r="AD1362" s="6"/>
      <c r="AE1362" s="6"/>
    </row>
    <row r="1363" spans="1:31" x14ac:dyDescent="0.25">
      <c r="A1363" s="1"/>
      <c r="B1363" s="1"/>
      <c r="AD1363" s="6"/>
      <c r="AE1363" s="6"/>
    </row>
    <row r="1364" spans="1:31" x14ac:dyDescent="0.25">
      <c r="A1364" s="1"/>
      <c r="B1364" s="1"/>
      <c r="AD1364" s="6"/>
      <c r="AE1364" s="6"/>
    </row>
    <row r="1365" spans="1:31" x14ac:dyDescent="0.25">
      <c r="A1365" s="1"/>
      <c r="B1365" s="1"/>
      <c r="AD1365" s="6"/>
      <c r="AE1365" s="6"/>
    </row>
    <row r="1366" spans="1:31" x14ac:dyDescent="0.25">
      <c r="A1366" s="1"/>
      <c r="B1366" s="1"/>
      <c r="AD1366" s="6"/>
      <c r="AE1366" s="6"/>
    </row>
    <row r="1367" spans="1:31" x14ac:dyDescent="0.25">
      <c r="A1367" s="1"/>
      <c r="B1367" s="1"/>
      <c r="AD1367" s="6"/>
      <c r="AE1367" s="6"/>
    </row>
    <row r="1368" spans="1:31" x14ac:dyDescent="0.25">
      <c r="A1368" s="1"/>
      <c r="B1368" s="1"/>
      <c r="AD1368" s="6"/>
      <c r="AE1368" s="6"/>
    </row>
    <row r="1369" spans="1:31" x14ac:dyDescent="0.25">
      <c r="A1369" s="1"/>
      <c r="B1369" s="1"/>
      <c r="AD1369" s="6"/>
      <c r="AE1369" s="6"/>
    </row>
    <row r="1370" spans="1:31" x14ac:dyDescent="0.25">
      <c r="A1370" s="1"/>
      <c r="B1370" s="1"/>
      <c r="AD1370" s="6"/>
      <c r="AE1370" s="6"/>
    </row>
    <row r="1371" spans="1:31" x14ac:dyDescent="0.25">
      <c r="A1371" s="1"/>
      <c r="B1371" s="1"/>
      <c r="AD1371" s="6"/>
      <c r="AE1371" s="6"/>
    </row>
    <row r="1372" spans="1:31" x14ac:dyDescent="0.25">
      <c r="A1372" s="1"/>
      <c r="B1372" s="1"/>
      <c r="AD1372" s="6"/>
      <c r="AE1372" s="6"/>
    </row>
    <row r="1373" spans="1:31" x14ac:dyDescent="0.25">
      <c r="A1373" s="1"/>
      <c r="B1373" s="1"/>
      <c r="AD1373" s="6"/>
      <c r="AE1373" s="6"/>
    </row>
    <row r="1374" spans="1:31" x14ac:dyDescent="0.25">
      <c r="A1374" s="1"/>
      <c r="B1374" s="1"/>
      <c r="AD1374" s="6"/>
      <c r="AE1374" s="6"/>
    </row>
    <row r="1375" spans="1:31" x14ac:dyDescent="0.25">
      <c r="A1375" s="1"/>
      <c r="B1375" s="1"/>
      <c r="AD1375" s="6"/>
      <c r="AE1375" s="6"/>
    </row>
    <row r="1376" spans="1:31" x14ac:dyDescent="0.25">
      <c r="A1376" s="1"/>
      <c r="B1376" s="1"/>
      <c r="AD1376" s="6"/>
      <c r="AE1376" s="6"/>
    </row>
    <row r="1377" spans="1:31" x14ac:dyDescent="0.25">
      <c r="A1377" s="1"/>
      <c r="B1377" s="1"/>
      <c r="AD1377" s="6"/>
      <c r="AE1377" s="6"/>
    </row>
    <row r="1378" spans="1:31" x14ac:dyDescent="0.25">
      <c r="A1378" s="1"/>
      <c r="B1378" s="1"/>
      <c r="AD1378" s="6"/>
      <c r="AE1378" s="6"/>
    </row>
    <row r="1379" spans="1:31" x14ac:dyDescent="0.25">
      <c r="A1379" s="1"/>
      <c r="B1379" s="1"/>
      <c r="AD1379" s="6"/>
      <c r="AE1379" s="6"/>
    </row>
    <row r="1380" spans="1:31" x14ac:dyDescent="0.25">
      <c r="A1380" s="1"/>
      <c r="B1380" s="1"/>
      <c r="AD1380" s="6"/>
      <c r="AE1380" s="6"/>
    </row>
    <row r="1381" spans="1:31" x14ac:dyDescent="0.25">
      <c r="A1381" s="1"/>
      <c r="B1381" s="1"/>
      <c r="AD1381" s="6"/>
      <c r="AE1381" s="6"/>
    </row>
    <row r="1382" spans="1:31" x14ac:dyDescent="0.25">
      <c r="A1382" s="1"/>
      <c r="B1382" s="1"/>
      <c r="AD1382" s="6"/>
      <c r="AE1382" s="6"/>
    </row>
    <row r="1383" spans="1:31" x14ac:dyDescent="0.25">
      <c r="A1383" s="1"/>
      <c r="B1383" s="1"/>
      <c r="AD1383" s="6"/>
      <c r="AE1383" s="6"/>
    </row>
    <row r="1384" spans="1:31" x14ac:dyDescent="0.25">
      <c r="A1384" s="1"/>
      <c r="B1384" s="1"/>
      <c r="AD1384" s="6"/>
      <c r="AE1384" s="6"/>
    </row>
    <row r="1385" spans="1:31" x14ac:dyDescent="0.25">
      <c r="A1385" s="1"/>
      <c r="B1385" s="1"/>
      <c r="AD1385" s="6"/>
      <c r="AE1385" s="6"/>
    </row>
    <row r="1386" spans="1:31" x14ac:dyDescent="0.25">
      <c r="A1386" s="1"/>
      <c r="B1386" s="1"/>
      <c r="AD1386" s="6"/>
      <c r="AE1386" s="6"/>
    </row>
    <row r="1387" spans="1:31" x14ac:dyDescent="0.25">
      <c r="A1387" s="1"/>
      <c r="B1387" s="1"/>
      <c r="AD1387" s="6"/>
      <c r="AE1387" s="6"/>
    </row>
    <row r="1388" spans="1:31" x14ac:dyDescent="0.25">
      <c r="A1388" s="1"/>
      <c r="B1388" s="1"/>
      <c r="AD1388" s="6"/>
      <c r="AE1388" s="6"/>
    </row>
    <row r="1389" spans="1:31" x14ac:dyDescent="0.25">
      <c r="A1389" s="1"/>
      <c r="B1389" s="1"/>
      <c r="AD1389" s="6"/>
      <c r="AE1389" s="6"/>
    </row>
    <row r="1390" spans="1:31" x14ac:dyDescent="0.25">
      <c r="A1390" s="1"/>
      <c r="B1390" s="1"/>
      <c r="AD1390" s="6"/>
      <c r="AE1390" s="6"/>
    </row>
    <row r="1391" spans="1:31" x14ac:dyDescent="0.25">
      <c r="A1391" s="1"/>
      <c r="B1391" s="1"/>
      <c r="AD1391" s="6"/>
      <c r="AE1391" s="6"/>
    </row>
    <row r="1392" spans="1:31" x14ac:dyDescent="0.25">
      <c r="A1392" s="1"/>
      <c r="B1392" s="1"/>
      <c r="AD1392" s="6"/>
      <c r="AE1392" s="6"/>
    </row>
    <row r="1393" spans="1:31" x14ac:dyDescent="0.25">
      <c r="A1393" s="1"/>
      <c r="B1393" s="1"/>
      <c r="AD1393" s="6"/>
      <c r="AE1393" s="6"/>
    </row>
    <row r="1394" spans="1:31" x14ac:dyDescent="0.25">
      <c r="A1394" s="1"/>
      <c r="B1394" s="1"/>
      <c r="AD1394" s="6"/>
      <c r="AE1394" s="6"/>
    </row>
    <row r="1395" spans="1:31" x14ac:dyDescent="0.25">
      <c r="A1395" s="1"/>
      <c r="B1395" s="1"/>
      <c r="AD1395" s="6"/>
      <c r="AE1395" s="6"/>
    </row>
    <row r="1396" spans="1:31" x14ac:dyDescent="0.25">
      <c r="A1396" s="1"/>
      <c r="B1396" s="1"/>
      <c r="AD1396" s="6"/>
      <c r="AE1396" s="6"/>
    </row>
    <row r="1397" spans="1:31" x14ac:dyDescent="0.25">
      <c r="A1397" s="1"/>
      <c r="B1397" s="1"/>
      <c r="AD1397" s="6"/>
      <c r="AE1397" s="6"/>
    </row>
    <row r="1398" spans="1:31" x14ac:dyDescent="0.25">
      <c r="A1398" s="1"/>
      <c r="B1398" s="1"/>
      <c r="AD1398" s="6"/>
      <c r="AE1398" s="6"/>
    </row>
    <row r="1399" spans="1:31" x14ac:dyDescent="0.25">
      <c r="A1399" s="1"/>
      <c r="B1399" s="1"/>
      <c r="AD1399" s="6"/>
      <c r="AE1399" s="6"/>
    </row>
    <row r="1400" spans="1:31" x14ac:dyDescent="0.25">
      <c r="A1400" s="1"/>
      <c r="B1400" s="1"/>
      <c r="AD1400" s="6"/>
      <c r="AE1400" s="6"/>
    </row>
    <row r="1401" spans="1:31" x14ac:dyDescent="0.25">
      <c r="A1401" s="1"/>
      <c r="B1401" s="1"/>
      <c r="AD1401" s="6"/>
      <c r="AE1401" s="6"/>
    </row>
    <row r="1402" spans="1:31" x14ac:dyDescent="0.25">
      <c r="A1402" s="1"/>
      <c r="B1402" s="1"/>
      <c r="AD1402" s="6"/>
      <c r="AE1402" s="6"/>
    </row>
    <row r="1403" spans="1:31" x14ac:dyDescent="0.25">
      <c r="A1403" s="1"/>
      <c r="B1403" s="1"/>
      <c r="AD1403" s="6"/>
      <c r="AE1403" s="6"/>
    </row>
    <row r="1404" spans="1:31" x14ac:dyDescent="0.25">
      <c r="A1404" s="1"/>
      <c r="B1404" s="1"/>
      <c r="AD1404" s="6"/>
      <c r="AE1404" s="6"/>
    </row>
    <row r="1405" spans="1:31" x14ac:dyDescent="0.25">
      <c r="A1405" s="1"/>
      <c r="B1405" s="1"/>
      <c r="AD1405" s="6"/>
      <c r="AE1405" s="6"/>
    </row>
    <row r="1406" spans="1:31" x14ac:dyDescent="0.25">
      <c r="A1406" s="1"/>
      <c r="B1406" s="1"/>
      <c r="AD1406" s="6"/>
      <c r="AE1406" s="6"/>
    </row>
    <row r="1407" spans="1:31" x14ac:dyDescent="0.25">
      <c r="A1407" s="1"/>
      <c r="B1407" s="1"/>
      <c r="AD1407" s="6"/>
      <c r="AE1407" s="6"/>
    </row>
    <row r="1408" spans="1:31" x14ac:dyDescent="0.25">
      <c r="A1408" s="1"/>
      <c r="B1408" s="1"/>
      <c r="AD1408" s="6"/>
      <c r="AE1408" s="6"/>
    </row>
    <row r="1409" spans="1:31" x14ac:dyDescent="0.25">
      <c r="A1409" s="1"/>
      <c r="B1409" s="1"/>
      <c r="AD1409" s="6"/>
      <c r="AE1409" s="6"/>
    </row>
    <row r="1410" spans="1:31" x14ac:dyDescent="0.25">
      <c r="A1410" s="1"/>
      <c r="B1410" s="1"/>
      <c r="AD1410" s="6"/>
      <c r="AE1410" s="6"/>
    </row>
    <row r="1411" spans="1:31" x14ac:dyDescent="0.25">
      <c r="A1411" s="1"/>
      <c r="B1411" s="1"/>
      <c r="AD1411" s="6"/>
      <c r="AE1411" s="6"/>
    </row>
    <row r="1412" spans="1:31" x14ac:dyDescent="0.25">
      <c r="A1412" s="1"/>
      <c r="B1412" s="1"/>
      <c r="AD1412" s="6"/>
      <c r="AE1412" s="6"/>
    </row>
    <row r="1413" spans="1:31" x14ac:dyDescent="0.25">
      <c r="A1413" s="1"/>
      <c r="B1413" s="1"/>
      <c r="AD1413" s="6"/>
      <c r="AE1413" s="6"/>
    </row>
    <row r="1414" spans="1:31" x14ac:dyDescent="0.25">
      <c r="A1414" s="1"/>
      <c r="B1414" s="1"/>
      <c r="AD1414" s="6"/>
      <c r="AE1414" s="6"/>
    </row>
    <row r="1415" spans="1:31" x14ac:dyDescent="0.25">
      <c r="A1415" s="1"/>
      <c r="B1415" s="1"/>
      <c r="AD1415" s="6"/>
      <c r="AE1415" s="6"/>
    </row>
    <row r="1416" spans="1:31" x14ac:dyDescent="0.25">
      <c r="A1416" s="1"/>
      <c r="B1416" s="1"/>
      <c r="AD1416" s="6"/>
      <c r="AE1416" s="6"/>
    </row>
    <row r="1417" spans="1:31" x14ac:dyDescent="0.25">
      <c r="A1417" s="1"/>
      <c r="B1417" s="1"/>
      <c r="AD1417" s="6"/>
      <c r="AE1417" s="6"/>
    </row>
    <row r="1418" spans="1:31" x14ac:dyDescent="0.25">
      <c r="A1418" s="1"/>
      <c r="B1418" s="1"/>
      <c r="AD1418" s="6"/>
      <c r="AE1418" s="6"/>
    </row>
    <row r="1419" spans="1:31" x14ac:dyDescent="0.25">
      <c r="A1419" s="1"/>
      <c r="B1419" s="1"/>
      <c r="AD1419" s="6"/>
      <c r="AE1419" s="6"/>
    </row>
    <row r="1420" spans="1:31" x14ac:dyDescent="0.25">
      <c r="A1420" s="1"/>
      <c r="B1420" s="1"/>
      <c r="AD1420" s="6"/>
      <c r="AE1420" s="6"/>
    </row>
    <row r="1421" spans="1:31" x14ac:dyDescent="0.25">
      <c r="A1421" s="1"/>
      <c r="B1421" s="1"/>
      <c r="AD1421" s="6"/>
      <c r="AE1421" s="6"/>
    </row>
    <row r="1422" spans="1:31" x14ac:dyDescent="0.25">
      <c r="A1422" s="1"/>
      <c r="B1422" s="1"/>
      <c r="AD1422" s="6"/>
      <c r="AE1422" s="6"/>
    </row>
    <row r="1423" spans="1:31" x14ac:dyDescent="0.25">
      <c r="A1423" s="1"/>
      <c r="B1423" s="1"/>
      <c r="AD1423" s="6"/>
      <c r="AE1423" s="6"/>
    </row>
    <row r="1424" spans="1:31" x14ac:dyDescent="0.25">
      <c r="A1424" s="1"/>
      <c r="B1424" s="1"/>
      <c r="AD1424" s="6"/>
      <c r="AE1424" s="6"/>
    </row>
    <row r="1425" spans="1:31" x14ac:dyDescent="0.25">
      <c r="A1425" s="1"/>
      <c r="B1425" s="1"/>
      <c r="AD1425" s="6"/>
      <c r="AE1425" s="6"/>
    </row>
    <row r="1426" spans="1:31" x14ac:dyDescent="0.25">
      <c r="A1426" s="1"/>
      <c r="B1426" s="1"/>
      <c r="AD1426" s="6"/>
      <c r="AE1426" s="6"/>
    </row>
    <row r="1427" spans="1:31" x14ac:dyDescent="0.25">
      <c r="A1427" s="1"/>
      <c r="B1427" s="1"/>
      <c r="AD1427" s="6"/>
      <c r="AE1427" s="6"/>
    </row>
    <row r="1428" spans="1:31" x14ac:dyDescent="0.25">
      <c r="A1428" s="1"/>
      <c r="B1428" s="1"/>
      <c r="AD1428" s="6"/>
      <c r="AE1428" s="6"/>
    </row>
    <row r="1429" spans="1:31" x14ac:dyDescent="0.25">
      <c r="A1429" s="1"/>
      <c r="B1429" s="1"/>
      <c r="AD1429" s="6"/>
      <c r="AE1429" s="6"/>
    </row>
    <row r="1430" spans="1:31" x14ac:dyDescent="0.25">
      <c r="A1430" s="1"/>
      <c r="B1430" s="1"/>
      <c r="AD1430" s="6"/>
      <c r="AE1430" s="6"/>
    </row>
    <row r="1431" spans="1:31" x14ac:dyDescent="0.25">
      <c r="A1431" s="1"/>
      <c r="B1431" s="1"/>
      <c r="AD1431" s="6"/>
      <c r="AE1431" s="6"/>
    </row>
    <row r="1432" spans="1:31" x14ac:dyDescent="0.25">
      <c r="A1432" s="1"/>
      <c r="B1432" s="1"/>
      <c r="AD1432" s="6"/>
      <c r="AE1432" s="6"/>
    </row>
    <row r="1433" spans="1:31" x14ac:dyDescent="0.25">
      <c r="A1433" s="1"/>
      <c r="B1433" s="1"/>
      <c r="AD1433" s="6"/>
      <c r="AE1433" s="6"/>
    </row>
    <row r="1434" spans="1:31" x14ac:dyDescent="0.25">
      <c r="A1434" s="1"/>
      <c r="B1434" s="1"/>
      <c r="AD1434" s="6"/>
      <c r="AE1434" s="6"/>
    </row>
    <row r="1435" spans="1:31" x14ac:dyDescent="0.25">
      <c r="A1435" s="1"/>
      <c r="B1435" s="1"/>
      <c r="AD1435" s="6"/>
      <c r="AE1435" s="6"/>
    </row>
    <row r="1436" spans="1:31" x14ac:dyDescent="0.25">
      <c r="A1436" s="1"/>
      <c r="B1436" s="1"/>
      <c r="AD1436" s="6"/>
      <c r="AE1436" s="6"/>
    </row>
    <row r="1437" spans="1:31" x14ac:dyDescent="0.25">
      <c r="A1437" s="1"/>
      <c r="B1437" s="1"/>
      <c r="AD1437" s="6"/>
      <c r="AE1437" s="6"/>
    </row>
    <row r="1438" spans="1:31" x14ac:dyDescent="0.25">
      <c r="A1438" s="1"/>
      <c r="B1438" s="1"/>
      <c r="AD1438" s="6"/>
      <c r="AE1438" s="6"/>
    </row>
    <row r="1439" spans="1:31" x14ac:dyDescent="0.25">
      <c r="A1439" s="1"/>
      <c r="B1439" s="1"/>
      <c r="AD1439" s="6"/>
      <c r="AE1439" s="6"/>
    </row>
    <row r="1440" spans="1:31" x14ac:dyDescent="0.25">
      <c r="A1440" s="1"/>
      <c r="B1440" s="1"/>
      <c r="AD1440" s="6"/>
      <c r="AE1440" s="6"/>
    </row>
    <row r="1441" spans="1:31" x14ac:dyDescent="0.25">
      <c r="A1441" s="1"/>
      <c r="B1441" s="1"/>
      <c r="AD1441" s="6"/>
      <c r="AE1441" s="6"/>
    </row>
    <row r="1442" spans="1:31" x14ac:dyDescent="0.25">
      <c r="A1442" s="1"/>
      <c r="B1442" s="1"/>
      <c r="AD1442" s="6"/>
      <c r="AE1442" s="6"/>
    </row>
    <row r="1443" spans="1:31" x14ac:dyDescent="0.25">
      <c r="A1443" s="1"/>
      <c r="B1443" s="1"/>
      <c r="AD1443" s="6"/>
      <c r="AE1443" s="6"/>
    </row>
    <row r="1444" spans="1:31" x14ac:dyDescent="0.25">
      <c r="A1444" s="1"/>
      <c r="B1444" s="1"/>
      <c r="AD1444" s="6"/>
      <c r="AE1444" s="6"/>
    </row>
    <row r="1445" spans="1:31" x14ac:dyDescent="0.25">
      <c r="A1445" s="1"/>
      <c r="B1445" s="1"/>
      <c r="AD1445" s="6"/>
      <c r="AE1445" s="6"/>
    </row>
    <row r="1446" spans="1:31" x14ac:dyDescent="0.25">
      <c r="A1446" s="1"/>
      <c r="B1446" s="1"/>
      <c r="AD1446" s="6"/>
      <c r="AE1446" s="6"/>
    </row>
    <row r="1447" spans="1:31" x14ac:dyDescent="0.25">
      <c r="A1447" s="1"/>
      <c r="B1447" s="1"/>
      <c r="AD1447" s="6"/>
      <c r="AE1447" s="6"/>
    </row>
    <row r="1448" spans="1:31" x14ac:dyDescent="0.25">
      <c r="A1448" s="1"/>
      <c r="B1448" s="1"/>
      <c r="AD1448" s="6"/>
      <c r="AE1448" s="6"/>
    </row>
    <row r="1449" spans="1:31" x14ac:dyDescent="0.25">
      <c r="A1449" s="1"/>
      <c r="B1449" s="1"/>
      <c r="AD1449" s="6"/>
      <c r="AE1449" s="6"/>
    </row>
    <row r="1450" spans="1:31" x14ac:dyDescent="0.25">
      <c r="A1450" s="1"/>
      <c r="B1450" s="1"/>
      <c r="AD1450" s="6"/>
      <c r="AE1450" s="6"/>
    </row>
    <row r="1451" spans="1:31" x14ac:dyDescent="0.25">
      <c r="A1451" s="1"/>
      <c r="B1451" s="1"/>
      <c r="AD1451" s="6"/>
      <c r="AE1451" s="6"/>
    </row>
    <row r="1452" spans="1:31" x14ac:dyDescent="0.25">
      <c r="A1452" s="1"/>
      <c r="B1452" s="1"/>
      <c r="AD1452" s="6"/>
      <c r="AE1452" s="6"/>
    </row>
    <row r="1453" spans="1:31" x14ac:dyDescent="0.25">
      <c r="A1453" s="1"/>
      <c r="B1453" s="1"/>
      <c r="AD1453" s="6"/>
      <c r="AE1453" s="6"/>
    </row>
    <row r="1454" spans="1:31" x14ac:dyDescent="0.25">
      <c r="A1454" s="1"/>
      <c r="B1454" s="1"/>
      <c r="AD1454" s="6"/>
      <c r="AE1454" s="6"/>
    </row>
    <row r="1455" spans="1:31" x14ac:dyDescent="0.25">
      <c r="A1455" s="1"/>
      <c r="B1455" s="1"/>
      <c r="AD1455" s="6"/>
      <c r="AE1455" s="6"/>
    </row>
    <row r="1456" spans="1:31" x14ac:dyDescent="0.25">
      <c r="A1456" s="1"/>
      <c r="B1456" s="1"/>
      <c r="AD1456" s="6"/>
      <c r="AE1456" s="6"/>
    </row>
    <row r="1457" spans="1:31" x14ac:dyDescent="0.25">
      <c r="A1457" s="1"/>
      <c r="B1457" s="1"/>
      <c r="AD1457" s="6"/>
      <c r="AE1457" s="6"/>
    </row>
    <row r="1458" spans="1:31" x14ac:dyDescent="0.25">
      <c r="A1458" s="1"/>
      <c r="B1458" s="1"/>
      <c r="AD1458" s="6"/>
      <c r="AE1458" s="6"/>
    </row>
    <row r="1459" spans="1:31" x14ac:dyDescent="0.25">
      <c r="A1459" s="1"/>
      <c r="B1459" s="1"/>
      <c r="AD1459" s="6"/>
      <c r="AE1459" s="6"/>
    </row>
    <row r="1460" spans="1:31" x14ac:dyDescent="0.25">
      <c r="A1460" s="1"/>
      <c r="B1460" s="1"/>
      <c r="AD1460" s="6"/>
      <c r="AE1460" s="6"/>
    </row>
    <row r="1461" spans="1:31" x14ac:dyDescent="0.25">
      <c r="A1461" s="1"/>
      <c r="B1461" s="1"/>
      <c r="AD1461" s="6"/>
      <c r="AE1461" s="6"/>
    </row>
    <row r="1462" spans="1:31" x14ac:dyDescent="0.25">
      <c r="A1462" s="1"/>
      <c r="B1462" s="1"/>
      <c r="AD1462" s="6"/>
      <c r="AE1462" s="6"/>
    </row>
    <row r="1463" spans="1:31" x14ac:dyDescent="0.25">
      <c r="A1463" s="1"/>
      <c r="B1463" s="1"/>
      <c r="AD1463" s="6"/>
      <c r="AE1463" s="6"/>
    </row>
    <row r="1464" spans="1:31" x14ac:dyDescent="0.25">
      <c r="A1464" s="1"/>
      <c r="B1464" s="1"/>
      <c r="AD1464" s="6"/>
      <c r="AE1464" s="6"/>
    </row>
    <row r="1465" spans="1:31" x14ac:dyDescent="0.25">
      <c r="A1465" s="1"/>
      <c r="B1465" s="1"/>
      <c r="AD1465" s="6"/>
      <c r="AE1465" s="6"/>
    </row>
    <row r="1466" spans="1:31" x14ac:dyDescent="0.25">
      <c r="A1466" s="1"/>
      <c r="B1466" s="1"/>
      <c r="AD1466" s="6"/>
      <c r="AE1466" s="6"/>
    </row>
    <row r="1467" spans="1:31" x14ac:dyDescent="0.25">
      <c r="A1467" s="1"/>
      <c r="B1467" s="1"/>
      <c r="AD1467" s="6"/>
      <c r="AE1467" s="6"/>
    </row>
    <row r="1468" spans="1:31" x14ac:dyDescent="0.25">
      <c r="A1468" s="1"/>
      <c r="B1468" s="1"/>
      <c r="AD1468" s="6"/>
      <c r="AE1468" s="6"/>
    </row>
    <row r="1469" spans="1:31" x14ac:dyDescent="0.25">
      <c r="A1469" s="1"/>
      <c r="B1469" s="1"/>
      <c r="AD1469" s="6"/>
      <c r="AE1469" s="6"/>
    </row>
    <row r="1470" spans="1:31" x14ac:dyDescent="0.25">
      <c r="A1470" s="1"/>
      <c r="B1470" s="1"/>
      <c r="AD1470" s="6"/>
      <c r="AE1470" s="6"/>
    </row>
    <row r="1471" spans="1:31" x14ac:dyDescent="0.25">
      <c r="A1471" s="1"/>
      <c r="B1471" s="1"/>
      <c r="AD1471" s="6"/>
      <c r="AE1471" s="6"/>
    </row>
    <row r="1472" spans="1:31" x14ac:dyDescent="0.25">
      <c r="A1472" s="1"/>
      <c r="B1472" s="1"/>
      <c r="AD1472" s="6"/>
      <c r="AE1472" s="6"/>
    </row>
    <row r="1473" spans="1:31" x14ac:dyDescent="0.25">
      <c r="A1473" s="1"/>
      <c r="B1473" s="1"/>
      <c r="AD1473" s="6"/>
      <c r="AE1473" s="6"/>
    </row>
    <row r="1474" spans="1:31" x14ac:dyDescent="0.25">
      <c r="A1474" s="1"/>
      <c r="B1474" s="1"/>
      <c r="AD1474" s="6"/>
      <c r="AE1474" s="6"/>
    </row>
    <row r="1475" spans="1:31" x14ac:dyDescent="0.25">
      <c r="A1475" s="1"/>
      <c r="B1475" s="1"/>
      <c r="AD1475" s="6"/>
      <c r="AE1475" s="6"/>
    </row>
    <row r="1476" spans="1:31" x14ac:dyDescent="0.25">
      <c r="A1476" s="1"/>
      <c r="B1476" s="1"/>
      <c r="AD1476" s="6"/>
      <c r="AE1476" s="6"/>
    </row>
    <row r="1477" spans="1:31" x14ac:dyDescent="0.25">
      <c r="A1477" s="1"/>
      <c r="B1477" s="1"/>
      <c r="AD1477" s="6"/>
      <c r="AE1477" s="6"/>
    </row>
    <row r="1478" spans="1:31" x14ac:dyDescent="0.25">
      <c r="A1478" s="1"/>
      <c r="B1478" s="1"/>
      <c r="AD1478" s="6"/>
      <c r="AE1478" s="6"/>
    </row>
    <row r="1479" spans="1:31" x14ac:dyDescent="0.25">
      <c r="A1479" s="1"/>
      <c r="B1479" s="1"/>
      <c r="AD1479" s="6"/>
      <c r="AE1479" s="6"/>
    </row>
    <row r="1480" spans="1:31" x14ac:dyDescent="0.25">
      <c r="A1480" s="1"/>
      <c r="B1480" s="1"/>
      <c r="AD1480" s="6"/>
      <c r="AE1480" s="6"/>
    </row>
    <row r="1481" spans="1:31" x14ac:dyDescent="0.25">
      <c r="A1481" s="1"/>
      <c r="B1481" s="1"/>
      <c r="AD1481" s="6"/>
      <c r="AE1481" s="6"/>
    </row>
    <row r="1482" spans="1:31" x14ac:dyDescent="0.25">
      <c r="A1482" s="1"/>
      <c r="B1482" s="1"/>
      <c r="AD1482" s="6"/>
      <c r="AE1482" s="6"/>
    </row>
    <row r="1483" spans="1:31" x14ac:dyDescent="0.25">
      <c r="A1483" s="1"/>
      <c r="B1483" s="1"/>
      <c r="AD1483" s="6"/>
      <c r="AE1483" s="6"/>
    </row>
    <row r="1484" spans="1:31" x14ac:dyDescent="0.25">
      <c r="A1484" s="1"/>
      <c r="B1484" s="1"/>
      <c r="AD1484" s="6"/>
      <c r="AE1484" s="6"/>
    </row>
    <row r="1485" spans="1:31" x14ac:dyDescent="0.25">
      <c r="A1485" s="1"/>
      <c r="B1485" s="1"/>
      <c r="AD1485" s="6"/>
      <c r="AE1485" s="6"/>
    </row>
    <row r="1486" spans="1:31" x14ac:dyDescent="0.25">
      <c r="A1486" s="1"/>
      <c r="B1486" s="1"/>
      <c r="AD1486" s="6"/>
      <c r="AE1486" s="6"/>
    </row>
    <row r="1487" spans="1:31" x14ac:dyDescent="0.25">
      <c r="A1487" s="1"/>
      <c r="B1487" s="1"/>
      <c r="AD1487" s="6"/>
      <c r="AE1487" s="6"/>
    </row>
    <row r="1488" spans="1:31" x14ac:dyDescent="0.25">
      <c r="A1488" s="1"/>
      <c r="B1488" s="1"/>
      <c r="AD1488" s="6"/>
      <c r="AE1488" s="6"/>
    </row>
    <row r="1489" spans="1:31" x14ac:dyDescent="0.25">
      <c r="A1489" s="1"/>
      <c r="B1489" s="1"/>
      <c r="AD1489" s="6"/>
      <c r="AE1489" s="6"/>
    </row>
    <row r="1490" spans="1:31" x14ac:dyDescent="0.25">
      <c r="A1490" s="1"/>
      <c r="B1490" s="1"/>
      <c r="AD1490" s="6"/>
      <c r="AE1490" s="6"/>
    </row>
    <row r="1491" spans="1:31" x14ac:dyDescent="0.25">
      <c r="A1491" s="1"/>
      <c r="B1491" s="1"/>
      <c r="AD1491" s="6"/>
      <c r="AE1491" s="6"/>
    </row>
    <row r="1492" spans="1:31" x14ac:dyDescent="0.25">
      <c r="A1492" s="1"/>
      <c r="B1492" s="1"/>
      <c r="AD1492" s="6"/>
      <c r="AE1492" s="6"/>
    </row>
    <row r="1493" spans="1:31" x14ac:dyDescent="0.25">
      <c r="A1493" s="1"/>
      <c r="B1493" s="1"/>
      <c r="AD1493" s="6"/>
      <c r="AE1493" s="6"/>
    </row>
    <row r="1494" spans="1:31" x14ac:dyDescent="0.25">
      <c r="A1494" s="1"/>
      <c r="B1494" s="1"/>
      <c r="AD1494" s="6"/>
      <c r="AE1494" s="6"/>
    </row>
    <row r="1495" spans="1:31" x14ac:dyDescent="0.25">
      <c r="A1495" s="1"/>
      <c r="B1495" s="1"/>
      <c r="AD1495" s="6"/>
      <c r="AE1495" s="6"/>
    </row>
    <row r="1496" spans="1:31" x14ac:dyDescent="0.25">
      <c r="A1496" s="1"/>
      <c r="B1496" s="1"/>
      <c r="AD1496" s="6"/>
      <c r="AE1496" s="6"/>
    </row>
    <row r="1497" spans="1:31" x14ac:dyDescent="0.25">
      <c r="A1497" s="1"/>
      <c r="B1497" s="1"/>
      <c r="AD1497" s="6"/>
      <c r="AE1497" s="6"/>
    </row>
    <row r="1498" spans="1:31" x14ac:dyDescent="0.25">
      <c r="A1498" s="1"/>
      <c r="B1498" s="1"/>
      <c r="AD1498" s="6"/>
      <c r="AE1498" s="6"/>
    </row>
    <row r="1499" spans="1:31" x14ac:dyDescent="0.25">
      <c r="A1499" s="1"/>
      <c r="B1499" s="1"/>
      <c r="AD1499" s="6"/>
      <c r="AE1499" s="6"/>
    </row>
    <row r="1500" spans="1:31" x14ac:dyDescent="0.25">
      <c r="A1500" s="1"/>
      <c r="B1500" s="1"/>
      <c r="AD1500" s="6"/>
      <c r="AE1500" s="6"/>
    </row>
    <row r="1501" spans="1:31" x14ac:dyDescent="0.25">
      <c r="A1501" s="1"/>
      <c r="B1501" s="1"/>
      <c r="AD1501" s="6"/>
      <c r="AE1501" s="6"/>
    </row>
    <row r="1502" spans="1:31" x14ac:dyDescent="0.25">
      <c r="A1502" s="1"/>
      <c r="B1502" s="1"/>
      <c r="AD1502" s="6"/>
      <c r="AE1502" s="6"/>
    </row>
    <row r="1503" spans="1:31" x14ac:dyDescent="0.25">
      <c r="A1503" s="1"/>
      <c r="B1503" s="1"/>
      <c r="AD1503" s="6"/>
      <c r="AE1503" s="6"/>
    </row>
    <row r="1504" spans="1:31" x14ac:dyDescent="0.25">
      <c r="A1504" s="1"/>
      <c r="B1504" s="1"/>
      <c r="AD1504" s="6"/>
      <c r="AE1504" s="6"/>
    </row>
    <row r="1505" spans="1:31" x14ac:dyDescent="0.25">
      <c r="A1505" s="1"/>
      <c r="B1505" s="1"/>
      <c r="AD1505" s="6"/>
      <c r="AE1505" s="6"/>
    </row>
    <row r="1506" spans="1:31" x14ac:dyDescent="0.25">
      <c r="A1506" s="1"/>
      <c r="B1506" s="1"/>
    </row>
    <row r="1507" spans="1:31" x14ac:dyDescent="0.25">
      <c r="A1507" s="1"/>
      <c r="B1507" s="1"/>
    </row>
    <row r="1508" spans="1:31" x14ac:dyDescent="0.25">
      <c r="A1508" s="1"/>
      <c r="B1508" s="1"/>
    </row>
    <row r="1509" spans="1:31" x14ac:dyDescent="0.25">
      <c r="A1509" s="1"/>
      <c r="B1509" s="1"/>
    </row>
    <row r="1510" spans="1:31" x14ac:dyDescent="0.25">
      <c r="A1510" s="1"/>
      <c r="B1510" s="1"/>
    </row>
    <row r="1511" spans="1:31" x14ac:dyDescent="0.25">
      <c r="A1511" s="1"/>
      <c r="B1511" s="1"/>
    </row>
    <row r="1512" spans="1:31" x14ac:dyDescent="0.25">
      <c r="A1512" s="1"/>
      <c r="B1512" s="1"/>
    </row>
    <row r="1513" spans="1:31" x14ac:dyDescent="0.25">
      <c r="A1513" s="1"/>
      <c r="B1513" s="1"/>
    </row>
    <row r="1514" spans="1:31" x14ac:dyDescent="0.25">
      <c r="A1514" s="1"/>
      <c r="B1514" s="1"/>
    </row>
    <row r="1515" spans="1:31" x14ac:dyDescent="0.25">
      <c r="A1515" s="1"/>
      <c r="B1515" s="1"/>
    </row>
    <row r="1516" spans="1:31" x14ac:dyDescent="0.25">
      <c r="A1516" s="1"/>
      <c r="B1516" s="1"/>
    </row>
    <row r="1517" spans="1:31" x14ac:dyDescent="0.25">
      <c r="A1517" s="1"/>
      <c r="B1517" s="1"/>
    </row>
    <row r="1518" spans="1:31" x14ac:dyDescent="0.25">
      <c r="A1518" s="1"/>
      <c r="B1518" s="1"/>
    </row>
    <row r="1519" spans="1:31" x14ac:dyDescent="0.25">
      <c r="A1519" s="1"/>
      <c r="B1519" s="1"/>
    </row>
    <row r="1520" spans="1:31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U3295"/>
  <sheetViews>
    <sheetView tabSelected="1" zoomScale="90" zoomScaleNormal="90" workbookViewId="0">
      <pane xSplit="1" ySplit="7" topLeftCell="B737" activePane="bottomRight" state="frozen"/>
      <selection pane="topRight" activeCell="B1" sqref="B1"/>
      <selection pane="bottomLeft" activeCell="A9" sqref="A9"/>
      <selection pane="bottomRight" activeCell="P769" sqref="P769"/>
    </sheetView>
  </sheetViews>
  <sheetFormatPr defaultRowHeight="15" x14ac:dyDescent="0.25"/>
  <cols>
    <col min="1" max="1" width="15.85546875" customWidth="1"/>
    <col min="2" max="2" width="4.14062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/>
    </row>
    <row r="2" spans="1:47" s="7" customFormat="1" x14ac:dyDescent="0.25">
      <c r="G2" s="7" t="s">
        <v>53</v>
      </c>
      <c r="H2">
        <v>1</v>
      </c>
      <c r="I2" s="7" t="s">
        <v>53</v>
      </c>
      <c r="J2">
        <v>1</v>
      </c>
      <c r="L2" s="7" t="s">
        <v>53</v>
      </c>
      <c r="M2">
        <v>1</v>
      </c>
      <c r="N2" s="7" t="s">
        <v>53</v>
      </c>
      <c r="O2">
        <v>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/>
      <c r="AE2" s="8"/>
      <c r="AF2" s="8"/>
    </row>
    <row r="3" spans="1:47" s="7" customFormat="1" x14ac:dyDescent="0.25">
      <c r="G3" s="7" t="s">
        <v>59</v>
      </c>
      <c r="H3">
        <v>0</v>
      </c>
      <c r="I3" s="7" t="s">
        <v>59</v>
      </c>
      <c r="J3">
        <v>0</v>
      </c>
      <c r="L3" s="7" t="s">
        <v>59</v>
      </c>
      <c r="M3">
        <v>0</v>
      </c>
      <c r="N3" s="7" t="s">
        <v>59</v>
      </c>
      <c r="O3">
        <v>0</v>
      </c>
      <c r="T3" s="21">
        <f>AVERAGE(C18:C86)</f>
        <v>10.292344927465919</v>
      </c>
      <c r="U3" s="21">
        <f>AVERAGE(D18:D86)</f>
        <v>578.79277396046427</v>
      </c>
      <c r="V3" s="10">
        <f t="shared" ref="V3:W3" si="0">AVERAGE(E114:E196)</f>
        <v>750.30901222246257</v>
      </c>
      <c r="W3" s="10">
        <f t="shared" si="0"/>
        <v>78.602500240476289</v>
      </c>
      <c r="X3" s="10">
        <f>AVERAGE(AA18:AA86)</f>
        <v>158.17656819874736</v>
      </c>
      <c r="Y3" s="10">
        <f>AVERAGE(AB18:AB86)</f>
        <v>127.80926617949959</v>
      </c>
      <c r="Z3" s="10">
        <f t="shared" ref="Z3" si="1">AVERAGE(AC114:AC196)</f>
        <v>0.61491499172442798</v>
      </c>
      <c r="AA3" s="11">
        <f>(T3-X3)/X3</f>
        <v>-0.93493129200695702</v>
      </c>
      <c r="AB3" s="11">
        <f>(U3-Y3)/Y3</f>
        <v>3.5285665997611511</v>
      </c>
      <c r="AC3" s="11"/>
      <c r="AD3" s="12"/>
      <c r="AE3" s="13"/>
      <c r="AM3" s="10"/>
      <c r="AU3" s="10"/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21">
        <f>AVERAGE(C94:C126)</f>
        <v>15.764187869615698</v>
      </c>
      <c r="U4" s="21">
        <f>AVERAGE(D94:D126)</f>
        <v>735.19704321865038</v>
      </c>
      <c r="V4" s="14">
        <f t="shared" ref="V4:W4" si="2">AVERAGE(E204:E254)</f>
        <v>94.910948357664054</v>
      </c>
      <c r="W4" s="14">
        <f t="shared" si="2"/>
        <v>12.646962317786477</v>
      </c>
      <c r="X4" s="14">
        <f>AVERAGE(AA94:AA126)</f>
        <v>211.67134397395287</v>
      </c>
      <c r="Y4" s="14">
        <f>AVERAGE(AB94:AB126)</f>
        <v>128.54607151411236</v>
      </c>
      <c r="Z4" s="14" t="e">
        <f t="shared" ref="Z4" si="3">AVERAGE(AC204:AC254)</f>
        <v>#DIV/0!</v>
      </c>
      <c r="AA4" s="11">
        <f t="shared" ref="AA4:AB5" si="4">(T4-X4)/X4</f>
        <v>-0.92552516758453818</v>
      </c>
      <c r="AB4" s="11">
        <f t="shared" si="4"/>
        <v>4.7193271996487054</v>
      </c>
      <c r="AC4" s="11"/>
      <c r="AD4" s="12"/>
      <c r="AE4" s="13"/>
      <c r="AM4" s="14"/>
      <c r="AU4" s="14"/>
    </row>
    <row r="5" spans="1:47" x14ac:dyDescent="0.25">
      <c r="M5" s="7"/>
      <c r="T5" s="21">
        <f>AVERAGE(C158:C205)</f>
        <v>17.848686845770739</v>
      </c>
      <c r="U5" s="21">
        <f>AVERAGE(D158:D205)</f>
        <v>537.53061837629616</v>
      </c>
      <c r="V5" s="14">
        <f t="shared" ref="V5:W5" si="5">AVERAGE(E264:E316)</f>
        <v>18.084365859544278</v>
      </c>
      <c r="W5" s="14">
        <f t="shared" si="5"/>
        <v>0.42606724564225396</v>
      </c>
      <c r="X5" s="14">
        <f>AVERAGE(AA158:AA205)</f>
        <v>159.45598338319348</v>
      </c>
      <c r="Y5" s="14">
        <f>AVERAGE(AB158:AB205)</f>
        <v>99.129508872225941</v>
      </c>
      <c r="Z5" s="14" t="e">
        <f t="shared" ref="Z5" si="6">AVERAGE(AC264:AC316)</f>
        <v>#DIV/0!</v>
      </c>
      <c r="AA5" s="11">
        <f t="shared" si="4"/>
        <v>-0.88806511698668578</v>
      </c>
      <c r="AB5" s="11">
        <f t="shared" si="4"/>
        <v>4.4225086403802534</v>
      </c>
      <c r="AC5" s="11"/>
      <c r="AD5" s="12"/>
      <c r="AE5" s="13"/>
      <c r="AM5" s="14"/>
      <c r="AU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81</v>
      </c>
      <c r="U7" t="s">
        <v>72</v>
      </c>
      <c r="X7" s="2" t="s">
        <v>74</v>
      </c>
      <c r="Y7" s="2" t="s">
        <v>75</v>
      </c>
      <c r="Z7" s="2" t="s">
        <v>76</v>
      </c>
      <c r="AA7" t="s">
        <v>77</v>
      </c>
      <c r="AB7" t="s">
        <v>78</v>
      </c>
      <c r="AD7" t="s">
        <v>79</v>
      </c>
      <c r="AE7" t="s">
        <v>80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7">(G8*H$2+H$3+H$4)</f>
        <v>21.100315999999999</v>
      </c>
      <c r="I8">
        <v>21.028967999999999</v>
      </c>
      <c r="J8">
        <f t="shared" ref="J8:J71" si="8">(I8*J$2+J$3+J$4)</f>
        <v>21.028967999999999</v>
      </c>
      <c r="L8">
        <v>4.9899999999999999E-4</v>
      </c>
      <c r="M8">
        <f t="shared" ref="M8:M71" si="9">(L8*M$2+M$3+M$4)</f>
        <v>4.9899999999999999E-4</v>
      </c>
      <c r="N8">
        <v>0.205957</v>
      </c>
      <c r="O8">
        <f t="shared" ref="O8:O71" si="10">(N8*O$2+O$3+O$4)</f>
        <v>0.205957</v>
      </c>
      <c r="Q8">
        <f>100-J8-O8</f>
        <v>78.76507500000001</v>
      </c>
      <c r="S8">
        <f>((X8-AA8/1000+AB8/1000)/(X8+Y8+Z8))</f>
        <v>0.9632756943362023</v>
      </c>
      <c r="W8">
        <v>0</v>
      </c>
      <c r="X8">
        <v>20.001736000000001</v>
      </c>
      <c r="Y8">
        <v>0.13001399999999999</v>
      </c>
      <c r="Z8">
        <v>0.60164899999999999</v>
      </c>
      <c r="AA8">
        <f t="shared" ref="AA8:AA71" si="11">((X8*(H8/100)*Z8)/(-X8*(-1+H8/100+M8/100)+Z8))*1000</f>
        <v>154.992343045073</v>
      </c>
      <c r="AB8">
        <f t="shared" ref="AB8:AB71" si="12">((X8*(Y8*(-1+M8/100+H8/100)+(M8/100)*Z8))/(X8*(-1+M8/100+H8/100)-Z8))*1000</f>
        <v>125.23566071959227</v>
      </c>
      <c r="AC8">
        <f>AB8/AA8</f>
        <v>0.80801192019642387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7"/>
        <v>21.100612000000002</v>
      </c>
      <c r="I9">
        <v>21.028676000000001</v>
      </c>
      <c r="J9">
        <f t="shared" si="8"/>
        <v>21.028676000000001</v>
      </c>
      <c r="L9">
        <v>4.9799999999999996E-4</v>
      </c>
      <c r="M9">
        <f t="shared" si="9"/>
        <v>4.9799999999999996E-4</v>
      </c>
      <c r="N9">
        <v>0.20763100000000001</v>
      </c>
      <c r="O9">
        <f t="shared" si="10"/>
        <v>0.20763100000000001</v>
      </c>
      <c r="Q9">
        <f t="shared" ref="Q9:Q72" si="13">100-J9-O9</f>
        <v>78.763692999999989</v>
      </c>
      <c r="S9">
        <f t="shared" ref="S9:S11" si="14">((X9-AA9/1000+AB9/1000)/(X9+Y9+Z9))</f>
        <v>0.96327832558164994</v>
      </c>
      <c r="W9">
        <v>0</v>
      </c>
      <c r="X9">
        <v>20.001736000000001</v>
      </c>
      <c r="Y9">
        <v>0.13001399999999999</v>
      </c>
      <c r="Z9">
        <v>0.60160199999999997</v>
      </c>
      <c r="AA9">
        <f t="shared" si="11"/>
        <v>154.98341217098243</v>
      </c>
      <c r="AB9">
        <f t="shared" si="12"/>
        <v>125.23601042593138</v>
      </c>
      <c r="AC9">
        <f t="shared" ref="AC9:AC72" si="15">AB9/AA9</f>
        <v>0.80806073805993628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7"/>
        <v>21.100798999999999</v>
      </c>
      <c r="I10">
        <v>21.028566999999999</v>
      </c>
      <c r="J10">
        <f t="shared" si="8"/>
        <v>21.028566999999999</v>
      </c>
      <c r="L10">
        <v>4.9799999999999996E-4</v>
      </c>
      <c r="M10">
        <f t="shared" si="9"/>
        <v>4.9799999999999996E-4</v>
      </c>
      <c r="N10">
        <v>0.209233</v>
      </c>
      <c r="O10">
        <f t="shared" si="10"/>
        <v>0.209233</v>
      </c>
      <c r="Q10">
        <f t="shared" si="13"/>
        <v>78.762200000000007</v>
      </c>
      <c r="S10">
        <f t="shared" si="14"/>
        <v>0.96327860382983932</v>
      </c>
      <c r="W10">
        <v>0</v>
      </c>
      <c r="X10">
        <v>20.001840999999999</v>
      </c>
      <c r="Y10">
        <v>0.13001099999999999</v>
      </c>
      <c r="Z10">
        <v>0.60159899999999999</v>
      </c>
      <c r="AA10">
        <f t="shared" si="11"/>
        <v>154.98442492040593</v>
      </c>
      <c r="AB10">
        <f t="shared" si="12"/>
        <v>125.23315677479435</v>
      </c>
      <c r="AC10">
        <f t="shared" si="15"/>
        <v>0.80803704526509235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7"/>
        <v>21.100494000000001</v>
      </c>
      <c r="I11">
        <v>21.028233</v>
      </c>
      <c r="J11">
        <f t="shared" si="8"/>
        <v>21.028233</v>
      </c>
      <c r="L11">
        <v>5.0500000000000002E-4</v>
      </c>
      <c r="M11">
        <f t="shared" si="9"/>
        <v>5.0500000000000002E-4</v>
      </c>
      <c r="N11">
        <v>0.210927</v>
      </c>
      <c r="O11">
        <f t="shared" si="10"/>
        <v>0.210927</v>
      </c>
      <c r="Q11">
        <f t="shared" si="13"/>
        <v>78.760840000000002</v>
      </c>
      <c r="S11">
        <f t="shared" si="14"/>
        <v>0.96327645120622396</v>
      </c>
      <c r="U11">
        <f>$F$1*((X11-AA11/1000+AB11/1000)/(X11+Y11+Z11))</f>
        <v>31306.484664202279</v>
      </c>
      <c r="W11">
        <v>0</v>
      </c>
      <c r="X11">
        <v>20.001047</v>
      </c>
      <c r="Y11">
        <v>0.13000900000000001</v>
      </c>
      <c r="Z11">
        <v>0.60161399999999998</v>
      </c>
      <c r="AA11">
        <f t="shared" si="11"/>
        <v>154.98511724252461</v>
      </c>
      <c r="AB11">
        <f t="shared" si="12"/>
        <v>125.23089887227154</v>
      </c>
      <c r="AC11">
        <f t="shared" si="15"/>
        <v>0.80801886723295557</v>
      </c>
    </row>
    <row r="12" spans="1:47" x14ac:dyDescent="0.25">
      <c r="A12" s="1">
        <v>42879.887175925927</v>
      </c>
      <c r="B12" s="16">
        <v>5</v>
      </c>
      <c r="C12">
        <f t="shared" ref="C12:C75" si="16">(X12*H12-T12*J12-K12*U12)*10</f>
        <v>123.30035817549029</v>
      </c>
      <c r="D12">
        <f t="shared" ref="D12:D75" si="17">(T12*O12-X12*M12+P12*U12)*10</f>
        <v>585.827217117293</v>
      </c>
      <c r="E12">
        <f t="shared" ref="E12:E75" si="18">3.941*C12+1.104*D12</f>
        <v>1132.6799592670986</v>
      </c>
      <c r="F12">
        <f>D12/C12</f>
        <v>4.7512207246267684</v>
      </c>
      <c r="G12">
        <v>21.100159000000001</v>
      </c>
      <c r="H12">
        <f t="shared" si="7"/>
        <v>21.100159000000001</v>
      </c>
      <c r="I12">
        <v>21.027898</v>
      </c>
      <c r="J12">
        <f t="shared" si="8"/>
        <v>21.027898</v>
      </c>
      <c r="K12">
        <f>SLOPE(J8:J16,B8:B16)</f>
        <v>-3.5790000000002209E-4</v>
      </c>
      <c r="L12">
        <v>5.0299999999999997E-4</v>
      </c>
      <c r="M12">
        <f t="shared" si="9"/>
        <v>5.0299999999999997E-4</v>
      </c>
      <c r="N12">
        <v>0.21259400000000001</v>
      </c>
      <c r="O12">
        <f t="shared" si="10"/>
        <v>0.21259400000000001</v>
      </c>
      <c r="P12">
        <f>SLOPE(O8:O16,B8:B16)</f>
        <v>1.6717833333333321E-3</v>
      </c>
      <c r="Q12">
        <f t="shared" si="13"/>
        <v>78.759508000000011</v>
      </c>
      <c r="R12">
        <f>SLOPE(Q8:Q16,B8:B16)</f>
        <v>-1.3138833333336208E-3</v>
      </c>
      <c r="S12">
        <f>((X12-AA12/1000+AB12/1000)/(X12+Y12+Z12))</f>
        <v>0.96327636022254415</v>
      </c>
      <c r="T12">
        <f>(-R12*S12+X12*(100-H12-M12))/(100-J12-O12)</f>
        <v>20.037368431936024</v>
      </c>
      <c r="U12">
        <f>$F$1</f>
        <v>32500</v>
      </c>
      <c r="W12">
        <v>0</v>
      </c>
      <c r="X12">
        <v>20.001840999999999</v>
      </c>
      <c r="Y12">
        <v>0.13001299999999999</v>
      </c>
      <c r="Z12">
        <v>0.60164200000000001</v>
      </c>
      <c r="AA12">
        <f>((X12*(H12/100)*Z12)/(-X12*(-1+H12/100+M12/100)+Z12))*1000</f>
        <v>154.98919311469996</v>
      </c>
      <c r="AB12">
        <f t="shared" si="12"/>
        <v>125.23475468338266</v>
      </c>
      <c r="AC12">
        <f t="shared" si="15"/>
        <v>0.80802249606333854</v>
      </c>
      <c r="AD12" s="6">
        <f t="shared" ref="AD12:AE75" si="19">(C12-AA12)/AA12</f>
        <v>-0.20445835159460637</v>
      </c>
      <c r="AE12" s="6">
        <f t="shared" si="19"/>
        <v>3.6778325920658039</v>
      </c>
    </row>
    <row r="13" spans="1:47" x14ac:dyDescent="0.25">
      <c r="A13" s="1">
        <v>42879.887870370374</v>
      </c>
      <c r="B13" s="16">
        <v>6</v>
      </c>
      <c r="C13">
        <f t="shared" si="16"/>
        <v>18.098201080615155</v>
      </c>
      <c r="D13">
        <f t="shared" si="17"/>
        <v>586.04248027039898</v>
      </c>
      <c r="E13">
        <f t="shared" si="18"/>
        <v>718.31590867722491</v>
      </c>
      <c r="F13">
        <f t="shared" ref="F13:F76" si="20">D13/C13</f>
        <v>32.381255886150178</v>
      </c>
      <c r="G13">
        <v>21.100292</v>
      </c>
      <c r="H13">
        <f t="shared" si="7"/>
        <v>21.100292</v>
      </c>
      <c r="I13">
        <v>21.027531</v>
      </c>
      <c r="J13">
        <f t="shared" si="8"/>
        <v>21.027531</v>
      </c>
      <c r="K13">
        <f t="shared" ref="K13:K76" si="21">SLOPE(J9:J17,B9:B17)</f>
        <v>-3.7836666666664814E-4</v>
      </c>
      <c r="L13">
        <v>5.0000000000000001E-4</v>
      </c>
      <c r="M13">
        <f t="shared" si="9"/>
        <v>5.0000000000000001E-4</v>
      </c>
      <c r="N13">
        <v>0.21432100000000001</v>
      </c>
      <c r="O13">
        <f t="shared" si="10"/>
        <v>0.21432100000000001</v>
      </c>
      <c r="P13">
        <f t="shared" ref="P13:P76" si="22">SLOPE(O9:O17,B9:B17)</f>
        <v>1.6678666666666662E-3</v>
      </c>
      <c r="Q13">
        <f t="shared" si="13"/>
        <v>78.758148000000006</v>
      </c>
      <c r="R13">
        <f t="shared" ref="R13:R76" si="23">SLOPE(Q9:Q17,B9:B17)</f>
        <v>-1.2895000000002692E-3</v>
      </c>
      <c r="S13">
        <f t="shared" ref="S13:S76" si="24">((X13-AA13/1000+AB13/1000)/(X13+Y13+Z13))</f>
        <v>0.96327791161125964</v>
      </c>
      <c r="T13">
        <f t="shared" ref="T13:T76" si="25">(-R13*U13+X13*(100-H13-M13))/(100-J13-O13)</f>
        <v>20.569997279189863</v>
      </c>
      <c r="U13">
        <f>$F$1</f>
        <v>32500</v>
      </c>
      <c r="W13">
        <v>0</v>
      </c>
      <c r="X13">
        <v>20.002053</v>
      </c>
      <c r="Y13">
        <v>0.13000800000000001</v>
      </c>
      <c r="Z13">
        <v>0.60162099999999996</v>
      </c>
      <c r="AA13">
        <f t="shared" si="11"/>
        <v>154.98526517500088</v>
      </c>
      <c r="AB13">
        <f t="shared" si="12"/>
        <v>125.23016214696558</v>
      </c>
      <c r="AC13">
        <f t="shared" si="15"/>
        <v>0.80801334246557266</v>
      </c>
      <c r="AD13" s="6">
        <f t="shared" si="19"/>
        <v>-0.88322631148077424</v>
      </c>
      <c r="AE13" s="6">
        <f t="shared" si="19"/>
        <v>3.6797230812704749</v>
      </c>
    </row>
    <row r="14" spans="1:47" x14ac:dyDescent="0.25">
      <c r="A14" s="1">
        <v>42879.888564814813</v>
      </c>
      <c r="B14" s="16">
        <v>7</v>
      </c>
      <c r="C14">
        <f t="shared" si="16"/>
        <v>23.905762017974546</v>
      </c>
      <c r="D14">
        <f t="shared" si="17"/>
        <v>586.81276244432149</v>
      </c>
      <c r="E14">
        <f t="shared" si="18"/>
        <v>742.05389785136867</v>
      </c>
      <c r="F14">
        <f t="shared" si="20"/>
        <v>24.546917266352011</v>
      </c>
      <c r="G14">
        <v>21.100518000000001</v>
      </c>
      <c r="H14">
        <f t="shared" si="7"/>
        <v>21.100518000000001</v>
      </c>
      <c r="I14">
        <v>21.027099</v>
      </c>
      <c r="J14">
        <f t="shared" si="8"/>
        <v>21.027099</v>
      </c>
      <c r="K14">
        <f t="shared" si="21"/>
        <v>-3.9256666666656061E-4</v>
      </c>
      <c r="L14">
        <v>4.9799999999999996E-4</v>
      </c>
      <c r="M14">
        <f t="shared" si="9"/>
        <v>4.9799999999999996E-4</v>
      </c>
      <c r="N14">
        <v>0.21601999999999999</v>
      </c>
      <c r="O14">
        <f t="shared" si="10"/>
        <v>0.21601999999999999</v>
      </c>
      <c r="P14">
        <f t="shared" si="22"/>
        <v>1.6691999999999989E-3</v>
      </c>
      <c r="Q14">
        <f t="shared" si="13"/>
        <v>78.756881000000007</v>
      </c>
      <c r="R14">
        <f t="shared" si="23"/>
        <v>-1.276633333334587E-3</v>
      </c>
      <c r="S14">
        <f t="shared" si="24"/>
        <v>0.96327759572215743</v>
      </c>
      <c r="T14">
        <f t="shared" si="25"/>
        <v>20.564007000426724</v>
      </c>
      <c r="U14">
        <f t="shared" ref="U14:U77" si="26">$F$1</f>
        <v>32500</v>
      </c>
      <c r="W14">
        <v>0</v>
      </c>
      <c r="X14">
        <v>20.001100000000001</v>
      </c>
      <c r="Y14">
        <v>0.13000600000000001</v>
      </c>
      <c r="Z14">
        <v>0.60159600000000002</v>
      </c>
      <c r="AA14">
        <f t="shared" si="11"/>
        <v>154.98087397285533</v>
      </c>
      <c r="AB14">
        <f t="shared" si="12"/>
        <v>125.22820935682344</v>
      </c>
      <c r="AC14">
        <f t="shared" si="15"/>
        <v>0.8080236363795249</v>
      </c>
      <c r="AD14" s="6">
        <f t="shared" si="19"/>
        <v>-0.84575024385162767</v>
      </c>
      <c r="AE14" s="6">
        <f t="shared" si="19"/>
        <v>3.6859470837937622</v>
      </c>
    </row>
    <row r="15" spans="1:47" x14ac:dyDescent="0.25">
      <c r="A15" s="1">
        <v>42879.88925925926</v>
      </c>
      <c r="B15" s="16">
        <v>8</v>
      </c>
      <c r="C15">
        <f t="shared" si="16"/>
        <v>23.789299962615154</v>
      </c>
      <c r="D15">
        <f t="shared" si="17"/>
        <v>586.28377001230899</v>
      </c>
      <c r="E15">
        <f t="shared" si="18"/>
        <v>741.01091324625554</v>
      </c>
      <c r="F15">
        <f t="shared" si="20"/>
        <v>24.644851716261218</v>
      </c>
      <c r="G15">
        <v>21.100228000000001</v>
      </c>
      <c r="H15">
        <f t="shared" si="7"/>
        <v>21.100228000000001</v>
      </c>
      <c r="I15">
        <v>21.026464000000001</v>
      </c>
      <c r="J15">
        <f t="shared" si="8"/>
        <v>21.026464000000001</v>
      </c>
      <c r="K15">
        <f t="shared" si="21"/>
        <v>-3.9171666666657499E-4</v>
      </c>
      <c r="L15">
        <v>5.0000000000000001E-4</v>
      </c>
      <c r="M15">
        <f t="shared" si="9"/>
        <v>5.0000000000000001E-4</v>
      </c>
      <c r="N15">
        <v>0.21768799999999999</v>
      </c>
      <c r="O15">
        <f t="shared" si="10"/>
        <v>0.21768799999999999</v>
      </c>
      <c r="P15">
        <f t="shared" si="22"/>
        <v>1.6665166666666661E-3</v>
      </c>
      <c r="Q15">
        <f t="shared" si="13"/>
        <v>78.755848</v>
      </c>
      <c r="R15">
        <f t="shared" si="23"/>
        <v>-1.2748000000011453E-3</v>
      </c>
      <c r="S15">
        <f t="shared" si="24"/>
        <v>0.96328178954808286</v>
      </c>
      <c r="T15">
        <f t="shared" si="25"/>
        <v>20.564230470050038</v>
      </c>
      <c r="U15">
        <f t="shared" si="26"/>
        <v>32500</v>
      </c>
      <c r="W15">
        <v>0</v>
      </c>
      <c r="X15">
        <v>20.001736000000001</v>
      </c>
      <c r="Y15">
        <v>0.13000800000000001</v>
      </c>
      <c r="Z15">
        <v>0.60154600000000003</v>
      </c>
      <c r="AA15">
        <f t="shared" si="11"/>
        <v>154.96597233643607</v>
      </c>
      <c r="AB15">
        <f t="shared" si="12"/>
        <v>125.23066675580793</v>
      </c>
      <c r="AC15">
        <f t="shared" si="15"/>
        <v>0.80811719416652428</v>
      </c>
      <c r="AD15" s="6">
        <f t="shared" si="19"/>
        <v>-0.84648694417269987</v>
      </c>
      <c r="AE15" s="6">
        <f t="shared" si="19"/>
        <v>3.6816309870450992</v>
      </c>
    </row>
    <row r="16" spans="1:47" x14ac:dyDescent="0.25">
      <c r="A16" s="1">
        <v>42879.889953703707</v>
      </c>
      <c r="B16" s="16">
        <v>9</v>
      </c>
      <c r="C16">
        <f t="shared" si="16"/>
        <v>18.62500337204386</v>
      </c>
      <c r="D16">
        <f t="shared" si="17"/>
        <v>586.28379491421276</v>
      </c>
      <c r="E16">
        <f t="shared" si="18"/>
        <v>720.65844787451579</v>
      </c>
      <c r="F16">
        <f t="shared" si="20"/>
        <v>31.478318860023673</v>
      </c>
      <c r="G16">
        <v>21.10013</v>
      </c>
      <c r="H16">
        <f t="shared" si="7"/>
        <v>21.10013</v>
      </c>
      <c r="I16">
        <v>21.026167999999998</v>
      </c>
      <c r="J16">
        <f t="shared" si="8"/>
        <v>21.026167999999998</v>
      </c>
      <c r="K16">
        <f t="shared" si="21"/>
        <v>-3.7874999999990184E-4</v>
      </c>
      <c r="L16">
        <v>4.9799999999999996E-4</v>
      </c>
      <c r="M16">
        <f t="shared" si="9"/>
        <v>4.9799999999999996E-4</v>
      </c>
      <c r="N16">
        <v>0.219249</v>
      </c>
      <c r="O16">
        <f t="shared" si="10"/>
        <v>0.219249</v>
      </c>
      <c r="P16">
        <f t="shared" si="22"/>
        <v>1.6646333333333332E-3</v>
      </c>
      <c r="Q16">
        <f t="shared" si="13"/>
        <v>78.754582999999997</v>
      </c>
      <c r="R16">
        <f t="shared" si="23"/>
        <v>-1.2858833333351547E-3</v>
      </c>
      <c r="S16">
        <f t="shared" si="24"/>
        <v>0.96350395966687441</v>
      </c>
      <c r="T16">
        <f t="shared" si="25"/>
        <v>20.697109791542729</v>
      </c>
      <c r="U16">
        <f t="shared" si="26"/>
        <v>32500</v>
      </c>
      <c r="W16">
        <v>0</v>
      </c>
      <c r="X16">
        <v>20.129451</v>
      </c>
      <c r="Y16">
        <v>0.13000900000000001</v>
      </c>
      <c r="Z16">
        <v>0.60158599999999995</v>
      </c>
      <c r="AA16">
        <f t="shared" si="11"/>
        <v>155.01110396614308</v>
      </c>
      <c r="AB16">
        <f t="shared" si="12"/>
        <v>125.26052775895791</v>
      </c>
      <c r="AC16">
        <f t="shared" si="15"/>
        <v>0.8080745479131406</v>
      </c>
      <c r="AD16" s="6">
        <f t="shared" si="19"/>
        <v>-0.87984729548076845</v>
      </c>
      <c r="AE16" s="6">
        <f t="shared" si="19"/>
        <v>3.6805151263805462</v>
      </c>
    </row>
    <row r="17" spans="1:31" x14ac:dyDescent="0.25">
      <c r="A17" s="1">
        <v>42879.890648148146</v>
      </c>
      <c r="B17" s="16">
        <v>10</v>
      </c>
      <c r="C17">
        <f t="shared" si="16"/>
        <v>9.6930307599094512</v>
      </c>
      <c r="D17">
        <f t="shared" si="17"/>
        <v>586.45523397096088</v>
      </c>
      <c r="E17">
        <f t="shared" si="18"/>
        <v>685.64681252874402</v>
      </c>
      <c r="F17">
        <f t="shared" si="20"/>
        <v>60.502772403916246</v>
      </c>
      <c r="G17">
        <v>21.100214999999999</v>
      </c>
      <c r="H17">
        <f t="shared" si="7"/>
        <v>21.100214999999999</v>
      </c>
      <c r="I17">
        <v>21.025884000000001</v>
      </c>
      <c r="J17">
        <f t="shared" si="8"/>
        <v>21.025884000000001</v>
      </c>
      <c r="K17">
        <f t="shared" si="21"/>
        <v>-3.558333333333034E-4</v>
      </c>
      <c r="L17">
        <v>4.9799999999999996E-4</v>
      </c>
      <c r="M17">
        <f t="shared" si="9"/>
        <v>4.9799999999999996E-4</v>
      </c>
      <c r="N17">
        <v>0.22090000000000001</v>
      </c>
      <c r="O17">
        <f t="shared" si="10"/>
        <v>0.22090000000000001</v>
      </c>
      <c r="P17">
        <f t="shared" si="22"/>
        <v>1.660816666666666E-3</v>
      </c>
      <c r="Q17">
        <f t="shared" si="13"/>
        <v>78.753215999999995</v>
      </c>
      <c r="R17">
        <f t="shared" si="23"/>
        <v>-1.3049833333350117E-3</v>
      </c>
      <c r="S17">
        <f t="shared" si="24"/>
        <v>0.96431401855585763</v>
      </c>
      <c r="T17">
        <f t="shared" si="25"/>
        <v>21.18263220321159</v>
      </c>
      <c r="U17">
        <f t="shared" si="26"/>
        <v>32500</v>
      </c>
      <c r="W17">
        <v>0</v>
      </c>
      <c r="X17">
        <v>20.605869999999999</v>
      </c>
      <c r="Y17">
        <v>0.13001199999999999</v>
      </c>
      <c r="Z17">
        <v>0.60164899999999999</v>
      </c>
      <c r="AA17">
        <f t="shared" si="11"/>
        <v>155.15846751363992</v>
      </c>
      <c r="AB17">
        <f t="shared" si="12"/>
        <v>125.36873218382574</v>
      </c>
      <c r="AC17">
        <f t="shared" si="15"/>
        <v>0.80800444985578779</v>
      </c>
      <c r="AD17" s="6">
        <f t="shared" si="19"/>
        <v>-0.93752818705136198</v>
      </c>
      <c r="AE17" s="6">
        <f t="shared" si="19"/>
        <v>3.6778429019370869</v>
      </c>
    </row>
    <row r="18" spans="1:31" x14ac:dyDescent="0.25">
      <c r="A18" s="1">
        <v>42879.891342592593</v>
      </c>
      <c r="B18" s="16">
        <v>11</v>
      </c>
      <c r="C18">
        <f t="shared" si="16"/>
        <v>-0.23941878703929831</v>
      </c>
      <c r="D18">
        <f t="shared" si="17"/>
        <v>588.1361226301882</v>
      </c>
      <c r="E18">
        <f t="shared" si="18"/>
        <v>648.35872994400597</v>
      </c>
      <c r="F18">
        <f t="shared" si="20"/>
        <v>-2456.5161736186196</v>
      </c>
      <c r="G18">
        <v>21.100442000000001</v>
      </c>
      <c r="H18">
        <f t="shared" si="7"/>
        <v>21.100442000000001</v>
      </c>
      <c r="I18">
        <v>21.025572</v>
      </c>
      <c r="J18">
        <f t="shared" si="8"/>
        <v>21.025572</v>
      </c>
      <c r="K18">
        <f t="shared" si="21"/>
        <v>-3.3054999999997391E-4</v>
      </c>
      <c r="L18">
        <v>4.9399999999999997E-4</v>
      </c>
      <c r="M18">
        <f t="shared" si="9"/>
        <v>4.9399999999999997E-4</v>
      </c>
      <c r="N18">
        <v>0.22262199999999999</v>
      </c>
      <c r="O18">
        <f t="shared" si="10"/>
        <v>0.22262199999999999</v>
      </c>
      <c r="P18">
        <f t="shared" si="22"/>
        <v>1.6591833333333343E-3</v>
      </c>
      <c r="Q18">
        <f t="shared" si="13"/>
        <v>78.751806000000002</v>
      </c>
      <c r="R18">
        <f t="shared" si="23"/>
        <v>-1.3286333333342763E-3</v>
      </c>
      <c r="S18">
        <f t="shared" si="24"/>
        <v>0.96563176158206554</v>
      </c>
      <c r="T18">
        <f t="shared" si="25"/>
        <v>22.013718541417525</v>
      </c>
      <c r="U18">
        <f t="shared" si="26"/>
        <v>32500</v>
      </c>
      <c r="W18">
        <v>0</v>
      </c>
      <c r="X18">
        <v>21.425343000000002</v>
      </c>
      <c r="Y18">
        <v>0.13001199999999999</v>
      </c>
      <c r="Z18">
        <v>0.60165199999999996</v>
      </c>
      <c r="AA18">
        <f t="shared" si="11"/>
        <v>155.37337821524468</v>
      </c>
      <c r="AB18">
        <f t="shared" si="12"/>
        <v>125.54007901140324</v>
      </c>
      <c r="AC18">
        <f t="shared" si="15"/>
        <v>0.8079896340896171</v>
      </c>
      <c r="AD18" s="6">
        <f t="shared" si="19"/>
        <v>-1.0015409254132817</v>
      </c>
      <c r="AE18" s="6">
        <f t="shared" si="19"/>
        <v>3.6848474786826109</v>
      </c>
    </row>
    <row r="19" spans="1:31" x14ac:dyDescent="0.25">
      <c r="A19" s="1">
        <v>42879.89203703704</v>
      </c>
      <c r="B19" s="16">
        <v>12</v>
      </c>
      <c r="C19">
        <f t="shared" si="16"/>
        <v>-12.26437295170145</v>
      </c>
      <c r="D19">
        <f t="shared" si="17"/>
        <v>590.27110716072264</v>
      </c>
      <c r="E19">
        <f t="shared" si="18"/>
        <v>603.32540850278235</v>
      </c>
      <c r="F19">
        <f t="shared" si="20"/>
        <v>-48.128926728278735</v>
      </c>
      <c r="G19">
        <v>21.100557999999999</v>
      </c>
      <c r="H19">
        <f t="shared" si="7"/>
        <v>21.100557999999999</v>
      </c>
      <c r="I19">
        <v>21.025158000000001</v>
      </c>
      <c r="J19">
        <f t="shared" si="8"/>
        <v>21.025158000000001</v>
      </c>
      <c r="K19">
        <f t="shared" si="21"/>
        <v>-3.0030000000008292E-4</v>
      </c>
      <c r="L19">
        <v>4.9299999999999995E-4</v>
      </c>
      <c r="M19">
        <f t="shared" si="9"/>
        <v>4.9299999999999995E-4</v>
      </c>
      <c r="N19">
        <v>0.22430700000000001</v>
      </c>
      <c r="O19">
        <f t="shared" si="10"/>
        <v>0.22430700000000001</v>
      </c>
      <c r="P19">
        <f t="shared" si="22"/>
        <v>1.6584166666666663E-3</v>
      </c>
      <c r="Q19">
        <f t="shared" si="13"/>
        <v>78.750534999999999</v>
      </c>
      <c r="R19">
        <f t="shared" si="23"/>
        <v>-1.3581166666670678E-3</v>
      </c>
      <c r="S19">
        <f t="shared" si="24"/>
        <v>0.96695059903328684</v>
      </c>
      <c r="T19">
        <f t="shared" si="25"/>
        <v>22.91309748011258</v>
      </c>
      <c r="U19">
        <f t="shared" si="26"/>
        <v>32500</v>
      </c>
      <c r="W19">
        <v>0</v>
      </c>
      <c r="X19">
        <v>22.310562000000001</v>
      </c>
      <c r="Y19">
        <v>0.13001099999999999</v>
      </c>
      <c r="Z19">
        <v>0.60164600000000001</v>
      </c>
      <c r="AA19">
        <f t="shared" si="11"/>
        <v>155.58511408573941</v>
      </c>
      <c r="AB19">
        <f t="shared" si="12"/>
        <v>125.71057919191963</v>
      </c>
      <c r="AC19">
        <f t="shared" si="15"/>
        <v>0.80798590488961175</v>
      </c>
      <c r="AD19" s="6">
        <f t="shared" si="19"/>
        <v>-1.0788274188296887</v>
      </c>
      <c r="AE19" s="6">
        <f t="shared" si="19"/>
        <v>3.6954767924469465</v>
      </c>
    </row>
    <row r="20" spans="1:31" x14ac:dyDescent="0.25">
      <c r="A20" s="1">
        <v>42879.892731481479</v>
      </c>
      <c r="B20" s="16">
        <v>13</v>
      </c>
      <c r="C20">
        <f t="shared" si="16"/>
        <v>-13.732111227102344</v>
      </c>
      <c r="D20">
        <f t="shared" si="17"/>
        <v>591.94187214332817</v>
      </c>
      <c r="E20">
        <f t="shared" si="18"/>
        <v>599.38557650022403</v>
      </c>
      <c r="F20">
        <f t="shared" si="20"/>
        <v>-43.106399471557125</v>
      </c>
      <c r="G20">
        <v>21.100497000000001</v>
      </c>
      <c r="H20">
        <f t="shared" si="7"/>
        <v>21.100497000000001</v>
      </c>
      <c r="I20">
        <v>21.024905</v>
      </c>
      <c r="J20">
        <f t="shared" si="8"/>
        <v>21.024905</v>
      </c>
      <c r="K20">
        <f t="shared" si="21"/>
        <v>-2.9566666666678285E-4</v>
      </c>
      <c r="L20">
        <v>4.9600000000000002E-4</v>
      </c>
      <c r="M20">
        <f t="shared" si="9"/>
        <v>4.9600000000000002E-4</v>
      </c>
      <c r="N20">
        <v>0.22597</v>
      </c>
      <c r="O20">
        <f t="shared" si="10"/>
        <v>0.22597</v>
      </c>
      <c r="P20">
        <f t="shared" si="22"/>
        <v>1.6563666666666653E-3</v>
      </c>
      <c r="Q20">
        <f t="shared" si="13"/>
        <v>78.749124999999992</v>
      </c>
      <c r="R20">
        <f t="shared" si="23"/>
        <v>-1.3606999999995631E-3</v>
      </c>
      <c r="S20">
        <f t="shared" si="24"/>
        <v>0.96814489546268101</v>
      </c>
      <c r="T20">
        <f t="shared" si="25"/>
        <v>23.780879983370326</v>
      </c>
      <c r="U20">
        <f t="shared" si="26"/>
        <v>32500</v>
      </c>
      <c r="W20">
        <v>0</v>
      </c>
      <c r="X20">
        <v>23.175205999999999</v>
      </c>
      <c r="Y20">
        <v>0.13001099999999999</v>
      </c>
      <c r="Z20">
        <v>0.60163599999999995</v>
      </c>
      <c r="AA20">
        <f t="shared" si="11"/>
        <v>155.77412576421466</v>
      </c>
      <c r="AB20">
        <f t="shared" si="12"/>
        <v>125.86582429089397</v>
      </c>
      <c r="AC20">
        <f t="shared" si="15"/>
        <v>0.80800212277492744</v>
      </c>
      <c r="AD20" s="6">
        <f t="shared" si="19"/>
        <v>-1.0881539932240594</v>
      </c>
      <c r="AE20" s="6">
        <f t="shared" si="19"/>
        <v>3.7029594846593596</v>
      </c>
    </row>
    <row r="21" spans="1:31" x14ac:dyDescent="0.25">
      <c r="A21" s="1">
        <v>42879.893425925926</v>
      </c>
      <c r="B21" s="16">
        <v>14</v>
      </c>
      <c r="C21">
        <f t="shared" si="16"/>
        <v>-15.172124990392764</v>
      </c>
      <c r="D21">
        <f t="shared" si="17"/>
        <v>589.16508921481227</v>
      </c>
      <c r="E21">
        <f t="shared" si="18"/>
        <v>590.64491390601495</v>
      </c>
      <c r="F21">
        <f t="shared" si="20"/>
        <v>-38.83207458334816</v>
      </c>
      <c r="G21">
        <v>21.100466000000001</v>
      </c>
      <c r="H21">
        <f t="shared" si="7"/>
        <v>21.100466000000001</v>
      </c>
      <c r="I21">
        <v>21.024640999999999</v>
      </c>
      <c r="J21">
        <f t="shared" si="8"/>
        <v>21.024640999999999</v>
      </c>
      <c r="K21">
        <f t="shared" si="21"/>
        <v>-2.8818333333345455E-4</v>
      </c>
      <c r="L21">
        <v>4.9299999999999995E-4</v>
      </c>
      <c r="M21">
        <f t="shared" si="9"/>
        <v>4.9299999999999995E-4</v>
      </c>
      <c r="N21">
        <v>0.22761799999999999</v>
      </c>
      <c r="O21">
        <f t="shared" si="10"/>
        <v>0.22761799999999999</v>
      </c>
      <c r="P21">
        <f t="shared" si="22"/>
        <v>1.6405833333333322E-3</v>
      </c>
      <c r="Q21">
        <f t="shared" si="13"/>
        <v>78.747740999999991</v>
      </c>
      <c r="R21">
        <f t="shared" si="23"/>
        <v>-1.3523999999994392E-3</v>
      </c>
      <c r="S21">
        <f t="shared" si="24"/>
        <v>0.96925539786520909</v>
      </c>
      <c r="T21">
        <f t="shared" si="25"/>
        <v>24.643930214205064</v>
      </c>
      <c r="U21">
        <f t="shared" si="26"/>
        <v>32500</v>
      </c>
      <c r="W21">
        <v>0</v>
      </c>
      <c r="X21">
        <v>24.039593</v>
      </c>
      <c r="Y21">
        <v>0.13000900000000001</v>
      </c>
      <c r="Z21">
        <v>0.60163</v>
      </c>
      <c r="AA21">
        <f t="shared" si="11"/>
        <v>155.95095354718677</v>
      </c>
      <c r="AB21">
        <f t="shared" si="12"/>
        <v>126.00828131858721</v>
      </c>
      <c r="AC21">
        <f t="shared" si="15"/>
        <v>0.80799942836168892</v>
      </c>
      <c r="AD21" s="6">
        <f t="shared" si="19"/>
        <v>-1.0972877987937539</v>
      </c>
      <c r="AE21" s="6">
        <f t="shared" si="19"/>
        <v>3.6756061034212824</v>
      </c>
    </row>
    <row r="22" spans="1:31" x14ac:dyDescent="0.25">
      <c r="A22" s="1">
        <v>42879.894120370373</v>
      </c>
      <c r="B22" s="16">
        <v>15</v>
      </c>
      <c r="C22">
        <f t="shared" si="16"/>
        <v>-8.8319297371519312</v>
      </c>
      <c r="D22">
        <f t="shared" si="17"/>
        <v>586.15105248067505</v>
      </c>
      <c r="E22">
        <f t="shared" si="18"/>
        <v>612.3041268445495</v>
      </c>
      <c r="F22">
        <f t="shared" si="20"/>
        <v>-66.367268527398139</v>
      </c>
      <c r="G22">
        <v>21.100646999999999</v>
      </c>
      <c r="H22">
        <f t="shared" si="7"/>
        <v>21.100646999999999</v>
      </c>
      <c r="I22">
        <v>21.024321</v>
      </c>
      <c r="J22">
        <f t="shared" si="8"/>
        <v>21.024321</v>
      </c>
      <c r="K22">
        <f t="shared" si="21"/>
        <v>-2.9923333333332637E-4</v>
      </c>
      <c r="L22">
        <v>4.8799999999999999E-4</v>
      </c>
      <c r="M22">
        <f t="shared" si="9"/>
        <v>4.8799999999999999E-4</v>
      </c>
      <c r="N22">
        <v>0.22924800000000001</v>
      </c>
      <c r="O22">
        <f t="shared" si="10"/>
        <v>0.22924800000000001</v>
      </c>
      <c r="P22">
        <f t="shared" si="22"/>
        <v>1.624050000000001E-3</v>
      </c>
      <c r="Q22">
        <f t="shared" si="13"/>
        <v>78.746431000000001</v>
      </c>
      <c r="R22">
        <f t="shared" si="23"/>
        <v>-1.3248166666665875E-3</v>
      </c>
      <c r="S22">
        <f t="shared" si="24"/>
        <v>0.97029140823627169</v>
      </c>
      <c r="T22">
        <f t="shared" si="25"/>
        <v>25.499168982217796</v>
      </c>
      <c r="U22">
        <f t="shared" si="26"/>
        <v>32500</v>
      </c>
      <c r="W22">
        <v>0</v>
      </c>
      <c r="X22">
        <v>24.904185999999999</v>
      </c>
      <c r="Y22">
        <v>0.13001199999999999</v>
      </c>
      <c r="Z22">
        <v>0.60162099999999996</v>
      </c>
      <c r="AA22">
        <f t="shared" si="11"/>
        <v>156.11699721016186</v>
      </c>
      <c r="AB22">
        <f t="shared" si="12"/>
        <v>126.14591601033415</v>
      </c>
      <c r="AC22">
        <f t="shared" si="15"/>
        <v>0.80802166493452865</v>
      </c>
      <c r="AD22" s="6">
        <f t="shared" si="19"/>
        <v>-1.0565725058448476</v>
      </c>
      <c r="AE22" s="6">
        <f t="shared" si="19"/>
        <v>3.6466114085901622</v>
      </c>
    </row>
    <row r="23" spans="1:31" x14ac:dyDescent="0.25">
      <c r="A23" s="1">
        <v>42879.894814814812</v>
      </c>
      <c r="B23" s="16">
        <v>16</v>
      </c>
      <c r="C23">
        <f t="shared" si="16"/>
        <v>-5.0942002300567601</v>
      </c>
      <c r="D23">
        <f t="shared" si="17"/>
        <v>583.6648190020511</v>
      </c>
      <c r="E23">
        <f t="shared" si="18"/>
        <v>624.28971707161077</v>
      </c>
      <c r="F23">
        <f t="shared" si="20"/>
        <v>-114.5743772610893</v>
      </c>
      <c r="G23">
        <v>21.100404999999999</v>
      </c>
      <c r="H23">
        <f t="shared" si="7"/>
        <v>21.100404999999999</v>
      </c>
      <c r="I23">
        <v>21.024132999999999</v>
      </c>
      <c r="J23">
        <f t="shared" si="8"/>
        <v>21.024132999999999</v>
      </c>
      <c r="K23">
        <f t="shared" si="21"/>
        <v>-3.0471666666655276E-4</v>
      </c>
      <c r="L23">
        <v>4.9600000000000002E-4</v>
      </c>
      <c r="M23">
        <f t="shared" si="9"/>
        <v>4.9600000000000002E-4</v>
      </c>
      <c r="N23">
        <v>0.23086899999999999</v>
      </c>
      <c r="O23">
        <f t="shared" si="10"/>
        <v>0.23086899999999999</v>
      </c>
      <c r="P23">
        <f t="shared" si="22"/>
        <v>1.6090500000000008E-3</v>
      </c>
      <c r="Q23">
        <f t="shared" si="13"/>
        <v>78.744997999999995</v>
      </c>
      <c r="R23">
        <f t="shared" si="23"/>
        <v>-1.304333333333337E-3</v>
      </c>
      <c r="S23">
        <f t="shared" si="24"/>
        <v>0.97126036579866493</v>
      </c>
      <c r="T23">
        <f t="shared" si="25"/>
        <v>26.357537019232073</v>
      </c>
      <c r="U23">
        <f t="shared" si="26"/>
        <v>32500</v>
      </c>
      <c r="W23">
        <v>0</v>
      </c>
      <c r="X23">
        <v>25.768778000000001</v>
      </c>
      <c r="Y23">
        <v>0.13001199999999999</v>
      </c>
      <c r="Z23">
        <v>0.60160499999999995</v>
      </c>
      <c r="AA23">
        <f t="shared" si="11"/>
        <v>156.26648786624878</v>
      </c>
      <c r="AB23">
        <f t="shared" si="12"/>
        <v>126.27182937535849</v>
      </c>
      <c r="AC23">
        <f t="shared" si="15"/>
        <v>0.80805444020369077</v>
      </c>
      <c r="AD23" s="6">
        <f t="shared" si="19"/>
        <v>-1.0325994415028832</v>
      </c>
      <c r="AE23" s="6">
        <f t="shared" si="19"/>
        <v>3.6222884541177898</v>
      </c>
    </row>
    <row r="24" spans="1:31" x14ac:dyDescent="0.25">
      <c r="A24" s="1">
        <v>42879.895509259259</v>
      </c>
      <c r="B24" s="16">
        <v>17</v>
      </c>
      <c r="C24">
        <f t="shared" si="16"/>
        <v>0.62582196997304607</v>
      </c>
      <c r="D24">
        <f t="shared" si="17"/>
        <v>583.01728297312911</v>
      </c>
      <c r="E24">
        <f t="shared" si="18"/>
        <v>646.11744478599837</v>
      </c>
      <c r="F24">
        <f t="shared" si="20"/>
        <v>931.60245396664402</v>
      </c>
      <c r="G24">
        <v>21.100169999999999</v>
      </c>
      <c r="H24">
        <f t="shared" si="7"/>
        <v>21.100169999999999</v>
      </c>
      <c r="I24">
        <v>21.023800999999999</v>
      </c>
      <c r="J24">
        <f t="shared" si="8"/>
        <v>21.023800999999999</v>
      </c>
      <c r="K24">
        <f t="shared" si="21"/>
        <v>-3.1608333333317989E-4</v>
      </c>
      <c r="L24">
        <v>5.0199999999999995E-4</v>
      </c>
      <c r="M24">
        <f t="shared" si="9"/>
        <v>5.0199999999999995E-4</v>
      </c>
      <c r="N24">
        <v>0.23247699999999999</v>
      </c>
      <c r="O24">
        <f t="shared" si="10"/>
        <v>0.23247699999999999</v>
      </c>
      <c r="P24">
        <f t="shared" si="22"/>
        <v>1.5996333333333339E-3</v>
      </c>
      <c r="Q24">
        <f t="shared" si="13"/>
        <v>78.743722000000005</v>
      </c>
      <c r="R24">
        <f t="shared" si="23"/>
        <v>-1.2835499999991858E-3</v>
      </c>
      <c r="S24">
        <f t="shared" si="24"/>
        <v>0.97216774565611408</v>
      </c>
      <c r="T24">
        <f t="shared" si="25"/>
        <v>27.215659461002843</v>
      </c>
      <c r="U24">
        <f t="shared" si="26"/>
        <v>32500</v>
      </c>
      <c r="W24">
        <v>0</v>
      </c>
      <c r="X24">
        <v>26.633268000000001</v>
      </c>
      <c r="Y24">
        <v>0.13001099999999999</v>
      </c>
      <c r="Z24">
        <v>0.60159600000000002</v>
      </c>
      <c r="AA24">
        <f t="shared" si="11"/>
        <v>156.40794072442074</v>
      </c>
      <c r="AB24">
        <f t="shared" si="12"/>
        <v>126.38877963577433</v>
      </c>
      <c r="AC24">
        <f t="shared" si="15"/>
        <v>0.8080713744480662</v>
      </c>
      <c r="AD24" s="6">
        <f t="shared" si="19"/>
        <v>-0.99599878390397267</v>
      </c>
      <c r="AE24" s="6">
        <f t="shared" si="19"/>
        <v>3.612887984623804</v>
      </c>
    </row>
    <row r="25" spans="1:31" x14ac:dyDescent="0.25">
      <c r="A25" s="1">
        <v>42879.896203703705</v>
      </c>
      <c r="B25" s="16">
        <v>18</v>
      </c>
      <c r="C25">
        <f t="shared" si="16"/>
        <v>0.45939824177509081</v>
      </c>
      <c r="D25">
        <f t="shared" si="17"/>
        <v>583.36408394813952</v>
      </c>
      <c r="E25">
        <f t="shared" si="18"/>
        <v>645.84443714958172</v>
      </c>
      <c r="F25">
        <f t="shared" si="20"/>
        <v>1269.8439630374969</v>
      </c>
      <c r="G25">
        <v>21.100313</v>
      </c>
      <c r="H25">
        <f t="shared" si="7"/>
        <v>21.100313</v>
      </c>
      <c r="I25">
        <v>21.023548000000002</v>
      </c>
      <c r="J25">
        <f t="shared" si="8"/>
        <v>21.023548000000002</v>
      </c>
      <c r="K25">
        <f t="shared" si="21"/>
        <v>-3.135999999997807E-4</v>
      </c>
      <c r="L25">
        <v>5.0000000000000001E-4</v>
      </c>
      <c r="M25">
        <f t="shared" si="9"/>
        <v>5.0000000000000001E-4</v>
      </c>
      <c r="N25">
        <v>0.234017</v>
      </c>
      <c r="O25">
        <f t="shared" si="10"/>
        <v>0.234017</v>
      </c>
      <c r="P25">
        <f t="shared" si="22"/>
        <v>1.5934000000000013E-3</v>
      </c>
      <c r="Q25">
        <f t="shared" si="13"/>
        <v>78.742435</v>
      </c>
      <c r="R25">
        <f t="shared" si="23"/>
        <v>-1.2797999999998903E-3</v>
      </c>
      <c r="S25">
        <f t="shared" si="24"/>
        <v>0.9729885941426234</v>
      </c>
      <c r="T25">
        <f t="shared" si="25"/>
        <v>28.051991685706252</v>
      </c>
      <c r="U25">
        <f t="shared" si="26"/>
        <v>32500</v>
      </c>
      <c r="W25">
        <v>0</v>
      </c>
      <c r="X25">
        <v>27.469086999999998</v>
      </c>
      <c r="Y25">
        <v>0.13001199999999999</v>
      </c>
      <c r="Z25">
        <v>0.60166699999999995</v>
      </c>
      <c r="AA25">
        <f t="shared" si="11"/>
        <v>156.5598191232898</v>
      </c>
      <c r="AB25">
        <f t="shared" si="12"/>
        <v>126.49648320838332</v>
      </c>
      <c r="AC25">
        <f t="shared" si="15"/>
        <v>0.80797540465199569</v>
      </c>
      <c r="AD25" s="6">
        <f t="shared" si="19"/>
        <v>-0.99706566956740461</v>
      </c>
      <c r="AE25" s="6">
        <f t="shared" si="19"/>
        <v>3.6117019948067468</v>
      </c>
    </row>
    <row r="26" spans="1:31" x14ac:dyDescent="0.25">
      <c r="A26" s="1">
        <v>42879.896898148145</v>
      </c>
      <c r="B26" s="16">
        <v>19</v>
      </c>
      <c r="C26">
        <f t="shared" si="16"/>
        <v>1.7484816325074526</v>
      </c>
      <c r="D26">
        <f t="shared" si="17"/>
        <v>584.16659934235145</v>
      </c>
      <c r="E26">
        <f t="shared" si="18"/>
        <v>651.81069178766791</v>
      </c>
      <c r="F26">
        <f t="shared" si="20"/>
        <v>334.09936283094555</v>
      </c>
      <c r="G26">
        <v>21.100650999999999</v>
      </c>
      <c r="H26">
        <f t="shared" si="7"/>
        <v>21.100650999999999</v>
      </c>
      <c r="I26">
        <v>21.022970000000001</v>
      </c>
      <c r="J26">
        <f t="shared" si="8"/>
        <v>21.022970000000001</v>
      </c>
      <c r="K26">
        <f t="shared" si="21"/>
        <v>-3.1436666666652494E-4</v>
      </c>
      <c r="L26">
        <v>4.9700000000000005E-4</v>
      </c>
      <c r="M26">
        <f t="shared" si="9"/>
        <v>4.9700000000000005E-4</v>
      </c>
      <c r="N26">
        <v>0.23563400000000001</v>
      </c>
      <c r="O26">
        <f t="shared" si="10"/>
        <v>0.23563400000000001</v>
      </c>
      <c r="P26">
        <f t="shared" si="22"/>
        <v>1.5881166666666677E-3</v>
      </c>
      <c r="Q26">
        <f t="shared" si="13"/>
        <v>78.741395999999995</v>
      </c>
      <c r="R26">
        <f t="shared" si="23"/>
        <v>-1.2737500000002437E-3</v>
      </c>
      <c r="S26">
        <f t="shared" si="24"/>
        <v>0.97380308863381704</v>
      </c>
      <c r="T26">
        <f t="shared" si="25"/>
        <v>28.930278117709882</v>
      </c>
      <c r="U26">
        <f t="shared" si="26"/>
        <v>32500</v>
      </c>
      <c r="W26">
        <v>0</v>
      </c>
      <c r="X26">
        <v>28.347860000000001</v>
      </c>
      <c r="Y26">
        <v>0.13001099999999999</v>
      </c>
      <c r="Z26">
        <v>0.60168600000000005</v>
      </c>
      <c r="AA26">
        <f t="shared" si="11"/>
        <v>156.69899980015035</v>
      </c>
      <c r="AB26">
        <f t="shared" si="12"/>
        <v>126.60142250328322</v>
      </c>
      <c r="AC26">
        <f t="shared" si="15"/>
        <v>0.80792744474915112</v>
      </c>
      <c r="AD26" s="6">
        <f t="shared" si="19"/>
        <v>-0.98884178179351856</v>
      </c>
      <c r="AE26" s="6">
        <f t="shared" si="19"/>
        <v>3.6142182906926021</v>
      </c>
    </row>
    <row r="27" spans="1:31" x14ac:dyDescent="0.25">
      <c r="A27" s="1">
        <v>42879.897592592592</v>
      </c>
      <c r="B27" s="16">
        <v>20</v>
      </c>
      <c r="C27">
        <f t="shared" si="16"/>
        <v>2.352703339652269</v>
      </c>
      <c r="D27">
        <f t="shared" si="17"/>
        <v>585.04803352452632</v>
      </c>
      <c r="E27">
        <f t="shared" si="18"/>
        <v>655.16503287264675</v>
      </c>
      <c r="F27">
        <f t="shared" si="20"/>
        <v>248.67055002820575</v>
      </c>
      <c r="G27">
        <v>21.100940999999999</v>
      </c>
      <c r="H27">
        <f t="shared" si="7"/>
        <v>21.100940999999999</v>
      </c>
      <c r="I27">
        <v>21.022715000000002</v>
      </c>
      <c r="J27">
        <f t="shared" si="8"/>
        <v>21.022715000000002</v>
      </c>
      <c r="K27">
        <f t="shared" si="21"/>
        <v>-3.1389999999997066E-4</v>
      </c>
      <c r="L27">
        <v>4.9799999999999996E-4</v>
      </c>
      <c r="M27">
        <f t="shared" si="9"/>
        <v>4.9799999999999996E-4</v>
      </c>
      <c r="N27">
        <v>0.23718800000000001</v>
      </c>
      <c r="O27">
        <f t="shared" si="10"/>
        <v>0.23718800000000001</v>
      </c>
      <c r="P27">
        <f t="shared" si="22"/>
        <v>1.5833166666666689E-3</v>
      </c>
      <c r="Q27">
        <f t="shared" si="13"/>
        <v>78.740096999999992</v>
      </c>
      <c r="R27">
        <f t="shared" si="23"/>
        <v>-1.2694166666667192E-3</v>
      </c>
      <c r="S27">
        <f t="shared" si="24"/>
        <v>0.97453952318735781</v>
      </c>
      <c r="T27">
        <f t="shared" si="25"/>
        <v>29.771944330184883</v>
      </c>
      <c r="U27">
        <f t="shared" si="26"/>
        <v>32500</v>
      </c>
      <c r="W27">
        <v>0</v>
      </c>
      <c r="X27">
        <v>29.189249</v>
      </c>
      <c r="Y27">
        <v>0.13000900000000001</v>
      </c>
      <c r="Z27">
        <v>0.60167099999999996</v>
      </c>
      <c r="AA27">
        <f t="shared" si="11"/>
        <v>156.81632688973755</v>
      </c>
      <c r="AB27">
        <f t="shared" si="12"/>
        <v>126.69520787252245</v>
      </c>
      <c r="AC27">
        <f t="shared" si="15"/>
        <v>0.80792102700891466</v>
      </c>
      <c r="AD27" s="6">
        <f t="shared" si="19"/>
        <v>-0.98499707660346791</v>
      </c>
      <c r="AE27" s="6">
        <f t="shared" si="19"/>
        <v>3.6177597665192436</v>
      </c>
    </row>
    <row r="28" spans="1:31" x14ac:dyDescent="0.25">
      <c r="A28" s="1">
        <v>42879.898287037038</v>
      </c>
      <c r="B28" s="16">
        <v>21</v>
      </c>
      <c r="C28">
        <f t="shared" si="16"/>
        <v>0.12274204887154028</v>
      </c>
      <c r="D28">
        <f t="shared" si="17"/>
        <v>585.14830394736362</v>
      </c>
      <c r="E28">
        <f t="shared" si="18"/>
        <v>646.48745397249229</v>
      </c>
      <c r="F28">
        <f t="shared" si="20"/>
        <v>4767.3010946702525</v>
      </c>
      <c r="G28">
        <v>21.100708000000001</v>
      </c>
      <c r="H28">
        <f t="shared" si="7"/>
        <v>21.100708000000001</v>
      </c>
      <c r="I28">
        <v>21.02243</v>
      </c>
      <c r="J28">
        <f t="shared" si="8"/>
        <v>21.02243</v>
      </c>
      <c r="K28">
        <f t="shared" si="21"/>
        <v>-3.0646666666675297E-4</v>
      </c>
      <c r="L28">
        <v>4.95E-4</v>
      </c>
      <c r="M28">
        <f t="shared" si="9"/>
        <v>4.95E-4</v>
      </c>
      <c r="N28">
        <v>0.23880699999999999</v>
      </c>
      <c r="O28">
        <f t="shared" si="10"/>
        <v>0.23880699999999999</v>
      </c>
      <c r="P28">
        <f t="shared" si="22"/>
        <v>1.5759500000000004E-3</v>
      </c>
      <c r="Q28">
        <f t="shared" si="13"/>
        <v>78.738763000000006</v>
      </c>
      <c r="R28">
        <f t="shared" si="23"/>
        <v>-1.269483333333928E-3</v>
      </c>
      <c r="S28">
        <f t="shared" si="24"/>
        <v>0.97523596419293168</v>
      </c>
      <c r="T28">
        <f t="shared" si="25"/>
        <v>30.616023561898714</v>
      </c>
      <c r="U28">
        <f t="shared" si="26"/>
        <v>32500</v>
      </c>
      <c r="W28">
        <v>0</v>
      </c>
      <c r="X28">
        <v>30.030998</v>
      </c>
      <c r="Y28">
        <v>0.13000800000000001</v>
      </c>
      <c r="Z28">
        <v>0.601661</v>
      </c>
      <c r="AA28">
        <f t="shared" si="11"/>
        <v>156.92358308259841</v>
      </c>
      <c r="AB28">
        <f t="shared" si="12"/>
        <v>126.7847959736812</v>
      </c>
      <c r="AC28">
        <f t="shared" si="15"/>
        <v>0.80793972125239244</v>
      </c>
      <c r="AD28" s="6">
        <f t="shared" si="19"/>
        <v>-0.99921782279973215</v>
      </c>
      <c r="AE28" s="6">
        <f t="shared" si="19"/>
        <v>3.6152876569587451</v>
      </c>
    </row>
    <row r="29" spans="1:31" x14ac:dyDescent="0.25">
      <c r="A29" s="1">
        <v>42879.898981481485</v>
      </c>
      <c r="B29" s="16">
        <v>22</v>
      </c>
      <c r="C29">
        <f t="shared" si="16"/>
        <v>3.0145537656152577</v>
      </c>
      <c r="D29">
        <f t="shared" si="17"/>
        <v>586.34275680734731</v>
      </c>
      <c r="E29">
        <f t="shared" si="18"/>
        <v>659.20275990560128</v>
      </c>
      <c r="F29">
        <f t="shared" si="20"/>
        <v>194.50399707423273</v>
      </c>
      <c r="G29">
        <v>21.100667000000001</v>
      </c>
      <c r="H29">
        <f t="shared" si="7"/>
        <v>21.100667000000001</v>
      </c>
      <c r="I29">
        <v>21.022272000000001</v>
      </c>
      <c r="J29">
        <f t="shared" si="8"/>
        <v>21.022272000000001</v>
      </c>
      <c r="K29">
        <f t="shared" si="21"/>
        <v>-3.1190000000028324E-4</v>
      </c>
      <c r="L29">
        <v>4.95E-4</v>
      </c>
      <c r="M29">
        <f t="shared" si="9"/>
        <v>4.95E-4</v>
      </c>
      <c r="N29">
        <v>0.240401</v>
      </c>
      <c r="O29">
        <f t="shared" si="10"/>
        <v>0.240401</v>
      </c>
      <c r="P29">
        <f t="shared" si="22"/>
        <v>1.5712333333333327E-3</v>
      </c>
      <c r="Q29">
        <f t="shared" si="13"/>
        <v>78.737326999999993</v>
      </c>
      <c r="R29">
        <f t="shared" si="23"/>
        <v>-1.2593333333327905E-3</v>
      </c>
      <c r="S29">
        <f t="shared" si="24"/>
        <v>0.97596618911789224</v>
      </c>
      <c r="T29">
        <f t="shared" si="25"/>
        <v>31.549455203041649</v>
      </c>
      <c r="U29">
        <f t="shared" si="26"/>
        <v>32500</v>
      </c>
      <c r="W29">
        <v>0</v>
      </c>
      <c r="X29">
        <v>30.966127</v>
      </c>
      <c r="Y29">
        <v>0.13000900000000001</v>
      </c>
      <c r="Z29">
        <v>0.60165199999999996</v>
      </c>
      <c r="AA29">
        <f t="shared" si="11"/>
        <v>157.03834649567648</v>
      </c>
      <c r="AB29">
        <f t="shared" si="12"/>
        <v>126.88070432252971</v>
      </c>
      <c r="AC29">
        <f t="shared" si="15"/>
        <v>0.8079600120217959</v>
      </c>
      <c r="AD29" s="6">
        <f t="shared" si="19"/>
        <v>-0.98080370920297322</v>
      </c>
      <c r="AE29" s="6">
        <f t="shared" si="19"/>
        <v>3.6212129727532787</v>
      </c>
    </row>
    <row r="30" spans="1:31" x14ac:dyDescent="0.25">
      <c r="A30" s="1">
        <v>42879.899675925924</v>
      </c>
      <c r="B30" s="16">
        <v>23</v>
      </c>
      <c r="C30">
        <f t="shared" si="16"/>
        <v>2.2394354471836841</v>
      </c>
      <c r="D30">
        <f t="shared" si="17"/>
        <v>585.01092466066484</v>
      </c>
      <c r="E30">
        <f t="shared" si="18"/>
        <v>654.67767592272492</v>
      </c>
      <c r="F30">
        <f t="shared" si="20"/>
        <v>261.23143017869751</v>
      </c>
      <c r="G30">
        <v>21.100845</v>
      </c>
      <c r="H30">
        <f t="shared" si="7"/>
        <v>21.100845</v>
      </c>
      <c r="I30">
        <v>21.021895000000001</v>
      </c>
      <c r="J30">
        <f t="shared" si="8"/>
        <v>21.021895000000001</v>
      </c>
      <c r="K30">
        <f t="shared" si="21"/>
        <v>-3.0655000000011275E-4</v>
      </c>
      <c r="L30">
        <v>5.0100000000000003E-4</v>
      </c>
      <c r="M30">
        <f t="shared" si="9"/>
        <v>5.0100000000000003E-4</v>
      </c>
      <c r="N30">
        <v>0.24196300000000001</v>
      </c>
      <c r="O30">
        <f t="shared" si="10"/>
        <v>0.24196300000000001</v>
      </c>
      <c r="P30">
        <f t="shared" si="22"/>
        <v>1.5592999999999991E-3</v>
      </c>
      <c r="Q30">
        <f t="shared" si="13"/>
        <v>78.736142000000001</v>
      </c>
      <c r="R30">
        <f t="shared" si="23"/>
        <v>-1.2527499999992623E-3</v>
      </c>
      <c r="S30">
        <f t="shared" si="24"/>
        <v>0.97659357636163346</v>
      </c>
      <c r="T30">
        <f t="shared" si="25"/>
        <v>32.400752489213282</v>
      </c>
      <c r="U30">
        <f t="shared" si="26"/>
        <v>32500</v>
      </c>
      <c r="W30">
        <v>0</v>
      </c>
      <c r="X30">
        <v>31.817981</v>
      </c>
      <c r="Y30">
        <v>0.13000800000000001</v>
      </c>
      <c r="Z30">
        <v>0.60167700000000002</v>
      </c>
      <c r="AA30">
        <f t="shared" si="11"/>
        <v>157.14751818579256</v>
      </c>
      <c r="AB30">
        <f t="shared" si="12"/>
        <v>126.96124650245879</v>
      </c>
      <c r="AC30">
        <f t="shared" si="15"/>
        <v>0.80791124141301995</v>
      </c>
      <c r="AD30" s="6">
        <f t="shared" si="19"/>
        <v>-0.98574946984185874</v>
      </c>
      <c r="AE30" s="6">
        <f t="shared" si="19"/>
        <v>3.6077912810137325</v>
      </c>
    </row>
    <row r="31" spans="1:31" x14ac:dyDescent="0.25">
      <c r="A31" s="1">
        <v>42879.900370370371</v>
      </c>
      <c r="B31" s="16">
        <v>24</v>
      </c>
      <c r="C31">
        <f t="shared" si="16"/>
        <v>12.609903476073967</v>
      </c>
      <c r="D31">
        <f t="shared" si="17"/>
        <v>583.65109737895341</v>
      </c>
      <c r="E31">
        <f t="shared" si="18"/>
        <v>694.04644110557206</v>
      </c>
      <c r="F31">
        <f t="shared" si="20"/>
        <v>46.285136003330486</v>
      </c>
      <c r="G31">
        <v>21.100677000000001</v>
      </c>
      <c r="H31">
        <f t="shared" si="7"/>
        <v>21.100677000000001</v>
      </c>
      <c r="I31">
        <v>21.021626999999999</v>
      </c>
      <c r="J31">
        <f t="shared" si="8"/>
        <v>21.021626999999999</v>
      </c>
      <c r="K31">
        <f t="shared" si="21"/>
        <v>-3.2866666666671779E-4</v>
      </c>
      <c r="L31">
        <v>4.95E-4</v>
      </c>
      <c r="M31">
        <f t="shared" si="9"/>
        <v>4.95E-4</v>
      </c>
      <c r="N31">
        <v>0.24351900000000001</v>
      </c>
      <c r="O31">
        <f t="shared" si="10"/>
        <v>0.24351900000000001</v>
      </c>
      <c r="P31">
        <f t="shared" si="22"/>
        <v>1.5471833333333324E-3</v>
      </c>
      <c r="Q31">
        <f t="shared" si="13"/>
        <v>78.734853999999999</v>
      </c>
      <c r="R31">
        <f t="shared" si="23"/>
        <v>-1.218516666666621E-3</v>
      </c>
      <c r="S31">
        <f t="shared" si="24"/>
        <v>0.97719772934664906</v>
      </c>
      <c r="T31">
        <f t="shared" si="25"/>
        <v>33.253377193902878</v>
      </c>
      <c r="U31">
        <f t="shared" si="26"/>
        <v>32500</v>
      </c>
      <c r="W31">
        <v>0</v>
      </c>
      <c r="X31">
        <v>32.682335999999999</v>
      </c>
      <c r="Y31">
        <v>0.13000600000000001</v>
      </c>
      <c r="Z31">
        <v>0.60169899999999998</v>
      </c>
      <c r="AA31">
        <f t="shared" si="11"/>
        <v>157.24888560982322</v>
      </c>
      <c r="AB31">
        <f t="shared" si="12"/>
        <v>127.03787910565872</v>
      </c>
      <c r="AC31">
        <f t="shared" si="15"/>
        <v>0.80787777040833131</v>
      </c>
      <c r="AD31" s="6">
        <f t="shared" si="19"/>
        <v>-0.91980926651930295</v>
      </c>
      <c r="AE31" s="6">
        <f t="shared" si="19"/>
        <v>3.5943076308250137</v>
      </c>
    </row>
    <row r="32" spans="1:31" x14ac:dyDescent="0.25">
      <c r="A32" s="1">
        <v>42879.901064814818</v>
      </c>
      <c r="B32" s="16">
        <v>25</v>
      </c>
      <c r="C32">
        <f t="shared" si="16"/>
        <v>18.083319391863277</v>
      </c>
      <c r="D32">
        <f t="shared" si="17"/>
        <v>581.14522414336011</v>
      </c>
      <c r="E32">
        <f t="shared" si="18"/>
        <v>712.85068917760282</v>
      </c>
      <c r="F32">
        <f t="shared" si="20"/>
        <v>32.137087862577417</v>
      </c>
      <c r="G32">
        <v>21.100785999999999</v>
      </c>
      <c r="H32">
        <f t="shared" si="7"/>
        <v>21.100785999999999</v>
      </c>
      <c r="I32">
        <v>21.021293</v>
      </c>
      <c r="J32">
        <f t="shared" si="8"/>
        <v>21.021293</v>
      </c>
      <c r="K32">
        <f t="shared" si="21"/>
        <v>-3.378499999998989E-4</v>
      </c>
      <c r="L32">
        <v>4.9200000000000003E-4</v>
      </c>
      <c r="M32">
        <f t="shared" si="9"/>
        <v>4.9200000000000003E-4</v>
      </c>
      <c r="N32">
        <v>0.24502199999999999</v>
      </c>
      <c r="O32">
        <f t="shared" si="10"/>
        <v>0.24502199999999999</v>
      </c>
      <c r="P32">
        <f t="shared" si="22"/>
        <v>1.5316999999999989E-3</v>
      </c>
      <c r="Q32">
        <f t="shared" si="13"/>
        <v>78.733684999999994</v>
      </c>
      <c r="R32">
        <f t="shared" si="23"/>
        <v>-1.1938500000004146E-3</v>
      </c>
      <c r="S32">
        <f t="shared" si="24"/>
        <v>0.97775443143192264</v>
      </c>
      <c r="T32">
        <f t="shared" si="25"/>
        <v>34.081688904751601</v>
      </c>
      <c r="U32">
        <f t="shared" si="26"/>
        <v>32500</v>
      </c>
      <c r="W32">
        <v>0</v>
      </c>
      <c r="X32">
        <v>33.518627000000002</v>
      </c>
      <c r="Y32">
        <v>0.13000700000000001</v>
      </c>
      <c r="Z32">
        <v>0.60168600000000005</v>
      </c>
      <c r="AA32">
        <f t="shared" si="11"/>
        <v>157.3360938524541</v>
      </c>
      <c r="AB32">
        <f t="shared" si="12"/>
        <v>127.11125181386704</v>
      </c>
      <c r="AC32">
        <f t="shared" si="15"/>
        <v>0.80789632373274012</v>
      </c>
      <c r="AD32" s="6">
        <f t="shared" si="19"/>
        <v>-0.8850656645332674</v>
      </c>
      <c r="AE32" s="6">
        <f t="shared" si="19"/>
        <v>3.5719416326286293</v>
      </c>
    </row>
    <row r="33" spans="1:31" x14ac:dyDescent="0.25">
      <c r="A33" s="1">
        <v>42879.901759259257</v>
      </c>
      <c r="B33" s="16">
        <v>26</v>
      </c>
      <c r="C33">
        <f t="shared" si="16"/>
        <v>20.333790928212174</v>
      </c>
      <c r="D33">
        <f t="shared" si="17"/>
        <v>579.12680837062726</v>
      </c>
      <c r="E33">
        <f t="shared" si="18"/>
        <v>719.49146648925671</v>
      </c>
      <c r="F33">
        <f t="shared" si="20"/>
        <v>28.481005357791702</v>
      </c>
      <c r="G33">
        <v>21.100854000000002</v>
      </c>
      <c r="H33">
        <f t="shared" si="7"/>
        <v>21.100854000000002</v>
      </c>
      <c r="I33">
        <v>21.020804999999999</v>
      </c>
      <c r="J33">
        <f t="shared" si="8"/>
        <v>21.020804999999999</v>
      </c>
      <c r="K33">
        <f t="shared" si="21"/>
        <v>-3.3926666666654154E-4</v>
      </c>
      <c r="L33">
        <v>4.8700000000000002E-4</v>
      </c>
      <c r="M33">
        <f t="shared" si="9"/>
        <v>4.8700000000000002E-4</v>
      </c>
      <c r="N33">
        <v>0.24659</v>
      </c>
      <c r="O33">
        <f t="shared" si="10"/>
        <v>0.24659</v>
      </c>
      <c r="P33">
        <f t="shared" si="22"/>
        <v>1.5172166666666653E-3</v>
      </c>
      <c r="Q33">
        <f t="shared" si="13"/>
        <v>78.732605000000007</v>
      </c>
      <c r="R33">
        <f t="shared" si="23"/>
        <v>-1.1779499999998203E-3</v>
      </c>
      <c r="S33">
        <f t="shared" si="24"/>
        <v>0.97831118800188033</v>
      </c>
      <c r="T33">
        <f t="shared" si="25"/>
        <v>34.956368017442315</v>
      </c>
      <c r="U33">
        <f t="shared" si="26"/>
        <v>32500</v>
      </c>
      <c r="W33">
        <v>0</v>
      </c>
      <c r="X33">
        <v>34.397575000000003</v>
      </c>
      <c r="Y33">
        <v>0.13000700000000001</v>
      </c>
      <c r="Z33">
        <v>0.60166699999999995</v>
      </c>
      <c r="AA33">
        <f t="shared" si="11"/>
        <v>157.42134658754307</v>
      </c>
      <c r="AB33">
        <f t="shared" si="12"/>
        <v>127.18366939140347</v>
      </c>
      <c r="AC33">
        <f t="shared" si="15"/>
        <v>0.80791882516819769</v>
      </c>
      <c r="AD33" s="6">
        <f t="shared" si="19"/>
        <v>-0.87083206077833653</v>
      </c>
      <c r="AE33" s="6">
        <f t="shared" si="19"/>
        <v>3.5534683119448611</v>
      </c>
    </row>
    <row r="34" spans="1:31" x14ac:dyDescent="0.25">
      <c r="A34" s="1">
        <v>42879.902453703704</v>
      </c>
      <c r="B34" s="16">
        <v>27</v>
      </c>
      <c r="C34">
        <f t="shared" si="16"/>
        <v>17.273561290369575</v>
      </c>
      <c r="D34">
        <f t="shared" si="17"/>
        <v>576.31251977441161</v>
      </c>
      <c r="E34">
        <f t="shared" si="18"/>
        <v>704.32412687629699</v>
      </c>
      <c r="F34">
        <f t="shared" si="20"/>
        <v>33.363850689881751</v>
      </c>
      <c r="G34">
        <v>21.100712000000001</v>
      </c>
      <c r="H34">
        <f t="shared" si="7"/>
        <v>21.100712000000001</v>
      </c>
      <c r="I34">
        <v>21.020534000000001</v>
      </c>
      <c r="J34">
        <f t="shared" si="8"/>
        <v>21.020534000000001</v>
      </c>
      <c r="K34">
        <f t="shared" si="21"/>
        <v>-3.2776666666644395E-4</v>
      </c>
      <c r="L34">
        <v>4.9600000000000002E-4</v>
      </c>
      <c r="M34">
        <f t="shared" si="9"/>
        <v>4.9600000000000002E-4</v>
      </c>
      <c r="N34">
        <v>0.248085</v>
      </c>
      <c r="O34">
        <f t="shared" si="10"/>
        <v>0.248085</v>
      </c>
      <c r="P34">
        <f t="shared" si="22"/>
        <v>1.5004666666666652E-3</v>
      </c>
      <c r="Q34">
        <f t="shared" si="13"/>
        <v>78.731380999999999</v>
      </c>
      <c r="R34">
        <f t="shared" si="23"/>
        <v>-1.1727000000005224E-3</v>
      </c>
      <c r="S34">
        <f t="shared" si="24"/>
        <v>0.97882453237046918</v>
      </c>
      <c r="T34">
        <f t="shared" si="25"/>
        <v>35.808569958484135</v>
      </c>
      <c r="U34">
        <f t="shared" si="26"/>
        <v>32500</v>
      </c>
      <c r="W34">
        <v>0</v>
      </c>
      <c r="X34">
        <v>35.249530999999998</v>
      </c>
      <c r="Y34">
        <v>0.13000800000000001</v>
      </c>
      <c r="Z34">
        <v>0.601661</v>
      </c>
      <c r="AA34">
        <f t="shared" si="11"/>
        <v>157.50105340659746</v>
      </c>
      <c r="AB34">
        <f t="shared" si="12"/>
        <v>127.25131753491881</v>
      </c>
      <c r="AC34">
        <f t="shared" si="15"/>
        <v>0.80793946949937323</v>
      </c>
      <c r="AD34" s="6">
        <f t="shared" si="19"/>
        <v>-0.89032732850505492</v>
      </c>
      <c r="AE34" s="6">
        <f t="shared" si="19"/>
        <v>3.5289316522500185</v>
      </c>
    </row>
    <row r="35" spans="1:31" x14ac:dyDescent="0.25">
      <c r="A35" s="1">
        <v>42879.903148148151</v>
      </c>
      <c r="B35" s="16">
        <v>28</v>
      </c>
      <c r="C35">
        <f t="shared" si="16"/>
        <v>19.512122315895315</v>
      </c>
      <c r="D35">
        <f t="shared" si="17"/>
        <v>573.39184956032216</v>
      </c>
      <c r="E35">
        <f t="shared" si="18"/>
        <v>709.92187596153917</v>
      </c>
      <c r="F35">
        <f t="shared" si="20"/>
        <v>29.386441939901914</v>
      </c>
      <c r="G35">
        <v>21.100860999999998</v>
      </c>
      <c r="H35">
        <f t="shared" si="7"/>
        <v>21.100860999999998</v>
      </c>
      <c r="I35">
        <v>21.020091000000001</v>
      </c>
      <c r="J35">
        <f t="shared" si="8"/>
        <v>21.020091000000001</v>
      </c>
      <c r="K35">
        <f t="shared" si="21"/>
        <v>-3.2856666666655581E-4</v>
      </c>
      <c r="L35">
        <v>5.0100000000000003E-4</v>
      </c>
      <c r="M35">
        <f t="shared" si="9"/>
        <v>5.0100000000000003E-4</v>
      </c>
      <c r="N35">
        <v>0.24957799999999999</v>
      </c>
      <c r="O35">
        <f t="shared" si="10"/>
        <v>0.24957799999999999</v>
      </c>
      <c r="P35">
        <f t="shared" si="22"/>
        <v>1.4834E-3</v>
      </c>
      <c r="Q35">
        <f t="shared" si="13"/>
        <v>78.730330999999993</v>
      </c>
      <c r="R35">
        <f t="shared" si="23"/>
        <v>-1.15483333333349E-3</v>
      </c>
      <c r="S35">
        <f t="shared" si="24"/>
        <v>0.97931026548496114</v>
      </c>
      <c r="T35">
        <f t="shared" si="25"/>
        <v>36.648937727244444</v>
      </c>
      <c r="U35">
        <f t="shared" si="26"/>
        <v>32500</v>
      </c>
      <c r="W35">
        <v>0</v>
      </c>
      <c r="X35">
        <v>36.095058000000002</v>
      </c>
      <c r="Y35">
        <v>0.13000600000000001</v>
      </c>
      <c r="Z35">
        <v>0.601661</v>
      </c>
      <c r="AA35">
        <f t="shared" si="11"/>
        <v>157.58063222916994</v>
      </c>
      <c r="AB35">
        <f t="shared" si="12"/>
        <v>127.31246892082956</v>
      </c>
      <c r="AC35">
        <f t="shared" si="15"/>
        <v>0.80791952107209908</v>
      </c>
      <c r="AD35" s="6">
        <f t="shared" si="19"/>
        <v>-0.87617690042315111</v>
      </c>
      <c r="AE35" s="6">
        <f t="shared" si="19"/>
        <v>3.503815332627719</v>
      </c>
    </row>
    <row r="36" spans="1:31" x14ac:dyDescent="0.25">
      <c r="A36" s="1">
        <v>42879.90384259259</v>
      </c>
      <c r="B36" s="16">
        <v>29</v>
      </c>
      <c r="C36">
        <f t="shared" si="16"/>
        <v>19.329592112485692</v>
      </c>
      <c r="D36">
        <f t="shared" si="17"/>
        <v>572.64088045041046</v>
      </c>
      <c r="E36">
        <f t="shared" si="18"/>
        <v>708.37345453255932</v>
      </c>
      <c r="F36">
        <f t="shared" si="20"/>
        <v>29.625088678437283</v>
      </c>
      <c r="G36">
        <v>21.101044000000002</v>
      </c>
      <c r="H36">
        <f t="shared" si="7"/>
        <v>21.101044000000002</v>
      </c>
      <c r="I36">
        <v>21.019884000000001</v>
      </c>
      <c r="J36">
        <f t="shared" si="8"/>
        <v>21.019884000000001</v>
      </c>
      <c r="K36">
        <f t="shared" si="21"/>
        <v>-3.2505000000012291E-4</v>
      </c>
      <c r="L36">
        <v>4.9799999999999996E-4</v>
      </c>
      <c r="M36">
        <f t="shared" si="9"/>
        <v>4.9799999999999996E-4</v>
      </c>
      <c r="N36">
        <v>0.25107099999999999</v>
      </c>
      <c r="O36">
        <f t="shared" si="10"/>
        <v>0.25107099999999999</v>
      </c>
      <c r="P36">
        <f t="shared" si="22"/>
        <v>1.4727666666666686E-3</v>
      </c>
      <c r="Q36">
        <f t="shared" si="13"/>
        <v>78.729044999999999</v>
      </c>
      <c r="R36">
        <f t="shared" si="23"/>
        <v>-1.1477166666667908E-3</v>
      </c>
      <c r="S36">
        <f t="shared" si="24"/>
        <v>0.97978365342714802</v>
      </c>
      <c r="T36">
        <f t="shared" si="25"/>
        <v>37.509611288338007</v>
      </c>
      <c r="U36">
        <f t="shared" si="26"/>
        <v>32500</v>
      </c>
      <c r="W36">
        <v>0</v>
      </c>
      <c r="X36">
        <v>36.956299999999999</v>
      </c>
      <c r="Y36">
        <v>0.13000500000000001</v>
      </c>
      <c r="Z36">
        <v>0.60163</v>
      </c>
      <c r="AA36">
        <f t="shared" si="11"/>
        <v>157.65040877450303</v>
      </c>
      <c r="AB36">
        <f t="shared" si="12"/>
        <v>127.3730531993795</v>
      </c>
      <c r="AC36">
        <f t="shared" si="15"/>
        <v>0.8079462285541481</v>
      </c>
      <c r="AD36" s="6">
        <f t="shared" si="19"/>
        <v>-0.8773895211389271</v>
      </c>
      <c r="AE36" s="6">
        <f t="shared" si="19"/>
        <v>3.495777294072119</v>
      </c>
    </row>
    <row r="37" spans="1:31" x14ac:dyDescent="0.25">
      <c r="A37" s="1">
        <v>42879.904537037037</v>
      </c>
      <c r="B37" s="16">
        <v>30</v>
      </c>
      <c r="C37">
        <f t="shared" si="16"/>
        <v>17.267045997388646</v>
      </c>
      <c r="D37">
        <f t="shared" si="17"/>
        <v>572.43789796631688</v>
      </c>
      <c r="E37">
        <f t="shared" si="18"/>
        <v>700.02086763052262</v>
      </c>
      <c r="F37">
        <f t="shared" si="20"/>
        <v>33.152045697503127</v>
      </c>
      <c r="G37">
        <v>21.100975999999999</v>
      </c>
      <c r="H37">
        <f t="shared" si="7"/>
        <v>21.100975999999999</v>
      </c>
      <c r="I37">
        <v>21.019649000000001</v>
      </c>
      <c r="J37">
        <f t="shared" si="8"/>
        <v>21.019649000000001</v>
      </c>
      <c r="K37">
        <f t="shared" si="21"/>
        <v>-3.1756666666679461E-4</v>
      </c>
      <c r="L37">
        <v>4.9200000000000003E-4</v>
      </c>
      <c r="M37">
        <f t="shared" si="9"/>
        <v>4.9200000000000003E-4</v>
      </c>
      <c r="N37">
        <v>0.25253300000000001</v>
      </c>
      <c r="O37">
        <f t="shared" si="10"/>
        <v>0.25253300000000001</v>
      </c>
      <c r="P37">
        <f t="shared" si="22"/>
        <v>1.4637833333333359E-3</v>
      </c>
      <c r="Q37">
        <f t="shared" si="13"/>
        <v>78.727817999999999</v>
      </c>
      <c r="R37">
        <f t="shared" si="23"/>
        <v>-1.1462166666665514E-3</v>
      </c>
      <c r="S37">
        <f t="shared" si="24"/>
        <v>0.9802328697338395</v>
      </c>
      <c r="T37">
        <f t="shared" si="25"/>
        <v>38.368988851968929</v>
      </c>
      <c r="U37">
        <f t="shared" si="26"/>
        <v>32500</v>
      </c>
      <c r="W37">
        <v>0</v>
      </c>
      <c r="X37">
        <v>37.813817999999998</v>
      </c>
      <c r="Y37">
        <v>0.13000600000000001</v>
      </c>
      <c r="Z37">
        <v>0.60163599999999995</v>
      </c>
      <c r="AA37">
        <f t="shared" si="11"/>
        <v>157.72360589601465</v>
      </c>
      <c r="AB37">
        <f t="shared" si="12"/>
        <v>127.43247690693954</v>
      </c>
      <c r="AC37">
        <f t="shared" si="15"/>
        <v>0.80794803151377548</v>
      </c>
      <c r="AD37" s="6">
        <f t="shared" si="19"/>
        <v>-0.89052338805408371</v>
      </c>
      <c r="AE37" s="6">
        <f t="shared" si="19"/>
        <v>3.4920879814990387</v>
      </c>
    </row>
    <row r="38" spans="1:31" x14ac:dyDescent="0.25">
      <c r="A38" s="1">
        <v>42879.905231481483</v>
      </c>
      <c r="B38" s="16">
        <v>31</v>
      </c>
      <c r="C38">
        <f t="shared" si="16"/>
        <v>19.628286143006566</v>
      </c>
      <c r="D38">
        <f t="shared" si="17"/>
        <v>573.75888021830735</v>
      </c>
      <c r="E38">
        <f t="shared" si="18"/>
        <v>710.78487945060022</v>
      </c>
      <c r="F38">
        <f t="shared" si="20"/>
        <v>29.231226610313811</v>
      </c>
      <c r="G38">
        <v>21.100642000000001</v>
      </c>
      <c r="H38">
        <f t="shared" si="7"/>
        <v>21.100642000000001</v>
      </c>
      <c r="I38">
        <v>21.019345000000001</v>
      </c>
      <c r="J38">
        <f t="shared" si="8"/>
        <v>21.019345000000001</v>
      </c>
      <c r="K38">
        <f t="shared" si="21"/>
        <v>-3.2211666666691249E-4</v>
      </c>
      <c r="L38">
        <v>4.8899999999999996E-4</v>
      </c>
      <c r="M38">
        <f t="shared" si="9"/>
        <v>4.8899999999999996E-4</v>
      </c>
      <c r="N38">
        <v>0.253938</v>
      </c>
      <c r="O38">
        <f t="shared" si="10"/>
        <v>0.253938</v>
      </c>
      <c r="P38">
        <f t="shared" si="22"/>
        <v>1.4597333333333374E-3</v>
      </c>
      <c r="Q38">
        <f t="shared" si="13"/>
        <v>78.726716999999994</v>
      </c>
      <c r="R38">
        <f t="shared" si="23"/>
        <v>-1.1376166666660008E-3</v>
      </c>
      <c r="S38">
        <f t="shared" si="24"/>
        <v>0.98064833895651249</v>
      </c>
      <c r="T38">
        <f t="shared" si="25"/>
        <v>39.19638159407517</v>
      </c>
      <c r="U38">
        <f t="shared" si="26"/>
        <v>32500</v>
      </c>
      <c r="W38">
        <v>0</v>
      </c>
      <c r="X38">
        <v>38.642251000000002</v>
      </c>
      <c r="Y38">
        <v>0.13000700000000001</v>
      </c>
      <c r="Z38">
        <v>0.60164200000000001</v>
      </c>
      <c r="AA38">
        <f t="shared" si="11"/>
        <v>157.78885866126856</v>
      </c>
      <c r="AB38">
        <f t="shared" si="12"/>
        <v>127.48749190109451</v>
      </c>
      <c r="AC38">
        <f t="shared" si="15"/>
        <v>0.80796257088579893</v>
      </c>
      <c r="AD38" s="6">
        <f t="shared" si="19"/>
        <v>-0.87560410595818194</v>
      </c>
      <c r="AE38" s="6">
        <f t="shared" si="19"/>
        <v>3.5005111612316648</v>
      </c>
    </row>
    <row r="39" spans="1:31" x14ac:dyDescent="0.25">
      <c r="A39" s="1">
        <v>42879.905925925923</v>
      </c>
      <c r="B39" s="16">
        <v>32</v>
      </c>
      <c r="C39">
        <f t="shared" si="16"/>
        <v>19.519231396055829</v>
      </c>
      <c r="D39">
        <f t="shared" si="17"/>
        <v>574.10968041012507</v>
      </c>
      <c r="E39">
        <f t="shared" si="18"/>
        <v>710.7423781046341</v>
      </c>
      <c r="F39">
        <f t="shared" si="20"/>
        <v>29.412514702096981</v>
      </c>
      <c r="G39">
        <v>21.100446000000002</v>
      </c>
      <c r="H39">
        <f t="shared" si="7"/>
        <v>21.100446000000002</v>
      </c>
      <c r="I39">
        <v>21.018899999999999</v>
      </c>
      <c r="J39">
        <f t="shared" si="8"/>
        <v>21.018899999999999</v>
      </c>
      <c r="K39">
        <f t="shared" si="21"/>
        <v>-3.1966666666676246E-4</v>
      </c>
      <c r="L39">
        <v>4.8999999999999998E-4</v>
      </c>
      <c r="M39">
        <f t="shared" si="9"/>
        <v>4.8999999999999998E-4</v>
      </c>
      <c r="N39">
        <v>0.25536500000000001</v>
      </c>
      <c r="O39">
        <f t="shared" si="10"/>
        <v>0.25536500000000001</v>
      </c>
      <c r="P39">
        <f t="shared" si="22"/>
        <v>1.4525000000000028E-3</v>
      </c>
      <c r="Q39">
        <f t="shared" si="13"/>
        <v>78.725735</v>
      </c>
      <c r="R39">
        <f t="shared" si="23"/>
        <v>-1.132833333332428E-3</v>
      </c>
      <c r="S39">
        <f t="shared" si="24"/>
        <v>0.98105305071442006</v>
      </c>
      <c r="T39">
        <f t="shared" si="25"/>
        <v>40.03706244901381</v>
      </c>
      <c r="U39">
        <f t="shared" si="26"/>
        <v>32500</v>
      </c>
      <c r="W39">
        <v>0</v>
      </c>
      <c r="X39">
        <v>39.482472000000001</v>
      </c>
      <c r="Y39">
        <v>0.13000800000000001</v>
      </c>
      <c r="Z39">
        <v>0.60162099999999996</v>
      </c>
      <c r="AA39">
        <f t="shared" si="11"/>
        <v>157.84661167473192</v>
      </c>
      <c r="AB39">
        <f t="shared" si="12"/>
        <v>127.54107946254653</v>
      </c>
      <c r="AC39">
        <f t="shared" si="15"/>
        <v>0.80800644441684466</v>
      </c>
      <c r="AD39" s="6">
        <f t="shared" si="19"/>
        <v>-0.87634051064537066</v>
      </c>
      <c r="AE39" s="6">
        <f t="shared" si="19"/>
        <v>3.5013707178063913</v>
      </c>
    </row>
    <row r="40" spans="1:31" x14ac:dyDescent="0.25">
      <c r="A40" s="1">
        <v>42879.90662037037</v>
      </c>
      <c r="B40" s="16">
        <v>33</v>
      </c>
      <c r="C40">
        <f t="shared" si="16"/>
        <v>23.565270974971373</v>
      </c>
      <c r="D40">
        <f t="shared" si="17"/>
        <v>575.43619946104491</v>
      </c>
      <c r="E40">
        <f t="shared" si="18"/>
        <v>728.15229711735583</v>
      </c>
      <c r="F40">
        <f t="shared" si="20"/>
        <v>24.418823788286353</v>
      </c>
      <c r="G40">
        <v>21.100608000000001</v>
      </c>
      <c r="H40">
        <f t="shared" si="7"/>
        <v>21.100608000000001</v>
      </c>
      <c r="I40">
        <v>21.018550999999999</v>
      </c>
      <c r="J40">
        <f t="shared" si="8"/>
        <v>21.018550999999999</v>
      </c>
      <c r="K40">
        <f t="shared" si="21"/>
        <v>-3.2754999999996907E-4</v>
      </c>
      <c r="L40">
        <v>4.9799999999999996E-4</v>
      </c>
      <c r="M40">
        <f t="shared" si="9"/>
        <v>4.9799999999999996E-4</v>
      </c>
      <c r="N40">
        <v>0.25686700000000001</v>
      </c>
      <c r="O40">
        <f t="shared" si="10"/>
        <v>0.25686700000000001</v>
      </c>
      <c r="P40">
        <f t="shared" si="22"/>
        <v>1.4479500000000014E-3</v>
      </c>
      <c r="Q40">
        <f t="shared" si="13"/>
        <v>78.724581999999998</v>
      </c>
      <c r="R40">
        <f t="shared" si="23"/>
        <v>-1.1204000000001695E-3</v>
      </c>
      <c r="S40">
        <f t="shared" si="24"/>
        <v>0.98145126600851507</v>
      </c>
      <c r="T40">
        <f t="shared" si="25"/>
        <v>40.897963928486128</v>
      </c>
      <c r="U40">
        <f t="shared" si="26"/>
        <v>32500</v>
      </c>
      <c r="W40">
        <v>0</v>
      </c>
      <c r="X40">
        <v>40.346093000000003</v>
      </c>
      <c r="Y40">
        <v>0.13000800000000001</v>
      </c>
      <c r="Z40">
        <v>0.60161399999999998</v>
      </c>
      <c r="AA40">
        <f t="shared" si="11"/>
        <v>157.91039782691973</v>
      </c>
      <c r="AB40">
        <f t="shared" si="12"/>
        <v>127.59278931388071</v>
      </c>
      <c r="AC40">
        <f t="shared" si="15"/>
        <v>0.80800752242883256</v>
      </c>
      <c r="AD40" s="6">
        <f t="shared" si="19"/>
        <v>-0.85076808557723671</v>
      </c>
      <c r="AE40" s="6">
        <f t="shared" si="19"/>
        <v>3.5099429407837524</v>
      </c>
    </row>
    <row r="41" spans="1:31" x14ac:dyDescent="0.25">
      <c r="A41" s="1">
        <v>42879.907314814816</v>
      </c>
      <c r="B41" s="16">
        <v>34</v>
      </c>
      <c r="C41">
        <f t="shared" si="16"/>
        <v>23.320263741234015</v>
      </c>
      <c r="D41">
        <f t="shared" si="17"/>
        <v>578.31388736521922</v>
      </c>
      <c r="E41">
        <f t="shared" si="18"/>
        <v>730.3636910554053</v>
      </c>
      <c r="F41">
        <f t="shared" si="20"/>
        <v>24.798771308176345</v>
      </c>
      <c r="G41">
        <v>21.100632000000001</v>
      </c>
      <c r="H41">
        <f t="shared" si="7"/>
        <v>21.100632000000001</v>
      </c>
      <c r="I41">
        <v>21.018259</v>
      </c>
      <c r="J41">
        <f t="shared" si="8"/>
        <v>21.018259</v>
      </c>
      <c r="K41">
        <f t="shared" si="21"/>
        <v>-3.261999999999432E-4</v>
      </c>
      <c r="L41">
        <v>4.9600000000000002E-4</v>
      </c>
      <c r="M41">
        <f t="shared" si="9"/>
        <v>4.9600000000000002E-4</v>
      </c>
      <c r="N41">
        <v>0.25835000000000002</v>
      </c>
      <c r="O41">
        <f t="shared" si="10"/>
        <v>0.25835000000000002</v>
      </c>
      <c r="P41">
        <f t="shared" si="22"/>
        <v>1.4479666666666658E-3</v>
      </c>
      <c r="Q41">
        <f t="shared" si="13"/>
        <v>78.723391000000007</v>
      </c>
      <c r="R41">
        <f t="shared" si="23"/>
        <v>-1.1217666666669382E-3</v>
      </c>
      <c r="S41">
        <f t="shared" si="24"/>
        <v>0.9818364721803301</v>
      </c>
      <c r="T41">
        <f t="shared" si="25"/>
        <v>41.776341623624049</v>
      </c>
      <c r="U41">
        <f t="shared" si="26"/>
        <v>32500</v>
      </c>
      <c r="W41">
        <v>0</v>
      </c>
      <c r="X41">
        <v>41.221347999999999</v>
      </c>
      <c r="Y41">
        <v>0.13000900000000001</v>
      </c>
      <c r="Z41">
        <v>0.60166399999999998</v>
      </c>
      <c r="AA41">
        <f t="shared" si="11"/>
        <v>157.98572828788269</v>
      </c>
      <c r="AB41">
        <f t="shared" si="12"/>
        <v>127.6438642351908</v>
      </c>
      <c r="AC41">
        <f t="shared" si="15"/>
        <v>0.80794553798300861</v>
      </c>
      <c r="AD41" s="6">
        <f t="shared" si="19"/>
        <v>-0.85239006083676327</v>
      </c>
      <c r="AE41" s="6">
        <f t="shared" si="19"/>
        <v>3.5306830126957318</v>
      </c>
    </row>
    <row r="42" spans="1:31" x14ac:dyDescent="0.25">
      <c r="A42" s="1">
        <v>42879.908009259256</v>
      </c>
      <c r="B42" s="16">
        <v>35</v>
      </c>
      <c r="C42">
        <f t="shared" si="16"/>
        <v>17.607756100735674</v>
      </c>
      <c r="D42">
        <f t="shared" si="17"/>
        <v>581.2242042512903</v>
      </c>
      <c r="E42">
        <f t="shared" si="18"/>
        <v>711.06368828642383</v>
      </c>
      <c r="F42">
        <f t="shared" si="20"/>
        <v>33.00955561435827</v>
      </c>
      <c r="G42">
        <v>21.100289</v>
      </c>
      <c r="H42">
        <f t="shared" si="7"/>
        <v>21.100289</v>
      </c>
      <c r="I42">
        <v>21.01793</v>
      </c>
      <c r="J42">
        <f t="shared" si="8"/>
        <v>21.01793</v>
      </c>
      <c r="K42">
        <f t="shared" si="21"/>
        <v>-3.1199999999985314E-4</v>
      </c>
      <c r="L42">
        <v>4.9799999999999996E-4</v>
      </c>
      <c r="M42">
        <f t="shared" si="9"/>
        <v>4.9799999999999996E-4</v>
      </c>
      <c r="N42">
        <v>0.25979600000000003</v>
      </c>
      <c r="O42">
        <f t="shared" si="10"/>
        <v>0.25979600000000003</v>
      </c>
      <c r="P42">
        <f t="shared" si="22"/>
        <v>1.4480333333333326E-3</v>
      </c>
      <c r="Q42">
        <f t="shared" si="13"/>
        <v>78.722273999999999</v>
      </c>
      <c r="R42">
        <f t="shared" si="23"/>
        <v>-1.1360333333335858E-3</v>
      </c>
      <c r="S42">
        <f t="shared" si="24"/>
        <v>0.98220797058646225</v>
      </c>
      <c r="T42">
        <f t="shared" si="25"/>
        <v>42.657700448150592</v>
      </c>
      <c r="U42">
        <f t="shared" si="26"/>
        <v>32500</v>
      </c>
      <c r="W42">
        <v>0</v>
      </c>
      <c r="X42">
        <v>42.094084000000002</v>
      </c>
      <c r="Y42">
        <v>0.13000900000000001</v>
      </c>
      <c r="Z42">
        <v>0.60161100000000001</v>
      </c>
      <c r="AA42">
        <f t="shared" si="11"/>
        <v>158.02833155432219</v>
      </c>
      <c r="AB42">
        <f t="shared" si="12"/>
        <v>127.69214633085568</v>
      </c>
      <c r="AC42">
        <f t="shared" si="15"/>
        <v>0.80803324995531922</v>
      </c>
      <c r="AD42" s="6">
        <f t="shared" si="19"/>
        <v>-0.88857848508839676</v>
      </c>
      <c r="AE42" s="6">
        <f t="shared" si="19"/>
        <v>3.5517615683686148</v>
      </c>
    </row>
    <row r="43" spans="1:31" x14ac:dyDescent="0.25">
      <c r="A43" s="1">
        <v>42879.908703703702</v>
      </c>
      <c r="B43" s="16">
        <v>36</v>
      </c>
      <c r="C43">
        <f t="shared" si="16"/>
        <v>7.4278844739971106</v>
      </c>
      <c r="D43">
        <f t="shared" si="17"/>
        <v>582.43005880991211</v>
      </c>
      <c r="E43">
        <f t="shared" si="18"/>
        <v>672.27607763816559</v>
      </c>
      <c r="F43">
        <f t="shared" si="20"/>
        <v>78.411297435875909</v>
      </c>
      <c r="G43">
        <v>21.100297999999999</v>
      </c>
      <c r="H43">
        <f t="shared" si="7"/>
        <v>21.100297999999999</v>
      </c>
      <c r="I43">
        <v>21.017655000000001</v>
      </c>
      <c r="J43">
        <f t="shared" si="8"/>
        <v>21.017655000000001</v>
      </c>
      <c r="K43">
        <f t="shared" si="21"/>
        <v>-2.8554999999990115E-4</v>
      </c>
      <c r="L43">
        <v>4.95E-4</v>
      </c>
      <c r="M43">
        <f t="shared" si="9"/>
        <v>4.95E-4</v>
      </c>
      <c r="N43">
        <v>0.261181</v>
      </c>
      <c r="O43">
        <f t="shared" si="10"/>
        <v>0.261181</v>
      </c>
      <c r="P43">
        <f t="shared" si="22"/>
        <v>1.4431499999999985E-3</v>
      </c>
      <c r="Q43">
        <f t="shared" si="13"/>
        <v>78.721164000000002</v>
      </c>
      <c r="R43">
        <f t="shared" si="23"/>
        <v>-1.1576000000005139E-3</v>
      </c>
      <c r="S43">
        <f t="shared" si="24"/>
        <v>0.98254614117404282</v>
      </c>
      <c r="T43">
        <f t="shared" si="25"/>
        <v>43.501938174336047</v>
      </c>
      <c r="U43">
        <f t="shared" si="26"/>
        <v>32500</v>
      </c>
      <c r="W43">
        <v>0</v>
      </c>
      <c r="X43">
        <v>42.926935999999998</v>
      </c>
      <c r="Y43">
        <v>0.13000800000000001</v>
      </c>
      <c r="Z43">
        <v>0.60164600000000001</v>
      </c>
      <c r="AA43">
        <f t="shared" si="11"/>
        <v>158.09201638073273</v>
      </c>
      <c r="AB43">
        <f t="shared" si="12"/>
        <v>127.7351499803851</v>
      </c>
      <c r="AC43">
        <f t="shared" si="15"/>
        <v>0.8079797633345428</v>
      </c>
      <c r="AD43" s="6">
        <f t="shared" si="19"/>
        <v>-0.95301543592113758</v>
      </c>
      <c r="AE43" s="6">
        <f t="shared" si="19"/>
        <v>3.5596694324103391</v>
      </c>
    </row>
    <row r="44" spans="1:31" x14ac:dyDescent="0.25">
      <c r="A44" s="1">
        <v>42879.909398148149</v>
      </c>
      <c r="B44" s="16">
        <v>37</v>
      </c>
      <c r="C44">
        <f t="shared" si="16"/>
        <v>1.6743709418808983</v>
      </c>
      <c r="D44">
        <f t="shared" si="17"/>
        <v>581.20417598807512</v>
      </c>
      <c r="E44">
        <f t="shared" si="18"/>
        <v>648.24810617278763</v>
      </c>
      <c r="F44">
        <f t="shared" si="20"/>
        <v>347.11793035250696</v>
      </c>
      <c r="G44">
        <v>21.100383000000001</v>
      </c>
      <c r="H44">
        <f t="shared" si="7"/>
        <v>21.100383000000001</v>
      </c>
      <c r="I44">
        <v>21.017334000000002</v>
      </c>
      <c r="J44">
        <f t="shared" si="8"/>
        <v>21.017334000000002</v>
      </c>
      <c r="K44">
        <f t="shared" si="21"/>
        <v>-2.680000000000978E-4</v>
      </c>
      <c r="L44">
        <v>4.9100000000000001E-4</v>
      </c>
      <c r="M44">
        <f t="shared" si="9"/>
        <v>4.9100000000000001E-4</v>
      </c>
      <c r="N44">
        <v>0.262629</v>
      </c>
      <c r="O44">
        <f t="shared" si="10"/>
        <v>0.262629</v>
      </c>
      <c r="P44">
        <f t="shared" si="22"/>
        <v>1.4303499999999997E-3</v>
      </c>
      <c r="Q44">
        <f t="shared" si="13"/>
        <v>78.720036999999991</v>
      </c>
      <c r="R44">
        <f t="shared" si="23"/>
        <v>-1.1623500000003636E-3</v>
      </c>
      <c r="S44">
        <f t="shared" si="24"/>
        <v>0.98288872955065232</v>
      </c>
      <c r="T44">
        <f t="shared" si="25"/>
        <v>44.380280805046347</v>
      </c>
      <c r="U44">
        <f t="shared" si="26"/>
        <v>32500</v>
      </c>
      <c r="W44">
        <v>0</v>
      </c>
      <c r="X44">
        <v>43.800750999999998</v>
      </c>
      <c r="Y44">
        <v>0.13000700000000001</v>
      </c>
      <c r="Z44">
        <v>0.60163299999999997</v>
      </c>
      <c r="AA44">
        <f t="shared" si="11"/>
        <v>158.14452124108789</v>
      </c>
      <c r="AB44">
        <f t="shared" si="12"/>
        <v>127.77873508399512</v>
      </c>
      <c r="AC44">
        <f t="shared" si="15"/>
        <v>0.80798711255509892</v>
      </c>
      <c r="AD44" s="6">
        <f t="shared" si="19"/>
        <v>-0.98941239994442576</v>
      </c>
      <c r="AE44" s="6">
        <f t="shared" si="19"/>
        <v>3.5485203434360311</v>
      </c>
    </row>
    <row r="45" spans="1:31" x14ac:dyDescent="0.25">
      <c r="A45" s="1">
        <v>42879.910092592596</v>
      </c>
      <c r="B45" s="16">
        <v>38</v>
      </c>
      <c r="C45">
        <f t="shared" si="16"/>
        <v>1.0562361857053837</v>
      </c>
      <c r="D45">
        <f t="shared" si="17"/>
        <v>581.37050617291948</v>
      </c>
      <c r="E45">
        <f t="shared" si="18"/>
        <v>645.99566562276812</v>
      </c>
      <c r="F45">
        <f t="shared" si="20"/>
        <v>550.41714537044027</v>
      </c>
      <c r="G45">
        <v>21.100304999999999</v>
      </c>
      <c r="H45">
        <f t="shared" si="7"/>
        <v>21.100304999999999</v>
      </c>
      <c r="I45">
        <v>21.017042</v>
      </c>
      <c r="J45">
        <f t="shared" si="8"/>
        <v>21.017042</v>
      </c>
      <c r="K45">
        <f t="shared" si="21"/>
        <v>-2.6408333333354981E-4</v>
      </c>
      <c r="L45">
        <v>4.9100000000000001E-4</v>
      </c>
      <c r="M45">
        <f t="shared" si="9"/>
        <v>4.9100000000000001E-4</v>
      </c>
      <c r="N45">
        <v>0.264094</v>
      </c>
      <c r="O45">
        <f t="shared" si="10"/>
        <v>0.264094</v>
      </c>
      <c r="P45">
        <f t="shared" si="22"/>
        <v>1.4217999999999972E-3</v>
      </c>
      <c r="Q45">
        <f t="shared" si="13"/>
        <v>78.718863999999996</v>
      </c>
      <c r="R45">
        <f t="shared" si="23"/>
        <v>-1.1577166666668858E-3</v>
      </c>
      <c r="S45">
        <f t="shared" si="24"/>
        <v>0.98321521296613779</v>
      </c>
      <c r="T45">
        <f t="shared" si="25"/>
        <v>45.250872269987362</v>
      </c>
      <c r="U45">
        <f t="shared" si="26"/>
        <v>32500</v>
      </c>
      <c r="W45">
        <v>0</v>
      </c>
      <c r="X45">
        <v>44.670558</v>
      </c>
      <c r="Y45">
        <v>0.13000900000000001</v>
      </c>
      <c r="Z45">
        <v>0.60167400000000004</v>
      </c>
      <c r="AA45">
        <f t="shared" si="11"/>
        <v>158.20709121930727</v>
      </c>
      <c r="AB45">
        <f t="shared" si="12"/>
        <v>127.82314517422327</v>
      </c>
      <c r="AC45">
        <f t="shared" si="15"/>
        <v>0.80794826697770672</v>
      </c>
      <c r="AD45" s="6">
        <f t="shared" si="19"/>
        <v>-0.9933237114874881</v>
      </c>
      <c r="AE45" s="6">
        <f t="shared" si="19"/>
        <v>3.5482412858837891</v>
      </c>
    </row>
    <row r="46" spans="1:31" x14ac:dyDescent="0.25">
      <c r="A46" s="1">
        <v>42879.910787037035</v>
      </c>
      <c r="B46" s="16">
        <v>39</v>
      </c>
      <c r="C46">
        <f t="shared" si="16"/>
        <v>2.7032539451530191</v>
      </c>
      <c r="D46">
        <f t="shared" si="17"/>
        <v>582.1940178591135</v>
      </c>
      <c r="E46">
        <f t="shared" si="18"/>
        <v>653.39571951430935</v>
      </c>
      <c r="F46">
        <f t="shared" si="20"/>
        <v>215.36786024228223</v>
      </c>
      <c r="G46">
        <v>21.100095</v>
      </c>
      <c r="H46">
        <f t="shared" si="7"/>
        <v>21.100095</v>
      </c>
      <c r="I46">
        <v>21.016818000000001</v>
      </c>
      <c r="J46">
        <f t="shared" si="8"/>
        <v>21.016818000000001</v>
      </c>
      <c r="K46">
        <f t="shared" si="21"/>
        <v>-2.6636666666680263E-4</v>
      </c>
      <c r="L46">
        <v>4.9700000000000005E-4</v>
      </c>
      <c r="M46">
        <f t="shared" si="9"/>
        <v>4.9700000000000005E-4</v>
      </c>
      <c r="N46">
        <v>0.26552300000000001</v>
      </c>
      <c r="O46">
        <f t="shared" si="10"/>
        <v>0.26552300000000001</v>
      </c>
      <c r="P46">
        <f t="shared" si="22"/>
        <v>1.4152666666666666E-3</v>
      </c>
      <c r="Q46">
        <f t="shared" si="13"/>
        <v>78.717658999999998</v>
      </c>
      <c r="R46">
        <f t="shared" si="23"/>
        <v>-1.1488999999992682E-3</v>
      </c>
      <c r="S46">
        <f t="shared" si="24"/>
        <v>0.98353121382592967</v>
      </c>
      <c r="T46">
        <f t="shared" si="25"/>
        <v>46.119803763913772</v>
      </c>
      <c r="U46">
        <f t="shared" si="26"/>
        <v>32500</v>
      </c>
      <c r="W46">
        <v>0</v>
      </c>
      <c r="X46">
        <v>45.540312999999998</v>
      </c>
      <c r="Y46">
        <v>0.13000800000000001</v>
      </c>
      <c r="Z46">
        <v>0.60164899999999999</v>
      </c>
      <c r="AA46">
        <f t="shared" si="11"/>
        <v>158.24937836151156</v>
      </c>
      <c r="AB46">
        <f t="shared" si="12"/>
        <v>127.86319857850629</v>
      </c>
      <c r="AC46">
        <f t="shared" si="15"/>
        <v>0.80798547142732025</v>
      </c>
      <c r="AD46" s="6">
        <f t="shared" si="19"/>
        <v>-0.98291775946836524</v>
      </c>
      <c r="AE46" s="6">
        <f t="shared" si="19"/>
        <v>3.5532571086249982</v>
      </c>
    </row>
    <row r="47" spans="1:31" x14ac:dyDescent="0.25">
      <c r="A47" s="1">
        <v>42879.911481481482</v>
      </c>
      <c r="B47" s="16">
        <v>40</v>
      </c>
      <c r="C47">
        <f t="shared" si="16"/>
        <v>4.8104584924786664</v>
      </c>
      <c r="D47">
        <f t="shared" si="17"/>
        <v>582.49525245971927</v>
      </c>
      <c r="E47">
        <f t="shared" si="18"/>
        <v>662.0327756343886</v>
      </c>
      <c r="F47">
        <f t="shared" si="20"/>
        <v>121.08934176866354</v>
      </c>
      <c r="G47">
        <v>21.100211000000002</v>
      </c>
      <c r="H47">
        <f t="shared" si="7"/>
        <v>21.100211000000002</v>
      </c>
      <c r="I47">
        <v>21.016673999999998</v>
      </c>
      <c r="J47">
        <f t="shared" si="8"/>
        <v>21.016673999999998</v>
      </c>
      <c r="K47">
        <f t="shared" si="21"/>
        <v>-2.6908333333341972E-4</v>
      </c>
      <c r="L47">
        <v>5.0100000000000003E-4</v>
      </c>
      <c r="M47">
        <f t="shared" si="9"/>
        <v>5.0100000000000003E-4</v>
      </c>
      <c r="N47">
        <v>0.26694000000000001</v>
      </c>
      <c r="O47">
        <f t="shared" si="10"/>
        <v>0.26694000000000001</v>
      </c>
      <c r="P47">
        <f t="shared" si="22"/>
        <v>1.4070833333333357E-3</v>
      </c>
      <c r="Q47">
        <f t="shared" si="13"/>
        <v>78.716386</v>
      </c>
      <c r="R47">
        <f t="shared" si="23"/>
        <v>-1.13799999999884E-3</v>
      </c>
      <c r="S47">
        <f t="shared" si="24"/>
        <v>0.98383431664989196</v>
      </c>
      <c r="T47">
        <f t="shared" si="25"/>
        <v>46.986467793966895</v>
      </c>
      <c r="U47">
        <f t="shared" si="26"/>
        <v>32500</v>
      </c>
      <c r="W47">
        <v>0</v>
      </c>
      <c r="X47">
        <v>46.408783</v>
      </c>
      <c r="Y47">
        <v>0.13001099999999999</v>
      </c>
      <c r="Z47">
        <v>0.60165199999999996</v>
      </c>
      <c r="AA47">
        <f t="shared" si="11"/>
        <v>158.30004771008257</v>
      </c>
      <c r="AB47">
        <f t="shared" si="12"/>
        <v>127.90552469121899</v>
      </c>
      <c r="AC47">
        <f t="shared" si="15"/>
        <v>0.80799422704831148</v>
      </c>
      <c r="AD47" s="6">
        <f t="shared" si="19"/>
        <v>-0.96961176852398212</v>
      </c>
      <c r="AE47" s="6">
        <f t="shared" si="19"/>
        <v>3.5541054920492336</v>
      </c>
    </row>
    <row r="48" spans="1:31" x14ac:dyDescent="0.25">
      <c r="A48" s="1">
        <v>42879.912175925929</v>
      </c>
      <c r="B48" s="16">
        <v>41</v>
      </c>
      <c r="C48">
        <f t="shared" si="16"/>
        <v>3.5994209438436897</v>
      </c>
      <c r="D48">
        <f t="shared" si="17"/>
        <v>581.12057897500779</v>
      </c>
      <c r="E48">
        <f t="shared" si="18"/>
        <v>655.74243712809664</v>
      </c>
      <c r="F48">
        <f t="shared" si="20"/>
        <v>161.44835184363026</v>
      </c>
      <c r="G48">
        <v>21.100463999999999</v>
      </c>
      <c r="H48">
        <f t="shared" si="7"/>
        <v>21.100463999999999</v>
      </c>
      <c r="I48">
        <v>21.016428999999999</v>
      </c>
      <c r="J48">
        <f t="shared" si="8"/>
        <v>21.016428999999999</v>
      </c>
      <c r="K48">
        <f t="shared" si="21"/>
        <v>-2.6238333333328256E-4</v>
      </c>
      <c r="L48">
        <v>5.0299999999999997E-4</v>
      </c>
      <c r="M48">
        <f t="shared" si="9"/>
        <v>5.0299999999999997E-4</v>
      </c>
      <c r="N48">
        <v>0.26828800000000003</v>
      </c>
      <c r="O48">
        <f t="shared" si="10"/>
        <v>0.26828800000000003</v>
      </c>
      <c r="P48">
        <f t="shared" si="22"/>
        <v>1.3940500000000004E-3</v>
      </c>
      <c r="Q48">
        <f t="shared" si="13"/>
        <v>78.715282999999999</v>
      </c>
      <c r="R48">
        <f t="shared" si="23"/>
        <v>-1.131666666665628E-3</v>
      </c>
      <c r="S48">
        <f t="shared" si="24"/>
        <v>0.98411509109983175</v>
      </c>
      <c r="T48">
        <f t="shared" si="25"/>
        <v>47.81874415803081</v>
      </c>
      <c r="U48">
        <f t="shared" si="26"/>
        <v>32500</v>
      </c>
      <c r="W48">
        <v>0</v>
      </c>
      <c r="X48">
        <v>47.241222999999998</v>
      </c>
      <c r="Y48">
        <v>0.13000900000000001</v>
      </c>
      <c r="Z48">
        <v>0.60163299999999997</v>
      </c>
      <c r="AA48">
        <f t="shared" si="11"/>
        <v>158.34263445858082</v>
      </c>
      <c r="AB48">
        <f t="shared" si="12"/>
        <v>127.94004425350388</v>
      </c>
      <c r="AC48">
        <f t="shared" si="15"/>
        <v>0.80799491994665762</v>
      </c>
      <c r="AD48" s="6">
        <f t="shared" si="19"/>
        <v>-0.97726815045012261</v>
      </c>
      <c r="AE48" s="6">
        <f t="shared" si="19"/>
        <v>3.5421320772998928</v>
      </c>
    </row>
    <row r="49" spans="1:31" x14ac:dyDescent="0.25">
      <c r="A49" s="1">
        <v>42879.912870370368</v>
      </c>
      <c r="B49" s="16">
        <v>42</v>
      </c>
      <c r="C49">
        <f t="shared" si="16"/>
        <v>2.5251585359881723</v>
      </c>
      <c r="D49">
        <f t="shared" si="17"/>
        <v>579.29856250323314</v>
      </c>
      <c r="E49">
        <f t="shared" si="18"/>
        <v>649.49726279389881</v>
      </c>
      <c r="F49">
        <f t="shared" si="20"/>
        <v>229.41076936246134</v>
      </c>
      <c r="G49">
        <v>21.100142999999999</v>
      </c>
      <c r="H49">
        <f t="shared" si="7"/>
        <v>21.100142999999999</v>
      </c>
      <c r="I49">
        <v>21.016043</v>
      </c>
      <c r="J49">
        <f t="shared" si="8"/>
        <v>21.016043</v>
      </c>
      <c r="K49">
        <f t="shared" si="21"/>
        <v>-2.5623333333323707E-4</v>
      </c>
      <c r="L49">
        <v>5.04E-4</v>
      </c>
      <c r="M49">
        <f t="shared" si="9"/>
        <v>5.04E-4</v>
      </c>
      <c r="N49">
        <v>0.26970499999999997</v>
      </c>
      <c r="O49">
        <f t="shared" si="10"/>
        <v>0.26970499999999997</v>
      </c>
      <c r="P49">
        <f t="shared" si="22"/>
        <v>1.3791333333333332E-3</v>
      </c>
      <c r="Q49">
        <f t="shared" si="13"/>
        <v>78.714252000000002</v>
      </c>
      <c r="R49">
        <f t="shared" si="23"/>
        <v>-1.1229000000000156E-3</v>
      </c>
      <c r="S49">
        <f t="shared" si="24"/>
        <v>0.98439816619078757</v>
      </c>
      <c r="T49">
        <f t="shared" si="25"/>
        <v>48.691246403967213</v>
      </c>
      <c r="U49">
        <f t="shared" si="26"/>
        <v>32500</v>
      </c>
      <c r="W49">
        <v>0</v>
      </c>
      <c r="X49">
        <v>48.114472999999997</v>
      </c>
      <c r="Y49">
        <v>0.13000900000000001</v>
      </c>
      <c r="Z49">
        <v>0.60166399999999998</v>
      </c>
      <c r="AA49">
        <f t="shared" si="11"/>
        <v>158.39328990380653</v>
      </c>
      <c r="AB49">
        <f t="shared" si="12"/>
        <v>127.97683779127983</v>
      </c>
      <c r="AC49">
        <f t="shared" si="15"/>
        <v>0.8079688089628112</v>
      </c>
      <c r="AD49" s="6">
        <f t="shared" si="19"/>
        <v>-0.98405766723122101</v>
      </c>
      <c r="AE49" s="6">
        <f t="shared" si="19"/>
        <v>3.5265891273858756</v>
      </c>
    </row>
    <row r="50" spans="1:31" x14ac:dyDescent="0.25">
      <c r="A50" s="1">
        <v>42879.913564814815</v>
      </c>
      <c r="B50" s="16">
        <v>43</v>
      </c>
      <c r="C50">
        <f t="shared" si="16"/>
        <v>6.6569196347218629</v>
      </c>
      <c r="D50">
        <f t="shared" si="17"/>
        <v>578.91553176461525</v>
      </c>
      <c r="E50">
        <f t="shared" si="18"/>
        <v>665.35766734857407</v>
      </c>
      <c r="F50">
        <f t="shared" si="20"/>
        <v>86.964476594406605</v>
      </c>
      <c r="G50">
        <v>21.099920999999998</v>
      </c>
      <c r="H50">
        <f t="shared" si="7"/>
        <v>21.099920999999998</v>
      </c>
      <c r="I50">
        <v>21.015688000000001</v>
      </c>
      <c r="J50">
        <f t="shared" si="8"/>
        <v>21.015688000000001</v>
      </c>
      <c r="K50">
        <f t="shared" si="21"/>
        <v>-2.6356666666658887E-4</v>
      </c>
      <c r="L50">
        <v>5.0500000000000002E-4</v>
      </c>
      <c r="M50">
        <f t="shared" si="9"/>
        <v>5.0500000000000002E-4</v>
      </c>
      <c r="N50">
        <v>0.27109100000000003</v>
      </c>
      <c r="O50">
        <f t="shared" si="10"/>
        <v>0.27109100000000003</v>
      </c>
      <c r="P50">
        <f t="shared" si="22"/>
        <v>1.3686666666666634E-3</v>
      </c>
      <c r="Q50">
        <f t="shared" si="13"/>
        <v>78.713221000000004</v>
      </c>
      <c r="R50">
        <f t="shared" si="23"/>
        <v>-1.1051000000006658E-3</v>
      </c>
      <c r="S50">
        <f t="shared" si="24"/>
        <v>0.98467108290676308</v>
      </c>
      <c r="T50">
        <f t="shared" si="25"/>
        <v>49.557617612130088</v>
      </c>
      <c r="U50">
        <f t="shared" si="26"/>
        <v>32500</v>
      </c>
      <c r="W50">
        <v>0</v>
      </c>
      <c r="X50">
        <v>48.985359000000003</v>
      </c>
      <c r="Y50">
        <v>0.13000600000000001</v>
      </c>
      <c r="Z50">
        <v>0.60167400000000004</v>
      </c>
      <c r="AA50">
        <f t="shared" si="11"/>
        <v>158.43772574943512</v>
      </c>
      <c r="AB50">
        <f t="shared" si="12"/>
        <v>128.00935679721684</v>
      </c>
      <c r="AC50">
        <f t="shared" si="15"/>
        <v>0.8079474518566373</v>
      </c>
      <c r="AD50" s="6">
        <f t="shared" si="19"/>
        <v>-0.9579839990555683</v>
      </c>
      <c r="AE50" s="6">
        <f t="shared" si="19"/>
        <v>3.5224470011336075</v>
      </c>
    </row>
    <row r="51" spans="1:31" x14ac:dyDescent="0.25">
      <c r="A51" s="1">
        <v>42879.914259259262</v>
      </c>
      <c r="B51" s="16">
        <v>44</v>
      </c>
      <c r="C51">
        <f t="shared" si="16"/>
        <v>14.320344191662002</v>
      </c>
      <c r="D51">
        <f t="shared" si="17"/>
        <v>580.33204343940486</v>
      </c>
      <c r="E51">
        <f t="shared" si="18"/>
        <v>697.12305241644299</v>
      </c>
      <c r="F51">
        <f t="shared" si="20"/>
        <v>40.525006638967675</v>
      </c>
      <c r="G51">
        <v>21.100014999999999</v>
      </c>
      <c r="H51">
        <f t="shared" si="7"/>
        <v>21.100014999999999</v>
      </c>
      <c r="I51">
        <v>21.015450000000001</v>
      </c>
      <c r="J51">
        <f t="shared" si="8"/>
        <v>21.015450000000001</v>
      </c>
      <c r="K51">
        <f t="shared" si="21"/>
        <v>-2.8034999999988487E-4</v>
      </c>
      <c r="L51">
        <v>5.0199999999999995E-4</v>
      </c>
      <c r="M51">
        <f t="shared" si="9"/>
        <v>5.0199999999999995E-4</v>
      </c>
      <c r="N51">
        <v>0.27244400000000002</v>
      </c>
      <c r="O51">
        <f t="shared" si="10"/>
        <v>0.27244400000000002</v>
      </c>
      <c r="P51">
        <f t="shared" si="22"/>
        <v>1.3637666666666641E-3</v>
      </c>
      <c r="Q51">
        <f t="shared" si="13"/>
        <v>78.712106000000006</v>
      </c>
      <c r="R51">
        <f t="shared" si="23"/>
        <v>-1.0834166666673659E-3</v>
      </c>
      <c r="S51">
        <f t="shared" si="24"/>
        <v>0.98493441979739149</v>
      </c>
      <c r="T51">
        <f t="shared" si="25"/>
        <v>50.417013699247931</v>
      </c>
      <c r="U51">
        <f t="shared" si="26"/>
        <v>32500</v>
      </c>
      <c r="W51">
        <v>0</v>
      </c>
      <c r="X51">
        <v>49.851002000000001</v>
      </c>
      <c r="Y51">
        <v>0.13000500000000001</v>
      </c>
      <c r="Z51">
        <v>0.60162599999999999</v>
      </c>
      <c r="AA51">
        <f t="shared" si="11"/>
        <v>158.46834337434586</v>
      </c>
      <c r="AB51">
        <f t="shared" si="12"/>
        <v>128.04262905373042</v>
      </c>
      <c r="AC51">
        <f t="shared" si="15"/>
        <v>0.80800131008663656</v>
      </c>
      <c r="AD51" s="6">
        <f t="shared" si="19"/>
        <v>-0.90963277657397223</v>
      </c>
      <c r="AE51" s="6">
        <f t="shared" si="19"/>
        <v>3.5323346429873803</v>
      </c>
    </row>
    <row r="52" spans="1:31" x14ac:dyDescent="0.25">
      <c r="A52" s="1">
        <v>42879.914953703701</v>
      </c>
      <c r="B52" s="16">
        <v>45</v>
      </c>
      <c r="C52">
        <f t="shared" si="16"/>
        <v>17.192863235059921</v>
      </c>
      <c r="D52">
        <f t="shared" si="17"/>
        <v>582.28640464988405</v>
      </c>
      <c r="E52">
        <f t="shared" si="18"/>
        <v>710.60126474284323</v>
      </c>
      <c r="F52">
        <f t="shared" si="20"/>
        <v>33.867913487642809</v>
      </c>
      <c r="G52">
        <v>21.100078</v>
      </c>
      <c r="H52">
        <f t="shared" si="7"/>
        <v>21.100078</v>
      </c>
      <c r="I52">
        <v>21.015315000000001</v>
      </c>
      <c r="J52">
        <f t="shared" si="8"/>
        <v>21.015315000000001</v>
      </c>
      <c r="K52">
        <f t="shared" si="21"/>
        <v>-2.8600000000006767E-4</v>
      </c>
      <c r="L52">
        <v>5.0100000000000003E-4</v>
      </c>
      <c r="M52">
        <f t="shared" si="9"/>
        <v>5.0100000000000003E-4</v>
      </c>
      <c r="N52">
        <v>0.27380199999999999</v>
      </c>
      <c r="O52">
        <f t="shared" si="10"/>
        <v>0.27380199999999999</v>
      </c>
      <c r="P52">
        <f t="shared" si="22"/>
        <v>1.3602999999999968E-3</v>
      </c>
      <c r="Q52">
        <f t="shared" si="13"/>
        <v>78.710882999999995</v>
      </c>
      <c r="R52">
        <f t="shared" si="23"/>
        <v>-1.0743000000005055E-3</v>
      </c>
      <c r="S52">
        <f t="shared" si="24"/>
        <v>0.98519228577987705</v>
      </c>
      <c r="T52">
        <f t="shared" si="25"/>
        <v>51.293655541415013</v>
      </c>
      <c r="U52">
        <f t="shared" si="26"/>
        <v>32500</v>
      </c>
      <c r="W52">
        <v>0</v>
      </c>
      <c r="X52">
        <v>50.728561999999997</v>
      </c>
      <c r="Y52">
        <v>0.13000700000000001</v>
      </c>
      <c r="Z52">
        <v>0.60158</v>
      </c>
      <c r="AA52">
        <f t="shared" si="11"/>
        <v>158.4983102323481</v>
      </c>
      <c r="AB52">
        <f t="shared" si="12"/>
        <v>128.07813011539952</v>
      </c>
      <c r="AC52">
        <f t="shared" si="15"/>
        <v>0.80807252725688616</v>
      </c>
      <c r="AD52" s="6">
        <f t="shared" si="19"/>
        <v>-0.89152652031522417</v>
      </c>
      <c r="AE52" s="6">
        <f t="shared" si="19"/>
        <v>3.5463374904461746</v>
      </c>
    </row>
    <row r="53" spans="1:31" x14ac:dyDescent="0.25">
      <c r="A53" s="1">
        <v>42879.915648148148</v>
      </c>
      <c r="B53" s="16">
        <v>46</v>
      </c>
      <c r="C53">
        <f t="shared" si="16"/>
        <v>17.511768360194111</v>
      </c>
      <c r="D53">
        <f t="shared" si="17"/>
        <v>580.5950887666429</v>
      </c>
      <c r="E53">
        <f t="shared" si="18"/>
        <v>709.99085710589884</v>
      </c>
      <c r="F53">
        <f t="shared" si="20"/>
        <v>33.154566507765708</v>
      </c>
      <c r="G53">
        <v>21.099740000000001</v>
      </c>
      <c r="H53">
        <f t="shared" si="7"/>
        <v>21.099740000000001</v>
      </c>
      <c r="I53">
        <v>21.015122999999999</v>
      </c>
      <c r="J53">
        <f t="shared" si="8"/>
        <v>21.015122999999999</v>
      </c>
      <c r="K53">
        <f t="shared" si="21"/>
        <v>-2.8373333333349865E-4</v>
      </c>
      <c r="L53">
        <v>5.0100000000000003E-4</v>
      </c>
      <c r="M53">
        <f t="shared" si="9"/>
        <v>5.0100000000000003E-4</v>
      </c>
      <c r="N53">
        <v>0.275119</v>
      </c>
      <c r="O53">
        <f t="shared" si="10"/>
        <v>0.275119</v>
      </c>
      <c r="P53">
        <f t="shared" si="22"/>
        <v>1.3459833333333328E-3</v>
      </c>
      <c r="Q53">
        <f t="shared" si="13"/>
        <v>78.709757999999994</v>
      </c>
      <c r="R53">
        <f t="shared" si="23"/>
        <v>-1.0622500000006122E-3</v>
      </c>
      <c r="S53">
        <f t="shared" si="24"/>
        <v>0.98542804127774308</v>
      </c>
      <c r="T53">
        <f t="shared" si="25"/>
        <v>52.126111320406714</v>
      </c>
      <c r="U53">
        <f t="shared" si="26"/>
        <v>32500</v>
      </c>
      <c r="W53">
        <v>0</v>
      </c>
      <c r="X53">
        <v>51.563028000000003</v>
      </c>
      <c r="Y53">
        <v>0.13000999999999999</v>
      </c>
      <c r="Z53">
        <v>0.60159899999999999</v>
      </c>
      <c r="AA53">
        <f t="shared" si="11"/>
        <v>158.53802702061228</v>
      </c>
      <c r="AB53">
        <f t="shared" si="12"/>
        <v>128.11173526119816</v>
      </c>
      <c r="AC53">
        <f t="shared" si="15"/>
        <v>0.80808205872614869</v>
      </c>
      <c r="AD53" s="6">
        <f t="shared" si="19"/>
        <v>-0.88954215787031765</v>
      </c>
      <c r="AE53" s="6">
        <f t="shared" si="19"/>
        <v>3.5319430541074763</v>
      </c>
    </row>
    <row r="54" spans="1:31" x14ac:dyDescent="0.25">
      <c r="A54" s="1">
        <v>42879.916342592594</v>
      </c>
      <c r="B54" s="16">
        <v>47</v>
      </c>
      <c r="C54">
        <f t="shared" si="16"/>
        <v>17.839977189780409</v>
      </c>
      <c r="D54">
        <f t="shared" si="17"/>
        <v>579.17948847814398</v>
      </c>
      <c r="E54">
        <f t="shared" si="18"/>
        <v>709.72150538479559</v>
      </c>
      <c r="F54">
        <f t="shared" si="20"/>
        <v>32.46525947409426</v>
      </c>
      <c r="G54">
        <v>21.099495999999998</v>
      </c>
      <c r="H54">
        <f t="shared" si="7"/>
        <v>21.099495999999998</v>
      </c>
      <c r="I54">
        <v>21.014733</v>
      </c>
      <c r="J54">
        <f t="shared" si="8"/>
        <v>21.014733</v>
      </c>
      <c r="K54">
        <f t="shared" si="21"/>
        <v>-2.8110000000024135E-4</v>
      </c>
      <c r="L54">
        <v>5.0100000000000003E-4</v>
      </c>
      <c r="M54">
        <f t="shared" si="9"/>
        <v>5.0100000000000003E-4</v>
      </c>
      <c r="N54">
        <v>0.27647699999999997</v>
      </c>
      <c r="O54">
        <f t="shared" si="10"/>
        <v>0.27647699999999997</v>
      </c>
      <c r="P54">
        <f t="shared" si="22"/>
        <v>1.3320499999999957E-3</v>
      </c>
      <c r="Q54">
        <f t="shared" si="13"/>
        <v>78.708789999999993</v>
      </c>
      <c r="R54">
        <f t="shared" si="23"/>
        <v>-1.0509500000004835E-3</v>
      </c>
      <c r="S54">
        <f t="shared" si="24"/>
        <v>0.98566631503227431</v>
      </c>
      <c r="T54">
        <f t="shared" si="25"/>
        <v>52.997516511288609</v>
      </c>
      <c r="U54">
        <f t="shared" si="26"/>
        <v>32500</v>
      </c>
      <c r="W54">
        <v>0</v>
      </c>
      <c r="X54">
        <v>52.436177000000001</v>
      </c>
      <c r="Y54">
        <v>0.13000800000000001</v>
      </c>
      <c r="Z54">
        <v>0.60163900000000003</v>
      </c>
      <c r="AA54">
        <f t="shared" si="11"/>
        <v>158.58458038595364</v>
      </c>
      <c r="AB54">
        <f t="shared" si="12"/>
        <v>128.14074075046935</v>
      </c>
      <c r="AC54">
        <f t="shared" si="15"/>
        <v>0.80802774417669165</v>
      </c>
      <c r="AD54" s="6">
        <f t="shared" si="19"/>
        <v>-0.88750496961077474</v>
      </c>
      <c r="AE54" s="6">
        <f t="shared" si="19"/>
        <v>3.5198699889365401</v>
      </c>
    </row>
    <row r="55" spans="1:31" x14ac:dyDescent="0.25">
      <c r="A55" s="1">
        <v>42879.917037037034</v>
      </c>
      <c r="B55" s="16">
        <v>48</v>
      </c>
      <c r="C55">
        <f t="shared" si="16"/>
        <v>19.770632966451753</v>
      </c>
      <c r="D55">
        <f t="shared" si="17"/>
        <v>578.68594919797954</v>
      </c>
      <c r="E55">
        <f t="shared" si="18"/>
        <v>716.78535243535578</v>
      </c>
      <c r="F55">
        <f t="shared" si="20"/>
        <v>29.269975836379942</v>
      </c>
      <c r="G55">
        <v>21.099764</v>
      </c>
      <c r="H55">
        <f t="shared" si="7"/>
        <v>21.099764</v>
      </c>
      <c r="I55">
        <v>21.014294</v>
      </c>
      <c r="J55">
        <f t="shared" si="8"/>
        <v>21.014294</v>
      </c>
      <c r="K55">
        <f t="shared" si="21"/>
        <v>-2.8193333333354311E-4</v>
      </c>
      <c r="L55">
        <v>4.9899999999999999E-4</v>
      </c>
      <c r="M55">
        <f t="shared" si="9"/>
        <v>4.9899999999999999E-4</v>
      </c>
      <c r="N55">
        <v>0.27787000000000001</v>
      </c>
      <c r="O55">
        <f t="shared" si="10"/>
        <v>0.27787000000000001</v>
      </c>
      <c r="P55">
        <f t="shared" si="22"/>
        <v>1.3205166666666666E-3</v>
      </c>
      <c r="Q55">
        <f t="shared" si="13"/>
        <v>78.707836</v>
      </c>
      <c r="R55">
        <f t="shared" si="23"/>
        <v>-1.038583333333539E-3</v>
      </c>
      <c r="S55">
        <f t="shared" si="24"/>
        <v>0.98590671951809283</v>
      </c>
      <c r="T55">
        <f t="shared" si="25"/>
        <v>53.904425316231659</v>
      </c>
      <c r="U55">
        <f t="shared" si="26"/>
        <v>32500</v>
      </c>
      <c r="W55">
        <v>0</v>
      </c>
      <c r="X55">
        <v>53.345509999999997</v>
      </c>
      <c r="Y55">
        <v>0.13000700000000001</v>
      </c>
      <c r="Z55">
        <v>0.60165800000000003</v>
      </c>
      <c r="AA55">
        <f t="shared" si="11"/>
        <v>158.63081828052711</v>
      </c>
      <c r="AB55">
        <f t="shared" si="12"/>
        <v>128.17102333634668</v>
      </c>
      <c r="AC55">
        <f t="shared" si="15"/>
        <v>0.80798311907895171</v>
      </c>
      <c r="AD55" s="6">
        <f t="shared" si="19"/>
        <v>-0.87536701139945694</v>
      </c>
      <c r="AE55" s="6">
        <f t="shared" si="19"/>
        <v>3.5149514619961377</v>
      </c>
    </row>
    <row r="56" spans="1:31" x14ac:dyDescent="0.25">
      <c r="A56" s="1">
        <v>42879.917731481481</v>
      </c>
      <c r="B56" s="16">
        <v>49</v>
      </c>
      <c r="C56">
        <f t="shared" si="16"/>
        <v>19.482902503550026</v>
      </c>
      <c r="D56">
        <f t="shared" si="17"/>
        <v>577.75189474351635</v>
      </c>
      <c r="E56">
        <f t="shared" si="18"/>
        <v>714.62021056333276</v>
      </c>
      <c r="F56">
        <f t="shared" si="20"/>
        <v>29.65430302996398</v>
      </c>
      <c r="G56">
        <v>21.099855999999999</v>
      </c>
      <c r="H56">
        <f t="shared" si="7"/>
        <v>21.099855999999999</v>
      </c>
      <c r="I56">
        <v>21.014009999999999</v>
      </c>
      <c r="J56">
        <f t="shared" si="8"/>
        <v>21.014009999999999</v>
      </c>
      <c r="K56">
        <f t="shared" si="21"/>
        <v>-2.7765000000018838E-4</v>
      </c>
      <c r="L56">
        <v>5.04E-4</v>
      </c>
      <c r="M56">
        <f t="shared" si="9"/>
        <v>5.04E-4</v>
      </c>
      <c r="N56">
        <v>0.27920699999999998</v>
      </c>
      <c r="O56">
        <f t="shared" si="10"/>
        <v>0.27920699999999998</v>
      </c>
      <c r="P56">
        <f t="shared" si="22"/>
        <v>1.3077833333333343E-3</v>
      </c>
      <c r="Q56">
        <f t="shared" si="13"/>
        <v>78.706783000000001</v>
      </c>
      <c r="R56">
        <f t="shared" si="23"/>
        <v>-1.0301333333323725E-3</v>
      </c>
      <c r="S56">
        <f t="shared" si="24"/>
        <v>0.98613572500310365</v>
      </c>
      <c r="T56">
        <f t="shared" si="25"/>
        <v>54.796502992239702</v>
      </c>
      <c r="U56">
        <f t="shared" si="26"/>
        <v>32500</v>
      </c>
      <c r="W56">
        <v>0</v>
      </c>
      <c r="X56">
        <v>54.238233999999999</v>
      </c>
      <c r="Y56">
        <v>0.13001099999999999</v>
      </c>
      <c r="Z56">
        <v>0.60164600000000001</v>
      </c>
      <c r="AA56">
        <f t="shared" si="11"/>
        <v>158.66538716888454</v>
      </c>
      <c r="AB56">
        <f t="shared" si="12"/>
        <v>128.20470179546922</v>
      </c>
      <c r="AC56">
        <f t="shared" si="15"/>
        <v>0.80801934235982575</v>
      </c>
      <c r="AD56" s="6">
        <f t="shared" si="19"/>
        <v>-0.87720760746127757</v>
      </c>
      <c r="AE56" s="6">
        <f t="shared" si="19"/>
        <v>3.5064797675301347</v>
      </c>
    </row>
    <row r="57" spans="1:31" x14ac:dyDescent="0.25">
      <c r="A57" s="1">
        <v>42879.918425925927</v>
      </c>
      <c r="B57" s="16">
        <v>50</v>
      </c>
      <c r="C57">
        <f t="shared" si="16"/>
        <v>15.247724778132703</v>
      </c>
      <c r="D57">
        <f t="shared" si="17"/>
        <v>576.75685641764073</v>
      </c>
      <c r="E57">
        <f t="shared" si="18"/>
        <v>696.83085283569642</v>
      </c>
      <c r="F57">
        <f t="shared" si="20"/>
        <v>37.825765142664956</v>
      </c>
      <c r="G57">
        <v>21.099395999999999</v>
      </c>
      <c r="H57">
        <f t="shared" si="7"/>
        <v>21.099395999999999</v>
      </c>
      <c r="I57">
        <v>21.013769</v>
      </c>
      <c r="J57">
        <f t="shared" si="8"/>
        <v>21.013769</v>
      </c>
      <c r="K57">
        <f t="shared" si="21"/>
        <v>-2.6495000000010074E-4</v>
      </c>
      <c r="L57">
        <v>5.0900000000000001E-4</v>
      </c>
      <c r="M57">
        <f t="shared" si="9"/>
        <v>5.0900000000000001E-4</v>
      </c>
      <c r="N57">
        <v>0.28042600000000001</v>
      </c>
      <c r="O57">
        <f t="shared" si="10"/>
        <v>0.28042600000000001</v>
      </c>
      <c r="P57">
        <f t="shared" si="22"/>
        <v>1.2957000000000014E-3</v>
      </c>
      <c r="Q57">
        <f t="shared" si="13"/>
        <v>78.705804999999998</v>
      </c>
      <c r="R57">
        <f t="shared" si="23"/>
        <v>-1.0307499999986666E-3</v>
      </c>
      <c r="S57">
        <f t="shared" si="24"/>
        <v>0.9863362671021022</v>
      </c>
      <c r="T57">
        <f t="shared" si="25"/>
        <v>55.606304131639114</v>
      </c>
      <c r="U57">
        <f t="shared" si="26"/>
        <v>32500</v>
      </c>
      <c r="W57">
        <v>0</v>
      </c>
      <c r="X57">
        <v>55.044795000000001</v>
      </c>
      <c r="Y57">
        <v>0.13001199999999999</v>
      </c>
      <c r="Z57">
        <v>0.60164200000000001</v>
      </c>
      <c r="AA57">
        <f t="shared" si="11"/>
        <v>158.69222361024967</v>
      </c>
      <c r="AB57">
        <f t="shared" si="12"/>
        <v>128.23172248103316</v>
      </c>
      <c r="AC57">
        <f t="shared" si="15"/>
        <v>0.80805296922407532</v>
      </c>
      <c r="AD57" s="6">
        <f t="shared" si="19"/>
        <v>-0.90391637075058373</v>
      </c>
      <c r="AE57" s="6">
        <f t="shared" si="19"/>
        <v>3.4977704834538836</v>
      </c>
    </row>
    <row r="58" spans="1:31" x14ac:dyDescent="0.25">
      <c r="A58" s="1">
        <v>42879.919120370374</v>
      </c>
      <c r="B58" s="16">
        <v>51</v>
      </c>
      <c r="C58">
        <f t="shared" si="16"/>
        <v>8.5400501078258362</v>
      </c>
      <c r="D58">
        <f t="shared" si="17"/>
        <v>575.43824383407082</v>
      </c>
      <c r="E58">
        <f t="shared" si="18"/>
        <v>668.9401586677559</v>
      </c>
      <c r="F58">
        <f t="shared" si="20"/>
        <v>67.381132027171262</v>
      </c>
      <c r="G58">
        <v>21.099164999999999</v>
      </c>
      <c r="H58">
        <f t="shared" si="7"/>
        <v>21.099164999999999</v>
      </c>
      <c r="I58">
        <v>21.013591999999999</v>
      </c>
      <c r="J58">
        <f t="shared" si="8"/>
        <v>21.013591999999999</v>
      </c>
      <c r="K58">
        <f t="shared" si="21"/>
        <v>-2.4563333333329498E-4</v>
      </c>
      <c r="L58">
        <v>5.1099999999999995E-4</v>
      </c>
      <c r="M58">
        <f t="shared" si="9"/>
        <v>5.1099999999999995E-4</v>
      </c>
      <c r="N58">
        <v>0.28169499999999997</v>
      </c>
      <c r="O58">
        <f t="shared" si="10"/>
        <v>0.28169499999999997</v>
      </c>
      <c r="P58">
        <f t="shared" si="22"/>
        <v>1.282033333333335E-3</v>
      </c>
      <c r="Q58">
        <f t="shared" si="13"/>
        <v>78.704712999999998</v>
      </c>
      <c r="R58">
        <f t="shared" si="23"/>
        <v>-1.0363999999997966E-3</v>
      </c>
      <c r="S58">
        <f t="shared" si="24"/>
        <v>0.98654226157998492</v>
      </c>
      <c r="T58">
        <f t="shared" si="25"/>
        <v>56.466411193726167</v>
      </c>
      <c r="U58">
        <f t="shared" si="26"/>
        <v>32500</v>
      </c>
      <c r="W58">
        <v>0</v>
      </c>
      <c r="X58">
        <v>55.899512999999999</v>
      </c>
      <c r="Y58">
        <v>0.13000800000000001</v>
      </c>
      <c r="Z58">
        <v>0.60164899999999999</v>
      </c>
      <c r="AA58">
        <f t="shared" si="11"/>
        <v>158.72501446685956</v>
      </c>
      <c r="AB58">
        <f t="shared" si="12"/>
        <v>128.25454218745929</v>
      </c>
      <c r="AC58">
        <f t="shared" si="15"/>
        <v>0.80802980310477623</v>
      </c>
      <c r="AD58" s="6">
        <f t="shared" si="19"/>
        <v>-0.94619594059253387</v>
      </c>
      <c r="AE58" s="6">
        <f t="shared" si="19"/>
        <v>3.4866890015715724</v>
      </c>
    </row>
    <row r="59" spans="1:31" x14ac:dyDescent="0.25">
      <c r="A59" s="1">
        <v>42879.919814814813</v>
      </c>
      <c r="B59" s="16">
        <v>52</v>
      </c>
      <c r="C59">
        <f t="shared" si="16"/>
        <v>4.8088220591988762</v>
      </c>
      <c r="D59">
        <f t="shared" si="17"/>
        <v>574.87581579249218</v>
      </c>
      <c r="E59">
        <f t="shared" si="18"/>
        <v>653.61446837021424</v>
      </c>
      <c r="F59">
        <f t="shared" si="20"/>
        <v>119.54607775365749</v>
      </c>
      <c r="G59">
        <v>21.099312999999999</v>
      </c>
      <c r="H59">
        <f t="shared" si="7"/>
        <v>21.099312999999999</v>
      </c>
      <c r="I59">
        <v>21.013370999999999</v>
      </c>
      <c r="J59">
        <f t="shared" si="8"/>
        <v>21.013370999999999</v>
      </c>
      <c r="K59">
        <f t="shared" si="21"/>
        <v>-2.3328333333315262E-4</v>
      </c>
      <c r="L59">
        <v>5.0799999999999999E-4</v>
      </c>
      <c r="M59">
        <f t="shared" si="9"/>
        <v>5.0799999999999999E-4</v>
      </c>
      <c r="N59">
        <v>0.28299600000000003</v>
      </c>
      <c r="O59">
        <f t="shared" si="10"/>
        <v>0.28299600000000003</v>
      </c>
      <c r="P59">
        <f t="shared" si="22"/>
        <v>1.2705166666666665E-3</v>
      </c>
      <c r="Q59">
        <f t="shared" si="13"/>
        <v>78.703632999999996</v>
      </c>
      <c r="R59">
        <f t="shared" si="23"/>
        <v>-1.0372333333336313E-3</v>
      </c>
      <c r="S59">
        <f t="shared" si="24"/>
        <v>0.98674419868168894</v>
      </c>
      <c r="T59">
        <f t="shared" si="25"/>
        <v>57.331639993733347</v>
      </c>
      <c r="U59">
        <f t="shared" si="26"/>
        <v>32500</v>
      </c>
      <c r="W59">
        <v>0</v>
      </c>
      <c r="X59">
        <v>56.761572999999999</v>
      </c>
      <c r="Y59">
        <v>0.13000999999999999</v>
      </c>
      <c r="Z59">
        <v>0.60163599999999995</v>
      </c>
      <c r="AA59">
        <f t="shared" si="11"/>
        <v>158.75547919047071</v>
      </c>
      <c r="AB59">
        <f t="shared" si="12"/>
        <v>128.28279097632461</v>
      </c>
      <c r="AC59">
        <f t="shared" si="15"/>
        <v>0.80805268347566284</v>
      </c>
      <c r="AD59" s="6">
        <f t="shared" si="19"/>
        <v>-0.96970925297369182</v>
      </c>
      <c r="AE59" s="6">
        <f t="shared" si="19"/>
        <v>3.4813167176771915</v>
      </c>
    </row>
    <row r="60" spans="1:31" x14ac:dyDescent="0.25">
      <c r="A60" s="1">
        <v>42879.92050925926</v>
      </c>
      <c r="B60" s="16">
        <v>53</v>
      </c>
      <c r="C60">
        <f t="shared" si="16"/>
        <v>12.75312819622437</v>
      </c>
      <c r="D60">
        <f t="shared" si="17"/>
        <v>577.42831178088943</v>
      </c>
      <c r="E60">
        <f t="shared" si="18"/>
        <v>687.74093442742219</v>
      </c>
      <c r="F60">
        <f t="shared" si="20"/>
        <v>45.277386292708961</v>
      </c>
      <c r="G60">
        <v>21.099388999999999</v>
      </c>
      <c r="H60">
        <f t="shared" si="7"/>
        <v>21.099388999999999</v>
      </c>
      <c r="I60">
        <v>21.013165999999998</v>
      </c>
      <c r="J60">
        <f t="shared" si="8"/>
        <v>21.013165999999998</v>
      </c>
      <c r="K60">
        <f t="shared" si="21"/>
        <v>-2.514499999999013E-4</v>
      </c>
      <c r="L60">
        <v>5.04E-4</v>
      </c>
      <c r="M60">
        <f t="shared" si="9"/>
        <v>5.04E-4</v>
      </c>
      <c r="N60">
        <v>0.28426299999999999</v>
      </c>
      <c r="O60">
        <f t="shared" si="10"/>
        <v>0.28426299999999999</v>
      </c>
      <c r="P60">
        <f t="shared" si="22"/>
        <v>1.2686166666666665E-3</v>
      </c>
      <c r="Q60">
        <f t="shared" si="13"/>
        <v>78.702571000000006</v>
      </c>
      <c r="R60">
        <f t="shared" si="23"/>
        <v>-1.0171666666662323E-3</v>
      </c>
      <c r="S60">
        <f t="shared" si="24"/>
        <v>0.98694013302550798</v>
      </c>
      <c r="T60">
        <f t="shared" si="25"/>
        <v>58.192004183584487</v>
      </c>
      <c r="U60">
        <f t="shared" si="26"/>
        <v>32500</v>
      </c>
      <c r="W60">
        <v>0</v>
      </c>
      <c r="X60">
        <v>57.627329000000003</v>
      </c>
      <c r="Y60">
        <v>0.13000900000000001</v>
      </c>
      <c r="Z60">
        <v>0.60166399999999998</v>
      </c>
      <c r="AA60">
        <f t="shared" si="11"/>
        <v>158.79510950816277</v>
      </c>
      <c r="AB60">
        <f t="shared" si="12"/>
        <v>128.30730662404906</v>
      </c>
      <c r="AC60">
        <f t="shared" si="15"/>
        <v>0.80800540407986243</v>
      </c>
      <c r="AD60" s="6">
        <f t="shared" si="19"/>
        <v>-0.91968815515965996</v>
      </c>
      <c r="AE60" s="6">
        <f t="shared" si="19"/>
        <v>3.500354087182282</v>
      </c>
    </row>
    <row r="61" spans="1:31" x14ac:dyDescent="0.25">
      <c r="A61" s="1">
        <v>42879.921203703707</v>
      </c>
      <c r="B61" s="16">
        <v>54</v>
      </c>
      <c r="C61">
        <f t="shared" si="16"/>
        <v>21.277800275585452</v>
      </c>
      <c r="D61">
        <f t="shared" si="17"/>
        <v>580.10288093858708</v>
      </c>
      <c r="E61">
        <f t="shared" si="18"/>
        <v>724.28939144228252</v>
      </c>
      <c r="F61">
        <f t="shared" si="20"/>
        <v>27.263291948661067</v>
      </c>
      <c r="G61">
        <v>21.099055</v>
      </c>
      <c r="H61">
        <f t="shared" si="7"/>
        <v>21.099055</v>
      </c>
      <c r="I61">
        <v>21.012889999999999</v>
      </c>
      <c r="J61">
        <f t="shared" si="8"/>
        <v>21.012889999999999</v>
      </c>
      <c r="K61">
        <f t="shared" si="21"/>
        <v>-2.7171666666661782E-4</v>
      </c>
      <c r="L61">
        <v>5.0900000000000001E-4</v>
      </c>
      <c r="M61">
        <f t="shared" si="9"/>
        <v>5.0900000000000001E-4</v>
      </c>
      <c r="N61">
        <v>0.28553000000000001</v>
      </c>
      <c r="O61">
        <f t="shared" si="10"/>
        <v>0.28553000000000001</v>
      </c>
      <c r="P61">
        <f t="shared" si="22"/>
        <v>1.2671000000000006E-3</v>
      </c>
      <c r="Q61">
        <f t="shared" si="13"/>
        <v>78.701580000000007</v>
      </c>
      <c r="R61">
        <f t="shared" si="23"/>
        <v>-9.9538333333318491E-4</v>
      </c>
      <c r="S61">
        <f t="shared" si="24"/>
        <v>0.98712964040843454</v>
      </c>
      <c r="T61">
        <f t="shared" si="25"/>
        <v>59.045662080662943</v>
      </c>
      <c r="U61">
        <f t="shared" si="26"/>
        <v>32500</v>
      </c>
      <c r="W61">
        <v>0</v>
      </c>
      <c r="X61">
        <v>58.486837000000001</v>
      </c>
      <c r="Y61">
        <v>0.13000999999999999</v>
      </c>
      <c r="Z61">
        <v>0.60166399999999998</v>
      </c>
      <c r="AA61">
        <f t="shared" si="11"/>
        <v>158.82242411625774</v>
      </c>
      <c r="AB61">
        <f t="shared" si="12"/>
        <v>128.33289306918664</v>
      </c>
      <c r="AC61">
        <f t="shared" si="15"/>
        <v>0.80802754260473442</v>
      </c>
      <c r="AD61" s="6">
        <f t="shared" si="19"/>
        <v>-0.86602773258258448</v>
      </c>
      <c r="AE61" s="6">
        <f t="shared" si="19"/>
        <v>3.5202976965994437</v>
      </c>
    </row>
    <row r="62" spans="1:31" x14ac:dyDescent="0.25">
      <c r="A62" s="1">
        <v>42879.921898148146</v>
      </c>
      <c r="B62" s="16">
        <v>55</v>
      </c>
      <c r="C62">
        <f t="shared" si="16"/>
        <v>27.873912234636773</v>
      </c>
      <c r="D62">
        <f t="shared" si="17"/>
        <v>579.49331235014586</v>
      </c>
      <c r="E62">
        <f t="shared" si="18"/>
        <v>749.61170495126464</v>
      </c>
      <c r="F62">
        <f t="shared" si="20"/>
        <v>20.789809032621331</v>
      </c>
      <c r="G62">
        <v>21.099070999999999</v>
      </c>
      <c r="H62">
        <f t="shared" si="7"/>
        <v>21.099070999999999</v>
      </c>
      <c r="I62">
        <v>21.012623000000001</v>
      </c>
      <c r="J62">
        <f t="shared" si="8"/>
        <v>21.012623000000001</v>
      </c>
      <c r="K62">
        <f t="shared" si="21"/>
        <v>-2.8451666666645301E-4</v>
      </c>
      <c r="L62">
        <v>5.1699999999999999E-4</v>
      </c>
      <c r="M62">
        <f t="shared" si="9"/>
        <v>5.1699999999999999E-4</v>
      </c>
      <c r="N62">
        <v>0.28679199999999999</v>
      </c>
      <c r="O62">
        <f t="shared" si="10"/>
        <v>0.28679199999999999</v>
      </c>
      <c r="P62">
        <f t="shared" si="22"/>
        <v>1.2553166666666689E-3</v>
      </c>
      <c r="Q62">
        <f t="shared" si="13"/>
        <v>78.70058499999999</v>
      </c>
      <c r="R62">
        <f t="shared" si="23"/>
        <v>-9.7079999999939064E-4</v>
      </c>
      <c r="S62">
        <f t="shared" si="24"/>
        <v>0.98731607408068656</v>
      </c>
      <c r="T62">
        <f t="shared" si="25"/>
        <v>59.911813400115243</v>
      </c>
      <c r="U62">
        <f t="shared" si="26"/>
        <v>32500</v>
      </c>
      <c r="W62">
        <v>0</v>
      </c>
      <c r="X62">
        <v>59.360194</v>
      </c>
      <c r="Y62">
        <v>0.13000600000000001</v>
      </c>
      <c r="Z62">
        <v>0.60168900000000003</v>
      </c>
      <c r="AA62">
        <f t="shared" si="11"/>
        <v>158.85918935657</v>
      </c>
      <c r="AB62">
        <f t="shared" si="12"/>
        <v>128.35312092896595</v>
      </c>
      <c r="AC62">
        <f t="shared" si="15"/>
        <v>0.80796787046967011</v>
      </c>
      <c r="AD62" s="6">
        <f t="shared" si="19"/>
        <v>-0.82453698556857213</v>
      </c>
      <c r="AE62" s="6">
        <f t="shared" si="19"/>
        <v>3.514836165696765</v>
      </c>
    </row>
    <row r="63" spans="1:31" x14ac:dyDescent="0.25">
      <c r="A63" s="1">
        <v>42879.922592592593</v>
      </c>
      <c r="B63" s="16">
        <v>56</v>
      </c>
      <c r="C63">
        <f t="shared" si="16"/>
        <v>23.511468612494113</v>
      </c>
      <c r="D63">
        <f t="shared" si="17"/>
        <v>577.70924447200082</v>
      </c>
      <c r="E63">
        <f t="shared" si="18"/>
        <v>730.44970369892826</v>
      </c>
      <c r="F63">
        <f t="shared" si="20"/>
        <v>24.571380631025455</v>
      </c>
      <c r="G63">
        <v>21.099322999999998</v>
      </c>
      <c r="H63">
        <f t="shared" si="7"/>
        <v>21.099322999999998</v>
      </c>
      <c r="I63">
        <v>21.012381000000001</v>
      </c>
      <c r="J63">
        <f t="shared" si="8"/>
        <v>21.012381000000001</v>
      </c>
      <c r="K63">
        <f t="shared" si="21"/>
        <v>-2.6953333333317174E-4</v>
      </c>
      <c r="L63">
        <v>5.1599999999999997E-4</v>
      </c>
      <c r="M63">
        <f t="shared" si="9"/>
        <v>5.1599999999999997E-4</v>
      </c>
      <c r="N63">
        <v>0.288045</v>
      </c>
      <c r="O63">
        <f t="shared" si="10"/>
        <v>0.288045</v>
      </c>
      <c r="P63">
        <f t="shared" si="22"/>
        <v>1.2398166666666682E-3</v>
      </c>
      <c r="Q63">
        <f t="shared" si="13"/>
        <v>78.699573999999998</v>
      </c>
      <c r="R63">
        <f t="shared" si="23"/>
        <v>-9.7028333333260735E-4</v>
      </c>
      <c r="S63">
        <f t="shared" si="24"/>
        <v>0.98749698731287294</v>
      </c>
      <c r="T63">
        <f t="shared" si="25"/>
        <v>60.782031775859217</v>
      </c>
      <c r="U63">
        <f t="shared" si="26"/>
        <v>32500</v>
      </c>
      <c r="W63">
        <v>0</v>
      </c>
      <c r="X63">
        <v>60.227834000000001</v>
      </c>
      <c r="Y63">
        <v>0.13000600000000001</v>
      </c>
      <c r="Z63">
        <v>0.60166399999999998</v>
      </c>
      <c r="AA63">
        <f t="shared" si="11"/>
        <v>158.88409961400544</v>
      </c>
      <c r="AB63">
        <f t="shared" si="12"/>
        <v>128.37664770103467</v>
      </c>
      <c r="AC63">
        <f t="shared" si="15"/>
        <v>0.80798927024739498</v>
      </c>
      <c r="AD63" s="6">
        <f t="shared" si="19"/>
        <v>-0.85202126160129854</v>
      </c>
      <c r="AE63" s="6">
        <f t="shared" si="19"/>
        <v>3.5001116232399068</v>
      </c>
    </row>
    <row r="64" spans="1:31" x14ac:dyDescent="0.25">
      <c r="A64" s="1">
        <v>42879.92328703704</v>
      </c>
      <c r="B64" s="16">
        <v>57</v>
      </c>
      <c r="C64">
        <f t="shared" si="16"/>
        <v>16.972500299226976</v>
      </c>
      <c r="D64">
        <f t="shared" si="17"/>
        <v>576.70730500781144</v>
      </c>
      <c r="E64">
        <f t="shared" si="18"/>
        <v>703.57348840787745</v>
      </c>
      <c r="F64">
        <f t="shared" si="20"/>
        <v>33.978924427185191</v>
      </c>
      <c r="G64">
        <v>21.099186</v>
      </c>
      <c r="H64">
        <f t="shared" si="7"/>
        <v>21.099186</v>
      </c>
      <c r="I64">
        <v>21.011883999999998</v>
      </c>
      <c r="J64">
        <f t="shared" si="8"/>
        <v>21.011883999999998</v>
      </c>
      <c r="K64">
        <f t="shared" si="21"/>
        <v>-2.4988333333310445E-4</v>
      </c>
      <c r="L64">
        <v>5.1999999999999995E-4</v>
      </c>
      <c r="M64">
        <f t="shared" si="9"/>
        <v>5.1999999999999995E-4</v>
      </c>
      <c r="N64">
        <v>0.28933999999999999</v>
      </c>
      <c r="O64">
        <f t="shared" si="10"/>
        <v>0.28933999999999999</v>
      </c>
      <c r="P64">
        <f t="shared" si="22"/>
        <v>1.2262166666666713E-3</v>
      </c>
      <c r="Q64">
        <f t="shared" si="13"/>
        <v>78.698776000000009</v>
      </c>
      <c r="R64">
        <f t="shared" si="23"/>
        <v>-9.7633333333296455E-4</v>
      </c>
      <c r="S64">
        <f t="shared" si="24"/>
        <v>0.98767929263006193</v>
      </c>
      <c r="T64">
        <f t="shared" si="25"/>
        <v>61.693780804708382</v>
      </c>
      <c r="U64">
        <f t="shared" si="26"/>
        <v>32500</v>
      </c>
      <c r="W64">
        <v>0</v>
      </c>
      <c r="X64">
        <v>61.134045999999998</v>
      </c>
      <c r="Y64">
        <v>0.13000800000000001</v>
      </c>
      <c r="Z64">
        <v>0.60170199999999996</v>
      </c>
      <c r="AA64">
        <f t="shared" si="11"/>
        <v>158.92216865585195</v>
      </c>
      <c r="AB64">
        <f t="shared" si="12"/>
        <v>128.40229275985533</v>
      </c>
      <c r="AC64">
        <f t="shared" si="15"/>
        <v>0.80795708896920593</v>
      </c>
      <c r="AD64" s="6">
        <f t="shared" si="19"/>
        <v>-0.89320243712517455</v>
      </c>
      <c r="AE64" s="6">
        <f t="shared" si="19"/>
        <v>3.4914097140492624</v>
      </c>
    </row>
    <row r="65" spans="1:31" x14ac:dyDescent="0.25">
      <c r="A65" s="1">
        <v>42879.923981481479</v>
      </c>
      <c r="B65" s="16">
        <v>58</v>
      </c>
      <c r="C65">
        <f t="shared" si="16"/>
        <v>8.4071914342715814</v>
      </c>
      <c r="D65">
        <f t="shared" si="17"/>
        <v>576.38994557629292</v>
      </c>
      <c r="E65">
        <f t="shared" si="18"/>
        <v>669.46724135869169</v>
      </c>
      <c r="F65">
        <f t="shared" si="20"/>
        <v>68.55915558514134</v>
      </c>
      <c r="G65">
        <v>21.098662999999998</v>
      </c>
      <c r="H65">
        <f t="shared" si="7"/>
        <v>21.098662999999998</v>
      </c>
      <c r="I65">
        <v>21.011604999999999</v>
      </c>
      <c r="J65">
        <f t="shared" si="8"/>
        <v>21.011604999999999</v>
      </c>
      <c r="K65">
        <f t="shared" si="21"/>
        <v>-2.2703333333318199E-4</v>
      </c>
      <c r="L65">
        <v>5.1999999999999995E-4</v>
      </c>
      <c r="M65">
        <f t="shared" si="9"/>
        <v>5.1999999999999995E-4</v>
      </c>
      <c r="N65">
        <v>0.29054200000000002</v>
      </c>
      <c r="O65">
        <f t="shared" si="10"/>
        <v>0.29054200000000002</v>
      </c>
      <c r="P65">
        <f t="shared" si="22"/>
        <v>1.2152833333333364E-3</v>
      </c>
      <c r="Q65">
        <f t="shared" si="13"/>
        <v>78.697852999999995</v>
      </c>
      <c r="R65">
        <f t="shared" si="23"/>
        <v>-9.882499999993874E-4</v>
      </c>
      <c r="S65">
        <f t="shared" si="24"/>
        <v>0.98784700580108464</v>
      </c>
      <c r="T65">
        <f t="shared" si="25"/>
        <v>62.553843754141774</v>
      </c>
      <c r="U65">
        <f t="shared" si="26"/>
        <v>32500</v>
      </c>
      <c r="W65">
        <v>0</v>
      </c>
      <c r="X65">
        <v>61.985861</v>
      </c>
      <c r="Y65">
        <v>0.13000600000000001</v>
      </c>
      <c r="Z65">
        <v>0.60168299999999997</v>
      </c>
      <c r="AA65">
        <f t="shared" si="11"/>
        <v>158.93914192455188</v>
      </c>
      <c r="AB65">
        <f t="shared" si="12"/>
        <v>128.42212060436825</v>
      </c>
      <c r="AC65">
        <f t="shared" si="15"/>
        <v>0.80799555760361408</v>
      </c>
      <c r="AD65" s="6">
        <f t="shared" si="19"/>
        <v>-0.94710433608442113</v>
      </c>
      <c r="AE65" s="6">
        <f t="shared" si="19"/>
        <v>3.48824503803348</v>
      </c>
    </row>
    <row r="66" spans="1:31" x14ac:dyDescent="0.25">
      <c r="A66" s="1">
        <v>42879.924675925926</v>
      </c>
      <c r="B66" s="16">
        <v>59</v>
      </c>
      <c r="C66">
        <f t="shared" si="16"/>
        <v>5.479006513073772</v>
      </c>
      <c r="D66">
        <f t="shared" si="17"/>
        <v>576.23547087624945</v>
      </c>
      <c r="E66">
        <f t="shared" si="18"/>
        <v>657.75672451540322</v>
      </c>
      <c r="F66">
        <f t="shared" si="20"/>
        <v>105.17152507507718</v>
      </c>
      <c r="G66">
        <v>21.098410000000001</v>
      </c>
      <c r="H66">
        <f t="shared" si="7"/>
        <v>21.098410000000001</v>
      </c>
      <c r="I66">
        <v>21.011417000000002</v>
      </c>
      <c r="J66">
        <f t="shared" si="8"/>
        <v>21.011417000000002</v>
      </c>
      <c r="K66">
        <f t="shared" si="21"/>
        <v>-2.1774999999995732E-4</v>
      </c>
      <c r="L66">
        <v>5.2700000000000002E-4</v>
      </c>
      <c r="M66">
        <f t="shared" si="9"/>
        <v>5.2700000000000002E-4</v>
      </c>
      <c r="N66">
        <v>0.29169800000000001</v>
      </c>
      <c r="O66">
        <f t="shared" si="10"/>
        <v>0.29169800000000001</v>
      </c>
      <c r="P66">
        <f t="shared" si="22"/>
        <v>1.2052500000000041E-3</v>
      </c>
      <c r="Q66">
        <f t="shared" si="13"/>
        <v>78.696885000000009</v>
      </c>
      <c r="R66">
        <f t="shared" si="23"/>
        <v>-9.8750000000009659E-4</v>
      </c>
      <c r="S66">
        <f t="shared" si="24"/>
        <v>0.98800371732061221</v>
      </c>
      <c r="T66">
        <f t="shared" si="25"/>
        <v>63.373829464363176</v>
      </c>
      <c r="U66">
        <f t="shared" si="26"/>
        <v>32500</v>
      </c>
      <c r="W66">
        <v>0</v>
      </c>
      <c r="X66">
        <v>62.803072999999998</v>
      </c>
      <c r="Y66">
        <v>0.13000700000000001</v>
      </c>
      <c r="Z66">
        <v>0.601661</v>
      </c>
      <c r="AA66">
        <f t="shared" si="11"/>
        <v>158.95614183938176</v>
      </c>
      <c r="AB66">
        <f t="shared" si="12"/>
        <v>128.44342884169407</v>
      </c>
      <c r="AC66">
        <f t="shared" si="15"/>
        <v>0.80804319578592032</v>
      </c>
      <c r="AD66" s="6">
        <f t="shared" si="19"/>
        <v>-0.96553133178955686</v>
      </c>
      <c r="AE66" s="6">
        <f t="shared" si="19"/>
        <v>3.4862977894062372</v>
      </c>
    </row>
    <row r="67" spans="1:31" x14ac:dyDescent="0.25">
      <c r="A67" s="1">
        <v>42879.925370370373</v>
      </c>
      <c r="B67" s="16">
        <v>60</v>
      </c>
      <c r="C67">
        <f t="shared" si="16"/>
        <v>0.28522146316841912</v>
      </c>
      <c r="D67">
        <f t="shared" si="17"/>
        <v>574.99481253307215</v>
      </c>
      <c r="E67">
        <f t="shared" si="18"/>
        <v>635.91833082285848</v>
      </c>
      <c r="F67">
        <f t="shared" si="20"/>
        <v>2015.9591292522964</v>
      </c>
      <c r="G67">
        <v>21.098490999999999</v>
      </c>
      <c r="H67">
        <f t="shared" si="7"/>
        <v>21.098490999999999</v>
      </c>
      <c r="I67">
        <v>21.011467</v>
      </c>
      <c r="J67">
        <f t="shared" si="8"/>
        <v>21.011467</v>
      </c>
      <c r="K67">
        <f t="shared" si="21"/>
        <v>-2.0201666666661567E-4</v>
      </c>
      <c r="L67">
        <v>5.2800000000000004E-4</v>
      </c>
      <c r="M67">
        <f t="shared" si="9"/>
        <v>5.2800000000000004E-4</v>
      </c>
      <c r="N67">
        <v>0.29287400000000002</v>
      </c>
      <c r="O67">
        <f t="shared" si="10"/>
        <v>0.29287400000000002</v>
      </c>
      <c r="P67">
        <f t="shared" si="22"/>
        <v>1.1915500000000032E-3</v>
      </c>
      <c r="Q67">
        <f t="shared" si="13"/>
        <v>78.695659000000006</v>
      </c>
      <c r="R67">
        <f t="shared" si="23"/>
        <v>-9.8953333333445435E-4</v>
      </c>
      <c r="S67">
        <f t="shared" si="24"/>
        <v>0.98816113133196271</v>
      </c>
      <c r="T67">
        <f t="shared" si="25"/>
        <v>64.217751591070254</v>
      </c>
      <c r="U67">
        <f t="shared" si="26"/>
        <v>32500</v>
      </c>
      <c r="W67">
        <v>0</v>
      </c>
      <c r="X67">
        <v>63.643042000000001</v>
      </c>
      <c r="Y67">
        <v>0.13000600000000001</v>
      </c>
      <c r="Z67">
        <v>0.60161100000000001</v>
      </c>
      <c r="AA67">
        <f t="shared" si="11"/>
        <v>158.96903121328702</v>
      </c>
      <c r="AB67">
        <f t="shared" si="12"/>
        <v>128.46289776261136</v>
      </c>
      <c r="AC67">
        <f t="shared" si="15"/>
        <v>0.80810014870288849</v>
      </c>
      <c r="AD67" s="6">
        <f t="shared" si="19"/>
        <v>-0.99820580486028287</v>
      </c>
      <c r="AE67" s="6">
        <f t="shared" si="19"/>
        <v>3.4759601608521571</v>
      </c>
    </row>
    <row r="68" spans="1:31" x14ac:dyDescent="0.25">
      <c r="A68" s="1">
        <v>42879.926064814812</v>
      </c>
      <c r="B68" s="16">
        <v>61</v>
      </c>
      <c r="C68">
        <f t="shared" si="16"/>
        <v>-2.1449575363181594</v>
      </c>
      <c r="D68">
        <f t="shared" si="17"/>
        <v>573.62948747932705</v>
      </c>
      <c r="E68">
        <f t="shared" si="18"/>
        <v>624.83367652654726</v>
      </c>
      <c r="F68">
        <f t="shared" si="20"/>
        <v>-267.43162872304111</v>
      </c>
      <c r="G68">
        <v>21.098589</v>
      </c>
      <c r="H68">
        <f t="shared" si="7"/>
        <v>21.098589</v>
      </c>
      <c r="I68">
        <v>21.011282000000001</v>
      </c>
      <c r="J68">
        <f t="shared" si="8"/>
        <v>21.011282000000001</v>
      </c>
      <c r="K68">
        <f t="shared" si="21"/>
        <v>-1.9236666666664349E-4</v>
      </c>
      <c r="L68">
        <v>5.2999999999999998E-4</v>
      </c>
      <c r="M68">
        <f t="shared" si="9"/>
        <v>5.2999999999999998E-4</v>
      </c>
      <c r="N68">
        <v>0.29407100000000003</v>
      </c>
      <c r="O68">
        <f t="shared" si="10"/>
        <v>0.29407100000000003</v>
      </c>
      <c r="P68">
        <f t="shared" si="22"/>
        <v>1.1772333333333329E-3</v>
      </c>
      <c r="Q68">
        <f t="shared" si="13"/>
        <v>78.694647000000003</v>
      </c>
      <c r="R68">
        <f t="shared" si="23"/>
        <v>-9.8486666666867495E-4</v>
      </c>
      <c r="S68">
        <f t="shared" si="24"/>
        <v>0.98831618528584009</v>
      </c>
      <c r="T68">
        <f t="shared" si="25"/>
        <v>65.07629344501629</v>
      </c>
      <c r="U68">
        <f t="shared" si="26"/>
        <v>32500</v>
      </c>
      <c r="W68">
        <v>0</v>
      </c>
      <c r="X68">
        <v>64.500518999999997</v>
      </c>
      <c r="Y68">
        <v>0.13000800000000001</v>
      </c>
      <c r="Z68">
        <v>0.60163599999999995</v>
      </c>
      <c r="AA68">
        <f t="shared" si="11"/>
        <v>159.0015223683084</v>
      </c>
      <c r="AB68">
        <f t="shared" si="12"/>
        <v>128.48501647244282</v>
      </c>
      <c r="AC68">
        <f t="shared" si="15"/>
        <v>0.8080741275849066</v>
      </c>
      <c r="AD68" s="6">
        <f t="shared" si="19"/>
        <v>-1.0134901698069885</v>
      </c>
      <c r="AE68" s="6">
        <f t="shared" si="19"/>
        <v>3.4645632870534584</v>
      </c>
    </row>
    <row r="69" spans="1:31" x14ac:dyDescent="0.25">
      <c r="A69" s="1">
        <v>42879.926759259259</v>
      </c>
      <c r="B69" s="16">
        <v>62</v>
      </c>
      <c r="C69">
        <f t="shared" si="16"/>
        <v>3.5646919383718512</v>
      </c>
      <c r="D69">
        <f t="shared" si="17"/>
        <v>572.86944325434604</v>
      </c>
      <c r="E69">
        <f t="shared" si="18"/>
        <v>646.49631628192151</v>
      </c>
      <c r="F69">
        <f t="shared" si="20"/>
        <v>160.70657806015078</v>
      </c>
      <c r="G69">
        <v>21.098337999999998</v>
      </c>
      <c r="H69">
        <f t="shared" si="7"/>
        <v>21.098337999999998</v>
      </c>
      <c r="I69">
        <v>21.011064000000001</v>
      </c>
      <c r="J69">
        <f t="shared" si="8"/>
        <v>21.011064000000001</v>
      </c>
      <c r="K69">
        <f t="shared" si="21"/>
        <v>-2.0340000000018676E-4</v>
      </c>
      <c r="L69">
        <v>5.31E-4</v>
      </c>
      <c r="M69">
        <f t="shared" si="9"/>
        <v>5.31E-4</v>
      </c>
      <c r="N69">
        <v>0.295296</v>
      </c>
      <c r="O69">
        <f t="shared" si="10"/>
        <v>0.295296</v>
      </c>
      <c r="P69">
        <f t="shared" si="22"/>
        <v>1.1643499999999965E-3</v>
      </c>
      <c r="Q69">
        <f t="shared" si="13"/>
        <v>78.693640000000002</v>
      </c>
      <c r="R69">
        <f t="shared" si="23"/>
        <v>-9.6095000000104844E-4</v>
      </c>
      <c r="S69">
        <f t="shared" si="24"/>
        <v>0.98847495964158916</v>
      </c>
      <c r="T69">
        <f t="shared" si="25"/>
        <v>65.96871075131638</v>
      </c>
      <c r="U69">
        <f t="shared" si="26"/>
        <v>32500</v>
      </c>
      <c r="W69">
        <v>0</v>
      </c>
      <c r="X69">
        <v>65.399405999999999</v>
      </c>
      <c r="Y69">
        <v>0.13000700000000001</v>
      </c>
      <c r="Z69">
        <v>0.60163599999999995</v>
      </c>
      <c r="AA69">
        <f t="shared" si="11"/>
        <v>159.02467043665774</v>
      </c>
      <c r="AB69">
        <f t="shared" si="12"/>
        <v>128.50466176761029</v>
      </c>
      <c r="AC69">
        <f t="shared" si="15"/>
        <v>0.80808003824033015</v>
      </c>
      <c r="AD69" s="6">
        <f t="shared" si="19"/>
        <v>-0.97758403190785592</v>
      </c>
      <c r="AE69" s="6">
        <f t="shared" si="19"/>
        <v>3.4579662354221168</v>
      </c>
    </row>
    <row r="70" spans="1:31" x14ac:dyDescent="0.25">
      <c r="A70" s="1">
        <v>42879.927453703705</v>
      </c>
      <c r="B70" s="16">
        <v>63</v>
      </c>
      <c r="C70">
        <f t="shared" si="16"/>
        <v>9.3469682140117527</v>
      </c>
      <c r="D70">
        <f t="shared" si="17"/>
        <v>572.56241388002206</v>
      </c>
      <c r="E70">
        <f t="shared" si="18"/>
        <v>668.94530665496472</v>
      </c>
      <c r="F70">
        <f t="shared" si="20"/>
        <v>61.256484538131986</v>
      </c>
      <c r="G70">
        <v>21.098641000000001</v>
      </c>
      <c r="H70">
        <f t="shared" si="7"/>
        <v>21.098641000000001</v>
      </c>
      <c r="I70">
        <v>21.010680000000001</v>
      </c>
      <c r="J70">
        <f t="shared" si="8"/>
        <v>21.010680000000001</v>
      </c>
      <c r="K70">
        <f t="shared" si="21"/>
        <v>-2.1348333333364166E-4</v>
      </c>
      <c r="L70">
        <v>5.31E-4</v>
      </c>
      <c r="M70">
        <f t="shared" si="9"/>
        <v>5.31E-4</v>
      </c>
      <c r="N70">
        <v>0.29648400000000003</v>
      </c>
      <c r="O70">
        <f t="shared" si="10"/>
        <v>0.29648400000000003</v>
      </c>
      <c r="P70">
        <f t="shared" si="22"/>
        <v>1.1530333333333309E-3</v>
      </c>
      <c r="Q70">
        <f t="shared" si="13"/>
        <v>78.692835999999986</v>
      </c>
      <c r="R70">
        <f t="shared" si="23"/>
        <v>-9.3955000000084019E-4</v>
      </c>
      <c r="S70">
        <f t="shared" si="24"/>
        <v>0.98862618791381174</v>
      </c>
      <c r="T70">
        <f t="shared" si="25"/>
        <v>66.842907445666398</v>
      </c>
      <c r="U70">
        <f t="shared" si="26"/>
        <v>32500</v>
      </c>
      <c r="W70">
        <v>0</v>
      </c>
      <c r="X70">
        <v>66.279691999999997</v>
      </c>
      <c r="Y70">
        <v>0.13000800000000001</v>
      </c>
      <c r="Z70">
        <v>0.60163900000000003</v>
      </c>
      <c r="AA70">
        <f t="shared" si="11"/>
        <v>159.05268790997079</v>
      </c>
      <c r="AB70">
        <f t="shared" si="12"/>
        <v>128.52531048013299</v>
      </c>
      <c r="AC70">
        <f t="shared" si="15"/>
        <v>0.80806751629926976</v>
      </c>
      <c r="AD70" s="6">
        <f t="shared" si="19"/>
        <v>-0.94123350987125443</v>
      </c>
      <c r="AE70" s="6">
        <f t="shared" si="19"/>
        <v>3.4548611611292457</v>
      </c>
    </row>
    <row r="71" spans="1:31" x14ac:dyDescent="0.25">
      <c r="A71" s="1">
        <v>42879.928148148145</v>
      </c>
      <c r="B71" s="16">
        <v>64</v>
      </c>
      <c r="C71">
        <f t="shared" si="16"/>
        <v>14.928804686784121</v>
      </c>
      <c r="D71">
        <f t="shared" si="17"/>
        <v>571.72600755981523</v>
      </c>
      <c r="E71">
        <f t="shared" si="18"/>
        <v>690.01993161665223</v>
      </c>
      <c r="F71">
        <f t="shared" si="20"/>
        <v>38.296837526847789</v>
      </c>
      <c r="G71">
        <v>21.098693999999998</v>
      </c>
      <c r="H71">
        <f t="shared" si="7"/>
        <v>21.098693999999998</v>
      </c>
      <c r="I71">
        <v>21.010558</v>
      </c>
      <c r="J71">
        <f t="shared" si="8"/>
        <v>21.010558</v>
      </c>
      <c r="K71">
        <f t="shared" si="21"/>
        <v>-2.2388333333343743E-4</v>
      </c>
      <c r="L71">
        <v>5.3700000000000004E-4</v>
      </c>
      <c r="M71">
        <f t="shared" si="9"/>
        <v>5.3700000000000004E-4</v>
      </c>
      <c r="N71">
        <v>0.29759000000000002</v>
      </c>
      <c r="O71">
        <f t="shared" si="10"/>
        <v>0.29759000000000002</v>
      </c>
      <c r="P71">
        <f t="shared" si="22"/>
        <v>1.1406166666666625E-3</v>
      </c>
      <c r="Q71">
        <f t="shared" si="13"/>
        <v>78.691851999999997</v>
      </c>
      <c r="R71">
        <f t="shared" si="23"/>
        <v>-9.1673333333327871E-4</v>
      </c>
      <c r="S71">
        <f t="shared" si="24"/>
        <v>0.98876663652136976</v>
      </c>
      <c r="T71">
        <f t="shared" si="25"/>
        <v>67.672301202873058</v>
      </c>
      <c r="U71">
        <f t="shared" si="26"/>
        <v>32500</v>
      </c>
      <c r="W71">
        <v>0</v>
      </c>
      <c r="X71">
        <v>67.115504000000001</v>
      </c>
      <c r="Y71">
        <v>0.13000500000000001</v>
      </c>
      <c r="Z71">
        <v>0.60161699999999996</v>
      </c>
      <c r="AA71">
        <f t="shared" si="11"/>
        <v>159.0699852999694</v>
      </c>
      <c r="AB71">
        <f t="shared" si="12"/>
        <v>128.54055796154822</v>
      </c>
      <c r="AC71">
        <f t="shared" si="15"/>
        <v>0.8080755003475375</v>
      </c>
      <c r="AD71" s="6">
        <f t="shared" si="19"/>
        <v>-0.90614945579688189</v>
      </c>
      <c r="AE71" s="6">
        <f t="shared" si="19"/>
        <v>3.4478257806445969</v>
      </c>
    </row>
    <row r="72" spans="1:31" x14ac:dyDescent="0.25">
      <c r="A72" s="1">
        <v>42879.928842592592</v>
      </c>
      <c r="B72" s="16">
        <v>65</v>
      </c>
      <c r="C72">
        <f t="shared" si="16"/>
        <v>15.098427742149552</v>
      </c>
      <c r="D72">
        <f t="shared" si="17"/>
        <v>571.85030956171033</v>
      </c>
      <c r="E72">
        <f t="shared" si="18"/>
        <v>690.8256454879396</v>
      </c>
      <c r="F72">
        <f t="shared" si="20"/>
        <v>37.874825069719243</v>
      </c>
      <c r="G72">
        <v>21.098369000000002</v>
      </c>
      <c r="H72">
        <f t="shared" ref="H72:H135" si="27">(G72*H$2+H$3+H$4)</f>
        <v>21.098369000000002</v>
      </c>
      <c r="I72">
        <v>21.010252999999999</v>
      </c>
      <c r="J72">
        <f t="shared" ref="J72:J135" si="28">(I72*J$2+J$3+J$4)</f>
        <v>21.010252999999999</v>
      </c>
      <c r="K72">
        <f t="shared" si="21"/>
        <v>-2.2210000000010647E-4</v>
      </c>
      <c r="L72">
        <v>5.3600000000000002E-4</v>
      </c>
      <c r="M72">
        <f t="shared" ref="M72:M135" si="29">(L72*M$2+M$3+M$4)</f>
        <v>5.3600000000000002E-4</v>
      </c>
      <c r="N72">
        <v>0.29871399999999998</v>
      </c>
      <c r="O72">
        <f t="shared" ref="O72:O135" si="30">(N72*O$2+O$3+O$4)</f>
        <v>0.29871399999999998</v>
      </c>
      <c r="P72">
        <f t="shared" si="22"/>
        <v>1.13083333333333E-3</v>
      </c>
      <c r="Q72">
        <f t="shared" si="13"/>
        <v>78.69103299999999</v>
      </c>
      <c r="R72">
        <f t="shared" si="23"/>
        <v>-9.0873333333287107E-4</v>
      </c>
      <c r="S72">
        <f t="shared" si="24"/>
        <v>0.98890525305886556</v>
      </c>
      <c r="T72">
        <f t="shared" si="25"/>
        <v>68.525005881819453</v>
      </c>
      <c r="U72">
        <f t="shared" si="26"/>
        <v>32500</v>
      </c>
      <c r="W72">
        <v>0</v>
      </c>
      <c r="X72">
        <v>67.968254000000002</v>
      </c>
      <c r="Y72">
        <v>0.13000700000000001</v>
      </c>
      <c r="Z72">
        <v>0.601661</v>
      </c>
      <c r="AA72">
        <f t="shared" ref="AA72:AA135" si="31">((X72*(H72/100)*Z72)/(-X72*(-1+H72/100+M72/100)+Z72))*1000</f>
        <v>159.10081277458517</v>
      </c>
      <c r="AB72">
        <f t="shared" ref="AB72:AB135" si="32">((X72*(Y72*(-1+M72/100+H72/100)+(M72/100)*Z72))/(X72*(-1+M72/100+H72/100)-Z72))*1000</f>
        <v>128.56056330892503</v>
      </c>
      <c r="AC72">
        <f t="shared" si="15"/>
        <v>0.80804466719519707</v>
      </c>
      <c r="AD72" s="6">
        <f t="shared" si="19"/>
        <v>-0.90510150464447303</v>
      </c>
      <c r="AE72" s="6">
        <f t="shared" si="19"/>
        <v>3.4481005282123789</v>
      </c>
    </row>
    <row r="73" spans="1:31" x14ac:dyDescent="0.25">
      <c r="A73" s="1">
        <v>42879.929537037038</v>
      </c>
      <c r="B73" s="16">
        <v>66</v>
      </c>
      <c r="C73">
        <f t="shared" si="16"/>
        <v>16.282184012002467</v>
      </c>
      <c r="D73">
        <f t="shared" si="17"/>
        <v>572.46575422641365</v>
      </c>
      <c r="E73">
        <f t="shared" si="18"/>
        <v>696.17027985726247</v>
      </c>
      <c r="F73">
        <f t="shared" si="20"/>
        <v>35.159027425584831</v>
      </c>
      <c r="G73">
        <v>21.097840999999999</v>
      </c>
      <c r="H73">
        <f t="shared" si="27"/>
        <v>21.097840999999999</v>
      </c>
      <c r="I73">
        <v>21.010031999999999</v>
      </c>
      <c r="J73">
        <f t="shared" si="28"/>
        <v>21.010031999999999</v>
      </c>
      <c r="K73">
        <f t="shared" si="21"/>
        <v>-2.2378333333339384E-4</v>
      </c>
      <c r="L73">
        <v>5.3899999999999998E-4</v>
      </c>
      <c r="M73">
        <f t="shared" si="29"/>
        <v>5.3899999999999998E-4</v>
      </c>
      <c r="N73">
        <v>0.29978399999999999</v>
      </c>
      <c r="O73">
        <f t="shared" si="30"/>
        <v>0.29978399999999999</v>
      </c>
      <c r="P73">
        <f t="shared" si="22"/>
        <v>1.1228833333333317E-3</v>
      </c>
      <c r="Q73">
        <f t="shared" ref="Q73:Q136" si="33">100-J73-O73</f>
        <v>78.690184000000002</v>
      </c>
      <c r="R73">
        <f t="shared" si="23"/>
        <v>-8.9909999999922741E-4</v>
      </c>
      <c r="S73">
        <f t="shared" si="24"/>
        <v>0.98903696974017141</v>
      </c>
      <c r="T73">
        <f t="shared" si="25"/>
        <v>69.349754570214174</v>
      </c>
      <c r="U73">
        <f t="shared" si="26"/>
        <v>32500</v>
      </c>
      <c r="W73">
        <v>0</v>
      </c>
      <c r="X73">
        <v>68.793571</v>
      </c>
      <c r="Y73">
        <v>0.13000600000000001</v>
      </c>
      <c r="Z73">
        <v>0.601661</v>
      </c>
      <c r="AA73">
        <f t="shared" si="31"/>
        <v>159.11696324128275</v>
      </c>
      <c r="AB73">
        <f t="shared" si="32"/>
        <v>128.57667522549775</v>
      </c>
      <c r="AC73">
        <f t="shared" ref="AC73:AC136" si="34">AB73/AA73</f>
        <v>0.80806390850060328</v>
      </c>
      <c r="AD73" s="6">
        <f t="shared" si="19"/>
        <v>-0.89767160156700332</v>
      </c>
      <c r="AE73" s="6">
        <f t="shared" si="19"/>
        <v>3.4523297341638624</v>
      </c>
    </row>
    <row r="74" spans="1:31" x14ac:dyDescent="0.25">
      <c r="A74" s="1">
        <v>42879.930231481485</v>
      </c>
      <c r="B74" s="16">
        <v>67</v>
      </c>
      <c r="C74">
        <f t="shared" si="16"/>
        <v>15.964436378678784</v>
      </c>
      <c r="D74">
        <f t="shared" si="17"/>
        <v>573.37996736345622</v>
      </c>
      <c r="E74">
        <f t="shared" si="18"/>
        <v>695.92732773762873</v>
      </c>
      <c r="F74">
        <f t="shared" si="20"/>
        <v>35.916079576052603</v>
      </c>
      <c r="G74">
        <v>21.098002000000001</v>
      </c>
      <c r="H74">
        <f t="shared" si="27"/>
        <v>21.098002000000001</v>
      </c>
      <c r="I74">
        <v>21.009931999999999</v>
      </c>
      <c r="J74">
        <f t="shared" si="28"/>
        <v>21.009931999999999</v>
      </c>
      <c r="K74">
        <f t="shared" si="21"/>
        <v>-2.2066666666660241E-4</v>
      </c>
      <c r="L74">
        <v>5.4000000000000001E-4</v>
      </c>
      <c r="M74">
        <f t="shared" si="29"/>
        <v>5.4000000000000001E-4</v>
      </c>
      <c r="N74">
        <v>0.30091600000000002</v>
      </c>
      <c r="O74">
        <f t="shared" si="30"/>
        <v>0.30091600000000002</v>
      </c>
      <c r="P74">
        <f t="shared" si="22"/>
        <v>1.1151499999999973E-3</v>
      </c>
      <c r="Q74">
        <f t="shared" si="33"/>
        <v>78.689152000000007</v>
      </c>
      <c r="R74">
        <f t="shared" si="23"/>
        <v>-8.9448333333237424E-4</v>
      </c>
      <c r="S74">
        <f t="shared" si="24"/>
        <v>0.98917327487336559</v>
      </c>
      <c r="T74">
        <f t="shared" si="25"/>
        <v>70.229714530984424</v>
      </c>
      <c r="U74">
        <f t="shared" si="26"/>
        <v>32500</v>
      </c>
      <c r="W74">
        <v>0</v>
      </c>
      <c r="X74">
        <v>69.672298999999995</v>
      </c>
      <c r="Y74">
        <v>0.13000600000000001</v>
      </c>
      <c r="Z74">
        <v>0.60168600000000005</v>
      </c>
      <c r="AA74">
        <f t="shared" si="31"/>
        <v>159.1470458049383</v>
      </c>
      <c r="AB74">
        <f t="shared" si="32"/>
        <v>128.59438742990363</v>
      </c>
      <c r="AC74">
        <f t="shared" si="34"/>
        <v>0.8080224598546295</v>
      </c>
      <c r="AD74" s="6">
        <f t="shared" si="19"/>
        <v>-0.8996875103905736</v>
      </c>
      <c r="AE74" s="6">
        <f t="shared" si="19"/>
        <v>3.4588257607743862</v>
      </c>
    </row>
    <row r="75" spans="1:31" x14ac:dyDescent="0.25">
      <c r="A75" s="1">
        <v>42879.930925925924</v>
      </c>
      <c r="B75" s="16">
        <v>68</v>
      </c>
      <c r="C75">
        <f t="shared" si="16"/>
        <v>23.056526076495125</v>
      </c>
      <c r="D75">
        <f t="shared" si="17"/>
        <v>574.51579378799693</v>
      </c>
      <c r="E75">
        <f t="shared" si="18"/>
        <v>725.13120560941593</v>
      </c>
      <c r="F75">
        <f t="shared" si="20"/>
        <v>24.917708412876845</v>
      </c>
      <c r="G75">
        <v>21.098087</v>
      </c>
      <c r="H75">
        <f t="shared" si="27"/>
        <v>21.098087</v>
      </c>
      <c r="I75">
        <v>21.009744000000001</v>
      </c>
      <c r="J75">
        <f t="shared" si="28"/>
        <v>21.009744000000001</v>
      </c>
      <c r="K75">
        <f t="shared" si="21"/>
        <v>-2.3568333333307361E-4</v>
      </c>
      <c r="L75">
        <v>5.5000000000000003E-4</v>
      </c>
      <c r="M75">
        <f t="shared" si="29"/>
        <v>5.5000000000000003E-4</v>
      </c>
      <c r="N75">
        <v>0.30204799999999998</v>
      </c>
      <c r="O75">
        <f t="shared" si="30"/>
        <v>0.30204799999999998</v>
      </c>
      <c r="P75">
        <f t="shared" si="22"/>
        <v>1.1081999999999991E-3</v>
      </c>
      <c r="Q75">
        <f t="shared" si="33"/>
        <v>78.688208000000003</v>
      </c>
      <c r="R75">
        <f t="shared" si="23"/>
        <v>-8.7251666666693004E-4</v>
      </c>
      <c r="S75">
        <f t="shared" si="24"/>
        <v>0.98930631430656757</v>
      </c>
      <c r="T75">
        <f t="shared" si="25"/>
        <v>71.094256267711501</v>
      </c>
      <c r="U75">
        <f t="shared" si="26"/>
        <v>32500</v>
      </c>
      <c r="W75">
        <v>0</v>
      </c>
      <c r="X75">
        <v>70.542796999999993</v>
      </c>
      <c r="Y75">
        <v>0.13000800000000001</v>
      </c>
      <c r="Z75">
        <v>0.60163599999999995</v>
      </c>
      <c r="AA75">
        <f t="shared" si="31"/>
        <v>159.15605634570099</v>
      </c>
      <c r="AB75">
        <f t="shared" si="32"/>
        <v>128.6135863166235</v>
      </c>
      <c r="AC75">
        <f t="shared" si="34"/>
        <v>0.80809734338518324</v>
      </c>
      <c r="AD75" s="6">
        <f t="shared" si="19"/>
        <v>-0.85513258743723641</v>
      </c>
      <c r="AE75" s="6">
        <f t="shared" si="19"/>
        <v>3.4669914761076837</v>
      </c>
    </row>
    <row r="76" spans="1:31" x14ac:dyDescent="0.25">
      <c r="A76" s="1">
        <v>42879.931620370371</v>
      </c>
      <c r="B76" s="16">
        <v>69</v>
      </c>
      <c r="C76">
        <f t="shared" ref="C76:C139" si="35">(X76*H76-T76*J76-K76*U76)*10</f>
        <v>25.984394986798812</v>
      </c>
      <c r="D76">
        <f t="shared" ref="D76:D139" si="36">(T76*O76-X76*M76+P76*U76)*10</f>
        <v>575.83677902316447</v>
      </c>
      <c r="E76">
        <f t="shared" ref="E76:E139" si="37">3.941*C76+1.104*D76</f>
        <v>738.12830468454774</v>
      </c>
      <c r="F76">
        <f t="shared" si="20"/>
        <v>22.160869218456472</v>
      </c>
      <c r="G76">
        <v>21.097684000000001</v>
      </c>
      <c r="H76">
        <f t="shared" si="27"/>
        <v>21.097684000000001</v>
      </c>
      <c r="I76">
        <v>21.009446000000001</v>
      </c>
      <c r="J76">
        <f t="shared" si="28"/>
        <v>21.009446000000001</v>
      </c>
      <c r="K76">
        <f t="shared" si="21"/>
        <v>-2.4141666666637935E-4</v>
      </c>
      <c r="L76">
        <v>5.5199999999999997E-4</v>
      </c>
      <c r="M76">
        <f t="shared" si="29"/>
        <v>5.5199999999999997E-4</v>
      </c>
      <c r="N76">
        <v>0.303205</v>
      </c>
      <c r="O76">
        <f t="shared" si="30"/>
        <v>0.303205</v>
      </c>
      <c r="P76">
        <f t="shared" si="22"/>
        <v>1.1013166666666667E-3</v>
      </c>
      <c r="Q76">
        <f t="shared" si="33"/>
        <v>78.687348999999998</v>
      </c>
      <c r="R76">
        <f t="shared" si="23"/>
        <v>-8.5990000000061662E-4</v>
      </c>
      <c r="S76">
        <f t="shared" si="24"/>
        <v>0.98944090605150103</v>
      </c>
      <c r="T76">
        <f t="shared" si="25"/>
        <v>71.998568384036474</v>
      </c>
      <c r="U76">
        <f t="shared" si="26"/>
        <v>32500</v>
      </c>
      <c r="W76">
        <v>0</v>
      </c>
      <c r="X76">
        <v>71.448716000000005</v>
      </c>
      <c r="Y76">
        <v>0.13000999999999999</v>
      </c>
      <c r="Z76">
        <v>0.60161399999999998</v>
      </c>
      <c r="AA76">
        <f t="shared" si="31"/>
        <v>159.16803901630192</v>
      </c>
      <c r="AB76">
        <f t="shared" si="32"/>
        <v>128.63304772170545</v>
      </c>
      <c r="AC76">
        <f t="shared" si="34"/>
        <v>0.80815877682912785</v>
      </c>
      <c r="AD76" s="6">
        <f t="shared" ref="AD76:AE139" si="38">(C76-AA76)/AA76</f>
        <v>-0.83674866419547023</v>
      </c>
      <c r="AE76" s="6">
        <f t="shared" si="38"/>
        <v>3.4765850551016539</v>
      </c>
    </row>
    <row r="77" spans="1:31" x14ac:dyDescent="0.25">
      <c r="A77" s="1">
        <v>42879.932314814818</v>
      </c>
      <c r="B77" s="16">
        <v>70</v>
      </c>
      <c r="C77">
        <f t="shared" si="35"/>
        <v>31.921255170847651</v>
      </c>
      <c r="D77">
        <f t="shared" si="36"/>
        <v>577.07926200023689</v>
      </c>
      <c r="E77">
        <f t="shared" si="37"/>
        <v>762.8971718765722</v>
      </c>
      <c r="F77">
        <f t="shared" ref="F77:F140" si="39">D77/C77</f>
        <v>18.078213369481137</v>
      </c>
      <c r="G77">
        <v>21.097013</v>
      </c>
      <c r="H77">
        <f t="shared" si="27"/>
        <v>21.097013</v>
      </c>
      <c r="I77">
        <v>21.009119999999999</v>
      </c>
      <c r="J77">
        <f t="shared" si="28"/>
        <v>21.009119999999999</v>
      </c>
      <c r="K77">
        <f t="shared" ref="K77:K140" si="40">SLOPE(J73:J81,B73:B81)</f>
        <v>-2.549999999998202E-4</v>
      </c>
      <c r="L77">
        <v>5.6099999999999998E-4</v>
      </c>
      <c r="M77">
        <f t="shared" si="29"/>
        <v>5.6099999999999998E-4</v>
      </c>
      <c r="N77">
        <v>0.30431900000000001</v>
      </c>
      <c r="O77">
        <f t="shared" si="30"/>
        <v>0.30431900000000001</v>
      </c>
      <c r="P77">
        <f t="shared" ref="P77:P140" si="41">SLOPE(O73:O81,B73:B81)</f>
        <v>1.0944333333333324E-3</v>
      </c>
      <c r="Q77">
        <f t="shared" si="33"/>
        <v>78.686560999999998</v>
      </c>
      <c r="R77">
        <f t="shared" ref="R77:R140" si="42">SLOPE(Q73:Q81,B73:B81)</f>
        <v>-8.3943333333422741E-4</v>
      </c>
      <c r="S77">
        <f t="shared" ref="S77:S140" si="43">((X77-AA77/1000+AB77/1000)/(X77+Y77+Z77))</f>
        <v>0.98956918292647311</v>
      </c>
      <c r="T77">
        <f t="shared" ref="T77:T140" si="44">(-R77*U77+X77*(100-H77-M77))/(100-J77-O77)</f>
        <v>72.882153006829625</v>
      </c>
      <c r="U77">
        <f t="shared" si="26"/>
        <v>32500</v>
      </c>
      <c r="W77">
        <v>0</v>
      </c>
      <c r="X77">
        <v>72.336995000000002</v>
      </c>
      <c r="Y77">
        <v>0.13000800000000001</v>
      </c>
      <c r="Z77">
        <v>0.60162099999999996</v>
      </c>
      <c r="AA77">
        <f t="shared" si="31"/>
        <v>159.1841281566972</v>
      </c>
      <c r="AB77">
        <f t="shared" si="32"/>
        <v>128.64767739837532</v>
      </c>
      <c r="AC77">
        <f t="shared" si="34"/>
        <v>0.80816899830451383</v>
      </c>
      <c r="AD77" s="6">
        <f t="shared" si="38"/>
        <v>-0.79946961081807666</v>
      </c>
      <c r="AE77" s="6">
        <f t="shared" si="38"/>
        <v>3.4857340114523105</v>
      </c>
    </row>
    <row r="78" spans="1:31" x14ac:dyDescent="0.25">
      <c r="A78" s="1">
        <v>42879.933009259257</v>
      </c>
      <c r="B78" s="16">
        <v>71</v>
      </c>
      <c r="C78">
        <f t="shared" si="35"/>
        <v>30.336316179966367</v>
      </c>
      <c r="D78">
        <f t="shared" si="36"/>
        <v>576.56961689205741</v>
      </c>
      <c r="E78">
        <f t="shared" si="37"/>
        <v>756.08827911407889</v>
      </c>
      <c r="F78">
        <f t="shared" si="39"/>
        <v>19.005920609200896</v>
      </c>
      <c r="G78">
        <v>21.097155999999998</v>
      </c>
      <c r="H78">
        <f t="shared" si="27"/>
        <v>21.097155999999998</v>
      </c>
      <c r="I78">
        <v>21.008924</v>
      </c>
      <c r="J78">
        <f t="shared" si="28"/>
        <v>21.008924</v>
      </c>
      <c r="K78">
        <f t="shared" si="40"/>
        <v>-2.477833333331958E-4</v>
      </c>
      <c r="L78">
        <v>5.6700000000000001E-4</v>
      </c>
      <c r="M78">
        <f t="shared" si="29"/>
        <v>5.6700000000000001E-4</v>
      </c>
      <c r="N78">
        <v>0.30535299999999999</v>
      </c>
      <c r="O78">
        <f t="shared" si="30"/>
        <v>0.30535299999999999</v>
      </c>
      <c r="P78">
        <f t="shared" si="41"/>
        <v>1.0826833333333341E-3</v>
      </c>
      <c r="Q78">
        <f t="shared" si="33"/>
        <v>78.685722999999996</v>
      </c>
      <c r="R78">
        <f t="shared" si="42"/>
        <v>-8.3490000000049729E-4</v>
      </c>
      <c r="S78">
        <f t="shared" si="43"/>
        <v>0.98968676829454316</v>
      </c>
      <c r="T78">
        <f t="shared" si="44"/>
        <v>73.722033300712212</v>
      </c>
      <c r="U78">
        <f t="shared" ref="U78:U141" si="45">$F$1</f>
        <v>32500</v>
      </c>
      <c r="W78">
        <v>0</v>
      </c>
      <c r="X78">
        <v>73.175799999999995</v>
      </c>
      <c r="Y78">
        <v>0.13000900000000001</v>
      </c>
      <c r="Z78">
        <v>0.60166399999999998</v>
      </c>
      <c r="AA78">
        <f t="shared" si="31"/>
        <v>159.21580184317781</v>
      </c>
      <c r="AB78">
        <f t="shared" si="32"/>
        <v>128.66390802938511</v>
      </c>
      <c r="AC78">
        <f t="shared" si="34"/>
        <v>0.80811016582458761</v>
      </c>
      <c r="AD78" s="6">
        <f t="shared" si="38"/>
        <v>-0.80946416229560803</v>
      </c>
      <c r="AE78" s="6">
        <f t="shared" si="38"/>
        <v>3.4812070900285157</v>
      </c>
    </row>
    <row r="79" spans="1:31" x14ac:dyDescent="0.25">
      <c r="A79" s="1">
        <v>42879.933703703704</v>
      </c>
      <c r="B79" s="16">
        <v>72</v>
      </c>
      <c r="C79">
        <f t="shared" si="35"/>
        <v>21.029555133387177</v>
      </c>
      <c r="D79">
        <f t="shared" si="36"/>
        <v>576.03119969416957</v>
      </c>
      <c r="E79">
        <f t="shared" si="37"/>
        <v>718.81592124304211</v>
      </c>
      <c r="F79">
        <f t="shared" si="39"/>
        <v>27.391506669565466</v>
      </c>
      <c r="G79">
        <v>21.097442000000001</v>
      </c>
      <c r="H79">
        <f t="shared" si="27"/>
        <v>21.097442000000001</v>
      </c>
      <c r="I79">
        <v>21.008597000000002</v>
      </c>
      <c r="J79">
        <f t="shared" si="28"/>
        <v>21.008597000000002</v>
      </c>
      <c r="K79">
        <f t="shared" si="40"/>
        <v>-2.2113333333327508E-4</v>
      </c>
      <c r="L79">
        <v>5.6899999999999995E-4</v>
      </c>
      <c r="M79">
        <f t="shared" si="29"/>
        <v>5.6899999999999995E-4</v>
      </c>
      <c r="N79">
        <v>0.306394</v>
      </c>
      <c r="O79">
        <f t="shared" si="30"/>
        <v>0.306394</v>
      </c>
      <c r="P79">
        <f t="shared" si="41"/>
        <v>1.070683333333336E-3</v>
      </c>
      <c r="Q79">
        <f t="shared" si="33"/>
        <v>78.685008999999994</v>
      </c>
      <c r="R79">
        <f t="shared" si="42"/>
        <v>-8.495499999997473E-4</v>
      </c>
      <c r="S79">
        <f t="shared" si="43"/>
        <v>0.98980215391099724</v>
      </c>
      <c r="T79">
        <f t="shared" si="44"/>
        <v>74.570737644560694</v>
      </c>
      <c r="U79">
        <f t="shared" si="45"/>
        <v>32500</v>
      </c>
      <c r="W79">
        <v>0</v>
      </c>
      <c r="X79">
        <v>74.015736000000004</v>
      </c>
      <c r="Y79">
        <v>0.13000700000000001</v>
      </c>
      <c r="Z79">
        <v>0.60168900000000003</v>
      </c>
      <c r="AA79">
        <f t="shared" si="31"/>
        <v>159.24372088954146</v>
      </c>
      <c r="AB79">
        <f t="shared" si="32"/>
        <v>128.67691380533969</v>
      </c>
      <c r="AC79">
        <f t="shared" si="34"/>
        <v>0.80805015787464385</v>
      </c>
      <c r="AD79" s="6">
        <f t="shared" si="38"/>
        <v>-0.86794107161076561</v>
      </c>
      <c r="AE79" s="6">
        <f t="shared" si="38"/>
        <v>3.4765699041055647</v>
      </c>
    </row>
    <row r="80" spans="1:31" x14ac:dyDescent="0.25">
      <c r="A80" s="1">
        <v>42879.934398148151</v>
      </c>
      <c r="B80" s="16">
        <v>73</v>
      </c>
      <c r="C80">
        <f t="shared" si="35"/>
        <v>11.199508507974514</v>
      </c>
      <c r="D80">
        <f t="shared" si="36"/>
        <v>576.40151927734064</v>
      </c>
      <c r="E80">
        <f t="shared" si="37"/>
        <v>680.48454031211168</v>
      </c>
      <c r="F80">
        <f t="shared" si="39"/>
        <v>51.466679887507468</v>
      </c>
      <c r="G80">
        <v>21.097439999999999</v>
      </c>
      <c r="H80">
        <f t="shared" si="27"/>
        <v>21.097439999999999</v>
      </c>
      <c r="I80">
        <v>21.008368000000001</v>
      </c>
      <c r="J80">
        <f t="shared" si="28"/>
        <v>21.008368000000001</v>
      </c>
      <c r="K80">
        <f t="shared" si="40"/>
        <v>-1.9453333333316892E-4</v>
      </c>
      <c r="L80">
        <v>5.7600000000000001E-4</v>
      </c>
      <c r="M80">
        <f t="shared" si="29"/>
        <v>5.7600000000000001E-4</v>
      </c>
      <c r="N80">
        <v>0.30748999999999999</v>
      </c>
      <c r="O80">
        <f t="shared" si="30"/>
        <v>0.30748999999999999</v>
      </c>
      <c r="P80">
        <f t="shared" si="41"/>
        <v>1.0608666666666665E-3</v>
      </c>
      <c r="Q80">
        <f t="shared" si="33"/>
        <v>78.684141999999994</v>
      </c>
      <c r="R80">
        <f t="shared" si="42"/>
        <v>-8.663333333328656E-4</v>
      </c>
      <c r="S80">
        <f t="shared" si="43"/>
        <v>0.98992152903057762</v>
      </c>
      <c r="T80">
        <f t="shared" si="44"/>
        <v>75.466286010769153</v>
      </c>
      <c r="U80">
        <f t="shared" si="45"/>
        <v>32500</v>
      </c>
      <c r="W80">
        <v>0</v>
      </c>
      <c r="X80">
        <v>74.901083999999997</v>
      </c>
      <c r="Y80">
        <v>0.13001199999999999</v>
      </c>
      <c r="Z80">
        <v>0.60168600000000005</v>
      </c>
      <c r="AA80">
        <f t="shared" si="31"/>
        <v>159.26212739879219</v>
      </c>
      <c r="AB80">
        <f t="shared" si="32"/>
        <v>128.69732967513556</v>
      </c>
      <c r="AC80">
        <f t="shared" si="34"/>
        <v>0.80808495891102594</v>
      </c>
      <c r="AD80" s="6">
        <f t="shared" si="38"/>
        <v>-0.92967877114983555</v>
      </c>
      <c r="AE80" s="6">
        <f t="shared" si="38"/>
        <v>3.4787372102616509</v>
      </c>
    </row>
    <row r="81" spans="1:31" x14ac:dyDescent="0.25">
      <c r="A81" s="1">
        <v>42879.93509259259</v>
      </c>
      <c r="B81" s="16">
        <v>74</v>
      </c>
      <c r="C81">
        <f t="shared" si="35"/>
        <v>4.7289176917971432</v>
      </c>
      <c r="D81">
        <f t="shared" si="36"/>
        <v>577.57324976148652</v>
      </c>
      <c r="E81">
        <f t="shared" si="37"/>
        <v>656.27753236005378</v>
      </c>
      <c r="F81">
        <f t="shared" si="39"/>
        <v>122.13645645881179</v>
      </c>
      <c r="G81">
        <v>21.097283000000001</v>
      </c>
      <c r="H81">
        <f t="shared" si="27"/>
        <v>21.097283000000001</v>
      </c>
      <c r="I81">
        <v>21.008084</v>
      </c>
      <c r="J81">
        <f t="shared" si="28"/>
        <v>21.008084</v>
      </c>
      <c r="K81">
        <f t="shared" si="40"/>
        <v>-1.7683333333327056E-4</v>
      </c>
      <c r="L81">
        <v>5.8399999999999999E-4</v>
      </c>
      <c r="M81">
        <f t="shared" si="29"/>
        <v>5.8399999999999999E-4</v>
      </c>
      <c r="N81">
        <v>0.30856</v>
      </c>
      <c r="O81">
        <f t="shared" si="30"/>
        <v>0.30856</v>
      </c>
      <c r="P81">
        <f t="shared" si="41"/>
        <v>1.0535333333333322E-3</v>
      </c>
      <c r="Q81">
        <f t="shared" si="33"/>
        <v>78.683356000000003</v>
      </c>
      <c r="R81">
        <f t="shared" si="42"/>
        <v>-8.7669999999941226E-4</v>
      </c>
      <c r="S81">
        <f t="shared" si="43"/>
        <v>0.9900379911897973</v>
      </c>
      <c r="T81">
        <f t="shared" si="44"/>
        <v>76.360356332069486</v>
      </c>
      <c r="U81">
        <f t="shared" si="45"/>
        <v>32500</v>
      </c>
      <c r="W81">
        <v>0</v>
      </c>
      <c r="X81">
        <v>75.787512000000007</v>
      </c>
      <c r="Y81">
        <v>0.13000999999999999</v>
      </c>
      <c r="Z81">
        <v>0.60170199999999996</v>
      </c>
      <c r="AA81">
        <f t="shared" si="31"/>
        <v>159.28361369660897</v>
      </c>
      <c r="AB81">
        <f t="shared" si="32"/>
        <v>128.71043005875003</v>
      </c>
      <c r="AC81">
        <f t="shared" si="34"/>
        <v>0.80805819928161382</v>
      </c>
      <c r="AD81" s="6">
        <f t="shared" si="38"/>
        <v>-0.97031133597455665</v>
      </c>
      <c r="AE81" s="6">
        <f t="shared" si="38"/>
        <v>3.4873849733689219</v>
      </c>
    </row>
    <row r="82" spans="1:31" x14ac:dyDescent="0.25">
      <c r="A82" s="1">
        <v>42879.935787037037</v>
      </c>
      <c r="B82" s="16">
        <v>75</v>
      </c>
      <c r="C82">
        <f t="shared" si="35"/>
        <v>2.7763551666796538</v>
      </c>
      <c r="D82">
        <f t="shared" si="36"/>
        <v>577.9677949381238</v>
      </c>
      <c r="E82">
        <f t="shared" si="37"/>
        <v>649.01806132357331</v>
      </c>
      <c r="F82">
        <f t="shared" si="39"/>
        <v>208.17502093197137</v>
      </c>
      <c r="G82">
        <v>21.097287000000001</v>
      </c>
      <c r="H82">
        <f t="shared" si="27"/>
        <v>21.097287000000001</v>
      </c>
      <c r="I82">
        <v>21.008130000000001</v>
      </c>
      <c r="J82">
        <f t="shared" si="28"/>
        <v>21.008130000000001</v>
      </c>
      <c r="K82">
        <f t="shared" si="40"/>
        <v>-1.7005000000006967E-4</v>
      </c>
      <c r="L82">
        <v>5.9100000000000005E-4</v>
      </c>
      <c r="M82">
        <f t="shared" si="29"/>
        <v>5.9100000000000005E-4</v>
      </c>
      <c r="N82">
        <v>0.30961100000000003</v>
      </c>
      <c r="O82">
        <f t="shared" si="30"/>
        <v>0.30961100000000003</v>
      </c>
      <c r="P82">
        <f t="shared" si="41"/>
        <v>1.0439833333333343E-3</v>
      </c>
      <c r="Q82">
        <f t="shared" si="33"/>
        <v>78.682259000000002</v>
      </c>
      <c r="R82">
        <f t="shared" si="42"/>
        <v>-8.7393333333262531E-4</v>
      </c>
      <c r="S82">
        <f t="shared" si="43"/>
        <v>0.990150965958153</v>
      </c>
      <c r="T82">
        <f t="shared" si="44"/>
        <v>77.234422439771237</v>
      </c>
      <c r="U82">
        <f t="shared" si="45"/>
        <v>32500</v>
      </c>
      <c r="W82">
        <v>0</v>
      </c>
      <c r="X82">
        <v>76.659231000000005</v>
      </c>
      <c r="Y82">
        <v>0.13001099999999999</v>
      </c>
      <c r="Z82">
        <v>0.60165199999999996</v>
      </c>
      <c r="AA82">
        <f t="shared" si="31"/>
        <v>159.28860460564772</v>
      </c>
      <c r="AB82">
        <f t="shared" si="32"/>
        <v>128.72605507067479</v>
      </c>
      <c r="AC82">
        <f t="shared" si="34"/>
        <v>0.80813097326932504</v>
      </c>
      <c r="AD82" s="6">
        <f t="shared" si="38"/>
        <v>-0.98257028383447076</v>
      </c>
      <c r="AE82" s="6">
        <f t="shared" si="38"/>
        <v>3.4899052846822713</v>
      </c>
    </row>
    <row r="83" spans="1:31" x14ac:dyDescent="0.25">
      <c r="A83" s="1">
        <v>42879.936481481483</v>
      </c>
      <c r="B83" s="16">
        <v>76</v>
      </c>
      <c r="C83">
        <f t="shared" si="35"/>
        <v>0.41567663284871159</v>
      </c>
      <c r="D83">
        <f t="shared" si="36"/>
        <v>576.2546358941288</v>
      </c>
      <c r="E83">
        <f t="shared" si="37"/>
        <v>637.82329963717507</v>
      </c>
      <c r="F83">
        <f t="shared" si="39"/>
        <v>1386.3050995793183</v>
      </c>
      <c r="G83">
        <v>21.097483</v>
      </c>
      <c r="H83">
        <f t="shared" si="27"/>
        <v>21.097483</v>
      </c>
      <c r="I83">
        <v>21.008071000000001</v>
      </c>
      <c r="J83">
        <f t="shared" si="28"/>
        <v>21.008071000000001</v>
      </c>
      <c r="K83">
        <f t="shared" si="40"/>
        <v>-1.6023333333355558E-4</v>
      </c>
      <c r="L83">
        <v>5.9500000000000004E-4</v>
      </c>
      <c r="M83">
        <f t="shared" si="29"/>
        <v>5.9500000000000004E-4</v>
      </c>
      <c r="N83">
        <v>0.31064900000000001</v>
      </c>
      <c r="O83">
        <f t="shared" si="30"/>
        <v>0.31064900000000001</v>
      </c>
      <c r="P83">
        <f t="shared" si="41"/>
        <v>1.0280333333333328E-3</v>
      </c>
      <c r="Q83">
        <f t="shared" si="33"/>
        <v>78.681280000000001</v>
      </c>
      <c r="R83">
        <f t="shared" si="42"/>
        <v>-8.6779999999985575E-4</v>
      </c>
      <c r="S83">
        <f t="shared" si="43"/>
        <v>0.99025928255062823</v>
      </c>
      <c r="T83">
        <f t="shared" si="44"/>
        <v>78.096194959261311</v>
      </c>
      <c r="U83">
        <f t="shared" si="45"/>
        <v>32500</v>
      </c>
      <c r="W83">
        <v>0</v>
      </c>
      <c r="X83">
        <v>77.520356000000007</v>
      </c>
      <c r="Y83">
        <v>0.13000500000000001</v>
      </c>
      <c r="Z83">
        <v>0.60165199999999996</v>
      </c>
      <c r="AA83">
        <f t="shared" si="31"/>
        <v>159.30791363745095</v>
      </c>
      <c r="AB83">
        <f t="shared" si="32"/>
        <v>128.73416515988242</v>
      </c>
      <c r="AC83">
        <f t="shared" si="34"/>
        <v>0.80808393142887103</v>
      </c>
      <c r="AD83" s="6">
        <f t="shared" si="38"/>
        <v>-0.99739073456328919</v>
      </c>
      <c r="AE83" s="6">
        <f t="shared" si="38"/>
        <v>3.4763146999745151</v>
      </c>
    </row>
    <row r="84" spans="1:31" x14ac:dyDescent="0.25">
      <c r="A84" s="1">
        <v>42879.937175925923</v>
      </c>
      <c r="B84" s="16">
        <v>77</v>
      </c>
      <c r="C84">
        <f t="shared" si="35"/>
        <v>3.0949706070966609</v>
      </c>
      <c r="D84">
        <f t="shared" si="36"/>
        <v>573.50065420313445</v>
      </c>
      <c r="E84">
        <f t="shared" si="37"/>
        <v>645.34200140282849</v>
      </c>
      <c r="F84">
        <f t="shared" si="39"/>
        <v>185.30084030139648</v>
      </c>
      <c r="G84">
        <v>21.097225999999999</v>
      </c>
      <c r="H84">
        <f t="shared" si="27"/>
        <v>21.097225999999999</v>
      </c>
      <c r="I84">
        <v>21.007840000000002</v>
      </c>
      <c r="J84">
        <f t="shared" si="28"/>
        <v>21.007840000000002</v>
      </c>
      <c r="K84">
        <f t="shared" si="40"/>
        <v>-1.6265000000010115E-4</v>
      </c>
      <c r="L84">
        <v>5.9100000000000005E-4</v>
      </c>
      <c r="M84">
        <f t="shared" si="29"/>
        <v>5.9100000000000005E-4</v>
      </c>
      <c r="N84">
        <v>0.31169999999999998</v>
      </c>
      <c r="O84">
        <f t="shared" si="30"/>
        <v>0.31169999999999998</v>
      </c>
      <c r="P84">
        <f t="shared" si="41"/>
        <v>1.0088166666666649E-3</v>
      </c>
      <c r="Q84">
        <f t="shared" si="33"/>
        <v>78.680459999999997</v>
      </c>
      <c r="R84">
        <f t="shared" si="42"/>
        <v>-8.4616666666619271E-4</v>
      </c>
      <c r="S84">
        <f t="shared" si="43"/>
        <v>0.99036546314952989</v>
      </c>
      <c r="T84">
        <f t="shared" si="44"/>
        <v>78.953635683595905</v>
      </c>
      <c r="U84">
        <f t="shared" si="45"/>
        <v>32500</v>
      </c>
      <c r="W84">
        <v>0</v>
      </c>
      <c r="X84">
        <v>78.383229999999998</v>
      </c>
      <c r="Y84">
        <v>0.13000600000000001</v>
      </c>
      <c r="Z84">
        <v>0.60165500000000005</v>
      </c>
      <c r="AA84">
        <f t="shared" si="31"/>
        <v>159.32332201269975</v>
      </c>
      <c r="AB84">
        <f t="shared" si="32"/>
        <v>128.74898925226103</v>
      </c>
      <c r="AC84">
        <f t="shared" si="34"/>
        <v>0.80809882461525862</v>
      </c>
      <c r="AD84" s="6">
        <f t="shared" si="38"/>
        <v>-0.98057427771403138</v>
      </c>
      <c r="AE84" s="6">
        <f t="shared" si="38"/>
        <v>3.4544089824228497</v>
      </c>
    </row>
    <row r="85" spans="1:31" x14ac:dyDescent="0.25">
      <c r="A85" s="1">
        <v>42879.93787037037</v>
      </c>
      <c r="B85" s="16">
        <v>78</v>
      </c>
      <c r="C85">
        <f t="shared" si="35"/>
        <v>4.796459273932685</v>
      </c>
      <c r="D85">
        <f t="shared" si="36"/>
        <v>572.77384745794723</v>
      </c>
      <c r="E85">
        <f t="shared" si="37"/>
        <v>651.24517359214258</v>
      </c>
      <c r="F85">
        <f t="shared" si="39"/>
        <v>119.41597222993239</v>
      </c>
      <c r="G85">
        <v>21.096737999999998</v>
      </c>
      <c r="H85">
        <f t="shared" si="27"/>
        <v>21.096737999999998</v>
      </c>
      <c r="I85">
        <v>21.007603</v>
      </c>
      <c r="J85">
        <f t="shared" si="28"/>
        <v>21.007603</v>
      </c>
      <c r="K85">
        <f t="shared" si="40"/>
        <v>-1.6453333333335725E-4</v>
      </c>
      <c r="L85">
        <v>6.0400000000000004E-4</v>
      </c>
      <c r="M85">
        <f t="shared" si="29"/>
        <v>6.0400000000000004E-4</v>
      </c>
      <c r="N85">
        <v>0.31270399999999998</v>
      </c>
      <c r="O85">
        <f t="shared" si="30"/>
        <v>0.31270399999999998</v>
      </c>
      <c r="P85">
        <f t="shared" si="41"/>
        <v>9.9584999999999908E-4</v>
      </c>
      <c r="Q85">
        <f t="shared" si="33"/>
        <v>78.679693</v>
      </c>
      <c r="R85">
        <f t="shared" si="42"/>
        <v>-8.3131666666721082E-4</v>
      </c>
      <c r="S85">
        <f t="shared" si="43"/>
        <v>0.99047007312432023</v>
      </c>
      <c r="T85">
        <f t="shared" si="44"/>
        <v>79.8203033881842</v>
      </c>
      <c r="U85">
        <f t="shared" si="45"/>
        <v>32500</v>
      </c>
      <c r="W85">
        <v>0</v>
      </c>
      <c r="X85">
        <v>79.252325999999996</v>
      </c>
      <c r="Y85">
        <v>0.13000600000000001</v>
      </c>
      <c r="Z85">
        <v>0.601661</v>
      </c>
      <c r="AA85">
        <f t="shared" si="31"/>
        <v>159.33709501750181</v>
      </c>
      <c r="AB85">
        <f t="shared" si="32"/>
        <v>128.76249050261649</v>
      </c>
      <c r="AC85">
        <f t="shared" si="34"/>
        <v>0.80811370690844486</v>
      </c>
      <c r="AD85" s="6">
        <f t="shared" si="38"/>
        <v>-0.96989740980651207</v>
      </c>
      <c r="AE85" s="6">
        <f t="shared" si="38"/>
        <v>3.448297366897453</v>
      </c>
    </row>
    <row r="86" spans="1:31" x14ac:dyDescent="0.25">
      <c r="A86" s="1">
        <v>42879.938564814816</v>
      </c>
      <c r="B86" s="16">
        <v>79</v>
      </c>
      <c r="C86">
        <f t="shared" si="35"/>
        <v>12.783169166911597</v>
      </c>
      <c r="D86">
        <f t="shared" si="36"/>
        <v>576.74473644404475</v>
      </c>
      <c r="E86">
        <f t="shared" si="37"/>
        <v>687.10465872102395</v>
      </c>
      <c r="F86">
        <f t="shared" si="39"/>
        <v>45.117507944501824</v>
      </c>
      <c r="G86">
        <v>21.096723000000001</v>
      </c>
      <c r="H86">
        <f t="shared" si="27"/>
        <v>21.096723000000001</v>
      </c>
      <c r="I86">
        <v>21.007386</v>
      </c>
      <c r="J86">
        <f t="shared" si="28"/>
        <v>21.007386</v>
      </c>
      <c r="K86">
        <f t="shared" si="40"/>
        <v>-1.8373333333349489E-4</v>
      </c>
      <c r="L86">
        <v>6.0599999999999998E-4</v>
      </c>
      <c r="M86">
        <f t="shared" si="29"/>
        <v>6.0599999999999998E-4</v>
      </c>
      <c r="N86">
        <v>0.31365300000000002</v>
      </c>
      <c r="O86">
        <f t="shared" si="30"/>
        <v>0.31365300000000002</v>
      </c>
      <c r="P86">
        <f t="shared" si="41"/>
        <v>9.9778333333333156E-4</v>
      </c>
      <c r="Q86">
        <f t="shared" si="33"/>
        <v>78.678961000000001</v>
      </c>
      <c r="R86">
        <f t="shared" si="42"/>
        <v>-8.1405000000008465E-4</v>
      </c>
      <c r="S86">
        <f t="shared" si="43"/>
        <v>0.99056838466637465</v>
      </c>
      <c r="T86">
        <f t="shared" si="44"/>
        <v>80.646591567277213</v>
      </c>
      <c r="U86">
        <f t="shared" si="45"/>
        <v>32500</v>
      </c>
      <c r="W86">
        <v>0</v>
      </c>
      <c r="X86">
        <v>80.082629999999995</v>
      </c>
      <c r="Y86">
        <v>0.13000700000000001</v>
      </c>
      <c r="Z86">
        <v>0.60163299999999997</v>
      </c>
      <c r="AA86">
        <f t="shared" si="31"/>
        <v>159.34535492317798</v>
      </c>
      <c r="AB86">
        <f t="shared" si="32"/>
        <v>128.77624681544134</v>
      </c>
      <c r="AC86">
        <f t="shared" si="34"/>
        <v>0.80815814729915214</v>
      </c>
      <c r="AD86" s="6">
        <f t="shared" si="38"/>
        <v>-0.91977695758326627</v>
      </c>
      <c r="AE86" s="6">
        <f t="shared" si="38"/>
        <v>3.4786577548778834</v>
      </c>
    </row>
    <row r="87" spans="1:31" x14ac:dyDescent="0.25">
      <c r="A87" s="1">
        <v>42879.939259259256</v>
      </c>
      <c r="B87" s="16">
        <v>80</v>
      </c>
      <c r="C87">
        <f t="shared" si="35"/>
        <v>18.291733921471867</v>
      </c>
      <c r="D87">
        <f t="shared" si="36"/>
        <v>588.06479612363364</v>
      </c>
      <c r="E87">
        <f t="shared" si="37"/>
        <v>721.31125830501219</v>
      </c>
      <c r="F87">
        <f t="shared" si="39"/>
        <v>32.14921005565963</v>
      </c>
      <c r="G87">
        <v>21.096689999999999</v>
      </c>
      <c r="H87">
        <f t="shared" si="27"/>
        <v>21.096689999999999</v>
      </c>
      <c r="I87">
        <v>21.007242999999999</v>
      </c>
      <c r="J87">
        <f t="shared" si="28"/>
        <v>21.007242999999999</v>
      </c>
      <c r="K87">
        <f t="shared" si="40"/>
        <v>-2.0185000000001453E-4</v>
      </c>
      <c r="L87">
        <v>6.1899999999999998E-4</v>
      </c>
      <c r="M87">
        <f t="shared" si="29"/>
        <v>6.1899999999999998E-4</v>
      </c>
      <c r="N87">
        <v>0.31459799999999999</v>
      </c>
      <c r="O87">
        <f t="shared" si="30"/>
        <v>0.31459799999999999</v>
      </c>
      <c r="P87">
        <f t="shared" si="41"/>
        <v>1.022116666666667E-3</v>
      </c>
      <c r="Q87">
        <f t="shared" si="33"/>
        <v>78.678158999999994</v>
      </c>
      <c r="R87">
        <f t="shared" si="42"/>
        <v>-8.2026666666668762E-4</v>
      </c>
      <c r="S87">
        <f t="shared" si="43"/>
        <v>0.99066544100169973</v>
      </c>
      <c r="T87">
        <f t="shared" si="44"/>
        <v>81.493779062202179</v>
      </c>
      <c r="U87">
        <f t="shared" si="45"/>
        <v>32500</v>
      </c>
      <c r="W87">
        <v>0</v>
      </c>
      <c r="X87">
        <v>80.924006000000006</v>
      </c>
      <c r="Y87">
        <v>0.13000700000000001</v>
      </c>
      <c r="Z87">
        <v>0.60163900000000003</v>
      </c>
      <c r="AA87">
        <f t="shared" si="31"/>
        <v>159.36226726343381</v>
      </c>
      <c r="AB87">
        <f t="shared" si="32"/>
        <v>128.78876612477509</v>
      </c>
      <c r="AC87">
        <f t="shared" si="34"/>
        <v>0.80815094022150691</v>
      </c>
      <c r="AD87" s="6">
        <f t="shared" si="38"/>
        <v>-0.88521916614530394</v>
      </c>
      <c r="AE87" s="6">
        <f t="shared" si="38"/>
        <v>3.5661187215187371</v>
      </c>
    </row>
    <row r="88" spans="1:31" x14ac:dyDescent="0.25">
      <c r="A88" s="1">
        <v>42879.939953703702</v>
      </c>
      <c r="B88" s="16">
        <v>81</v>
      </c>
      <c r="C88">
        <f t="shared" si="35"/>
        <v>19.350903917714312</v>
      </c>
      <c r="D88">
        <f t="shared" si="36"/>
        <v>608.2706290520872</v>
      </c>
      <c r="E88">
        <f t="shared" si="37"/>
        <v>747.79268681321651</v>
      </c>
      <c r="F88">
        <f t="shared" si="39"/>
        <v>31.433706230914655</v>
      </c>
      <c r="G88">
        <v>21.096554999999999</v>
      </c>
      <c r="H88">
        <f t="shared" si="27"/>
        <v>21.096554999999999</v>
      </c>
      <c r="I88">
        <v>21.007048000000001</v>
      </c>
      <c r="J88">
        <f t="shared" si="28"/>
        <v>21.007048000000001</v>
      </c>
      <c r="K88">
        <f t="shared" si="40"/>
        <v>-2.1500000000009104E-4</v>
      </c>
      <c r="L88">
        <v>6.2399999999999999E-4</v>
      </c>
      <c r="M88">
        <f t="shared" si="29"/>
        <v>6.2399999999999999E-4</v>
      </c>
      <c r="N88">
        <v>0.31555899999999998</v>
      </c>
      <c r="O88">
        <f t="shared" si="30"/>
        <v>0.31555899999999998</v>
      </c>
      <c r="P88">
        <f t="shared" si="41"/>
        <v>1.0735000000000013E-3</v>
      </c>
      <c r="Q88">
        <f t="shared" si="33"/>
        <v>78.677393000000009</v>
      </c>
      <c r="R88">
        <f t="shared" si="42"/>
        <v>-8.5849999999988811E-4</v>
      </c>
      <c r="S88">
        <f t="shared" si="43"/>
        <v>0.99076117868230706</v>
      </c>
      <c r="T88">
        <f t="shared" si="44"/>
        <v>82.359678725134359</v>
      </c>
      <c r="U88">
        <f t="shared" si="45"/>
        <v>32500</v>
      </c>
      <c r="W88">
        <v>0</v>
      </c>
      <c r="X88">
        <v>81.770758999999998</v>
      </c>
      <c r="Y88">
        <v>0.13000600000000001</v>
      </c>
      <c r="Z88">
        <v>0.60164200000000001</v>
      </c>
      <c r="AA88">
        <f t="shared" si="31"/>
        <v>159.37718024405845</v>
      </c>
      <c r="AB88">
        <f t="shared" si="32"/>
        <v>128.80018369147999</v>
      </c>
      <c r="AC88">
        <f t="shared" si="34"/>
        <v>0.80814695989880669</v>
      </c>
      <c r="AD88" s="6">
        <f t="shared" si="38"/>
        <v>-0.87858422461683816</v>
      </c>
      <c r="AE88" s="6">
        <f t="shared" si="38"/>
        <v>3.7225913163998361</v>
      </c>
    </row>
    <row r="89" spans="1:31" x14ac:dyDescent="0.25">
      <c r="A89" s="1">
        <v>42879.940648148149</v>
      </c>
      <c r="B89" s="16">
        <v>82</v>
      </c>
      <c r="C89">
        <f t="shared" si="35"/>
        <v>15.800272087085192</v>
      </c>
      <c r="D89">
        <f t="shared" si="36"/>
        <v>635.27429890426959</v>
      </c>
      <c r="E89">
        <f t="shared" si="37"/>
        <v>763.61169828551647</v>
      </c>
      <c r="F89">
        <f t="shared" si="39"/>
        <v>40.206541723008009</v>
      </c>
      <c r="G89">
        <v>21.096356</v>
      </c>
      <c r="H89">
        <f t="shared" si="27"/>
        <v>21.096356</v>
      </c>
      <c r="I89">
        <v>21.006955000000001</v>
      </c>
      <c r="J89">
        <f t="shared" si="28"/>
        <v>21.006955000000001</v>
      </c>
      <c r="K89">
        <f t="shared" si="40"/>
        <v>-2.2165000000005838E-4</v>
      </c>
      <c r="L89">
        <v>6.38E-4</v>
      </c>
      <c r="M89">
        <f t="shared" si="29"/>
        <v>6.38E-4</v>
      </c>
      <c r="N89">
        <v>0.31657400000000002</v>
      </c>
      <c r="O89">
        <f t="shared" si="30"/>
        <v>0.31657400000000002</v>
      </c>
      <c r="P89">
        <f t="shared" si="41"/>
        <v>1.145133333333334E-3</v>
      </c>
      <c r="Q89">
        <f t="shared" si="33"/>
        <v>78.676470999999992</v>
      </c>
      <c r="R89">
        <f t="shared" si="42"/>
        <v>-9.2348333333305279E-4</v>
      </c>
      <c r="S89">
        <f t="shared" si="43"/>
        <v>0.98980516590874557</v>
      </c>
      <c r="T89">
        <f t="shared" si="44"/>
        <v>83.276997026817128</v>
      </c>
      <c r="U89">
        <f t="shared" si="45"/>
        <v>32500</v>
      </c>
      <c r="W89">
        <v>0</v>
      </c>
      <c r="X89">
        <v>82.657522999999998</v>
      </c>
      <c r="Y89">
        <v>0.129995</v>
      </c>
      <c r="Z89">
        <v>0.67174800000000001</v>
      </c>
      <c r="AA89">
        <f t="shared" si="31"/>
        <v>177.77471649349843</v>
      </c>
      <c r="AB89">
        <f t="shared" si="32"/>
        <v>128.66434624560841</v>
      </c>
      <c r="AC89">
        <f t="shared" si="34"/>
        <v>0.72374941039669116</v>
      </c>
      <c r="AD89" s="6">
        <f t="shared" si="38"/>
        <v>-0.91112193905446026</v>
      </c>
      <c r="AE89" s="6">
        <f t="shared" si="38"/>
        <v>3.9374540612174669</v>
      </c>
    </row>
    <row r="90" spans="1:31" x14ac:dyDescent="0.25">
      <c r="A90" s="1">
        <v>42879.941342592596</v>
      </c>
      <c r="B90" s="16">
        <v>83</v>
      </c>
      <c r="C90">
        <f t="shared" si="35"/>
        <v>12.892147925803297</v>
      </c>
      <c r="D90">
        <f t="shared" si="36"/>
        <v>664.47372841475635</v>
      </c>
      <c r="E90">
        <f t="shared" si="37"/>
        <v>784.38695114548182</v>
      </c>
      <c r="F90">
        <f t="shared" si="39"/>
        <v>51.540963712092505</v>
      </c>
      <c r="G90">
        <v>21.096792000000001</v>
      </c>
      <c r="H90">
        <f t="shared" si="27"/>
        <v>21.096792000000001</v>
      </c>
      <c r="I90">
        <v>21.006696999999999</v>
      </c>
      <c r="J90">
        <f t="shared" si="28"/>
        <v>21.006696999999999</v>
      </c>
      <c r="K90">
        <f t="shared" si="40"/>
        <v>-2.2923333333343029E-4</v>
      </c>
      <c r="L90">
        <v>6.4300000000000002E-4</v>
      </c>
      <c r="M90">
        <f t="shared" si="29"/>
        <v>6.4300000000000002E-4</v>
      </c>
      <c r="N90">
        <v>0.31773099999999999</v>
      </c>
      <c r="O90">
        <f t="shared" si="30"/>
        <v>0.31773099999999999</v>
      </c>
      <c r="P90">
        <f t="shared" si="41"/>
        <v>1.223083333333333E-3</v>
      </c>
      <c r="Q90">
        <f t="shared" si="33"/>
        <v>78.675572000000003</v>
      </c>
      <c r="R90">
        <f t="shared" si="42"/>
        <v>-9.9384999999969632E-4</v>
      </c>
      <c r="S90">
        <f t="shared" si="43"/>
        <v>0.98882366458029181</v>
      </c>
      <c r="T90">
        <f t="shared" si="44"/>
        <v>84.193490580488898</v>
      </c>
      <c r="U90">
        <f t="shared" si="45"/>
        <v>32500</v>
      </c>
      <c r="W90">
        <v>0</v>
      </c>
      <c r="X90">
        <v>83.541909000000004</v>
      </c>
      <c r="Y90">
        <v>0.129995</v>
      </c>
      <c r="Z90">
        <v>0.74503399999999997</v>
      </c>
      <c r="AA90">
        <f t="shared" si="31"/>
        <v>196.97914282772035</v>
      </c>
      <c r="AB90">
        <f t="shared" si="32"/>
        <v>128.53612863500499</v>
      </c>
      <c r="AC90">
        <f t="shared" si="34"/>
        <v>0.65253674470207124</v>
      </c>
      <c r="AD90" s="6">
        <f t="shared" si="38"/>
        <v>-0.93455069536433666</v>
      </c>
      <c r="AE90" s="6">
        <f t="shared" si="38"/>
        <v>4.169548324437371</v>
      </c>
    </row>
    <row r="91" spans="1:31" x14ac:dyDescent="0.25">
      <c r="A91" s="1">
        <v>42879.942037037035</v>
      </c>
      <c r="B91" s="16">
        <v>84</v>
      </c>
      <c r="C91">
        <f t="shared" si="35"/>
        <v>13.436632104610906</v>
      </c>
      <c r="D91">
        <f t="shared" si="36"/>
        <v>689.79356115047517</v>
      </c>
      <c r="E91">
        <f t="shared" si="37"/>
        <v>814.48585863439632</v>
      </c>
      <c r="F91">
        <f t="shared" si="39"/>
        <v>51.336790036378687</v>
      </c>
      <c r="G91">
        <v>21.096772999999999</v>
      </c>
      <c r="H91">
        <f t="shared" si="27"/>
        <v>21.096772999999999</v>
      </c>
      <c r="I91">
        <v>21.006309000000002</v>
      </c>
      <c r="J91">
        <f t="shared" si="28"/>
        <v>21.006309000000002</v>
      </c>
      <c r="K91">
        <f t="shared" si="40"/>
        <v>-2.4360000000018072E-4</v>
      </c>
      <c r="L91">
        <v>6.5700000000000003E-4</v>
      </c>
      <c r="M91">
        <f t="shared" si="29"/>
        <v>6.5700000000000003E-4</v>
      </c>
      <c r="N91">
        <v>0.319046</v>
      </c>
      <c r="O91">
        <f t="shared" si="30"/>
        <v>0.319046</v>
      </c>
      <c r="P91">
        <f t="shared" si="41"/>
        <v>1.2890500000000027E-3</v>
      </c>
      <c r="Q91">
        <f t="shared" si="33"/>
        <v>78.674644999999998</v>
      </c>
      <c r="R91">
        <f t="shared" si="42"/>
        <v>-1.0454500000003956E-3</v>
      </c>
      <c r="S91">
        <f t="shared" si="43"/>
        <v>0.98810509504274735</v>
      </c>
      <c r="T91">
        <f t="shared" si="44"/>
        <v>85.068223929046056</v>
      </c>
      <c r="U91">
        <f t="shared" si="45"/>
        <v>32500</v>
      </c>
      <c r="W91">
        <v>0</v>
      </c>
      <c r="X91">
        <v>84.391867000000005</v>
      </c>
      <c r="Y91">
        <v>0.13001199999999999</v>
      </c>
      <c r="Z91">
        <v>0.80158499999999999</v>
      </c>
      <c r="AA91">
        <f t="shared" si="31"/>
        <v>211.77641933588828</v>
      </c>
      <c r="AB91">
        <f t="shared" si="32"/>
        <v>128.45892443232972</v>
      </c>
      <c r="AC91">
        <f t="shared" si="34"/>
        <v>0.60657803562438772</v>
      </c>
      <c r="AD91" s="6">
        <f t="shared" si="38"/>
        <v>-0.93655274677536349</v>
      </c>
      <c r="AE91" s="6">
        <f t="shared" si="38"/>
        <v>4.3697597438148277</v>
      </c>
    </row>
    <row r="92" spans="1:31" x14ac:dyDescent="0.25">
      <c r="A92" s="1">
        <v>42879.942731481482</v>
      </c>
      <c r="B92" s="16">
        <v>85</v>
      </c>
      <c r="C92">
        <f t="shared" si="35"/>
        <v>15.138391391965662</v>
      </c>
      <c r="D92">
        <f t="shared" si="36"/>
        <v>711.35289393095854</v>
      </c>
      <c r="E92">
        <f t="shared" si="37"/>
        <v>844.99399537551494</v>
      </c>
      <c r="F92">
        <f t="shared" si="39"/>
        <v>46.989992233157089</v>
      </c>
      <c r="G92">
        <v>21.096163000000001</v>
      </c>
      <c r="H92">
        <f t="shared" si="27"/>
        <v>21.096163000000001</v>
      </c>
      <c r="I92">
        <v>21.006001999999999</v>
      </c>
      <c r="J92">
        <f t="shared" si="28"/>
        <v>21.006001999999999</v>
      </c>
      <c r="K92">
        <f t="shared" si="40"/>
        <v>-2.6000000000028225E-4</v>
      </c>
      <c r="L92">
        <v>6.6799999999999997E-4</v>
      </c>
      <c r="M92">
        <f t="shared" si="29"/>
        <v>6.6799999999999997E-4</v>
      </c>
      <c r="N92">
        <v>0.32051299999999999</v>
      </c>
      <c r="O92">
        <f t="shared" si="30"/>
        <v>0.32051299999999999</v>
      </c>
      <c r="P92">
        <f t="shared" si="41"/>
        <v>1.342683333333337E-3</v>
      </c>
      <c r="Q92">
        <f t="shared" si="33"/>
        <v>78.673484999999999</v>
      </c>
      <c r="R92">
        <f t="shared" si="42"/>
        <v>-1.082683333334226E-3</v>
      </c>
      <c r="S92">
        <f t="shared" si="43"/>
        <v>0.98822811753032613</v>
      </c>
      <c r="T92">
        <f t="shared" si="44"/>
        <v>85.971692502539369</v>
      </c>
      <c r="U92">
        <f t="shared" si="45"/>
        <v>32500</v>
      </c>
      <c r="W92">
        <v>0</v>
      </c>
      <c r="X92">
        <v>85.275478000000007</v>
      </c>
      <c r="Y92">
        <v>0.13000999999999999</v>
      </c>
      <c r="Z92">
        <v>0.80150699999999997</v>
      </c>
      <c r="AA92">
        <f t="shared" si="31"/>
        <v>211.77444502647771</v>
      </c>
      <c r="AB92">
        <f t="shared" si="32"/>
        <v>128.47283182271525</v>
      </c>
      <c r="AC92">
        <f t="shared" si="34"/>
        <v>0.60664936133655112</v>
      </c>
      <c r="AD92" s="6">
        <f t="shared" si="38"/>
        <v>-0.92851643931791239</v>
      </c>
      <c r="AE92" s="6">
        <f t="shared" si="38"/>
        <v>4.5369908473145708</v>
      </c>
    </row>
    <row r="93" spans="1:31" x14ac:dyDescent="0.25">
      <c r="A93" s="1">
        <v>42879.943425925929</v>
      </c>
      <c r="B93" s="16">
        <v>86</v>
      </c>
      <c r="C93">
        <f t="shared" si="35"/>
        <v>14.150676660414376</v>
      </c>
      <c r="D93">
        <f t="shared" si="36"/>
        <v>727.99534346079497</v>
      </c>
      <c r="E93">
        <f t="shared" si="37"/>
        <v>859.47467589941084</v>
      </c>
      <c r="F93">
        <f t="shared" si="39"/>
        <v>51.445973993407392</v>
      </c>
      <c r="G93">
        <v>21.095934</v>
      </c>
      <c r="H93">
        <f t="shared" si="27"/>
        <v>21.095934</v>
      </c>
      <c r="I93">
        <v>21.005870999999999</v>
      </c>
      <c r="J93">
        <f t="shared" si="28"/>
        <v>21.005870999999999</v>
      </c>
      <c r="K93">
        <f t="shared" si="40"/>
        <v>-2.6618333333345846E-4</v>
      </c>
      <c r="L93">
        <v>6.78E-4</v>
      </c>
      <c r="M93">
        <f t="shared" si="29"/>
        <v>6.78E-4</v>
      </c>
      <c r="N93">
        <v>0.32196900000000001</v>
      </c>
      <c r="O93">
        <f t="shared" si="30"/>
        <v>0.32196900000000001</v>
      </c>
      <c r="P93">
        <f t="shared" si="41"/>
        <v>1.3812333333333361E-3</v>
      </c>
      <c r="Q93">
        <f t="shared" si="33"/>
        <v>78.672160000000005</v>
      </c>
      <c r="R93">
        <f t="shared" si="42"/>
        <v>-1.1150500000001765E-3</v>
      </c>
      <c r="S93">
        <f t="shared" si="43"/>
        <v>0.98834574427802668</v>
      </c>
      <c r="T93">
        <f t="shared" si="44"/>
        <v>86.865075666800479</v>
      </c>
      <c r="U93">
        <f t="shared" si="45"/>
        <v>32500</v>
      </c>
      <c r="W93">
        <v>0</v>
      </c>
      <c r="X93">
        <v>86.151230999999996</v>
      </c>
      <c r="Y93">
        <v>0.13000999999999999</v>
      </c>
      <c r="Z93">
        <v>0.80155399999999999</v>
      </c>
      <c r="AA93">
        <f t="shared" si="31"/>
        <v>211.80918481469638</v>
      </c>
      <c r="AB93">
        <f t="shared" si="32"/>
        <v>128.48802290051327</v>
      </c>
      <c r="AC93">
        <f t="shared" si="34"/>
        <v>0.60662158259530841</v>
      </c>
      <c r="AD93" s="6">
        <f t="shared" si="38"/>
        <v>-0.93319139265469409</v>
      </c>
      <c r="AE93" s="6">
        <f t="shared" si="38"/>
        <v>4.6658615100994503</v>
      </c>
    </row>
    <row r="94" spans="1:31" x14ac:dyDescent="0.25">
      <c r="A94" s="1">
        <v>42879.944120370368</v>
      </c>
      <c r="B94" s="16">
        <v>87</v>
      </c>
      <c r="C94">
        <f t="shared" si="35"/>
        <v>14.758132993416844</v>
      </c>
      <c r="D94">
        <f t="shared" si="36"/>
        <v>736.41118610588796</v>
      </c>
      <c r="E94">
        <f t="shared" si="37"/>
        <v>871.15975158795618</v>
      </c>
      <c r="F94">
        <f t="shared" si="39"/>
        <v>49.898668512770463</v>
      </c>
      <c r="G94">
        <v>21.096067000000001</v>
      </c>
      <c r="H94">
        <f t="shared" si="27"/>
        <v>21.096067000000001</v>
      </c>
      <c r="I94">
        <v>21.005661</v>
      </c>
      <c r="J94">
        <f t="shared" si="28"/>
        <v>21.005661</v>
      </c>
      <c r="K94">
        <f t="shared" si="40"/>
        <v>-2.6976666666674493E-4</v>
      </c>
      <c r="L94">
        <v>6.8800000000000003E-4</v>
      </c>
      <c r="M94">
        <f t="shared" si="29"/>
        <v>6.8800000000000003E-4</v>
      </c>
      <c r="N94">
        <v>0.323376</v>
      </c>
      <c r="O94">
        <f t="shared" si="30"/>
        <v>0.323376</v>
      </c>
      <c r="P94">
        <f t="shared" si="41"/>
        <v>1.3946833333333352E-3</v>
      </c>
      <c r="Q94">
        <f t="shared" si="33"/>
        <v>78.670963</v>
      </c>
      <c r="R94">
        <f t="shared" si="42"/>
        <v>-1.1249166666675119E-3</v>
      </c>
      <c r="S94">
        <f t="shared" si="43"/>
        <v>0.98846055709807001</v>
      </c>
      <c r="T94">
        <f t="shared" si="44"/>
        <v>87.742382053112763</v>
      </c>
      <c r="U94">
        <f t="shared" si="45"/>
        <v>32500</v>
      </c>
      <c r="W94">
        <v>0</v>
      </c>
      <c r="X94">
        <v>87.020729000000003</v>
      </c>
      <c r="Y94">
        <v>0.13000999999999999</v>
      </c>
      <c r="Z94">
        <v>0.80157299999999998</v>
      </c>
      <c r="AA94">
        <f t="shared" si="31"/>
        <v>211.84053075038736</v>
      </c>
      <c r="AB94">
        <f t="shared" si="32"/>
        <v>128.50284833367306</v>
      </c>
      <c r="AC94">
        <f t="shared" si="34"/>
        <v>0.60660180503932237</v>
      </c>
      <c r="AD94" s="6">
        <f t="shared" si="38"/>
        <v>-0.93033376124417655</v>
      </c>
      <c r="AE94" s="6">
        <f t="shared" si="38"/>
        <v>4.7306993242181532</v>
      </c>
    </row>
    <row r="95" spans="1:31" x14ac:dyDescent="0.25">
      <c r="A95" s="1">
        <v>42879.944814814815</v>
      </c>
      <c r="B95" s="16">
        <v>88</v>
      </c>
      <c r="C95">
        <f t="shared" si="35"/>
        <v>15.182449372200093</v>
      </c>
      <c r="D95">
        <f t="shared" si="36"/>
        <v>737.20157723809052</v>
      </c>
      <c r="E95">
        <f t="shared" si="37"/>
        <v>873.70457424669257</v>
      </c>
      <c r="F95">
        <f t="shared" si="39"/>
        <v>48.556168979423539</v>
      </c>
      <c r="G95">
        <v>21.096022999999999</v>
      </c>
      <c r="H95">
        <f t="shared" si="27"/>
        <v>21.096022999999999</v>
      </c>
      <c r="I95">
        <v>21.005344999999998</v>
      </c>
      <c r="J95">
        <f t="shared" si="28"/>
        <v>21.005344999999998</v>
      </c>
      <c r="K95">
        <f t="shared" si="40"/>
        <v>-2.6833333333347773E-4</v>
      </c>
      <c r="L95">
        <v>6.9700000000000003E-4</v>
      </c>
      <c r="M95">
        <f t="shared" si="29"/>
        <v>6.9700000000000003E-4</v>
      </c>
      <c r="N95">
        <v>0.32467800000000002</v>
      </c>
      <c r="O95">
        <f t="shared" si="30"/>
        <v>0.32467800000000002</v>
      </c>
      <c r="P95">
        <f t="shared" si="41"/>
        <v>1.3856166666666679E-3</v>
      </c>
      <c r="Q95">
        <f t="shared" si="33"/>
        <v>78.669976999999989</v>
      </c>
      <c r="R95">
        <f t="shared" si="42"/>
        <v>-1.1172833333340294E-3</v>
      </c>
      <c r="S95">
        <f t="shared" si="43"/>
        <v>0.98856416251740886</v>
      </c>
      <c r="T95">
        <f t="shared" si="44"/>
        <v>88.545664127866175</v>
      </c>
      <c r="U95">
        <f t="shared" si="45"/>
        <v>32500</v>
      </c>
      <c r="W95">
        <v>0</v>
      </c>
      <c r="X95">
        <v>87.823644999999999</v>
      </c>
      <c r="Y95">
        <v>0.13001299999999999</v>
      </c>
      <c r="Z95">
        <v>0.80162199999999995</v>
      </c>
      <c r="AA95">
        <f t="shared" si="31"/>
        <v>211.87515003483142</v>
      </c>
      <c r="AB95">
        <f t="shared" si="32"/>
        <v>128.5191922329644</v>
      </c>
      <c r="AC95">
        <f t="shared" si="34"/>
        <v>0.60657982878990935</v>
      </c>
      <c r="AD95" s="6">
        <f t="shared" si="38"/>
        <v>-0.92834247258489655</v>
      </c>
      <c r="AE95" s="6">
        <f t="shared" si="38"/>
        <v>4.7361205313349508</v>
      </c>
    </row>
    <row r="96" spans="1:31" x14ac:dyDescent="0.25">
      <c r="A96" s="1">
        <v>42879.945509259262</v>
      </c>
      <c r="B96" s="16">
        <v>89</v>
      </c>
      <c r="C96">
        <f t="shared" si="35"/>
        <v>20.041034064618586</v>
      </c>
      <c r="D96">
        <f t="shared" si="36"/>
        <v>736.0744103348768</v>
      </c>
      <c r="E96">
        <f t="shared" si="37"/>
        <v>891.60786425836591</v>
      </c>
      <c r="F96">
        <f t="shared" si="39"/>
        <v>36.728364811992328</v>
      </c>
      <c r="G96">
        <v>21.095694000000002</v>
      </c>
      <c r="H96">
        <f t="shared" si="27"/>
        <v>21.095694000000002</v>
      </c>
      <c r="I96">
        <v>21.004982999999999</v>
      </c>
      <c r="J96">
        <f t="shared" si="28"/>
        <v>21.004982999999999</v>
      </c>
      <c r="K96">
        <f t="shared" si="40"/>
        <v>-2.7684999999983974E-4</v>
      </c>
      <c r="L96">
        <v>7.0699999999999995E-4</v>
      </c>
      <c r="M96">
        <f t="shared" si="29"/>
        <v>7.0699999999999995E-4</v>
      </c>
      <c r="N96">
        <v>0.32606800000000002</v>
      </c>
      <c r="O96">
        <f t="shared" si="30"/>
        <v>0.32606800000000002</v>
      </c>
      <c r="P96">
        <f t="shared" si="41"/>
        <v>1.3696000000000005E-3</v>
      </c>
      <c r="Q96">
        <f t="shared" si="33"/>
        <v>78.668948999999998</v>
      </c>
      <c r="R96">
        <f t="shared" si="42"/>
        <v>-1.092749999999872E-3</v>
      </c>
      <c r="S96">
        <f t="shared" si="43"/>
        <v>0.98867645761368228</v>
      </c>
      <c r="T96">
        <f t="shared" si="44"/>
        <v>89.423547376270164</v>
      </c>
      <c r="U96">
        <f t="shared" si="45"/>
        <v>32500</v>
      </c>
      <c r="W96">
        <v>0</v>
      </c>
      <c r="X96">
        <v>88.707514000000003</v>
      </c>
      <c r="Y96">
        <v>0.13001099999999999</v>
      </c>
      <c r="Z96">
        <v>0.801651</v>
      </c>
      <c r="AA96">
        <f t="shared" si="31"/>
        <v>211.90272214450243</v>
      </c>
      <c r="AB96">
        <f t="shared" si="32"/>
        <v>128.53171323391845</v>
      </c>
      <c r="AC96">
        <f t="shared" si="34"/>
        <v>0.60655999098618973</v>
      </c>
      <c r="AD96" s="6">
        <f t="shared" si="38"/>
        <v>-0.90542342324912628</v>
      </c>
      <c r="AE96" s="6">
        <f t="shared" si="38"/>
        <v>4.7267921808159077</v>
      </c>
    </row>
    <row r="97" spans="1:31" x14ac:dyDescent="0.25">
      <c r="A97" s="1">
        <v>42879.946203703701</v>
      </c>
      <c r="B97" s="16">
        <v>90</v>
      </c>
      <c r="C97">
        <f t="shared" si="35"/>
        <v>23.096395868120538</v>
      </c>
      <c r="D97">
        <f t="shared" si="36"/>
        <v>735.24824278679148</v>
      </c>
      <c r="E97">
        <f t="shared" si="37"/>
        <v>902.73695615288091</v>
      </c>
      <c r="F97">
        <f t="shared" si="39"/>
        <v>31.833895079779044</v>
      </c>
      <c r="G97">
        <v>21.095656999999999</v>
      </c>
      <c r="H97">
        <f t="shared" si="27"/>
        <v>21.095656999999999</v>
      </c>
      <c r="I97">
        <v>21.004815000000001</v>
      </c>
      <c r="J97">
        <f t="shared" si="28"/>
        <v>21.004815000000001</v>
      </c>
      <c r="K97">
        <f t="shared" si="40"/>
        <v>-2.8118333333324583E-4</v>
      </c>
      <c r="L97">
        <v>7.2099999999999996E-4</v>
      </c>
      <c r="M97">
        <f t="shared" si="29"/>
        <v>7.2099999999999996E-4</v>
      </c>
      <c r="N97">
        <v>0.32750800000000002</v>
      </c>
      <c r="O97">
        <f t="shared" si="30"/>
        <v>0.32750800000000002</v>
      </c>
      <c r="P97">
        <f t="shared" si="41"/>
        <v>1.3552666666666639E-3</v>
      </c>
      <c r="Q97">
        <f t="shared" si="33"/>
        <v>78.667676999999998</v>
      </c>
      <c r="R97">
        <f t="shared" si="42"/>
        <v>-1.0740833333327279E-3</v>
      </c>
      <c r="S97">
        <f t="shared" si="43"/>
        <v>0.98877454561078215</v>
      </c>
      <c r="T97">
        <f t="shared" si="44"/>
        <v>90.205987846918447</v>
      </c>
      <c r="U97">
        <f t="shared" si="45"/>
        <v>32500</v>
      </c>
      <c r="W97">
        <v>0</v>
      </c>
      <c r="X97">
        <v>89.493836000000002</v>
      </c>
      <c r="Y97">
        <v>0.13000999999999999</v>
      </c>
      <c r="Z97">
        <v>0.80167200000000005</v>
      </c>
      <c r="AA97">
        <f t="shared" si="31"/>
        <v>211.92886337455886</v>
      </c>
      <c r="AB97">
        <f t="shared" si="32"/>
        <v>128.54333544415425</v>
      </c>
      <c r="AC97">
        <f t="shared" si="34"/>
        <v>0.6065400125181124</v>
      </c>
      <c r="AD97" s="6">
        <f t="shared" si="38"/>
        <v>-0.89101816760419073</v>
      </c>
      <c r="AE97" s="6">
        <f t="shared" si="38"/>
        <v>4.7198472425372886</v>
      </c>
    </row>
    <row r="98" spans="1:31" x14ac:dyDescent="0.25">
      <c r="A98" s="1">
        <v>42879.946898148148</v>
      </c>
      <c r="B98" s="16">
        <v>91</v>
      </c>
      <c r="C98">
        <f t="shared" si="35"/>
        <v>22.605561322924874</v>
      </c>
      <c r="D98">
        <f t="shared" si="36"/>
        <v>736.87646568821538</v>
      </c>
      <c r="E98">
        <f t="shared" si="37"/>
        <v>902.60013529343678</v>
      </c>
      <c r="F98">
        <f t="shared" si="39"/>
        <v>32.597131969509213</v>
      </c>
      <c r="G98">
        <v>21.095679000000001</v>
      </c>
      <c r="H98">
        <f t="shared" si="27"/>
        <v>21.095679000000001</v>
      </c>
      <c r="I98">
        <v>21.004411999999999</v>
      </c>
      <c r="J98">
        <f t="shared" si="28"/>
        <v>21.004411999999999</v>
      </c>
      <c r="K98">
        <f t="shared" si="40"/>
        <v>-2.7870000000002428E-4</v>
      </c>
      <c r="L98">
        <v>7.3399999999999995E-4</v>
      </c>
      <c r="M98">
        <f t="shared" si="29"/>
        <v>7.3399999999999995E-4</v>
      </c>
      <c r="N98">
        <v>0.32884999999999998</v>
      </c>
      <c r="O98">
        <f t="shared" si="30"/>
        <v>0.32884999999999998</v>
      </c>
      <c r="P98">
        <f t="shared" si="41"/>
        <v>1.352383333333329E-3</v>
      </c>
      <c r="Q98">
        <f t="shared" si="33"/>
        <v>78.666737999999995</v>
      </c>
      <c r="R98">
        <f t="shared" si="42"/>
        <v>-1.0736833333316062E-3</v>
      </c>
      <c r="S98">
        <f t="shared" si="43"/>
        <v>0.98882593895409132</v>
      </c>
      <c r="T98">
        <f t="shared" si="44"/>
        <v>90.622413904364734</v>
      </c>
      <c r="U98">
        <f t="shared" si="45"/>
        <v>32500</v>
      </c>
      <c r="W98">
        <v>0</v>
      </c>
      <c r="X98">
        <v>89.908142999999995</v>
      </c>
      <c r="Y98">
        <v>0.13000900000000001</v>
      </c>
      <c r="Z98">
        <v>0.80165399999999998</v>
      </c>
      <c r="AA98">
        <f t="shared" si="31"/>
        <v>211.93543508914865</v>
      </c>
      <c r="AB98">
        <f t="shared" si="32"/>
        <v>128.548897446647</v>
      </c>
      <c r="AC98">
        <f t="shared" si="34"/>
        <v>0.6065474487198147</v>
      </c>
      <c r="AD98" s="6">
        <f t="shared" si="38"/>
        <v>-0.89333750954192226</v>
      </c>
      <c r="AE98" s="6">
        <f t="shared" si="38"/>
        <v>4.7322659340119886</v>
      </c>
    </row>
    <row r="99" spans="1:31" x14ac:dyDescent="0.25">
      <c r="A99" s="1">
        <v>42879.947592592594</v>
      </c>
      <c r="B99" s="16">
        <v>92</v>
      </c>
      <c r="C99">
        <f t="shared" si="35"/>
        <v>20.783080295645977</v>
      </c>
      <c r="D99">
        <f t="shared" si="36"/>
        <v>738.5020280347087</v>
      </c>
      <c r="E99">
        <f t="shared" si="37"/>
        <v>897.21235839545932</v>
      </c>
      <c r="F99">
        <f t="shared" si="39"/>
        <v>35.533810076720137</v>
      </c>
      <c r="G99">
        <v>21.095662999999998</v>
      </c>
      <c r="H99">
        <f t="shared" si="27"/>
        <v>21.095662999999998</v>
      </c>
      <c r="I99">
        <v>21.004173999999999</v>
      </c>
      <c r="J99">
        <f t="shared" si="28"/>
        <v>21.004173999999999</v>
      </c>
      <c r="K99">
        <f t="shared" si="40"/>
        <v>-2.744166666664919E-4</v>
      </c>
      <c r="L99">
        <v>7.4899999999999999E-4</v>
      </c>
      <c r="M99">
        <f t="shared" si="29"/>
        <v>7.4899999999999999E-4</v>
      </c>
      <c r="N99">
        <v>0.33013500000000001</v>
      </c>
      <c r="O99">
        <f t="shared" si="30"/>
        <v>0.33013500000000001</v>
      </c>
      <c r="P99">
        <f t="shared" si="41"/>
        <v>1.3527833333333303E-3</v>
      </c>
      <c r="Q99">
        <f t="shared" si="33"/>
        <v>78.665690999999995</v>
      </c>
      <c r="R99">
        <f t="shared" si="42"/>
        <v>-1.0783666666649575E-3</v>
      </c>
      <c r="S99">
        <f t="shared" si="43"/>
        <v>0.98883881013690333</v>
      </c>
      <c r="T99">
        <f t="shared" si="44"/>
        <v>90.727009947738452</v>
      </c>
      <c r="U99">
        <f t="shared" si="45"/>
        <v>32500</v>
      </c>
      <c r="W99">
        <v>0</v>
      </c>
      <c r="X99">
        <v>90.009291000000005</v>
      </c>
      <c r="Y99">
        <v>0.13000700000000001</v>
      </c>
      <c r="Z99">
        <v>0.80162100000000003</v>
      </c>
      <c r="AA99">
        <f t="shared" si="31"/>
        <v>211.92930593817263</v>
      </c>
      <c r="AB99">
        <f t="shared" si="32"/>
        <v>128.54844265467906</v>
      </c>
      <c r="AC99">
        <f t="shared" si="34"/>
        <v>0.60656284455619958</v>
      </c>
      <c r="AD99" s="6">
        <f t="shared" si="38"/>
        <v>-0.90193390100702187</v>
      </c>
      <c r="AE99" s="6">
        <f t="shared" si="38"/>
        <v>4.7449317376683737</v>
      </c>
    </row>
    <row r="100" spans="1:31" x14ac:dyDescent="0.25">
      <c r="A100" s="1">
        <v>42879.948287037034</v>
      </c>
      <c r="B100" s="16">
        <v>93</v>
      </c>
      <c r="C100">
        <f t="shared" si="35"/>
        <v>19.422992808194195</v>
      </c>
      <c r="D100">
        <f t="shared" si="36"/>
        <v>736.83837059008374</v>
      </c>
      <c r="E100">
        <f t="shared" si="37"/>
        <v>890.0155757885459</v>
      </c>
      <c r="F100">
        <f t="shared" si="39"/>
        <v>37.936397231183932</v>
      </c>
      <c r="G100">
        <v>21.095002000000001</v>
      </c>
      <c r="H100">
        <f t="shared" si="27"/>
        <v>21.095002000000001</v>
      </c>
      <c r="I100">
        <v>21.003879000000001</v>
      </c>
      <c r="J100">
        <f t="shared" si="28"/>
        <v>21.003879000000001</v>
      </c>
      <c r="K100">
        <f t="shared" si="40"/>
        <v>-2.7104999999997642E-4</v>
      </c>
      <c r="L100">
        <v>7.7300000000000003E-4</v>
      </c>
      <c r="M100">
        <f t="shared" si="29"/>
        <v>7.7300000000000003E-4</v>
      </c>
      <c r="N100">
        <v>0.331488</v>
      </c>
      <c r="O100">
        <f t="shared" si="30"/>
        <v>0.331488</v>
      </c>
      <c r="P100">
        <f t="shared" si="41"/>
        <v>1.3439833333333318E-3</v>
      </c>
      <c r="Q100">
        <f t="shared" si="33"/>
        <v>78.664633000000009</v>
      </c>
      <c r="R100">
        <f t="shared" si="42"/>
        <v>-1.0729333333325522E-3</v>
      </c>
      <c r="S100">
        <f t="shared" si="43"/>
        <v>0.98883875990362169</v>
      </c>
      <c r="T100">
        <f t="shared" si="44"/>
        <v>90.724110377781628</v>
      </c>
      <c r="U100">
        <f t="shared" si="45"/>
        <v>32500</v>
      </c>
      <c r="W100">
        <v>0</v>
      </c>
      <c r="X100">
        <v>90.006694999999993</v>
      </c>
      <c r="Y100">
        <v>0.13000800000000001</v>
      </c>
      <c r="Z100">
        <v>0.80160799999999999</v>
      </c>
      <c r="AA100">
        <f t="shared" si="31"/>
        <v>211.91750707530596</v>
      </c>
      <c r="AB100">
        <f t="shared" si="32"/>
        <v>128.54918404519461</v>
      </c>
      <c r="AC100">
        <f t="shared" si="34"/>
        <v>0.60660011444695794</v>
      </c>
      <c r="AD100" s="6">
        <f t="shared" si="38"/>
        <v>-0.90834644538692055</v>
      </c>
      <c r="AE100" s="6">
        <f t="shared" si="38"/>
        <v>4.7319568075284728</v>
      </c>
    </row>
    <row r="101" spans="1:31" x14ac:dyDescent="0.25">
      <c r="A101" s="1">
        <v>42879.948981481481</v>
      </c>
      <c r="B101" s="16">
        <v>94</v>
      </c>
      <c r="C101">
        <f t="shared" si="35"/>
        <v>17.437725277193223</v>
      </c>
      <c r="D101">
        <f t="shared" si="36"/>
        <v>735.68956847191362</v>
      </c>
      <c r="E101">
        <f t="shared" si="37"/>
        <v>880.92335891041114</v>
      </c>
      <c r="F101">
        <f t="shared" si="39"/>
        <v>42.189537727958189</v>
      </c>
      <c r="G101">
        <v>21.094894</v>
      </c>
      <c r="H101">
        <f t="shared" si="27"/>
        <v>21.094894</v>
      </c>
      <c r="I101">
        <v>21.003717999999999</v>
      </c>
      <c r="J101">
        <f t="shared" si="28"/>
        <v>21.003717999999999</v>
      </c>
      <c r="K101">
        <f t="shared" si="40"/>
        <v>-2.6533333333341364E-4</v>
      </c>
      <c r="L101">
        <v>7.9299999999999998E-4</v>
      </c>
      <c r="M101">
        <f t="shared" si="29"/>
        <v>7.9299999999999998E-4</v>
      </c>
      <c r="N101">
        <v>0.33278999999999997</v>
      </c>
      <c r="O101">
        <f t="shared" si="30"/>
        <v>0.33278999999999997</v>
      </c>
      <c r="P101">
        <f t="shared" si="41"/>
        <v>1.3368666666666649E-3</v>
      </c>
      <c r="Q101">
        <f t="shared" si="33"/>
        <v>78.663492000000005</v>
      </c>
      <c r="R101">
        <f t="shared" si="42"/>
        <v>-1.0715333333330078E-3</v>
      </c>
      <c r="S101">
        <f t="shared" si="43"/>
        <v>0.98883844059956671</v>
      </c>
      <c r="T101">
        <f t="shared" si="44"/>
        <v>90.72437584319465</v>
      </c>
      <c r="U101">
        <f t="shared" si="45"/>
        <v>32500</v>
      </c>
      <c r="W101">
        <v>0</v>
      </c>
      <c r="X101">
        <v>90.006124</v>
      </c>
      <c r="Y101">
        <v>0.13000999999999999</v>
      </c>
      <c r="Z101">
        <v>0.80162699999999998</v>
      </c>
      <c r="AA101">
        <f t="shared" si="31"/>
        <v>211.92114025927842</v>
      </c>
      <c r="AB101">
        <f t="shared" si="32"/>
        <v>128.55091911536317</v>
      </c>
      <c r="AC101">
        <f t="shared" si="34"/>
        <v>0.60659790221063092</v>
      </c>
      <c r="AD101" s="6">
        <f t="shared" si="38"/>
        <v>-0.91771597087549295</v>
      </c>
      <c r="AE101" s="6">
        <f t="shared" si="38"/>
        <v>4.7229428893596381</v>
      </c>
    </row>
    <row r="102" spans="1:31" x14ac:dyDescent="0.25">
      <c r="A102" s="1">
        <v>42879.949675925927</v>
      </c>
      <c r="B102" s="16">
        <v>95</v>
      </c>
      <c r="C102">
        <f t="shared" si="35"/>
        <v>15.880121998866272</v>
      </c>
      <c r="D102">
        <f t="shared" si="36"/>
        <v>735.49250954815216</v>
      </c>
      <c r="E102">
        <f t="shared" si="37"/>
        <v>874.56729133869203</v>
      </c>
      <c r="F102">
        <f t="shared" si="39"/>
        <v>46.31529339640219</v>
      </c>
      <c r="G102">
        <v>21.095137999999999</v>
      </c>
      <c r="H102">
        <f t="shared" si="27"/>
        <v>21.095137999999999</v>
      </c>
      <c r="I102">
        <v>21.003412999999998</v>
      </c>
      <c r="J102">
        <f t="shared" si="28"/>
        <v>21.003412999999998</v>
      </c>
      <c r="K102">
        <f t="shared" si="40"/>
        <v>-2.5990000000000182E-4</v>
      </c>
      <c r="L102">
        <v>8.0900000000000004E-4</v>
      </c>
      <c r="M102">
        <f t="shared" si="29"/>
        <v>8.0900000000000004E-4</v>
      </c>
      <c r="N102">
        <v>0.33421099999999998</v>
      </c>
      <c r="O102">
        <f t="shared" si="30"/>
        <v>0.33421099999999998</v>
      </c>
      <c r="P102">
        <f t="shared" si="41"/>
        <v>1.3323499999999997E-3</v>
      </c>
      <c r="Q102">
        <f t="shared" si="33"/>
        <v>78.662376000000009</v>
      </c>
      <c r="R102">
        <f t="shared" si="42"/>
        <v>-1.0724499999999655E-3</v>
      </c>
      <c r="S102">
        <f t="shared" si="43"/>
        <v>0.98883794080896081</v>
      </c>
      <c r="T102">
        <f t="shared" si="44"/>
        <v>90.723192387549275</v>
      </c>
      <c r="U102">
        <f t="shared" si="45"/>
        <v>32500</v>
      </c>
      <c r="W102">
        <v>0</v>
      </c>
      <c r="X102">
        <v>90.003579999999999</v>
      </c>
      <c r="Y102">
        <v>0.13000999999999999</v>
      </c>
      <c r="Z102">
        <v>0.80163799999999996</v>
      </c>
      <c r="AA102">
        <f t="shared" si="31"/>
        <v>211.92709075263207</v>
      </c>
      <c r="AB102">
        <f t="shared" si="32"/>
        <v>128.55069326599821</v>
      </c>
      <c r="AC102">
        <f t="shared" si="34"/>
        <v>0.60657980444815618</v>
      </c>
      <c r="AD102" s="6">
        <f t="shared" si="38"/>
        <v>-0.92506799417445851</v>
      </c>
      <c r="AE102" s="6">
        <f t="shared" si="38"/>
        <v>4.7214200161975377</v>
      </c>
    </row>
    <row r="103" spans="1:31" x14ac:dyDescent="0.25">
      <c r="A103" s="1">
        <v>42879.950370370374</v>
      </c>
      <c r="B103" s="16">
        <v>96</v>
      </c>
      <c r="C103">
        <f t="shared" si="35"/>
        <v>17.609906069518964</v>
      </c>
      <c r="D103">
        <f t="shared" si="36"/>
        <v>735.67725853619788</v>
      </c>
      <c r="E103">
        <f t="shared" si="37"/>
        <v>881.58833324393675</v>
      </c>
      <c r="F103">
        <f t="shared" si="39"/>
        <v>41.776330642080126</v>
      </c>
      <c r="G103">
        <v>21.095378</v>
      </c>
      <c r="H103">
        <f t="shared" si="27"/>
        <v>21.095378</v>
      </c>
      <c r="I103">
        <v>21.003088000000002</v>
      </c>
      <c r="J103">
        <f t="shared" si="28"/>
        <v>21.003088000000002</v>
      </c>
      <c r="K103">
        <f t="shared" si="40"/>
        <v>-2.6264999999998652E-4</v>
      </c>
      <c r="L103">
        <v>8.1899999999999996E-4</v>
      </c>
      <c r="M103">
        <f t="shared" si="29"/>
        <v>8.1899999999999996E-4</v>
      </c>
      <c r="N103">
        <v>0.33556200000000003</v>
      </c>
      <c r="O103">
        <f t="shared" si="30"/>
        <v>0.33556200000000003</v>
      </c>
      <c r="P103">
        <f t="shared" si="41"/>
        <v>1.3291833333333328E-3</v>
      </c>
      <c r="Q103">
        <f t="shared" si="33"/>
        <v>78.661349999999999</v>
      </c>
      <c r="R103">
        <f t="shared" si="42"/>
        <v>-1.0665333333337893E-3</v>
      </c>
      <c r="S103">
        <f t="shared" si="43"/>
        <v>0.98883791225782269</v>
      </c>
      <c r="T103">
        <f t="shared" si="44"/>
        <v>90.722373352466818</v>
      </c>
      <c r="U103">
        <f t="shared" si="45"/>
        <v>32500</v>
      </c>
      <c r="W103">
        <v>0</v>
      </c>
      <c r="X103">
        <v>90.004306</v>
      </c>
      <c r="Y103">
        <v>0.13000900000000001</v>
      </c>
      <c r="Z103">
        <v>0.80164400000000002</v>
      </c>
      <c r="AA103">
        <f t="shared" si="31"/>
        <v>211.93175344325456</v>
      </c>
      <c r="AB103">
        <f t="shared" si="32"/>
        <v>128.54960016620879</v>
      </c>
      <c r="AC103">
        <f t="shared" si="34"/>
        <v>0.60656130135132569</v>
      </c>
      <c r="AD103" s="6">
        <f t="shared" si="38"/>
        <v>-0.91690765643462646</v>
      </c>
      <c r="AE103" s="6">
        <f t="shared" si="38"/>
        <v>4.7229058478984038</v>
      </c>
    </row>
    <row r="104" spans="1:31" x14ac:dyDescent="0.25">
      <c r="A104" s="1">
        <v>42879.951064814813</v>
      </c>
      <c r="B104" s="16">
        <v>97</v>
      </c>
      <c r="C104">
        <f t="shared" si="35"/>
        <v>17.009848128298088</v>
      </c>
      <c r="D104">
        <f t="shared" si="36"/>
        <v>732.66858567978556</v>
      </c>
      <c r="E104">
        <f t="shared" si="37"/>
        <v>875.90193006410607</v>
      </c>
      <c r="F104">
        <f t="shared" si="39"/>
        <v>43.0731997225123</v>
      </c>
      <c r="G104">
        <v>21.094788999999999</v>
      </c>
      <c r="H104">
        <f t="shared" si="27"/>
        <v>21.094788999999999</v>
      </c>
      <c r="I104">
        <v>21.002825999999999</v>
      </c>
      <c r="J104">
        <f t="shared" si="28"/>
        <v>21.002825999999999</v>
      </c>
      <c r="K104">
        <f t="shared" si="40"/>
        <v>-2.6015000000008116E-4</v>
      </c>
      <c r="L104">
        <v>8.3600000000000005E-4</v>
      </c>
      <c r="M104">
        <f t="shared" si="29"/>
        <v>8.3600000000000005E-4</v>
      </c>
      <c r="N104">
        <v>0.336843</v>
      </c>
      <c r="O104">
        <f t="shared" si="30"/>
        <v>0.336843</v>
      </c>
      <c r="P104">
        <f t="shared" si="41"/>
        <v>1.3164333333333352E-3</v>
      </c>
      <c r="Q104">
        <f t="shared" si="33"/>
        <v>78.660330999999999</v>
      </c>
      <c r="R104">
        <f t="shared" si="42"/>
        <v>-1.0562833333343255E-3</v>
      </c>
      <c r="S104">
        <f t="shared" si="43"/>
        <v>0.98883759699704565</v>
      </c>
      <c r="T104">
        <f t="shared" si="44"/>
        <v>90.718874737551829</v>
      </c>
      <c r="U104">
        <f t="shared" si="45"/>
        <v>32500</v>
      </c>
      <c r="W104">
        <v>0</v>
      </c>
      <c r="X104">
        <v>90.003215999999995</v>
      </c>
      <c r="Y104">
        <v>0.13000999999999999</v>
      </c>
      <c r="Z104">
        <v>0.80166300000000001</v>
      </c>
      <c r="AA104">
        <f t="shared" si="31"/>
        <v>211.92925514038058</v>
      </c>
      <c r="AB104">
        <f t="shared" si="32"/>
        <v>128.55037709345677</v>
      </c>
      <c r="AC104">
        <f t="shared" si="34"/>
        <v>0.60657211770175778</v>
      </c>
      <c r="AD104" s="6">
        <f t="shared" si="38"/>
        <v>-0.91973808374388488</v>
      </c>
      <c r="AE104" s="6">
        <f t="shared" si="38"/>
        <v>4.6994666390370199</v>
      </c>
    </row>
    <row r="105" spans="1:31" x14ac:dyDescent="0.25">
      <c r="A105" s="1">
        <v>42879.95175925926</v>
      </c>
      <c r="B105" s="16">
        <v>98</v>
      </c>
      <c r="C105">
        <f t="shared" si="35"/>
        <v>14.355072709034946</v>
      </c>
      <c r="D105">
        <f t="shared" si="36"/>
        <v>730.89392620792171</v>
      </c>
      <c r="E105">
        <f t="shared" si="37"/>
        <v>863.48023607985238</v>
      </c>
      <c r="F105">
        <f t="shared" si="39"/>
        <v>50.915376119823065</v>
      </c>
      <c r="G105">
        <v>21.094784000000001</v>
      </c>
      <c r="H105">
        <f t="shared" si="27"/>
        <v>21.094784000000001</v>
      </c>
      <c r="I105">
        <v>21.002683999999999</v>
      </c>
      <c r="J105">
        <f t="shared" si="28"/>
        <v>21.002683999999999</v>
      </c>
      <c r="K105">
        <f t="shared" si="40"/>
        <v>-2.5216666666659412E-4</v>
      </c>
      <c r="L105">
        <v>8.5999999999999998E-4</v>
      </c>
      <c r="M105">
        <f t="shared" si="29"/>
        <v>8.5999999999999998E-4</v>
      </c>
      <c r="N105">
        <v>0.33817199999999997</v>
      </c>
      <c r="O105">
        <f t="shared" si="30"/>
        <v>0.33817199999999997</v>
      </c>
      <c r="P105">
        <f t="shared" si="41"/>
        <v>1.3073166666666683E-3</v>
      </c>
      <c r="Q105">
        <f t="shared" si="33"/>
        <v>78.659143999999998</v>
      </c>
      <c r="R105">
        <f t="shared" si="42"/>
        <v>-1.0551500000003007E-3</v>
      </c>
      <c r="S105">
        <f t="shared" si="43"/>
        <v>0.98883802449963221</v>
      </c>
      <c r="T105">
        <f t="shared" si="44"/>
        <v>90.72011885349896</v>
      </c>
      <c r="U105">
        <f t="shared" si="45"/>
        <v>32500</v>
      </c>
      <c r="W105">
        <v>0</v>
      </c>
      <c r="X105">
        <v>90.003579999999999</v>
      </c>
      <c r="Y105">
        <v>0.13000999999999999</v>
      </c>
      <c r="Z105">
        <v>0.80163499999999999</v>
      </c>
      <c r="AA105">
        <f t="shared" si="31"/>
        <v>211.92194542294308</v>
      </c>
      <c r="AB105">
        <f t="shared" si="32"/>
        <v>128.55019185250495</v>
      </c>
      <c r="AC105">
        <f t="shared" si="34"/>
        <v>0.60659216578986663</v>
      </c>
      <c r="AD105" s="6">
        <f t="shared" si="38"/>
        <v>-0.93226245313865053</v>
      </c>
      <c r="AE105" s="6">
        <f t="shared" si="38"/>
        <v>4.6856696647059835</v>
      </c>
    </row>
    <row r="106" spans="1:31" x14ac:dyDescent="0.25">
      <c r="A106" s="1">
        <v>42879.952453703707</v>
      </c>
      <c r="B106" s="16">
        <v>99</v>
      </c>
      <c r="C106">
        <f t="shared" si="35"/>
        <v>11.431338530885222</v>
      </c>
      <c r="D106">
        <f t="shared" si="36"/>
        <v>729.43454938718492</v>
      </c>
      <c r="E106">
        <f t="shared" si="37"/>
        <v>850.34664767367087</v>
      </c>
      <c r="F106">
        <f t="shared" si="39"/>
        <v>63.81007328375383</v>
      </c>
      <c r="G106">
        <v>21.095057000000001</v>
      </c>
      <c r="H106">
        <f t="shared" si="27"/>
        <v>21.095057000000001</v>
      </c>
      <c r="I106">
        <v>21.002314999999999</v>
      </c>
      <c r="J106">
        <f t="shared" si="28"/>
        <v>21.002314999999999</v>
      </c>
      <c r="K106">
        <f t="shared" si="40"/>
        <v>-2.4233333333321857E-4</v>
      </c>
      <c r="L106">
        <v>8.8199999999999997E-4</v>
      </c>
      <c r="M106">
        <f t="shared" si="29"/>
        <v>8.8199999999999997E-4</v>
      </c>
      <c r="N106">
        <v>0.33943699999999999</v>
      </c>
      <c r="O106">
        <f t="shared" si="30"/>
        <v>0.33943699999999999</v>
      </c>
      <c r="P106">
        <f t="shared" si="41"/>
        <v>1.2993500000000018E-3</v>
      </c>
      <c r="Q106">
        <f t="shared" si="33"/>
        <v>78.658248</v>
      </c>
      <c r="R106">
        <f t="shared" si="42"/>
        <v>-1.0570166666667546E-3</v>
      </c>
      <c r="S106">
        <f t="shared" si="43"/>
        <v>0.98883775102884786</v>
      </c>
      <c r="T106">
        <f t="shared" si="44"/>
        <v>90.720700210856293</v>
      </c>
      <c r="U106">
        <f t="shared" si="45"/>
        <v>32500</v>
      </c>
      <c r="W106">
        <v>0</v>
      </c>
      <c r="X106">
        <v>90.002696999999998</v>
      </c>
      <c r="Y106">
        <v>0.13000999999999999</v>
      </c>
      <c r="Z106">
        <v>0.80164400000000002</v>
      </c>
      <c r="AA106">
        <f t="shared" si="31"/>
        <v>211.92780104464799</v>
      </c>
      <c r="AB106">
        <f t="shared" si="32"/>
        <v>128.54993515250476</v>
      </c>
      <c r="AC106">
        <f t="shared" si="34"/>
        <v>0.60657419422486447</v>
      </c>
      <c r="AD106" s="6">
        <f t="shared" si="38"/>
        <v>-0.94606022204478535</v>
      </c>
      <c r="AE106" s="6">
        <f t="shared" si="38"/>
        <v>4.6743284119266404</v>
      </c>
    </row>
    <row r="107" spans="1:31" x14ac:dyDescent="0.25">
      <c r="A107" s="1">
        <v>42879.953148148146</v>
      </c>
      <c r="B107" s="16">
        <v>100</v>
      </c>
      <c r="C107">
        <f t="shared" si="35"/>
        <v>8.5982901483864449</v>
      </c>
      <c r="D107">
        <f t="shared" si="36"/>
        <v>731.05874102679547</v>
      </c>
      <c r="E107">
        <f t="shared" si="37"/>
        <v>840.97471156837332</v>
      </c>
      <c r="F107">
        <f t="shared" si="39"/>
        <v>85.023734767078778</v>
      </c>
      <c r="G107">
        <v>21.095441000000001</v>
      </c>
      <c r="H107">
        <f t="shared" si="27"/>
        <v>21.095441000000001</v>
      </c>
      <c r="I107">
        <v>21.002071000000001</v>
      </c>
      <c r="J107">
        <f t="shared" si="28"/>
        <v>21.002071000000001</v>
      </c>
      <c r="K107">
        <f t="shared" si="40"/>
        <v>-2.3474999999996508E-4</v>
      </c>
      <c r="L107">
        <v>8.9599999999999999E-4</v>
      </c>
      <c r="M107">
        <f t="shared" si="29"/>
        <v>8.9599999999999999E-4</v>
      </c>
      <c r="N107">
        <v>0.34076200000000001</v>
      </c>
      <c r="O107">
        <f t="shared" si="30"/>
        <v>0.34076200000000001</v>
      </c>
      <c r="P107">
        <f t="shared" si="41"/>
        <v>1.3006333333333332E-3</v>
      </c>
      <c r="Q107">
        <f t="shared" si="33"/>
        <v>78.657167000000001</v>
      </c>
      <c r="R107">
        <f t="shared" si="42"/>
        <v>-1.0658833333332988E-3</v>
      </c>
      <c r="S107">
        <f t="shared" si="43"/>
        <v>0.98883825264737446</v>
      </c>
      <c r="T107">
        <f t="shared" si="44"/>
        <v>90.725884450878397</v>
      </c>
      <c r="U107">
        <f t="shared" si="45"/>
        <v>32500</v>
      </c>
      <c r="W107">
        <v>6.7409999999999996E-3</v>
      </c>
      <c r="X107">
        <v>90.003423999999995</v>
      </c>
      <c r="Y107">
        <v>0.13000800000000001</v>
      </c>
      <c r="Z107">
        <v>0.80161000000000004</v>
      </c>
      <c r="AA107">
        <f t="shared" si="31"/>
        <v>211.92384667908794</v>
      </c>
      <c r="AB107">
        <f t="shared" si="32"/>
        <v>128.54788237468301</v>
      </c>
      <c r="AC107">
        <f t="shared" si="34"/>
        <v>0.60657582612371375</v>
      </c>
      <c r="AD107" s="6">
        <f t="shared" si="38"/>
        <v>-0.95942745338420243</v>
      </c>
      <c r="AE107" s="6">
        <f t="shared" si="38"/>
        <v>4.6870539406938887</v>
      </c>
    </row>
    <row r="108" spans="1:31" x14ac:dyDescent="0.25">
      <c r="A108" s="1">
        <v>42879.953842592593</v>
      </c>
      <c r="B108" s="16">
        <v>101</v>
      </c>
      <c r="C108">
        <f t="shared" si="35"/>
        <v>5.1382275475492989</v>
      </c>
      <c r="D108">
        <f t="shared" si="36"/>
        <v>733.86625879636131</v>
      </c>
      <c r="E108">
        <f t="shared" si="37"/>
        <v>830.43810447607473</v>
      </c>
      <c r="F108">
        <f t="shared" si="39"/>
        <v>142.82478773178937</v>
      </c>
      <c r="G108">
        <v>21.094846</v>
      </c>
      <c r="H108">
        <f t="shared" si="27"/>
        <v>21.094846</v>
      </c>
      <c r="I108">
        <v>21.001861999999999</v>
      </c>
      <c r="J108">
        <f t="shared" si="28"/>
        <v>21.001861999999999</v>
      </c>
      <c r="K108">
        <f t="shared" si="40"/>
        <v>-2.2921666666650964E-4</v>
      </c>
      <c r="L108">
        <v>9.1799999999999998E-4</v>
      </c>
      <c r="M108">
        <f t="shared" si="29"/>
        <v>9.1799999999999998E-4</v>
      </c>
      <c r="N108">
        <v>0.34199000000000002</v>
      </c>
      <c r="O108">
        <f t="shared" si="30"/>
        <v>0.34199000000000002</v>
      </c>
      <c r="P108">
        <f t="shared" si="41"/>
        <v>1.3058333333333338E-3</v>
      </c>
      <c r="Q108">
        <f t="shared" si="33"/>
        <v>78.656148000000002</v>
      </c>
      <c r="R108">
        <f t="shared" si="42"/>
        <v>-1.0766166666667705E-3</v>
      </c>
      <c r="S108">
        <f t="shared" si="43"/>
        <v>0.9888384377490077</v>
      </c>
      <c r="T108">
        <f t="shared" si="44"/>
        <v>90.732671031248799</v>
      </c>
      <c r="U108">
        <f t="shared" si="45"/>
        <v>32500</v>
      </c>
      <c r="W108">
        <v>5.9626999999999999E-2</v>
      </c>
      <c r="X108">
        <v>90.003943000000007</v>
      </c>
      <c r="Y108">
        <v>0.13000400000000001</v>
      </c>
      <c r="Z108">
        <v>0.80160699999999996</v>
      </c>
      <c r="AA108">
        <f t="shared" si="31"/>
        <v>211.91557697383672</v>
      </c>
      <c r="AB108">
        <f t="shared" si="32"/>
        <v>128.54373017437806</v>
      </c>
      <c r="AC108">
        <f t="shared" si="34"/>
        <v>0.60657990323310762</v>
      </c>
      <c r="AD108" s="6">
        <f t="shared" si="38"/>
        <v>-0.97575342208947824</v>
      </c>
      <c r="AE108" s="6">
        <f t="shared" si="38"/>
        <v>4.7090785976167275</v>
      </c>
    </row>
    <row r="109" spans="1:31" x14ac:dyDescent="0.25">
      <c r="A109" s="1">
        <v>42879.95453703704</v>
      </c>
      <c r="B109" s="16">
        <v>102</v>
      </c>
      <c r="C109">
        <f t="shared" si="35"/>
        <v>0.13874942967710524</v>
      </c>
      <c r="D109">
        <f t="shared" si="36"/>
        <v>736.82214693898163</v>
      </c>
      <c r="E109">
        <f t="shared" si="37"/>
        <v>813.99846172299328</v>
      </c>
      <c r="F109">
        <f t="shared" si="39"/>
        <v>5310.4517161165895</v>
      </c>
      <c r="G109">
        <v>21.094653999999998</v>
      </c>
      <c r="H109">
        <f t="shared" si="27"/>
        <v>21.094653999999998</v>
      </c>
      <c r="I109">
        <v>21.001735</v>
      </c>
      <c r="J109">
        <f t="shared" si="28"/>
        <v>21.001735</v>
      </c>
      <c r="K109">
        <f t="shared" si="40"/>
        <v>-2.1914999999985695E-4</v>
      </c>
      <c r="L109">
        <v>9.5399999999999999E-4</v>
      </c>
      <c r="M109">
        <f t="shared" si="29"/>
        <v>9.5399999999999999E-4</v>
      </c>
      <c r="N109">
        <v>0.34331699999999998</v>
      </c>
      <c r="O109">
        <f t="shared" si="30"/>
        <v>0.34331699999999998</v>
      </c>
      <c r="P109">
        <f t="shared" si="41"/>
        <v>1.3112333333333355E-3</v>
      </c>
      <c r="Q109">
        <f t="shared" si="33"/>
        <v>78.654948000000005</v>
      </c>
      <c r="R109">
        <f t="shared" si="42"/>
        <v>-1.0920833333339412E-3</v>
      </c>
      <c r="S109">
        <f t="shared" si="43"/>
        <v>0.98883887380139812</v>
      </c>
      <c r="T109">
        <f t="shared" si="44"/>
        <v>90.741197397509467</v>
      </c>
      <c r="U109">
        <f t="shared" si="45"/>
        <v>32500</v>
      </c>
      <c r="W109">
        <v>0.110456</v>
      </c>
      <c r="X109">
        <v>90.004514</v>
      </c>
      <c r="Y109">
        <v>0.13000500000000001</v>
      </c>
      <c r="Z109">
        <v>0.80158200000000002</v>
      </c>
      <c r="AA109">
        <f t="shared" si="31"/>
        <v>211.90671363476432</v>
      </c>
      <c r="AB109">
        <f t="shared" si="32"/>
        <v>128.54441436495884</v>
      </c>
      <c r="AC109">
        <f t="shared" si="34"/>
        <v>0.60660850314782344</v>
      </c>
      <c r="AD109" s="6">
        <f t="shared" si="38"/>
        <v>-0.99934523344118176</v>
      </c>
      <c r="AE109" s="6">
        <f t="shared" si="38"/>
        <v>4.7320432830867452</v>
      </c>
    </row>
    <row r="110" spans="1:31" x14ac:dyDescent="0.25">
      <c r="A110" s="1">
        <v>42879.955231481479</v>
      </c>
      <c r="B110" s="16">
        <v>103</v>
      </c>
      <c r="C110">
        <f t="shared" si="35"/>
        <v>-2.7545921181208932</v>
      </c>
      <c r="D110">
        <f t="shared" si="36"/>
        <v>738.53367862419282</v>
      </c>
      <c r="E110">
        <f t="shared" si="37"/>
        <v>804.48533366359447</v>
      </c>
      <c r="F110">
        <f t="shared" si="39"/>
        <v>-268.10999485760533</v>
      </c>
      <c r="G110">
        <v>21.094408000000001</v>
      </c>
      <c r="H110">
        <f t="shared" si="27"/>
        <v>21.094408000000001</v>
      </c>
      <c r="I110">
        <v>21.001428000000001</v>
      </c>
      <c r="J110">
        <f t="shared" si="28"/>
        <v>21.001428000000001</v>
      </c>
      <c r="K110">
        <f t="shared" si="40"/>
        <v>-2.1304999999986288E-4</v>
      </c>
      <c r="L110">
        <v>9.8999999999999999E-4</v>
      </c>
      <c r="M110">
        <f t="shared" si="29"/>
        <v>9.8999999999999999E-4</v>
      </c>
      <c r="N110">
        <v>0.34466400000000003</v>
      </c>
      <c r="O110">
        <f t="shared" si="30"/>
        <v>0.34466400000000003</v>
      </c>
      <c r="P110">
        <f t="shared" si="41"/>
        <v>1.3128E-3</v>
      </c>
      <c r="Q110">
        <f t="shared" si="33"/>
        <v>78.653908000000001</v>
      </c>
      <c r="R110">
        <f t="shared" si="42"/>
        <v>-1.0997500000013835E-3</v>
      </c>
      <c r="S110">
        <f t="shared" si="43"/>
        <v>0.98883809383955856</v>
      </c>
      <c r="T110">
        <f t="shared" si="44"/>
        <v>90.744816270742717</v>
      </c>
      <c r="U110">
        <f t="shared" si="45"/>
        <v>32500</v>
      </c>
      <c r="W110">
        <v>0.12997600000000001</v>
      </c>
      <c r="X110">
        <v>90.003528000000003</v>
      </c>
      <c r="Y110">
        <v>0.13000700000000001</v>
      </c>
      <c r="Z110">
        <v>0.80163200000000001</v>
      </c>
      <c r="AA110">
        <f t="shared" si="31"/>
        <v>211.91672915561122</v>
      </c>
      <c r="AB110">
        <f t="shared" si="32"/>
        <v>128.54592841755644</v>
      </c>
      <c r="AC110">
        <f t="shared" si="34"/>
        <v>0.60658697843134746</v>
      </c>
      <c r="AD110" s="6">
        <f t="shared" si="38"/>
        <v>-1.0129984646757084</v>
      </c>
      <c r="AE110" s="6">
        <f t="shared" si="38"/>
        <v>4.7452903232003578</v>
      </c>
    </row>
    <row r="111" spans="1:31" x14ac:dyDescent="0.25">
      <c r="A111" s="1">
        <v>42879.955925925926</v>
      </c>
      <c r="B111" s="16">
        <v>104</v>
      </c>
      <c r="C111">
        <f t="shared" si="35"/>
        <v>6.7599328074858978</v>
      </c>
      <c r="D111">
        <f t="shared" si="36"/>
        <v>738.91458968169206</v>
      </c>
      <c r="E111">
        <f t="shared" si="37"/>
        <v>842.40260220289008</v>
      </c>
      <c r="F111">
        <f t="shared" si="39"/>
        <v>109.30797845555857</v>
      </c>
      <c r="G111">
        <v>21.094321999999998</v>
      </c>
      <c r="H111">
        <f t="shared" si="27"/>
        <v>21.094321999999998</v>
      </c>
      <c r="I111">
        <v>21.001203</v>
      </c>
      <c r="J111">
        <f t="shared" si="28"/>
        <v>21.001203</v>
      </c>
      <c r="K111">
        <f t="shared" si="40"/>
        <v>-2.3603333333331497E-4</v>
      </c>
      <c r="L111">
        <v>1.0070000000000001E-3</v>
      </c>
      <c r="M111">
        <f t="shared" si="29"/>
        <v>1.0070000000000001E-3</v>
      </c>
      <c r="N111">
        <v>0.345995</v>
      </c>
      <c r="O111">
        <f t="shared" si="30"/>
        <v>0.345995</v>
      </c>
      <c r="P111">
        <f t="shared" si="41"/>
        <v>1.3103999999999976E-3</v>
      </c>
      <c r="Q111">
        <f t="shared" si="33"/>
        <v>78.652801999999994</v>
      </c>
      <c r="R111">
        <f t="shared" si="42"/>
        <v>-1.0743666666674775E-3</v>
      </c>
      <c r="S111">
        <f t="shared" si="43"/>
        <v>0.98883848901088578</v>
      </c>
      <c r="T111">
        <f t="shared" si="44"/>
        <v>90.735682656874474</v>
      </c>
      <c r="U111">
        <f t="shared" si="45"/>
        <v>32500</v>
      </c>
      <c r="W111">
        <v>0.12998000000000001</v>
      </c>
      <c r="X111">
        <v>90.003528000000003</v>
      </c>
      <c r="Y111">
        <v>0.13001099999999999</v>
      </c>
      <c r="Z111">
        <v>0.80160399999999998</v>
      </c>
      <c r="AA111">
        <f t="shared" si="31"/>
        <v>211.90836261202256</v>
      </c>
      <c r="AB111">
        <f t="shared" si="32"/>
        <v>128.54976472085025</v>
      </c>
      <c r="AC111">
        <f t="shared" si="34"/>
        <v>0.60662903122992196</v>
      </c>
      <c r="AD111" s="6">
        <f t="shared" si="38"/>
        <v>-0.96809973554530038</v>
      </c>
      <c r="AE111" s="6">
        <f t="shared" si="38"/>
        <v>4.7480820076665848</v>
      </c>
    </row>
    <row r="112" spans="1:31" x14ac:dyDescent="0.25">
      <c r="A112" s="1">
        <v>42879.956620370373</v>
      </c>
      <c r="B112" s="16">
        <v>105</v>
      </c>
      <c r="C112">
        <f t="shared" si="35"/>
        <v>19.420372987808197</v>
      </c>
      <c r="D112">
        <f t="shared" si="36"/>
        <v>740.22458192230545</v>
      </c>
      <c r="E112">
        <f t="shared" si="37"/>
        <v>893.74362838717741</v>
      </c>
      <c r="F112">
        <f t="shared" si="39"/>
        <v>38.115878741721737</v>
      </c>
      <c r="G112">
        <v>21.093634000000002</v>
      </c>
      <c r="H112">
        <f t="shared" si="27"/>
        <v>21.093634000000002</v>
      </c>
      <c r="I112">
        <v>21.001026</v>
      </c>
      <c r="J112">
        <f t="shared" si="28"/>
        <v>21.001026</v>
      </c>
      <c r="K112">
        <f t="shared" si="40"/>
        <v>-2.6906666666649907E-4</v>
      </c>
      <c r="L112">
        <v>1.0250000000000001E-3</v>
      </c>
      <c r="M112">
        <f t="shared" si="29"/>
        <v>1.0250000000000001E-3</v>
      </c>
      <c r="N112">
        <v>0.34731099999999998</v>
      </c>
      <c r="O112">
        <f t="shared" si="30"/>
        <v>0.34731099999999998</v>
      </c>
      <c r="P112">
        <f t="shared" si="41"/>
        <v>1.3109333333333314E-3</v>
      </c>
      <c r="Q112">
        <f t="shared" si="33"/>
        <v>78.651662999999999</v>
      </c>
      <c r="R112">
        <f t="shared" si="42"/>
        <v>-1.0418666666671091E-3</v>
      </c>
      <c r="S112">
        <f t="shared" si="43"/>
        <v>0.98904488332271245</v>
      </c>
      <c r="T112">
        <f t="shared" si="44"/>
        <v>90.723812208934575</v>
      </c>
      <c r="U112">
        <f t="shared" si="45"/>
        <v>32500</v>
      </c>
      <c r="W112">
        <v>0.12998599999999999</v>
      </c>
      <c r="X112">
        <v>90.003007999999994</v>
      </c>
      <c r="Y112">
        <v>0.13000900000000001</v>
      </c>
      <c r="Z112">
        <v>0.78661899999999996</v>
      </c>
      <c r="AA112">
        <f t="shared" si="31"/>
        <v>207.98185043950414</v>
      </c>
      <c r="AB112">
        <f t="shared" si="32"/>
        <v>128.5746298029996</v>
      </c>
      <c r="AC112">
        <f t="shared" si="34"/>
        <v>0.61820120136106882</v>
      </c>
      <c r="AD112" s="6">
        <f t="shared" si="38"/>
        <v>-0.90662467447630957</v>
      </c>
      <c r="AE112" s="6">
        <f t="shared" si="38"/>
        <v>4.7571589594033297</v>
      </c>
    </row>
    <row r="113" spans="1:31" x14ac:dyDescent="0.25">
      <c r="A113" s="1">
        <v>42879.957314814812</v>
      </c>
      <c r="B113" s="16">
        <v>106</v>
      </c>
      <c r="C113">
        <f t="shared" si="35"/>
        <v>28.00390166707901</v>
      </c>
      <c r="D113">
        <f t="shared" si="36"/>
        <v>738.49275208759059</v>
      </c>
      <c r="E113">
        <f t="shared" si="37"/>
        <v>925.65937477465843</v>
      </c>
      <c r="F113">
        <f t="shared" si="39"/>
        <v>26.371066463061904</v>
      </c>
      <c r="G113">
        <v>21.093648999999999</v>
      </c>
      <c r="H113">
        <f t="shared" si="27"/>
        <v>21.093648999999999</v>
      </c>
      <c r="I113">
        <v>21.000906000000001</v>
      </c>
      <c r="J113">
        <f t="shared" si="28"/>
        <v>21.000906000000001</v>
      </c>
      <c r="K113">
        <f t="shared" si="40"/>
        <v>-2.8843333333329705E-4</v>
      </c>
      <c r="L113">
        <v>1.054E-3</v>
      </c>
      <c r="M113">
        <f t="shared" si="29"/>
        <v>1.054E-3</v>
      </c>
      <c r="N113">
        <v>0.34865000000000002</v>
      </c>
      <c r="O113">
        <f t="shared" si="30"/>
        <v>0.34865000000000002</v>
      </c>
      <c r="P113">
        <f t="shared" si="41"/>
        <v>1.3020499999999982E-3</v>
      </c>
      <c r="Q113">
        <f t="shared" si="33"/>
        <v>78.650443999999993</v>
      </c>
      <c r="R113">
        <f t="shared" si="42"/>
        <v>-1.0136166666666687E-3</v>
      </c>
      <c r="S113">
        <f t="shared" si="43"/>
        <v>0.9890448821556973</v>
      </c>
      <c r="T113">
        <f t="shared" si="44"/>
        <v>90.71422385042051</v>
      </c>
      <c r="U113">
        <f t="shared" si="45"/>
        <v>32500</v>
      </c>
      <c r="W113">
        <v>0.129995</v>
      </c>
      <c r="X113">
        <v>90.003735000000006</v>
      </c>
      <c r="Y113">
        <v>0.13000800000000001</v>
      </c>
      <c r="Z113">
        <v>0.78662500000000002</v>
      </c>
      <c r="AA113">
        <f t="shared" si="31"/>
        <v>207.98370047060558</v>
      </c>
      <c r="AB113">
        <f t="shared" si="32"/>
        <v>128.57335458324178</v>
      </c>
      <c r="AC113">
        <f t="shared" si="34"/>
        <v>0.61818957106887851</v>
      </c>
      <c r="AD113" s="6">
        <f t="shared" si="38"/>
        <v>-0.86535530619123291</v>
      </c>
      <c r="AE113" s="6">
        <f t="shared" si="38"/>
        <v>4.7437464743868913</v>
      </c>
    </row>
    <row r="114" spans="1:31" x14ac:dyDescent="0.25">
      <c r="A114" s="1">
        <v>42879.958009259259</v>
      </c>
      <c r="B114" s="16">
        <v>107</v>
      </c>
      <c r="C114">
        <f t="shared" si="35"/>
        <v>27.89785075629938</v>
      </c>
      <c r="D114">
        <f t="shared" si="36"/>
        <v>737.45039503074941</v>
      </c>
      <c r="E114">
        <f t="shared" si="37"/>
        <v>924.09066594452315</v>
      </c>
      <c r="F114">
        <f t="shared" si="39"/>
        <v>26.43395010865602</v>
      </c>
      <c r="G114">
        <v>21.093899</v>
      </c>
      <c r="H114">
        <f t="shared" si="27"/>
        <v>21.093899</v>
      </c>
      <c r="I114">
        <v>21.000544000000001</v>
      </c>
      <c r="J114">
        <f t="shared" si="28"/>
        <v>21.000544000000001</v>
      </c>
      <c r="K114">
        <f t="shared" si="40"/>
        <v>-2.8579999999992129E-4</v>
      </c>
      <c r="L114">
        <v>1.073E-3</v>
      </c>
      <c r="M114">
        <f t="shared" si="29"/>
        <v>1.073E-3</v>
      </c>
      <c r="N114">
        <v>0.349883</v>
      </c>
      <c r="O114">
        <f t="shared" si="30"/>
        <v>0.349883</v>
      </c>
      <c r="P114">
        <f t="shared" si="41"/>
        <v>1.2954666666666634E-3</v>
      </c>
      <c r="Q114">
        <f t="shared" si="33"/>
        <v>78.64957299999999</v>
      </c>
      <c r="R114">
        <f t="shared" si="42"/>
        <v>-1.0096666666666938E-3</v>
      </c>
      <c r="S114">
        <f t="shared" si="43"/>
        <v>0.98883836734801678</v>
      </c>
      <c r="T114">
        <f t="shared" si="44"/>
        <v>90.713028544274451</v>
      </c>
      <c r="U114">
        <f t="shared" si="45"/>
        <v>32500</v>
      </c>
      <c r="W114">
        <v>0.129999</v>
      </c>
      <c r="X114">
        <v>90.003476000000006</v>
      </c>
      <c r="Y114">
        <v>0.13000900000000001</v>
      </c>
      <c r="Z114">
        <v>0.801616</v>
      </c>
      <c r="AA114">
        <f t="shared" si="31"/>
        <v>211.90630062858108</v>
      </c>
      <c r="AB114">
        <f t="shared" si="32"/>
        <v>128.54710809559552</v>
      </c>
      <c r="AC114">
        <f t="shared" si="34"/>
        <v>0.60662239732506373</v>
      </c>
      <c r="AD114" s="6">
        <f t="shared" si="38"/>
        <v>-0.86834817712571288</v>
      </c>
      <c r="AE114" s="6">
        <f t="shared" si="38"/>
        <v>4.7368104654858207</v>
      </c>
    </row>
    <row r="115" spans="1:31" x14ac:dyDescent="0.25">
      <c r="A115" s="1">
        <v>42879.958703703705</v>
      </c>
      <c r="B115" s="16">
        <v>108</v>
      </c>
      <c r="C115">
        <f t="shared" si="35"/>
        <v>28.553318001221211</v>
      </c>
      <c r="D115">
        <f t="shared" si="36"/>
        <v>736.37672693144941</v>
      </c>
      <c r="E115">
        <f t="shared" si="37"/>
        <v>925.48853277513308</v>
      </c>
      <c r="F115">
        <f t="shared" si="39"/>
        <v>25.789532652560901</v>
      </c>
      <c r="G115">
        <v>21.094096</v>
      </c>
      <c r="H115">
        <f t="shared" si="27"/>
        <v>21.094096</v>
      </c>
      <c r="I115">
        <v>21.000033999999999</v>
      </c>
      <c r="J115">
        <f t="shared" si="28"/>
        <v>21.000033999999999</v>
      </c>
      <c r="K115">
        <f t="shared" si="40"/>
        <v>-2.8473333333328319E-4</v>
      </c>
      <c r="L115">
        <v>1.091E-3</v>
      </c>
      <c r="M115">
        <f t="shared" si="29"/>
        <v>1.091E-3</v>
      </c>
      <c r="N115">
        <v>0.35116999999999998</v>
      </c>
      <c r="O115">
        <f t="shared" si="30"/>
        <v>0.35116999999999998</v>
      </c>
      <c r="P115">
        <f t="shared" si="41"/>
        <v>1.2886499999999986E-3</v>
      </c>
      <c r="Q115">
        <f t="shared" si="33"/>
        <v>78.648796000000004</v>
      </c>
      <c r="R115">
        <f t="shared" si="42"/>
        <v>-1.0039166666662898E-3</v>
      </c>
      <c r="S115">
        <f t="shared" si="43"/>
        <v>0.98883783071458886</v>
      </c>
      <c r="T115">
        <f t="shared" si="44"/>
        <v>90.710312408930079</v>
      </c>
      <c r="U115">
        <f t="shared" si="45"/>
        <v>32500</v>
      </c>
      <c r="W115">
        <v>0.13000700000000001</v>
      </c>
      <c r="X115">
        <v>90.002488999999997</v>
      </c>
      <c r="Y115">
        <v>0.13000700000000001</v>
      </c>
      <c r="Z115">
        <v>0.80164400000000002</v>
      </c>
      <c r="AA115">
        <f t="shared" si="31"/>
        <v>211.91614392385887</v>
      </c>
      <c r="AB115">
        <f t="shared" si="32"/>
        <v>128.54487942058162</v>
      </c>
      <c r="AC115">
        <f t="shared" si="34"/>
        <v>0.6065837035368461</v>
      </c>
      <c r="AD115" s="6">
        <f t="shared" si="38"/>
        <v>-0.86526124214736388</v>
      </c>
      <c r="AE115" s="6">
        <f t="shared" si="38"/>
        <v>4.728557452079623</v>
      </c>
    </row>
    <row r="116" spans="1:31" x14ac:dyDescent="0.25">
      <c r="A116" s="1">
        <v>42879.959398148145</v>
      </c>
      <c r="B116" s="16">
        <v>109</v>
      </c>
      <c r="C116">
        <f t="shared" si="35"/>
        <v>25.216662347436021</v>
      </c>
      <c r="D116">
        <f t="shared" si="36"/>
        <v>735.25294825002732</v>
      </c>
      <c r="E116">
        <f t="shared" si="37"/>
        <v>911.09812117927561</v>
      </c>
      <c r="F116">
        <f t="shared" si="39"/>
        <v>29.157425281731875</v>
      </c>
      <c r="G116">
        <v>21.093748999999999</v>
      </c>
      <c r="H116">
        <f t="shared" si="27"/>
        <v>21.093748999999999</v>
      </c>
      <c r="I116">
        <v>20.999618000000002</v>
      </c>
      <c r="J116">
        <f t="shared" si="28"/>
        <v>20.999618000000002</v>
      </c>
      <c r="K116">
        <f t="shared" si="40"/>
        <v>-2.7570000000007864E-4</v>
      </c>
      <c r="L116">
        <v>1.1169999999999999E-3</v>
      </c>
      <c r="M116">
        <f t="shared" si="29"/>
        <v>1.1169999999999999E-3</v>
      </c>
      <c r="N116">
        <v>0.352491</v>
      </c>
      <c r="O116">
        <f t="shared" si="30"/>
        <v>0.352491</v>
      </c>
      <c r="P116">
        <f t="shared" si="41"/>
        <v>1.281566666666667E-3</v>
      </c>
      <c r="Q116">
        <f t="shared" si="33"/>
        <v>78.647891000000001</v>
      </c>
      <c r="R116">
        <f t="shared" si="42"/>
        <v>-1.0058666666663404E-3</v>
      </c>
      <c r="S116">
        <f t="shared" si="43"/>
        <v>0.98883780542388111</v>
      </c>
      <c r="T116">
        <f t="shared" si="44"/>
        <v>90.711279285902521</v>
      </c>
      <c r="U116">
        <f t="shared" si="45"/>
        <v>32500</v>
      </c>
      <c r="W116">
        <v>0.13000900000000001</v>
      </c>
      <c r="X116">
        <v>90.001243000000002</v>
      </c>
      <c r="Y116">
        <v>0.13000700000000001</v>
      </c>
      <c r="Z116">
        <v>0.80163799999999996</v>
      </c>
      <c r="AA116">
        <f t="shared" si="31"/>
        <v>211.91020428498976</v>
      </c>
      <c r="AB116">
        <f t="shared" si="32"/>
        <v>128.54461506055577</v>
      </c>
      <c r="AC116">
        <f t="shared" si="34"/>
        <v>0.60659945798401071</v>
      </c>
      <c r="AD116" s="6">
        <f t="shared" si="38"/>
        <v>-0.8810030765978446</v>
      </c>
      <c r="AE116" s="6">
        <f t="shared" si="38"/>
        <v>4.7198269091525829</v>
      </c>
    </row>
    <row r="117" spans="1:31" x14ac:dyDescent="0.25">
      <c r="A117" s="1">
        <v>42879.960092592592</v>
      </c>
      <c r="B117" s="16">
        <v>110</v>
      </c>
      <c r="C117">
        <f t="shared" si="35"/>
        <v>20.762424270535274</v>
      </c>
      <c r="D117">
        <f t="shared" si="36"/>
        <v>735.53004503343925</v>
      </c>
      <c r="E117">
        <f t="shared" si="37"/>
        <v>893.84988376709657</v>
      </c>
      <c r="F117">
        <f t="shared" si="39"/>
        <v>35.426019401658081</v>
      </c>
      <c r="G117">
        <v>21.093492000000001</v>
      </c>
      <c r="H117">
        <f t="shared" si="27"/>
        <v>21.093492000000001</v>
      </c>
      <c r="I117">
        <v>20.999471</v>
      </c>
      <c r="J117">
        <f t="shared" si="28"/>
        <v>20.999471</v>
      </c>
      <c r="K117">
        <f t="shared" si="40"/>
        <v>-2.6535000000021589E-4</v>
      </c>
      <c r="L117">
        <v>1.1529999999999999E-3</v>
      </c>
      <c r="M117">
        <f t="shared" si="29"/>
        <v>1.1529999999999999E-3</v>
      </c>
      <c r="N117">
        <v>0.35374699999999998</v>
      </c>
      <c r="O117">
        <f t="shared" si="30"/>
        <v>0.35374699999999998</v>
      </c>
      <c r="P117">
        <f t="shared" si="41"/>
        <v>1.278949999999999E-3</v>
      </c>
      <c r="Q117">
        <f t="shared" si="33"/>
        <v>78.646782000000002</v>
      </c>
      <c r="R117">
        <f t="shared" si="42"/>
        <v>-1.0135999999993336E-3</v>
      </c>
      <c r="S117">
        <f t="shared" si="43"/>
        <v>0.98883839683906238</v>
      </c>
      <c r="T117">
        <f t="shared" si="44"/>
        <v>90.71710062076275</v>
      </c>
      <c r="U117">
        <f t="shared" si="45"/>
        <v>32500</v>
      </c>
      <c r="W117">
        <v>0.13001399999999999</v>
      </c>
      <c r="X117">
        <v>90.002332999999993</v>
      </c>
      <c r="Y117">
        <v>0.13000800000000001</v>
      </c>
      <c r="Z117">
        <v>0.80160699999999996</v>
      </c>
      <c r="AA117">
        <f t="shared" si="31"/>
        <v>211.89896103374215</v>
      </c>
      <c r="AB117">
        <f t="shared" si="32"/>
        <v>128.54531960041132</v>
      </c>
      <c r="AC117">
        <f t="shared" si="34"/>
        <v>0.60663496872899791</v>
      </c>
      <c r="AD117" s="6">
        <f t="shared" si="38"/>
        <v>-0.90201733803107642</v>
      </c>
      <c r="AE117" s="6">
        <f t="shared" si="38"/>
        <v>4.7219511944881871</v>
      </c>
    </row>
    <row r="118" spans="1:31" x14ac:dyDescent="0.25">
      <c r="A118" s="1">
        <v>42879.960787037038</v>
      </c>
      <c r="B118" s="16">
        <v>111</v>
      </c>
      <c r="C118">
        <f t="shared" si="35"/>
        <v>11.929436473820934</v>
      </c>
      <c r="D118">
        <f t="shared" si="36"/>
        <v>737.23119481914352</v>
      </c>
      <c r="E118">
        <f t="shared" si="37"/>
        <v>860.91714822366282</v>
      </c>
      <c r="F118">
        <f t="shared" si="39"/>
        <v>61.799331128255076</v>
      </c>
      <c r="G118">
        <v>21.093254000000002</v>
      </c>
      <c r="H118">
        <f t="shared" si="27"/>
        <v>21.093254000000002</v>
      </c>
      <c r="I118">
        <v>20.999362000000001</v>
      </c>
      <c r="J118">
        <f t="shared" si="28"/>
        <v>20.999362000000001</v>
      </c>
      <c r="K118">
        <f t="shared" si="40"/>
        <v>-2.4533333333351945E-4</v>
      </c>
      <c r="L118">
        <v>1.1950000000000001E-3</v>
      </c>
      <c r="M118">
        <f t="shared" si="29"/>
        <v>1.1950000000000001E-3</v>
      </c>
      <c r="N118">
        <v>0.35506199999999999</v>
      </c>
      <c r="O118">
        <f t="shared" si="30"/>
        <v>0.35506199999999999</v>
      </c>
      <c r="P118">
        <f t="shared" si="41"/>
        <v>1.2805166666666674E-3</v>
      </c>
      <c r="Q118">
        <f t="shared" si="33"/>
        <v>78.645575999999991</v>
      </c>
      <c r="R118">
        <f t="shared" si="42"/>
        <v>-1.0351833333335965E-3</v>
      </c>
      <c r="S118">
        <f t="shared" si="43"/>
        <v>0.98883806103202188</v>
      </c>
      <c r="T118">
        <f t="shared" si="44"/>
        <v>90.727479758345481</v>
      </c>
      <c r="U118">
        <f t="shared" si="45"/>
        <v>32500</v>
      </c>
      <c r="W118">
        <v>0.13000999999999999</v>
      </c>
      <c r="X118">
        <v>90.002178000000001</v>
      </c>
      <c r="Y118">
        <v>0.13001099999999999</v>
      </c>
      <c r="Z118">
        <v>0.80163200000000001</v>
      </c>
      <c r="AA118">
        <f t="shared" si="31"/>
        <v>211.90258032400106</v>
      </c>
      <c r="AB118">
        <f t="shared" si="32"/>
        <v>128.5478201969612</v>
      </c>
      <c r="AC118">
        <f t="shared" si="34"/>
        <v>0.60663640810985098</v>
      </c>
      <c r="AD118" s="6">
        <f t="shared" si="38"/>
        <v>-0.94370320335136681</v>
      </c>
      <c r="AE118" s="6">
        <f t="shared" si="38"/>
        <v>4.7350734823006455</v>
      </c>
    </row>
    <row r="119" spans="1:31" x14ac:dyDescent="0.25">
      <c r="A119" s="1">
        <v>42879.961481481485</v>
      </c>
      <c r="B119" s="16">
        <v>112</v>
      </c>
      <c r="C119">
        <f t="shared" si="35"/>
        <v>8.089854287735454</v>
      </c>
      <c r="D119">
        <f t="shared" si="36"/>
        <v>736.0617631916225</v>
      </c>
      <c r="E119">
        <f t="shared" si="37"/>
        <v>844.49430231151666</v>
      </c>
      <c r="F119">
        <f t="shared" si="39"/>
        <v>90.985787507634328</v>
      </c>
      <c r="G119">
        <v>21.093433000000001</v>
      </c>
      <c r="H119">
        <f t="shared" si="27"/>
        <v>21.093433000000001</v>
      </c>
      <c r="I119">
        <v>20.999129</v>
      </c>
      <c r="J119">
        <f t="shared" si="28"/>
        <v>20.999129</v>
      </c>
      <c r="K119">
        <f t="shared" si="40"/>
        <v>-2.341000000001851E-4</v>
      </c>
      <c r="L119">
        <v>1.2340000000000001E-3</v>
      </c>
      <c r="M119">
        <f t="shared" si="29"/>
        <v>1.2340000000000001E-3</v>
      </c>
      <c r="N119">
        <v>0.35631099999999999</v>
      </c>
      <c r="O119">
        <f t="shared" si="30"/>
        <v>0.35631099999999999</v>
      </c>
      <c r="P119">
        <f t="shared" si="41"/>
        <v>1.2735166666666667E-3</v>
      </c>
      <c r="Q119">
        <f t="shared" si="33"/>
        <v>78.644559999999998</v>
      </c>
      <c r="R119">
        <f t="shared" si="42"/>
        <v>-1.0394166666676105E-3</v>
      </c>
      <c r="S119">
        <f t="shared" si="43"/>
        <v>0.98883818069016705</v>
      </c>
      <c r="T119">
        <f t="shared" si="44"/>
        <v>90.729577908904247</v>
      </c>
      <c r="U119">
        <f t="shared" si="45"/>
        <v>32500</v>
      </c>
      <c r="W119">
        <v>0.13000500000000001</v>
      </c>
      <c r="X119">
        <v>90.001605999999995</v>
      </c>
      <c r="Y119">
        <v>0.13000999999999999</v>
      </c>
      <c r="Z119">
        <v>0.801616</v>
      </c>
      <c r="AA119">
        <f t="shared" si="31"/>
        <v>211.90076017693389</v>
      </c>
      <c r="AB119">
        <f t="shared" si="32"/>
        <v>128.54645533379772</v>
      </c>
      <c r="AC119">
        <f t="shared" si="34"/>
        <v>0.60663517783732068</v>
      </c>
      <c r="AD119" s="6">
        <f t="shared" si="38"/>
        <v>-0.96182243857463967</v>
      </c>
      <c r="AE119" s="6">
        <f t="shared" si="38"/>
        <v>4.7260370290280225</v>
      </c>
    </row>
    <row r="120" spans="1:31" x14ac:dyDescent="0.25">
      <c r="A120" s="1">
        <v>42879.962175925924</v>
      </c>
      <c r="B120" s="16">
        <v>113</v>
      </c>
      <c r="C120">
        <f t="shared" si="35"/>
        <v>9.3039490198976438</v>
      </c>
      <c r="D120">
        <f t="shared" si="36"/>
        <v>733.21162135590328</v>
      </c>
      <c r="E120">
        <f t="shared" si="37"/>
        <v>846.13249306433386</v>
      </c>
      <c r="F120">
        <f t="shared" si="39"/>
        <v>78.806496014524555</v>
      </c>
      <c r="G120">
        <v>21.093223999999999</v>
      </c>
      <c r="H120">
        <f t="shared" si="27"/>
        <v>21.093223999999999</v>
      </c>
      <c r="I120">
        <v>20.998954999999999</v>
      </c>
      <c r="J120">
        <f t="shared" si="28"/>
        <v>20.998954999999999</v>
      </c>
      <c r="K120">
        <f t="shared" si="40"/>
        <v>-2.353000000002936E-4</v>
      </c>
      <c r="L120">
        <v>1.2669999999999999E-3</v>
      </c>
      <c r="M120">
        <f t="shared" si="29"/>
        <v>1.2669999999999999E-3</v>
      </c>
      <c r="N120">
        <v>0.35755500000000001</v>
      </c>
      <c r="O120">
        <f t="shared" si="30"/>
        <v>0.35755500000000001</v>
      </c>
      <c r="P120">
        <f t="shared" si="41"/>
        <v>1.2614000000000015E-3</v>
      </c>
      <c r="Q120">
        <f t="shared" si="33"/>
        <v>78.64349</v>
      </c>
      <c r="R120">
        <f t="shared" si="42"/>
        <v>-1.0261000000011697E-3</v>
      </c>
      <c r="S120">
        <f t="shared" si="43"/>
        <v>0.98883814097877631</v>
      </c>
      <c r="T120">
        <f t="shared" si="44"/>
        <v>90.726448672336488</v>
      </c>
      <c r="U120">
        <f t="shared" si="45"/>
        <v>32500</v>
      </c>
      <c r="W120">
        <v>0.13001199999999999</v>
      </c>
      <c r="X120">
        <v>90.002540999999994</v>
      </c>
      <c r="Y120">
        <v>0.13000900000000001</v>
      </c>
      <c r="Z120">
        <v>0.80162900000000004</v>
      </c>
      <c r="AA120">
        <f t="shared" si="31"/>
        <v>211.90161585202873</v>
      </c>
      <c r="AB120">
        <f t="shared" si="32"/>
        <v>128.54512964331769</v>
      </c>
      <c r="AC120">
        <f t="shared" si="34"/>
        <v>0.60662647203729203</v>
      </c>
      <c r="AD120" s="6">
        <f t="shared" si="38"/>
        <v>-0.95609307186031756</v>
      </c>
      <c r="AE120" s="6">
        <f t="shared" si="38"/>
        <v>4.7039237767342259</v>
      </c>
    </row>
    <row r="121" spans="1:31" x14ac:dyDescent="0.25">
      <c r="A121" s="1">
        <v>42879.962870370371</v>
      </c>
      <c r="B121" s="16">
        <v>114</v>
      </c>
      <c r="C121">
        <f t="shared" si="35"/>
        <v>15.410889369751715</v>
      </c>
      <c r="D121">
        <f t="shared" si="36"/>
        <v>731.62239390800687</v>
      </c>
      <c r="E121">
        <f t="shared" si="37"/>
        <v>868.44543788063118</v>
      </c>
      <c r="F121">
        <f t="shared" si="39"/>
        <v>47.474378431657904</v>
      </c>
      <c r="G121">
        <v>21.093226000000001</v>
      </c>
      <c r="H121">
        <f t="shared" si="27"/>
        <v>21.093226000000001</v>
      </c>
      <c r="I121">
        <v>20.998633999999999</v>
      </c>
      <c r="J121">
        <f t="shared" si="28"/>
        <v>20.998633999999999</v>
      </c>
      <c r="K121">
        <f t="shared" si="40"/>
        <v>-2.4821666666667851E-4</v>
      </c>
      <c r="L121">
        <v>1.3029999999999999E-3</v>
      </c>
      <c r="M121">
        <f t="shared" si="29"/>
        <v>1.3029999999999999E-3</v>
      </c>
      <c r="N121">
        <v>0.35886699999999999</v>
      </c>
      <c r="O121">
        <f t="shared" si="30"/>
        <v>0.35886699999999999</v>
      </c>
      <c r="P121">
        <f t="shared" si="41"/>
        <v>1.2530333333333366E-3</v>
      </c>
      <c r="Q121">
        <f t="shared" si="33"/>
        <v>78.642499000000001</v>
      </c>
      <c r="R121">
        <f t="shared" si="42"/>
        <v>-1.0048166666678071E-3</v>
      </c>
      <c r="S121">
        <f t="shared" si="43"/>
        <v>0.98883808160378195</v>
      </c>
      <c r="T121">
        <f t="shared" si="44"/>
        <v>90.718648504538635</v>
      </c>
      <c r="U121">
        <f t="shared" si="45"/>
        <v>32500</v>
      </c>
      <c r="W121">
        <v>0.13000999999999999</v>
      </c>
      <c r="X121">
        <v>90.002437</v>
      </c>
      <c r="Y121">
        <v>0.13000999999999999</v>
      </c>
      <c r="Z121">
        <v>0.80163200000000001</v>
      </c>
      <c r="AA121">
        <f t="shared" si="31"/>
        <v>211.90251828642576</v>
      </c>
      <c r="AB121">
        <f t="shared" si="32"/>
        <v>128.54574905316764</v>
      </c>
      <c r="AC121">
        <f t="shared" si="34"/>
        <v>0.60662681167108212</v>
      </c>
      <c r="AD121" s="6">
        <f t="shared" si="38"/>
        <v>-0.92727368464342164</v>
      </c>
      <c r="AE121" s="6">
        <f t="shared" si="38"/>
        <v>4.6915331646276499</v>
      </c>
    </row>
    <row r="122" spans="1:31" x14ac:dyDescent="0.25">
      <c r="A122" s="1">
        <v>42879.963564814818</v>
      </c>
      <c r="B122" s="16">
        <v>115</v>
      </c>
      <c r="C122">
        <f t="shared" si="35"/>
        <v>18.336496768582773</v>
      </c>
      <c r="D122">
        <f t="shared" si="36"/>
        <v>731.45487715381762</v>
      </c>
      <c r="E122">
        <f t="shared" si="37"/>
        <v>879.79031814279938</v>
      </c>
      <c r="F122">
        <f t="shared" si="39"/>
        <v>39.890655580790735</v>
      </c>
      <c r="G122">
        <v>21.093108000000001</v>
      </c>
      <c r="H122">
        <f t="shared" si="27"/>
        <v>21.093108000000001</v>
      </c>
      <c r="I122">
        <v>20.998331</v>
      </c>
      <c r="J122">
        <f t="shared" si="28"/>
        <v>20.998331</v>
      </c>
      <c r="K122">
        <f t="shared" si="40"/>
        <v>-2.5470000000004468E-4</v>
      </c>
      <c r="L122">
        <v>1.3339999999999999E-3</v>
      </c>
      <c r="M122">
        <f t="shared" si="29"/>
        <v>1.3339999999999999E-3</v>
      </c>
      <c r="N122">
        <v>0.36014499999999999</v>
      </c>
      <c r="O122">
        <f t="shared" si="30"/>
        <v>0.36014499999999999</v>
      </c>
      <c r="P122">
        <f t="shared" si="41"/>
        <v>1.2490666666666705E-3</v>
      </c>
      <c r="Q122">
        <f t="shared" si="33"/>
        <v>78.64152399999999</v>
      </c>
      <c r="R122">
        <f t="shared" si="42"/>
        <v>-9.94366666667664E-4</v>
      </c>
      <c r="S122">
        <f t="shared" si="43"/>
        <v>0.98883749129247167</v>
      </c>
      <c r="T122">
        <f t="shared" si="44"/>
        <v>90.715919380385586</v>
      </c>
      <c r="U122">
        <f t="shared" si="45"/>
        <v>32500</v>
      </c>
      <c r="W122">
        <v>0.13000700000000001</v>
      </c>
      <c r="X122">
        <v>90.002801000000005</v>
      </c>
      <c r="Y122">
        <v>0.13000999999999999</v>
      </c>
      <c r="Z122">
        <v>0.80167900000000003</v>
      </c>
      <c r="AA122">
        <f t="shared" si="31"/>
        <v>211.91339655751571</v>
      </c>
      <c r="AB122">
        <f t="shared" si="32"/>
        <v>128.54536011788909</v>
      </c>
      <c r="AC122">
        <f t="shared" si="34"/>
        <v>0.60659383600130445</v>
      </c>
      <c r="AD122" s="6">
        <f t="shared" si="38"/>
        <v>-0.91347174333263048</v>
      </c>
      <c r="AE122" s="6">
        <f t="shared" si="38"/>
        <v>4.690247212991582</v>
      </c>
    </row>
    <row r="123" spans="1:31" x14ac:dyDescent="0.25">
      <c r="A123" s="1">
        <v>42879.964259259257</v>
      </c>
      <c r="B123" s="16">
        <v>116</v>
      </c>
      <c r="C123">
        <f t="shared" si="35"/>
        <v>18.582344292923434</v>
      </c>
      <c r="D123">
        <f t="shared" si="36"/>
        <v>733.12584639687225</v>
      </c>
      <c r="E123">
        <f t="shared" si="37"/>
        <v>882.60395328055824</v>
      </c>
      <c r="F123">
        <f t="shared" si="39"/>
        <v>39.452817945907</v>
      </c>
      <c r="G123">
        <v>21.093364999999999</v>
      </c>
      <c r="H123">
        <f t="shared" si="27"/>
        <v>21.093364999999999</v>
      </c>
      <c r="I123">
        <v>20.998007999999999</v>
      </c>
      <c r="J123">
        <f t="shared" si="28"/>
        <v>20.998007999999999</v>
      </c>
      <c r="K123">
        <f t="shared" si="40"/>
        <v>-2.5476666666654306E-4</v>
      </c>
      <c r="L123">
        <v>1.3669999999999999E-3</v>
      </c>
      <c r="M123">
        <f t="shared" si="29"/>
        <v>1.3669999999999999E-3</v>
      </c>
      <c r="N123">
        <v>0.36134899999999998</v>
      </c>
      <c r="O123">
        <f t="shared" si="30"/>
        <v>0.36134899999999998</v>
      </c>
      <c r="P123">
        <f t="shared" si="41"/>
        <v>1.2509333333333345E-3</v>
      </c>
      <c r="Q123">
        <f t="shared" si="33"/>
        <v>78.640642999999997</v>
      </c>
      <c r="R123">
        <f t="shared" si="42"/>
        <v>-9.9616666666761948E-4</v>
      </c>
      <c r="S123">
        <f t="shared" si="43"/>
        <v>0.98883755635419057</v>
      </c>
      <c r="T123">
        <f t="shared" si="44"/>
        <v>90.716409502104213</v>
      </c>
      <c r="U123">
        <f t="shared" si="45"/>
        <v>32500</v>
      </c>
      <c r="W123">
        <v>0.13000600000000001</v>
      </c>
      <c r="X123">
        <v>90.001866000000007</v>
      </c>
      <c r="Y123">
        <v>0.13000999999999999</v>
      </c>
      <c r="Z123">
        <v>0.80166300000000001</v>
      </c>
      <c r="AA123">
        <f t="shared" si="31"/>
        <v>211.9125418639633</v>
      </c>
      <c r="AB123">
        <f t="shared" si="32"/>
        <v>128.54503726245679</v>
      </c>
      <c r="AC123">
        <f t="shared" si="34"/>
        <v>0.60659475900664694</v>
      </c>
      <c r="AD123" s="6">
        <f t="shared" si="38"/>
        <v>-0.91231125760903609</v>
      </c>
      <c r="AE123" s="6">
        <f t="shared" si="38"/>
        <v>4.7032606004074102</v>
      </c>
    </row>
    <row r="124" spans="1:31" x14ac:dyDescent="0.25">
      <c r="A124" s="1">
        <v>42879.964953703704</v>
      </c>
      <c r="B124" s="16">
        <v>117</v>
      </c>
      <c r="C124">
        <f t="shared" si="35"/>
        <v>18.393559999416542</v>
      </c>
      <c r="D124">
        <f t="shared" si="36"/>
        <v>732.6021899177091</v>
      </c>
      <c r="E124">
        <f t="shared" si="37"/>
        <v>881.2818376268516</v>
      </c>
      <c r="F124">
        <f t="shared" si="39"/>
        <v>39.82927665666395</v>
      </c>
      <c r="G124">
        <v>21.092903</v>
      </c>
      <c r="H124">
        <f t="shared" si="27"/>
        <v>21.092903</v>
      </c>
      <c r="I124">
        <v>20.997824999999999</v>
      </c>
      <c r="J124">
        <f t="shared" si="28"/>
        <v>20.997824999999999</v>
      </c>
      <c r="K124">
        <f t="shared" si="40"/>
        <v>-2.5473333333317545E-4</v>
      </c>
      <c r="L124">
        <v>1.405E-3</v>
      </c>
      <c r="M124">
        <f t="shared" si="29"/>
        <v>1.405E-3</v>
      </c>
      <c r="N124">
        <v>0.36253000000000002</v>
      </c>
      <c r="O124">
        <f t="shared" si="30"/>
        <v>0.36253000000000002</v>
      </c>
      <c r="P124">
        <f t="shared" si="41"/>
        <v>1.2461166666666653E-3</v>
      </c>
      <c r="Q124">
        <f t="shared" si="33"/>
        <v>78.639644999999987</v>
      </c>
      <c r="R124">
        <f t="shared" si="42"/>
        <v>-9.9138333333357318E-4</v>
      </c>
      <c r="S124">
        <f t="shared" si="43"/>
        <v>0.98883850153117414</v>
      </c>
      <c r="T124">
        <f t="shared" si="44"/>
        <v>90.717684629918324</v>
      </c>
      <c r="U124">
        <f t="shared" si="45"/>
        <v>32500</v>
      </c>
      <c r="W124">
        <v>0.13000900000000001</v>
      </c>
      <c r="X124">
        <v>90.003476000000006</v>
      </c>
      <c r="Y124">
        <v>0.13001099999999999</v>
      </c>
      <c r="Z124">
        <v>0.80161300000000002</v>
      </c>
      <c r="AA124">
        <f t="shared" si="31"/>
        <v>211.89374757517376</v>
      </c>
      <c r="AB124">
        <f t="shared" si="32"/>
        <v>128.54576816265259</v>
      </c>
      <c r="AC124">
        <f t="shared" si="34"/>
        <v>0.60665201136738722</v>
      </c>
      <c r="AD124" s="6">
        <f t="shared" si="38"/>
        <v>-0.91319441838230253</v>
      </c>
      <c r="AE124" s="6">
        <f t="shared" si="38"/>
        <v>4.6991544753984185</v>
      </c>
    </row>
    <row r="125" spans="1:31" x14ac:dyDescent="0.25">
      <c r="A125" s="1">
        <v>42879.965648148151</v>
      </c>
      <c r="B125" s="16">
        <v>118</v>
      </c>
      <c r="C125">
        <f t="shared" si="35"/>
        <v>11.800952559590536</v>
      </c>
      <c r="D125">
        <f t="shared" si="36"/>
        <v>732.82126916373954</v>
      </c>
      <c r="E125">
        <f t="shared" si="37"/>
        <v>855.54223519411482</v>
      </c>
      <c r="F125">
        <f t="shared" si="39"/>
        <v>62.098484462441277</v>
      </c>
      <c r="G125">
        <v>21.092663000000002</v>
      </c>
      <c r="H125">
        <f t="shared" si="27"/>
        <v>21.092663000000002</v>
      </c>
      <c r="I125">
        <v>20.997617000000002</v>
      </c>
      <c r="J125">
        <f t="shared" si="28"/>
        <v>20.997617000000002</v>
      </c>
      <c r="K125">
        <f t="shared" si="40"/>
        <v>-2.3893333333327622E-4</v>
      </c>
      <c r="L125">
        <v>1.457E-3</v>
      </c>
      <c r="M125">
        <f t="shared" si="29"/>
        <v>1.457E-3</v>
      </c>
      <c r="N125">
        <v>0.36377500000000002</v>
      </c>
      <c r="O125">
        <f t="shared" si="30"/>
        <v>0.36377500000000002</v>
      </c>
      <c r="P125">
        <f t="shared" si="41"/>
        <v>1.2433833333333338E-3</v>
      </c>
      <c r="Q125">
        <f t="shared" si="33"/>
        <v>78.638607999999991</v>
      </c>
      <c r="R125">
        <f t="shared" si="42"/>
        <v>-1.0044499999994608E-3</v>
      </c>
      <c r="S125">
        <f t="shared" si="43"/>
        <v>0.98883874812133454</v>
      </c>
      <c r="T125">
        <f t="shared" si="44"/>
        <v>90.724496316603961</v>
      </c>
      <c r="U125">
        <f t="shared" si="45"/>
        <v>32500</v>
      </c>
      <c r="W125">
        <v>0.13001299999999999</v>
      </c>
      <c r="X125">
        <v>90.003476000000006</v>
      </c>
      <c r="Y125">
        <v>0.13001099999999999</v>
      </c>
      <c r="Z125">
        <v>0.801597</v>
      </c>
      <c r="AA125">
        <f t="shared" si="31"/>
        <v>211.88665529876192</v>
      </c>
      <c r="AB125">
        <f t="shared" si="32"/>
        <v>128.54527816714912</v>
      </c>
      <c r="AC125">
        <f t="shared" si="34"/>
        <v>0.60667000470557819</v>
      </c>
      <c r="AD125" s="6">
        <f t="shared" si="38"/>
        <v>-0.94430535258130766</v>
      </c>
      <c r="AE125" s="6">
        <f t="shared" si="38"/>
        <v>4.7008804960602468</v>
      </c>
    </row>
    <row r="126" spans="1:31" x14ac:dyDescent="0.25">
      <c r="A126" s="1">
        <v>42879.96634259259</v>
      </c>
      <c r="B126" s="16">
        <v>119</v>
      </c>
      <c r="C126">
        <f t="shared" si="35"/>
        <v>11.021919641324169</v>
      </c>
      <c r="D126">
        <f t="shared" si="36"/>
        <v>733.83972737525085</v>
      </c>
      <c r="E126">
        <f t="shared" si="37"/>
        <v>853.59644432873552</v>
      </c>
      <c r="F126">
        <f t="shared" si="39"/>
        <v>66.580028820377748</v>
      </c>
      <c r="G126">
        <v>21.092663000000002</v>
      </c>
      <c r="H126">
        <f t="shared" si="27"/>
        <v>21.092663000000002</v>
      </c>
      <c r="I126">
        <v>20.997396999999999</v>
      </c>
      <c r="J126">
        <f t="shared" si="28"/>
        <v>20.997396999999999</v>
      </c>
      <c r="K126">
        <f t="shared" si="40"/>
        <v>-2.3708333333332849E-4</v>
      </c>
      <c r="L126">
        <v>1.5039999999999999E-3</v>
      </c>
      <c r="M126">
        <f t="shared" si="29"/>
        <v>1.5039999999999999E-3</v>
      </c>
      <c r="N126">
        <v>0.36509200000000003</v>
      </c>
      <c r="O126">
        <f t="shared" si="30"/>
        <v>0.36509200000000003</v>
      </c>
      <c r="P126">
        <f t="shared" si="41"/>
        <v>1.242950000000002E-3</v>
      </c>
      <c r="Q126">
        <f t="shared" si="33"/>
        <v>78.637510999999989</v>
      </c>
      <c r="R126">
        <f t="shared" si="42"/>
        <v>-1.005866666665156E-3</v>
      </c>
      <c r="S126">
        <f t="shared" si="43"/>
        <v>0.98883891314425887</v>
      </c>
      <c r="T126">
        <f t="shared" si="44"/>
        <v>90.726345807733452</v>
      </c>
      <c r="U126">
        <f t="shared" si="45"/>
        <v>32500</v>
      </c>
      <c r="W126">
        <v>0.13000600000000001</v>
      </c>
      <c r="X126">
        <v>90.003528000000003</v>
      </c>
      <c r="Y126">
        <v>0.13001299999999999</v>
      </c>
      <c r="Z126">
        <v>0.80158499999999999</v>
      </c>
      <c r="AA126">
        <f t="shared" si="31"/>
        <v>211.88364489899166</v>
      </c>
      <c r="AB126">
        <f t="shared" si="32"/>
        <v>128.54680537523683</v>
      </c>
      <c r="AC126">
        <f t="shared" si="34"/>
        <v>0.60668583191740522</v>
      </c>
      <c r="AD126" s="6">
        <f t="shared" si="38"/>
        <v>-0.94798126279836992</v>
      </c>
      <c r="AE126" s="6">
        <f t="shared" si="38"/>
        <v>4.7087356253865895</v>
      </c>
    </row>
    <row r="127" spans="1:31" x14ac:dyDescent="0.25">
      <c r="A127" s="1">
        <v>42879.967037037037</v>
      </c>
      <c r="B127" s="16">
        <v>120</v>
      </c>
      <c r="C127">
        <f t="shared" si="35"/>
        <v>14.250701151648908</v>
      </c>
      <c r="D127">
        <f t="shared" si="36"/>
        <v>735.96589474697555</v>
      </c>
      <c r="E127">
        <f t="shared" si="37"/>
        <v>868.66836103930939</v>
      </c>
      <c r="F127">
        <f t="shared" si="39"/>
        <v>51.644188374676503</v>
      </c>
      <c r="G127">
        <v>21.092921</v>
      </c>
      <c r="H127">
        <f t="shared" si="27"/>
        <v>21.092921</v>
      </c>
      <c r="I127">
        <v>20.997111</v>
      </c>
      <c r="J127">
        <f t="shared" si="28"/>
        <v>20.997111</v>
      </c>
      <c r="K127">
        <f t="shared" si="40"/>
        <v>-2.4479999999987476E-4</v>
      </c>
      <c r="L127">
        <v>1.5430000000000001E-3</v>
      </c>
      <c r="M127">
        <f t="shared" si="29"/>
        <v>1.5430000000000001E-3</v>
      </c>
      <c r="N127">
        <v>0.36637199999999998</v>
      </c>
      <c r="O127">
        <f t="shared" si="30"/>
        <v>0.36637199999999998</v>
      </c>
      <c r="P127">
        <f t="shared" si="41"/>
        <v>1.2460666666666695E-3</v>
      </c>
      <c r="Q127">
        <f t="shared" si="33"/>
        <v>78.636516999999998</v>
      </c>
      <c r="R127">
        <f t="shared" si="42"/>
        <v>-1.0012666666658751E-3</v>
      </c>
      <c r="S127">
        <f t="shared" si="43"/>
        <v>0.98883835197012382</v>
      </c>
      <c r="T127">
        <f t="shared" si="44"/>
        <v>90.722802193595015</v>
      </c>
      <c r="U127">
        <f t="shared" si="45"/>
        <v>32500</v>
      </c>
      <c r="W127">
        <v>0.13000500000000001</v>
      </c>
      <c r="X127">
        <v>90.001086999999998</v>
      </c>
      <c r="Y127">
        <v>0.13001299999999999</v>
      </c>
      <c r="Z127">
        <v>0.80160100000000001</v>
      </c>
      <c r="AA127">
        <f t="shared" si="31"/>
        <v>211.8911432548137</v>
      </c>
      <c r="AB127">
        <f t="shared" si="32"/>
        <v>128.5463402868649</v>
      </c>
      <c r="AC127">
        <f t="shared" si="34"/>
        <v>0.60666216771636872</v>
      </c>
      <c r="AD127" s="6">
        <f t="shared" si="38"/>
        <v>-0.93274517786469502</v>
      </c>
      <c r="AE127" s="6">
        <f t="shared" si="38"/>
        <v>4.7252963647552235</v>
      </c>
    </row>
    <row r="128" spans="1:31" x14ac:dyDescent="0.25">
      <c r="A128" s="1">
        <v>42879.967731481483</v>
      </c>
      <c r="B128" s="16">
        <v>121</v>
      </c>
      <c r="C128">
        <f t="shared" si="35"/>
        <v>19.835220710384185</v>
      </c>
      <c r="D128">
        <f t="shared" si="36"/>
        <v>735.23882816516675</v>
      </c>
      <c r="E128">
        <f t="shared" si="37"/>
        <v>889.87427111396823</v>
      </c>
      <c r="F128">
        <f t="shared" si="39"/>
        <v>37.067337888519319</v>
      </c>
      <c r="G128">
        <v>21.09282</v>
      </c>
      <c r="H128">
        <f t="shared" si="27"/>
        <v>21.09282</v>
      </c>
      <c r="I128">
        <v>20.996841</v>
      </c>
      <c r="J128">
        <f t="shared" si="28"/>
        <v>20.996841</v>
      </c>
      <c r="K128">
        <f t="shared" si="40"/>
        <v>-2.5743333333334563E-4</v>
      </c>
      <c r="L128">
        <v>1.578E-3</v>
      </c>
      <c r="M128">
        <f t="shared" si="29"/>
        <v>1.578E-3</v>
      </c>
      <c r="N128">
        <v>0.36753799999999998</v>
      </c>
      <c r="O128">
        <f t="shared" si="30"/>
        <v>0.36753799999999998</v>
      </c>
      <c r="P128">
        <f t="shared" si="41"/>
        <v>1.2407500000000007E-3</v>
      </c>
      <c r="Q128">
        <f t="shared" si="33"/>
        <v>78.635621</v>
      </c>
      <c r="R128">
        <f t="shared" si="42"/>
        <v>-9.8331666666619331E-4</v>
      </c>
      <c r="S128">
        <f t="shared" si="43"/>
        <v>0.98883799565547725</v>
      </c>
      <c r="T128">
        <f t="shared" si="44"/>
        <v>90.715867607454626</v>
      </c>
      <c r="U128">
        <f t="shared" si="45"/>
        <v>32500</v>
      </c>
      <c r="W128">
        <v>0.13000900000000001</v>
      </c>
      <c r="X128">
        <v>90.000463999999994</v>
      </c>
      <c r="Y128">
        <v>0.13001299999999999</v>
      </c>
      <c r="Z128">
        <v>0.80162199999999995</v>
      </c>
      <c r="AA128">
        <f t="shared" si="31"/>
        <v>211.89542606341925</v>
      </c>
      <c r="AB128">
        <f t="shared" si="32"/>
        <v>128.54594196885819</v>
      </c>
      <c r="AC128">
        <f t="shared" si="34"/>
        <v>0.60664802613712399</v>
      </c>
      <c r="AD128" s="6">
        <f t="shared" si="38"/>
        <v>-0.90639146356822442</v>
      </c>
      <c r="AE128" s="6">
        <f t="shared" si="38"/>
        <v>4.7196580219022959</v>
      </c>
    </row>
    <row r="129" spans="1:31" x14ac:dyDescent="0.25">
      <c r="A129" s="1">
        <v>42879.968425925923</v>
      </c>
      <c r="B129" s="16">
        <v>122</v>
      </c>
      <c r="C129">
        <f t="shared" si="35"/>
        <v>15.745020488367931</v>
      </c>
      <c r="D129">
        <f t="shared" si="36"/>
        <v>733.31678774153147</v>
      </c>
      <c r="E129">
        <f t="shared" si="37"/>
        <v>871.63285941130891</v>
      </c>
      <c r="F129">
        <f t="shared" si="39"/>
        <v>46.574521022903049</v>
      </c>
      <c r="G129">
        <v>21.092724</v>
      </c>
      <c r="H129">
        <f t="shared" si="27"/>
        <v>21.092724</v>
      </c>
      <c r="I129">
        <v>20.996722999999999</v>
      </c>
      <c r="J129">
        <f t="shared" si="28"/>
        <v>20.996722999999999</v>
      </c>
      <c r="K129">
        <f t="shared" si="40"/>
        <v>-2.4618333333338663E-4</v>
      </c>
      <c r="L129">
        <v>1.624E-3</v>
      </c>
      <c r="M129">
        <f t="shared" si="29"/>
        <v>1.624E-3</v>
      </c>
      <c r="N129">
        <v>0.36882100000000001</v>
      </c>
      <c r="O129">
        <f t="shared" si="30"/>
        <v>0.36882100000000001</v>
      </c>
      <c r="P129">
        <f t="shared" si="41"/>
        <v>1.2313500000000004E-3</v>
      </c>
      <c r="Q129">
        <f t="shared" si="33"/>
        <v>78.634456</v>
      </c>
      <c r="R129">
        <f t="shared" si="42"/>
        <v>-9.851666666669701E-4</v>
      </c>
      <c r="S129">
        <f t="shared" si="43"/>
        <v>0.98883794774165079</v>
      </c>
      <c r="T129">
        <f t="shared" si="44"/>
        <v>90.71871076725327</v>
      </c>
      <c r="U129">
        <f t="shared" si="45"/>
        <v>32500</v>
      </c>
      <c r="W129">
        <v>0.13001299999999999</v>
      </c>
      <c r="X129">
        <v>90.001138999999995</v>
      </c>
      <c r="Y129">
        <v>0.13001299999999999</v>
      </c>
      <c r="Z129">
        <v>0.80163200000000001</v>
      </c>
      <c r="AA129">
        <f t="shared" si="31"/>
        <v>211.8969604428585</v>
      </c>
      <c r="AB129">
        <f t="shared" si="32"/>
        <v>128.54547343768593</v>
      </c>
      <c r="AC129">
        <f t="shared" si="34"/>
        <v>0.6066414221753329</v>
      </c>
      <c r="AD129" s="6">
        <f t="shared" si="38"/>
        <v>-0.92569492051485158</v>
      </c>
      <c r="AE129" s="6">
        <f t="shared" si="38"/>
        <v>4.7047266475471519</v>
      </c>
    </row>
    <row r="130" spans="1:31" x14ac:dyDescent="0.25">
      <c r="A130" s="1">
        <v>42879.96912037037</v>
      </c>
      <c r="B130" s="16">
        <v>123</v>
      </c>
      <c r="C130">
        <f t="shared" si="35"/>
        <v>8.4239639984829218</v>
      </c>
      <c r="D130">
        <f t="shared" si="36"/>
        <v>731.92701341192878</v>
      </c>
      <c r="E130">
        <f t="shared" si="37"/>
        <v>841.24626492479058</v>
      </c>
      <c r="F130">
        <f t="shared" si="39"/>
        <v>86.886294094293618</v>
      </c>
      <c r="G130">
        <v>21.092676000000001</v>
      </c>
      <c r="H130">
        <f t="shared" si="27"/>
        <v>21.092676000000001</v>
      </c>
      <c r="I130">
        <v>20.996357</v>
      </c>
      <c r="J130">
        <f t="shared" si="28"/>
        <v>20.996357</v>
      </c>
      <c r="K130">
        <f t="shared" si="40"/>
        <v>-2.265999999998177E-4</v>
      </c>
      <c r="L130">
        <v>1.663E-3</v>
      </c>
      <c r="M130">
        <f t="shared" si="29"/>
        <v>1.663E-3</v>
      </c>
      <c r="N130">
        <v>0.37003200000000003</v>
      </c>
      <c r="O130">
        <f t="shared" si="30"/>
        <v>0.37003200000000003</v>
      </c>
      <c r="P130">
        <f t="shared" si="41"/>
        <v>1.2237333333333321E-3</v>
      </c>
      <c r="Q130">
        <f t="shared" si="33"/>
        <v>78.633611000000002</v>
      </c>
      <c r="R130">
        <f t="shared" si="42"/>
        <v>-9.9713333333374026E-4</v>
      </c>
      <c r="S130">
        <f t="shared" si="43"/>
        <v>0.98883817567740662</v>
      </c>
      <c r="T130">
        <f t="shared" si="44"/>
        <v>90.724694049413529</v>
      </c>
      <c r="U130">
        <f t="shared" si="45"/>
        <v>32500</v>
      </c>
      <c r="W130">
        <v>0.13000999999999999</v>
      </c>
      <c r="X130">
        <v>90.001191000000006</v>
      </c>
      <c r="Y130">
        <v>0.13000900000000001</v>
      </c>
      <c r="Z130">
        <v>0.801616</v>
      </c>
      <c r="AA130">
        <f t="shared" si="31"/>
        <v>211.8922736088274</v>
      </c>
      <c r="AB130">
        <f t="shared" si="32"/>
        <v>128.54115625810559</v>
      </c>
      <c r="AC130">
        <f t="shared" si="34"/>
        <v>0.6066344660372297</v>
      </c>
      <c r="AD130" s="6">
        <f t="shared" si="38"/>
        <v>-0.96024411907517526</v>
      </c>
      <c r="AE130" s="6">
        <f t="shared" si="38"/>
        <v>4.6941063447589357</v>
      </c>
    </row>
    <row r="131" spans="1:31" x14ac:dyDescent="0.25">
      <c r="A131" s="1">
        <v>42879.969814814816</v>
      </c>
      <c r="B131" s="16">
        <v>124</v>
      </c>
      <c r="C131">
        <f t="shared" si="35"/>
        <v>0.22465171883230717</v>
      </c>
      <c r="D131">
        <f t="shared" si="36"/>
        <v>732.60669326780294</v>
      </c>
      <c r="E131">
        <f t="shared" si="37"/>
        <v>809.68314179157267</v>
      </c>
      <c r="F131">
        <f t="shared" si="39"/>
        <v>3261.077623068009</v>
      </c>
      <c r="G131">
        <v>21.092756999999999</v>
      </c>
      <c r="H131">
        <f t="shared" si="27"/>
        <v>21.092756999999999</v>
      </c>
      <c r="I131">
        <v>20.996023000000001</v>
      </c>
      <c r="J131">
        <f t="shared" si="28"/>
        <v>20.996023000000001</v>
      </c>
      <c r="K131">
        <f t="shared" si="40"/>
        <v>-2.0594999999990667E-4</v>
      </c>
      <c r="L131">
        <v>1.7030000000000001E-3</v>
      </c>
      <c r="M131">
        <f t="shared" si="29"/>
        <v>1.7030000000000001E-3</v>
      </c>
      <c r="N131">
        <v>0.37127900000000003</v>
      </c>
      <c r="O131">
        <f t="shared" si="30"/>
        <v>0.37127900000000003</v>
      </c>
      <c r="P131">
        <f t="shared" si="41"/>
        <v>1.2223500000000016E-3</v>
      </c>
      <c r="Q131">
        <f t="shared" si="33"/>
        <v>78.632697999999991</v>
      </c>
      <c r="R131">
        <f t="shared" si="42"/>
        <v>-1.0163999999998434E-3</v>
      </c>
      <c r="S131">
        <f t="shared" si="43"/>
        <v>0.98883801164364038</v>
      </c>
      <c r="T131">
        <f t="shared" si="44"/>
        <v>90.733833041548891</v>
      </c>
      <c r="U131">
        <f t="shared" si="45"/>
        <v>32500</v>
      </c>
      <c r="W131">
        <v>0.13000700000000001</v>
      </c>
      <c r="X131">
        <v>90.001451000000003</v>
      </c>
      <c r="Y131">
        <v>0.13000900000000001</v>
      </c>
      <c r="Z131">
        <v>0.80162900000000004</v>
      </c>
      <c r="AA131">
        <f t="shared" si="31"/>
        <v>211.89681342620543</v>
      </c>
      <c r="AB131">
        <f t="shared" si="32"/>
        <v>128.54073280040564</v>
      </c>
      <c r="AC131">
        <f t="shared" si="34"/>
        <v>0.60661947068482391</v>
      </c>
      <c r="AD131" s="6">
        <f t="shared" si="38"/>
        <v>-0.99893980605371135</v>
      </c>
      <c r="AE131" s="6">
        <f t="shared" si="38"/>
        <v>4.6994127643987653</v>
      </c>
    </row>
    <row r="132" spans="1:31" x14ac:dyDescent="0.25">
      <c r="A132" s="1">
        <v>42879.970509259256</v>
      </c>
      <c r="B132" s="16">
        <v>125</v>
      </c>
      <c r="C132">
        <f t="shared" si="35"/>
        <v>-1.7071724597976967</v>
      </c>
      <c r="D132">
        <f t="shared" si="36"/>
        <v>734.75339343560267</v>
      </c>
      <c r="E132">
        <f t="shared" si="37"/>
        <v>804.43977968884269</v>
      </c>
      <c r="F132">
        <f t="shared" si="39"/>
        <v>-430.39201412766016</v>
      </c>
      <c r="G132">
        <v>21.092473999999999</v>
      </c>
      <c r="H132">
        <f t="shared" si="27"/>
        <v>21.092473999999999</v>
      </c>
      <c r="I132">
        <v>20.995775999999999</v>
      </c>
      <c r="J132">
        <f t="shared" si="28"/>
        <v>20.995775999999999</v>
      </c>
      <c r="K132">
        <f t="shared" si="40"/>
        <v>-2.0273333333324927E-4</v>
      </c>
      <c r="L132">
        <v>1.738E-3</v>
      </c>
      <c r="M132">
        <f t="shared" si="29"/>
        <v>1.738E-3</v>
      </c>
      <c r="N132">
        <v>0.37243100000000001</v>
      </c>
      <c r="O132">
        <f t="shared" si="30"/>
        <v>0.37243100000000001</v>
      </c>
      <c r="P132">
        <f t="shared" si="41"/>
        <v>1.225783333333333E-3</v>
      </c>
      <c r="Q132">
        <f t="shared" si="33"/>
        <v>78.631792999999988</v>
      </c>
      <c r="R132">
        <f t="shared" si="42"/>
        <v>-1.0230499999996331E-3</v>
      </c>
      <c r="S132">
        <f t="shared" si="43"/>
        <v>0.9888381099814727</v>
      </c>
      <c r="T132">
        <f t="shared" si="44"/>
        <v>90.738430565895271</v>
      </c>
      <c r="U132">
        <f t="shared" si="45"/>
        <v>32500</v>
      </c>
      <c r="W132">
        <v>0.13000600000000001</v>
      </c>
      <c r="X132">
        <v>90.00197</v>
      </c>
      <c r="Y132">
        <v>0.13000999999999999</v>
      </c>
      <c r="Z132">
        <v>0.80162900000000004</v>
      </c>
      <c r="AA132">
        <f t="shared" si="31"/>
        <v>211.89332551391914</v>
      </c>
      <c r="AB132">
        <f t="shared" si="32"/>
        <v>128.54138286815677</v>
      </c>
      <c r="AC132">
        <f t="shared" si="34"/>
        <v>0.60663252396646616</v>
      </c>
      <c r="AD132" s="6">
        <f t="shared" si="38"/>
        <v>-1.0080567542920815</v>
      </c>
      <c r="AE132" s="6">
        <f t="shared" si="38"/>
        <v>4.716084400532937</v>
      </c>
    </row>
    <row r="133" spans="1:31" x14ac:dyDescent="0.25">
      <c r="A133" s="1">
        <v>42879.971203703702</v>
      </c>
      <c r="B133" s="16">
        <v>126</v>
      </c>
      <c r="C133">
        <f t="shared" si="35"/>
        <v>2.0372112475260185</v>
      </c>
      <c r="D133">
        <f t="shared" si="36"/>
        <v>735.40894511952592</v>
      </c>
      <c r="E133">
        <f t="shared" si="37"/>
        <v>819.92012493845675</v>
      </c>
      <c r="F133">
        <f t="shared" si="39"/>
        <v>360.98806444967539</v>
      </c>
      <c r="G133">
        <v>21.091975999999999</v>
      </c>
      <c r="H133">
        <f t="shared" si="27"/>
        <v>21.091975999999999</v>
      </c>
      <c r="I133">
        <v>20.995805000000001</v>
      </c>
      <c r="J133">
        <f t="shared" si="28"/>
        <v>20.995805000000001</v>
      </c>
      <c r="K133">
        <f t="shared" si="40"/>
        <v>-2.1371666666650431E-4</v>
      </c>
      <c r="L133">
        <v>1.81E-3</v>
      </c>
      <c r="M133">
        <f t="shared" si="29"/>
        <v>1.81E-3</v>
      </c>
      <c r="N133">
        <v>0.373664</v>
      </c>
      <c r="O133">
        <f t="shared" si="30"/>
        <v>0.373664</v>
      </c>
      <c r="P133">
        <f t="shared" si="41"/>
        <v>1.2245833333333288E-3</v>
      </c>
      <c r="Q133">
        <f t="shared" si="33"/>
        <v>78.630530999999991</v>
      </c>
      <c r="R133">
        <f t="shared" si="42"/>
        <v>-1.0108666666655589E-3</v>
      </c>
      <c r="S133">
        <f t="shared" si="43"/>
        <v>0.98883853307677883</v>
      </c>
      <c r="T133">
        <f t="shared" si="44"/>
        <v>90.736172733871584</v>
      </c>
      <c r="U133">
        <f t="shared" si="45"/>
        <v>32500</v>
      </c>
      <c r="W133">
        <v>0.13001099999999999</v>
      </c>
      <c r="X133">
        <v>90.002801000000005</v>
      </c>
      <c r="Y133">
        <v>0.13000999999999999</v>
      </c>
      <c r="Z133">
        <v>0.80161000000000004</v>
      </c>
      <c r="AA133">
        <f t="shared" si="31"/>
        <v>211.88224726360113</v>
      </c>
      <c r="AB133">
        <f t="shared" si="32"/>
        <v>128.54071508982892</v>
      </c>
      <c r="AC133">
        <f t="shared" si="34"/>
        <v>0.60666109006250235</v>
      </c>
      <c r="AD133" s="6">
        <f t="shared" si="38"/>
        <v>-0.99038517254826197</v>
      </c>
      <c r="AE133" s="6">
        <f t="shared" si="38"/>
        <v>4.7212140496152939</v>
      </c>
    </row>
    <row r="134" spans="1:31" x14ac:dyDescent="0.25">
      <c r="A134" s="1">
        <v>42879.971898148149</v>
      </c>
      <c r="B134" s="16">
        <v>127</v>
      </c>
      <c r="C134">
        <f t="shared" si="35"/>
        <v>4.9312072318526035</v>
      </c>
      <c r="D134">
        <f t="shared" si="36"/>
        <v>736.69262519616632</v>
      </c>
      <c r="E134">
        <f t="shared" si="37"/>
        <v>832.7425459172988</v>
      </c>
      <c r="F134">
        <f t="shared" si="39"/>
        <v>149.3939699872233</v>
      </c>
      <c r="G134">
        <v>21.091963</v>
      </c>
      <c r="H134">
        <f t="shared" si="27"/>
        <v>21.091963</v>
      </c>
      <c r="I134">
        <v>20.995685000000002</v>
      </c>
      <c r="J134">
        <f t="shared" si="28"/>
        <v>20.995685000000002</v>
      </c>
      <c r="K134">
        <f t="shared" si="40"/>
        <v>-2.2128333333331084E-4</v>
      </c>
      <c r="L134">
        <v>1.8680000000000001E-3</v>
      </c>
      <c r="M134">
        <f t="shared" si="29"/>
        <v>1.8680000000000001E-3</v>
      </c>
      <c r="N134">
        <v>0.37491799999999997</v>
      </c>
      <c r="O134">
        <f t="shared" si="30"/>
        <v>0.37491799999999997</v>
      </c>
      <c r="P134">
        <f t="shared" si="41"/>
        <v>1.225216666666661E-3</v>
      </c>
      <c r="Q134">
        <f t="shared" si="33"/>
        <v>78.629396999999997</v>
      </c>
      <c r="R134">
        <f t="shared" si="42"/>
        <v>-1.0039333333317301E-3</v>
      </c>
      <c r="S134">
        <f t="shared" si="43"/>
        <v>0.98883868968782684</v>
      </c>
      <c r="T134">
        <f t="shared" si="44"/>
        <v>90.734094417963789</v>
      </c>
      <c r="U134">
        <f t="shared" si="45"/>
        <v>32500</v>
      </c>
      <c r="W134">
        <v>0.13001099999999999</v>
      </c>
      <c r="X134">
        <v>90.002332999999993</v>
      </c>
      <c r="Y134">
        <v>0.13000800000000001</v>
      </c>
      <c r="Z134">
        <v>0.80159400000000003</v>
      </c>
      <c r="AA134">
        <f t="shared" si="31"/>
        <v>211.87804192960314</v>
      </c>
      <c r="AB134">
        <f t="shared" si="32"/>
        <v>128.53817548762336</v>
      </c>
      <c r="AC134">
        <f t="shared" si="34"/>
        <v>0.60666114485959999</v>
      </c>
      <c r="AD134" s="6">
        <f t="shared" si="38"/>
        <v>-0.97672619971874675</v>
      </c>
      <c r="AE134" s="6">
        <f t="shared" si="38"/>
        <v>4.73131384821236</v>
      </c>
    </row>
    <row r="135" spans="1:31" x14ac:dyDescent="0.25">
      <c r="A135" s="1">
        <v>42879.972592592596</v>
      </c>
      <c r="B135" s="16">
        <v>128</v>
      </c>
      <c r="C135">
        <f t="shared" si="35"/>
        <v>12.107189205999314</v>
      </c>
      <c r="D135">
        <f t="shared" si="36"/>
        <v>736.4646239760857</v>
      </c>
      <c r="E135">
        <f t="shared" si="37"/>
        <v>860.77137753044201</v>
      </c>
      <c r="F135">
        <f t="shared" si="39"/>
        <v>60.828703627688846</v>
      </c>
      <c r="G135">
        <v>21.091996000000002</v>
      </c>
      <c r="H135">
        <f t="shared" si="27"/>
        <v>21.091996000000002</v>
      </c>
      <c r="I135">
        <v>20.995493</v>
      </c>
      <c r="J135">
        <f t="shared" si="28"/>
        <v>20.995493</v>
      </c>
      <c r="K135">
        <f t="shared" si="40"/>
        <v>-2.3794999999993867E-4</v>
      </c>
      <c r="L135">
        <v>1.9289999999999999E-3</v>
      </c>
      <c r="M135">
        <f t="shared" si="29"/>
        <v>1.9289999999999999E-3</v>
      </c>
      <c r="N135">
        <v>0.37615100000000001</v>
      </c>
      <c r="O135">
        <f t="shared" si="30"/>
        <v>0.37615100000000001</v>
      </c>
      <c r="P135">
        <f t="shared" si="41"/>
        <v>1.2213166666666636E-3</v>
      </c>
      <c r="Q135">
        <f t="shared" si="33"/>
        <v>78.628356000000011</v>
      </c>
      <c r="R135">
        <f t="shared" si="42"/>
        <v>-9.8336666666511965E-4</v>
      </c>
      <c r="S135">
        <f t="shared" si="43"/>
        <v>0.98883887380545676</v>
      </c>
      <c r="T135">
        <f t="shared" si="44"/>
        <v>90.727625434769564</v>
      </c>
      <c r="U135">
        <f t="shared" si="45"/>
        <v>32500</v>
      </c>
      <c r="W135">
        <v>0.13000600000000001</v>
      </c>
      <c r="X135">
        <v>90.003268000000006</v>
      </c>
      <c r="Y135">
        <v>0.13000800000000001</v>
      </c>
      <c r="Z135">
        <v>0.80158799999999997</v>
      </c>
      <c r="AA135">
        <f t="shared" si="31"/>
        <v>211.87707935854152</v>
      </c>
      <c r="AB135">
        <f t="shared" si="32"/>
        <v>128.53758677091923</v>
      </c>
      <c r="AC135">
        <f t="shared" si="34"/>
        <v>0.60666112238316272</v>
      </c>
      <c r="AD135" s="6">
        <f t="shared" si="38"/>
        <v>-0.94285748490278487</v>
      </c>
      <c r="AE135" s="6">
        <f t="shared" si="38"/>
        <v>4.7295662885644427</v>
      </c>
    </row>
    <row r="136" spans="1:31" x14ac:dyDescent="0.25">
      <c r="A136" s="1">
        <v>42879.973287037035</v>
      </c>
      <c r="B136" s="16">
        <v>129</v>
      </c>
      <c r="C136">
        <f t="shared" si="35"/>
        <v>22.629893570080934</v>
      </c>
      <c r="D136">
        <f t="shared" si="36"/>
        <v>735.708045743095</v>
      </c>
      <c r="E136">
        <f t="shared" si="37"/>
        <v>901.40609306006581</v>
      </c>
      <c r="F136">
        <f t="shared" si="39"/>
        <v>32.510450986644379</v>
      </c>
      <c r="G136">
        <v>21.091918</v>
      </c>
      <c r="H136">
        <f t="shared" ref="H136:H199" si="46">(G136*H$2+H$3+H$4)</f>
        <v>21.091918</v>
      </c>
      <c r="I136">
        <v>20.995113</v>
      </c>
      <c r="J136">
        <f t="shared" ref="J136:J199" si="47">(I136*J$2+J$3+J$4)</f>
        <v>20.995113</v>
      </c>
      <c r="K136">
        <f t="shared" si="40"/>
        <v>-2.6219999999993839E-4</v>
      </c>
      <c r="L136">
        <v>1.9659999999999999E-3</v>
      </c>
      <c r="M136">
        <f t="shared" ref="M136:M199" si="48">(L136*M$2+M$3+M$4)</f>
        <v>1.9659999999999999E-3</v>
      </c>
      <c r="N136">
        <v>0.377388</v>
      </c>
      <c r="O136">
        <f t="shared" ref="O136:O199" si="49">(N136*O$2+O$3+O$4)</f>
        <v>0.377388</v>
      </c>
      <c r="P136">
        <f t="shared" si="41"/>
        <v>1.2157833333333321E-3</v>
      </c>
      <c r="Q136">
        <f t="shared" si="33"/>
        <v>78.627499</v>
      </c>
      <c r="R136">
        <f t="shared" si="42"/>
        <v>-9.5358333333284877E-4</v>
      </c>
      <c r="S136">
        <f t="shared" si="43"/>
        <v>0.9888384238407959</v>
      </c>
      <c r="T136">
        <f t="shared" si="44"/>
        <v>90.715100152172838</v>
      </c>
      <c r="U136">
        <f t="shared" si="45"/>
        <v>32500</v>
      </c>
      <c r="W136">
        <v>0.13000400000000001</v>
      </c>
      <c r="X136">
        <v>90.002021999999997</v>
      </c>
      <c r="Y136">
        <v>0.13001099999999999</v>
      </c>
      <c r="Z136">
        <v>0.80161000000000004</v>
      </c>
      <c r="AA136">
        <f t="shared" ref="AA136:AA199" si="50">((X136*(H136/100)*Z136)/(-X136*(-1+H136/100+M136/100)+Z136))*1000</f>
        <v>211.88190436379352</v>
      </c>
      <c r="AB136">
        <f t="shared" ref="AB136:AB199" si="51">((X136*(Y136*(-1+M136/100+H136/100)+(M136/100)*Z136))/(X136*(-1+M136/100+H136/100)-Z136))*1000</f>
        <v>128.54012258540885</v>
      </c>
      <c r="AC136">
        <f t="shared" si="34"/>
        <v>0.60665927546464815</v>
      </c>
      <c r="AD136" s="6">
        <f t="shared" si="38"/>
        <v>-0.89319572316460671</v>
      </c>
      <c r="AE136" s="6">
        <f t="shared" si="38"/>
        <v>4.7235673262583955</v>
      </c>
    </row>
    <row r="137" spans="1:31" x14ac:dyDescent="0.25">
      <c r="A137" s="1">
        <v>42879.973981481482</v>
      </c>
      <c r="B137" s="16">
        <v>130</v>
      </c>
      <c r="C137">
        <f t="shared" si="35"/>
        <v>32.923671488733547</v>
      </c>
      <c r="D137">
        <f t="shared" si="36"/>
        <v>732.43039470076951</v>
      </c>
      <c r="E137">
        <f t="shared" si="37"/>
        <v>938.35534508674857</v>
      </c>
      <c r="F137">
        <f t="shared" si="39"/>
        <v>22.246315844555994</v>
      </c>
      <c r="G137">
        <v>21.091902000000001</v>
      </c>
      <c r="H137">
        <f t="shared" si="46"/>
        <v>21.091902000000001</v>
      </c>
      <c r="I137">
        <v>20.994738000000002</v>
      </c>
      <c r="J137">
        <f t="shared" si="47"/>
        <v>20.994738000000002</v>
      </c>
      <c r="K137">
        <f t="shared" si="40"/>
        <v>-2.8409999999995015E-4</v>
      </c>
      <c r="L137">
        <v>2.0140000000000002E-3</v>
      </c>
      <c r="M137">
        <f t="shared" si="48"/>
        <v>2.0140000000000002E-3</v>
      </c>
      <c r="N137">
        <v>0.37861499999999998</v>
      </c>
      <c r="O137">
        <f t="shared" si="49"/>
        <v>0.37861499999999998</v>
      </c>
      <c r="P137">
        <f t="shared" si="41"/>
        <v>1.2025499999999995E-3</v>
      </c>
      <c r="Q137">
        <f t="shared" ref="Q137:Q200" si="52">100-J137-O137</f>
        <v>78.626647000000006</v>
      </c>
      <c r="R137">
        <f t="shared" si="42"/>
        <v>-9.1845000000034815E-4</v>
      </c>
      <c r="S137">
        <f t="shared" si="43"/>
        <v>0.98883917796835197</v>
      </c>
      <c r="T137">
        <f t="shared" si="44"/>
        <v>90.70277472321213</v>
      </c>
      <c r="U137">
        <f t="shared" si="45"/>
        <v>32500</v>
      </c>
      <c r="W137">
        <v>0.13000800000000001</v>
      </c>
      <c r="X137">
        <v>90.003268000000006</v>
      </c>
      <c r="Y137">
        <v>0.13000400000000001</v>
      </c>
      <c r="Z137">
        <v>0.801566</v>
      </c>
      <c r="AA137">
        <f t="shared" si="50"/>
        <v>211.87036104674485</v>
      </c>
      <c r="AB137">
        <f t="shared" si="51"/>
        <v>128.53281765200543</v>
      </c>
      <c r="AC137">
        <f t="shared" ref="AC137:AC200" si="53">AB137/AA137</f>
        <v>0.60665784971993941</v>
      </c>
      <c r="AD137" s="6">
        <f t="shared" si="38"/>
        <v>-0.84460463782629036</v>
      </c>
      <c r="AE137" s="6">
        <f t="shared" si="38"/>
        <v>4.6983921155745536</v>
      </c>
    </row>
    <row r="138" spans="1:31" x14ac:dyDescent="0.25">
      <c r="A138" s="1">
        <v>42879.974675925929</v>
      </c>
      <c r="B138" s="16">
        <v>131</v>
      </c>
      <c r="C138">
        <f t="shared" si="35"/>
        <v>37.12307341626957</v>
      </c>
      <c r="D138">
        <f t="shared" si="36"/>
        <v>730.23691508259606</v>
      </c>
      <c r="E138">
        <f t="shared" si="37"/>
        <v>952.48358658470443</v>
      </c>
      <c r="F138">
        <f t="shared" si="39"/>
        <v>19.670702015813223</v>
      </c>
      <c r="G138">
        <v>21.091939</v>
      </c>
      <c r="H138">
        <f t="shared" si="46"/>
        <v>21.091939</v>
      </c>
      <c r="I138">
        <v>20.994410999999999</v>
      </c>
      <c r="J138">
        <f t="shared" si="47"/>
        <v>20.994410999999999</v>
      </c>
      <c r="K138">
        <f t="shared" si="40"/>
        <v>-2.9188333333340921E-4</v>
      </c>
      <c r="L138">
        <v>2.0600000000000002E-3</v>
      </c>
      <c r="M138">
        <f t="shared" si="48"/>
        <v>2.0600000000000002E-3</v>
      </c>
      <c r="N138">
        <v>0.37980799999999998</v>
      </c>
      <c r="O138">
        <f t="shared" si="49"/>
        <v>0.37980799999999998</v>
      </c>
      <c r="P138">
        <f t="shared" si="41"/>
        <v>1.1926999999999992E-3</v>
      </c>
      <c r="Q138">
        <f t="shared" si="52"/>
        <v>78.625781000000003</v>
      </c>
      <c r="R138">
        <f t="shared" si="42"/>
        <v>-9.0081666666677054E-4</v>
      </c>
      <c r="S138">
        <f t="shared" si="43"/>
        <v>0.98883850063980094</v>
      </c>
      <c r="T138">
        <f t="shared" si="44"/>
        <v>90.694096841666394</v>
      </c>
      <c r="U138">
        <f t="shared" si="45"/>
        <v>32500</v>
      </c>
      <c r="W138">
        <v>0.13000999999999999</v>
      </c>
      <c r="X138">
        <v>90.000983000000005</v>
      </c>
      <c r="Y138">
        <v>0.13000600000000001</v>
      </c>
      <c r="Z138">
        <v>0.80159400000000003</v>
      </c>
      <c r="AA138">
        <f t="shared" si="50"/>
        <v>211.8782114441087</v>
      </c>
      <c r="AB138">
        <f t="shared" si="51"/>
        <v>128.53424446834603</v>
      </c>
      <c r="AC138">
        <f t="shared" si="53"/>
        <v>0.60664210629440796</v>
      </c>
      <c r="AD138" s="6">
        <f t="shared" si="38"/>
        <v>-0.82479050977800872</v>
      </c>
      <c r="AE138" s="6">
        <f t="shared" si="38"/>
        <v>4.6812635271095449</v>
      </c>
    </row>
    <row r="139" spans="1:31" x14ac:dyDescent="0.25">
      <c r="A139" s="1">
        <v>42879.975370370368</v>
      </c>
      <c r="B139" s="16">
        <v>132</v>
      </c>
      <c r="C139">
        <f t="shared" si="35"/>
        <v>33.363300854368902</v>
      </c>
      <c r="D139">
        <f t="shared" si="36"/>
        <v>728.97966245174882</v>
      </c>
      <c r="E139">
        <f t="shared" si="37"/>
        <v>936.27831601379853</v>
      </c>
      <c r="F139">
        <f t="shared" si="39"/>
        <v>21.849746391514177</v>
      </c>
      <c r="G139">
        <v>21.091757999999999</v>
      </c>
      <c r="H139">
        <f t="shared" si="46"/>
        <v>21.091757999999999</v>
      </c>
      <c r="I139">
        <v>20.994154000000002</v>
      </c>
      <c r="J139">
        <f t="shared" si="47"/>
        <v>20.994154000000002</v>
      </c>
      <c r="K139">
        <f t="shared" si="40"/>
        <v>-2.8171666666671293E-4</v>
      </c>
      <c r="L139">
        <v>2.1120000000000002E-3</v>
      </c>
      <c r="M139">
        <f t="shared" si="48"/>
        <v>2.1120000000000002E-3</v>
      </c>
      <c r="N139">
        <v>0.38097300000000001</v>
      </c>
      <c r="O139">
        <f t="shared" si="49"/>
        <v>0.38097300000000001</v>
      </c>
      <c r="P139">
        <f t="shared" si="41"/>
        <v>1.185699999999997E-3</v>
      </c>
      <c r="Q139">
        <f t="shared" si="52"/>
        <v>78.624872999999994</v>
      </c>
      <c r="R139">
        <f t="shared" si="42"/>
        <v>-9.0398333333444232E-4</v>
      </c>
      <c r="S139">
        <f t="shared" si="43"/>
        <v>0.98883816487894849</v>
      </c>
      <c r="T139">
        <f t="shared" si="44"/>
        <v>90.696184361597759</v>
      </c>
      <c r="U139">
        <f t="shared" si="45"/>
        <v>32500</v>
      </c>
      <c r="W139">
        <v>0.13001099999999999</v>
      </c>
      <c r="X139">
        <v>90.000568000000001</v>
      </c>
      <c r="Y139">
        <v>0.13000500000000001</v>
      </c>
      <c r="Z139">
        <v>0.801616</v>
      </c>
      <c r="AA139">
        <f t="shared" si="50"/>
        <v>211.88178988928703</v>
      </c>
      <c r="AB139">
        <f t="shared" si="51"/>
        <v>128.53268907499046</v>
      </c>
      <c r="AC139">
        <f t="shared" si="53"/>
        <v>0.60662451993704436</v>
      </c>
      <c r="AD139" s="6">
        <f t="shared" si="38"/>
        <v>-0.84253813944179923</v>
      </c>
      <c r="AE139" s="6">
        <f t="shared" si="38"/>
        <v>4.6715506980985717</v>
      </c>
    </row>
    <row r="140" spans="1:31" x14ac:dyDescent="0.25">
      <c r="A140" s="1">
        <v>42879.976064814815</v>
      </c>
      <c r="B140" s="16">
        <v>133</v>
      </c>
      <c r="C140">
        <f t="shared" ref="C140:C203" si="54">(X140*H140-T140*J140-K140*U140)*10</f>
        <v>24.07682823829143</v>
      </c>
      <c r="D140">
        <f t="shared" ref="D140:D203" si="55">(T140*O140-X140*M140+P140*U140)*10</f>
        <v>728.01854254401803</v>
      </c>
      <c r="E140">
        <f t="shared" ref="E140:E203" si="56">3.941*C140+1.104*D140</f>
        <v>898.61925105570253</v>
      </c>
      <c r="F140">
        <f t="shared" si="39"/>
        <v>30.237310967155889</v>
      </c>
      <c r="G140">
        <v>21.091445</v>
      </c>
      <c r="H140">
        <f t="shared" si="46"/>
        <v>21.091445</v>
      </c>
      <c r="I140">
        <v>20.993907</v>
      </c>
      <c r="J140">
        <f t="shared" si="47"/>
        <v>20.993907</v>
      </c>
      <c r="K140">
        <f t="shared" si="40"/>
        <v>-2.5870000000007091E-4</v>
      </c>
      <c r="L140">
        <v>2.1770000000000001E-3</v>
      </c>
      <c r="M140">
        <f t="shared" si="48"/>
        <v>2.1770000000000001E-3</v>
      </c>
      <c r="N140">
        <v>0.38212499999999999</v>
      </c>
      <c r="O140">
        <f t="shared" si="49"/>
        <v>0.38212499999999999</v>
      </c>
      <c r="P140">
        <f t="shared" si="41"/>
        <v>1.1796166666666664E-3</v>
      </c>
      <c r="Q140">
        <f t="shared" si="52"/>
        <v>78.623967999999991</v>
      </c>
      <c r="R140">
        <f t="shared" si="42"/>
        <v>-9.2091666666718199E-4</v>
      </c>
      <c r="S140">
        <f t="shared" si="43"/>
        <v>0.98883756502353959</v>
      </c>
      <c r="T140">
        <f t="shared" si="44"/>
        <v>90.70393871430592</v>
      </c>
      <c r="U140">
        <f t="shared" si="45"/>
        <v>32500</v>
      </c>
      <c r="W140">
        <v>0.13000800000000001</v>
      </c>
      <c r="X140">
        <v>89.999996999999993</v>
      </c>
      <c r="Y140">
        <v>0.13000700000000001</v>
      </c>
      <c r="Z140">
        <v>0.80165699999999995</v>
      </c>
      <c r="AA140">
        <f t="shared" si="50"/>
        <v>211.88868797192265</v>
      </c>
      <c r="AB140">
        <f t="shared" si="51"/>
        <v>128.53393475789497</v>
      </c>
      <c r="AC140">
        <f t="shared" si="53"/>
        <v>0.60661065009250037</v>
      </c>
      <c r="AD140" s="6">
        <f t="shared" ref="AD140:AE203" si="57">(C140-AA140)/AA140</f>
        <v>-0.8863703934894257</v>
      </c>
      <c r="AE140" s="6">
        <f t="shared" si="57"/>
        <v>4.6640181747746645</v>
      </c>
    </row>
    <row r="141" spans="1:31" x14ac:dyDescent="0.25">
      <c r="A141" s="1">
        <v>42879.976759259262</v>
      </c>
      <c r="B141" s="16">
        <v>134</v>
      </c>
      <c r="C141">
        <f t="shared" si="54"/>
        <v>13.372629681003945</v>
      </c>
      <c r="D141">
        <f t="shared" si="55"/>
        <v>729.42627956050978</v>
      </c>
      <c r="E141">
        <f t="shared" si="56"/>
        <v>857.98814620763937</v>
      </c>
      <c r="F141">
        <f t="shared" ref="F141:F204" si="58">D141/C141</f>
        <v>54.546210951812462</v>
      </c>
      <c r="G141">
        <v>21.091318000000001</v>
      </c>
      <c r="H141">
        <f t="shared" si="46"/>
        <v>21.091318000000001</v>
      </c>
      <c r="I141">
        <v>20.993722000000002</v>
      </c>
      <c r="J141">
        <f t="shared" si="47"/>
        <v>20.993722000000002</v>
      </c>
      <c r="K141">
        <f t="shared" ref="K141:K204" si="59">SLOPE(J137:J145,B137:B145)</f>
        <v>-2.3341666666685986E-4</v>
      </c>
      <c r="L141">
        <v>2.2599999999999999E-3</v>
      </c>
      <c r="M141">
        <f t="shared" si="48"/>
        <v>2.2599999999999999E-3</v>
      </c>
      <c r="N141">
        <v>0.38328099999999998</v>
      </c>
      <c r="O141">
        <f t="shared" si="49"/>
        <v>0.38328099999999998</v>
      </c>
      <c r="P141">
        <f t="shared" ref="P141:P204" si="60">SLOPE(O137:O145,B137:B145)</f>
        <v>1.1807833333333359E-3</v>
      </c>
      <c r="Q141">
        <f t="shared" si="52"/>
        <v>78.622996999999998</v>
      </c>
      <c r="R141">
        <f t="shared" ref="R141:R204" si="61">SLOPE(Q137:Q145,B137:B145)</f>
        <v>-9.4736666666719318E-4</v>
      </c>
      <c r="S141">
        <f t="shared" ref="S141:S204" si="62">((X141-AA141/1000+AB141/1000)/(X141+Y141+Z141))</f>
        <v>0.98883741183397234</v>
      </c>
      <c r="T141">
        <f t="shared" ref="T141:T204" si="63">(-R141*U141+X141*(100-H141-M141))/(100-J141-O141)</f>
        <v>90.718231649879741</v>
      </c>
      <c r="U141">
        <f t="shared" si="45"/>
        <v>32500</v>
      </c>
      <c r="W141">
        <v>0.13000600000000001</v>
      </c>
      <c r="X141">
        <v>90.002178000000001</v>
      </c>
      <c r="Y141">
        <v>0.13000700000000001</v>
      </c>
      <c r="Z141">
        <v>0.80168799999999996</v>
      </c>
      <c r="AA141">
        <f t="shared" si="50"/>
        <v>211.89545478736534</v>
      </c>
      <c r="AB141">
        <f t="shared" si="51"/>
        <v>128.53308014651572</v>
      </c>
      <c r="AC141">
        <f t="shared" si="53"/>
        <v>0.60658724499540206</v>
      </c>
      <c r="AD141" s="6">
        <f t="shared" si="57"/>
        <v>-0.93689043639740532</v>
      </c>
      <c r="AE141" s="6">
        <f t="shared" si="57"/>
        <v>4.67500816699508</v>
      </c>
    </row>
    <row r="142" spans="1:31" x14ac:dyDescent="0.25">
      <c r="A142" s="1">
        <v>42879.977453703701</v>
      </c>
      <c r="B142" s="16">
        <v>135</v>
      </c>
      <c r="C142">
        <f t="shared" si="54"/>
        <v>6.0248343314506236</v>
      </c>
      <c r="D142">
        <f t="shared" si="55"/>
        <v>732.8727953576722</v>
      </c>
      <c r="E142">
        <f t="shared" si="56"/>
        <v>832.83543817511713</v>
      </c>
      <c r="F142">
        <f t="shared" si="58"/>
        <v>121.6419830055668</v>
      </c>
      <c r="G142">
        <v>21.091481999999999</v>
      </c>
      <c r="H142">
        <f t="shared" si="46"/>
        <v>21.091481999999999</v>
      </c>
      <c r="I142">
        <v>20.993383999999999</v>
      </c>
      <c r="J142">
        <f t="shared" si="47"/>
        <v>20.993383999999999</v>
      </c>
      <c r="K142">
        <f t="shared" si="59"/>
        <v>-2.163833333333661E-4</v>
      </c>
      <c r="L142">
        <v>2.32E-3</v>
      </c>
      <c r="M142">
        <f t="shared" si="48"/>
        <v>2.32E-3</v>
      </c>
      <c r="N142">
        <v>0.38450299999999998</v>
      </c>
      <c r="O142">
        <f t="shared" si="49"/>
        <v>0.38450299999999998</v>
      </c>
      <c r="P142">
        <f t="shared" si="60"/>
        <v>1.1880166666666692E-3</v>
      </c>
      <c r="Q142">
        <f t="shared" si="52"/>
        <v>78.622113000000013</v>
      </c>
      <c r="R142">
        <f t="shared" si="61"/>
        <v>-9.7163333333346224E-4</v>
      </c>
      <c r="S142">
        <f t="shared" si="62"/>
        <v>0.98883762934569774</v>
      </c>
      <c r="T142">
        <f t="shared" si="63"/>
        <v>90.728921961026259</v>
      </c>
      <c r="U142">
        <f t="shared" ref="U142:U205" si="64">$F$1</f>
        <v>32500</v>
      </c>
      <c r="W142">
        <v>0.13000400000000001</v>
      </c>
      <c r="X142">
        <v>90.002073999999993</v>
      </c>
      <c r="Y142">
        <v>0.13000800000000001</v>
      </c>
      <c r="Z142">
        <v>0.80166899999999996</v>
      </c>
      <c r="AA142">
        <f t="shared" si="50"/>
        <v>211.89272859697974</v>
      </c>
      <c r="AB142">
        <f t="shared" si="51"/>
        <v>128.53349494895176</v>
      </c>
      <c r="AC142">
        <f t="shared" si="53"/>
        <v>0.60659700689126828</v>
      </c>
      <c r="AD142" s="6">
        <f t="shared" si="57"/>
        <v>-0.97156658290568398</v>
      </c>
      <c r="AE142" s="6">
        <f t="shared" si="57"/>
        <v>4.7018039978508268</v>
      </c>
    </row>
    <row r="143" spans="1:31" x14ac:dyDescent="0.25">
      <c r="A143" s="1">
        <v>42879.978148148148</v>
      </c>
      <c r="B143" s="16">
        <v>136</v>
      </c>
      <c r="C143">
        <f t="shared" si="54"/>
        <v>0.71541270534025259</v>
      </c>
      <c r="D143">
        <f t="shared" si="55"/>
        <v>737.73940293806868</v>
      </c>
      <c r="E143">
        <f t="shared" si="56"/>
        <v>817.28374231537384</v>
      </c>
      <c r="F143">
        <f t="shared" si="58"/>
        <v>1031.2081368294926</v>
      </c>
      <c r="G143">
        <v>21.091602000000002</v>
      </c>
      <c r="H143">
        <f t="shared" si="46"/>
        <v>21.091602000000002</v>
      </c>
      <c r="I143">
        <v>20.993198</v>
      </c>
      <c r="J143">
        <f t="shared" si="47"/>
        <v>20.993198</v>
      </c>
      <c r="K143">
        <f t="shared" si="59"/>
        <v>-2.0576666666668095E-4</v>
      </c>
      <c r="L143">
        <v>2.3540000000000002E-3</v>
      </c>
      <c r="M143">
        <f t="shared" si="48"/>
        <v>2.3540000000000002E-3</v>
      </c>
      <c r="N143">
        <v>0.38568799999999998</v>
      </c>
      <c r="O143">
        <f t="shared" si="49"/>
        <v>0.38568799999999998</v>
      </c>
      <c r="P143">
        <f t="shared" si="60"/>
        <v>1.1996500000000002E-3</v>
      </c>
      <c r="Q143">
        <f t="shared" si="52"/>
        <v>78.621113999999992</v>
      </c>
      <c r="R143">
        <f t="shared" si="61"/>
        <v>-9.9388333333318233E-4</v>
      </c>
      <c r="S143">
        <f t="shared" si="62"/>
        <v>0.98883802943240373</v>
      </c>
      <c r="T143">
        <f t="shared" si="63"/>
        <v>90.739616990232719</v>
      </c>
      <c r="U143">
        <f t="shared" si="64"/>
        <v>32500</v>
      </c>
      <c r="W143">
        <v>0.13000800000000001</v>
      </c>
      <c r="X143">
        <v>90.002593000000005</v>
      </c>
      <c r="Y143">
        <v>0.13000700000000001</v>
      </c>
      <c r="Z143">
        <v>0.80164299999999999</v>
      </c>
      <c r="AA143">
        <f t="shared" si="50"/>
        <v>211.88756121289887</v>
      </c>
      <c r="AB143">
        <f t="shared" si="51"/>
        <v>128.53221726025603</v>
      </c>
      <c r="AC143">
        <f t="shared" si="53"/>
        <v>0.60660577017595829</v>
      </c>
      <c r="AD143" s="6">
        <f t="shared" si="57"/>
        <v>-0.9966236210316215</v>
      </c>
      <c r="AE143" s="6">
        <f t="shared" si="57"/>
        <v>4.7397236168755335</v>
      </c>
    </row>
    <row r="144" spans="1:31" x14ac:dyDescent="0.25">
      <c r="A144" s="1">
        <v>42879.978842592594</v>
      </c>
      <c r="B144" s="16">
        <v>137</v>
      </c>
      <c r="C144">
        <f t="shared" si="54"/>
        <v>-0.39039139116988864</v>
      </c>
      <c r="D144">
        <f t="shared" si="55"/>
        <v>741.43838897546539</v>
      </c>
      <c r="E144">
        <f t="shared" si="56"/>
        <v>817.00944895631335</v>
      </c>
      <c r="F144">
        <f t="shared" si="58"/>
        <v>-1899.2180815094096</v>
      </c>
      <c r="G144">
        <v>21.091514</v>
      </c>
      <c r="H144">
        <f t="shared" si="46"/>
        <v>21.091514</v>
      </c>
      <c r="I144">
        <v>20.993009000000001</v>
      </c>
      <c r="J144">
        <f t="shared" si="47"/>
        <v>20.993009000000001</v>
      </c>
      <c r="K144">
        <f t="shared" si="59"/>
        <v>-2.0518333333334007E-4</v>
      </c>
      <c r="L144">
        <v>2.395E-3</v>
      </c>
      <c r="M144">
        <f t="shared" si="48"/>
        <v>2.395E-3</v>
      </c>
      <c r="N144">
        <v>0.386853</v>
      </c>
      <c r="O144">
        <f t="shared" si="49"/>
        <v>0.386853</v>
      </c>
      <c r="P144">
        <f t="shared" si="60"/>
        <v>1.2078333333333348E-3</v>
      </c>
      <c r="Q144">
        <f t="shared" si="52"/>
        <v>78.620137999999997</v>
      </c>
      <c r="R144">
        <f t="shared" si="61"/>
        <v>-1.0026499999999791E-3</v>
      </c>
      <c r="S144">
        <f t="shared" si="62"/>
        <v>0.98883801383237524</v>
      </c>
      <c r="T144">
        <f t="shared" si="63"/>
        <v>90.744577780366612</v>
      </c>
      <c r="U144">
        <f t="shared" si="64"/>
        <v>32500</v>
      </c>
      <c r="W144">
        <v>0.13000900000000001</v>
      </c>
      <c r="X144">
        <v>90.002748999999994</v>
      </c>
      <c r="Y144">
        <v>0.13000600000000001</v>
      </c>
      <c r="Z144">
        <v>0.80164599999999997</v>
      </c>
      <c r="AA144">
        <f t="shared" si="50"/>
        <v>211.88734055346276</v>
      </c>
      <c r="AB144">
        <f t="shared" si="51"/>
        <v>128.53081443021847</v>
      </c>
      <c r="AC144">
        <f t="shared" si="53"/>
        <v>0.60659978125398184</v>
      </c>
      <c r="AD144" s="6">
        <f t="shared" si="57"/>
        <v>-1.0018424479261014</v>
      </c>
      <c r="AE144" s="6">
        <f t="shared" si="57"/>
        <v>4.7685652445468998</v>
      </c>
    </row>
    <row r="145" spans="1:31" x14ac:dyDescent="0.25">
      <c r="A145" s="1">
        <v>42879.979537037034</v>
      </c>
      <c r="B145" s="16">
        <v>138</v>
      </c>
      <c r="C145">
        <f t="shared" si="54"/>
        <v>1.4593406182156254</v>
      </c>
      <c r="D145">
        <f t="shared" si="55"/>
        <v>740.74814742128478</v>
      </c>
      <c r="E145">
        <f t="shared" si="56"/>
        <v>823.5372161294863</v>
      </c>
      <c r="F145">
        <f t="shared" si="58"/>
        <v>507.59098881727641</v>
      </c>
      <c r="G145">
        <v>21.091588000000002</v>
      </c>
      <c r="H145">
        <f t="shared" si="46"/>
        <v>21.091588000000002</v>
      </c>
      <c r="I145">
        <v>20.992896999999999</v>
      </c>
      <c r="J145">
        <f t="shared" si="47"/>
        <v>20.992896999999999</v>
      </c>
      <c r="K145">
        <f t="shared" si="59"/>
        <v>-2.087166666666344E-4</v>
      </c>
      <c r="L145">
        <v>2.4489999999999998E-3</v>
      </c>
      <c r="M145">
        <f t="shared" si="48"/>
        <v>2.4489999999999998E-3</v>
      </c>
      <c r="N145">
        <v>0.38809100000000002</v>
      </c>
      <c r="O145">
        <f t="shared" si="49"/>
        <v>0.38809100000000002</v>
      </c>
      <c r="P145">
        <f t="shared" si="60"/>
        <v>1.2024333333333368E-3</v>
      </c>
      <c r="Q145">
        <f t="shared" si="52"/>
        <v>78.619011999999998</v>
      </c>
      <c r="R145">
        <f t="shared" si="61"/>
        <v>-9.9371666666693646E-4</v>
      </c>
      <c r="S145">
        <f t="shared" si="62"/>
        <v>0.98883825115125612</v>
      </c>
      <c r="T145">
        <f t="shared" si="63"/>
        <v>90.741985806803143</v>
      </c>
      <c r="U145">
        <f t="shared" si="64"/>
        <v>32500</v>
      </c>
      <c r="W145">
        <v>0.13000900000000001</v>
      </c>
      <c r="X145">
        <v>90.002696999999998</v>
      </c>
      <c r="Y145">
        <v>0.13000600000000001</v>
      </c>
      <c r="Z145">
        <v>0.80162699999999998</v>
      </c>
      <c r="AA145">
        <f t="shared" si="50"/>
        <v>211.88345652011265</v>
      </c>
      <c r="AB145">
        <f t="shared" si="51"/>
        <v>128.53030333130442</v>
      </c>
      <c r="AC145">
        <f t="shared" si="53"/>
        <v>0.60660848865802752</v>
      </c>
      <c r="AD145" s="6">
        <f t="shared" si="57"/>
        <v>-0.99311253156719614</v>
      </c>
      <c r="AE145" s="6">
        <f t="shared" si="57"/>
        <v>4.7632179199943634</v>
      </c>
    </row>
    <row r="146" spans="1:31" x14ac:dyDescent="0.25">
      <c r="A146" s="1">
        <v>42879.980231481481</v>
      </c>
      <c r="B146" s="16">
        <v>139</v>
      </c>
      <c r="C146">
        <f t="shared" si="54"/>
        <v>7.0111468662626475</v>
      </c>
      <c r="D146">
        <f t="shared" si="55"/>
        <v>733.19197439783329</v>
      </c>
      <c r="E146">
        <f t="shared" si="56"/>
        <v>837.07486953514911</v>
      </c>
      <c r="F146">
        <f t="shared" si="58"/>
        <v>104.57518411515855</v>
      </c>
      <c r="G146">
        <v>21.091664999999999</v>
      </c>
      <c r="H146">
        <f t="shared" si="46"/>
        <v>21.091664999999999</v>
      </c>
      <c r="I146">
        <v>20.992688000000001</v>
      </c>
      <c r="J146">
        <f t="shared" si="47"/>
        <v>20.992688000000001</v>
      </c>
      <c r="K146">
        <f t="shared" si="59"/>
        <v>-2.1653333333328343E-4</v>
      </c>
      <c r="L146">
        <v>2.5010000000000002E-3</v>
      </c>
      <c r="M146">
        <f t="shared" si="48"/>
        <v>2.5010000000000002E-3</v>
      </c>
      <c r="N146">
        <v>0.389324</v>
      </c>
      <c r="O146">
        <f t="shared" si="49"/>
        <v>0.389324</v>
      </c>
      <c r="P146">
        <f t="shared" si="60"/>
        <v>1.1760333333333355E-3</v>
      </c>
      <c r="Q146">
        <f t="shared" si="52"/>
        <v>78.617987999999997</v>
      </c>
      <c r="R146">
        <f t="shared" si="61"/>
        <v>-9.5950000000020921E-4</v>
      </c>
      <c r="S146">
        <f t="shared" si="62"/>
        <v>0.98883829472282214</v>
      </c>
      <c r="T146">
        <f t="shared" si="63"/>
        <v>90.729604827531617</v>
      </c>
      <c r="U146">
        <f t="shared" si="64"/>
        <v>32500</v>
      </c>
      <c r="W146">
        <v>0.13000900000000001</v>
      </c>
      <c r="X146">
        <v>90.003423999999995</v>
      </c>
      <c r="Y146">
        <v>0.13000700000000001</v>
      </c>
      <c r="Z146">
        <v>0.80162900000000004</v>
      </c>
      <c r="AA146">
        <f t="shared" si="50"/>
        <v>211.88511442626486</v>
      </c>
      <c r="AB146">
        <f t="shared" si="51"/>
        <v>128.53077534379744</v>
      </c>
      <c r="AC146">
        <f t="shared" si="53"/>
        <v>0.60660596989943627</v>
      </c>
      <c r="AD146" s="6">
        <f t="shared" si="57"/>
        <v>-0.96691062095019198</v>
      </c>
      <c r="AE146" s="6">
        <f t="shared" si="57"/>
        <v>4.7044079321600014</v>
      </c>
    </row>
    <row r="147" spans="1:31" x14ac:dyDescent="0.25">
      <c r="A147" s="1">
        <v>42879.980925925927</v>
      </c>
      <c r="B147" s="16">
        <v>140</v>
      </c>
      <c r="C147">
        <f t="shared" si="54"/>
        <v>16.537066962824891</v>
      </c>
      <c r="D147">
        <f t="shared" si="55"/>
        <v>716.90370785226651</v>
      </c>
      <c r="E147">
        <f t="shared" si="56"/>
        <v>856.63427436939514</v>
      </c>
      <c r="F147">
        <f t="shared" si="58"/>
        <v>43.351321577390756</v>
      </c>
      <c r="G147">
        <v>21.091519000000002</v>
      </c>
      <c r="H147">
        <f t="shared" si="46"/>
        <v>21.091519000000002</v>
      </c>
      <c r="I147">
        <v>20.992488000000002</v>
      </c>
      <c r="J147">
        <f t="shared" si="47"/>
        <v>20.992488000000002</v>
      </c>
      <c r="K147">
        <f t="shared" si="59"/>
        <v>-2.2901666666660012E-4</v>
      </c>
      <c r="L147">
        <v>2.5490000000000001E-3</v>
      </c>
      <c r="M147">
        <f t="shared" si="48"/>
        <v>2.5490000000000001E-3</v>
      </c>
      <c r="N147">
        <v>0.39057599999999998</v>
      </c>
      <c r="O147">
        <f t="shared" si="49"/>
        <v>0.39057599999999998</v>
      </c>
      <c r="P147">
        <f t="shared" si="60"/>
        <v>1.1228666666666684E-3</v>
      </c>
      <c r="Q147">
        <f t="shared" si="52"/>
        <v>78.616935999999995</v>
      </c>
      <c r="R147">
        <f t="shared" si="61"/>
        <v>-8.938499999992189E-4</v>
      </c>
      <c r="S147">
        <f t="shared" si="62"/>
        <v>0.98883837292563481</v>
      </c>
      <c r="T147">
        <f t="shared" si="63"/>
        <v>90.703530640889156</v>
      </c>
      <c r="U147">
        <f t="shared" si="64"/>
        <v>32500</v>
      </c>
      <c r="W147">
        <v>0.13000900000000001</v>
      </c>
      <c r="X147">
        <v>90.003163999999998</v>
      </c>
      <c r="Y147">
        <v>0.13000600000000001</v>
      </c>
      <c r="Z147">
        <v>0.80162199999999995</v>
      </c>
      <c r="AA147">
        <f t="shared" si="50"/>
        <v>211.88155111068389</v>
      </c>
      <c r="AB147">
        <f t="shared" si="51"/>
        <v>128.52931472170954</v>
      </c>
      <c r="AC147">
        <f t="shared" si="53"/>
        <v>0.60660927791003227</v>
      </c>
      <c r="AD147" s="6">
        <f t="shared" si="57"/>
        <v>-0.92195135972840714</v>
      </c>
      <c r="AE147" s="6">
        <f t="shared" si="57"/>
        <v>4.577744730099119</v>
      </c>
    </row>
    <row r="148" spans="1:31" x14ac:dyDescent="0.25">
      <c r="A148" s="1">
        <v>42879.981620370374</v>
      </c>
      <c r="B148" s="16">
        <v>141</v>
      </c>
      <c r="C148">
        <f t="shared" si="54"/>
        <v>26.627695540529732</v>
      </c>
      <c r="D148">
        <f t="shared" si="55"/>
        <v>690.1243475087399</v>
      </c>
      <c r="E148">
        <f t="shared" si="56"/>
        <v>866.83702777487656</v>
      </c>
      <c r="F148">
        <f t="shared" si="58"/>
        <v>25.917539370176026</v>
      </c>
      <c r="G148">
        <v>21.091087000000002</v>
      </c>
      <c r="H148">
        <f t="shared" si="46"/>
        <v>21.091087000000002</v>
      </c>
      <c r="I148">
        <v>20.992177999999999</v>
      </c>
      <c r="J148">
        <f t="shared" si="47"/>
        <v>20.992177999999999</v>
      </c>
      <c r="K148">
        <f t="shared" si="59"/>
        <v>-2.3658333333346585E-4</v>
      </c>
      <c r="L148">
        <v>2.6329999999999999E-3</v>
      </c>
      <c r="M148">
        <f t="shared" si="48"/>
        <v>2.6329999999999999E-3</v>
      </c>
      <c r="N148">
        <v>0.39176</v>
      </c>
      <c r="O148">
        <f t="shared" si="49"/>
        <v>0.39176</v>
      </c>
      <c r="P148">
        <f t="shared" si="60"/>
        <v>1.0378499999999995E-3</v>
      </c>
      <c r="Q148">
        <f t="shared" si="52"/>
        <v>78.616061999999999</v>
      </c>
      <c r="R148">
        <f t="shared" si="61"/>
        <v>-8.0126666666610429E-4</v>
      </c>
      <c r="S148">
        <f t="shared" si="62"/>
        <v>0.98883790562880647</v>
      </c>
      <c r="T148">
        <f t="shared" si="63"/>
        <v>90.665933651968075</v>
      </c>
      <c r="U148">
        <f t="shared" si="64"/>
        <v>32500</v>
      </c>
      <c r="W148">
        <v>0.13000700000000001</v>
      </c>
      <c r="X148">
        <v>90.002437</v>
      </c>
      <c r="Y148">
        <v>0.12787100000000001</v>
      </c>
      <c r="Z148">
        <v>0.80165299999999995</v>
      </c>
      <c r="AA148">
        <f t="shared" si="50"/>
        <v>211.8843703390921</v>
      </c>
      <c r="AB148">
        <f t="shared" si="51"/>
        <v>126.41724029940043</v>
      </c>
      <c r="AC148">
        <f t="shared" si="53"/>
        <v>0.59663315466396527</v>
      </c>
      <c r="AD148" s="6">
        <f t="shared" si="57"/>
        <v>-0.87432911876456132</v>
      </c>
      <c r="AE148" s="6">
        <f t="shared" si="57"/>
        <v>4.4590999287303141</v>
      </c>
    </row>
    <row r="149" spans="1:31" x14ac:dyDescent="0.25">
      <c r="A149" s="1">
        <v>42879.982314814813</v>
      </c>
      <c r="B149" s="16">
        <v>142</v>
      </c>
      <c r="C149">
        <f t="shared" si="54"/>
        <v>30.815417218911385</v>
      </c>
      <c r="D149">
        <f t="shared" si="55"/>
        <v>657.00893510335322</v>
      </c>
      <c r="E149">
        <f t="shared" si="56"/>
        <v>846.78142361383186</v>
      </c>
      <c r="F149">
        <f t="shared" si="58"/>
        <v>21.320786619113097</v>
      </c>
      <c r="G149">
        <v>21.090758000000001</v>
      </c>
      <c r="H149">
        <f t="shared" si="46"/>
        <v>21.090758000000001</v>
      </c>
      <c r="I149">
        <v>20.991931000000001</v>
      </c>
      <c r="J149">
        <f t="shared" si="47"/>
        <v>20.991931000000001</v>
      </c>
      <c r="K149">
        <f t="shared" si="59"/>
        <v>-2.2560000000009238E-4</v>
      </c>
      <c r="L149">
        <v>2.7169999999999998E-3</v>
      </c>
      <c r="M149">
        <f t="shared" si="48"/>
        <v>2.7169999999999998E-3</v>
      </c>
      <c r="N149">
        <v>0.39281300000000002</v>
      </c>
      <c r="O149">
        <f t="shared" si="49"/>
        <v>0.39281300000000002</v>
      </c>
      <c r="P149">
        <f t="shared" si="60"/>
        <v>9.3371666666666644E-4</v>
      </c>
      <c r="Q149">
        <f t="shared" si="52"/>
        <v>78.615256000000002</v>
      </c>
      <c r="R149">
        <f t="shared" si="61"/>
        <v>-7.0811666666585897E-4</v>
      </c>
      <c r="S149">
        <f t="shared" si="62"/>
        <v>0.98982046775642218</v>
      </c>
      <c r="T149">
        <f t="shared" si="63"/>
        <v>90.62743651788422</v>
      </c>
      <c r="U149">
        <f t="shared" si="64"/>
        <v>32500</v>
      </c>
      <c r="W149">
        <v>0.13000999999999999</v>
      </c>
      <c r="X149">
        <v>90.001243000000002</v>
      </c>
      <c r="Y149">
        <v>0.117408</v>
      </c>
      <c r="Z149">
        <v>0.73035300000000003</v>
      </c>
      <c r="AA149">
        <f t="shared" si="50"/>
        <v>193.22731463930444</v>
      </c>
      <c r="AB149">
        <f t="shared" si="51"/>
        <v>116.18794912436448</v>
      </c>
      <c r="AC149">
        <f t="shared" si="53"/>
        <v>0.6013018880961597</v>
      </c>
      <c r="AD149" s="6">
        <f t="shared" si="57"/>
        <v>-0.84052245782934865</v>
      </c>
      <c r="AE149" s="6">
        <f t="shared" si="57"/>
        <v>4.6547080833667911</v>
      </c>
    </row>
    <row r="150" spans="1:31" x14ac:dyDescent="0.25">
      <c r="A150" s="1">
        <v>42879.98300925926</v>
      </c>
      <c r="B150" s="16">
        <v>143</v>
      </c>
      <c r="C150">
        <f t="shared" si="54"/>
        <v>23.415998063166128</v>
      </c>
      <c r="D150">
        <f t="shared" si="55"/>
        <v>622.29096561299218</v>
      </c>
      <c r="E150">
        <f t="shared" si="56"/>
        <v>779.2916744036811</v>
      </c>
      <c r="F150">
        <f t="shared" si="58"/>
        <v>26.575461952735182</v>
      </c>
      <c r="G150">
        <v>21.090796999999998</v>
      </c>
      <c r="H150">
        <f t="shared" si="46"/>
        <v>21.090796999999998</v>
      </c>
      <c r="I150">
        <v>20.991603999999999</v>
      </c>
      <c r="J150">
        <f t="shared" si="47"/>
        <v>20.991603999999999</v>
      </c>
      <c r="K150">
        <f t="shared" si="59"/>
        <v>-1.8416666666685918E-4</v>
      </c>
      <c r="L150">
        <v>2.7859999999999998E-3</v>
      </c>
      <c r="M150">
        <f t="shared" si="48"/>
        <v>2.7859999999999998E-3</v>
      </c>
      <c r="N150">
        <v>0.39372499999999999</v>
      </c>
      <c r="O150">
        <f t="shared" si="49"/>
        <v>0.39372499999999999</v>
      </c>
      <c r="P150">
        <f t="shared" si="60"/>
        <v>8.2486666666666908E-4</v>
      </c>
      <c r="Q150">
        <f t="shared" si="52"/>
        <v>78.614671000000001</v>
      </c>
      <c r="R150">
        <f t="shared" si="61"/>
        <v>-6.4069999999910956E-4</v>
      </c>
      <c r="S150">
        <f t="shared" si="62"/>
        <v>0.99086257461106642</v>
      </c>
      <c r="T150">
        <f t="shared" si="63"/>
        <v>90.600480967549601</v>
      </c>
      <c r="U150">
        <f t="shared" si="64"/>
        <v>32500</v>
      </c>
      <c r="W150">
        <v>0.13000999999999999</v>
      </c>
      <c r="X150">
        <v>90.001605999999995</v>
      </c>
      <c r="Y150">
        <v>0.108016</v>
      </c>
      <c r="Z150">
        <v>0.65489699999999995</v>
      </c>
      <c r="AA150">
        <f t="shared" si="50"/>
        <v>173.44712059485386</v>
      </c>
      <c r="AB150">
        <f t="shared" si="51"/>
        <v>107.00610026993147</v>
      </c>
      <c r="AC150">
        <f t="shared" si="53"/>
        <v>0.61693788806031247</v>
      </c>
      <c r="AD150" s="6">
        <f t="shared" si="57"/>
        <v>-0.86499632866283016</v>
      </c>
      <c r="AE150" s="6">
        <f t="shared" si="57"/>
        <v>4.8154718660264537</v>
      </c>
    </row>
    <row r="151" spans="1:31" x14ac:dyDescent="0.25">
      <c r="A151" s="1">
        <v>42879.983703703707</v>
      </c>
      <c r="B151" s="16">
        <v>144</v>
      </c>
      <c r="C151">
        <f t="shared" si="54"/>
        <v>14.806689001039572</v>
      </c>
      <c r="D151">
        <f t="shared" si="55"/>
        <v>590.44458295684092</v>
      </c>
      <c r="E151">
        <f t="shared" si="56"/>
        <v>710.20398093744939</v>
      </c>
      <c r="F151">
        <f t="shared" si="58"/>
        <v>39.876881517224142</v>
      </c>
      <c r="G151">
        <v>21.090692000000001</v>
      </c>
      <c r="H151">
        <f t="shared" si="46"/>
        <v>21.090692000000001</v>
      </c>
      <c r="I151">
        <v>20.991427000000002</v>
      </c>
      <c r="J151">
        <f t="shared" si="47"/>
        <v>20.991427000000002</v>
      </c>
      <c r="K151">
        <f t="shared" si="59"/>
        <v>-1.424666666668628E-4</v>
      </c>
      <c r="L151">
        <v>2.823E-3</v>
      </c>
      <c r="M151">
        <f t="shared" si="48"/>
        <v>2.823E-3</v>
      </c>
      <c r="N151">
        <v>0.39440700000000001</v>
      </c>
      <c r="O151">
        <f t="shared" si="49"/>
        <v>0.39440700000000001</v>
      </c>
      <c r="P151">
        <f t="shared" si="60"/>
        <v>7.2536666666666856E-4</v>
      </c>
      <c r="Q151">
        <f t="shared" si="52"/>
        <v>78.614165999999997</v>
      </c>
      <c r="R151">
        <f t="shared" si="61"/>
        <v>-5.8289999999937931E-4</v>
      </c>
      <c r="S151">
        <f t="shared" si="62"/>
        <v>0.99159872572528762</v>
      </c>
      <c r="T151">
        <f t="shared" si="63"/>
        <v>90.576776893955653</v>
      </c>
      <c r="U151">
        <f t="shared" si="64"/>
        <v>32500</v>
      </c>
      <c r="W151">
        <v>0.13001399999999999</v>
      </c>
      <c r="X151">
        <v>90.001138999999995</v>
      </c>
      <c r="Y151">
        <v>9.9997000000000003E-2</v>
      </c>
      <c r="Z151">
        <v>0.60168600000000005</v>
      </c>
      <c r="AA151">
        <f t="shared" si="50"/>
        <v>159.47183750109403</v>
      </c>
      <c r="AB151">
        <f t="shared" si="51"/>
        <v>99.135552388667492</v>
      </c>
      <c r="AC151">
        <f t="shared" si="53"/>
        <v>0.62164927639958611</v>
      </c>
      <c r="AD151" s="6">
        <f t="shared" si="57"/>
        <v>-0.90715170005526524</v>
      </c>
      <c r="AE151" s="6">
        <f t="shared" si="57"/>
        <v>4.9559317392206967</v>
      </c>
    </row>
    <row r="152" spans="1:31" x14ac:dyDescent="0.25">
      <c r="A152" s="1">
        <v>42879.984398148146</v>
      </c>
      <c r="B152" s="16">
        <v>145</v>
      </c>
      <c r="C152">
        <f t="shared" si="54"/>
        <v>8.562964653174717</v>
      </c>
      <c r="D152">
        <f t="shared" si="55"/>
        <v>564.86173478794717</v>
      </c>
      <c r="E152">
        <f t="shared" si="56"/>
        <v>657.35399890405529</v>
      </c>
      <c r="F152">
        <f t="shared" si="58"/>
        <v>65.965674000362114</v>
      </c>
      <c r="G152">
        <v>21.090824999999999</v>
      </c>
      <c r="H152">
        <f t="shared" si="46"/>
        <v>21.090824999999999</v>
      </c>
      <c r="I152">
        <v>20.991243999999998</v>
      </c>
      <c r="J152">
        <f t="shared" si="47"/>
        <v>20.991243999999998</v>
      </c>
      <c r="K152">
        <f t="shared" si="59"/>
        <v>-1.0988333333331232E-4</v>
      </c>
      <c r="L152">
        <v>2.8649999999999999E-3</v>
      </c>
      <c r="M152">
        <f t="shared" si="48"/>
        <v>2.8649999999999999E-3</v>
      </c>
      <c r="N152">
        <v>0.394924</v>
      </c>
      <c r="O152">
        <f t="shared" si="49"/>
        <v>0.394924</v>
      </c>
      <c r="P152">
        <f t="shared" si="60"/>
        <v>6.4555000000000124E-4</v>
      </c>
      <c r="Q152">
        <f t="shared" si="52"/>
        <v>78.613832000000002</v>
      </c>
      <c r="R152">
        <f t="shared" si="61"/>
        <v>-5.3566666666640119E-4</v>
      </c>
      <c r="S152">
        <f t="shared" si="62"/>
        <v>0.99159909358163589</v>
      </c>
      <c r="T152">
        <f t="shared" si="63"/>
        <v>90.558320770134685</v>
      </c>
      <c r="U152">
        <f t="shared" si="64"/>
        <v>32500</v>
      </c>
      <c r="W152">
        <v>0.13001699999999999</v>
      </c>
      <c r="X152">
        <v>90.002021999999997</v>
      </c>
      <c r="Y152">
        <v>0.100005</v>
      </c>
      <c r="Z152">
        <v>0.60166399999999998</v>
      </c>
      <c r="AA152">
        <f t="shared" si="50"/>
        <v>159.46742502097678</v>
      </c>
      <c r="AB152">
        <f t="shared" si="51"/>
        <v>99.143205129764709</v>
      </c>
      <c r="AC152">
        <f t="shared" si="53"/>
        <v>0.62171446686822185</v>
      </c>
      <c r="AD152" s="6">
        <f t="shared" si="57"/>
        <v>-0.94630273454250413</v>
      </c>
      <c r="AE152" s="6">
        <f t="shared" si="57"/>
        <v>4.6974326586337556</v>
      </c>
    </row>
    <row r="153" spans="1:31" x14ac:dyDescent="0.25">
      <c r="A153" s="1">
        <v>42879.985092592593</v>
      </c>
      <c r="B153" s="16">
        <v>146</v>
      </c>
      <c r="C153">
        <f t="shared" si="54"/>
        <v>3.3525824630376855</v>
      </c>
      <c r="D153">
        <f t="shared" si="55"/>
        <v>547.56987918546417</v>
      </c>
      <c r="E153">
        <f t="shared" si="56"/>
        <v>617.72967410758406</v>
      </c>
      <c r="F153">
        <f t="shared" si="58"/>
        <v>163.32778842054961</v>
      </c>
      <c r="G153">
        <v>21.090934000000001</v>
      </c>
      <c r="H153">
        <f t="shared" si="46"/>
        <v>21.090934000000001</v>
      </c>
      <c r="I153">
        <v>20.99127</v>
      </c>
      <c r="J153">
        <f t="shared" si="47"/>
        <v>20.99127</v>
      </c>
      <c r="K153">
        <f t="shared" si="59"/>
        <v>-8.5816666666597516E-5</v>
      </c>
      <c r="L153">
        <v>2.9229999999999998E-3</v>
      </c>
      <c r="M153">
        <f t="shared" si="48"/>
        <v>2.9229999999999998E-3</v>
      </c>
      <c r="N153">
        <v>0.39549000000000001</v>
      </c>
      <c r="O153">
        <f t="shared" si="49"/>
        <v>0.39549000000000001</v>
      </c>
      <c r="P153">
        <f t="shared" si="60"/>
        <v>5.9106666666666752E-4</v>
      </c>
      <c r="Q153">
        <f t="shared" si="52"/>
        <v>78.613240000000005</v>
      </c>
      <c r="R153">
        <f t="shared" si="61"/>
        <v>-5.0524999999979059E-4</v>
      </c>
      <c r="S153">
        <f t="shared" si="62"/>
        <v>0.9915992214992384</v>
      </c>
      <c r="T153">
        <f t="shared" si="63"/>
        <v>90.546914296722335</v>
      </c>
      <c r="U153">
        <f t="shared" si="64"/>
        <v>32500</v>
      </c>
      <c r="W153">
        <v>0.13000999999999999</v>
      </c>
      <c r="X153">
        <v>90.002696999999998</v>
      </c>
      <c r="Y153">
        <v>0.100008</v>
      </c>
      <c r="Z153">
        <v>0.60165800000000003</v>
      </c>
      <c r="AA153">
        <f t="shared" si="50"/>
        <v>159.46701696910816</v>
      </c>
      <c r="AB153">
        <f t="shared" si="51"/>
        <v>99.145754353432707</v>
      </c>
      <c r="AC153">
        <f t="shared" si="53"/>
        <v>0.62173204364034196</v>
      </c>
      <c r="AD153" s="6">
        <f t="shared" si="57"/>
        <v>-0.97897632672412027</v>
      </c>
      <c r="AE153" s="6">
        <f t="shared" si="57"/>
        <v>4.5228777344665563</v>
      </c>
    </row>
    <row r="154" spans="1:31" x14ac:dyDescent="0.25">
      <c r="A154" s="1">
        <v>42879.98578703704</v>
      </c>
      <c r="B154" s="16">
        <v>147</v>
      </c>
      <c r="C154">
        <f t="shared" si="54"/>
        <v>2.6656495080120468</v>
      </c>
      <c r="D154">
        <f t="shared" si="55"/>
        <v>537.90484065634291</v>
      </c>
      <c r="E154">
        <f t="shared" si="56"/>
        <v>604.35226879567801</v>
      </c>
      <c r="F154">
        <f t="shared" si="58"/>
        <v>201.79128540326914</v>
      </c>
      <c r="G154">
        <v>21.091080999999999</v>
      </c>
      <c r="H154">
        <f t="shared" si="46"/>
        <v>21.091080999999999</v>
      </c>
      <c r="I154">
        <v>20.991432</v>
      </c>
      <c r="J154">
        <f t="shared" si="47"/>
        <v>20.991432</v>
      </c>
      <c r="K154">
        <f t="shared" si="59"/>
        <v>-7.794999999995629E-5</v>
      </c>
      <c r="L154">
        <v>2.97E-3</v>
      </c>
      <c r="M154">
        <f t="shared" si="48"/>
        <v>2.97E-3</v>
      </c>
      <c r="N154">
        <v>0.39603100000000002</v>
      </c>
      <c r="O154">
        <f t="shared" si="49"/>
        <v>0.39603100000000002</v>
      </c>
      <c r="P154">
        <f t="shared" si="60"/>
        <v>5.6006666666666893E-4</v>
      </c>
      <c r="Q154">
        <f t="shared" si="52"/>
        <v>78.612537000000003</v>
      </c>
      <c r="R154">
        <f t="shared" si="61"/>
        <v>-4.8211666666588828E-4</v>
      </c>
      <c r="S154">
        <f t="shared" si="62"/>
        <v>0.99159906990877111</v>
      </c>
      <c r="T154">
        <f t="shared" si="63"/>
        <v>90.537417191148052</v>
      </c>
      <c r="U154">
        <f t="shared" si="64"/>
        <v>32500</v>
      </c>
      <c r="W154">
        <v>0.13000700000000001</v>
      </c>
      <c r="X154">
        <v>90.002178000000001</v>
      </c>
      <c r="Y154">
        <v>0.10001</v>
      </c>
      <c r="Z154">
        <v>0.60166399999999998</v>
      </c>
      <c r="AA154">
        <f t="shared" si="50"/>
        <v>159.47008640920689</v>
      </c>
      <c r="AB154">
        <f t="shared" si="51"/>
        <v>99.147366752014733</v>
      </c>
      <c r="AC154">
        <f t="shared" si="53"/>
        <v>0.62173018767669352</v>
      </c>
      <c r="AD154" s="6">
        <f t="shared" si="57"/>
        <v>-0.98328432894196915</v>
      </c>
      <c r="AE154" s="6">
        <f t="shared" si="57"/>
        <v>4.4253063725004314</v>
      </c>
    </row>
    <row r="155" spans="1:31" x14ac:dyDescent="0.25">
      <c r="A155" s="1">
        <v>42879.986481481479</v>
      </c>
      <c r="B155" s="16">
        <v>148</v>
      </c>
      <c r="C155">
        <f t="shared" si="54"/>
        <v>5.7793404753934974</v>
      </c>
      <c r="D155">
        <f t="shared" si="55"/>
        <v>535.47309380169418</v>
      </c>
      <c r="E155">
        <f t="shared" si="56"/>
        <v>613.93867637059611</v>
      </c>
      <c r="F155">
        <f t="shared" si="58"/>
        <v>92.652975902970226</v>
      </c>
      <c r="G155">
        <v>21.090889000000001</v>
      </c>
      <c r="H155">
        <f t="shared" si="46"/>
        <v>21.090889000000001</v>
      </c>
      <c r="I155">
        <v>20.991330999999999</v>
      </c>
      <c r="J155">
        <f t="shared" si="47"/>
        <v>20.991330999999999</v>
      </c>
      <c r="K155">
        <f t="shared" si="59"/>
        <v>-8.4199999999926925E-5</v>
      </c>
      <c r="L155">
        <v>3.032E-3</v>
      </c>
      <c r="M155">
        <f t="shared" si="48"/>
        <v>3.032E-3</v>
      </c>
      <c r="N155">
        <v>0.396615</v>
      </c>
      <c r="O155">
        <f t="shared" si="49"/>
        <v>0.396615</v>
      </c>
      <c r="P155">
        <f t="shared" si="60"/>
        <v>5.5119999999999887E-4</v>
      </c>
      <c r="Q155">
        <f t="shared" si="52"/>
        <v>78.612054000000001</v>
      </c>
      <c r="R155">
        <f t="shared" si="61"/>
        <v>-4.6699999999972875E-4</v>
      </c>
      <c r="S155">
        <f t="shared" si="62"/>
        <v>0.99159892111294201</v>
      </c>
      <c r="T155">
        <f t="shared" si="63"/>
        <v>90.531611753326189</v>
      </c>
      <c r="U155">
        <f t="shared" si="64"/>
        <v>32500</v>
      </c>
      <c r="W155">
        <v>0.13000800000000001</v>
      </c>
      <c r="X155">
        <v>90.001918000000003</v>
      </c>
      <c r="Y155">
        <v>0.100011</v>
      </c>
      <c r="Z155">
        <v>0.60167400000000004</v>
      </c>
      <c r="AA155">
        <f t="shared" si="50"/>
        <v>159.47099849021237</v>
      </c>
      <c r="AB155">
        <f t="shared" si="51"/>
        <v>99.147874346805082</v>
      </c>
      <c r="AC155">
        <f t="shared" si="53"/>
        <v>0.62172981473424682</v>
      </c>
      <c r="AD155" s="6">
        <f t="shared" si="57"/>
        <v>-0.96375930087533623</v>
      </c>
      <c r="AE155" s="6">
        <f t="shared" si="57"/>
        <v>4.4007521324026158</v>
      </c>
    </row>
    <row r="156" spans="1:31" x14ac:dyDescent="0.25">
      <c r="A156" s="1">
        <v>42879.987175925926</v>
      </c>
      <c r="B156" s="16">
        <v>149</v>
      </c>
      <c r="C156">
        <f t="shared" si="54"/>
        <v>11.335721800912445</v>
      </c>
      <c r="D156">
        <f t="shared" si="55"/>
        <v>536.15034592781865</v>
      </c>
      <c r="E156">
        <f t="shared" si="56"/>
        <v>636.58406152170778</v>
      </c>
      <c r="F156">
        <f t="shared" si="58"/>
        <v>47.297415669169155</v>
      </c>
      <c r="G156">
        <v>21.090257000000001</v>
      </c>
      <c r="H156">
        <f t="shared" si="46"/>
        <v>21.090257000000001</v>
      </c>
      <c r="I156">
        <v>20.991105000000001</v>
      </c>
      <c r="J156">
        <f t="shared" si="47"/>
        <v>20.991105000000001</v>
      </c>
      <c r="K156">
        <f t="shared" si="59"/>
        <v>-9.9266666666390313E-5</v>
      </c>
      <c r="L156">
        <v>3.1080000000000001E-3</v>
      </c>
      <c r="M156">
        <f t="shared" si="48"/>
        <v>3.1080000000000001E-3</v>
      </c>
      <c r="N156">
        <v>0.39716800000000002</v>
      </c>
      <c r="O156">
        <f t="shared" si="49"/>
        <v>0.39716800000000002</v>
      </c>
      <c r="P156">
        <f t="shared" si="60"/>
        <v>5.5201666666666589E-4</v>
      </c>
      <c r="Q156">
        <f t="shared" si="52"/>
        <v>78.611727000000002</v>
      </c>
      <c r="R156">
        <f t="shared" si="61"/>
        <v>-4.5275000000017941E-4</v>
      </c>
      <c r="S156">
        <f t="shared" si="62"/>
        <v>0.99159899728333978</v>
      </c>
      <c r="T156">
        <f t="shared" si="63"/>
        <v>90.526472624126868</v>
      </c>
      <c r="U156">
        <f t="shared" si="64"/>
        <v>32500</v>
      </c>
      <c r="W156">
        <v>0.13000900000000001</v>
      </c>
      <c r="X156">
        <v>90.001658000000006</v>
      </c>
      <c r="Y156">
        <v>0.10001</v>
      </c>
      <c r="Z156">
        <v>0.60167099999999996</v>
      </c>
      <c r="AA156">
        <f t="shared" si="50"/>
        <v>159.46431334975631</v>
      </c>
      <c r="AB156">
        <f t="shared" si="51"/>
        <v>99.146316000598731</v>
      </c>
      <c r="AC156">
        <f t="shared" si="53"/>
        <v>0.62174610681161691</v>
      </c>
      <c r="AD156" s="6">
        <f t="shared" si="57"/>
        <v>-0.92891373898779739</v>
      </c>
      <c r="AE156" s="6">
        <f t="shared" si="57"/>
        <v>4.4076678544927566</v>
      </c>
    </row>
    <row r="157" spans="1:31" x14ac:dyDescent="0.25">
      <c r="A157" s="1">
        <v>42879.987870370373</v>
      </c>
      <c r="B157" s="16">
        <v>150</v>
      </c>
      <c r="C157">
        <f t="shared" si="54"/>
        <v>20.530848561750268</v>
      </c>
      <c r="D157">
        <f t="shared" si="55"/>
        <v>535.4089386806362</v>
      </c>
      <c r="E157">
        <f t="shared" si="56"/>
        <v>672.00354248528015</v>
      </c>
      <c r="F157">
        <f t="shared" si="58"/>
        <v>26.078266422856135</v>
      </c>
      <c r="G157">
        <v>21.089998999999999</v>
      </c>
      <c r="H157">
        <f t="shared" si="46"/>
        <v>21.089998999999999</v>
      </c>
      <c r="I157">
        <v>20.991019000000001</v>
      </c>
      <c r="J157">
        <f t="shared" si="47"/>
        <v>20.991019000000001</v>
      </c>
      <c r="K157">
        <f t="shared" si="59"/>
        <v>-1.2161666666650935E-4</v>
      </c>
      <c r="L157">
        <v>3.1870000000000002E-3</v>
      </c>
      <c r="M157">
        <f t="shared" si="48"/>
        <v>3.1870000000000002E-3</v>
      </c>
      <c r="N157">
        <v>0.39771600000000001</v>
      </c>
      <c r="O157">
        <f t="shared" si="49"/>
        <v>0.39771600000000001</v>
      </c>
      <c r="P157">
        <f t="shared" si="60"/>
        <v>5.4854999999999856E-4</v>
      </c>
      <c r="Q157">
        <f t="shared" si="52"/>
        <v>78.611265000000003</v>
      </c>
      <c r="R157">
        <f t="shared" si="61"/>
        <v>-4.2693333333308677E-4</v>
      </c>
      <c r="S157">
        <f t="shared" si="62"/>
        <v>0.99159905290424455</v>
      </c>
      <c r="T157">
        <f t="shared" si="63"/>
        <v>90.516484090118738</v>
      </c>
      <c r="U157">
        <f t="shared" si="64"/>
        <v>32500</v>
      </c>
      <c r="W157">
        <v>0.13001399999999999</v>
      </c>
      <c r="X157">
        <v>90.001605999999995</v>
      </c>
      <c r="Y157">
        <v>0.100008</v>
      </c>
      <c r="Z157">
        <v>0.60166799999999998</v>
      </c>
      <c r="AA157">
        <f t="shared" si="50"/>
        <v>159.46121470969339</v>
      </c>
      <c r="AB157">
        <f t="shared" si="51"/>
        <v>99.143741216305401</v>
      </c>
      <c r="AC157">
        <f t="shared" si="53"/>
        <v>0.62174204176734271</v>
      </c>
      <c r="AD157" s="6">
        <f t="shared" si="57"/>
        <v>-0.87124863811474373</v>
      </c>
      <c r="AE157" s="6">
        <f t="shared" si="57"/>
        <v>4.4003301883929886</v>
      </c>
    </row>
    <row r="158" spans="1:31" x14ac:dyDescent="0.25">
      <c r="A158" s="1">
        <v>42879.988564814812</v>
      </c>
      <c r="B158" s="16">
        <v>151</v>
      </c>
      <c r="C158">
        <f t="shared" si="54"/>
        <v>25.27877411787496</v>
      </c>
      <c r="D158">
        <f t="shared" si="55"/>
        <v>535.20022554480011</v>
      </c>
      <c r="E158">
        <f t="shared" si="56"/>
        <v>690.4846978000046</v>
      </c>
      <c r="F158">
        <f t="shared" si="58"/>
        <v>21.171921670297802</v>
      </c>
      <c r="G158">
        <v>21.090198000000001</v>
      </c>
      <c r="H158">
        <f t="shared" si="46"/>
        <v>21.090198000000001</v>
      </c>
      <c r="I158">
        <v>20.990794999999999</v>
      </c>
      <c r="J158">
        <f t="shared" si="47"/>
        <v>20.990794999999999</v>
      </c>
      <c r="K158">
        <f t="shared" si="59"/>
        <v>-1.3184999999988161E-4</v>
      </c>
      <c r="L158">
        <v>3.2499999999999999E-3</v>
      </c>
      <c r="M158">
        <f t="shared" si="48"/>
        <v>3.2499999999999999E-3</v>
      </c>
      <c r="N158">
        <v>0.39824100000000001</v>
      </c>
      <c r="O158">
        <f t="shared" si="49"/>
        <v>0.39824100000000001</v>
      </c>
      <c r="P158">
        <f t="shared" si="60"/>
        <v>5.4668333333333192E-4</v>
      </c>
      <c r="Q158">
        <f t="shared" si="52"/>
        <v>78.61096400000001</v>
      </c>
      <c r="R158">
        <f t="shared" si="61"/>
        <v>-4.148333333335567E-4</v>
      </c>
      <c r="S158">
        <f t="shared" si="62"/>
        <v>0.99159910300337784</v>
      </c>
      <c r="T158">
        <f t="shared" si="63"/>
        <v>90.511320451426968</v>
      </c>
      <c r="U158">
        <f t="shared" si="64"/>
        <v>32500</v>
      </c>
      <c r="W158">
        <v>0.13001399999999999</v>
      </c>
      <c r="X158">
        <v>90.001399000000006</v>
      </c>
      <c r="Y158">
        <v>0.100005</v>
      </c>
      <c r="Z158">
        <v>0.601661</v>
      </c>
      <c r="AA158">
        <f t="shared" si="50"/>
        <v>159.46140163309985</v>
      </c>
      <c r="AB158">
        <f t="shared" si="51"/>
        <v>99.140295290169888</v>
      </c>
      <c r="AC158">
        <f t="shared" si="53"/>
        <v>0.6217197031685382</v>
      </c>
      <c r="AD158" s="6">
        <f t="shared" si="57"/>
        <v>-0.84147402531906657</v>
      </c>
      <c r="AE158" s="6">
        <f t="shared" si="57"/>
        <v>4.398412663371067</v>
      </c>
    </row>
    <row r="159" spans="1:31" x14ac:dyDescent="0.25">
      <c r="A159" s="1">
        <v>42879.989259259259</v>
      </c>
      <c r="B159" s="16">
        <v>152</v>
      </c>
      <c r="C159">
        <f t="shared" si="54"/>
        <v>22.118802848471567</v>
      </c>
      <c r="D159">
        <f t="shared" si="55"/>
        <v>534.08065469357268</v>
      </c>
      <c r="E159">
        <f t="shared" si="56"/>
        <v>676.79524480753082</v>
      </c>
      <c r="F159">
        <f t="shared" si="58"/>
        <v>24.146001858797625</v>
      </c>
      <c r="G159">
        <v>21.090498</v>
      </c>
      <c r="H159">
        <f t="shared" si="46"/>
        <v>21.090498</v>
      </c>
      <c r="I159">
        <v>20.990708000000001</v>
      </c>
      <c r="J159">
        <f t="shared" si="47"/>
        <v>20.990708000000001</v>
      </c>
      <c r="K159">
        <f t="shared" si="59"/>
        <v>-1.2236666666668819E-4</v>
      </c>
      <c r="L159">
        <v>3.2989999999999998E-3</v>
      </c>
      <c r="M159">
        <f t="shared" si="48"/>
        <v>3.2989999999999998E-3</v>
      </c>
      <c r="N159">
        <v>0.39878999999999998</v>
      </c>
      <c r="O159">
        <f t="shared" si="49"/>
        <v>0.39878999999999998</v>
      </c>
      <c r="P159">
        <f t="shared" si="60"/>
        <v>5.4179999999999875E-4</v>
      </c>
      <c r="Q159">
        <f t="shared" si="52"/>
        <v>78.610501999999997</v>
      </c>
      <c r="R159">
        <f t="shared" si="61"/>
        <v>-4.1943333333331151E-4</v>
      </c>
      <c r="S159">
        <f t="shared" si="62"/>
        <v>0.99159908144129683</v>
      </c>
      <c r="T159">
        <f t="shared" si="63"/>
        <v>90.51502185184512</v>
      </c>
      <c r="U159">
        <f t="shared" si="64"/>
        <v>32500</v>
      </c>
      <c r="W159">
        <v>0.13001399999999999</v>
      </c>
      <c r="X159">
        <v>90.003060000000005</v>
      </c>
      <c r="Y159">
        <v>0.100005</v>
      </c>
      <c r="Z159">
        <v>0.60167099999999996</v>
      </c>
      <c r="AA159">
        <f t="shared" si="50"/>
        <v>159.46702214886105</v>
      </c>
      <c r="AB159">
        <f t="shared" si="51"/>
        <v>99.13992212417655</v>
      </c>
      <c r="AC159">
        <f t="shared" si="53"/>
        <v>0.62169545018298711</v>
      </c>
      <c r="AD159" s="6">
        <f t="shared" si="57"/>
        <v>-0.8612954418386024</v>
      </c>
      <c r="AE159" s="6">
        <f t="shared" si="57"/>
        <v>4.3871401474838381</v>
      </c>
    </row>
    <row r="160" spans="1:31" x14ac:dyDescent="0.25">
      <c r="A160" s="1">
        <v>42879.989953703705</v>
      </c>
      <c r="B160" s="16">
        <v>153</v>
      </c>
      <c r="C160">
        <f t="shared" si="54"/>
        <v>18.690914089966562</v>
      </c>
      <c r="D160">
        <f t="shared" si="55"/>
        <v>533.88567294046197</v>
      </c>
      <c r="E160">
        <f t="shared" si="56"/>
        <v>663.07067535482827</v>
      </c>
      <c r="F160">
        <f t="shared" si="58"/>
        <v>28.563914550709761</v>
      </c>
      <c r="G160">
        <v>21.090329000000001</v>
      </c>
      <c r="H160">
        <f t="shared" si="46"/>
        <v>21.090329000000001</v>
      </c>
      <c r="I160">
        <v>20.990573000000001</v>
      </c>
      <c r="J160">
        <f t="shared" si="47"/>
        <v>20.990573000000001</v>
      </c>
      <c r="K160">
        <f t="shared" si="59"/>
        <v>-1.1400000000012511E-4</v>
      </c>
      <c r="L160">
        <v>3.3509999999999998E-3</v>
      </c>
      <c r="M160">
        <f t="shared" si="48"/>
        <v>3.3509999999999998E-3</v>
      </c>
      <c r="N160">
        <v>0.39934900000000001</v>
      </c>
      <c r="O160">
        <f t="shared" si="49"/>
        <v>0.39934900000000001</v>
      </c>
      <c r="P160">
        <f t="shared" si="60"/>
        <v>5.3974999999999629E-4</v>
      </c>
      <c r="Q160">
        <f t="shared" si="52"/>
        <v>78.610078000000001</v>
      </c>
      <c r="R160">
        <f t="shared" si="61"/>
        <v>-4.257500000008463E-4</v>
      </c>
      <c r="S160">
        <f t="shared" si="62"/>
        <v>0.99159968383021846</v>
      </c>
      <c r="T160">
        <f t="shared" si="63"/>
        <v>90.518047758850813</v>
      </c>
      <c r="U160">
        <f t="shared" si="64"/>
        <v>32500</v>
      </c>
      <c r="W160">
        <v>0.13001199999999999</v>
      </c>
      <c r="X160">
        <v>90.002853000000002</v>
      </c>
      <c r="Y160">
        <v>0.10000299999999999</v>
      </c>
      <c r="Z160">
        <v>0.60162700000000002</v>
      </c>
      <c r="AA160">
        <f t="shared" si="50"/>
        <v>159.45394308200861</v>
      </c>
      <c r="AB160">
        <f t="shared" si="51"/>
        <v>99.137607865432827</v>
      </c>
      <c r="AC160">
        <f t="shared" si="53"/>
        <v>0.6217319305452701</v>
      </c>
      <c r="AD160" s="6">
        <f t="shared" si="57"/>
        <v>-0.88278173791943393</v>
      </c>
      <c r="AE160" s="6">
        <f t="shared" si="57"/>
        <v>4.3852991254857239</v>
      </c>
    </row>
    <row r="161" spans="1:31" x14ac:dyDescent="0.25">
      <c r="A161" s="1">
        <v>42879.990648148145</v>
      </c>
      <c r="B161" s="16">
        <v>154</v>
      </c>
      <c r="C161">
        <f t="shared" si="54"/>
        <v>16.460332575736437</v>
      </c>
      <c r="D161">
        <f t="shared" si="55"/>
        <v>533.68905407092768</v>
      </c>
      <c r="E161">
        <f t="shared" si="56"/>
        <v>654.06288637528144</v>
      </c>
      <c r="F161">
        <f t="shared" si="58"/>
        <v>32.422738217186378</v>
      </c>
      <c r="G161">
        <v>21.090259</v>
      </c>
      <c r="H161">
        <f t="shared" si="46"/>
        <v>21.090259</v>
      </c>
      <c r="I161">
        <v>20.990479000000001</v>
      </c>
      <c r="J161">
        <f t="shared" si="47"/>
        <v>20.990479000000001</v>
      </c>
      <c r="K161">
        <f t="shared" si="59"/>
        <v>-1.0838333333348752E-4</v>
      </c>
      <c r="L161">
        <v>3.4069999999999999E-3</v>
      </c>
      <c r="M161">
        <f t="shared" si="48"/>
        <v>3.4069999999999999E-3</v>
      </c>
      <c r="N161">
        <v>0.39987400000000001</v>
      </c>
      <c r="O161">
        <f t="shared" si="49"/>
        <v>0.39987400000000001</v>
      </c>
      <c r="P161">
        <f t="shared" si="60"/>
        <v>5.3781666666666283E-4</v>
      </c>
      <c r="Q161">
        <f t="shared" si="52"/>
        <v>78.60964700000001</v>
      </c>
      <c r="R161">
        <f t="shared" si="61"/>
        <v>-4.2943333333364346E-4</v>
      </c>
      <c r="S161">
        <f t="shared" si="62"/>
        <v>0.99159931029713066</v>
      </c>
      <c r="T161">
        <f t="shared" si="63"/>
        <v>90.519769721495322</v>
      </c>
      <c r="U161">
        <f t="shared" si="64"/>
        <v>32500</v>
      </c>
      <c r="W161">
        <v>0.13000999999999999</v>
      </c>
      <c r="X161">
        <v>90.002540999999994</v>
      </c>
      <c r="Y161">
        <v>0.100005</v>
      </c>
      <c r="Z161">
        <v>0.60165199999999996</v>
      </c>
      <c r="AA161">
        <f t="shared" si="50"/>
        <v>159.45995140978937</v>
      </c>
      <c r="AB161">
        <f t="shared" si="51"/>
        <v>99.139129264165234</v>
      </c>
      <c r="AC161">
        <f t="shared" si="53"/>
        <v>0.62171804511210338</v>
      </c>
      <c r="AD161" s="6">
        <f t="shared" si="57"/>
        <v>-0.89677450400423286</v>
      </c>
      <c r="AE161" s="6">
        <f t="shared" si="57"/>
        <v>4.3832332201432251</v>
      </c>
    </row>
    <row r="162" spans="1:31" x14ac:dyDescent="0.25">
      <c r="A162" s="1">
        <v>42879.991342592592</v>
      </c>
      <c r="B162" s="16">
        <v>155</v>
      </c>
      <c r="C162">
        <f t="shared" si="54"/>
        <v>10.901564518452602</v>
      </c>
      <c r="D162">
        <f t="shared" si="55"/>
        <v>534.29894097753402</v>
      </c>
      <c r="E162">
        <f t="shared" si="56"/>
        <v>632.82909660641928</v>
      </c>
      <c r="F162">
        <f t="shared" si="58"/>
        <v>49.011216699506711</v>
      </c>
      <c r="G162">
        <v>21.090385000000001</v>
      </c>
      <c r="H162">
        <f t="shared" si="46"/>
        <v>21.090385000000001</v>
      </c>
      <c r="I162">
        <v>20.990437</v>
      </c>
      <c r="J162">
        <f t="shared" si="47"/>
        <v>20.990437</v>
      </c>
      <c r="K162">
        <f t="shared" si="59"/>
        <v>-9.4800000000105913E-5</v>
      </c>
      <c r="L162">
        <v>3.4550000000000002E-3</v>
      </c>
      <c r="M162">
        <f t="shared" si="48"/>
        <v>3.4550000000000002E-3</v>
      </c>
      <c r="N162">
        <v>0.40042800000000001</v>
      </c>
      <c r="O162">
        <f t="shared" si="49"/>
        <v>0.40042800000000001</v>
      </c>
      <c r="P162">
        <f t="shared" si="60"/>
        <v>5.3821666666666328E-4</v>
      </c>
      <c r="Q162">
        <f t="shared" si="52"/>
        <v>78.609134999999995</v>
      </c>
      <c r="R162">
        <f t="shared" si="61"/>
        <v>-4.4341666666719939E-4</v>
      </c>
      <c r="S162">
        <f t="shared" si="62"/>
        <v>0.99159952442977062</v>
      </c>
      <c r="T162">
        <f t="shared" si="63"/>
        <v>90.5251593764593</v>
      </c>
      <c r="U162">
        <f t="shared" si="64"/>
        <v>32500</v>
      </c>
      <c r="W162">
        <v>0.13000700000000001</v>
      </c>
      <c r="X162">
        <v>90.001761999999999</v>
      </c>
      <c r="Y162">
        <v>0.100005</v>
      </c>
      <c r="Z162">
        <v>0.60163</v>
      </c>
      <c r="AA162">
        <f t="shared" si="50"/>
        <v>159.45545928574154</v>
      </c>
      <c r="AB162">
        <f t="shared" si="51"/>
        <v>99.13878865041697</v>
      </c>
      <c r="AC162">
        <f t="shared" si="53"/>
        <v>0.62173342383192975</v>
      </c>
      <c r="AD162" s="6">
        <f t="shared" si="57"/>
        <v>-0.93163254135490481</v>
      </c>
      <c r="AE162" s="6">
        <f t="shared" si="57"/>
        <v>4.3894035649515351</v>
      </c>
    </row>
    <row r="163" spans="1:31" x14ac:dyDescent="0.25">
      <c r="A163" s="1">
        <v>42879.992037037038</v>
      </c>
      <c r="B163" s="16">
        <v>156</v>
      </c>
      <c r="C163">
        <f t="shared" si="54"/>
        <v>11.83755067101584</v>
      </c>
      <c r="D163">
        <f t="shared" si="55"/>
        <v>534.50458660570337</v>
      </c>
      <c r="E163">
        <f t="shared" si="56"/>
        <v>636.74485080717</v>
      </c>
      <c r="F163">
        <f t="shared" si="58"/>
        <v>45.153309283349813</v>
      </c>
      <c r="G163">
        <v>21.090616000000001</v>
      </c>
      <c r="H163">
        <f t="shared" si="46"/>
        <v>21.090616000000001</v>
      </c>
      <c r="I163">
        <v>20.990321999999999</v>
      </c>
      <c r="J163">
        <f t="shared" si="47"/>
        <v>20.990321999999999</v>
      </c>
      <c r="K163">
        <f t="shared" si="59"/>
        <v>-9.6250000000116154E-5</v>
      </c>
      <c r="L163">
        <v>3.5019999999999999E-3</v>
      </c>
      <c r="M163">
        <f t="shared" si="48"/>
        <v>3.5019999999999999E-3</v>
      </c>
      <c r="N163">
        <v>0.40094099999999999</v>
      </c>
      <c r="O163">
        <f t="shared" si="49"/>
        <v>0.40094099999999999</v>
      </c>
      <c r="P163">
        <f t="shared" si="60"/>
        <v>5.3756666666666486E-4</v>
      </c>
      <c r="Q163">
        <f t="shared" si="52"/>
        <v>78.608737000000005</v>
      </c>
      <c r="R163">
        <f t="shared" si="61"/>
        <v>-4.4131666666681705E-4</v>
      </c>
      <c r="S163">
        <f t="shared" si="62"/>
        <v>0.99159901301734221</v>
      </c>
      <c r="T163">
        <f t="shared" si="63"/>
        <v>90.523858035934779</v>
      </c>
      <c r="U163">
        <f t="shared" si="64"/>
        <v>32500</v>
      </c>
      <c r="W163">
        <v>0.13000500000000001</v>
      </c>
      <c r="X163">
        <v>90.001191000000006</v>
      </c>
      <c r="Y163">
        <v>0.100004</v>
      </c>
      <c r="Z163">
        <v>0.601661</v>
      </c>
      <c r="AA163">
        <f t="shared" si="50"/>
        <v>159.46590166252091</v>
      </c>
      <c r="AB163">
        <f t="shared" si="51"/>
        <v>99.137389116619076</v>
      </c>
      <c r="AC163">
        <f t="shared" si="53"/>
        <v>0.62168393420196133</v>
      </c>
      <c r="AD163" s="6">
        <f t="shared" si="57"/>
        <v>-0.92576751175265204</v>
      </c>
      <c r="AE163" s="6">
        <f t="shared" si="57"/>
        <v>4.3915539976238964</v>
      </c>
    </row>
    <row r="164" spans="1:31" x14ac:dyDescent="0.25">
      <c r="A164" s="1">
        <v>42879.992731481485</v>
      </c>
      <c r="B164" s="16">
        <v>157</v>
      </c>
      <c r="C164">
        <f t="shared" si="54"/>
        <v>11.074702018059703</v>
      </c>
      <c r="D164">
        <f t="shared" si="55"/>
        <v>534.87197818761774</v>
      </c>
      <c r="E164">
        <f t="shared" si="56"/>
        <v>634.14406457230336</v>
      </c>
      <c r="F164">
        <f t="shared" si="58"/>
        <v>48.296737674331368</v>
      </c>
      <c r="G164">
        <v>21.090446</v>
      </c>
      <c r="H164">
        <f t="shared" si="46"/>
        <v>21.090446</v>
      </c>
      <c r="I164">
        <v>20.990154</v>
      </c>
      <c r="J164">
        <f t="shared" si="47"/>
        <v>20.990154</v>
      </c>
      <c r="K164">
        <f t="shared" si="59"/>
        <v>-9.4633333333327127E-5</v>
      </c>
      <c r="L164">
        <v>3.5850000000000001E-3</v>
      </c>
      <c r="M164">
        <f t="shared" si="48"/>
        <v>3.5850000000000001E-3</v>
      </c>
      <c r="N164">
        <v>0.40148099999999998</v>
      </c>
      <c r="O164">
        <f t="shared" si="49"/>
        <v>0.40148099999999998</v>
      </c>
      <c r="P164">
        <f t="shared" si="60"/>
        <v>5.3739999999999626E-4</v>
      </c>
      <c r="Q164">
        <f t="shared" si="52"/>
        <v>78.608364999999992</v>
      </c>
      <c r="R164">
        <f t="shared" si="61"/>
        <v>-4.4276666666718254E-4</v>
      </c>
      <c r="S164">
        <f t="shared" si="62"/>
        <v>0.99159953255018274</v>
      </c>
      <c r="T164">
        <f t="shared" si="63"/>
        <v>90.525715276169734</v>
      </c>
      <c r="U164">
        <f t="shared" si="64"/>
        <v>32500</v>
      </c>
      <c r="W164">
        <v>0.13001099999999999</v>
      </c>
      <c r="X164">
        <v>90.001918000000003</v>
      </c>
      <c r="Y164">
        <v>0.100005</v>
      </c>
      <c r="Z164">
        <v>0.60162899999999997</v>
      </c>
      <c r="AA164">
        <f t="shared" si="50"/>
        <v>159.45604272564185</v>
      </c>
      <c r="AB164">
        <f t="shared" si="51"/>
        <v>99.137806566835536</v>
      </c>
      <c r="AC164">
        <f t="shared" si="53"/>
        <v>0.62172498998617975</v>
      </c>
      <c r="AD164" s="6">
        <f t="shared" si="57"/>
        <v>-0.93054699070191593</v>
      </c>
      <c r="AE164" s="6">
        <f t="shared" si="57"/>
        <v>4.395237162393987</v>
      </c>
    </row>
    <row r="165" spans="1:31" x14ac:dyDescent="0.25">
      <c r="A165" s="1">
        <v>42879.993425925924</v>
      </c>
      <c r="B165" s="16">
        <v>158</v>
      </c>
      <c r="C165">
        <f t="shared" si="54"/>
        <v>10.44147248118621</v>
      </c>
      <c r="D165">
        <f t="shared" si="55"/>
        <v>535.51621175193077</v>
      </c>
      <c r="E165">
        <f t="shared" si="56"/>
        <v>632.3597408224864</v>
      </c>
      <c r="F165">
        <f t="shared" si="58"/>
        <v>51.287422604124231</v>
      </c>
      <c r="G165">
        <v>21.090564000000001</v>
      </c>
      <c r="H165">
        <f t="shared" si="46"/>
        <v>21.090564000000001</v>
      </c>
      <c r="I165">
        <v>20.990100999999999</v>
      </c>
      <c r="J165">
        <f t="shared" si="47"/>
        <v>20.990100999999999</v>
      </c>
      <c r="K165">
        <f t="shared" si="59"/>
        <v>-9.3033333333221907E-5</v>
      </c>
      <c r="L165">
        <v>3.673E-3</v>
      </c>
      <c r="M165">
        <f t="shared" si="48"/>
        <v>3.673E-3</v>
      </c>
      <c r="N165">
        <v>0.40200799999999998</v>
      </c>
      <c r="O165">
        <f t="shared" si="49"/>
        <v>0.40200799999999998</v>
      </c>
      <c r="P165">
        <f t="shared" si="60"/>
        <v>5.3813333333333033E-4</v>
      </c>
      <c r="Q165">
        <f t="shared" si="52"/>
        <v>78.607891000000009</v>
      </c>
      <c r="R165">
        <f t="shared" si="61"/>
        <v>-4.4510000000078283E-4</v>
      </c>
      <c r="S165">
        <f t="shared" si="62"/>
        <v>0.99159935656055154</v>
      </c>
      <c r="T165">
        <f t="shared" si="63"/>
        <v>90.527719739270964</v>
      </c>
      <c r="U165">
        <f t="shared" si="64"/>
        <v>32500</v>
      </c>
      <c r="W165">
        <v>0.13000800000000001</v>
      </c>
      <c r="X165">
        <v>90.002645000000001</v>
      </c>
      <c r="Y165">
        <v>0.10000199999999999</v>
      </c>
      <c r="Z165">
        <v>0.60164499999999999</v>
      </c>
      <c r="AA165">
        <f t="shared" si="50"/>
        <v>159.46156355122827</v>
      </c>
      <c r="AB165">
        <f t="shared" si="51"/>
        <v>99.134148031620839</v>
      </c>
      <c r="AC165">
        <f t="shared" si="53"/>
        <v>0.62168052177522526</v>
      </c>
      <c r="AD165" s="6">
        <f t="shared" si="57"/>
        <v>-0.93452044336796047</v>
      </c>
      <c r="AE165" s="6">
        <f t="shared" si="57"/>
        <v>4.4019348769822182</v>
      </c>
    </row>
    <row r="166" spans="1:31" x14ac:dyDescent="0.25">
      <c r="A166" s="1">
        <v>42879.994120370371</v>
      </c>
      <c r="B166" s="16">
        <v>159</v>
      </c>
      <c r="C166">
        <f t="shared" si="54"/>
        <v>8.3846275948523186</v>
      </c>
      <c r="D166">
        <f t="shared" si="55"/>
        <v>535.8956030014549</v>
      </c>
      <c r="E166">
        <f t="shared" si="56"/>
        <v>624.67256306491925</v>
      </c>
      <c r="F166">
        <f t="shared" si="58"/>
        <v>63.914061410486987</v>
      </c>
      <c r="G166">
        <v>21.090852000000002</v>
      </c>
      <c r="H166">
        <f t="shared" si="46"/>
        <v>21.090852000000002</v>
      </c>
      <c r="I166">
        <v>20.990076999999999</v>
      </c>
      <c r="J166">
        <f t="shared" si="47"/>
        <v>20.990076999999999</v>
      </c>
      <c r="K166">
        <f t="shared" si="59"/>
        <v>-8.7416666666584314E-5</v>
      </c>
      <c r="L166">
        <v>3.7369999999999999E-3</v>
      </c>
      <c r="M166">
        <f t="shared" si="48"/>
        <v>3.7369999999999999E-3</v>
      </c>
      <c r="N166">
        <v>0.40256799999999998</v>
      </c>
      <c r="O166">
        <f t="shared" si="49"/>
        <v>0.40256799999999998</v>
      </c>
      <c r="P166">
        <f t="shared" si="60"/>
        <v>5.3790000000000044E-4</v>
      </c>
      <c r="Q166">
        <f t="shared" si="52"/>
        <v>78.607354999999998</v>
      </c>
      <c r="R166">
        <f t="shared" si="61"/>
        <v>-4.5048333333331435E-4</v>
      </c>
      <c r="S166">
        <f t="shared" si="62"/>
        <v>0.99159987879649358</v>
      </c>
      <c r="T166">
        <f t="shared" si="63"/>
        <v>90.529168975406577</v>
      </c>
      <c r="U166">
        <f t="shared" si="64"/>
        <v>32500</v>
      </c>
      <c r="W166">
        <v>0.13000900000000001</v>
      </c>
      <c r="X166">
        <v>90.001658000000006</v>
      </c>
      <c r="Y166">
        <v>0.100004</v>
      </c>
      <c r="Z166">
        <v>0.60159799999999997</v>
      </c>
      <c r="AA166">
        <f t="shared" si="50"/>
        <v>159.45207918421926</v>
      </c>
      <c r="AB166">
        <f t="shared" si="51"/>
        <v>99.13570163105382</v>
      </c>
      <c r="AC166">
        <f t="shared" si="53"/>
        <v>0.62172724330875417</v>
      </c>
      <c r="AD166" s="6">
        <f t="shared" si="57"/>
        <v>-0.94741600336759912</v>
      </c>
      <c r="AE166" s="6">
        <f t="shared" si="57"/>
        <v>4.4056772099708219</v>
      </c>
    </row>
    <row r="167" spans="1:31" x14ac:dyDescent="0.25">
      <c r="A167" s="1">
        <v>42879.994814814818</v>
      </c>
      <c r="B167" s="16">
        <v>160</v>
      </c>
      <c r="C167">
        <f t="shared" si="54"/>
        <v>7.4308897889187175</v>
      </c>
      <c r="D167">
        <f t="shared" si="55"/>
        <v>536.72172475104969</v>
      </c>
      <c r="E167">
        <f t="shared" si="56"/>
        <v>621.82592078328753</v>
      </c>
      <c r="F167">
        <f t="shared" si="58"/>
        <v>72.228459847626013</v>
      </c>
      <c r="G167">
        <v>21.090855999999999</v>
      </c>
      <c r="H167">
        <f t="shared" si="46"/>
        <v>21.090855999999999</v>
      </c>
      <c r="I167">
        <v>20.989896000000002</v>
      </c>
      <c r="J167">
        <f t="shared" si="47"/>
        <v>20.989896000000002</v>
      </c>
      <c r="K167">
        <f t="shared" si="59"/>
        <v>-8.51166666665885E-5</v>
      </c>
      <c r="L167">
        <v>3.7680000000000001E-3</v>
      </c>
      <c r="M167">
        <f t="shared" si="48"/>
        <v>3.7680000000000001E-3</v>
      </c>
      <c r="N167">
        <v>0.403109</v>
      </c>
      <c r="O167">
        <f t="shared" si="49"/>
        <v>0.403109</v>
      </c>
      <c r="P167">
        <f t="shared" si="60"/>
        <v>5.3900000000000432E-4</v>
      </c>
      <c r="Q167">
        <f t="shared" si="52"/>
        <v>78.606994999999998</v>
      </c>
      <c r="R167">
        <f t="shared" si="61"/>
        <v>-4.5388333333396723E-4</v>
      </c>
      <c r="S167">
        <f t="shared" si="62"/>
        <v>0.99159929780144684</v>
      </c>
      <c r="T167">
        <f t="shared" si="63"/>
        <v>90.530844834962309</v>
      </c>
      <c r="U167">
        <f t="shared" si="64"/>
        <v>32500</v>
      </c>
      <c r="W167">
        <v>0.13001099999999999</v>
      </c>
      <c r="X167">
        <v>90.001553999999999</v>
      </c>
      <c r="Y167">
        <v>0.100004</v>
      </c>
      <c r="Z167">
        <v>0.60163900000000003</v>
      </c>
      <c r="AA167">
        <f t="shared" si="50"/>
        <v>159.46295367783628</v>
      </c>
      <c r="AB167">
        <f t="shared" si="51"/>
        <v>99.135407224139399</v>
      </c>
      <c r="AC167">
        <f t="shared" si="53"/>
        <v>0.62168299870089638</v>
      </c>
      <c r="AD167" s="6">
        <f t="shared" si="57"/>
        <v>-0.95340052584294055</v>
      </c>
      <c r="AE167" s="6">
        <f t="shared" si="57"/>
        <v>4.4140265297700658</v>
      </c>
    </row>
    <row r="168" spans="1:31" x14ac:dyDescent="0.25">
      <c r="A168" s="1">
        <v>42879.995509259257</v>
      </c>
      <c r="B168" s="16">
        <v>161</v>
      </c>
      <c r="C168">
        <f t="shared" si="54"/>
        <v>7.9458086706654063</v>
      </c>
      <c r="D168">
        <f t="shared" si="55"/>
        <v>537.52890041716216</v>
      </c>
      <c r="E168">
        <f t="shared" si="56"/>
        <v>624.74633803163943</v>
      </c>
      <c r="F168">
        <f t="shared" si="58"/>
        <v>67.649363670387473</v>
      </c>
      <c r="G168">
        <v>21.090337000000002</v>
      </c>
      <c r="H168">
        <f t="shared" si="46"/>
        <v>21.090337000000002</v>
      </c>
      <c r="I168">
        <v>20.989826000000001</v>
      </c>
      <c r="J168">
        <f t="shared" si="47"/>
        <v>20.989826000000001</v>
      </c>
      <c r="K168">
        <f t="shared" si="59"/>
        <v>-8.8133333333336361E-5</v>
      </c>
      <c r="L168">
        <v>3.8089999999999999E-3</v>
      </c>
      <c r="M168">
        <f t="shared" si="48"/>
        <v>3.8089999999999999E-3</v>
      </c>
      <c r="N168">
        <v>0.40364699999999998</v>
      </c>
      <c r="O168">
        <f t="shared" si="49"/>
        <v>0.40364699999999998</v>
      </c>
      <c r="P168">
        <f t="shared" si="60"/>
        <v>5.4010000000000353E-4</v>
      </c>
      <c r="Q168">
        <f t="shared" si="52"/>
        <v>78.606527</v>
      </c>
      <c r="R168">
        <f t="shared" si="61"/>
        <v>-4.5196666666598163E-4</v>
      </c>
      <c r="S168">
        <f t="shared" si="62"/>
        <v>0.99159917139663645</v>
      </c>
      <c r="T168">
        <f t="shared" si="63"/>
        <v>90.530722091746256</v>
      </c>
      <c r="U168">
        <f t="shared" si="64"/>
        <v>32500</v>
      </c>
      <c r="W168">
        <v>0.13001699999999999</v>
      </c>
      <c r="X168">
        <v>90.001138999999995</v>
      </c>
      <c r="Y168">
        <v>0.100005</v>
      </c>
      <c r="Z168">
        <v>0.60164899999999999</v>
      </c>
      <c r="AA168">
        <f t="shared" si="50"/>
        <v>159.46069372988936</v>
      </c>
      <c r="AB168">
        <f t="shared" si="51"/>
        <v>99.136075890519592</v>
      </c>
      <c r="AC168">
        <f t="shared" si="53"/>
        <v>0.62169600276822012</v>
      </c>
      <c r="AD168" s="6">
        <f t="shared" si="57"/>
        <v>-0.95017073809972996</v>
      </c>
      <c r="AE168" s="6">
        <f t="shared" si="57"/>
        <v>4.4221321107240454</v>
      </c>
    </row>
    <row r="169" spans="1:31" x14ac:dyDescent="0.25">
      <c r="A169" s="1">
        <v>42879.996203703704</v>
      </c>
      <c r="B169" s="16">
        <v>162</v>
      </c>
      <c r="C169">
        <f t="shared" si="54"/>
        <v>9.4656865541521853</v>
      </c>
      <c r="D169">
        <f t="shared" si="55"/>
        <v>537.77557443138096</v>
      </c>
      <c r="E169">
        <f t="shared" si="56"/>
        <v>631.00850488215838</v>
      </c>
      <c r="F169">
        <f t="shared" si="58"/>
        <v>56.813161026918031</v>
      </c>
      <c r="G169">
        <v>21.08999</v>
      </c>
      <c r="H169">
        <f t="shared" si="46"/>
        <v>21.08999</v>
      </c>
      <c r="I169">
        <v>20.989774000000001</v>
      </c>
      <c r="J169">
        <f t="shared" si="47"/>
        <v>20.989774000000001</v>
      </c>
      <c r="K169">
        <f t="shared" si="59"/>
        <v>-9.2799999999885568E-5</v>
      </c>
      <c r="L169">
        <v>3.862E-3</v>
      </c>
      <c r="M169">
        <f t="shared" si="48"/>
        <v>3.862E-3</v>
      </c>
      <c r="N169">
        <v>0.40417599999999998</v>
      </c>
      <c r="O169">
        <f t="shared" si="49"/>
        <v>0.40417599999999998</v>
      </c>
      <c r="P169">
        <f t="shared" si="60"/>
        <v>5.3953333333333633E-4</v>
      </c>
      <c r="Q169">
        <f t="shared" si="52"/>
        <v>78.606049999999996</v>
      </c>
      <c r="R169">
        <f t="shared" si="61"/>
        <v>-4.4673333333354511E-4</v>
      </c>
      <c r="S169">
        <f t="shared" si="62"/>
        <v>0.99159927140974657</v>
      </c>
      <c r="T169">
        <f t="shared" si="63"/>
        <v>90.530642887877249</v>
      </c>
      <c r="U169">
        <f t="shared" si="64"/>
        <v>32500</v>
      </c>
      <c r="W169">
        <v>0.13001699999999999</v>
      </c>
      <c r="X169">
        <v>90.002332999999993</v>
      </c>
      <c r="Y169">
        <v>0.10000299999999999</v>
      </c>
      <c r="Z169">
        <v>0.60165199999999996</v>
      </c>
      <c r="AA169">
        <f t="shared" si="50"/>
        <v>159.45828717105167</v>
      </c>
      <c r="AB169">
        <f t="shared" si="51"/>
        <v>99.133701929445365</v>
      </c>
      <c r="AC169">
        <f t="shared" si="53"/>
        <v>0.62169049779836261</v>
      </c>
      <c r="AD169" s="6">
        <f t="shared" si="57"/>
        <v>-0.94063847842540615</v>
      </c>
      <c r="AE169" s="6">
        <f t="shared" si="57"/>
        <v>4.4247502510712478</v>
      </c>
    </row>
    <row r="170" spans="1:31" x14ac:dyDescent="0.25">
      <c r="A170" s="1">
        <v>42879.996898148151</v>
      </c>
      <c r="B170" s="16">
        <v>163</v>
      </c>
      <c r="C170">
        <f t="shared" si="54"/>
        <v>12.367384962004607</v>
      </c>
      <c r="D170">
        <f t="shared" si="55"/>
        <v>538.40873758263206</v>
      </c>
      <c r="E170">
        <f t="shared" si="56"/>
        <v>643.14311042648603</v>
      </c>
      <c r="F170">
        <f t="shared" si="58"/>
        <v>43.53456605715315</v>
      </c>
      <c r="G170">
        <v>21.090160999999998</v>
      </c>
      <c r="H170">
        <f t="shared" si="46"/>
        <v>21.090160999999998</v>
      </c>
      <c r="I170">
        <v>20.989751999999999</v>
      </c>
      <c r="J170">
        <f t="shared" si="47"/>
        <v>20.989751999999999</v>
      </c>
      <c r="K170">
        <f t="shared" si="59"/>
        <v>-9.9733333333359059E-5</v>
      </c>
      <c r="L170">
        <v>3.9150000000000001E-3</v>
      </c>
      <c r="M170">
        <f t="shared" si="48"/>
        <v>3.9150000000000001E-3</v>
      </c>
      <c r="N170">
        <v>0.40471200000000002</v>
      </c>
      <c r="O170">
        <f t="shared" si="49"/>
        <v>0.40471200000000002</v>
      </c>
      <c r="P170">
        <f t="shared" si="60"/>
        <v>5.4018333333333648E-4</v>
      </c>
      <c r="Q170">
        <f t="shared" si="52"/>
        <v>78.605536000000001</v>
      </c>
      <c r="R170">
        <f t="shared" si="61"/>
        <v>-4.4044999999973318E-4</v>
      </c>
      <c r="S170">
        <f t="shared" si="62"/>
        <v>0.99159889115174582</v>
      </c>
      <c r="T170">
        <f t="shared" si="63"/>
        <v>90.526765352620544</v>
      </c>
      <c r="U170">
        <f t="shared" si="64"/>
        <v>32500</v>
      </c>
      <c r="W170">
        <v>0.13001399999999999</v>
      </c>
      <c r="X170">
        <v>90.000724000000005</v>
      </c>
      <c r="Y170">
        <v>0.100005</v>
      </c>
      <c r="Z170">
        <v>0.60166699999999995</v>
      </c>
      <c r="AA170">
        <f t="shared" si="50"/>
        <v>159.46394715792837</v>
      </c>
      <c r="AB170">
        <f t="shared" si="51"/>
        <v>99.135245564477415</v>
      </c>
      <c r="AC170">
        <f t="shared" si="53"/>
        <v>0.62167811176965793</v>
      </c>
      <c r="AD170" s="6">
        <f t="shared" si="57"/>
        <v>-0.92244400579300645</v>
      </c>
      <c r="AE170" s="6">
        <f t="shared" si="57"/>
        <v>4.4310526444648977</v>
      </c>
    </row>
    <row r="171" spans="1:31" x14ac:dyDescent="0.25">
      <c r="A171" s="1">
        <v>42879.99759259259</v>
      </c>
      <c r="B171" s="16">
        <v>164</v>
      </c>
      <c r="C171">
        <f t="shared" si="54"/>
        <v>10.277910664704969</v>
      </c>
      <c r="D171">
        <f t="shared" si="55"/>
        <v>539.04523494069917</v>
      </c>
      <c r="E171">
        <f t="shared" si="56"/>
        <v>635.61118530413421</v>
      </c>
      <c r="F171">
        <f t="shared" si="58"/>
        <v>52.446966365626871</v>
      </c>
      <c r="G171">
        <v>21.090156</v>
      </c>
      <c r="H171">
        <f t="shared" si="46"/>
        <v>21.090156</v>
      </c>
      <c r="I171">
        <v>20.989573</v>
      </c>
      <c r="J171">
        <f t="shared" si="47"/>
        <v>20.989573</v>
      </c>
      <c r="K171">
        <f t="shared" si="59"/>
        <v>-9.4583333333394157E-5</v>
      </c>
      <c r="L171">
        <v>3.9719999999999998E-3</v>
      </c>
      <c r="M171">
        <f t="shared" si="48"/>
        <v>3.9719999999999998E-3</v>
      </c>
      <c r="N171">
        <v>0.40524900000000003</v>
      </c>
      <c r="O171">
        <f t="shared" si="49"/>
        <v>0.40524900000000003</v>
      </c>
      <c r="P171">
        <f t="shared" si="60"/>
        <v>5.4078333333333617E-4</v>
      </c>
      <c r="Q171">
        <f t="shared" si="52"/>
        <v>78.605177999999995</v>
      </c>
      <c r="R171">
        <f t="shared" si="61"/>
        <v>-4.4619999999966352E-4</v>
      </c>
      <c r="S171">
        <f t="shared" si="62"/>
        <v>0.99159872929312376</v>
      </c>
      <c r="T171">
        <f t="shared" si="63"/>
        <v>90.528400324275907</v>
      </c>
      <c r="U171">
        <f t="shared" si="64"/>
        <v>32500</v>
      </c>
      <c r="W171">
        <v>0.13001299999999999</v>
      </c>
      <c r="X171">
        <v>89.999633000000003</v>
      </c>
      <c r="Y171">
        <v>0.100008</v>
      </c>
      <c r="Z171">
        <v>0.60167099999999996</v>
      </c>
      <c r="AA171">
        <f t="shared" si="50"/>
        <v>159.46504855994448</v>
      </c>
      <c r="AB171">
        <f t="shared" si="51"/>
        <v>99.137772979091125</v>
      </c>
      <c r="AC171">
        <f t="shared" si="53"/>
        <v>0.62168966726162733</v>
      </c>
      <c r="AD171" s="6">
        <f t="shared" si="57"/>
        <v>-0.93554756507761394</v>
      </c>
      <c r="AE171" s="6">
        <f t="shared" si="57"/>
        <v>4.4373345168282903</v>
      </c>
    </row>
    <row r="172" spans="1:31" x14ac:dyDescent="0.25">
      <c r="A172" s="1">
        <v>42879.998287037037</v>
      </c>
      <c r="B172" s="16">
        <v>165</v>
      </c>
      <c r="C172">
        <f t="shared" si="54"/>
        <v>12.420455005825438</v>
      </c>
      <c r="D172">
        <f t="shared" si="55"/>
        <v>538.99617690535297</v>
      </c>
      <c r="E172">
        <f t="shared" si="56"/>
        <v>644.00079248146778</v>
      </c>
      <c r="F172">
        <f t="shared" si="58"/>
        <v>43.395847950220272</v>
      </c>
      <c r="G172">
        <v>21.090029999999999</v>
      </c>
      <c r="H172">
        <f t="shared" si="46"/>
        <v>21.090029999999999</v>
      </c>
      <c r="I172">
        <v>20.989421</v>
      </c>
      <c r="J172">
        <f t="shared" si="47"/>
        <v>20.989421</v>
      </c>
      <c r="K172">
        <f t="shared" si="59"/>
        <v>-9.9683333333426088E-5</v>
      </c>
      <c r="L172">
        <v>4.052E-3</v>
      </c>
      <c r="M172">
        <f t="shared" si="48"/>
        <v>4.052E-3</v>
      </c>
      <c r="N172">
        <v>0.40581299999999998</v>
      </c>
      <c r="O172">
        <f t="shared" si="49"/>
        <v>0.40581299999999998</v>
      </c>
      <c r="P172">
        <f t="shared" si="60"/>
        <v>5.3930000000000178E-4</v>
      </c>
      <c r="Q172">
        <f t="shared" si="52"/>
        <v>78.604766000000012</v>
      </c>
      <c r="R172">
        <f t="shared" si="61"/>
        <v>-4.396166666668459E-4</v>
      </c>
      <c r="S172">
        <f t="shared" si="62"/>
        <v>0.99159890798980932</v>
      </c>
      <c r="T172">
        <f t="shared" si="63"/>
        <v>90.527039721899598</v>
      </c>
      <c r="U172">
        <f t="shared" si="64"/>
        <v>32500</v>
      </c>
      <c r="W172">
        <v>0.13000800000000001</v>
      </c>
      <c r="X172">
        <v>90.000463999999994</v>
      </c>
      <c r="Y172">
        <v>0.100006</v>
      </c>
      <c r="Z172">
        <v>0.60166399999999998</v>
      </c>
      <c r="AA172">
        <f t="shared" si="50"/>
        <v>159.46217638678587</v>
      </c>
      <c r="AB172">
        <f t="shared" si="51"/>
        <v>99.135203132134805</v>
      </c>
      <c r="AC172">
        <f t="shared" si="53"/>
        <v>0.62168474918889816</v>
      </c>
      <c r="AD172" s="6">
        <f t="shared" si="57"/>
        <v>-0.92211033809234599</v>
      </c>
      <c r="AE172" s="6">
        <f t="shared" si="57"/>
        <v>4.4369806070497342</v>
      </c>
    </row>
    <row r="173" spans="1:31" x14ac:dyDescent="0.25">
      <c r="A173" s="1">
        <v>42879.998981481483</v>
      </c>
      <c r="B173" s="16">
        <v>166</v>
      </c>
      <c r="C173">
        <f t="shared" si="54"/>
        <v>13.842902059720195</v>
      </c>
      <c r="D173">
        <f t="shared" si="55"/>
        <v>537.96281638705125</v>
      </c>
      <c r="E173">
        <f t="shared" si="56"/>
        <v>648.46582630866192</v>
      </c>
      <c r="F173">
        <f t="shared" si="58"/>
        <v>38.86199686064419</v>
      </c>
      <c r="G173">
        <v>21.08999</v>
      </c>
      <c r="H173">
        <f t="shared" si="46"/>
        <v>21.08999</v>
      </c>
      <c r="I173">
        <v>20.989381000000002</v>
      </c>
      <c r="J173">
        <f t="shared" si="47"/>
        <v>20.989381000000002</v>
      </c>
      <c r="K173">
        <f t="shared" si="59"/>
        <v>-1.0246666666671919E-4</v>
      </c>
      <c r="L173">
        <v>4.1370000000000001E-3</v>
      </c>
      <c r="M173">
        <f t="shared" si="48"/>
        <v>4.1370000000000001E-3</v>
      </c>
      <c r="N173">
        <v>0.406331</v>
      </c>
      <c r="O173">
        <f t="shared" si="49"/>
        <v>0.406331</v>
      </c>
      <c r="P173">
        <f t="shared" si="60"/>
        <v>5.3491666666666553E-4</v>
      </c>
      <c r="Q173">
        <f t="shared" si="52"/>
        <v>78.604287999999997</v>
      </c>
      <c r="R173">
        <f t="shared" si="61"/>
        <v>-4.3244999999956233E-4</v>
      </c>
      <c r="S173">
        <f t="shared" si="62"/>
        <v>0.99159914664566207</v>
      </c>
      <c r="T173">
        <f t="shared" si="63"/>
        <v>90.526764914327217</v>
      </c>
      <c r="U173">
        <f t="shared" si="64"/>
        <v>32500</v>
      </c>
      <c r="W173">
        <v>0.13000999999999999</v>
      </c>
      <c r="X173">
        <v>90.002645000000001</v>
      </c>
      <c r="Y173">
        <v>0.100004</v>
      </c>
      <c r="Z173">
        <v>0.601661</v>
      </c>
      <c r="AA173">
        <f t="shared" si="50"/>
        <v>159.46120816101291</v>
      </c>
      <c r="AB173">
        <f t="shared" si="51"/>
        <v>99.132601244606548</v>
      </c>
      <c r="AC173">
        <f t="shared" si="53"/>
        <v>0.62167220722741112</v>
      </c>
      <c r="AD173" s="6">
        <f t="shared" si="57"/>
        <v>-0.91318953230466826</v>
      </c>
      <c r="AE173" s="6">
        <f t="shared" si="57"/>
        <v>4.4266992859356638</v>
      </c>
    </row>
    <row r="174" spans="1:31" x14ac:dyDescent="0.25">
      <c r="A174" s="1">
        <v>42879.999675925923</v>
      </c>
      <c r="B174" s="16">
        <v>167</v>
      </c>
      <c r="C174">
        <f t="shared" si="54"/>
        <v>16.345492967856423</v>
      </c>
      <c r="D174">
        <f t="shared" si="55"/>
        <v>536.0980286044163</v>
      </c>
      <c r="E174">
        <f t="shared" si="56"/>
        <v>656.26981136559789</v>
      </c>
      <c r="F174">
        <f t="shared" si="58"/>
        <v>32.797911305499227</v>
      </c>
      <c r="G174">
        <v>21.090176</v>
      </c>
      <c r="H174">
        <f t="shared" si="46"/>
        <v>21.090176</v>
      </c>
      <c r="I174">
        <v>20.98922</v>
      </c>
      <c r="J174">
        <f t="shared" si="47"/>
        <v>20.98922</v>
      </c>
      <c r="K174">
        <f t="shared" si="59"/>
        <v>-1.0638333333338561E-4</v>
      </c>
      <c r="L174">
        <v>4.1999999999999997E-3</v>
      </c>
      <c r="M174">
        <f t="shared" si="48"/>
        <v>4.1999999999999997E-3</v>
      </c>
      <c r="N174">
        <v>0.40690300000000001</v>
      </c>
      <c r="O174">
        <f t="shared" si="49"/>
        <v>0.40690300000000001</v>
      </c>
      <c r="P174">
        <f t="shared" si="60"/>
        <v>5.2781666666666205E-4</v>
      </c>
      <c r="Q174">
        <f t="shared" si="52"/>
        <v>78.603876999999997</v>
      </c>
      <c r="R174">
        <f t="shared" si="61"/>
        <v>-4.2143333333323577E-4</v>
      </c>
      <c r="S174">
        <f t="shared" si="62"/>
        <v>0.99159918899249055</v>
      </c>
      <c r="T174">
        <f t="shared" si="63"/>
        <v>90.522241535636553</v>
      </c>
      <c r="U174">
        <f t="shared" si="64"/>
        <v>32500</v>
      </c>
      <c r="W174">
        <v>0.13000600000000001</v>
      </c>
      <c r="X174">
        <v>90.002488999999997</v>
      </c>
      <c r="Y174">
        <v>0.10000100000000001</v>
      </c>
      <c r="Z174">
        <v>0.60165500000000005</v>
      </c>
      <c r="AA174">
        <f t="shared" si="50"/>
        <v>159.46153429736492</v>
      </c>
      <c r="AB174">
        <f t="shared" si="51"/>
        <v>99.129154554625686</v>
      </c>
      <c r="AC174">
        <f t="shared" si="53"/>
        <v>0.62164932120726357</v>
      </c>
      <c r="AD174" s="6">
        <f t="shared" si="57"/>
        <v>-0.89749569988850586</v>
      </c>
      <c r="AE174" s="6">
        <f t="shared" si="57"/>
        <v>4.408076271940728</v>
      </c>
    </row>
    <row r="175" spans="1:31" x14ac:dyDescent="0.25">
      <c r="A175" s="1">
        <v>42880.00037037037</v>
      </c>
      <c r="B175" s="16">
        <v>168</v>
      </c>
      <c r="C175">
        <f t="shared" si="54"/>
        <v>14.777944061307373</v>
      </c>
      <c r="D175">
        <f t="shared" si="55"/>
        <v>534.48504745075729</v>
      </c>
      <c r="E175">
        <f t="shared" si="56"/>
        <v>648.31136993124846</v>
      </c>
      <c r="F175">
        <f t="shared" si="58"/>
        <v>36.167754136394571</v>
      </c>
      <c r="G175">
        <v>21.089993</v>
      </c>
      <c r="H175">
        <f t="shared" si="46"/>
        <v>21.089993</v>
      </c>
      <c r="I175">
        <v>20.989211000000001</v>
      </c>
      <c r="J175">
        <f t="shared" si="47"/>
        <v>20.989211000000001</v>
      </c>
      <c r="K175">
        <f t="shared" si="59"/>
        <v>-1.0201666666684873E-4</v>
      </c>
      <c r="L175">
        <v>4.2430000000000002E-3</v>
      </c>
      <c r="M175">
        <f t="shared" si="48"/>
        <v>4.2430000000000002E-3</v>
      </c>
      <c r="N175">
        <v>0.40742600000000001</v>
      </c>
      <c r="O175">
        <f t="shared" si="49"/>
        <v>0.40742600000000001</v>
      </c>
      <c r="P175">
        <f t="shared" si="60"/>
        <v>5.2153333333332852E-4</v>
      </c>
      <c r="Q175">
        <f t="shared" si="52"/>
        <v>78.603363000000002</v>
      </c>
      <c r="R175">
        <f t="shared" si="61"/>
        <v>-4.1951666666643445E-4</v>
      </c>
      <c r="S175">
        <f t="shared" si="62"/>
        <v>0.99159895420937161</v>
      </c>
      <c r="T175">
        <f t="shared" si="63"/>
        <v>90.520846103389431</v>
      </c>
      <c r="U175">
        <f t="shared" si="64"/>
        <v>32500</v>
      </c>
      <c r="W175">
        <v>0.13000600000000001</v>
      </c>
      <c r="X175">
        <v>90.001138999999995</v>
      </c>
      <c r="Y175">
        <v>9.9998000000000004E-2</v>
      </c>
      <c r="Z175">
        <v>0.60166399999999998</v>
      </c>
      <c r="AA175">
        <f t="shared" si="50"/>
        <v>159.46221528271261</v>
      </c>
      <c r="AB175">
        <f t="shared" si="51"/>
        <v>99.125830743464292</v>
      </c>
      <c r="AC175">
        <f t="shared" si="53"/>
        <v>0.62162582256694998</v>
      </c>
      <c r="AD175" s="6">
        <f t="shared" si="57"/>
        <v>-0.90732635919357219</v>
      </c>
      <c r="AE175" s="6">
        <f t="shared" si="57"/>
        <v>4.3919855545422273</v>
      </c>
    </row>
    <row r="176" spans="1:31" x14ac:dyDescent="0.25">
      <c r="A176" s="1">
        <v>42880.001064814816</v>
      </c>
      <c r="B176" s="16">
        <v>169</v>
      </c>
      <c r="C176">
        <f t="shared" si="54"/>
        <v>16.918877577662137</v>
      </c>
      <c r="D176">
        <f t="shared" si="55"/>
        <v>534.03446759823839</v>
      </c>
      <c r="E176">
        <f t="shared" si="56"/>
        <v>656.25134876202173</v>
      </c>
      <c r="F176">
        <f t="shared" si="58"/>
        <v>31.564414669169306</v>
      </c>
      <c r="G176">
        <v>21.089642000000001</v>
      </c>
      <c r="H176">
        <f t="shared" si="46"/>
        <v>21.089642000000001</v>
      </c>
      <c r="I176">
        <v>20.989066999999999</v>
      </c>
      <c r="J176">
        <f t="shared" si="47"/>
        <v>20.989066999999999</v>
      </c>
      <c r="K176">
        <f t="shared" si="59"/>
        <v>-1.0750000000019355E-4</v>
      </c>
      <c r="L176">
        <v>4.2929999999999999E-3</v>
      </c>
      <c r="M176">
        <f t="shared" si="48"/>
        <v>4.2929999999999999E-3</v>
      </c>
      <c r="N176">
        <v>0.40793299999999999</v>
      </c>
      <c r="O176">
        <f t="shared" si="49"/>
        <v>0.40793299999999999</v>
      </c>
      <c r="P176">
        <f t="shared" si="60"/>
        <v>5.1889999999999716E-4</v>
      </c>
      <c r="Q176">
        <f t="shared" si="52"/>
        <v>78.602999999999994</v>
      </c>
      <c r="R176">
        <f t="shared" si="61"/>
        <v>-4.1140000000036518E-4</v>
      </c>
      <c r="S176">
        <f t="shared" si="62"/>
        <v>0.99159937535216869</v>
      </c>
      <c r="T176">
        <f t="shared" si="63"/>
        <v>90.51872159002076</v>
      </c>
      <c r="U176">
        <f t="shared" si="64"/>
        <v>32500</v>
      </c>
      <c r="W176">
        <v>0.13000700000000001</v>
      </c>
      <c r="X176">
        <v>90.001605999999995</v>
      </c>
      <c r="Y176">
        <v>9.9996000000000002E-2</v>
      </c>
      <c r="Z176">
        <v>0.60163900000000003</v>
      </c>
      <c r="AA176">
        <f t="shared" si="50"/>
        <v>159.45239504785582</v>
      </c>
      <c r="AB176">
        <f t="shared" si="51"/>
        <v>99.123513065077688</v>
      </c>
      <c r="AC176">
        <f t="shared" si="53"/>
        <v>0.62164957155600042</v>
      </c>
      <c r="AD176" s="6">
        <f t="shared" si="57"/>
        <v>-0.89389386360371481</v>
      </c>
      <c r="AE176" s="6">
        <f t="shared" si="57"/>
        <v>4.3875659879773234</v>
      </c>
    </row>
    <row r="177" spans="1:31" x14ac:dyDescent="0.25">
      <c r="A177" s="1">
        <v>42880.001759259256</v>
      </c>
      <c r="B177" s="16">
        <v>170</v>
      </c>
      <c r="C177">
        <f t="shared" si="54"/>
        <v>18.669401673563186</v>
      </c>
      <c r="D177">
        <f t="shared" si="55"/>
        <v>534.70273655818471</v>
      </c>
      <c r="E177">
        <f t="shared" si="56"/>
        <v>663.88793315574844</v>
      </c>
      <c r="F177">
        <f t="shared" si="58"/>
        <v>28.640593089565947</v>
      </c>
      <c r="G177">
        <v>21.089628999999999</v>
      </c>
      <c r="H177">
        <f t="shared" si="46"/>
        <v>21.089628999999999</v>
      </c>
      <c r="I177">
        <v>20.988982</v>
      </c>
      <c r="J177">
        <f t="shared" si="47"/>
        <v>20.988982</v>
      </c>
      <c r="K177">
        <f t="shared" si="59"/>
        <v>-1.119833333333986E-4</v>
      </c>
      <c r="L177">
        <v>4.3499999999999997E-3</v>
      </c>
      <c r="M177">
        <f t="shared" si="48"/>
        <v>4.3499999999999997E-3</v>
      </c>
      <c r="N177">
        <v>0.40842299999999998</v>
      </c>
      <c r="O177">
        <f t="shared" si="49"/>
        <v>0.40842299999999998</v>
      </c>
      <c r="P177">
        <f t="shared" si="60"/>
        <v>5.1974999999999656E-4</v>
      </c>
      <c r="Q177">
        <f t="shared" si="52"/>
        <v>78.602595000000008</v>
      </c>
      <c r="R177">
        <f t="shared" si="61"/>
        <v>-4.077666666667312E-4</v>
      </c>
      <c r="S177">
        <f t="shared" si="62"/>
        <v>0.99159928687935317</v>
      </c>
      <c r="T177">
        <f t="shared" si="63"/>
        <v>90.518678334884655</v>
      </c>
      <c r="U177">
        <f t="shared" si="64"/>
        <v>32500</v>
      </c>
      <c r="W177">
        <v>0.13000800000000001</v>
      </c>
      <c r="X177">
        <v>90.002645000000001</v>
      </c>
      <c r="Y177">
        <v>9.9999000000000005E-2</v>
      </c>
      <c r="Z177">
        <v>0.60165199999999996</v>
      </c>
      <c r="AA177">
        <f t="shared" si="50"/>
        <v>159.4558168364515</v>
      </c>
      <c r="AB177">
        <f t="shared" si="51"/>
        <v>99.126047330216053</v>
      </c>
      <c r="AC177">
        <f t="shared" si="53"/>
        <v>0.62165212468784581</v>
      </c>
      <c r="AD177" s="6">
        <f t="shared" si="57"/>
        <v>-0.88291802679916176</v>
      </c>
      <c r="AE177" s="6">
        <f t="shared" si="57"/>
        <v>4.3941698570603061</v>
      </c>
    </row>
    <row r="178" spans="1:31" x14ac:dyDescent="0.25">
      <c r="A178" s="1">
        <v>42880.002453703702</v>
      </c>
      <c r="B178" s="16">
        <v>171</v>
      </c>
      <c r="C178">
        <f t="shared" si="54"/>
        <v>16.774755776685609</v>
      </c>
      <c r="D178">
        <f t="shared" si="55"/>
        <v>534.77057991627942</v>
      </c>
      <c r="E178">
        <f t="shared" si="56"/>
        <v>656.49603274349045</v>
      </c>
      <c r="F178">
        <f t="shared" si="58"/>
        <v>31.879485283447774</v>
      </c>
      <c r="G178">
        <v>21.089894999999999</v>
      </c>
      <c r="H178">
        <f t="shared" si="46"/>
        <v>21.089894999999999</v>
      </c>
      <c r="I178">
        <v>20.988818999999999</v>
      </c>
      <c r="J178">
        <f t="shared" si="47"/>
        <v>20.988818999999999</v>
      </c>
      <c r="K178">
        <f t="shared" si="59"/>
        <v>-1.0623333333329063E-4</v>
      </c>
      <c r="L178">
        <v>4.3949999999999996E-3</v>
      </c>
      <c r="M178">
        <f t="shared" si="48"/>
        <v>4.3949999999999996E-3</v>
      </c>
      <c r="N178">
        <v>0.40891499999999997</v>
      </c>
      <c r="O178">
        <f t="shared" si="49"/>
        <v>0.40891499999999997</v>
      </c>
      <c r="P178">
        <f t="shared" si="60"/>
        <v>5.1869999999999597E-4</v>
      </c>
      <c r="Q178">
        <f t="shared" si="52"/>
        <v>78.602266</v>
      </c>
      <c r="R178">
        <f t="shared" si="61"/>
        <v>-4.1246666666694409E-4</v>
      </c>
      <c r="S178">
        <f t="shared" si="62"/>
        <v>0.99159925058109444</v>
      </c>
      <c r="T178">
        <f t="shared" si="63"/>
        <v>90.519705824139677</v>
      </c>
      <c r="U178">
        <f t="shared" si="64"/>
        <v>32500</v>
      </c>
      <c r="W178">
        <v>0.13000900000000001</v>
      </c>
      <c r="X178">
        <v>90.001710000000003</v>
      </c>
      <c r="Y178">
        <v>0.1</v>
      </c>
      <c r="Z178">
        <v>0.60164600000000001</v>
      </c>
      <c r="AA178">
        <f t="shared" si="50"/>
        <v>159.45686047221238</v>
      </c>
      <c r="AB178">
        <f t="shared" si="51"/>
        <v>99.126695262428839</v>
      </c>
      <c r="AC178">
        <f t="shared" si="53"/>
        <v>0.62165211938123588</v>
      </c>
      <c r="AD178" s="6">
        <f t="shared" si="57"/>
        <v>-0.89480066441162098</v>
      </c>
      <c r="AE178" s="6">
        <f t="shared" si="57"/>
        <v>4.3948190091531183</v>
      </c>
    </row>
    <row r="179" spans="1:31" x14ac:dyDescent="0.25">
      <c r="A179" s="1">
        <v>42880.003148148149</v>
      </c>
      <c r="B179" s="16">
        <v>172</v>
      </c>
      <c r="C179">
        <f t="shared" si="54"/>
        <v>18.91128552597548</v>
      </c>
      <c r="D179">
        <f t="shared" si="55"/>
        <v>535.58356502322022</v>
      </c>
      <c r="E179">
        <f t="shared" si="56"/>
        <v>665.81363204350453</v>
      </c>
      <c r="F179">
        <f t="shared" si="58"/>
        <v>28.320843883805399</v>
      </c>
      <c r="G179">
        <v>21.089755</v>
      </c>
      <c r="H179">
        <f t="shared" si="46"/>
        <v>21.089755</v>
      </c>
      <c r="I179">
        <v>20.988731999999999</v>
      </c>
      <c r="J179">
        <f t="shared" si="47"/>
        <v>20.988731999999999</v>
      </c>
      <c r="K179">
        <f t="shared" si="59"/>
        <v>-1.1209999999988914E-4</v>
      </c>
      <c r="L179">
        <v>4.4460000000000003E-3</v>
      </c>
      <c r="M179">
        <f t="shared" si="48"/>
        <v>4.4460000000000003E-3</v>
      </c>
      <c r="N179">
        <v>0.40944199999999997</v>
      </c>
      <c r="O179">
        <f t="shared" si="49"/>
        <v>0.40944199999999997</v>
      </c>
      <c r="P179">
        <f t="shared" si="60"/>
        <v>5.1989999999999903E-4</v>
      </c>
      <c r="Q179">
        <f t="shared" si="52"/>
        <v>78.601826000000003</v>
      </c>
      <c r="R179">
        <f t="shared" si="61"/>
        <v>-4.0780000000116464E-4</v>
      </c>
      <c r="S179">
        <f t="shared" si="62"/>
        <v>0.99159907288982496</v>
      </c>
      <c r="T179">
        <f t="shared" si="63"/>
        <v>90.5177072794976</v>
      </c>
      <c r="U179">
        <f t="shared" si="64"/>
        <v>32500</v>
      </c>
      <c r="W179">
        <v>0.13000700000000001</v>
      </c>
      <c r="X179">
        <v>90.001035000000002</v>
      </c>
      <c r="Y179">
        <v>0.10000199999999999</v>
      </c>
      <c r="Z179">
        <v>0.60165500000000005</v>
      </c>
      <c r="AA179">
        <f t="shared" si="50"/>
        <v>159.45797881947422</v>
      </c>
      <c r="AB179">
        <f t="shared" si="51"/>
        <v>99.128274630811731</v>
      </c>
      <c r="AC179">
        <f t="shared" si="53"/>
        <v>0.62165766407359879</v>
      </c>
      <c r="AD179" s="6">
        <f t="shared" si="57"/>
        <v>-0.88140270141398602</v>
      </c>
      <c r="AE179" s="6">
        <f t="shared" si="57"/>
        <v>4.4029344000782844</v>
      </c>
    </row>
    <row r="180" spans="1:31" x14ac:dyDescent="0.25">
      <c r="A180" s="1">
        <v>42880.003842592596</v>
      </c>
      <c r="B180" s="16">
        <v>173</v>
      </c>
      <c r="C180">
        <f t="shared" si="54"/>
        <v>17.839279861589148</v>
      </c>
      <c r="D180">
        <f t="shared" si="55"/>
        <v>536.12682934387055</v>
      </c>
      <c r="E180">
        <f t="shared" si="56"/>
        <v>662.18862153015596</v>
      </c>
      <c r="F180">
        <f t="shared" si="58"/>
        <v>30.053165458670687</v>
      </c>
      <c r="G180">
        <v>21.089369000000001</v>
      </c>
      <c r="H180">
        <f t="shared" si="46"/>
        <v>21.089369000000001</v>
      </c>
      <c r="I180">
        <v>20.988553</v>
      </c>
      <c r="J180">
        <f t="shared" si="47"/>
        <v>20.988553</v>
      </c>
      <c r="K180">
        <f t="shared" si="59"/>
        <v>-1.1041666666642414E-4</v>
      </c>
      <c r="L180">
        <v>4.5310000000000003E-3</v>
      </c>
      <c r="M180">
        <f t="shared" si="48"/>
        <v>4.5310000000000003E-3</v>
      </c>
      <c r="N180">
        <v>0.41000799999999998</v>
      </c>
      <c r="O180">
        <f t="shared" si="49"/>
        <v>0.41000799999999998</v>
      </c>
      <c r="P180">
        <f t="shared" si="60"/>
        <v>5.2021666666667021E-4</v>
      </c>
      <c r="Q180">
        <f t="shared" si="52"/>
        <v>78.601438999999999</v>
      </c>
      <c r="R180">
        <f t="shared" si="61"/>
        <v>-4.0980000000132575E-4</v>
      </c>
      <c r="S180">
        <f t="shared" si="62"/>
        <v>0.99159923662423144</v>
      </c>
      <c r="T180">
        <f t="shared" si="63"/>
        <v>90.518803549482627</v>
      </c>
      <c r="U180">
        <f t="shared" si="64"/>
        <v>32500</v>
      </c>
      <c r="W180">
        <v>0.13000900000000001</v>
      </c>
      <c r="X180">
        <v>90.000516000000005</v>
      </c>
      <c r="Y180">
        <v>0.10000299999999999</v>
      </c>
      <c r="Z180">
        <v>0.60164200000000001</v>
      </c>
      <c r="AA180">
        <f t="shared" si="50"/>
        <v>159.45103302262501</v>
      </c>
      <c r="AB180">
        <f t="shared" si="51"/>
        <v>99.128640790753437</v>
      </c>
      <c r="AC180">
        <f t="shared" si="53"/>
        <v>0.62168704028833577</v>
      </c>
      <c r="AD180" s="6">
        <f t="shared" si="57"/>
        <v>-0.88812063789478324</v>
      </c>
      <c r="AE180" s="6">
        <f t="shared" si="57"/>
        <v>4.4083948399490174</v>
      </c>
    </row>
    <row r="181" spans="1:31" x14ac:dyDescent="0.25">
      <c r="A181" s="1">
        <v>42880.004537037035</v>
      </c>
      <c r="B181" s="16">
        <v>174</v>
      </c>
      <c r="C181">
        <f t="shared" si="54"/>
        <v>24.221645796082587</v>
      </c>
      <c r="D181">
        <f t="shared" si="55"/>
        <v>537.46169694279934</v>
      </c>
      <c r="E181">
        <f t="shared" si="56"/>
        <v>688.81521950721208</v>
      </c>
      <c r="F181">
        <f t="shared" si="58"/>
        <v>22.189313701785039</v>
      </c>
      <c r="G181">
        <v>21.089172999999999</v>
      </c>
      <c r="H181">
        <f t="shared" si="46"/>
        <v>21.089172999999999</v>
      </c>
      <c r="I181">
        <v>20.988503000000001</v>
      </c>
      <c r="J181">
        <f t="shared" si="47"/>
        <v>20.988503000000001</v>
      </c>
      <c r="K181">
        <f t="shared" si="59"/>
        <v>-1.2719999999995699E-4</v>
      </c>
      <c r="L181">
        <v>4.6100000000000004E-3</v>
      </c>
      <c r="M181">
        <f t="shared" si="48"/>
        <v>4.6100000000000004E-3</v>
      </c>
      <c r="N181">
        <v>0.41054499999999999</v>
      </c>
      <c r="O181">
        <f t="shared" si="49"/>
        <v>0.41054499999999999</v>
      </c>
      <c r="P181">
        <f t="shared" si="60"/>
        <v>5.2311666666666936E-4</v>
      </c>
      <c r="Q181">
        <f t="shared" si="52"/>
        <v>78.600951999999992</v>
      </c>
      <c r="R181">
        <f t="shared" si="61"/>
        <v>-3.9591666666775421E-4</v>
      </c>
      <c r="S181">
        <f t="shared" si="62"/>
        <v>0.99159928882653547</v>
      </c>
      <c r="T181">
        <f t="shared" si="63"/>
        <v>90.513289051147055</v>
      </c>
      <c r="U181">
        <f t="shared" si="64"/>
        <v>32500</v>
      </c>
      <c r="W181">
        <v>0.13001099999999999</v>
      </c>
      <c r="X181">
        <v>90.000049000000004</v>
      </c>
      <c r="Y181">
        <v>0.100005</v>
      </c>
      <c r="Z181">
        <v>0.60163599999999995</v>
      </c>
      <c r="AA181">
        <f t="shared" si="50"/>
        <v>159.44773294459168</v>
      </c>
      <c r="AB181">
        <f t="shared" si="51"/>
        <v>99.130032309462607</v>
      </c>
      <c r="AC181">
        <f t="shared" si="53"/>
        <v>0.62170863441445379</v>
      </c>
      <c r="AD181" s="6">
        <f t="shared" si="57"/>
        <v>-0.8480903720061066</v>
      </c>
      <c r="AE181" s="6">
        <f t="shared" si="57"/>
        <v>4.421784744959627</v>
      </c>
    </row>
    <row r="182" spans="1:31" x14ac:dyDescent="0.25">
      <c r="A182" s="1">
        <v>42880.005231481482</v>
      </c>
      <c r="B182" s="16">
        <v>175</v>
      </c>
      <c r="C182">
        <f t="shared" si="54"/>
        <v>29.755742214119792</v>
      </c>
      <c r="D182">
        <f t="shared" si="55"/>
        <v>538.5076112131095</v>
      </c>
      <c r="E182">
        <f t="shared" si="56"/>
        <v>711.77978284511903</v>
      </c>
      <c r="F182">
        <f t="shared" si="58"/>
        <v>18.097603055506212</v>
      </c>
      <c r="G182">
        <v>21.089278</v>
      </c>
      <c r="H182">
        <f t="shared" si="46"/>
        <v>21.089278</v>
      </c>
      <c r="I182">
        <v>20.988477</v>
      </c>
      <c r="J182">
        <f t="shared" si="47"/>
        <v>20.988477</v>
      </c>
      <c r="K182">
        <f t="shared" si="59"/>
        <v>-1.4096666666650511E-4</v>
      </c>
      <c r="L182">
        <v>4.653E-3</v>
      </c>
      <c r="M182">
        <f t="shared" si="48"/>
        <v>4.653E-3</v>
      </c>
      <c r="N182">
        <v>0.41105199999999997</v>
      </c>
      <c r="O182">
        <f t="shared" si="49"/>
        <v>0.41105199999999997</v>
      </c>
      <c r="P182">
        <f t="shared" si="60"/>
        <v>5.2510000000000425E-4</v>
      </c>
      <c r="Q182">
        <f t="shared" si="52"/>
        <v>78.600470999999999</v>
      </c>
      <c r="R182">
        <f t="shared" si="61"/>
        <v>-3.8413333333385443E-4</v>
      </c>
      <c r="S182">
        <f t="shared" si="62"/>
        <v>0.99159938818886473</v>
      </c>
      <c r="T182">
        <f t="shared" si="63"/>
        <v>90.508696868999095</v>
      </c>
      <c r="U182">
        <f t="shared" si="64"/>
        <v>32500</v>
      </c>
      <c r="W182">
        <v>0.13001499999999999</v>
      </c>
      <c r="X182">
        <v>89.999944999999997</v>
      </c>
      <c r="Y182">
        <v>0.100004</v>
      </c>
      <c r="Z182">
        <v>0.60162700000000002</v>
      </c>
      <c r="AA182">
        <f t="shared" si="50"/>
        <v>159.44645663004377</v>
      </c>
      <c r="AB182">
        <f t="shared" si="51"/>
        <v>99.128725995856158</v>
      </c>
      <c r="AC182">
        <f t="shared" si="53"/>
        <v>0.62170541817595826</v>
      </c>
      <c r="AD182" s="6">
        <f t="shared" si="57"/>
        <v>-0.81338097538811638</v>
      </c>
      <c r="AE182" s="6">
        <f t="shared" si="57"/>
        <v>4.4324072644252537</v>
      </c>
    </row>
    <row r="183" spans="1:31" x14ac:dyDescent="0.25">
      <c r="A183" s="1">
        <v>42880.005925925929</v>
      </c>
      <c r="B183" s="16">
        <v>176</v>
      </c>
      <c r="C183">
        <f t="shared" si="54"/>
        <v>34.403448902267257</v>
      </c>
      <c r="D183">
        <f t="shared" si="55"/>
        <v>538.05019748401776</v>
      </c>
      <c r="E183">
        <f t="shared" si="56"/>
        <v>729.59141014619092</v>
      </c>
      <c r="F183">
        <f t="shared" si="58"/>
        <v>15.639426123017543</v>
      </c>
      <c r="G183">
        <v>21.089265000000001</v>
      </c>
      <c r="H183">
        <f t="shared" si="46"/>
        <v>21.089265000000001</v>
      </c>
      <c r="I183">
        <v>20.988278000000001</v>
      </c>
      <c r="J183">
        <f t="shared" si="47"/>
        <v>20.988278000000001</v>
      </c>
      <c r="K183">
        <f t="shared" si="59"/>
        <v>-1.5144999999989751E-4</v>
      </c>
      <c r="L183">
        <v>4.6680000000000003E-3</v>
      </c>
      <c r="M183">
        <f t="shared" si="48"/>
        <v>4.6680000000000003E-3</v>
      </c>
      <c r="N183">
        <v>0.411551</v>
      </c>
      <c r="O183">
        <f t="shared" si="49"/>
        <v>0.411551</v>
      </c>
      <c r="P183">
        <f t="shared" si="60"/>
        <v>5.2240000000000435E-4</v>
      </c>
      <c r="Q183">
        <f t="shared" si="52"/>
        <v>78.600170999999989</v>
      </c>
      <c r="R183">
        <f t="shared" si="61"/>
        <v>-3.7095000000064715E-4</v>
      </c>
      <c r="S183">
        <f t="shared" si="62"/>
        <v>0.99159937219097605</v>
      </c>
      <c r="T183">
        <f t="shared" si="63"/>
        <v>90.504318748581937</v>
      </c>
      <c r="U183">
        <f t="shared" si="64"/>
        <v>32500</v>
      </c>
      <c r="W183">
        <v>0.13001499999999999</v>
      </c>
      <c r="X183">
        <v>90.000671999999994</v>
      </c>
      <c r="Y183">
        <v>0.100004</v>
      </c>
      <c r="Z183">
        <v>0.60163299999999997</v>
      </c>
      <c r="AA183">
        <f t="shared" si="50"/>
        <v>159.44794996358959</v>
      </c>
      <c r="AB183">
        <f t="shared" si="51"/>
        <v>99.128610635516139</v>
      </c>
      <c r="AC183">
        <f t="shared" si="53"/>
        <v>0.62169887200275986</v>
      </c>
      <c r="AD183" s="6">
        <f t="shared" si="57"/>
        <v>-0.78423398413009771</v>
      </c>
      <c r="AE183" s="6">
        <f t="shared" si="57"/>
        <v>4.4277992401443313</v>
      </c>
    </row>
    <row r="184" spans="1:31" x14ac:dyDescent="0.25">
      <c r="A184" s="1">
        <v>42880.006620370368</v>
      </c>
      <c r="B184" s="16">
        <v>177</v>
      </c>
      <c r="C184">
        <f t="shared" si="54"/>
        <v>35.115960472887558</v>
      </c>
      <c r="D184">
        <f t="shared" si="55"/>
        <v>537.12738227573618</v>
      </c>
      <c r="E184">
        <f t="shared" si="56"/>
        <v>731.38063025606266</v>
      </c>
      <c r="F184">
        <f t="shared" si="58"/>
        <v>15.295819195674378</v>
      </c>
      <c r="G184">
        <v>21.089167</v>
      </c>
      <c r="H184">
        <f t="shared" si="46"/>
        <v>21.089167</v>
      </c>
      <c r="I184">
        <v>20.988167000000001</v>
      </c>
      <c r="J184">
        <f t="shared" si="47"/>
        <v>20.988167000000001</v>
      </c>
      <c r="K184">
        <f t="shared" si="59"/>
        <v>-1.5254999999990323E-4</v>
      </c>
      <c r="L184">
        <v>4.7130000000000002E-3</v>
      </c>
      <c r="M184">
        <f t="shared" si="48"/>
        <v>4.7130000000000002E-3</v>
      </c>
      <c r="N184">
        <v>0.41204600000000002</v>
      </c>
      <c r="O184">
        <f t="shared" si="49"/>
        <v>0.41204600000000002</v>
      </c>
      <c r="P184">
        <f t="shared" si="60"/>
        <v>5.1833333333333549E-4</v>
      </c>
      <c r="Q184">
        <f t="shared" si="52"/>
        <v>78.599786999999992</v>
      </c>
      <c r="R184">
        <f t="shared" si="61"/>
        <v>-3.6578333333376158E-4</v>
      </c>
      <c r="S184">
        <f t="shared" si="62"/>
        <v>0.9915989467875338</v>
      </c>
      <c r="T184">
        <f t="shared" si="63"/>
        <v>90.502215421802958</v>
      </c>
      <c r="U184">
        <f t="shared" si="64"/>
        <v>32500</v>
      </c>
      <c r="W184">
        <v>0.13001599999999999</v>
      </c>
      <c r="X184">
        <v>90.000203999999997</v>
      </c>
      <c r="Y184">
        <v>0.100004</v>
      </c>
      <c r="Z184">
        <v>0.601661</v>
      </c>
      <c r="AA184">
        <f t="shared" si="50"/>
        <v>159.45445418550682</v>
      </c>
      <c r="AB184">
        <f t="shared" si="51"/>
        <v>99.128226246357102</v>
      </c>
      <c r="AC184">
        <f t="shared" si="53"/>
        <v>0.62167110196265118</v>
      </c>
      <c r="AD184" s="6">
        <f t="shared" si="57"/>
        <v>-0.77977435216683122</v>
      </c>
      <c r="AE184" s="6">
        <f t="shared" si="57"/>
        <v>4.4185109793132735</v>
      </c>
    </row>
    <row r="185" spans="1:31" x14ac:dyDescent="0.25">
      <c r="A185" s="1">
        <v>42880.007314814815</v>
      </c>
      <c r="B185" s="16">
        <v>178</v>
      </c>
      <c r="C185">
        <f t="shared" si="54"/>
        <v>33.694872843797093</v>
      </c>
      <c r="D185">
        <f t="shared" si="55"/>
        <v>537.10113430489162</v>
      </c>
      <c r="E185">
        <f t="shared" si="56"/>
        <v>725.75114615000473</v>
      </c>
      <c r="F185">
        <f t="shared" si="58"/>
        <v>15.940144270458847</v>
      </c>
      <c r="G185">
        <v>21.089081</v>
      </c>
      <c r="H185">
        <f t="shared" si="46"/>
        <v>21.089081</v>
      </c>
      <c r="I185">
        <v>20.987808999999999</v>
      </c>
      <c r="J185">
        <f t="shared" si="47"/>
        <v>20.987808999999999</v>
      </c>
      <c r="K185">
        <f t="shared" si="59"/>
        <v>-1.4831666666659989E-4</v>
      </c>
      <c r="L185">
        <v>4.7679999999999997E-3</v>
      </c>
      <c r="M185">
        <f t="shared" si="48"/>
        <v>4.7679999999999997E-3</v>
      </c>
      <c r="N185">
        <v>0.41260599999999997</v>
      </c>
      <c r="O185">
        <f t="shared" si="49"/>
        <v>0.41260599999999997</v>
      </c>
      <c r="P185">
        <f t="shared" si="60"/>
        <v>5.1681666666666959E-4</v>
      </c>
      <c r="Q185">
        <f t="shared" si="52"/>
        <v>78.599585000000005</v>
      </c>
      <c r="R185">
        <f t="shared" si="61"/>
        <v>-3.6849999999996423E-4</v>
      </c>
      <c r="S185">
        <f t="shared" si="62"/>
        <v>0.9915986025753647</v>
      </c>
      <c r="T185">
        <f t="shared" si="63"/>
        <v>90.504493261461064</v>
      </c>
      <c r="U185">
        <f t="shared" si="64"/>
        <v>32500</v>
      </c>
      <c r="W185">
        <v>0.13001299999999999</v>
      </c>
      <c r="X185">
        <v>90.001086999999998</v>
      </c>
      <c r="Y185">
        <v>0.100007</v>
      </c>
      <c r="Z185">
        <v>0.601692</v>
      </c>
      <c r="AA185">
        <f t="shared" si="50"/>
        <v>159.46190164334399</v>
      </c>
      <c r="AB185">
        <f t="shared" si="51"/>
        <v>99.130748935696928</v>
      </c>
      <c r="AC185">
        <f t="shared" si="53"/>
        <v>0.62165788764651098</v>
      </c>
      <c r="AD185" s="6">
        <f t="shared" si="57"/>
        <v>-0.78869640649865203</v>
      </c>
      <c r="AE185" s="6">
        <f t="shared" si="57"/>
        <v>4.4181083071741201</v>
      </c>
    </row>
    <row r="186" spans="1:31" x14ac:dyDescent="0.25">
      <c r="A186" s="1">
        <v>42880.008009259262</v>
      </c>
      <c r="B186" s="16">
        <v>179</v>
      </c>
      <c r="C186">
        <f t="shared" si="54"/>
        <v>31.402177560558513</v>
      </c>
      <c r="D186">
        <f t="shared" si="55"/>
        <v>538.10810979689063</v>
      </c>
      <c r="E186">
        <f t="shared" si="56"/>
        <v>717.8273349819284</v>
      </c>
      <c r="F186">
        <f t="shared" si="58"/>
        <v>17.13601258254015</v>
      </c>
      <c r="G186">
        <v>21.089282000000001</v>
      </c>
      <c r="H186">
        <f t="shared" si="46"/>
        <v>21.089282000000001</v>
      </c>
      <c r="I186">
        <v>20.987646000000002</v>
      </c>
      <c r="J186">
        <f t="shared" si="47"/>
        <v>20.987646000000002</v>
      </c>
      <c r="K186">
        <f t="shared" si="59"/>
        <v>-1.4238333333314775E-4</v>
      </c>
      <c r="L186">
        <v>4.81E-3</v>
      </c>
      <c r="M186">
        <f t="shared" si="48"/>
        <v>4.81E-3</v>
      </c>
      <c r="N186">
        <v>0.41314800000000002</v>
      </c>
      <c r="O186">
        <f t="shared" si="49"/>
        <v>0.41314800000000002</v>
      </c>
      <c r="P186">
        <f t="shared" si="60"/>
        <v>5.1848333333333612E-4</v>
      </c>
      <c r="Q186">
        <f t="shared" si="52"/>
        <v>78.599205999999995</v>
      </c>
      <c r="R186">
        <f t="shared" si="61"/>
        <v>-3.7610000000067126E-4</v>
      </c>
      <c r="S186">
        <f t="shared" si="62"/>
        <v>0.99159845602548935</v>
      </c>
      <c r="T186">
        <f t="shared" si="63"/>
        <v>90.507533932236484</v>
      </c>
      <c r="U186">
        <f t="shared" si="64"/>
        <v>32500</v>
      </c>
      <c r="W186">
        <v>0.13001699999999999</v>
      </c>
      <c r="X186">
        <v>90.000827999999998</v>
      </c>
      <c r="Y186">
        <v>0.100008</v>
      </c>
      <c r="Z186">
        <v>0.60169899999999998</v>
      </c>
      <c r="AA186">
        <f t="shared" si="50"/>
        <v>159.46574417382055</v>
      </c>
      <c r="AB186">
        <f t="shared" si="51"/>
        <v>99.131407771724852</v>
      </c>
      <c r="AC186">
        <f t="shared" si="53"/>
        <v>0.62164703952762301</v>
      </c>
      <c r="AD186" s="6">
        <f t="shared" si="57"/>
        <v>-0.80307885105198784</v>
      </c>
      <c r="AE186" s="6">
        <f t="shared" si="57"/>
        <v>4.4282302843516623</v>
      </c>
    </row>
    <row r="187" spans="1:31" x14ac:dyDescent="0.25">
      <c r="A187" s="1">
        <v>42880.008703703701</v>
      </c>
      <c r="B187" s="16">
        <v>180</v>
      </c>
      <c r="C187">
        <f t="shared" si="54"/>
        <v>23.930951385163965</v>
      </c>
      <c r="D187">
        <f t="shared" si="55"/>
        <v>539.23949318152768</v>
      </c>
      <c r="E187">
        <f t="shared" si="56"/>
        <v>689.63227988133781</v>
      </c>
      <c r="F187">
        <f t="shared" si="58"/>
        <v>22.533140638772519</v>
      </c>
      <c r="G187">
        <v>21.089358000000001</v>
      </c>
      <c r="H187">
        <f t="shared" si="46"/>
        <v>21.089358000000001</v>
      </c>
      <c r="I187">
        <v>20.987565</v>
      </c>
      <c r="J187">
        <f t="shared" si="47"/>
        <v>20.987565</v>
      </c>
      <c r="K187">
        <f t="shared" si="59"/>
        <v>-1.2451666666658904E-4</v>
      </c>
      <c r="L187">
        <v>4.8339999999999998E-3</v>
      </c>
      <c r="M187">
        <f t="shared" si="48"/>
        <v>4.8339999999999998E-3</v>
      </c>
      <c r="N187">
        <v>0.41364400000000001</v>
      </c>
      <c r="O187">
        <f t="shared" si="49"/>
        <v>0.41364400000000001</v>
      </c>
      <c r="P187">
        <f t="shared" si="60"/>
        <v>5.2054999999999929E-4</v>
      </c>
      <c r="Q187">
        <f t="shared" si="52"/>
        <v>78.598790999999991</v>
      </c>
      <c r="R187">
        <f t="shared" si="61"/>
        <v>-3.9603333333317894E-4</v>
      </c>
      <c r="S187">
        <f t="shared" si="62"/>
        <v>0.99159881642594427</v>
      </c>
      <c r="T187">
        <f t="shared" si="63"/>
        <v>90.515357541796291</v>
      </c>
      <c r="U187">
        <f t="shared" si="64"/>
        <v>32500</v>
      </c>
      <c r="W187">
        <v>0.13001799999999999</v>
      </c>
      <c r="X187">
        <v>90.000049000000004</v>
      </c>
      <c r="Y187">
        <v>0.100005</v>
      </c>
      <c r="Z187">
        <v>0.60166699999999995</v>
      </c>
      <c r="AA187">
        <f t="shared" si="50"/>
        <v>159.45809803131252</v>
      </c>
      <c r="AB187">
        <f t="shared" si="51"/>
        <v>99.128289427519675</v>
      </c>
      <c r="AC187">
        <f t="shared" si="53"/>
        <v>0.62165729211227649</v>
      </c>
      <c r="AD187" s="6">
        <f t="shared" si="57"/>
        <v>-0.84992326084019454</v>
      </c>
      <c r="AE187" s="6">
        <f t="shared" si="57"/>
        <v>4.4398143687913345</v>
      </c>
    </row>
    <row r="188" spans="1:31" x14ac:dyDescent="0.25">
      <c r="A188" s="1">
        <v>42880.009398148148</v>
      </c>
      <c r="B188" s="16">
        <v>181</v>
      </c>
      <c r="C188">
        <f t="shared" si="54"/>
        <v>19.265301103934718</v>
      </c>
      <c r="D188">
        <f t="shared" si="55"/>
        <v>540.36581073417778</v>
      </c>
      <c r="E188">
        <f t="shared" si="56"/>
        <v>672.48840670113907</v>
      </c>
      <c r="F188">
        <f t="shared" si="58"/>
        <v>28.048656380658088</v>
      </c>
      <c r="G188">
        <v>21.089244999999998</v>
      </c>
      <c r="H188">
        <f t="shared" si="46"/>
        <v>21.089244999999998</v>
      </c>
      <c r="I188">
        <v>20.987501000000002</v>
      </c>
      <c r="J188">
        <f t="shared" si="47"/>
        <v>20.987501000000002</v>
      </c>
      <c r="K188">
        <f t="shared" si="59"/>
        <v>-1.1403333333319665E-4</v>
      </c>
      <c r="L188">
        <v>4.895E-3</v>
      </c>
      <c r="M188">
        <f t="shared" si="48"/>
        <v>4.895E-3</v>
      </c>
      <c r="N188">
        <v>0.41414699999999999</v>
      </c>
      <c r="O188">
        <f t="shared" si="49"/>
        <v>0.41414699999999999</v>
      </c>
      <c r="P188">
        <f t="shared" si="60"/>
        <v>5.2269999999999726E-4</v>
      </c>
      <c r="Q188">
        <f t="shared" si="52"/>
        <v>78.598351999999991</v>
      </c>
      <c r="R188">
        <f t="shared" si="61"/>
        <v>-4.0866666666706429E-4</v>
      </c>
      <c r="S188">
        <f t="shared" si="62"/>
        <v>0.99159910170742682</v>
      </c>
      <c r="T188">
        <f t="shared" si="63"/>
        <v>90.521928509630328</v>
      </c>
      <c r="U188">
        <f t="shared" si="64"/>
        <v>32500</v>
      </c>
      <c r="W188">
        <v>0.13000999999999999</v>
      </c>
      <c r="X188">
        <v>90.000827999999998</v>
      </c>
      <c r="Y188">
        <v>0.10000199999999999</v>
      </c>
      <c r="Z188">
        <v>0.60165199999999996</v>
      </c>
      <c r="AA188">
        <f t="shared" si="50"/>
        <v>159.45320903696742</v>
      </c>
      <c r="AB188">
        <f t="shared" si="51"/>
        <v>99.124882871024738</v>
      </c>
      <c r="AC188">
        <f t="shared" si="53"/>
        <v>0.62165498875625491</v>
      </c>
      <c r="AD188" s="6">
        <f t="shared" si="57"/>
        <v>-0.87917896905123882</v>
      </c>
      <c r="AE188" s="6">
        <f t="shared" si="57"/>
        <v>4.4513639268282299</v>
      </c>
    </row>
    <row r="189" spans="1:31" x14ac:dyDescent="0.25">
      <c r="A189" s="1">
        <v>42880.010092592594</v>
      </c>
      <c r="B189" s="16">
        <v>182</v>
      </c>
      <c r="C189">
        <f t="shared" si="54"/>
        <v>11.209111627347198</v>
      </c>
      <c r="D189">
        <f t="shared" si="55"/>
        <v>540.7492933759263</v>
      </c>
      <c r="E189">
        <f t="shared" si="56"/>
        <v>641.16232881039798</v>
      </c>
      <c r="F189">
        <f t="shared" si="58"/>
        <v>48.241940249452455</v>
      </c>
      <c r="G189">
        <v>21.089279999999999</v>
      </c>
      <c r="H189">
        <f t="shared" si="46"/>
        <v>21.089279999999999</v>
      </c>
      <c r="I189">
        <v>20.987497000000001</v>
      </c>
      <c r="J189">
        <f t="shared" si="47"/>
        <v>20.987497000000001</v>
      </c>
      <c r="K189">
        <f t="shared" si="59"/>
        <v>-9.4583333333334946E-5</v>
      </c>
      <c r="L189">
        <v>4.9690000000000003E-3</v>
      </c>
      <c r="M189">
        <f t="shared" si="48"/>
        <v>4.9690000000000003E-3</v>
      </c>
      <c r="N189">
        <v>0.41465400000000002</v>
      </c>
      <c r="O189">
        <f t="shared" si="49"/>
        <v>0.41465400000000002</v>
      </c>
      <c r="P189">
        <f t="shared" si="60"/>
        <v>5.225499999999976E-4</v>
      </c>
      <c r="Q189">
        <f t="shared" si="52"/>
        <v>78.597848999999997</v>
      </c>
      <c r="R189">
        <f t="shared" si="61"/>
        <v>-4.2796666666617967E-4</v>
      </c>
      <c r="S189">
        <f t="shared" si="62"/>
        <v>0.99159907610298315</v>
      </c>
      <c r="T189">
        <f t="shared" si="63"/>
        <v>90.531562181748427</v>
      </c>
      <c r="U189">
        <f t="shared" si="64"/>
        <v>32500</v>
      </c>
      <c r="W189">
        <v>0.13000800000000001</v>
      </c>
      <c r="X189">
        <v>90.002021999999997</v>
      </c>
      <c r="Y189">
        <v>0.10000299999999999</v>
      </c>
      <c r="Z189">
        <v>0.601661</v>
      </c>
      <c r="AA189">
        <f t="shared" si="50"/>
        <v>159.45607505658927</v>
      </c>
      <c r="AB189">
        <f t="shared" si="51"/>
        <v>99.125311791699275</v>
      </c>
      <c r="AC189">
        <f t="shared" si="53"/>
        <v>0.62164650519913245</v>
      </c>
      <c r="AD189" s="6">
        <f t="shared" si="57"/>
        <v>-0.92970407917434816</v>
      </c>
      <c r="AE189" s="6">
        <f t="shared" si="57"/>
        <v>4.4552090036523699</v>
      </c>
    </row>
    <row r="190" spans="1:31" x14ac:dyDescent="0.25">
      <c r="A190" s="1">
        <v>42880.010787037034</v>
      </c>
      <c r="B190" s="16">
        <v>183</v>
      </c>
      <c r="C190">
        <f t="shared" si="54"/>
        <v>10.215220239682878</v>
      </c>
      <c r="D190">
        <f t="shared" si="55"/>
        <v>542.32084181564142</v>
      </c>
      <c r="E190">
        <f t="shared" si="56"/>
        <v>638.98039232905842</v>
      </c>
      <c r="F190">
        <f t="shared" si="58"/>
        <v>53.089490886246153</v>
      </c>
      <c r="G190">
        <v>21.089230000000001</v>
      </c>
      <c r="H190">
        <f t="shared" si="46"/>
        <v>21.089230000000001</v>
      </c>
      <c r="I190">
        <v>20.987321000000001</v>
      </c>
      <c r="J190">
        <f t="shared" si="47"/>
        <v>20.987321000000001</v>
      </c>
      <c r="K190">
        <f t="shared" si="59"/>
        <v>-9.2833333333430801E-5</v>
      </c>
      <c r="L190">
        <v>5.0350000000000004E-3</v>
      </c>
      <c r="M190">
        <f t="shared" si="48"/>
        <v>5.0350000000000004E-3</v>
      </c>
      <c r="N190">
        <v>0.41519200000000001</v>
      </c>
      <c r="O190">
        <f t="shared" si="49"/>
        <v>0.41519200000000001</v>
      </c>
      <c r="P190">
        <f t="shared" si="60"/>
        <v>5.2604999999999547E-4</v>
      </c>
      <c r="Q190">
        <f t="shared" si="52"/>
        <v>78.597486999999987</v>
      </c>
      <c r="R190">
        <f t="shared" si="61"/>
        <v>-4.3321666666595128E-4</v>
      </c>
      <c r="S190">
        <f t="shared" si="62"/>
        <v>0.99159897824560517</v>
      </c>
      <c r="T190">
        <f t="shared" si="63"/>
        <v>90.533088621575772</v>
      </c>
      <c r="U190">
        <f t="shared" si="64"/>
        <v>32500</v>
      </c>
      <c r="W190">
        <v>0.13000999999999999</v>
      </c>
      <c r="X190">
        <v>90.000983000000005</v>
      </c>
      <c r="Y190">
        <v>0.100005</v>
      </c>
      <c r="Z190">
        <v>0.601661</v>
      </c>
      <c r="AA190">
        <f t="shared" si="50"/>
        <v>159.45571360380887</v>
      </c>
      <c r="AB190">
        <f t="shared" si="51"/>
        <v>99.126786173571091</v>
      </c>
      <c r="AC190">
        <f t="shared" si="53"/>
        <v>0.62165716068265919</v>
      </c>
      <c r="AD190" s="6">
        <f t="shared" si="57"/>
        <v>-0.93593694444173947</v>
      </c>
      <c r="AE190" s="6">
        <f t="shared" si="57"/>
        <v>4.4709817875668554</v>
      </c>
    </row>
    <row r="191" spans="1:31" x14ac:dyDescent="0.25">
      <c r="A191" s="1">
        <v>42880.011481481481</v>
      </c>
      <c r="B191" s="16">
        <v>184</v>
      </c>
      <c r="C191">
        <f t="shared" si="54"/>
        <v>10.459490063131236</v>
      </c>
      <c r="D191">
        <f t="shared" si="55"/>
        <v>544.02895492929485</v>
      </c>
      <c r="E191">
        <f t="shared" si="56"/>
        <v>641.82881658074177</v>
      </c>
      <c r="F191">
        <f t="shared" si="58"/>
        <v>52.012952031662437</v>
      </c>
      <c r="G191">
        <v>21.089403999999998</v>
      </c>
      <c r="H191">
        <f t="shared" si="46"/>
        <v>21.089403999999998</v>
      </c>
      <c r="I191">
        <v>20.987237</v>
      </c>
      <c r="J191">
        <f t="shared" si="47"/>
        <v>20.987237</v>
      </c>
      <c r="K191">
        <f t="shared" si="59"/>
        <v>-9.3816666666709139E-5</v>
      </c>
      <c r="L191">
        <v>5.0740000000000004E-3</v>
      </c>
      <c r="M191">
        <f t="shared" si="48"/>
        <v>5.0740000000000004E-3</v>
      </c>
      <c r="N191">
        <v>0.41572599999999998</v>
      </c>
      <c r="O191">
        <f t="shared" si="49"/>
        <v>0.41572599999999998</v>
      </c>
      <c r="P191">
        <f t="shared" si="60"/>
        <v>5.2991666666666421E-4</v>
      </c>
      <c r="Q191">
        <f t="shared" si="52"/>
        <v>78.597037</v>
      </c>
      <c r="R191">
        <f t="shared" si="61"/>
        <v>-4.3609999999958402E-4</v>
      </c>
      <c r="S191">
        <f t="shared" si="62"/>
        <v>0.99159944230264863</v>
      </c>
      <c r="T191">
        <f t="shared" si="63"/>
        <v>90.533825464866027</v>
      </c>
      <c r="U191">
        <f t="shared" si="64"/>
        <v>32500</v>
      </c>
      <c r="W191">
        <v>0.13000999999999999</v>
      </c>
      <c r="X191">
        <v>90.000255999999993</v>
      </c>
      <c r="Y191">
        <v>0.100006</v>
      </c>
      <c r="Z191">
        <v>0.60162099999999996</v>
      </c>
      <c r="AA191">
        <f t="shared" si="50"/>
        <v>159.44693313092998</v>
      </c>
      <c r="AB191">
        <f t="shared" si="51"/>
        <v>99.127531731019431</v>
      </c>
      <c r="AC191">
        <f t="shared" si="53"/>
        <v>0.62169607018794637</v>
      </c>
      <c r="AD191" s="6">
        <f t="shared" si="57"/>
        <v>-0.93440143464821357</v>
      </c>
      <c r="AE191" s="6">
        <f t="shared" si="57"/>
        <v>4.4881721094953368</v>
      </c>
    </row>
    <row r="192" spans="1:31" x14ac:dyDescent="0.25">
      <c r="A192" s="1">
        <v>42880.012175925927</v>
      </c>
      <c r="B192" s="16">
        <v>185</v>
      </c>
      <c r="C192">
        <f t="shared" si="54"/>
        <v>12.774009351813689</v>
      </c>
      <c r="D192">
        <f t="shared" si="55"/>
        <v>544.82602171746089</v>
      </c>
      <c r="E192">
        <f t="shared" si="56"/>
        <v>651.83029883157462</v>
      </c>
      <c r="F192">
        <f t="shared" si="58"/>
        <v>42.651136907153194</v>
      </c>
      <c r="G192">
        <v>21.08933</v>
      </c>
      <c r="H192">
        <f t="shared" si="46"/>
        <v>21.08933</v>
      </c>
      <c r="I192">
        <v>20.987065000000001</v>
      </c>
      <c r="J192">
        <f t="shared" si="47"/>
        <v>20.987065000000001</v>
      </c>
      <c r="K192">
        <f t="shared" si="59"/>
        <v>-9.968333333354451E-5</v>
      </c>
      <c r="L192">
        <v>5.1289999999999999E-3</v>
      </c>
      <c r="M192">
        <f t="shared" si="48"/>
        <v>5.1289999999999999E-3</v>
      </c>
      <c r="N192">
        <v>0.41627199999999998</v>
      </c>
      <c r="O192">
        <f t="shared" si="49"/>
        <v>0.41627199999999998</v>
      </c>
      <c r="P192">
        <f t="shared" si="60"/>
        <v>5.3101666666666527E-4</v>
      </c>
      <c r="Q192">
        <f t="shared" si="52"/>
        <v>78.596662999999992</v>
      </c>
      <c r="R192">
        <f t="shared" si="61"/>
        <v>-4.3133333333310965E-4</v>
      </c>
      <c r="S192">
        <f t="shared" si="62"/>
        <v>0.9915992606848093</v>
      </c>
      <c r="T192">
        <f t="shared" si="63"/>
        <v>90.532568012365658</v>
      </c>
      <c r="U192">
        <f t="shared" si="64"/>
        <v>32500</v>
      </c>
      <c r="W192">
        <v>0.13000900000000001</v>
      </c>
      <c r="X192">
        <v>90.000516000000005</v>
      </c>
      <c r="Y192">
        <v>0.100007</v>
      </c>
      <c r="Z192">
        <v>0.60163599999999995</v>
      </c>
      <c r="AA192">
        <f t="shared" si="50"/>
        <v>159.45028147220017</v>
      </c>
      <c r="AB192">
        <f t="shared" si="51"/>
        <v>99.12808838822194</v>
      </c>
      <c r="AC192">
        <f t="shared" si="53"/>
        <v>0.6216865061194935</v>
      </c>
      <c r="AD192" s="6">
        <f t="shared" si="57"/>
        <v>-0.91988719471755342</v>
      </c>
      <c r="AE192" s="6">
        <f t="shared" si="57"/>
        <v>4.4961820668196726</v>
      </c>
    </row>
    <row r="193" spans="1:31" x14ac:dyDescent="0.25">
      <c r="A193" s="1">
        <v>42880.012870370374</v>
      </c>
      <c r="B193" s="16">
        <v>186</v>
      </c>
      <c r="C193">
        <f t="shared" si="54"/>
        <v>14.650634427467523</v>
      </c>
      <c r="D193">
        <f t="shared" si="55"/>
        <v>544.3164585361875</v>
      </c>
      <c r="E193">
        <f t="shared" si="56"/>
        <v>658.66352050260059</v>
      </c>
      <c r="F193">
        <f t="shared" si="58"/>
        <v>37.153098129025999</v>
      </c>
      <c r="G193">
        <v>21.089183999999999</v>
      </c>
      <c r="H193">
        <f t="shared" si="46"/>
        <v>21.089183999999999</v>
      </c>
      <c r="I193">
        <v>20.987034999999999</v>
      </c>
      <c r="J193">
        <f t="shared" si="47"/>
        <v>20.987034999999999</v>
      </c>
      <c r="K193">
        <f t="shared" si="59"/>
        <v>-1.0423333333348476E-4</v>
      </c>
      <c r="L193">
        <v>5.1850000000000004E-3</v>
      </c>
      <c r="M193">
        <f t="shared" si="48"/>
        <v>5.1850000000000004E-3</v>
      </c>
      <c r="N193">
        <v>0.41679899999999998</v>
      </c>
      <c r="O193">
        <f t="shared" si="49"/>
        <v>0.41679899999999998</v>
      </c>
      <c r="P193">
        <f t="shared" si="60"/>
        <v>5.2814999999999947E-4</v>
      </c>
      <c r="Q193">
        <f t="shared" si="52"/>
        <v>78.596166000000011</v>
      </c>
      <c r="R193">
        <f t="shared" si="61"/>
        <v>-4.2391666666716785E-4</v>
      </c>
      <c r="S193">
        <f t="shared" si="62"/>
        <v>0.99159973646448496</v>
      </c>
      <c r="T193">
        <f t="shared" si="63"/>
        <v>90.531479824108914</v>
      </c>
      <c r="U193">
        <f t="shared" si="64"/>
        <v>32500</v>
      </c>
      <c r="W193">
        <v>0.13000999999999999</v>
      </c>
      <c r="X193">
        <v>90.001813999999996</v>
      </c>
      <c r="Y193">
        <v>0.100006</v>
      </c>
      <c r="Z193">
        <v>0.60161100000000001</v>
      </c>
      <c r="AA193">
        <f t="shared" si="50"/>
        <v>159.44244660038927</v>
      </c>
      <c r="AB193">
        <f t="shared" si="51"/>
        <v>99.126722624984453</v>
      </c>
      <c r="AC193">
        <f t="shared" si="53"/>
        <v>0.62170848941766321</v>
      </c>
      <c r="AD193" s="6">
        <f t="shared" si="57"/>
        <v>-0.90811333656848348</v>
      </c>
      <c r="AE193" s="6">
        <f t="shared" si="57"/>
        <v>4.4911172701173818</v>
      </c>
    </row>
    <row r="194" spans="1:31" x14ac:dyDescent="0.25">
      <c r="A194" s="1">
        <v>42880.013564814813</v>
      </c>
      <c r="B194" s="16">
        <v>187</v>
      </c>
      <c r="C194">
        <f t="shared" si="54"/>
        <v>15.535205104172235</v>
      </c>
      <c r="D194">
        <f t="shared" si="55"/>
        <v>543.37759563654936</v>
      </c>
      <c r="E194">
        <f t="shared" si="56"/>
        <v>661.11310889829338</v>
      </c>
      <c r="F194">
        <f t="shared" si="58"/>
        <v>34.977175517986332</v>
      </c>
      <c r="G194">
        <v>21.089200999999999</v>
      </c>
      <c r="H194">
        <f t="shared" si="46"/>
        <v>21.089200999999999</v>
      </c>
      <c r="I194">
        <v>20.986934000000002</v>
      </c>
      <c r="J194">
        <f t="shared" si="47"/>
        <v>20.986934000000002</v>
      </c>
      <c r="K194">
        <f t="shared" si="59"/>
        <v>-1.0545000000015866E-4</v>
      </c>
      <c r="L194">
        <v>5.2240000000000003E-3</v>
      </c>
      <c r="M194">
        <f t="shared" si="48"/>
        <v>5.2240000000000003E-3</v>
      </c>
      <c r="N194">
        <v>0.41734199999999999</v>
      </c>
      <c r="O194">
        <f t="shared" si="49"/>
        <v>0.41734199999999999</v>
      </c>
      <c r="P194">
        <f t="shared" si="60"/>
        <v>5.2388333333333408E-4</v>
      </c>
      <c r="Q194">
        <f t="shared" si="52"/>
        <v>78.59572399999999</v>
      </c>
      <c r="R194">
        <f t="shared" si="61"/>
        <v>-4.1843333333323093E-4</v>
      </c>
      <c r="S194">
        <f t="shared" si="62"/>
        <v>0.99159944342131623</v>
      </c>
      <c r="T194">
        <f t="shared" si="63"/>
        <v>90.529396390532398</v>
      </c>
      <c r="U194">
        <f t="shared" si="64"/>
        <v>32500</v>
      </c>
      <c r="W194">
        <v>0.13000600000000001</v>
      </c>
      <c r="X194">
        <v>90.001553999999999</v>
      </c>
      <c r="Y194">
        <v>0.100007</v>
      </c>
      <c r="Z194">
        <v>0.60163</v>
      </c>
      <c r="AA194">
        <f t="shared" si="50"/>
        <v>159.44767666210475</v>
      </c>
      <c r="AB194">
        <f t="shared" si="51"/>
        <v>99.127388799459993</v>
      </c>
      <c r="AC194">
        <f t="shared" si="53"/>
        <v>0.62169227469853239</v>
      </c>
      <c r="AD194" s="6">
        <f t="shared" si="57"/>
        <v>-0.90256863298739798</v>
      </c>
      <c r="AE194" s="6">
        <f t="shared" si="57"/>
        <v>4.481609091265697</v>
      </c>
    </row>
    <row r="195" spans="1:31" x14ac:dyDescent="0.25">
      <c r="A195" s="1">
        <v>42880.01425925926</v>
      </c>
      <c r="B195" s="16">
        <v>188</v>
      </c>
      <c r="C195">
        <f t="shared" si="54"/>
        <v>15.631546817180343</v>
      </c>
      <c r="D195">
        <f t="shared" si="55"/>
        <v>542.12420130149735</v>
      </c>
      <c r="E195">
        <f t="shared" si="56"/>
        <v>660.10904424336093</v>
      </c>
      <c r="F195">
        <f t="shared" si="58"/>
        <v>34.681417497701425</v>
      </c>
      <c r="G195">
        <v>21.089136</v>
      </c>
      <c r="H195">
        <f t="shared" si="46"/>
        <v>21.089136</v>
      </c>
      <c r="I195">
        <v>20.986878000000001</v>
      </c>
      <c r="J195">
        <f t="shared" si="47"/>
        <v>20.986878000000001</v>
      </c>
      <c r="K195">
        <f t="shared" si="59"/>
        <v>-1.0490000000006698E-4</v>
      </c>
      <c r="L195">
        <v>5.2579999999999997E-3</v>
      </c>
      <c r="M195">
        <f t="shared" si="48"/>
        <v>5.2579999999999997E-3</v>
      </c>
      <c r="N195">
        <v>0.417854</v>
      </c>
      <c r="O195">
        <f t="shared" si="49"/>
        <v>0.417854</v>
      </c>
      <c r="P195">
        <f t="shared" si="60"/>
        <v>5.1871666666666969E-4</v>
      </c>
      <c r="Q195">
        <f t="shared" si="52"/>
        <v>78.59526799999999</v>
      </c>
      <c r="R195">
        <f t="shared" si="61"/>
        <v>-4.1381666666708841E-4</v>
      </c>
      <c r="S195">
        <f t="shared" si="62"/>
        <v>0.99159924694785773</v>
      </c>
      <c r="T195">
        <f t="shared" si="63"/>
        <v>90.527683654484491</v>
      </c>
      <c r="U195">
        <f t="shared" si="64"/>
        <v>32500</v>
      </c>
      <c r="W195">
        <v>0.13000999999999999</v>
      </c>
      <c r="X195">
        <v>90.001191000000006</v>
      </c>
      <c r="Y195">
        <v>0.100007</v>
      </c>
      <c r="Z195">
        <v>0.60164200000000001</v>
      </c>
      <c r="AA195">
        <f t="shared" si="50"/>
        <v>159.45027128780421</v>
      </c>
      <c r="AB195">
        <f t="shared" si="51"/>
        <v>99.12711131984257</v>
      </c>
      <c r="AC195">
        <f t="shared" si="53"/>
        <v>0.62168041809675145</v>
      </c>
      <c r="AD195" s="6">
        <f t="shared" si="57"/>
        <v>-0.90196600676228544</v>
      </c>
      <c r="AE195" s="6">
        <f t="shared" si="57"/>
        <v>4.4689801214148641</v>
      </c>
    </row>
    <row r="196" spans="1:31" x14ac:dyDescent="0.25">
      <c r="A196" s="1">
        <v>42880.014953703707</v>
      </c>
      <c r="B196" s="16">
        <v>189</v>
      </c>
      <c r="C196">
        <f t="shared" si="54"/>
        <v>13.781941916801919</v>
      </c>
      <c r="D196">
        <f t="shared" si="55"/>
        <v>540.12976110981367</v>
      </c>
      <c r="E196">
        <f t="shared" si="56"/>
        <v>650.61788935935078</v>
      </c>
      <c r="F196">
        <f t="shared" si="58"/>
        <v>39.191121568385626</v>
      </c>
      <c r="G196">
        <v>21.089089999999999</v>
      </c>
      <c r="H196">
        <f t="shared" si="46"/>
        <v>21.089089999999999</v>
      </c>
      <c r="I196">
        <v>20.986713999999999</v>
      </c>
      <c r="J196">
        <f t="shared" si="47"/>
        <v>20.986713999999999</v>
      </c>
      <c r="K196">
        <f t="shared" si="59"/>
        <v>-9.878333333344832E-5</v>
      </c>
      <c r="L196">
        <v>5.3290000000000004E-3</v>
      </c>
      <c r="M196">
        <f t="shared" si="48"/>
        <v>5.3290000000000004E-3</v>
      </c>
      <c r="N196">
        <v>0.41836899999999999</v>
      </c>
      <c r="O196">
        <f t="shared" si="49"/>
        <v>0.41836899999999999</v>
      </c>
      <c r="P196">
        <f t="shared" si="60"/>
        <v>5.1133333333333488E-4</v>
      </c>
      <c r="Q196">
        <f t="shared" si="52"/>
        <v>78.594916999999995</v>
      </c>
      <c r="R196">
        <f t="shared" si="61"/>
        <v>-4.1255000000006703E-4</v>
      </c>
      <c r="S196">
        <f t="shared" si="62"/>
        <v>0.99159932122220462</v>
      </c>
      <c r="T196">
        <f t="shared" si="63"/>
        <v>90.528369819193074</v>
      </c>
      <c r="U196">
        <f t="shared" si="64"/>
        <v>32500</v>
      </c>
      <c r="W196">
        <v>0.13000600000000001</v>
      </c>
      <c r="X196">
        <v>90.002021999999997</v>
      </c>
      <c r="Y196">
        <v>0.100008</v>
      </c>
      <c r="Z196">
        <v>0.60164200000000001</v>
      </c>
      <c r="AA196">
        <f t="shared" si="50"/>
        <v>159.44998595461743</v>
      </c>
      <c r="AB196">
        <f t="shared" si="51"/>
        <v>99.127573516110914</v>
      </c>
      <c r="AC196">
        <f t="shared" si="53"/>
        <v>0.62168442927504897</v>
      </c>
      <c r="AD196" s="6">
        <f t="shared" si="57"/>
        <v>-0.91356573765566518</v>
      </c>
      <c r="AE196" s="6">
        <f t="shared" si="57"/>
        <v>4.4488346879794038</v>
      </c>
    </row>
    <row r="197" spans="1:31" x14ac:dyDescent="0.25">
      <c r="A197" s="1">
        <v>42880.015648148146</v>
      </c>
      <c r="B197" s="16">
        <v>190</v>
      </c>
      <c r="C197">
        <f t="shared" si="54"/>
        <v>11.022379546026295</v>
      </c>
      <c r="D197">
        <f t="shared" si="55"/>
        <v>538.88856118114131</v>
      </c>
      <c r="E197">
        <f t="shared" si="56"/>
        <v>638.37216933486968</v>
      </c>
      <c r="F197">
        <f t="shared" si="58"/>
        <v>48.890401471923305</v>
      </c>
      <c r="G197">
        <v>21.089081</v>
      </c>
      <c r="H197">
        <f t="shared" si="46"/>
        <v>21.089081</v>
      </c>
      <c r="I197">
        <v>20.986601</v>
      </c>
      <c r="J197">
        <f t="shared" si="47"/>
        <v>20.986601</v>
      </c>
      <c r="K197">
        <f t="shared" si="59"/>
        <v>-9.0983333333423858E-5</v>
      </c>
      <c r="L197">
        <v>5.3930000000000002E-3</v>
      </c>
      <c r="M197">
        <f t="shared" si="48"/>
        <v>5.3930000000000002E-3</v>
      </c>
      <c r="N197">
        <v>0.41886200000000001</v>
      </c>
      <c r="O197">
        <f t="shared" si="49"/>
        <v>0.41886200000000001</v>
      </c>
      <c r="P197">
        <f t="shared" si="60"/>
        <v>5.0630000000000022E-4</v>
      </c>
      <c r="Q197">
        <f t="shared" si="52"/>
        <v>78.594536999999988</v>
      </c>
      <c r="R197">
        <f t="shared" si="61"/>
        <v>-4.1531666666709083E-4</v>
      </c>
      <c r="S197">
        <f t="shared" si="62"/>
        <v>0.99159930579011601</v>
      </c>
      <c r="T197">
        <f t="shared" si="63"/>
        <v>90.529784181635307</v>
      </c>
      <c r="U197">
        <f t="shared" si="64"/>
        <v>32500</v>
      </c>
      <c r="W197">
        <v>0.13000999999999999</v>
      </c>
      <c r="X197">
        <v>90.001918000000003</v>
      </c>
      <c r="Y197">
        <v>0.100006</v>
      </c>
      <c r="Z197">
        <v>0.60164200000000001</v>
      </c>
      <c r="AA197">
        <f t="shared" si="50"/>
        <v>159.45002656844605</v>
      </c>
      <c r="AB197">
        <f t="shared" si="51"/>
        <v>99.125104856410985</v>
      </c>
      <c r="AC197">
        <f t="shared" si="53"/>
        <v>0.62166878858348895</v>
      </c>
      <c r="AD197" s="6">
        <f t="shared" si="57"/>
        <v>-0.93087251358158429</v>
      </c>
      <c r="AE197" s="6">
        <f t="shared" si="57"/>
        <v>4.4364488386847674</v>
      </c>
    </row>
    <row r="198" spans="1:31" x14ac:dyDescent="0.25">
      <c r="A198" s="1">
        <v>42880.016342592593</v>
      </c>
      <c r="B198" s="16">
        <v>191</v>
      </c>
      <c r="C198">
        <f t="shared" si="54"/>
        <v>9.7740083201091252</v>
      </c>
      <c r="D198">
        <f t="shared" si="55"/>
        <v>537.82829122952103</v>
      </c>
      <c r="E198">
        <f t="shared" si="56"/>
        <v>632.28180030694136</v>
      </c>
      <c r="F198">
        <f t="shared" si="58"/>
        <v>55.02637951749935</v>
      </c>
      <c r="G198">
        <v>21.089030999999999</v>
      </c>
      <c r="H198">
        <f t="shared" si="46"/>
        <v>21.089030999999999</v>
      </c>
      <c r="I198">
        <v>20.986431</v>
      </c>
      <c r="J198">
        <f t="shared" si="47"/>
        <v>20.986431</v>
      </c>
      <c r="K198">
        <f t="shared" si="59"/>
        <v>-8.6933333333523899E-5</v>
      </c>
      <c r="L198">
        <v>5.4310000000000001E-3</v>
      </c>
      <c r="M198">
        <f t="shared" si="48"/>
        <v>5.4310000000000001E-3</v>
      </c>
      <c r="N198">
        <v>0.41938599999999998</v>
      </c>
      <c r="O198">
        <f t="shared" si="49"/>
        <v>0.41938599999999998</v>
      </c>
      <c r="P198">
        <f t="shared" si="60"/>
        <v>5.0169999999999848E-4</v>
      </c>
      <c r="Q198">
        <f t="shared" si="52"/>
        <v>78.594183000000001</v>
      </c>
      <c r="R198">
        <f t="shared" si="61"/>
        <v>-4.147666666658741E-4</v>
      </c>
      <c r="S198">
        <f t="shared" si="62"/>
        <v>0.99159902920822274</v>
      </c>
      <c r="T198">
        <f t="shared" si="63"/>
        <v>90.528466282909207</v>
      </c>
      <c r="U198">
        <f t="shared" si="64"/>
        <v>32500</v>
      </c>
      <c r="W198">
        <v>0.13000800000000001</v>
      </c>
      <c r="X198">
        <v>90.000411999999997</v>
      </c>
      <c r="Y198">
        <v>0.10000299999999999</v>
      </c>
      <c r="Z198">
        <v>0.60165199999999996</v>
      </c>
      <c r="AA198">
        <f t="shared" si="50"/>
        <v>159.45223004563243</v>
      </c>
      <c r="AB198">
        <f t="shared" si="51"/>
        <v>99.12181442479897</v>
      </c>
      <c r="AC198">
        <f t="shared" si="53"/>
        <v>0.62163956187023561</v>
      </c>
      <c r="AD198" s="6">
        <f t="shared" si="57"/>
        <v>-0.93870259251117427</v>
      </c>
      <c r="AE198" s="6">
        <f t="shared" si="57"/>
        <v>4.4259326703261346</v>
      </c>
    </row>
    <row r="199" spans="1:31" x14ac:dyDescent="0.25">
      <c r="A199" s="1">
        <v>42880.01703703704</v>
      </c>
      <c r="B199" s="16">
        <v>192</v>
      </c>
      <c r="C199">
        <f t="shared" si="54"/>
        <v>10.581458062872521</v>
      </c>
      <c r="D199">
        <f t="shared" si="55"/>
        <v>537.54725955609854</v>
      </c>
      <c r="E199">
        <f t="shared" si="56"/>
        <v>635.15370077571345</v>
      </c>
      <c r="F199">
        <f t="shared" si="58"/>
        <v>50.80086849677236</v>
      </c>
      <c r="G199">
        <v>21.089119</v>
      </c>
      <c r="H199">
        <f t="shared" si="46"/>
        <v>21.089119</v>
      </c>
      <c r="I199">
        <v>20.986411</v>
      </c>
      <c r="J199">
        <f t="shared" si="47"/>
        <v>20.986411</v>
      </c>
      <c r="K199">
        <f t="shared" si="59"/>
        <v>-8.8416666666783303E-5</v>
      </c>
      <c r="L199">
        <v>5.4479999999999997E-3</v>
      </c>
      <c r="M199">
        <f t="shared" si="48"/>
        <v>5.4479999999999997E-3</v>
      </c>
      <c r="N199">
        <v>0.41988300000000001</v>
      </c>
      <c r="O199">
        <f t="shared" si="49"/>
        <v>0.41988300000000001</v>
      </c>
      <c r="P199">
        <f t="shared" si="60"/>
        <v>4.9951666666666434E-4</v>
      </c>
      <c r="Q199">
        <f t="shared" si="52"/>
        <v>78.593705999999997</v>
      </c>
      <c r="R199">
        <f t="shared" si="61"/>
        <v>-4.1109999999899095E-4</v>
      </c>
      <c r="S199">
        <f t="shared" si="62"/>
        <v>0.99159916452090002</v>
      </c>
      <c r="T199">
        <f t="shared" si="63"/>
        <v>90.527014801492939</v>
      </c>
      <c r="U199">
        <f t="shared" si="64"/>
        <v>32500</v>
      </c>
      <c r="W199">
        <v>0.13000999999999999</v>
      </c>
      <c r="X199">
        <v>90.000049000000004</v>
      </c>
      <c r="Y199">
        <v>0.10000299999999999</v>
      </c>
      <c r="Z199">
        <v>0.60163900000000003</v>
      </c>
      <c r="AA199">
        <f t="shared" si="50"/>
        <v>159.44968401779087</v>
      </c>
      <c r="AB199">
        <f t="shared" si="51"/>
        <v>99.121700250636223</v>
      </c>
      <c r="AC199">
        <f t="shared" si="53"/>
        <v>0.62164877190710865</v>
      </c>
      <c r="AD199" s="6">
        <f t="shared" si="57"/>
        <v>-0.93363763542051381</v>
      </c>
      <c r="AE199" s="6">
        <f t="shared" si="57"/>
        <v>4.4231037017814696</v>
      </c>
    </row>
    <row r="200" spans="1:31" x14ac:dyDescent="0.25">
      <c r="A200" s="1">
        <v>42880.017731481479</v>
      </c>
      <c r="B200" s="16">
        <v>193</v>
      </c>
      <c r="C200">
        <f t="shared" si="54"/>
        <v>12.465182867114194</v>
      </c>
      <c r="D200">
        <f t="shared" si="55"/>
        <v>537.19441628284255</v>
      </c>
      <c r="E200">
        <f t="shared" si="56"/>
        <v>642.18792125555524</v>
      </c>
      <c r="F200">
        <f t="shared" si="58"/>
        <v>43.095590494711132</v>
      </c>
      <c r="G200">
        <v>21.088785000000001</v>
      </c>
      <c r="H200">
        <f t="shared" ref="H200:H264" si="65">(G200*H$2+H$3+H$4)</f>
        <v>21.088785000000001</v>
      </c>
      <c r="I200">
        <v>20.986371999999999</v>
      </c>
      <c r="J200">
        <f t="shared" ref="J200:J263" si="66">(I200*J$2+J$3+J$4)</f>
        <v>20.986371999999999</v>
      </c>
      <c r="K200">
        <f t="shared" si="59"/>
        <v>-9.3583333333372801E-5</v>
      </c>
      <c r="L200">
        <v>5.4879999999999998E-3</v>
      </c>
      <c r="M200">
        <f t="shared" ref="M200:M264" si="67">(L200*M$2+M$3+M$4)</f>
        <v>5.4879999999999998E-3</v>
      </c>
      <c r="N200">
        <v>0.42035499999999998</v>
      </c>
      <c r="O200">
        <f t="shared" ref="O200:O263" si="68">(N200*O$2+O$3+O$4)</f>
        <v>0.42035499999999998</v>
      </c>
      <c r="P200">
        <f t="shared" si="60"/>
        <v>4.9724999999999726E-4</v>
      </c>
      <c r="Q200">
        <f t="shared" si="52"/>
        <v>78.593272999999996</v>
      </c>
      <c r="R200">
        <f t="shared" si="61"/>
        <v>-4.0366666666571407E-4</v>
      </c>
      <c r="S200">
        <f t="shared" si="62"/>
        <v>0.99159910032533016</v>
      </c>
      <c r="T200">
        <f t="shared" si="63"/>
        <v>90.525245233415447</v>
      </c>
      <c r="U200">
        <f t="shared" si="64"/>
        <v>32500</v>
      </c>
      <c r="W200">
        <v>0.13000999999999999</v>
      </c>
      <c r="X200">
        <v>90.000516000000005</v>
      </c>
      <c r="Y200">
        <v>0.100005</v>
      </c>
      <c r="Z200">
        <v>0.60164899999999999</v>
      </c>
      <c r="AA200">
        <f t="shared" ref="AA200:AA263" si="69">((X200*(H200/100)*Z200)/(-X200*(-1+H200/100+M200/100)+Z200))*1000</f>
        <v>159.44920451131173</v>
      </c>
      <c r="AB200">
        <f t="shared" ref="AB200:AB263" si="70">((X200*(Y200*(-1+M200/100+H200/100)+(M200/100)*Z200))/(X200*(-1+M200/100+H200/100)-Z200))*1000</f>
        <v>99.12337406646418</v>
      </c>
      <c r="AC200">
        <f t="shared" si="53"/>
        <v>0.62166113885774898</v>
      </c>
      <c r="AD200" s="6">
        <f t="shared" si="57"/>
        <v>-0.92182348663752722</v>
      </c>
      <c r="AE200" s="6">
        <f t="shared" si="57"/>
        <v>4.419452488800907</v>
      </c>
    </row>
    <row r="201" spans="1:31" x14ac:dyDescent="0.25">
      <c r="A201" s="1">
        <v>42880.018425925926</v>
      </c>
      <c r="B201" s="16">
        <v>194</v>
      </c>
      <c r="C201">
        <f t="shared" si="54"/>
        <v>21.375036262032751</v>
      </c>
      <c r="D201">
        <f t="shared" si="55"/>
        <v>537.26063534730258</v>
      </c>
      <c r="E201">
        <f t="shared" si="56"/>
        <v>677.37475933209316</v>
      </c>
      <c r="F201">
        <f t="shared" si="58"/>
        <v>25.134957843398272</v>
      </c>
      <c r="G201">
        <v>21.088989999999999</v>
      </c>
      <c r="H201">
        <f t="shared" si="65"/>
        <v>21.088989999999999</v>
      </c>
      <c r="I201">
        <v>20.986395999999999</v>
      </c>
      <c r="J201">
        <f t="shared" si="66"/>
        <v>20.986395999999999</v>
      </c>
      <c r="K201">
        <f t="shared" si="59"/>
        <v>-1.1478333333349392E-4</v>
      </c>
      <c r="L201">
        <v>5.5420000000000001E-3</v>
      </c>
      <c r="M201">
        <f t="shared" si="67"/>
        <v>5.5420000000000001E-3</v>
      </c>
      <c r="N201">
        <v>0.42086499999999999</v>
      </c>
      <c r="O201">
        <f t="shared" si="68"/>
        <v>0.42086499999999999</v>
      </c>
      <c r="P201">
        <f t="shared" si="60"/>
        <v>4.9628333333333146E-4</v>
      </c>
      <c r="Q201">
        <f t="shared" ref="Q201:Q264" si="71">100-J201-O201</f>
        <v>78.592738999999995</v>
      </c>
      <c r="R201">
        <f t="shared" si="61"/>
        <v>-3.814999999995905E-4</v>
      </c>
      <c r="S201">
        <f t="shared" si="62"/>
        <v>0.99159904925852782</v>
      </c>
      <c r="T201">
        <f t="shared" si="63"/>
        <v>90.51749159908519</v>
      </c>
      <c r="U201">
        <f t="shared" si="64"/>
        <v>32500</v>
      </c>
      <c r="W201">
        <v>0.13001199999999999</v>
      </c>
      <c r="X201">
        <v>90.001605999999995</v>
      </c>
      <c r="Y201">
        <v>0.100007</v>
      </c>
      <c r="Z201">
        <v>0.60165800000000003</v>
      </c>
      <c r="AA201">
        <f t="shared" si="69"/>
        <v>159.45365487077316</v>
      </c>
      <c r="AB201">
        <f t="shared" si="70"/>
        <v>99.124943109366669</v>
      </c>
      <c r="AC201">
        <f t="shared" ref="AC201:AC264" si="72">AB201/AA201</f>
        <v>0.62165362838312488</v>
      </c>
      <c r="AD201" s="6">
        <f t="shared" si="57"/>
        <v>-0.86594828271979196</v>
      </c>
      <c r="AE201" s="6">
        <f t="shared" si="57"/>
        <v>4.4200347409484158</v>
      </c>
    </row>
    <row r="202" spans="1:31" x14ac:dyDescent="0.25">
      <c r="A202" s="1">
        <v>42880.019120370373</v>
      </c>
      <c r="B202" s="16">
        <v>195</v>
      </c>
      <c r="C202">
        <f t="shared" si="54"/>
        <v>27.137927697929936</v>
      </c>
      <c r="D202">
        <f t="shared" si="55"/>
        <v>536.29515588846277</v>
      </c>
      <c r="E202">
        <f t="shared" si="56"/>
        <v>699.02042515840481</v>
      </c>
      <c r="F202">
        <f t="shared" si="58"/>
        <v>19.761831553901995</v>
      </c>
      <c r="G202">
        <v>21.089303999999998</v>
      </c>
      <c r="H202">
        <f t="shared" si="65"/>
        <v>21.089303999999998</v>
      </c>
      <c r="I202">
        <v>20.98621</v>
      </c>
      <c r="J202">
        <f t="shared" si="66"/>
        <v>20.98621</v>
      </c>
      <c r="K202">
        <f t="shared" si="59"/>
        <v>-1.2678333333345412E-4</v>
      </c>
      <c r="L202">
        <v>5.5770000000000004E-3</v>
      </c>
      <c r="M202">
        <f t="shared" si="67"/>
        <v>5.5770000000000004E-3</v>
      </c>
      <c r="N202">
        <v>0.42136099999999999</v>
      </c>
      <c r="O202">
        <f t="shared" si="68"/>
        <v>0.42136099999999999</v>
      </c>
      <c r="P202">
        <f t="shared" si="60"/>
        <v>4.9211666666666612E-4</v>
      </c>
      <c r="Q202">
        <f t="shared" si="71"/>
        <v>78.592428999999996</v>
      </c>
      <c r="R202">
        <f t="shared" si="61"/>
        <v>-3.6533333333347667E-4</v>
      </c>
      <c r="S202">
        <f t="shared" si="62"/>
        <v>0.99159857366067616</v>
      </c>
      <c r="T202">
        <f t="shared" si="63"/>
        <v>90.510660228190616</v>
      </c>
      <c r="U202">
        <f t="shared" si="64"/>
        <v>32500</v>
      </c>
      <c r="W202">
        <v>0.13001299999999999</v>
      </c>
      <c r="X202">
        <v>90.001503</v>
      </c>
      <c r="Y202">
        <v>0.10000199999999999</v>
      </c>
      <c r="Z202">
        <v>0.60168900000000003</v>
      </c>
      <c r="AA202">
        <f t="shared" si="69"/>
        <v>159.46487371216605</v>
      </c>
      <c r="AB202">
        <f t="shared" si="70"/>
        <v>99.11967057976301</v>
      </c>
      <c r="AC202">
        <f t="shared" si="72"/>
        <v>0.62157682925629076</v>
      </c>
      <c r="AD202" s="6">
        <f t="shared" si="57"/>
        <v>-0.8298187740899361</v>
      </c>
      <c r="AE202" s="6">
        <f t="shared" si="57"/>
        <v>4.4105825085132668</v>
      </c>
    </row>
    <row r="203" spans="1:31" x14ac:dyDescent="0.25">
      <c r="A203" s="1">
        <v>42880.019814814812</v>
      </c>
      <c r="B203" s="16">
        <v>196</v>
      </c>
      <c r="C203">
        <f t="shared" si="54"/>
        <v>31.017347018626911</v>
      </c>
      <c r="D203">
        <f t="shared" si="55"/>
        <v>535.84127892503398</v>
      </c>
      <c r="E203">
        <f t="shared" si="56"/>
        <v>713.80813653364623</v>
      </c>
      <c r="F203">
        <f t="shared" si="58"/>
        <v>17.275535480298949</v>
      </c>
      <c r="G203">
        <v>21.089327999999998</v>
      </c>
      <c r="H203">
        <f t="shared" si="65"/>
        <v>21.089327999999998</v>
      </c>
      <c r="I203">
        <v>20.986046999999999</v>
      </c>
      <c r="J203">
        <f t="shared" si="66"/>
        <v>20.986046999999999</v>
      </c>
      <c r="K203">
        <f t="shared" si="59"/>
        <v>-1.3540000000015576E-4</v>
      </c>
      <c r="L203">
        <v>5.5950000000000001E-3</v>
      </c>
      <c r="M203">
        <f t="shared" si="67"/>
        <v>5.5950000000000001E-3</v>
      </c>
      <c r="N203">
        <v>0.42185899999999998</v>
      </c>
      <c r="O203">
        <f t="shared" si="68"/>
        <v>0.42185899999999998</v>
      </c>
      <c r="P203">
        <f t="shared" si="60"/>
        <v>4.8943333333333245E-4</v>
      </c>
      <c r="Q203">
        <f t="shared" si="71"/>
        <v>78.592094000000003</v>
      </c>
      <c r="R203">
        <f t="shared" si="61"/>
        <v>-3.5403333333311102E-4</v>
      </c>
      <c r="S203">
        <f t="shared" si="62"/>
        <v>0.99159877860159118</v>
      </c>
      <c r="T203">
        <f t="shared" si="63"/>
        <v>90.506793931906387</v>
      </c>
      <c r="U203">
        <f t="shared" si="64"/>
        <v>32500</v>
      </c>
      <c r="W203">
        <v>0.13001399999999999</v>
      </c>
      <c r="X203">
        <v>90.00197</v>
      </c>
      <c r="Y203">
        <v>0.10000199999999999</v>
      </c>
      <c r="Z203">
        <v>0.60167700000000002</v>
      </c>
      <c r="AA203">
        <f t="shared" si="69"/>
        <v>159.46199267393624</v>
      </c>
      <c r="AB203">
        <f t="shared" si="70"/>
        <v>99.119555781369414</v>
      </c>
      <c r="AC203">
        <f t="shared" si="72"/>
        <v>0.6215873395238859</v>
      </c>
      <c r="AD203" s="6">
        <f t="shared" si="57"/>
        <v>-0.80548752402680446</v>
      </c>
      <c r="AE203" s="6">
        <f t="shared" si="57"/>
        <v>4.4060096890158897</v>
      </c>
    </row>
    <row r="204" spans="1:31" x14ac:dyDescent="0.25">
      <c r="A204" s="1">
        <v>42880.020509259259</v>
      </c>
      <c r="B204" s="16">
        <v>197</v>
      </c>
      <c r="C204">
        <f t="shared" ref="C204:C267" si="73">(X204*H204-T204*J204-K204*U204)*10</f>
        <v>34.048437132273691</v>
      </c>
      <c r="D204">
        <f t="shared" ref="D204:D267" si="74">(T204*O204-X204*M204+P204*U204)*10</f>
        <v>535.98399795921591</v>
      </c>
      <c r="E204">
        <f t="shared" ref="E204:E267" si="75">3.941*C204+1.104*D204</f>
        <v>725.91122448526505</v>
      </c>
      <c r="F204">
        <f t="shared" si="58"/>
        <v>15.741809113792469</v>
      </c>
      <c r="G204">
        <v>21.088913000000002</v>
      </c>
      <c r="H204">
        <f t="shared" si="65"/>
        <v>21.088913000000002</v>
      </c>
      <c r="I204">
        <v>20.98584</v>
      </c>
      <c r="J204">
        <f t="shared" si="66"/>
        <v>20.98584</v>
      </c>
      <c r="K204">
        <f t="shared" si="59"/>
        <v>-1.4343333333333892E-4</v>
      </c>
      <c r="L204">
        <v>5.6499999999999996E-3</v>
      </c>
      <c r="M204">
        <f t="shared" si="67"/>
        <v>5.6499999999999996E-3</v>
      </c>
      <c r="N204">
        <v>0.42234699999999997</v>
      </c>
      <c r="O204">
        <f t="shared" si="68"/>
        <v>0.42234699999999997</v>
      </c>
      <c r="P204">
        <f t="shared" si="60"/>
        <v>4.887000000000012E-4</v>
      </c>
      <c r="Q204">
        <f t="shared" si="71"/>
        <v>78.591813000000002</v>
      </c>
      <c r="R204">
        <f t="shared" si="61"/>
        <v>-3.4526666666655123E-4</v>
      </c>
      <c r="S204">
        <f t="shared" si="62"/>
        <v>0.99159902057538607</v>
      </c>
      <c r="T204">
        <f t="shared" si="63"/>
        <v>90.504164560826894</v>
      </c>
      <c r="U204">
        <f t="shared" si="64"/>
        <v>32500</v>
      </c>
      <c r="W204">
        <v>0.13001399999999999</v>
      </c>
      <c r="X204">
        <v>90.002229</v>
      </c>
      <c r="Y204">
        <v>0.10000100000000001</v>
      </c>
      <c r="Z204">
        <v>0.60166399999999998</v>
      </c>
      <c r="AA204">
        <f t="shared" si="69"/>
        <v>159.45472084454011</v>
      </c>
      <c r="AB204">
        <f t="shared" si="70"/>
        <v>99.118173618178275</v>
      </c>
      <c r="AC204">
        <f t="shared" si="72"/>
        <v>0.62160701855176326</v>
      </c>
      <c r="AD204" s="6">
        <f t="shared" ref="AD204:AE267" si="76">(C204-AA204)/AA204</f>
        <v>-0.78646955730166745</v>
      </c>
      <c r="AE204" s="6">
        <f t="shared" si="76"/>
        <v>4.4075249613045377</v>
      </c>
    </row>
    <row r="205" spans="1:31" x14ac:dyDescent="0.25">
      <c r="A205" s="1">
        <v>42880.021203703705</v>
      </c>
      <c r="B205" s="16">
        <v>198</v>
      </c>
      <c r="C205">
        <f t="shared" si="73"/>
        <v>34.091115797354377</v>
      </c>
      <c r="D205">
        <f t="shared" si="74"/>
        <v>532.61217365278003</v>
      </c>
      <c r="E205">
        <f t="shared" si="75"/>
        <v>722.35692707004284</v>
      </c>
      <c r="F205">
        <f t="shared" ref="F205:F268" si="77">D205/C205</f>
        <v>15.623195697634312</v>
      </c>
      <c r="G205">
        <v>21.088937999999999</v>
      </c>
      <c r="H205">
        <f t="shared" si="65"/>
        <v>21.088937999999999</v>
      </c>
      <c r="I205">
        <v>20.985544999999998</v>
      </c>
      <c r="J205">
        <f t="shared" si="66"/>
        <v>20.985544999999998</v>
      </c>
      <c r="K205">
        <f t="shared" ref="K205:K268" si="78">SLOPE(J201:J209,B201:B209)</f>
        <v>-1.4046666666658325E-4</v>
      </c>
      <c r="L205">
        <v>5.7149999999999996E-3</v>
      </c>
      <c r="M205">
        <f t="shared" si="67"/>
        <v>5.7149999999999996E-3</v>
      </c>
      <c r="N205">
        <v>0.422846</v>
      </c>
      <c r="O205">
        <f t="shared" si="68"/>
        <v>0.422846</v>
      </c>
      <c r="P205">
        <f t="shared" ref="P205:P268" si="79">SLOPE(O201:O209,B201:B209)</f>
        <v>4.7715000000000208E-4</v>
      </c>
      <c r="Q205">
        <f t="shared" si="71"/>
        <v>78.591608999999991</v>
      </c>
      <c r="R205">
        <f t="shared" ref="R205:R268" si="80">SLOPE(Q201:Q209,B201:B209)</f>
        <v>-3.366833333333356E-4</v>
      </c>
      <c r="S205">
        <f t="shared" ref="S205:S268" si="81">((X205-AA205/1000+AB205/1000)/(X205+Y205+Z205))</f>
        <v>0.99159933239474896</v>
      </c>
      <c r="T205">
        <f t="shared" ref="T205:T268" si="82">(-R205*U205+X205*(100-H205-M205))/(100-J205-O205)</f>
        <v>90.501529057855421</v>
      </c>
      <c r="U205">
        <f t="shared" si="64"/>
        <v>32500</v>
      </c>
      <c r="W205">
        <v>0.13001499999999999</v>
      </c>
      <c r="X205">
        <v>90.003007999999994</v>
      </c>
      <c r="Y205">
        <v>0.10000299999999999</v>
      </c>
      <c r="Z205">
        <v>0.60164600000000001</v>
      </c>
      <c r="AA205">
        <f t="shared" si="69"/>
        <v>159.45037146481351</v>
      </c>
      <c r="AB205">
        <f t="shared" si="70"/>
        <v>99.119697759509208</v>
      </c>
      <c r="AC205">
        <f t="shared" si="72"/>
        <v>0.62163353304813285</v>
      </c>
      <c r="AD205" s="6">
        <f t="shared" si="76"/>
        <v>-0.78619607164178107</v>
      </c>
      <c r="AE205" s="6">
        <f t="shared" si="76"/>
        <v>4.3734241093535111</v>
      </c>
    </row>
    <row r="206" spans="1:31" x14ac:dyDescent="0.25">
      <c r="A206" s="1">
        <v>42880.021898148145</v>
      </c>
      <c r="B206" s="16">
        <v>199</v>
      </c>
      <c r="C206">
        <f t="shared" si="73"/>
        <v>24.962115392119941</v>
      </c>
      <c r="D206">
        <f t="shared" si="74"/>
        <v>513.14314452542487</v>
      </c>
      <c r="E206">
        <f t="shared" si="75"/>
        <v>664.88572831641375</v>
      </c>
      <c r="F206">
        <f t="shared" si="77"/>
        <v>20.556877350523518</v>
      </c>
      <c r="G206">
        <v>21.088826000000001</v>
      </c>
      <c r="H206">
        <f t="shared" si="65"/>
        <v>21.088826000000001</v>
      </c>
      <c r="I206">
        <v>20.985531999999999</v>
      </c>
      <c r="J206">
        <f t="shared" si="66"/>
        <v>20.985531999999999</v>
      </c>
      <c r="K206">
        <f t="shared" si="78"/>
        <v>-1.0598333333315206E-4</v>
      </c>
      <c r="L206">
        <v>5.764E-3</v>
      </c>
      <c r="M206">
        <f t="shared" si="67"/>
        <v>5.764E-3</v>
      </c>
      <c r="N206">
        <v>0.42330099999999998</v>
      </c>
      <c r="O206">
        <f t="shared" si="68"/>
        <v>0.42330099999999998</v>
      </c>
      <c r="P206">
        <f t="shared" si="79"/>
        <v>4.1628333333333472E-4</v>
      </c>
      <c r="Q206">
        <f t="shared" si="71"/>
        <v>78.591166999999999</v>
      </c>
      <c r="R206">
        <f t="shared" si="80"/>
        <v>-3.1029999999982274E-4</v>
      </c>
      <c r="S206">
        <f t="shared" si="81"/>
        <v>0.99159908914392358</v>
      </c>
      <c r="T206">
        <f t="shared" si="82"/>
        <v>90.488489029133206</v>
      </c>
      <c r="U206">
        <f t="shared" ref="U206:U269" si="83">$F$1</f>
        <v>32500</v>
      </c>
      <c r="W206">
        <v>0.13001799999999999</v>
      </c>
      <c r="X206">
        <v>90.000308000000004</v>
      </c>
      <c r="Y206">
        <v>0.10000299999999999</v>
      </c>
      <c r="Z206">
        <v>0.60164600000000001</v>
      </c>
      <c r="AA206">
        <f t="shared" si="69"/>
        <v>159.44935822604791</v>
      </c>
      <c r="AB206">
        <f t="shared" si="70"/>
        <v>99.119302997360407</v>
      </c>
      <c r="AC206">
        <f t="shared" si="72"/>
        <v>0.62163500750401968</v>
      </c>
      <c r="AD206" s="6">
        <f t="shared" si="76"/>
        <v>-0.84344800336711478</v>
      </c>
      <c r="AE206" s="6">
        <f t="shared" si="76"/>
        <v>4.1770253523583607</v>
      </c>
    </row>
    <row r="207" spans="1:31" x14ac:dyDescent="0.25">
      <c r="A207" s="1">
        <v>42880.022592592592</v>
      </c>
      <c r="B207" s="16">
        <v>200</v>
      </c>
      <c r="C207">
        <f t="shared" si="73"/>
        <v>17.27706438036801</v>
      </c>
      <c r="D207">
        <f t="shared" si="74"/>
        <v>468.57513357519844</v>
      </c>
      <c r="E207">
        <f t="shared" si="75"/>
        <v>585.39585819004947</v>
      </c>
      <c r="F207">
        <f t="shared" si="77"/>
        <v>27.121224026209106</v>
      </c>
      <c r="G207">
        <v>21.088702000000001</v>
      </c>
      <c r="H207">
        <f t="shared" si="65"/>
        <v>21.088702000000001</v>
      </c>
      <c r="I207">
        <v>20.985527999999999</v>
      </c>
      <c r="J207">
        <f t="shared" si="66"/>
        <v>20.985527999999999</v>
      </c>
      <c r="K207">
        <f t="shared" si="78"/>
        <v>-5.8849999999743831E-5</v>
      </c>
      <c r="L207">
        <v>5.7920000000000003E-3</v>
      </c>
      <c r="M207">
        <f t="shared" si="67"/>
        <v>5.7920000000000003E-3</v>
      </c>
      <c r="N207">
        <v>0.42377799999999999</v>
      </c>
      <c r="O207">
        <f t="shared" si="68"/>
        <v>0.42377799999999999</v>
      </c>
      <c r="P207">
        <f t="shared" si="79"/>
        <v>2.7836666666666751E-4</v>
      </c>
      <c r="Q207">
        <f t="shared" si="71"/>
        <v>78.590693999999999</v>
      </c>
      <c r="R207">
        <f t="shared" si="80"/>
        <v>-2.1951666666619E-4</v>
      </c>
      <c r="S207">
        <f t="shared" si="81"/>
        <v>0.99159881739244049</v>
      </c>
      <c r="T207">
        <f t="shared" si="82"/>
        <v>90.452749069194596</v>
      </c>
      <c r="U207">
        <f t="shared" si="83"/>
        <v>32500</v>
      </c>
      <c r="W207">
        <v>0.130019</v>
      </c>
      <c r="X207">
        <v>90.001451000000003</v>
      </c>
      <c r="Y207">
        <v>0.100004</v>
      </c>
      <c r="Z207">
        <v>0.60167400000000004</v>
      </c>
      <c r="AA207">
        <f t="shared" si="69"/>
        <v>159.45560354979443</v>
      </c>
      <c r="AB207">
        <f t="shared" si="70"/>
        <v>99.120053743765396</v>
      </c>
      <c r="AC207">
        <f t="shared" si="72"/>
        <v>0.62161536839821629</v>
      </c>
      <c r="AD207" s="6">
        <f t="shared" si="76"/>
        <v>-0.89164968809031053</v>
      </c>
      <c r="AE207" s="6">
        <f t="shared" si="76"/>
        <v>3.7273494704362147</v>
      </c>
    </row>
    <row r="208" spans="1:31" x14ac:dyDescent="0.25">
      <c r="A208" s="1">
        <v>42880.023287037038</v>
      </c>
      <c r="B208" s="16">
        <v>201</v>
      </c>
      <c r="C208">
        <f t="shared" si="73"/>
        <v>10.50844816525662</v>
      </c>
      <c r="D208">
        <f t="shared" si="74"/>
        <v>397.75744280150832</v>
      </c>
      <c r="E208">
        <f t="shared" si="75"/>
        <v>480.53801107214156</v>
      </c>
      <c r="F208">
        <f t="shared" si="77"/>
        <v>37.851206624074827</v>
      </c>
      <c r="G208">
        <v>21.088286</v>
      </c>
      <c r="H208">
        <f t="shared" si="65"/>
        <v>21.088286</v>
      </c>
      <c r="I208">
        <v>20.985336</v>
      </c>
      <c r="J208">
        <f t="shared" si="66"/>
        <v>20.985336</v>
      </c>
      <c r="K208">
        <f t="shared" si="78"/>
        <v>2.7166666669723821E-6</v>
      </c>
      <c r="L208">
        <v>5.8380000000000003E-3</v>
      </c>
      <c r="M208">
        <f t="shared" si="67"/>
        <v>5.8380000000000003E-3</v>
      </c>
      <c r="N208">
        <v>0.42428399999999999</v>
      </c>
      <c r="O208">
        <f t="shared" si="68"/>
        <v>0.42428399999999999</v>
      </c>
      <c r="P208">
        <f t="shared" si="79"/>
        <v>6.0016666666667938E-5</v>
      </c>
      <c r="Q208">
        <f t="shared" si="71"/>
        <v>78.590379999999996</v>
      </c>
      <c r="R208">
        <f t="shared" si="80"/>
        <v>-6.2733333332687377E-5</v>
      </c>
      <c r="S208">
        <f t="shared" si="81"/>
        <v>0.99174843112603484</v>
      </c>
      <c r="T208">
        <f t="shared" si="82"/>
        <v>90.38906299463595</v>
      </c>
      <c r="U208">
        <f t="shared" si="83"/>
        <v>32500</v>
      </c>
      <c r="W208">
        <v>0.13001699999999999</v>
      </c>
      <c r="X208">
        <v>90.001813999999996</v>
      </c>
      <c r="Y208">
        <v>0.100005</v>
      </c>
      <c r="Z208">
        <v>0.59087500000000004</v>
      </c>
      <c r="AA208">
        <f t="shared" si="69"/>
        <v>156.61345649419172</v>
      </c>
      <c r="AB208">
        <f t="shared" si="70"/>
        <v>99.136445587729469</v>
      </c>
      <c r="AC208">
        <f t="shared" si="72"/>
        <v>0.63300081491660398</v>
      </c>
      <c r="AD208" s="6">
        <f t="shared" si="76"/>
        <v>-0.93290200982412808</v>
      </c>
      <c r="AE208" s="6">
        <f t="shared" si="76"/>
        <v>3.0122221494164649</v>
      </c>
    </row>
    <row r="209" spans="1:31" x14ac:dyDescent="0.25">
      <c r="A209" s="1">
        <v>42880.023981481485</v>
      </c>
      <c r="B209" s="16">
        <v>202</v>
      </c>
      <c r="C209">
        <f t="shared" si="73"/>
        <v>7.04604584837623</v>
      </c>
      <c r="D209">
        <f t="shared" si="74"/>
        <v>311.99593309093081</v>
      </c>
      <c r="E209">
        <f t="shared" si="75"/>
        <v>372.21197682083834</v>
      </c>
      <c r="F209">
        <f t="shared" si="77"/>
        <v>44.279577482855956</v>
      </c>
      <c r="G209">
        <v>21.088449000000001</v>
      </c>
      <c r="H209">
        <f t="shared" si="65"/>
        <v>21.088449000000001</v>
      </c>
      <c r="I209">
        <v>20.985281000000001</v>
      </c>
      <c r="J209">
        <f t="shared" si="66"/>
        <v>20.985281000000001</v>
      </c>
      <c r="K209">
        <f t="shared" si="78"/>
        <v>6.7116666666914665E-5</v>
      </c>
      <c r="L209">
        <v>5.8849999999999996E-3</v>
      </c>
      <c r="M209">
        <f t="shared" si="67"/>
        <v>5.8849999999999996E-3</v>
      </c>
      <c r="N209">
        <v>0.42463200000000001</v>
      </c>
      <c r="O209">
        <f t="shared" si="68"/>
        <v>0.42463200000000001</v>
      </c>
      <c r="P209">
        <f t="shared" si="79"/>
        <v>-2.0363333333333345E-4</v>
      </c>
      <c r="Q209">
        <f t="shared" si="71"/>
        <v>78.590086999999997</v>
      </c>
      <c r="R209">
        <f t="shared" si="80"/>
        <v>1.3651666666755584E-4</v>
      </c>
      <c r="S209">
        <f t="shared" si="81"/>
        <v>0.99490342600770121</v>
      </c>
      <c r="T209">
        <f t="shared" si="82"/>
        <v>90.307230887242184</v>
      </c>
      <c r="U209">
        <f t="shared" si="83"/>
        <v>32500</v>
      </c>
      <c r="W209">
        <v>0.13001599999999999</v>
      </c>
      <c r="X209">
        <v>90.002280999999996</v>
      </c>
      <c r="Y209">
        <v>6.3533000000000006E-2</v>
      </c>
      <c r="Z209">
        <v>0.36379699999999998</v>
      </c>
      <c r="AA209">
        <f t="shared" si="69"/>
        <v>96.733408232543709</v>
      </c>
      <c r="AB209">
        <f t="shared" si="70"/>
        <v>63.182204676249036</v>
      </c>
      <c r="AC209">
        <f t="shared" si="72"/>
        <v>0.65315805398235571</v>
      </c>
      <c r="AD209" s="6">
        <f t="shared" si="76"/>
        <v>-0.92716016134324786</v>
      </c>
      <c r="AE209" s="6">
        <f t="shared" si="76"/>
        <v>3.9380349212191055</v>
      </c>
    </row>
    <row r="210" spans="1:31" x14ac:dyDescent="0.25">
      <c r="A210" s="1">
        <v>42880.024675925924</v>
      </c>
      <c r="B210" s="16">
        <v>203</v>
      </c>
      <c r="C210">
        <f t="shared" si="73"/>
        <v>10.538545221963531</v>
      </c>
      <c r="D210">
        <f t="shared" si="74"/>
        <v>219.56453798174437</v>
      </c>
      <c r="E210">
        <f t="shared" si="75"/>
        <v>283.93165665160404</v>
      </c>
      <c r="F210">
        <f t="shared" si="77"/>
        <v>20.83442575395955</v>
      </c>
      <c r="G210">
        <v>21.088811</v>
      </c>
      <c r="H210">
        <f t="shared" si="65"/>
        <v>21.088811</v>
      </c>
      <c r="I210">
        <v>20.985451000000001</v>
      </c>
      <c r="J210">
        <f t="shared" si="66"/>
        <v>20.985451000000001</v>
      </c>
      <c r="K210">
        <f t="shared" si="78"/>
        <v>1.1883333333351231E-4</v>
      </c>
      <c r="L210">
        <v>5.9109999999999996E-3</v>
      </c>
      <c r="M210">
        <f t="shared" si="67"/>
        <v>5.9109999999999996E-3</v>
      </c>
      <c r="N210">
        <v>0.42432399999999998</v>
      </c>
      <c r="O210">
        <f t="shared" si="68"/>
        <v>0.42432399999999998</v>
      </c>
      <c r="P210">
        <f t="shared" si="79"/>
        <v>-4.8583333333333258E-4</v>
      </c>
      <c r="Q210">
        <f t="shared" si="71"/>
        <v>78.590225000000004</v>
      </c>
      <c r="R210">
        <f t="shared" si="80"/>
        <v>3.6700000000019866E-4</v>
      </c>
      <c r="S210">
        <f t="shared" si="81"/>
        <v>0.99784794432964974</v>
      </c>
      <c r="T210">
        <f t="shared" si="82"/>
        <v>90.209437992759661</v>
      </c>
      <c r="U210">
        <f t="shared" si="83"/>
        <v>32500</v>
      </c>
      <c r="W210">
        <v>0.13001399999999999</v>
      </c>
      <c r="X210">
        <v>90.000411999999997</v>
      </c>
      <c r="Y210">
        <v>2.7184E-2</v>
      </c>
      <c r="Z210">
        <v>0.15315799999999999</v>
      </c>
      <c r="AA210">
        <f t="shared" si="69"/>
        <v>40.846052747440275</v>
      </c>
      <c r="AB210">
        <f t="shared" si="70"/>
        <v>27.114049745286806</v>
      </c>
      <c r="AC210">
        <f t="shared" si="72"/>
        <v>0.66381077047857406</v>
      </c>
      <c r="AD210" s="6">
        <f t="shared" si="76"/>
        <v>-0.74199354617873192</v>
      </c>
      <c r="AE210" s="6">
        <f t="shared" si="76"/>
        <v>7.0978142344785997</v>
      </c>
    </row>
    <row r="211" spans="1:31" x14ac:dyDescent="0.25">
      <c r="A211" s="1">
        <v>42880.025370370371</v>
      </c>
      <c r="B211" s="16">
        <v>204</v>
      </c>
      <c r="C211">
        <f t="shared" si="73"/>
        <v>11.153140675471089</v>
      </c>
      <c r="D211">
        <f t="shared" si="74"/>
        <v>129.34574838622015</v>
      </c>
      <c r="E211">
        <f t="shared" si="75"/>
        <v>186.75223362041862</v>
      </c>
      <c r="F211">
        <f t="shared" si="77"/>
        <v>11.597248896061002</v>
      </c>
      <c r="G211">
        <v>21.088823999999999</v>
      </c>
      <c r="H211">
        <f t="shared" si="65"/>
        <v>21.088823999999999</v>
      </c>
      <c r="I211">
        <v>20.985637000000001</v>
      </c>
      <c r="J211">
        <f t="shared" si="66"/>
        <v>20.985637000000001</v>
      </c>
      <c r="K211">
        <f t="shared" si="78"/>
        <v>1.7511666666673401E-4</v>
      </c>
      <c r="L211">
        <v>5.9329999999999999E-3</v>
      </c>
      <c r="M211">
        <f t="shared" si="67"/>
        <v>5.9329999999999999E-3</v>
      </c>
      <c r="N211">
        <v>0.42341299999999998</v>
      </c>
      <c r="O211">
        <f t="shared" si="68"/>
        <v>0.42341299999999998</v>
      </c>
      <c r="P211">
        <f t="shared" si="79"/>
        <v>-7.59666666666665E-4</v>
      </c>
      <c r="Q211">
        <f t="shared" si="71"/>
        <v>78.590950000000007</v>
      </c>
      <c r="R211">
        <f t="shared" si="80"/>
        <v>5.8454999999995043E-4</v>
      </c>
      <c r="S211">
        <f t="shared" si="81"/>
        <v>1</v>
      </c>
      <c r="T211">
        <f t="shared" si="82"/>
        <v>90.119383607710745</v>
      </c>
      <c r="U211">
        <f t="shared" si="83"/>
        <v>32500</v>
      </c>
      <c r="W211">
        <v>0.13001399999999999</v>
      </c>
      <c r="X211">
        <v>90.001191000000006</v>
      </c>
      <c r="Y211">
        <v>0</v>
      </c>
      <c r="Z211">
        <v>0</v>
      </c>
      <c r="AA211">
        <f t="shared" si="69"/>
        <v>0</v>
      </c>
      <c r="AB211">
        <f t="shared" si="70"/>
        <v>0</v>
      </c>
      <c r="AC211" t="e">
        <f t="shared" si="72"/>
        <v>#DIV/0!</v>
      </c>
      <c r="AD211" s="6" t="e">
        <f t="shared" si="76"/>
        <v>#DIV/0!</v>
      </c>
      <c r="AE211" s="6" t="e">
        <f t="shared" si="76"/>
        <v>#DIV/0!</v>
      </c>
    </row>
    <row r="212" spans="1:31" x14ac:dyDescent="0.25">
      <c r="A212" s="1">
        <v>42880.026064814818</v>
      </c>
      <c r="B212" s="16">
        <v>205</v>
      </c>
      <c r="C212">
        <f t="shared" si="73"/>
        <v>6.5268187131434185</v>
      </c>
      <c r="D212">
        <f t="shared" si="74"/>
        <v>50.203397190251735</v>
      </c>
      <c r="E212">
        <f t="shared" si="75"/>
        <v>81.14674304653613</v>
      </c>
      <c r="F212">
        <f t="shared" si="77"/>
        <v>7.6918632792962915</v>
      </c>
      <c r="G212">
        <v>21.088450999999999</v>
      </c>
      <c r="H212">
        <f t="shared" si="65"/>
        <v>21.088450999999999</v>
      </c>
      <c r="I212">
        <v>20.985914000000001</v>
      </c>
      <c r="J212">
        <f t="shared" si="66"/>
        <v>20.985914000000001</v>
      </c>
      <c r="K212">
        <f t="shared" si="78"/>
        <v>2.3566666666668585E-4</v>
      </c>
      <c r="L212">
        <v>5.9979999999999999E-3</v>
      </c>
      <c r="M212">
        <f t="shared" si="67"/>
        <v>5.9979999999999999E-3</v>
      </c>
      <c r="N212">
        <v>0.422097</v>
      </c>
      <c r="O212">
        <f t="shared" si="68"/>
        <v>0.422097</v>
      </c>
      <c r="P212">
        <f t="shared" si="79"/>
        <v>-9.9838333333333298E-4</v>
      </c>
      <c r="Q212">
        <f t="shared" si="71"/>
        <v>78.591988999999998</v>
      </c>
      <c r="R212">
        <f t="shared" si="80"/>
        <v>7.6271666666632618E-4</v>
      </c>
      <c r="S212">
        <f t="shared" si="81"/>
        <v>1</v>
      </c>
      <c r="T212">
        <f t="shared" si="82"/>
        <v>90.044763578477216</v>
      </c>
      <c r="U212">
        <f t="shared" si="83"/>
        <v>32500</v>
      </c>
      <c r="W212">
        <v>0.13001399999999999</v>
      </c>
      <c r="X212">
        <v>90.001086999999998</v>
      </c>
      <c r="Y212">
        <v>0</v>
      </c>
      <c r="Z212">
        <v>0</v>
      </c>
      <c r="AA212">
        <f t="shared" si="69"/>
        <v>0</v>
      </c>
      <c r="AB212">
        <f t="shared" si="70"/>
        <v>0</v>
      </c>
      <c r="AC212" t="e">
        <f t="shared" si="72"/>
        <v>#DIV/0!</v>
      </c>
      <c r="AD212" s="6" t="e">
        <f t="shared" si="76"/>
        <v>#DIV/0!</v>
      </c>
      <c r="AE212" s="6" t="e">
        <f t="shared" si="76"/>
        <v>#DIV/0!</v>
      </c>
    </row>
    <row r="213" spans="1:31" x14ac:dyDescent="0.25">
      <c r="A213" s="1">
        <v>42880.026759259257</v>
      </c>
      <c r="B213" s="16">
        <v>206</v>
      </c>
      <c r="C213">
        <f t="shared" si="73"/>
        <v>6.8341079060956389</v>
      </c>
      <c r="D213">
        <f t="shared" si="74"/>
        <v>-5.7422923592043418</v>
      </c>
      <c r="E213">
        <f t="shared" si="75"/>
        <v>20.593728493361318</v>
      </c>
      <c r="F213">
        <f t="shared" si="77"/>
        <v>-0.84024022419700761</v>
      </c>
      <c r="G213">
        <v>21.088473</v>
      </c>
      <c r="H213">
        <f t="shared" si="65"/>
        <v>21.088473</v>
      </c>
      <c r="I213">
        <v>20.986181999999999</v>
      </c>
      <c r="J213">
        <f t="shared" si="66"/>
        <v>20.986181999999999</v>
      </c>
      <c r="K213">
        <f t="shared" si="78"/>
        <v>2.7036666666653276E-4</v>
      </c>
      <c r="L213">
        <v>6.0520000000000001E-3</v>
      </c>
      <c r="M213">
        <f t="shared" si="67"/>
        <v>6.0520000000000001E-3</v>
      </c>
      <c r="N213">
        <v>0.42086699999999999</v>
      </c>
      <c r="O213">
        <f t="shared" si="68"/>
        <v>0.42086699999999999</v>
      </c>
      <c r="P213">
        <f t="shared" si="79"/>
        <v>-1.1662500000000011E-3</v>
      </c>
      <c r="Q213">
        <f t="shared" si="71"/>
        <v>78.592950999999999</v>
      </c>
      <c r="R213">
        <f t="shared" si="80"/>
        <v>8.9588333333310286E-4</v>
      </c>
      <c r="S213">
        <f t="shared" si="81"/>
        <v>1</v>
      </c>
      <c r="T213">
        <f t="shared" si="82"/>
        <v>89.989445599734822</v>
      </c>
      <c r="U213">
        <f t="shared" si="83"/>
        <v>32500</v>
      </c>
      <c r="W213">
        <v>0.13001299999999999</v>
      </c>
      <c r="X213">
        <v>90.002021999999997</v>
      </c>
      <c r="Y213">
        <v>0</v>
      </c>
      <c r="Z213">
        <v>0</v>
      </c>
      <c r="AA213">
        <f t="shared" si="69"/>
        <v>0</v>
      </c>
      <c r="AB213">
        <f t="shared" si="70"/>
        <v>0</v>
      </c>
      <c r="AC213" t="e">
        <f t="shared" si="72"/>
        <v>#DIV/0!</v>
      </c>
      <c r="AD213" s="6" t="e">
        <f t="shared" si="76"/>
        <v>#DIV/0!</v>
      </c>
      <c r="AE213" s="6" t="e">
        <f t="shared" si="76"/>
        <v>#DIV/0!</v>
      </c>
    </row>
    <row r="214" spans="1:31" x14ac:dyDescent="0.25">
      <c r="A214" s="1">
        <v>42880.027453703704</v>
      </c>
      <c r="B214" s="16">
        <v>207</v>
      </c>
      <c r="C214">
        <f t="shared" si="73"/>
        <v>11.208875175299973</v>
      </c>
      <c r="D214">
        <f t="shared" si="74"/>
        <v>-33.359346432526493</v>
      </c>
      <c r="E214">
        <f t="shared" si="75"/>
        <v>7.3454586043479395</v>
      </c>
      <c r="F214">
        <f t="shared" si="77"/>
        <v>-2.9761546908861645</v>
      </c>
      <c r="G214">
        <v>21.088629999999998</v>
      </c>
      <c r="H214">
        <f t="shared" si="65"/>
        <v>21.088629999999998</v>
      </c>
      <c r="I214">
        <v>20.986446000000001</v>
      </c>
      <c r="J214">
        <f t="shared" si="66"/>
        <v>20.986446000000001</v>
      </c>
      <c r="K214">
        <f t="shared" si="78"/>
        <v>2.7721666666646883E-4</v>
      </c>
      <c r="L214">
        <v>6.0879999999999997E-3</v>
      </c>
      <c r="M214">
        <f t="shared" si="67"/>
        <v>6.0879999999999997E-3</v>
      </c>
      <c r="N214">
        <v>0.419595</v>
      </c>
      <c r="O214">
        <f t="shared" si="68"/>
        <v>0.419595</v>
      </c>
      <c r="P214">
        <f t="shared" si="79"/>
        <v>-1.2469833333333328E-3</v>
      </c>
      <c r="Q214">
        <f t="shared" si="71"/>
        <v>78.593958999999998</v>
      </c>
      <c r="R214">
        <f t="shared" si="80"/>
        <v>9.6976666666535036E-4</v>
      </c>
      <c r="S214">
        <f t="shared" si="81"/>
        <v>1</v>
      </c>
      <c r="T214">
        <f t="shared" si="82"/>
        <v>89.941149778392671</v>
      </c>
      <c r="U214">
        <f t="shared" si="83"/>
        <v>32500</v>
      </c>
      <c r="W214">
        <v>0.13001299999999999</v>
      </c>
      <c r="X214">
        <v>89.985718000000006</v>
      </c>
      <c r="Y214">
        <v>0</v>
      </c>
      <c r="Z214">
        <v>0</v>
      </c>
      <c r="AA214">
        <f t="shared" si="69"/>
        <v>0</v>
      </c>
      <c r="AB214">
        <f t="shared" si="70"/>
        <v>0</v>
      </c>
      <c r="AC214" t="e">
        <f t="shared" si="72"/>
        <v>#DIV/0!</v>
      </c>
      <c r="AD214" s="6" t="e">
        <f t="shared" si="76"/>
        <v>#DIV/0!</v>
      </c>
      <c r="AE214" s="6" t="e">
        <f t="shared" si="76"/>
        <v>#DIV/0!</v>
      </c>
    </row>
    <row r="215" spans="1:31" x14ac:dyDescent="0.25">
      <c r="A215" s="1">
        <v>42880.028148148151</v>
      </c>
      <c r="B215" s="16">
        <v>208</v>
      </c>
      <c r="C215">
        <f t="shared" si="73"/>
        <v>13.379132348799789</v>
      </c>
      <c r="D215">
        <f t="shared" si="74"/>
        <v>-40.401829227366832</v>
      </c>
      <c r="E215">
        <f t="shared" si="75"/>
        <v>8.1235411196069833</v>
      </c>
      <c r="F215">
        <f t="shared" si="77"/>
        <v>-3.0197645238924022</v>
      </c>
      <c r="G215">
        <v>21.088619000000001</v>
      </c>
      <c r="H215">
        <f t="shared" si="65"/>
        <v>21.088619000000001</v>
      </c>
      <c r="I215">
        <v>20.986756</v>
      </c>
      <c r="J215">
        <f t="shared" si="66"/>
        <v>20.986756</v>
      </c>
      <c r="K215">
        <f t="shared" si="78"/>
        <v>2.7486666666659922E-4</v>
      </c>
      <c r="L215">
        <v>6.1029999999999999E-3</v>
      </c>
      <c r="M215">
        <f t="shared" si="67"/>
        <v>6.1029999999999999E-3</v>
      </c>
      <c r="N215">
        <v>0.41833900000000002</v>
      </c>
      <c r="O215">
        <f t="shared" si="68"/>
        <v>0.41833900000000002</v>
      </c>
      <c r="P215">
        <f t="shared" si="79"/>
        <v>-1.2620500000000015E-3</v>
      </c>
      <c r="Q215">
        <f t="shared" si="71"/>
        <v>78.594904999999997</v>
      </c>
      <c r="R215">
        <f t="shared" si="80"/>
        <v>9.871833333320978E-4</v>
      </c>
      <c r="S215">
        <f t="shared" si="81"/>
        <v>1</v>
      </c>
      <c r="T215">
        <f t="shared" si="82"/>
        <v>89.698062038424254</v>
      </c>
      <c r="U215">
        <f t="shared" si="83"/>
        <v>32500</v>
      </c>
      <c r="W215">
        <v>0.13000800000000001</v>
      </c>
      <c r="X215">
        <v>89.751842999999994</v>
      </c>
      <c r="Y215">
        <v>0</v>
      </c>
      <c r="Z215">
        <v>0</v>
      </c>
      <c r="AA215">
        <f t="shared" si="69"/>
        <v>0</v>
      </c>
      <c r="AB215">
        <f t="shared" si="70"/>
        <v>0</v>
      </c>
      <c r="AC215" t="e">
        <f t="shared" si="72"/>
        <v>#DIV/0!</v>
      </c>
      <c r="AD215" s="6" t="e">
        <f t="shared" si="76"/>
        <v>#DIV/0!</v>
      </c>
      <c r="AE215" s="6" t="e">
        <f t="shared" si="76"/>
        <v>#DIV/0!</v>
      </c>
    </row>
    <row r="216" spans="1:31" x14ac:dyDescent="0.25">
      <c r="A216" s="1">
        <v>42880.02884259259</v>
      </c>
      <c r="B216" s="16">
        <v>209</v>
      </c>
      <c r="C216">
        <f t="shared" si="73"/>
        <v>14.541759603258431</v>
      </c>
      <c r="D216">
        <f t="shared" si="74"/>
        <v>-40.404367887981323</v>
      </c>
      <c r="E216">
        <f t="shared" si="75"/>
        <v>12.702652448110086</v>
      </c>
      <c r="F216">
        <f t="shared" si="77"/>
        <v>-2.7785061086367948</v>
      </c>
      <c r="G216">
        <v>21.088450999999999</v>
      </c>
      <c r="H216">
        <f t="shared" si="65"/>
        <v>21.088450999999999</v>
      </c>
      <c r="I216">
        <v>20.987131000000002</v>
      </c>
      <c r="J216">
        <f t="shared" si="66"/>
        <v>20.987131000000002</v>
      </c>
      <c r="K216">
        <f t="shared" si="78"/>
        <v>2.6881666666665657E-4</v>
      </c>
      <c r="L216">
        <v>6.143E-3</v>
      </c>
      <c r="M216">
        <f t="shared" si="67"/>
        <v>6.143E-3</v>
      </c>
      <c r="N216">
        <v>0.41702899999999998</v>
      </c>
      <c r="O216">
        <f t="shared" si="68"/>
        <v>0.41702899999999998</v>
      </c>
      <c r="P216">
        <f t="shared" si="79"/>
        <v>-1.2513166666666695E-3</v>
      </c>
      <c r="Q216">
        <f t="shared" si="71"/>
        <v>78.595839999999995</v>
      </c>
      <c r="R216">
        <f t="shared" si="80"/>
        <v>9.8249999999874631E-4</v>
      </c>
      <c r="S216">
        <f t="shared" si="81"/>
        <v>1</v>
      </c>
      <c r="T216">
        <f t="shared" si="82"/>
        <v>89.143198872509174</v>
      </c>
      <c r="U216">
        <f t="shared" si="83"/>
        <v>32500</v>
      </c>
      <c r="W216">
        <v>0.13000999999999999</v>
      </c>
      <c r="X216">
        <v>89.198144999999997</v>
      </c>
      <c r="Y216">
        <v>0</v>
      </c>
      <c r="Z216">
        <v>0</v>
      </c>
      <c r="AA216">
        <f t="shared" si="69"/>
        <v>0</v>
      </c>
      <c r="AB216">
        <f t="shared" si="70"/>
        <v>0</v>
      </c>
      <c r="AC216" t="e">
        <f t="shared" si="72"/>
        <v>#DIV/0!</v>
      </c>
      <c r="AD216" s="6" t="e">
        <f t="shared" si="76"/>
        <v>#DIV/0!</v>
      </c>
      <c r="AE216" s="6" t="e">
        <f t="shared" si="76"/>
        <v>#DIV/0!</v>
      </c>
    </row>
    <row r="217" spans="1:31" x14ac:dyDescent="0.25">
      <c r="A217" s="1">
        <v>42880.029537037037</v>
      </c>
      <c r="B217" s="16">
        <v>210</v>
      </c>
      <c r="C217">
        <f t="shared" si="73"/>
        <v>12.326235068950133</v>
      </c>
      <c r="D217">
        <f t="shared" si="74"/>
        <v>-41.210358073108466</v>
      </c>
      <c r="E217">
        <f t="shared" si="75"/>
        <v>3.0814570940207204</v>
      </c>
      <c r="F217">
        <f t="shared" si="77"/>
        <v>-3.3433045729362756</v>
      </c>
      <c r="G217">
        <v>21.088791000000001</v>
      </c>
      <c r="H217">
        <f t="shared" si="65"/>
        <v>21.088791000000001</v>
      </c>
      <c r="I217">
        <v>20.987383999999999</v>
      </c>
      <c r="J217">
        <f t="shared" si="66"/>
        <v>20.987383999999999</v>
      </c>
      <c r="K217">
        <f t="shared" si="78"/>
        <v>2.7238333333325928E-4</v>
      </c>
      <c r="L217">
        <v>6.1789999999999996E-3</v>
      </c>
      <c r="M217">
        <f t="shared" si="67"/>
        <v>6.1789999999999996E-3</v>
      </c>
      <c r="N217">
        <v>0.41577199999999997</v>
      </c>
      <c r="O217">
        <f t="shared" si="68"/>
        <v>0.41577199999999997</v>
      </c>
      <c r="P217">
        <f t="shared" si="79"/>
        <v>-1.2398500000000026E-3</v>
      </c>
      <c r="Q217">
        <f t="shared" si="71"/>
        <v>78.596844000000004</v>
      </c>
      <c r="R217">
        <f t="shared" si="80"/>
        <v>9.6746666666594667E-4</v>
      </c>
      <c r="S217">
        <f t="shared" si="81"/>
        <v>1</v>
      </c>
      <c r="T217">
        <f t="shared" si="82"/>
        <v>88.317964406858195</v>
      </c>
      <c r="U217">
        <f t="shared" si="83"/>
        <v>32500</v>
      </c>
      <c r="W217">
        <v>0.13001199999999999</v>
      </c>
      <c r="X217">
        <v>88.371500999999995</v>
      </c>
      <c r="Y217">
        <v>0</v>
      </c>
      <c r="Z217">
        <v>0</v>
      </c>
      <c r="AA217">
        <f t="shared" si="69"/>
        <v>0</v>
      </c>
      <c r="AB217">
        <f t="shared" si="70"/>
        <v>0</v>
      </c>
      <c r="AC217" t="e">
        <f t="shared" si="72"/>
        <v>#DIV/0!</v>
      </c>
      <c r="AD217" s="6" t="e">
        <f t="shared" si="76"/>
        <v>#DIV/0!</v>
      </c>
      <c r="AE217" s="6" t="e">
        <f t="shared" si="76"/>
        <v>#DIV/0!</v>
      </c>
    </row>
    <row r="218" spans="1:31" x14ac:dyDescent="0.25">
      <c r="A218" s="1">
        <v>42880.030231481483</v>
      </c>
      <c r="B218" s="16">
        <v>211</v>
      </c>
      <c r="C218">
        <f t="shared" si="73"/>
        <v>9.143762828977664</v>
      </c>
      <c r="D218">
        <f t="shared" si="74"/>
        <v>-41.046992938309828</v>
      </c>
      <c r="E218">
        <f t="shared" si="75"/>
        <v>-9.2803108948930841</v>
      </c>
      <c r="F218">
        <f t="shared" si="77"/>
        <v>-4.4890701679430114</v>
      </c>
      <c r="G218">
        <v>21.089016000000001</v>
      </c>
      <c r="H218">
        <f t="shared" si="65"/>
        <v>21.089016000000001</v>
      </c>
      <c r="I218">
        <v>20.987546999999999</v>
      </c>
      <c r="J218">
        <f t="shared" si="66"/>
        <v>20.987546999999999</v>
      </c>
      <c r="K218">
        <f t="shared" si="78"/>
        <v>2.7746666666654817E-4</v>
      </c>
      <c r="L218">
        <v>6.2009999999999999E-3</v>
      </c>
      <c r="M218">
        <f t="shared" si="67"/>
        <v>6.2009999999999999E-3</v>
      </c>
      <c r="N218">
        <v>0.414516</v>
      </c>
      <c r="O218">
        <f t="shared" si="68"/>
        <v>0.414516</v>
      </c>
      <c r="P218">
        <f t="shared" si="79"/>
        <v>-1.2249833333333358E-3</v>
      </c>
      <c r="Q218">
        <f t="shared" si="71"/>
        <v>78.597936999999988</v>
      </c>
      <c r="R218">
        <f t="shared" si="80"/>
        <v>9.4751666666634076E-4</v>
      </c>
      <c r="S218">
        <f t="shared" si="81"/>
        <v>1</v>
      </c>
      <c r="T218">
        <f t="shared" si="82"/>
        <v>87.451037244232865</v>
      </c>
      <c r="U218">
        <f t="shared" si="83"/>
        <v>32500</v>
      </c>
      <c r="W218">
        <v>0.13000900000000001</v>
      </c>
      <c r="X218">
        <v>87.501227999999998</v>
      </c>
      <c r="Y218">
        <v>0</v>
      </c>
      <c r="Z218">
        <v>0</v>
      </c>
      <c r="AA218">
        <f t="shared" si="69"/>
        <v>0</v>
      </c>
      <c r="AB218">
        <f t="shared" si="70"/>
        <v>0</v>
      </c>
      <c r="AC218" t="e">
        <f t="shared" si="72"/>
        <v>#DIV/0!</v>
      </c>
      <c r="AD218" s="6" t="e">
        <f t="shared" si="76"/>
        <v>#DIV/0!</v>
      </c>
      <c r="AE218" s="6" t="e">
        <f t="shared" si="76"/>
        <v>#DIV/0!</v>
      </c>
    </row>
    <row r="219" spans="1:31" x14ac:dyDescent="0.25">
      <c r="A219" s="1">
        <v>42880.030925925923</v>
      </c>
      <c r="B219" s="16">
        <v>212</v>
      </c>
      <c r="C219">
        <f t="shared" si="73"/>
        <v>8.4861646774673183</v>
      </c>
      <c r="D219">
        <f t="shared" si="74"/>
        <v>-39.718916912783016</v>
      </c>
      <c r="E219">
        <f t="shared" si="75"/>
        <v>-10.405709277813756</v>
      </c>
      <c r="F219">
        <f t="shared" si="77"/>
        <v>-4.6804320234611643</v>
      </c>
      <c r="G219">
        <v>21.088759</v>
      </c>
      <c r="H219">
        <f t="shared" si="65"/>
        <v>21.088759</v>
      </c>
      <c r="I219">
        <v>20.987763000000001</v>
      </c>
      <c r="J219">
        <f t="shared" si="66"/>
        <v>20.987763000000001</v>
      </c>
      <c r="K219">
        <f t="shared" si="78"/>
        <v>2.7434999999987518E-4</v>
      </c>
      <c r="L219">
        <v>6.2199999999999998E-3</v>
      </c>
      <c r="M219">
        <f t="shared" si="67"/>
        <v>6.2199999999999998E-3</v>
      </c>
      <c r="N219">
        <v>0.41335699999999997</v>
      </c>
      <c r="O219">
        <f t="shared" si="68"/>
        <v>0.41335699999999997</v>
      </c>
      <c r="P219">
        <f t="shared" si="79"/>
        <v>-1.2073333333333335E-3</v>
      </c>
      <c r="Q219">
        <f t="shared" si="71"/>
        <v>78.598879999999994</v>
      </c>
      <c r="R219">
        <f t="shared" si="80"/>
        <v>9.3298333333393659E-4</v>
      </c>
      <c r="S219">
        <f t="shared" si="81"/>
        <v>1</v>
      </c>
      <c r="T219">
        <f t="shared" si="82"/>
        <v>86.6213129184096</v>
      </c>
      <c r="U219">
        <f t="shared" si="83"/>
        <v>32500</v>
      </c>
      <c r="W219">
        <v>0.13001299999999999</v>
      </c>
      <c r="X219">
        <v>86.669517999999997</v>
      </c>
      <c r="Y219">
        <v>0</v>
      </c>
      <c r="Z219">
        <v>0</v>
      </c>
      <c r="AA219">
        <f t="shared" si="69"/>
        <v>0</v>
      </c>
      <c r="AB219">
        <f t="shared" si="70"/>
        <v>0</v>
      </c>
      <c r="AC219" t="e">
        <f t="shared" si="72"/>
        <v>#DIV/0!</v>
      </c>
      <c r="AD219" s="6" t="e">
        <f t="shared" si="76"/>
        <v>#DIV/0!</v>
      </c>
      <c r="AE219" s="6" t="e">
        <f t="shared" si="76"/>
        <v>#DIV/0!</v>
      </c>
    </row>
    <row r="220" spans="1:31" x14ac:dyDescent="0.25">
      <c r="A220" s="1">
        <v>42880.03162037037</v>
      </c>
      <c r="B220" s="16">
        <v>213</v>
      </c>
      <c r="C220">
        <f t="shared" si="73"/>
        <v>12.490136620993066</v>
      </c>
      <c r="D220">
        <f t="shared" si="74"/>
        <v>-37.843982734351869</v>
      </c>
      <c r="E220">
        <f t="shared" si="75"/>
        <v>7.443871484609204</v>
      </c>
      <c r="F220">
        <f t="shared" si="77"/>
        <v>-3.0299094303536105</v>
      </c>
      <c r="G220">
        <v>21.088187000000001</v>
      </c>
      <c r="H220">
        <f t="shared" si="65"/>
        <v>21.088187000000001</v>
      </c>
      <c r="I220">
        <v>20.988053000000001</v>
      </c>
      <c r="J220">
        <f t="shared" si="66"/>
        <v>20.988053000000001</v>
      </c>
      <c r="K220">
        <f t="shared" si="78"/>
        <v>2.5839999999982175E-4</v>
      </c>
      <c r="L220">
        <v>6.267E-3</v>
      </c>
      <c r="M220">
        <f t="shared" si="67"/>
        <v>6.267E-3</v>
      </c>
      <c r="N220">
        <v>0.41214099999999998</v>
      </c>
      <c r="O220">
        <f t="shared" si="68"/>
        <v>0.41214099999999998</v>
      </c>
      <c r="P220">
        <f t="shared" si="79"/>
        <v>-1.1871999999999957E-3</v>
      </c>
      <c r="Q220">
        <f t="shared" si="71"/>
        <v>78.599805999999987</v>
      </c>
      <c r="R220">
        <f t="shared" si="80"/>
        <v>9.2880000000098069E-4</v>
      </c>
      <c r="S220">
        <f t="shared" si="81"/>
        <v>1</v>
      </c>
      <c r="T220">
        <f t="shared" si="82"/>
        <v>85.740690880644422</v>
      </c>
      <c r="U220">
        <f t="shared" si="83"/>
        <v>32500</v>
      </c>
      <c r="W220">
        <v>0.13000800000000001</v>
      </c>
      <c r="X220">
        <v>85.791025000000005</v>
      </c>
      <c r="Y220">
        <v>0</v>
      </c>
      <c r="Z220">
        <v>0</v>
      </c>
      <c r="AA220">
        <f t="shared" si="69"/>
        <v>0</v>
      </c>
      <c r="AB220">
        <f t="shared" si="70"/>
        <v>0</v>
      </c>
      <c r="AC220" t="e">
        <f t="shared" si="72"/>
        <v>#DIV/0!</v>
      </c>
      <c r="AD220" s="6" t="e">
        <f t="shared" si="76"/>
        <v>#DIV/0!</v>
      </c>
      <c r="AE220" s="6" t="e">
        <f t="shared" si="76"/>
        <v>#DIV/0!</v>
      </c>
    </row>
    <row r="221" spans="1:31" x14ac:dyDescent="0.25">
      <c r="A221" s="1">
        <v>42880.032314814816</v>
      </c>
      <c r="B221" s="16">
        <v>214</v>
      </c>
      <c r="C221">
        <f t="shared" si="73"/>
        <v>14.123174900599569</v>
      </c>
      <c r="D221">
        <f t="shared" si="74"/>
        <v>-35.965268844564875</v>
      </c>
      <c r="E221">
        <f t="shared" si="75"/>
        <v>15.953775478863278</v>
      </c>
      <c r="F221">
        <f t="shared" si="77"/>
        <v>-2.5465427637689348</v>
      </c>
      <c r="G221">
        <v>21.088339999999999</v>
      </c>
      <c r="H221">
        <f t="shared" si="65"/>
        <v>21.088339999999999</v>
      </c>
      <c r="I221">
        <v>20.988454999999998</v>
      </c>
      <c r="J221">
        <f t="shared" si="66"/>
        <v>20.988454999999998</v>
      </c>
      <c r="K221">
        <f t="shared" si="78"/>
        <v>2.4986666666653909E-4</v>
      </c>
      <c r="L221">
        <v>6.3350000000000004E-3</v>
      </c>
      <c r="M221">
        <f t="shared" si="67"/>
        <v>6.3350000000000004E-3</v>
      </c>
      <c r="N221">
        <v>0.41097899999999998</v>
      </c>
      <c r="O221">
        <f t="shared" si="68"/>
        <v>0.41097899999999998</v>
      </c>
      <c r="P221">
        <f t="shared" si="79"/>
        <v>-1.1672666666666619E-3</v>
      </c>
      <c r="Q221">
        <f t="shared" si="71"/>
        <v>78.600566000000001</v>
      </c>
      <c r="R221">
        <f t="shared" si="80"/>
        <v>9.1740000000039386E-4</v>
      </c>
      <c r="S221">
        <f t="shared" si="81"/>
        <v>1</v>
      </c>
      <c r="T221">
        <f t="shared" si="82"/>
        <v>84.86461455625475</v>
      </c>
      <c r="U221">
        <f t="shared" si="83"/>
        <v>32500</v>
      </c>
      <c r="W221">
        <v>0.13000800000000001</v>
      </c>
      <c r="X221">
        <v>84.914703000000003</v>
      </c>
      <c r="Y221">
        <v>0</v>
      </c>
      <c r="Z221">
        <v>0</v>
      </c>
      <c r="AA221">
        <f t="shared" si="69"/>
        <v>0</v>
      </c>
      <c r="AB221">
        <f t="shared" si="70"/>
        <v>0</v>
      </c>
      <c r="AC221" t="e">
        <f t="shared" si="72"/>
        <v>#DIV/0!</v>
      </c>
      <c r="AD221" s="6" t="e">
        <f t="shared" si="76"/>
        <v>#DIV/0!</v>
      </c>
      <c r="AE221" s="6" t="e">
        <f t="shared" si="76"/>
        <v>#DIV/0!</v>
      </c>
    </row>
    <row r="222" spans="1:31" x14ac:dyDescent="0.25">
      <c r="A222" s="1">
        <v>42880.033009259256</v>
      </c>
      <c r="B222" s="16">
        <v>215</v>
      </c>
      <c r="C222">
        <f t="shared" si="73"/>
        <v>14.090956714284157</v>
      </c>
      <c r="D222">
        <f t="shared" si="74"/>
        <v>-35.336596047207962</v>
      </c>
      <c r="E222">
        <f t="shared" si="75"/>
        <v>16.520858374876269</v>
      </c>
      <c r="F222">
        <f t="shared" si="77"/>
        <v>-2.507749953655515</v>
      </c>
      <c r="G222">
        <v>21.088545</v>
      </c>
      <c r="H222">
        <f t="shared" si="65"/>
        <v>21.088545</v>
      </c>
      <c r="I222">
        <v>20.988778</v>
      </c>
      <c r="J222">
        <f t="shared" si="66"/>
        <v>20.988778</v>
      </c>
      <c r="K222">
        <f t="shared" si="78"/>
        <v>2.464666666664191E-4</v>
      </c>
      <c r="L222">
        <v>6.3870000000000003E-3</v>
      </c>
      <c r="M222">
        <f t="shared" si="67"/>
        <v>6.3870000000000003E-3</v>
      </c>
      <c r="N222">
        <v>0.40978799999999999</v>
      </c>
      <c r="O222">
        <f t="shared" si="68"/>
        <v>0.40978799999999999</v>
      </c>
      <c r="P222">
        <f t="shared" si="79"/>
        <v>-1.1509166666666616E-3</v>
      </c>
      <c r="Q222">
        <f t="shared" si="71"/>
        <v>78.601433999999998</v>
      </c>
      <c r="R222">
        <f t="shared" si="80"/>
        <v>9.0445000000229927E-4</v>
      </c>
      <c r="S222">
        <f t="shared" si="81"/>
        <v>1</v>
      </c>
      <c r="T222">
        <f t="shared" si="82"/>
        <v>83.964709447237851</v>
      </c>
      <c r="U222">
        <f t="shared" si="83"/>
        <v>32500</v>
      </c>
      <c r="W222">
        <v>0.13000500000000001</v>
      </c>
      <c r="X222">
        <v>84.014137000000005</v>
      </c>
      <c r="Y222">
        <v>0</v>
      </c>
      <c r="Z222">
        <v>0</v>
      </c>
      <c r="AA222">
        <f t="shared" si="69"/>
        <v>0</v>
      </c>
      <c r="AB222">
        <f t="shared" si="70"/>
        <v>0</v>
      </c>
      <c r="AC222" t="e">
        <f t="shared" si="72"/>
        <v>#DIV/0!</v>
      </c>
      <c r="AD222" s="6" t="e">
        <f t="shared" si="76"/>
        <v>#DIV/0!</v>
      </c>
      <c r="AE222" s="6" t="e">
        <f t="shared" si="76"/>
        <v>#DIV/0!</v>
      </c>
    </row>
    <row r="223" spans="1:31" x14ac:dyDescent="0.25">
      <c r="A223" s="1">
        <v>42880.033703703702</v>
      </c>
      <c r="B223" s="16">
        <v>216</v>
      </c>
      <c r="C223">
        <f t="shared" si="73"/>
        <v>12.500869562767338</v>
      </c>
      <c r="D223">
        <f t="shared" si="74"/>
        <v>-35.610124882061385</v>
      </c>
      <c r="E223">
        <f t="shared" si="75"/>
        <v>9.9523490770703091</v>
      </c>
      <c r="F223">
        <f t="shared" si="77"/>
        <v>-2.8486118268222542</v>
      </c>
      <c r="G223">
        <v>21.088809000000001</v>
      </c>
      <c r="H223">
        <f t="shared" si="65"/>
        <v>21.088809000000001</v>
      </c>
      <c r="I223">
        <v>20.988973999999999</v>
      </c>
      <c r="J223">
        <f t="shared" si="66"/>
        <v>20.988973999999999</v>
      </c>
      <c r="K223">
        <f t="shared" si="78"/>
        <v>2.4806666666646511E-4</v>
      </c>
      <c r="L223">
        <v>6.4070000000000004E-3</v>
      </c>
      <c r="M223">
        <f t="shared" si="67"/>
        <v>6.4070000000000004E-3</v>
      </c>
      <c r="N223">
        <v>0.40865000000000001</v>
      </c>
      <c r="O223">
        <f t="shared" si="68"/>
        <v>0.40865000000000001</v>
      </c>
      <c r="P223">
        <f t="shared" si="79"/>
        <v>-1.1382333333333282E-3</v>
      </c>
      <c r="Q223">
        <f t="shared" si="71"/>
        <v>78.602376000000007</v>
      </c>
      <c r="R223">
        <f t="shared" si="80"/>
        <v>8.9016666666760595E-4</v>
      </c>
      <c r="S223">
        <f t="shared" si="81"/>
        <v>1</v>
      </c>
      <c r="T223">
        <f t="shared" si="82"/>
        <v>83.113638005554932</v>
      </c>
      <c r="U223">
        <f t="shared" si="83"/>
        <v>32500</v>
      </c>
      <c r="W223">
        <v>0.13000900000000001</v>
      </c>
      <c r="X223">
        <v>83.161749</v>
      </c>
      <c r="Y223">
        <v>0</v>
      </c>
      <c r="Z223">
        <v>0</v>
      </c>
      <c r="AA223">
        <f t="shared" si="69"/>
        <v>0</v>
      </c>
      <c r="AB223">
        <f t="shared" si="70"/>
        <v>0</v>
      </c>
      <c r="AC223" t="e">
        <f t="shared" si="72"/>
        <v>#DIV/0!</v>
      </c>
      <c r="AD223" s="6" t="e">
        <f t="shared" si="76"/>
        <v>#DIV/0!</v>
      </c>
      <c r="AE223" s="6" t="e">
        <f t="shared" si="76"/>
        <v>#DIV/0!</v>
      </c>
    </row>
    <row r="224" spans="1:31" x14ac:dyDescent="0.25">
      <c r="A224" s="1">
        <v>42880.034398148149</v>
      </c>
      <c r="B224" s="16">
        <v>217</v>
      </c>
      <c r="C224">
        <f t="shared" si="73"/>
        <v>13.230618075698528</v>
      </c>
      <c r="D224">
        <f t="shared" si="74"/>
        <v>-34.396619836652249</v>
      </c>
      <c r="E224">
        <f t="shared" si="75"/>
        <v>14.167997536663812</v>
      </c>
      <c r="F224">
        <f t="shared" si="77"/>
        <v>-2.5997742236872963</v>
      </c>
      <c r="G224">
        <v>21.088602000000002</v>
      </c>
      <c r="H224">
        <f t="shared" si="65"/>
        <v>21.088602000000002</v>
      </c>
      <c r="I224">
        <v>20.989025999999999</v>
      </c>
      <c r="J224">
        <f t="shared" si="66"/>
        <v>20.989025999999999</v>
      </c>
      <c r="K224">
        <f t="shared" si="78"/>
        <v>2.422333333332934E-4</v>
      </c>
      <c r="L224">
        <v>6.424E-3</v>
      </c>
      <c r="M224">
        <f t="shared" si="67"/>
        <v>6.424E-3</v>
      </c>
      <c r="N224">
        <v>0.40752100000000002</v>
      </c>
      <c r="O224">
        <f t="shared" si="68"/>
        <v>0.40752100000000002</v>
      </c>
      <c r="P224">
        <f t="shared" si="79"/>
        <v>-1.1210499999999965E-3</v>
      </c>
      <c r="Q224">
        <f t="shared" si="71"/>
        <v>78.603453000000002</v>
      </c>
      <c r="R224">
        <f t="shared" si="80"/>
        <v>8.7881666666712974E-4</v>
      </c>
      <c r="S224">
        <f t="shared" si="81"/>
        <v>1</v>
      </c>
      <c r="T224">
        <f t="shared" si="82"/>
        <v>82.261320762087507</v>
      </c>
      <c r="U224">
        <f t="shared" si="83"/>
        <v>32500</v>
      </c>
      <c r="W224">
        <v>0.13000800000000001</v>
      </c>
      <c r="X224">
        <v>82.308948000000001</v>
      </c>
      <c r="Y224">
        <v>0</v>
      </c>
      <c r="Z224">
        <v>0</v>
      </c>
      <c r="AA224">
        <f t="shared" si="69"/>
        <v>0</v>
      </c>
      <c r="AB224">
        <f t="shared" si="70"/>
        <v>0</v>
      </c>
      <c r="AC224" t="e">
        <f t="shared" si="72"/>
        <v>#DIV/0!</v>
      </c>
      <c r="AD224" s="6" t="e">
        <f t="shared" si="76"/>
        <v>#DIV/0!</v>
      </c>
      <c r="AE224" s="6" t="e">
        <f t="shared" si="76"/>
        <v>#DIV/0!</v>
      </c>
    </row>
    <row r="225" spans="1:31" x14ac:dyDescent="0.25">
      <c r="A225" s="1">
        <v>42880.035092592596</v>
      </c>
      <c r="B225" s="16">
        <v>218</v>
      </c>
      <c r="C225">
        <f t="shared" si="73"/>
        <v>14.947777401001554</v>
      </c>
      <c r="D225">
        <f t="shared" si="74"/>
        <v>-33.570573602047631</v>
      </c>
      <c r="E225">
        <f t="shared" si="75"/>
        <v>21.847277480686536</v>
      </c>
      <c r="F225">
        <f t="shared" si="77"/>
        <v>-2.2458572068244931</v>
      </c>
      <c r="G225">
        <v>21.088667000000001</v>
      </c>
      <c r="H225">
        <f t="shared" si="65"/>
        <v>21.088667000000001</v>
      </c>
      <c r="I225">
        <v>20.989235999999998</v>
      </c>
      <c r="J225">
        <f t="shared" si="66"/>
        <v>20.989235999999998</v>
      </c>
      <c r="K225">
        <f t="shared" si="78"/>
        <v>2.3470000000009133E-4</v>
      </c>
      <c r="L225">
        <v>6.45E-3</v>
      </c>
      <c r="M225">
        <f t="shared" si="67"/>
        <v>6.45E-3</v>
      </c>
      <c r="N225">
        <v>0.40645100000000001</v>
      </c>
      <c r="O225">
        <f t="shared" si="68"/>
        <v>0.40645100000000001</v>
      </c>
      <c r="P225">
        <f t="shared" si="79"/>
        <v>-1.1058333333333317E-3</v>
      </c>
      <c r="Q225">
        <f t="shared" si="71"/>
        <v>78.604312999999991</v>
      </c>
      <c r="R225">
        <f t="shared" si="80"/>
        <v>8.7113333333282603E-4</v>
      </c>
      <c r="S225">
        <f t="shared" si="81"/>
        <v>1</v>
      </c>
      <c r="T225">
        <f t="shared" si="82"/>
        <v>81.456893648997095</v>
      </c>
      <c r="U225">
        <f t="shared" si="83"/>
        <v>32500</v>
      </c>
      <c r="W225">
        <v>0.13000700000000001</v>
      </c>
      <c r="X225">
        <v>81.505412000000007</v>
      </c>
      <c r="Y225">
        <v>0</v>
      </c>
      <c r="Z225">
        <v>0</v>
      </c>
      <c r="AA225">
        <f t="shared" si="69"/>
        <v>0</v>
      </c>
      <c r="AB225">
        <f t="shared" si="70"/>
        <v>0</v>
      </c>
      <c r="AC225" t="e">
        <f t="shared" si="72"/>
        <v>#DIV/0!</v>
      </c>
      <c r="AD225" s="6" t="e">
        <f t="shared" si="76"/>
        <v>#DIV/0!</v>
      </c>
      <c r="AE225" s="6" t="e">
        <f t="shared" si="76"/>
        <v>#DIV/0!</v>
      </c>
    </row>
    <row r="226" spans="1:31" x14ac:dyDescent="0.25">
      <c r="A226" s="1">
        <v>42880.035787037035</v>
      </c>
      <c r="B226" s="16">
        <v>219</v>
      </c>
      <c r="C226">
        <f t="shared" si="73"/>
        <v>14.820381152564401</v>
      </c>
      <c r="D226">
        <f t="shared" si="74"/>
        <v>-32.599369977365669</v>
      </c>
      <c r="E226">
        <f t="shared" si="75"/>
        <v>22.417417667244599</v>
      </c>
      <c r="F226">
        <f t="shared" si="77"/>
        <v>-2.1996310109558102</v>
      </c>
      <c r="G226">
        <v>21.088785000000001</v>
      </c>
      <c r="H226">
        <f t="shared" si="65"/>
        <v>21.088785000000001</v>
      </c>
      <c r="I226">
        <v>20.989522999999998</v>
      </c>
      <c r="J226">
        <f t="shared" si="66"/>
        <v>20.989522999999998</v>
      </c>
      <c r="K226">
        <f t="shared" si="78"/>
        <v>2.3138333333339034E-4</v>
      </c>
      <c r="L226">
        <v>6.4770000000000001E-3</v>
      </c>
      <c r="M226">
        <f t="shared" si="67"/>
        <v>6.4770000000000001E-3</v>
      </c>
      <c r="N226">
        <v>0.40532400000000002</v>
      </c>
      <c r="O226">
        <f t="shared" si="68"/>
        <v>0.40532400000000002</v>
      </c>
      <c r="P226">
        <f t="shared" si="79"/>
        <v>-1.0896166666666679E-3</v>
      </c>
      <c r="Q226">
        <f t="shared" si="71"/>
        <v>78.605153000000016</v>
      </c>
      <c r="R226">
        <f t="shared" si="80"/>
        <v>8.5823333333223673E-4</v>
      </c>
      <c r="S226">
        <f t="shared" si="81"/>
        <v>1</v>
      </c>
      <c r="T226">
        <f t="shared" si="82"/>
        <v>80.614651248870388</v>
      </c>
      <c r="U226">
        <f t="shared" si="83"/>
        <v>32500</v>
      </c>
      <c r="W226">
        <v>0.13000500000000001</v>
      </c>
      <c r="X226">
        <v>80.662070999999997</v>
      </c>
      <c r="Y226">
        <v>0</v>
      </c>
      <c r="Z226">
        <v>0</v>
      </c>
      <c r="AA226">
        <f t="shared" si="69"/>
        <v>0</v>
      </c>
      <c r="AB226">
        <f t="shared" si="70"/>
        <v>0</v>
      </c>
      <c r="AC226" t="e">
        <f t="shared" si="72"/>
        <v>#DIV/0!</v>
      </c>
      <c r="AD226" s="6" t="e">
        <f t="shared" si="76"/>
        <v>#DIV/0!</v>
      </c>
      <c r="AE226" s="6" t="e">
        <f t="shared" si="76"/>
        <v>#DIV/0!</v>
      </c>
    </row>
    <row r="227" spans="1:31" x14ac:dyDescent="0.25">
      <c r="A227" s="1">
        <v>42880.036481481482</v>
      </c>
      <c r="B227" s="16">
        <v>220</v>
      </c>
      <c r="C227">
        <f t="shared" si="73"/>
        <v>16.130164754178182</v>
      </c>
      <c r="D227">
        <f t="shared" si="74"/>
        <v>-31.687036634321935</v>
      </c>
      <c r="E227">
        <f t="shared" si="75"/>
        <v>28.586490851924793</v>
      </c>
      <c r="F227">
        <f t="shared" si="77"/>
        <v>-1.9644583373591438</v>
      </c>
      <c r="G227">
        <v>21.088695999999999</v>
      </c>
      <c r="H227">
        <f t="shared" si="65"/>
        <v>21.088695999999999</v>
      </c>
      <c r="I227">
        <v>20.989929</v>
      </c>
      <c r="J227">
        <f t="shared" si="66"/>
        <v>20.989929</v>
      </c>
      <c r="K227">
        <f t="shared" si="78"/>
        <v>2.2381666666693907E-4</v>
      </c>
      <c r="L227">
        <v>6.5120000000000004E-3</v>
      </c>
      <c r="M227">
        <f t="shared" si="67"/>
        <v>6.5120000000000004E-3</v>
      </c>
      <c r="N227">
        <v>0.404227</v>
      </c>
      <c r="O227">
        <f t="shared" si="68"/>
        <v>0.404227</v>
      </c>
      <c r="P227">
        <f t="shared" si="79"/>
        <v>-1.0736666666666681E-3</v>
      </c>
      <c r="Q227">
        <f t="shared" si="71"/>
        <v>78.605843999999991</v>
      </c>
      <c r="R227">
        <f t="shared" si="80"/>
        <v>8.4984999999827935E-4</v>
      </c>
      <c r="S227">
        <f t="shared" si="81"/>
        <v>1</v>
      </c>
      <c r="T227">
        <f t="shared" si="82"/>
        <v>79.770122798611965</v>
      </c>
      <c r="U227">
        <f t="shared" si="83"/>
        <v>32500</v>
      </c>
      <c r="W227">
        <v>0.13000700000000001</v>
      </c>
      <c r="X227">
        <v>79.817939999999993</v>
      </c>
      <c r="Y227">
        <v>0</v>
      </c>
      <c r="Z227">
        <v>0</v>
      </c>
      <c r="AA227">
        <f t="shared" si="69"/>
        <v>0</v>
      </c>
      <c r="AB227">
        <f t="shared" si="70"/>
        <v>0</v>
      </c>
      <c r="AC227" t="e">
        <f t="shared" si="72"/>
        <v>#DIV/0!</v>
      </c>
      <c r="AD227" s="6" t="e">
        <f t="shared" si="76"/>
        <v>#DIV/0!</v>
      </c>
      <c r="AE227" s="6" t="e">
        <f t="shared" si="76"/>
        <v>#DIV/0!</v>
      </c>
    </row>
    <row r="228" spans="1:31" x14ac:dyDescent="0.25">
      <c r="A228" s="1">
        <v>42880.037175925929</v>
      </c>
      <c r="B228" s="16">
        <v>221</v>
      </c>
      <c r="C228">
        <f t="shared" si="73"/>
        <v>18.206388200813535</v>
      </c>
      <c r="D228">
        <f t="shared" si="74"/>
        <v>-29.597832041881276</v>
      </c>
      <c r="E228">
        <f t="shared" si="75"/>
        <v>39.075369325169213</v>
      </c>
      <c r="F228">
        <f t="shared" si="77"/>
        <v>-1.6256838926766772</v>
      </c>
      <c r="G228">
        <v>21.088639000000001</v>
      </c>
      <c r="H228">
        <f t="shared" si="65"/>
        <v>21.088639000000001</v>
      </c>
      <c r="I228">
        <v>20.990143</v>
      </c>
      <c r="J228">
        <f t="shared" si="66"/>
        <v>20.990143</v>
      </c>
      <c r="K228">
        <f t="shared" si="78"/>
        <v>2.1433333333350884E-4</v>
      </c>
      <c r="L228">
        <v>6.5649999999999997E-3</v>
      </c>
      <c r="M228">
        <f t="shared" si="67"/>
        <v>6.5649999999999997E-3</v>
      </c>
      <c r="N228">
        <v>0.403171</v>
      </c>
      <c r="O228">
        <f t="shared" si="68"/>
        <v>0.403171</v>
      </c>
      <c r="P228">
        <f t="shared" si="79"/>
        <v>-1.0547666666666695E-3</v>
      </c>
      <c r="Q228">
        <f t="shared" si="71"/>
        <v>78.606685999999996</v>
      </c>
      <c r="R228">
        <f t="shared" si="80"/>
        <v>8.4043333333241323E-4</v>
      </c>
      <c r="S228">
        <f t="shared" si="81"/>
        <v>1</v>
      </c>
      <c r="T228">
        <f t="shared" si="82"/>
        <v>78.971188779757554</v>
      </c>
      <c r="U228">
        <f t="shared" si="83"/>
        <v>32500</v>
      </c>
      <c r="W228">
        <v>0.12787100000000001</v>
      </c>
      <c r="X228">
        <v>79.018992999999995</v>
      </c>
      <c r="Y228">
        <v>0</v>
      </c>
      <c r="Z228">
        <v>0</v>
      </c>
      <c r="AA228">
        <f t="shared" si="69"/>
        <v>0</v>
      </c>
      <c r="AB228">
        <f t="shared" si="70"/>
        <v>0</v>
      </c>
      <c r="AC228" t="e">
        <f t="shared" si="72"/>
        <v>#DIV/0!</v>
      </c>
      <c r="AD228" s="6" t="e">
        <f t="shared" si="76"/>
        <v>#DIV/0!</v>
      </c>
      <c r="AE228" s="6" t="e">
        <f t="shared" si="76"/>
        <v>#DIV/0!</v>
      </c>
    </row>
    <row r="229" spans="1:31" x14ac:dyDescent="0.25">
      <c r="A229" s="1">
        <v>42880.037870370368</v>
      </c>
      <c r="B229" s="16">
        <v>222</v>
      </c>
      <c r="C229">
        <f t="shared" si="73"/>
        <v>23.449841641247779</v>
      </c>
      <c r="D229">
        <f t="shared" si="74"/>
        <v>-28.465922371527022</v>
      </c>
      <c r="E229">
        <f t="shared" si="75"/>
        <v>60.989447609991672</v>
      </c>
      <c r="F229">
        <f t="shared" si="77"/>
        <v>-1.213906806153269</v>
      </c>
      <c r="G229">
        <v>21.088743999999998</v>
      </c>
      <c r="H229">
        <f t="shared" si="65"/>
        <v>21.088743999999998</v>
      </c>
      <c r="I229">
        <v>20.990349999999999</v>
      </c>
      <c r="J229">
        <f t="shared" si="66"/>
        <v>20.990349999999999</v>
      </c>
      <c r="K229">
        <f t="shared" si="78"/>
        <v>1.9808333333362071E-4</v>
      </c>
      <c r="L229">
        <v>6.6080000000000002E-3</v>
      </c>
      <c r="M229">
        <f t="shared" si="67"/>
        <v>6.6080000000000002E-3</v>
      </c>
      <c r="N229">
        <v>0.402115</v>
      </c>
      <c r="O229">
        <f t="shared" si="68"/>
        <v>0.402115</v>
      </c>
      <c r="P229">
        <f t="shared" si="79"/>
        <v>-1.0384166666666667E-3</v>
      </c>
      <c r="Q229">
        <f t="shared" si="71"/>
        <v>78.607534999999999</v>
      </c>
      <c r="R229">
        <f t="shared" si="80"/>
        <v>8.4033333333337627E-4</v>
      </c>
      <c r="S229">
        <f t="shared" si="81"/>
        <v>1</v>
      </c>
      <c r="T229">
        <f t="shared" si="82"/>
        <v>78.133364235987131</v>
      </c>
      <c r="U229">
        <f t="shared" si="83"/>
        <v>32500</v>
      </c>
      <c r="W229">
        <v>0.12787399999999999</v>
      </c>
      <c r="X229">
        <v>78.185280000000006</v>
      </c>
      <c r="Y229">
        <v>0</v>
      </c>
      <c r="Z229">
        <v>0</v>
      </c>
      <c r="AA229">
        <f t="shared" si="69"/>
        <v>0</v>
      </c>
      <c r="AB229">
        <f t="shared" si="70"/>
        <v>0</v>
      </c>
      <c r="AC229" t="e">
        <f t="shared" si="72"/>
        <v>#DIV/0!</v>
      </c>
      <c r="AD229" s="6" t="e">
        <f t="shared" si="76"/>
        <v>#DIV/0!</v>
      </c>
      <c r="AE229" s="6" t="e">
        <f t="shared" si="76"/>
        <v>#DIV/0!</v>
      </c>
    </row>
    <row r="230" spans="1:31" x14ac:dyDescent="0.25">
      <c r="A230" s="1">
        <v>42880.038564814815</v>
      </c>
      <c r="B230" s="16">
        <v>223</v>
      </c>
      <c r="C230">
        <f t="shared" si="73"/>
        <v>24.854811494278117</v>
      </c>
      <c r="D230">
        <f t="shared" si="74"/>
        <v>-27.155403548132391</v>
      </c>
      <c r="E230">
        <f t="shared" si="75"/>
        <v>67.973246581811878</v>
      </c>
      <c r="F230">
        <f t="shared" si="77"/>
        <v>-1.0925612352515286</v>
      </c>
      <c r="G230">
        <v>21.088798000000001</v>
      </c>
      <c r="H230">
        <f t="shared" si="65"/>
        <v>21.088798000000001</v>
      </c>
      <c r="I230">
        <v>20.990485</v>
      </c>
      <c r="J230">
        <f t="shared" si="66"/>
        <v>20.990485</v>
      </c>
      <c r="K230">
        <f t="shared" si="78"/>
        <v>1.9113333333352264E-4</v>
      </c>
      <c r="L230">
        <v>6.6210000000000001E-3</v>
      </c>
      <c r="M230">
        <f t="shared" si="67"/>
        <v>6.6210000000000001E-3</v>
      </c>
      <c r="N230">
        <v>0.40107599999999999</v>
      </c>
      <c r="O230">
        <f t="shared" si="68"/>
        <v>0.40107599999999999</v>
      </c>
      <c r="P230">
        <f t="shared" si="79"/>
        <v>-1.0218499999999991E-3</v>
      </c>
      <c r="Q230">
        <f t="shared" si="71"/>
        <v>78.60843899999999</v>
      </c>
      <c r="R230">
        <f t="shared" si="80"/>
        <v>8.3071666666588342E-4</v>
      </c>
      <c r="S230">
        <f t="shared" si="81"/>
        <v>1</v>
      </c>
      <c r="T230">
        <f t="shared" si="82"/>
        <v>77.3090187849578</v>
      </c>
      <c r="U230">
        <f t="shared" si="83"/>
        <v>32500</v>
      </c>
      <c r="W230">
        <v>0.13001199999999999</v>
      </c>
      <c r="X230">
        <v>77.361029000000002</v>
      </c>
      <c r="Y230">
        <v>0</v>
      </c>
      <c r="Z230">
        <v>0</v>
      </c>
      <c r="AA230">
        <f t="shared" si="69"/>
        <v>0</v>
      </c>
      <c r="AB230">
        <f t="shared" si="70"/>
        <v>0</v>
      </c>
      <c r="AC230" t="e">
        <f t="shared" si="72"/>
        <v>#DIV/0!</v>
      </c>
      <c r="AD230" s="6" t="e">
        <f t="shared" si="76"/>
        <v>#DIV/0!</v>
      </c>
      <c r="AE230" s="6" t="e">
        <f t="shared" si="76"/>
        <v>#DIV/0!</v>
      </c>
    </row>
    <row r="231" spans="1:31" x14ac:dyDescent="0.25">
      <c r="A231" s="1">
        <v>42880.039259259262</v>
      </c>
      <c r="B231" s="16">
        <v>224</v>
      </c>
      <c r="C231">
        <f t="shared" si="73"/>
        <v>29.100244099427101</v>
      </c>
      <c r="D231">
        <f t="shared" si="74"/>
        <v>-27.186296242156125</v>
      </c>
      <c r="E231">
        <f t="shared" si="75"/>
        <v>84.670390944501833</v>
      </c>
      <c r="F231">
        <f t="shared" si="77"/>
        <v>-0.93422914767547749</v>
      </c>
      <c r="G231">
        <v>21.088743999999998</v>
      </c>
      <c r="H231">
        <f t="shared" si="65"/>
        <v>21.088743999999998</v>
      </c>
      <c r="I231">
        <v>20.990525000000002</v>
      </c>
      <c r="J231">
        <f t="shared" si="66"/>
        <v>20.990525000000002</v>
      </c>
      <c r="K231">
        <f t="shared" si="78"/>
        <v>1.7816666666673104E-4</v>
      </c>
      <c r="L231">
        <v>6.6220000000000003E-3</v>
      </c>
      <c r="M231">
        <f t="shared" si="67"/>
        <v>6.6220000000000003E-3</v>
      </c>
      <c r="N231">
        <v>0.40008500000000002</v>
      </c>
      <c r="O231">
        <f t="shared" si="68"/>
        <v>0.40008500000000002</v>
      </c>
      <c r="P231">
        <f t="shared" si="79"/>
        <v>-1.0097499999999972E-3</v>
      </c>
      <c r="Q231">
        <f t="shared" si="71"/>
        <v>78.609389999999991</v>
      </c>
      <c r="R231">
        <f t="shared" si="80"/>
        <v>8.3158333333438841E-4</v>
      </c>
      <c r="S231">
        <f t="shared" si="81"/>
        <v>1</v>
      </c>
      <c r="T231">
        <f t="shared" si="82"/>
        <v>76.496692459658064</v>
      </c>
      <c r="U231">
        <f t="shared" si="83"/>
        <v>32500</v>
      </c>
      <c r="W231">
        <v>0.13001199999999999</v>
      </c>
      <c r="X231">
        <v>76.552978999999993</v>
      </c>
      <c r="Y231">
        <v>0</v>
      </c>
      <c r="Z231">
        <v>0</v>
      </c>
      <c r="AA231">
        <f t="shared" si="69"/>
        <v>0</v>
      </c>
      <c r="AB231">
        <f t="shared" si="70"/>
        <v>0</v>
      </c>
      <c r="AC231" t="e">
        <f t="shared" si="72"/>
        <v>#DIV/0!</v>
      </c>
      <c r="AD231" s="6" t="e">
        <f t="shared" si="76"/>
        <v>#DIV/0!</v>
      </c>
      <c r="AE231" s="6" t="e">
        <f t="shared" si="76"/>
        <v>#DIV/0!</v>
      </c>
    </row>
    <row r="232" spans="1:31" x14ac:dyDescent="0.25">
      <c r="A232" s="1">
        <v>42880.039953703701</v>
      </c>
      <c r="B232" s="16">
        <v>225</v>
      </c>
      <c r="C232">
        <f t="shared" si="73"/>
        <v>26.381863597661876</v>
      </c>
      <c r="D232">
        <f t="shared" si="74"/>
        <v>-28.535649275751958</v>
      </c>
      <c r="E232">
        <f t="shared" si="75"/>
        <v>72.467567637955284</v>
      </c>
      <c r="F232">
        <f t="shared" si="77"/>
        <v>-1.0816388755145017</v>
      </c>
      <c r="G232">
        <v>21.088311999999998</v>
      </c>
      <c r="H232">
        <f t="shared" si="65"/>
        <v>21.088311999999998</v>
      </c>
      <c r="I232">
        <v>20.990687999999999</v>
      </c>
      <c r="J232">
        <f t="shared" si="66"/>
        <v>20.990687999999999</v>
      </c>
      <c r="K232">
        <f t="shared" si="78"/>
        <v>1.8193333333336171E-4</v>
      </c>
      <c r="L232">
        <v>6.6499999999999997E-3</v>
      </c>
      <c r="M232">
        <f t="shared" si="67"/>
        <v>6.6499999999999997E-3</v>
      </c>
      <c r="N232">
        <v>0.39912599999999998</v>
      </c>
      <c r="O232">
        <f t="shared" si="68"/>
        <v>0.39912599999999998</v>
      </c>
      <c r="P232">
        <f t="shared" si="79"/>
        <v>-1.0022999999999985E-3</v>
      </c>
      <c r="Q232">
        <f t="shared" si="71"/>
        <v>78.610185999999999</v>
      </c>
      <c r="R232">
        <f t="shared" si="80"/>
        <v>8.2036666666761944E-4</v>
      </c>
      <c r="S232">
        <f t="shared" si="81"/>
        <v>1</v>
      </c>
      <c r="T232">
        <f t="shared" si="82"/>
        <v>75.72832548712627</v>
      </c>
      <c r="U232">
        <f t="shared" si="83"/>
        <v>32500</v>
      </c>
      <c r="W232">
        <v>0.13001299999999999</v>
      </c>
      <c r="X232">
        <v>75.783242999999999</v>
      </c>
      <c r="Y232">
        <v>0</v>
      </c>
      <c r="Z232">
        <v>0</v>
      </c>
      <c r="AA232">
        <f t="shared" si="69"/>
        <v>0</v>
      </c>
      <c r="AB232">
        <f t="shared" si="70"/>
        <v>0</v>
      </c>
      <c r="AC232" t="e">
        <f t="shared" si="72"/>
        <v>#DIV/0!</v>
      </c>
      <c r="AD232" s="6" t="e">
        <f t="shared" si="76"/>
        <v>#DIV/0!</v>
      </c>
      <c r="AE232" s="6" t="e">
        <f t="shared" si="76"/>
        <v>#DIV/0!</v>
      </c>
    </row>
    <row r="233" spans="1:31" x14ac:dyDescent="0.25">
      <c r="A233" s="1">
        <v>42880.040648148148</v>
      </c>
      <c r="B233" s="16">
        <v>226</v>
      </c>
      <c r="C233">
        <f t="shared" si="73"/>
        <v>24.281091733541569</v>
      </c>
      <c r="D233">
        <f t="shared" si="74"/>
        <v>-29.506201023045513</v>
      </c>
      <c r="E233">
        <f t="shared" si="75"/>
        <v>63.116936592445072</v>
      </c>
      <c r="F233">
        <f t="shared" si="77"/>
        <v>-1.2151925188061479</v>
      </c>
      <c r="G233">
        <v>21.088367999999999</v>
      </c>
      <c r="H233">
        <f t="shared" si="65"/>
        <v>21.088367999999999</v>
      </c>
      <c r="I233">
        <v>20.990950000000002</v>
      </c>
      <c r="J233">
        <f t="shared" si="66"/>
        <v>20.990950000000002</v>
      </c>
      <c r="K233">
        <f t="shared" si="78"/>
        <v>1.8488333333325593E-4</v>
      </c>
      <c r="L233">
        <v>6.6829999999999997E-3</v>
      </c>
      <c r="M233">
        <f t="shared" si="67"/>
        <v>6.6829999999999997E-3</v>
      </c>
      <c r="N233">
        <v>0.39811800000000003</v>
      </c>
      <c r="O233">
        <f t="shared" si="68"/>
        <v>0.39811800000000003</v>
      </c>
      <c r="P233">
        <f t="shared" si="79"/>
        <v>-9.9361666666666622E-4</v>
      </c>
      <c r="Q233">
        <f t="shared" si="71"/>
        <v>78.610932000000005</v>
      </c>
      <c r="R233">
        <f t="shared" si="80"/>
        <v>8.0873333333523567E-4</v>
      </c>
      <c r="S233">
        <f t="shared" si="81"/>
        <v>1</v>
      </c>
      <c r="T233">
        <f t="shared" si="82"/>
        <v>74.960800707242825</v>
      </c>
      <c r="U233">
        <f t="shared" si="83"/>
        <v>32500</v>
      </c>
      <c r="W233">
        <v>0.13001099999999999</v>
      </c>
      <c r="X233">
        <v>75.014588000000003</v>
      </c>
      <c r="Y233">
        <v>0</v>
      </c>
      <c r="Z233">
        <v>0</v>
      </c>
      <c r="AA233">
        <f t="shared" si="69"/>
        <v>0</v>
      </c>
      <c r="AB233">
        <f t="shared" si="70"/>
        <v>0</v>
      </c>
      <c r="AC233" t="e">
        <f t="shared" si="72"/>
        <v>#DIV/0!</v>
      </c>
      <c r="AD233" s="6" t="e">
        <f t="shared" si="76"/>
        <v>#DIV/0!</v>
      </c>
      <c r="AE233" s="6" t="e">
        <f t="shared" si="76"/>
        <v>#DIV/0!</v>
      </c>
    </row>
    <row r="234" spans="1:31" x14ac:dyDescent="0.25">
      <c r="A234" s="1">
        <v>42880.041342592594</v>
      </c>
      <c r="B234" s="16">
        <v>227</v>
      </c>
      <c r="C234">
        <f t="shared" si="73"/>
        <v>15.980637867343122</v>
      </c>
      <c r="D234">
        <f t="shared" si="74"/>
        <v>-29.426882908177205</v>
      </c>
      <c r="E234">
        <f t="shared" si="75"/>
        <v>30.492415104571606</v>
      </c>
      <c r="F234">
        <f t="shared" si="77"/>
        <v>-1.8414085315275093</v>
      </c>
      <c r="G234">
        <v>21.088517</v>
      </c>
      <c r="H234">
        <f t="shared" si="65"/>
        <v>21.088517</v>
      </c>
      <c r="I234">
        <v>20.991308</v>
      </c>
      <c r="J234">
        <f t="shared" si="66"/>
        <v>20.991308</v>
      </c>
      <c r="K234">
        <f t="shared" si="78"/>
        <v>2.0236666666650175E-4</v>
      </c>
      <c r="L234">
        <v>6.6950000000000004E-3</v>
      </c>
      <c r="M234">
        <f t="shared" si="67"/>
        <v>6.6950000000000004E-3</v>
      </c>
      <c r="N234">
        <v>0.39710800000000002</v>
      </c>
      <c r="O234">
        <f t="shared" si="68"/>
        <v>0.39710800000000002</v>
      </c>
      <c r="P234">
        <f t="shared" si="79"/>
        <v>-9.8243333333333425E-4</v>
      </c>
      <c r="Q234">
        <f t="shared" si="71"/>
        <v>78.611583999999993</v>
      </c>
      <c r="R234">
        <f t="shared" si="80"/>
        <v>7.8006666666870694E-4</v>
      </c>
      <c r="S234">
        <f t="shared" si="81"/>
        <v>1</v>
      </c>
      <c r="T234">
        <f t="shared" si="82"/>
        <v>74.24624447922389</v>
      </c>
      <c r="U234">
        <f t="shared" si="83"/>
        <v>32500</v>
      </c>
      <c r="W234">
        <v>0.13001299999999999</v>
      </c>
      <c r="X234">
        <v>74.291651999999999</v>
      </c>
      <c r="Y234">
        <v>0</v>
      </c>
      <c r="Z234">
        <v>0</v>
      </c>
      <c r="AA234">
        <f t="shared" si="69"/>
        <v>0</v>
      </c>
      <c r="AB234">
        <f t="shared" si="70"/>
        <v>0</v>
      </c>
      <c r="AC234" t="e">
        <f t="shared" si="72"/>
        <v>#DIV/0!</v>
      </c>
      <c r="AD234" s="6" t="e">
        <f t="shared" si="76"/>
        <v>#DIV/0!</v>
      </c>
      <c r="AE234" s="6" t="e">
        <f t="shared" si="76"/>
        <v>#DIV/0!</v>
      </c>
    </row>
    <row r="235" spans="1:31" x14ac:dyDescent="0.25">
      <c r="A235" s="1">
        <v>42880.042037037034</v>
      </c>
      <c r="B235" s="16">
        <v>228</v>
      </c>
      <c r="C235">
        <f t="shared" si="73"/>
        <v>10.47627042581782</v>
      </c>
      <c r="D235">
        <f t="shared" si="74"/>
        <v>-28.480393860528892</v>
      </c>
      <c r="E235">
        <f t="shared" si="75"/>
        <v>9.8446269261241248</v>
      </c>
      <c r="F235">
        <f t="shared" si="77"/>
        <v>-2.7185623034645556</v>
      </c>
      <c r="G235">
        <v>21.088517</v>
      </c>
      <c r="H235">
        <f t="shared" si="65"/>
        <v>21.088517</v>
      </c>
      <c r="I235">
        <v>20.991377</v>
      </c>
      <c r="J235">
        <f t="shared" si="66"/>
        <v>20.991377</v>
      </c>
      <c r="K235">
        <f t="shared" si="78"/>
        <v>2.1301666666643607E-4</v>
      </c>
      <c r="L235">
        <v>6.6930000000000002E-3</v>
      </c>
      <c r="M235">
        <f t="shared" si="67"/>
        <v>6.6930000000000002E-3</v>
      </c>
      <c r="N235">
        <v>0.39611400000000002</v>
      </c>
      <c r="O235">
        <f t="shared" si="68"/>
        <v>0.39611400000000002</v>
      </c>
      <c r="P235">
        <f t="shared" si="79"/>
        <v>-9.694666666666675E-4</v>
      </c>
      <c r="Q235">
        <f t="shared" si="71"/>
        <v>78.612509000000003</v>
      </c>
      <c r="R235">
        <f t="shared" si="80"/>
        <v>7.5645000000079676E-4</v>
      </c>
      <c r="S235">
        <f t="shared" si="81"/>
        <v>1</v>
      </c>
      <c r="T235">
        <f t="shared" si="82"/>
        <v>73.596154335713464</v>
      </c>
      <c r="U235">
        <f t="shared" si="83"/>
        <v>32500</v>
      </c>
      <c r="W235">
        <v>0.13001099999999999</v>
      </c>
      <c r="X235">
        <v>73.635110999999995</v>
      </c>
      <c r="Y235">
        <v>0</v>
      </c>
      <c r="Z235">
        <v>0</v>
      </c>
      <c r="AA235">
        <f t="shared" si="69"/>
        <v>0</v>
      </c>
      <c r="AB235">
        <f t="shared" si="70"/>
        <v>0</v>
      </c>
      <c r="AC235" t="e">
        <f t="shared" si="72"/>
        <v>#DIV/0!</v>
      </c>
      <c r="AD235" s="6" t="e">
        <f t="shared" si="76"/>
        <v>#DIV/0!</v>
      </c>
      <c r="AE235" s="6" t="e">
        <f t="shared" si="76"/>
        <v>#DIV/0!</v>
      </c>
    </row>
    <row r="236" spans="1:31" x14ac:dyDescent="0.25">
      <c r="A236" s="1">
        <v>42880.042731481481</v>
      </c>
      <c r="B236" s="16">
        <v>229</v>
      </c>
      <c r="C236">
        <f t="shared" si="73"/>
        <v>7.5895213696607655</v>
      </c>
      <c r="D236">
        <f t="shared" si="74"/>
        <v>-25.829667515221928</v>
      </c>
      <c r="E236">
        <f t="shared" si="75"/>
        <v>1.3943507810280664</v>
      </c>
      <c r="F236">
        <f t="shared" si="77"/>
        <v>-3.4033328660851319</v>
      </c>
      <c r="G236">
        <v>21.088259000000001</v>
      </c>
      <c r="H236">
        <f t="shared" si="65"/>
        <v>21.088259000000001</v>
      </c>
      <c r="I236">
        <v>20.991584</v>
      </c>
      <c r="J236">
        <f t="shared" si="66"/>
        <v>20.991584</v>
      </c>
      <c r="K236">
        <f t="shared" si="78"/>
        <v>2.1524999999993354E-4</v>
      </c>
      <c r="L236">
        <v>6.7000000000000002E-3</v>
      </c>
      <c r="M236">
        <f t="shared" si="67"/>
        <v>6.7000000000000002E-3</v>
      </c>
      <c r="N236">
        <v>0.39511299999999999</v>
      </c>
      <c r="O236">
        <f t="shared" si="68"/>
        <v>0.39511299999999999</v>
      </c>
      <c r="P236">
        <f t="shared" si="79"/>
        <v>-9.509833333333328E-4</v>
      </c>
      <c r="Q236">
        <f t="shared" si="71"/>
        <v>78.613303000000002</v>
      </c>
      <c r="R236">
        <f t="shared" si="80"/>
        <v>7.3573333333338078E-4</v>
      </c>
      <c r="S236">
        <f t="shared" si="81"/>
        <v>1</v>
      </c>
      <c r="T236">
        <f t="shared" si="82"/>
        <v>72.922933811115115</v>
      </c>
      <c r="U236">
        <f t="shared" si="83"/>
        <v>32500</v>
      </c>
      <c r="W236">
        <v>0.13001799999999999</v>
      </c>
      <c r="X236">
        <v>72.956352999999993</v>
      </c>
      <c r="Y236">
        <v>0</v>
      </c>
      <c r="Z236">
        <v>0</v>
      </c>
      <c r="AA236">
        <f t="shared" si="69"/>
        <v>0</v>
      </c>
      <c r="AB236">
        <f t="shared" si="70"/>
        <v>0</v>
      </c>
      <c r="AC236" t="e">
        <f t="shared" si="72"/>
        <v>#DIV/0!</v>
      </c>
      <c r="AD236" s="6" t="e">
        <f t="shared" si="76"/>
        <v>#DIV/0!</v>
      </c>
      <c r="AE236" s="6" t="e">
        <f t="shared" si="76"/>
        <v>#DIV/0!</v>
      </c>
    </row>
    <row r="237" spans="1:31" x14ac:dyDescent="0.25">
      <c r="A237" s="1">
        <v>42880.043425925927</v>
      </c>
      <c r="B237" s="16">
        <v>230</v>
      </c>
      <c r="C237">
        <f t="shared" si="73"/>
        <v>7.0997151726510044</v>
      </c>
      <c r="D237">
        <f t="shared" si="74"/>
        <v>-22.720681595768077</v>
      </c>
      <c r="E237">
        <f t="shared" si="75"/>
        <v>2.8963450136896469</v>
      </c>
      <c r="F237">
        <f t="shared" si="77"/>
        <v>-3.2002243812950413</v>
      </c>
      <c r="G237">
        <v>21.087879999999998</v>
      </c>
      <c r="H237">
        <f t="shared" si="65"/>
        <v>21.087879999999998</v>
      </c>
      <c r="I237">
        <v>20.991717999999999</v>
      </c>
      <c r="J237">
        <f t="shared" si="66"/>
        <v>20.991717999999999</v>
      </c>
      <c r="K237">
        <f t="shared" si="78"/>
        <v>2.1138333333314089E-4</v>
      </c>
      <c r="L237">
        <v>6.7320000000000001E-3</v>
      </c>
      <c r="M237">
        <f t="shared" si="67"/>
        <v>6.7320000000000001E-3</v>
      </c>
      <c r="N237">
        <v>0.394173</v>
      </c>
      <c r="O237">
        <f t="shared" si="68"/>
        <v>0.394173</v>
      </c>
      <c r="P237">
        <f t="shared" si="79"/>
        <v>-9.3163333333333713E-4</v>
      </c>
      <c r="Q237">
        <f t="shared" si="71"/>
        <v>78.614109000000013</v>
      </c>
      <c r="R237">
        <f t="shared" si="80"/>
        <v>7.2024999999982238E-4</v>
      </c>
      <c r="S237">
        <f t="shared" si="81"/>
        <v>1</v>
      </c>
      <c r="T237">
        <f t="shared" si="82"/>
        <v>72.285111603231698</v>
      </c>
      <c r="U237">
        <f t="shared" si="83"/>
        <v>32500</v>
      </c>
      <c r="W237">
        <v>0.13001599999999999</v>
      </c>
      <c r="X237">
        <v>72.314931999999999</v>
      </c>
      <c r="Y237">
        <v>0</v>
      </c>
      <c r="Z237">
        <v>0</v>
      </c>
      <c r="AA237">
        <f t="shared" si="69"/>
        <v>0</v>
      </c>
      <c r="AB237">
        <f t="shared" si="70"/>
        <v>0</v>
      </c>
      <c r="AC237" t="e">
        <f t="shared" si="72"/>
        <v>#DIV/0!</v>
      </c>
      <c r="AD237" s="6" t="e">
        <f t="shared" si="76"/>
        <v>#DIV/0!</v>
      </c>
      <c r="AE237" s="6" t="e">
        <f t="shared" si="76"/>
        <v>#DIV/0!</v>
      </c>
    </row>
    <row r="238" spans="1:31" x14ac:dyDescent="0.25">
      <c r="A238" s="1">
        <v>42880.044120370374</v>
      </c>
      <c r="B238" s="16">
        <v>231</v>
      </c>
      <c r="C238">
        <f t="shared" si="73"/>
        <v>8.0714601999624147</v>
      </c>
      <c r="D238">
        <f t="shared" si="74"/>
        <v>-20.777703486029822</v>
      </c>
      <c r="E238">
        <f t="shared" si="75"/>
        <v>8.8710399994749523</v>
      </c>
      <c r="F238">
        <f t="shared" si="77"/>
        <v>-2.5742186632013095</v>
      </c>
      <c r="G238">
        <v>21.088094000000002</v>
      </c>
      <c r="H238">
        <f t="shared" si="65"/>
        <v>21.088094000000002</v>
      </c>
      <c r="I238">
        <v>20.992070999999999</v>
      </c>
      <c r="J238">
        <f t="shared" si="66"/>
        <v>20.992070999999999</v>
      </c>
      <c r="K238">
        <f t="shared" si="78"/>
        <v>2.0551666666660158E-4</v>
      </c>
      <c r="L238">
        <v>6.7720000000000002E-3</v>
      </c>
      <c r="M238">
        <f t="shared" si="67"/>
        <v>6.7720000000000002E-3</v>
      </c>
      <c r="N238">
        <v>0.39328099999999999</v>
      </c>
      <c r="O238">
        <f t="shared" si="68"/>
        <v>0.39328099999999999</v>
      </c>
      <c r="P238">
        <f t="shared" si="79"/>
        <v>-9.1578333333333748E-4</v>
      </c>
      <c r="Q238">
        <f t="shared" si="71"/>
        <v>78.614648000000003</v>
      </c>
      <c r="R238">
        <f t="shared" si="80"/>
        <v>7.1026666666611509E-4</v>
      </c>
      <c r="S238">
        <f t="shared" si="81"/>
        <v>1</v>
      </c>
      <c r="T238">
        <f t="shared" si="82"/>
        <v>71.629336836314209</v>
      </c>
      <c r="U238">
        <f t="shared" si="83"/>
        <v>32500</v>
      </c>
      <c r="W238">
        <v>0.13001699999999999</v>
      </c>
      <c r="X238">
        <v>71.658186000000001</v>
      </c>
      <c r="Y238">
        <v>0</v>
      </c>
      <c r="Z238">
        <v>0</v>
      </c>
      <c r="AA238">
        <f t="shared" si="69"/>
        <v>0</v>
      </c>
      <c r="AB238">
        <f t="shared" si="70"/>
        <v>0</v>
      </c>
      <c r="AC238" t="e">
        <f t="shared" si="72"/>
        <v>#DIV/0!</v>
      </c>
      <c r="AD238" s="6" t="e">
        <f t="shared" si="76"/>
        <v>#DIV/0!</v>
      </c>
      <c r="AE238" s="6" t="e">
        <f t="shared" si="76"/>
        <v>#DIV/0!</v>
      </c>
    </row>
    <row r="239" spans="1:31" x14ac:dyDescent="0.25">
      <c r="A239" s="1">
        <v>42880.044814814813</v>
      </c>
      <c r="B239" s="16">
        <v>232</v>
      </c>
      <c r="C239">
        <f t="shared" si="73"/>
        <v>-4.7469851074479763E-2</v>
      </c>
      <c r="D239">
        <f t="shared" si="74"/>
        <v>-19.304099955328837</v>
      </c>
      <c r="E239">
        <f t="shared" si="75"/>
        <v>-21.498805033767564</v>
      </c>
      <c r="F239">
        <f t="shared" si="77"/>
        <v>406.66021734597143</v>
      </c>
      <c r="G239">
        <v>21.088498999999999</v>
      </c>
      <c r="H239">
        <f t="shared" si="65"/>
        <v>21.088498999999999</v>
      </c>
      <c r="I239">
        <v>20.992229999999999</v>
      </c>
      <c r="J239">
        <f t="shared" si="66"/>
        <v>20.992229999999999</v>
      </c>
      <c r="K239">
        <f t="shared" si="78"/>
        <v>2.2284999999998926E-4</v>
      </c>
      <c r="L239">
        <v>6.7930000000000004E-3</v>
      </c>
      <c r="M239">
        <f t="shared" si="67"/>
        <v>6.7930000000000004E-3</v>
      </c>
      <c r="N239">
        <v>0.39239800000000002</v>
      </c>
      <c r="O239">
        <f t="shared" si="68"/>
        <v>0.39239800000000002</v>
      </c>
      <c r="P239">
        <f t="shared" si="79"/>
        <v>-9.0138333333333778E-4</v>
      </c>
      <c r="Q239">
        <f t="shared" si="71"/>
        <v>78.615371999999994</v>
      </c>
      <c r="R239">
        <f t="shared" si="80"/>
        <v>6.7853333333142511E-4</v>
      </c>
      <c r="S239">
        <f t="shared" si="81"/>
        <v>1</v>
      </c>
      <c r="T239">
        <f t="shared" si="82"/>
        <v>70.965571369896367</v>
      </c>
      <c r="U239">
        <f t="shared" si="83"/>
        <v>32500</v>
      </c>
      <c r="W239">
        <v>0.13001599999999999</v>
      </c>
      <c r="X239">
        <v>70.984827999999993</v>
      </c>
      <c r="Y239">
        <v>0</v>
      </c>
      <c r="Z239">
        <v>0</v>
      </c>
      <c r="AA239">
        <f t="shared" si="69"/>
        <v>0</v>
      </c>
      <c r="AB239">
        <f t="shared" si="70"/>
        <v>0</v>
      </c>
      <c r="AC239" t="e">
        <f t="shared" si="72"/>
        <v>#DIV/0!</v>
      </c>
      <c r="AD239" s="6" t="e">
        <f t="shared" si="76"/>
        <v>#DIV/0!</v>
      </c>
      <c r="AE239" s="6" t="e">
        <f t="shared" si="76"/>
        <v>#DIV/0!</v>
      </c>
    </row>
    <row r="240" spans="1:31" x14ac:dyDescent="0.25">
      <c r="A240" s="1">
        <v>42880.04550925926</v>
      </c>
      <c r="B240" s="16">
        <v>233</v>
      </c>
      <c r="C240">
        <f t="shared" si="73"/>
        <v>-3.7018825723327087</v>
      </c>
      <c r="D240">
        <f t="shared" si="74"/>
        <v>-18.93549291498843</v>
      </c>
      <c r="E240">
        <f t="shared" si="75"/>
        <v>-35.493903395710433</v>
      </c>
      <c r="F240">
        <f t="shared" si="77"/>
        <v>5.115098208816601</v>
      </c>
      <c r="G240">
        <v>21.088350999999999</v>
      </c>
      <c r="H240">
        <f t="shared" si="65"/>
        <v>21.088350999999999</v>
      </c>
      <c r="I240">
        <v>20.99249</v>
      </c>
      <c r="J240">
        <f t="shared" si="66"/>
        <v>20.99249</v>
      </c>
      <c r="K240">
        <f t="shared" si="78"/>
        <v>2.2870000000002239E-4</v>
      </c>
      <c r="L240">
        <v>6.8009999999999998E-3</v>
      </c>
      <c r="M240">
        <f t="shared" si="67"/>
        <v>6.8009999999999998E-3</v>
      </c>
      <c r="N240">
        <v>0.39155000000000001</v>
      </c>
      <c r="O240">
        <f t="shared" si="68"/>
        <v>0.39155000000000001</v>
      </c>
      <c r="P240">
        <f t="shared" si="79"/>
        <v>-8.9078333333333459E-4</v>
      </c>
      <c r="Q240">
        <f t="shared" si="71"/>
        <v>78.615960000000001</v>
      </c>
      <c r="R240">
        <f t="shared" si="80"/>
        <v>6.6208333333174594E-4</v>
      </c>
      <c r="S240">
        <f t="shared" si="81"/>
        <v>1</v>
      </c>
      <c r="T240">
        <f t="shared" si="82"/>
        <v>70.323802389657843</v>
      </c>
      <c r="U240">
        <f t="shared" si="83"/>
        <v>32500</v>
      </c>
      <c r="W240">
        <v>0.13001599999999999</v>
      </c>
      <c r="X240">
        <v>70.339035999999993</v>
      </c>
      <c r="Y240">
        <v>0</v>
      </c>
      <c r="Z240">
        <v>0</v>
      </c>
      <c r="AA240">
        <f t="shared" si="69"/>
        <v>0</v>
      </c>
      <c r="AB240">
        <f t="shared" si="70"/>
        <v>0</v>
      </c>
      <c r="AC240" t="e">
        <f t="shared" si="72"/>
        <v>#DIV/0!</v>
      </c>
      <c r="AD240" s="6" t="e">
        <f t="shared" si="76"/>
        <v>#DIV/0!</v>
      </c>
      <c r="AE240" s="6" t="e">
        <f t="shared" si="76"/>
        <v>#DIV/0!</v>
      </c>
    </row>
    <row r="241" spans="1:31" x14ac:dyDescent="0.25">
      <c r="A241" s="1">
        <v>42880.046203703707</v>
      </c>
      <c r="B241" s="16">
        <v>234</v>
      </c>
      <c r="C241">
        <f t="shared" si="73"/>
        <v>-1.8682838730068685</v>
      </c>
      <c r="D241">
        <f t="shared" si="74"/>
        <v>-19.639390795474334</v>
      </c>
      <c r="E241">
        <f t="shared" si="75"/>
        <v>-29.044794181723734</v>
      </c>
      <c r="F241">
        <f t="shared" si="77"/>
        <v>10.511995034173339</v>
      </c>
      <c r="G241">
        <v>21.088441</v>
      </c>
      <c r="H241">
        <f t="shared" si="65"/>
        <v>21.088441</v>
      </c>
      <c r="I241">
        <v>20.992685999999999</v>
      </c>
      <c r="J241">
        <f t="shared" si="66"/>
        <v>20.992685999999999</v>
      </c>
      <c r="K241">
        <f t="shared" si="78"/>
        <v>2.2255000000009534E-4</v>
      </c>
      <c r="L241">
        <v>6.8100000000000001E-3</v>
      </c>
      <c r="M241">
        <f t="shared" si="67"/>
        <v>6.8100000000000001E-3</v>
      </c>
      <c r="N241">
        <v>0.39062799999999998</v>
      </c>
      <c r="O241">
        <f t="shared" si="68"/>
        <v>0.39062799999999998</v>
      </c>
      <c r="P241">
        <f t="shared" si="79"/>
        <v>-8.8321666666666689E-4</v>
      </c>
      <c r="Q241">
        <f t="shared" si="71"/>
        <v>78.616686000000001</v>
      </c>
      <c r="R241">
        <f t="shared" si="80"/>
        <v>6.6066666666534009E-4</v>
      </c>
      <c r="S241">
        <f t="shared" si="81"/>
        <v>1</v>
      </c>
      <c r="T241">
        <f t="shared" si="82"/>
        <v>69.670321893077926</v>
      </c>
      <c r="U241">
        <f t="shared" si="83"/>
        <v>32500</v>
      </c>
      <c r="W241">
        <v>0.13001599999999999</v>
      </c>
      <c r="X241">
        <v>69.688092999999995</v>
      </c>
      <c r="Y241">
        <v>0</v>
      </c>
      <c r="Z241">
        <v>0</v>
      </c>
      <c r="AA241">
        <f t="shared" si="69"/>
        <v>0</v>
      </c>
      <c r="AB241">
        <f t="shared" si="70"/>
        <v>0</v>
      </c>
      <c r="AC241" t="e">
        <f t="shared" si="72"/>
        <v>#DIV/0!</v>
      </c>
      <c r="AD241" s="6" t="e">
        <f t="shared" si="76"/>
        <v>#DIV/0!</v>
      </c>
      <c r="AE241" s="6" t="e">
        <f t="shared" si="76"/>
        <v>#DIV/0!</v>
      </c>
    </row>
    <row r="242" spans="1:31" x14ac:dyDescent="0.25">
      <c r="A242" s="1">
        <v>42880.046898148146</v>
      </c>
      <c r="B242" s="16">
        <v>235</v>
      </c>
      <c r="C242">
        <f t="shared" si="73"/>
        <v>3.7708645779890038</v>
      </c>
      <c r="D242">
        <f t="shared" si="74"/>
        <v>-21.324560030435791</v>
      </c>
      <c r="E242">
        <f t="shared" si="75"/>
        <v>-8.6813369717464504</v>
      </c>
      <c r="F242">
        <f t="shared" si="77"/>
        <v>-5.6550850844418674</v>
      </c>
      <c r="G242">
        <v>21.088380999999998</v>
      </c>
      <c r="H242">
        <f t="shared" si="65"/>
        <v>21.088380999999998</v>
      </c>
      <c r="I242">
        <v>20.992827999999999</v>
      </c>
      <c r="J242">
        <f t="shared" si="66"/>
        <v>20.992827999999999</v>
      </c>
      <c r="K242">
        <f t="shared" si="78"/>
        <v>2.0773333333347447E-4</v>
      </c>
      <c r="L242">
        <v>6.8250000000000003E-3</v>
      </c>
      <c r="M242">
        <f t="shared" si="67"/>
        <v>6.8250000000000003E-3</v>
      </c>
      <c r="N242">
        <v>0.38971099999999997</v>
      </c>
      <c r="O242">
        <f t="shared" si="68"/>
        <v>0.38971099999999997</v>
      </c>
      <c r="P242">
        <f t="shared" si="79"/>
        <v>-8.7925000000000177E-4</v>
      </c>
      <c r="Q242">
        <f t="shared" si="71"/>
        <v>78.617460999999992</v>
      </c>
      <c r="R242">
        <f t="shared" si="80"/>
        <v>6.715166666661313E-4</v>
      </c>
      <c r="S242">
        <f t="shared" si="81"/>
        <v>1</v>
      </c>
      <c r="T242">
        <f t="shared" si="82"/>
        <v>69.063220575391711</v>
      </c>
      <c r="U242">
        <f t="shared" si="83"/>
        <v>32500</v>
      </c>
      <c r="W242">
        <v>0.13001599999999999</v>
      </c>
      <c r="X242">
        <v>69.088316000000006</v>
      </c>
      <c r="Y242">
        <v>0</v>
      </c>
      <c r="Z242">
        <v>0</v>
      </c>
      <c r="AA242">
        <f t="shared" si="69"/>
        <v>0</v>
      </c>
      <c r="AB242">
        <f t="shared" si="70"/>
        <v>0</v>
      </c>
      <c r="AC242" t="e">
        <f t="shared" si="72"/>
        <v>#DIV/0!</v>
      </c>
      <c r="AD242" s="6" t="e">
        <f t="shared" si="76"/>
        <v>#DIV/0!</v>
      </c>
      <c r="AE242" s="6" t="e">
        <f t="shared" si="76"/>
        <v>#DIV/0!</v>
      </c>
    </row>
    <row r="243" spans="1:31" x14ac:dyDescent="0.25">
      <c r="A243" s="1">
        <v>42880.047592592593</v>
      </c>
      <c r="B243" s="16">
        <v>236</v>
      </c>
      <c r="C243">
        <f t="shared" si="73"/>
        <v>4.2253778933452235</v>
      </c>
      <c r="D243">
        <f t="shared" si="74"/>
        <v>-21.947801957697699</v>
      </c>
      <c r="E243">
        <f t="shared" si="75"/>
        <v>-7.5781590836247368</v>
      </c>
      <c r="F243">
        <f t="shared" si="77"/>
        <v>-5.1942814374696473</v>
      </c>
      <c r="G243">
        <v>21.088560000000001</v>
      </c>
      <c r="H243">
        <f t="shared" si="65"/>
        <v>21.088560000000001</v>
      </c>
      <c r="I243">
        <v>20.993198</v>
      </c>
      <c r="J243">
        <f t="shared" si="66"/>
        <v>20.993198</v>
      </c>
      <c r="K243">
        <f t="shared" si="78"/>
        <v>2.0505000000004732E-4</v>
      </c>
      <c r="L243">
        <v>6.8240000000000002E-3</v>
      </c>
      <c r="M243">
        <f t="shared" si="67"/>
        <v>6.8240000000000002E-3</v>
      </c>
      <c r="N243">
        <v>0.38884999999999997</v>
      </c>
      <c r="O243">
        <f t="shared" si="68"/>
        <v>0.38884999999999997</v>
      </c>
      <c r="P243">
        <f t="shared" si="79"/>
        <v>-8.7301666666666773E-4</v>
      </c>
      <c r="Q243">
        <f t="shared" si="71"/>
        <v>78.617951999999988</v>
      </c>
      <c r="R243">
        <f t="shared" si="80"/>
        <v>6.6796666666656774E-4</v>
      </c>
      <c r="S243">
        <f t="shared" si="81"/>
        <v>1</v>
      </c>
      <c r="T243">
        <f t="shared" si="82"/>
        <v>68.525283820148985</v>
      </c>
      <c r="U243">
        <f t="shared" si="83"/>
        <v>32500</v>
      </c>
      <c r="W243">
        <v>0.13001799999999999</v>
      </c>
      <c r="X243">
        <v>68.551456999999999</v>
      </c>
      <c r="Y243">
        <v>0</v>
      </c>
      <c r="Z243">
        <v>0</v>
      </c>
      <c r="AA243">
        <f t="shared" si="69"/>
        <v>0</v>
      </c>
      <c r="AB243">
        <f t="shared" si="70"/>
        <v>0</v>
      </c>
      <c r="AC243" t="e">
        <f t="shared" si="72"/>
        <v>#DIV/0!</v>
      </c>
      <c r="AD243" s="6" t="e">
        <f t="shared" si="76"/>
        <v>#DIV/0!</v>
      </c>
      <c r="AE243" s="6" t="e">
        <f t="shared" si="76"/>
        <v>#DIV/0!</v>
      </c>
    </row>
    <row r="244" spans="1:31" x14ac:dyDescent="0.25">
      <c r="A244" s="1">
        <v>42880.04828703704</v>
      </c>
      <c r="B244" s="16">
        <v>237</v>
      </c>
      <c r="C244">
        <f t="shared" si="73"/>
        <v>2.9255149117070722</v>
      </c>
      <c r="D244">
        <f t="shared" si="74"/>
        <v>-21.623354972953344</v>
      </c>
      <c r="E244">
        <f t="shared" si="75"/>
        <v>-12.342729623102922</v>
      </c>
      <c r="F244">
        <f t="shared" si="77"/>
        <v>-7.3912988398804167</v>
      </c>
      <c r="G244">
        <v>21.088540999999999</v>
      </c>
      <c r="H244">
        <f t="shared" si="65"/>
        <v>21.088540999999999</v>
      </c>
      <c r="I244">
        <v>20.993411999999999</v>
      </c>
      <c r="J244">
        <f t="shared" si="66"/>
        <v>20.993411999999999</v>
      </c>
      <c r="K244">
        <f t="shared" si="78"/>
        <v>2.059166666666575E-4</v>
      </c>
      <c r="L244">
        <v>6.8339999999999998E-3</v>
      </c>
      <c r="M244">
        <f t="shared" si="67"/>
        <v>6.8339999999999998E-3</v>
      </c>
      <c r="N244">
        <v>0.38797100000000001</v>
      </c>
      <c r="O244">
        <f t="shared" si="68"/>
        <v>0.38797100000000001</v>
      </c>
      <c r="P244">
        <f t="shared" si="79"/>
        <v>-8.6378333333333166E-4</v>
      </c>
      <c r="Q244">
        <f t="shared" si="71"/>
        <v>78.618617</v>
      </c>
      <c r="R244">
        <f t="shared" si="80"/>
        <v>6.5786666666696188E-4</v>
      </c>
      <c r="S244">
        <f t="shared" si="81"/>
        <v>1</v>
      </c>
      <c r="T244">
        <f t="shared" si="82"/>
        <v>67.982879130115251</v>
      </c>
      <c r="U244">
        <f t="shared" si="83"/>
        <v>32500</v>
      </c>
      <c r="W244">
        <v>0.13001299999999999</v>
      </c>
      <c r="X244">
        <v>68.007428000000004</v>
      </c>
      <c r="Y244">
        <v>0</v>
      </c>
      <c r="Z244">
        <v>0</v>
      </c>
      <c r="AA244">
        <f t="shared" si="69"/>
        <v>0</v>
      </c>
      <c r="AB244">
        <f t="shared" si="70"/>
        <v>0</v>
      </c>
      <c r="AC244" t="e">
        <f t="shared" si="72"/>
        <v>#DIV/0!</v>
      </c>
      <c r="AD244" s="6" t="e">
        <f t="shared" si="76"/>
        <v>#DIV/0!</v>
      </c>
      <c r="AE244" s="6" t="e">
        <f t="shared" si="76"/>
        <v>#DIV/0!</v>
      </c>
    </row>
    <row r="245" spans="1:31" x14ac:dyDescent="0.25">
      <c r="A245" s="1">
        <v>42880.048981481479</v>
      </c>
      <c r="B245" s="16">
        <v>238</v>
      </c>
      <c r="C245">
        <f t="shared" si="73"/>
        <v>-0.14514395765793608</v>
      </c>
      <c r="D245">
        <f t="shared" si="74"/>
        <v>-20.703338170979002</v>
      </c>
      <c r="E245">
        <f t="shared" si="75"/>
        <v>-23.428497677890746</v>
      </c>
      <c r="F245">
        <f t="shared" si="77"/>
        <v>142.64002790781694</v>
      </c>
      <c r="G245">
        <v>21.088318000000001</v>
      </c>
      <c r="H245">
        <f t="shared" si="65"/>
        <v>21.088318000000001</v>
      </c>
      <c r="I245">
        <v>20.993482</v>
      </c>
      <c r="J245">
        <f t="shared" si="66"/>
        <v>20.993482</v>
      </c>
      <c r="K245">
        <f t="shared" si="78"/>
        <v>2.1060000000012736E-4</v>
      </c>
      <c r="L245">
        <v>6.8589999999999996E-3</v>
      </c>
      <c r="M245">
        <f t="shared" si="67"/>
        <v>6.8589999999999996E-3</v>
      </c>
      <c r="N245">
        <v>0.38714100000000001</v>
      </c>
      <c r="O245">
        <f t="shared" si="68"/>
        <v>0.38714100000000001</v>
      </c>
      <c r="P245">
        <f t="shared" si="79"/>
        <v>-8.5289999999999628E-4</v>
      </c>
      <c r="Q245">
        <f t="shared" si="71"/>
        <v>78.619377</v>
      </c>
      <c r="R245">
        <f t="shared" si="80"/>
        <v>6.4230000000051744E-4</v>
      </c>
      <c r="S245">
        <f t="shared" si="81"/>
        <v>1</v>
      </c>
      <c r="T245">
        <f t="shared" si="82"/>
        <v>67.447465805786464</v>
      </c>
      <c r="U245">
        <f t="shared" si="83"/>
        <v>32500</v>
      </c>
      <c r="W245">
        <v>0.13001299999999999</v>
      </c>
      <c r="X245">
        <v>67.468024</v>
      </c>
      <c r="Y245">
        <v>0</v>
      </c>
      <c r="Z245">
        <v>0</v>
      </c>
      <c r="AA245">
        <f t="shared" si="69"/>
        <v>0</v>
      </c>
      <c r="AB245">
        <f t="shared" si="70"/>
        <v>0</v>
      </c>
      <c r="AC245" t="e">
        <f t="shared" si="72"/>
        <v>#DIV/0!</v>
      </c>
      <c r="AD245" s="6" t="e">
        <f t="shared" si="76"/>
        <v>#DIV/0!</v>
      </c>
      <c r="AE245" s="6" t="e">
        <f t="shared" si="76"/>
        <v>#DIV/0!</v>
      </c>
    </row>
    <row r="246" spans="1:31" x14ac:dyDescent="0.25">
      <c r="A246" s="1">
        <v>42880.049675925926</v>
      </c>
      <c r="B246" s="16">
        <v>239</v>
      </c>
      <c r="C246">
        <f t="shared" si="73"/>
        <v>0.82533591447659482</v>
      </c>
      <c r="D246">
        <f t="shared" si="74"/>
        <v>-20.96338013834437</v>
      </c>
      <c r="E246">
        <f t="shared" si="75"/>
        <v>-19.890922833779925</v>
      </c>
      <c r="F246">
        <f t="shared" si="77"/>
        <v>-25.399815724290594</v>
      </c>
      <c r="G246">
        <v>21.08831</v>
      </c>
      <c r="H246">
        <f t="shared" si="65"/>
        <v>21.08831</v>
      </c>
      <c r="I246">
        <v>20.993659000000001</v>
      </c>
      <c r="J246">
        <f t="shared" si="66"/>
        <v>20.993659000000001</v>
      </c>
      <c r="K246">
        <f t="shared" si="78"/>
        <v>2.0631666666671341E-4</v>
      </c>
      <c r="L246">
        <v>6.881E-3</v>
      </c>
      <c r="M246">
        <f t="shared" si="67"/>
        <v>6.881E-3</v>
      </c>
      <c r="N246">
        <v>0.38626899999999997</v>
      </c>
      <c r="O246">
        <f t="shared" si="68"/>
        <v>0.38626899999999997</v>
      </c>
      <c r="P246">
        <f t="shared" si="79"/>
        <v>-8.4498333333333044E-4</v>
      </c>
      <c r="Q246">
        <f t="shared" si="71"/>
        <v>78.620071999999993</v>
      </c>
      <c r="R246">
        <f t="shared" si="80"/>
        <v>6.3866666666806773E-4</v>
      </c>
      <c r="S246">
        <f t="shared" si="81"/>
        <v>1</v>
      </c>
      <c r="T246">
        <f t="shared" si="82"/>
        <v>66.859706283946693</v>
      </c>
      <c r="U246">
        <f t="shared" si="83"/>
        <v>32500</v>
      </c>
      <c r="W246">
        <v>0.13001099999999999</v>
      </c>
      <c r="X246">
        <v>66.881495000000001</v>
      </c>
      <c r="Y246">
        <v>0</v>
      </c>
      <c r="Z246">
        <v>0</v>
      </c>
      <c r="AA246">
        <f t="shared" si="69"/>
        <v>0</v>
      </c>
      <c r="AB246">
        <f t="shared" si="70"/>
        <v>0</v>
      </c>
      <c r="AC246" t="e">
        <f t="shared" si="72"/>
        <v>#DIV/0!</v>
      </c>
      <c r="AD246" s="6" t="e">
        <f t="shared" si="76"/>
        <v>#DIV/0!</v>
      </c>
      <c r="AE246" s="6" t="e">
        <f t="shared" si="76"/>
        <v>#DIV/0!</v>
      </c>
    </row>
    <row r="247" spans="1:31" x14ac:dyDescent="0.25">
      <c r="A247" s="1">
        <v>42880.050370370373</v>
      </c>
      <c r="B247" s="16">
        <v>240</v>
      </c>
      <c r="C247">
        <f t="shared" si="73"/>
        <v>6.1206949218117579</v>
      </c>
      <c r="D247">
        <f t="shared" si="74"/>
        <v>-21.777045285899526</v>
      </c>
      <c r="E247">
        <f t="shared" si="75"/>
        <v>7.9800691227060128E-2</v>
      </c>
      <c r="F247">
        <f t="shared" si="77"/>
        <v>-3.5579367317091188</v>
      </c>
      <c r="G247">
        <v>21.088280999999998</v>
      </c>
      <c r="H247">
        <f t="shared" si="65"/>
        <v>21.088280999999998</v>
      </c>
      <c r="I247">
        <v>20.993884999999999</v>
      </c>
      <c r="J247">
        <f t="shared" si="66"/>
        <v>20.993884999999999</v>
      </c>
      <c r="K247">
        <f t="shared" si="78"/>
        <v>1.9179999999992722E-4</v>
      </c>
      <c r="L247">
        <v>6.881E-3</v>
      </c>
      <c r="M247">
        <f t="shared" si="67"/>
        <v>6.881E-3</v>
      </c>
      <c r="N247">
        <v>0.38544200000000001</v>
      </c>
      <c r="O247">
        <f t="shared" si="68"/>
        <v>0.38544200000000001</v>
      </c>
      <c r="P247">
        <f t="shared" si="79"/>
        <v>-8.3911666666666533E-4</v>
      </c>
      <c r="Q247">
        <f t="shared" si="71"/>
        <v>78.620672999999996</v>
      </c>
      <c r="R247">
        <f t="shared" si="80"/>
        <v>6.4731666666825542E-4</v>
      </c>
      <c r="S247">
        <f t="shared" si="81"/>
        <v>1</v>
      </c>
      <c r="T247">
        <f t="shared" si="82"/>
        <v>66.2872802597918</v>
      </c>
      <c r="U247">
        <f t="shared" si="83"/>
        <v>32500</v>
      </c>
      <c r="W247">
        <v>0.13001099999999999</v>
      </c>
      <c r="X247">
        <v>66.315178000000003</v>
      </c>
      <c r="Y247">
        <v>0</v>
      </c>
      <c r="Z247">
        <v>0</v>
      </c>
      <c r="AA247">
        <f t="shared" si="69"/>
        <v>0</v>
      </c>
      <c r="AB247">
        <f t="shared" si="70"/>
        <v>0</v>
      </c>
      <c r="AC247" t="e">
        <f t="shared" si="72"/>
        <v>#DIV/0!</v>
      </c>
      <c r="AD247" s="6" t="e">
        <f t="shared" si="76"/>
        <v>#DIV/0!</v>
      </c>
      <c r="AE247" s="6" t="e">
        <f t="shared" si="76"/>
        <v>#DIV/0!</v>
      </c>
    </row>
    <row r="248" spans="1:31" x14ac:dyDescent="0.25">
      <c r="A248" s="1">
        <v>42880.051064814812</v>
      </c>
      <c r="B248" s="16">
        <v>241</v>
      </c>
      <c r="C248">
        <f t="shared" si="73"/>
        <v>10.102096713100934</v>
      </c>
      <c r="D248">
        <f t="shared" si="74"/>
        <v>-22.281560178821707</v>
      </c>
      <c r="E248">
        <f t="shared" si="75"/>
        <v>15.213520708911616</v>
      </c>
      <c r="F248">
        <f t="shared" si="77"/>
        <v>-2.2056371871718272</v>
      </c>
      <c r="G248">
        <v>21.088514</v>
      </c>
      <c r="H248">
        <f t="shared" si="65"/>
        <v>21.088514</v>
      </c>
      <c r="I248">
        <v>20.994192999999999</v>
      </c>
      <c r="J248">
        <f t="shared" si="66"/>
        <v>20.994192999999999</v>
      </c>
      <c r="K248">
        <f t="shared" si="78"/>
        <v>1.8069999999994479E-4</v>
      </c>
      <c r="L248">
        <v>6.8690000000000001E-3</v>
      </c>
      <c r="M248">
        <f t="shared" si="67"/>
        <v>6.8690000000000001E-3</v>
      </c>
      <c r="N248">
        <v>0.384631</v>
      </c>
      <c r="O248">
        <f t="shared" si="68"/>
        <v>0.384631</v>
      </c>
      <c r="P248">
        <f t="shared" si="79"/>
        <v>-8.3260000000000094E-4</v>
      </c>
      <c r="Q248">
        <f t="shared" si="71"/>
        <v>78.621176000000006</v>
      </c>
      <c r="R248">
        <f t="shared" si="80"/>
        <v>6.5190000000114878E-4</v>
      </c>
      <c r="S248">
        <f t="shared" si="81"/>
        <v>1</v>
      </c>
      <c r="T248">
        <f t="shared" si="82"/>
        <v>65.733362343107714</v>
      </c>
      <c r="U248">
        <f t="shared" si="83"/>
        <v>32500</v>
      </c>
      <c r="W248">
        <v>0.13001199999999999</v>
      </c>
      <c r="X248">
        <v>65.765745999999993</v>
      </c>
      <c r="Y248">
        <v>0</v>
      </c>
      <c r="Z248">
        <v>0</v>
      </c>
      <c r="AA248">
        <f t="shared" si="69"/>
        <v>0</v>
      </c>
      <c r="AB248">
        <f t="shared" si="70"/>
        <v>0</v>
      </c>
      <c r="AC248" t="e">
        <f t="shared" si="72"/>
        <v>#DIV/0!</v>
      </c>
      <c r="AD248" s="6" t="e">
        <f t="shared" si="76"/>
        <v>#DIV/0!</v>
      </c>
      <c r="AE248" s="6" t="e">
        <f t="shared" si="76"/>
        <v>#DIV/0!</v>
      </c>
    </row>
    <row r="249" spans="1:31" x14ac:dyDescent="0.25">
      <c r="A249" s="1">
        <v>42880.051759259259</v>
      </c>
      <c r="B249" s="16">
        <v>242</v>
      </c>
      <c r="C249">
        <f t="shared" si="73"/>
        <v>13.897696141358198</v>
      </c>
      <c r="D249">
        <f t="shared" si="74"/>
        <v>-23.368932116263359</v>
      </c>
      <c r="E249">
        <f t="shared" si="75"/>
        <v>28.971519436737907</v>
      </c>
      <c r="F249">
        <f t="shared" si="77"/>
        <v>-1.6814968379341437</v>
      </c>
      <c r="G249">
        <v>21.088488000000002</v>
      </c>
      <c r="H249">
        <f t="shared" si="65"/>
        <v>21.088488000000002</v>
      </c>
      <c r="I249">
        <v>20.994416000000001</v>
      </c>
      <c r="J249">
        <f t="shared" si="66"/>
        <v>20.994416000000001</v>
      </c>
      <c r="K249">
        <f t="shared" si="78"/>
        <v>1.7006666666669428E-4</v>
      </c>
      <c r="L249">
        <v>6.8640000000000003E-3</v>
      </c>
      <c r="M249">
        <f t="shared" si="67"/>
        <v>6.8640000000000003E-3</v>
      </c>
      <c r="N249">
        <v>0.383774</v>
      </c>
      <c r="O249">
        <f t="shared" si="68"/>
        <v>0.383774</v>
      </c>
      <c r="P249">
        <f t="shared" si="79"/>
        <v>-8.2773333333333217E-4</v>
      </c>
      <c r="Q249">
        <f t="shared" si="71"/>
        <v>78.621809999999996</v>
      </c>
      <c r="R249">
        <f t="shared" si="80"/>
        <v>6.5766666666746689E-4</v>
      </c>
      <c r="S249">
        <f t="shared" si="81"/>
        <v>1</v>
      </c>
      <c r="T249">
        <f t="shared" si="82"/>
        <v>65.173903371742114</v>
      </c>
      <c r="U249">
        <f t="shared" si="83"/>
        <v>32500</v>
      </c>
      <c r="W249">
        <v>0.13001199999999999</v>
      </c>
      <c r="X249">
        <v>65.211169999999996</v>
      </c>
      <c r="Y249">
        <v>0</v>
      </c>
      <c r="Z249">
        <v>0</v>
      </c>
      <c r="AA249">
        <f t="shared" si="69"/>
        <v>0</v>
      </c>
      <c r="AB249">
        <f t="shared" si="70"/>
        <v>0</v>
      </c>
      <c r="AC249" t="e">
        <f t="shared" si="72"/>
        <v>#DIV/0!</v>
      </c>
      <c r="AD249" s="6" t="e">
        <f t="shared" si="76"/>
        <v>#DIV/0!</v>
      </c>
      <c r="AE249" s="6" t="e">
        <f t="shared" si="76"/>
        <v>#DIV/0!</v>
      </c>
    </row>
    <row r="250" spans="1:31" x14ac:dyDescent="0.25">
      <c r="A250" s="1">
        <v>42880.052453703705</v>
      </c>
      <c r="B250" s="16">
        <v>243</v>
      </c>
      <c r="C250">
        <f t="shared" si="73"/>
        <v>20.091241619434008</v>
      </c>
      <c r="D250">
        <f t="shared" si="74"/>
        <v>-24.364000957004563</v>
      </c>
      <c r="E250">
        <f t="shared" si="75"/>
        <v>52.28172616565638</v>
      </c>
      <c r="F250">
        <f t="shared" si="77"/>
        <v>-1.212667759340347</v>
      </c>
      <c r="G250">
        <v>21.088515000000001</v>
      </c>
      <c r="H250">
        <f t="shared" si="65"/>
        <v>21.088515000000001</v>
      </c>
      <c r="I250">
        <v>20.994517999999999</v>
      </c>
      <c r="J250">
        <f t="shared" si="66"/>
        <v>20.994517999999999</v>
      </c>
      <c r="K250">
        <f t="shared" si="78"/>
        <v>1.5400000000003188E-4</v>
      </c>
      <c r="L250">
        <v>6.8659999999999997E-3</v>
      </c>
      <c r="M250">
        <f t="shared" si="67"/>
        <v>6.8659999999999997E-3</v>
      </c>
      <c r="N250">
        <v>0.382938</v>
      </c>
      <c r="O250">
        <f t="shared" si="68"/>
        <v>0.382938</v>
      </c>
      <c r="P250">
        <f t="shared" si="79"/>
        <v>-8.23016666666665E-4</v>
      </c>
      <c r="Q250">
        <f t="shared" si="71"/>
        <v>78.622544000000005</v>
      </c>
      <c r="R250">
        <f t="shared" si="80"/>
        <v>6.6901666666746942E-4</v>
      </c>
      <c r="S250">
        <f t="shared" si="81"/>
        <v>1</v>
      </c>
      <c r="T250">
        <f t="shared" si="82"/>
        <v>64.647053757423279</v>
      </c>
      <c r="U250">
        <f t="shared" si="83"/>
        <v>32500</v>
      </c>
      <c r="W250">
        <v>0.13000999999999999</v>
      </c>
      <c r="X250">
        <v>64.691508999999996</v>
      </c>
      <c r="Y250">
        <v>0</v>
      </c>
      <c r="Z250">
        <v>0</v>
      </c>
      <c r="AA250">
        <f t="shared" si="69"/>
        <v>0</v>
      </c>
      <c r="AB250">
        <f t="shared" si="70"/>
        <v>0</v>
      </c>
      <c r="AC250" t="e">
        <f t="shared" si="72"/>
        <v>#DIV/0!</v>
      </c>
      <c r="AD250" s="6" t="e">
        <f t="shared" si="76"/>
        <v>#DIV/0!</v>
      </c>
      <c r="AE250" s="6" t="e">
        <f t="shared" si="76"/>
        <v>#DIV/0!</v>
      </c>
    </row>
    <row r="251" spans="1:31" x14ac:dyDescent="0.25">
      <c r="A251" s="1">
        <v>42880.053148148145</v>
      </c>
      <c r="B251" s="16">
        <v>244</v>
      </c>
      <c r="C251">
        <f t="shared" si="73"/>
        <v>24.024622403576732</v>
      </c>
      <c r="D251">
        <f t="shared" si="74"/>
        <v>-25.572308226993883</v>
      </c>
      <c r="E251">
        <f t="shared" si="75"/>
        <v>66.44920860989464</v>
      </c>
      <c r="F251">
        <f t="shared" si="77"/>
        <v>-1.0644208178350696</v>
      </c>
      <c r="G251">
        <v>21.088514</v>
      </c>
      <c r="H251">
        <f t="shared" si="65"/>
        <v>21.088514</v>
      </c>
      <c r="I251">
        <v>20.994644999999998</v>
      </c>
      <c r="J251">
        <f t="shared" si="66"/>
        <v>20.994644999999998</v>
      </c>
      <c r="K251">
        <f t="shared" si="78"/>
        <v>1.4348333333350874E-4</v>
      </c>
      <c r="L251">
        <v>6.8570000000000002E-3</v>
      </c>
      <c r="M251">
        <f t="shared" si="67"/>
        <v>6.8570000000000002E-3</v>
      </c>
      <c r="N251">
        <v>0.382131</v>
      </c>
      <c r="O251">
        <f t="shared" si="68"/>
        <v>0.382131</v>
      </c>
      <c r="P251">
        <f t="shared" si="79"/>
        <v>-8.1916666666666618E-4</v>
      </c>
      <c r="Q251">
        <f t="shared" si="71"/>
        <v>78.623224000000008</v>
      </c>
      <c r="R251">
        <f t="shared" si="80"/>
        <v>6.756833333326995E-4</v>
      </c>
      <c r="S251">
        <f t="shared" si="81"/>
        <v>1</v>
      </c>
      <c r="T251">
        <f t="shared" si="82"/>
        <v>64.129212069369572</v>
      </c>
      <c r="U251">
        <f t="shared" si="83"/>
        <v>32500</v>
      </c>
      <c r="W251">
        <v>0.13001099999999999</v>
      </c>
      <c r="X251">
        <v>64.178809000000001</v>
      </c>
      <c r="Y251">
        <v>0</v>
      </c>
      <c r="Z251">
        <v>0</v>
      </c>
      <c r="AA251">
        <f t="shared" si="69"/>
        <v>0</v>
      </c>
      <c r="AB251">
        <f t="shared" si="70"/>
        <v>0</v>
      </c>
      <c r="AC251" t="e">
        <f t="shared" si="72"/>
        <v>#DIV/0!</v>
      </c>
      <c r="AD251" s="6" t="e">
        <f t="shared" si="76"/>
        <v>#DIV/0!</v>
      </c>
      <c r="AE251" s="6" t="e">
        <f t="shared" si="76"/>
        <v>#DIV/0!</v>
      </c>
    </row>
    <row r="252" spans="1:31" x14ac:dyDescent="0.25">
      <c r="A252" s="1">
        <v>42880.053842592592</v>
      </c>
      <c r="B252" s="16">
        <v>245</v>
      </c>
      <c r="C252">
        <f t="shared" si="73"/>
        <v>23.84788792547613</v>
      </c>
      <c r="D252">
        <f t="shared" si="74"/>
        <v>-25.513692640641743</v>
      </c>
      <c r="E252">
        <f t="shared" si="75"/>
        <v>65.817409639032931</v>
      </c>
      <c r="F252">
        <f t="shared" si="77"/>
        <v>-1.0698512472203492</v>
      </c>
      <c r="G252">
        <v>21.088591000000001</v>
      </c>
      <c r="H252">
        <f t="shared" si="65"/>
        <v>21.088591000000001</v>
      </c>
      <c r="I252">
        <v>20.994688</v>
      </c>
      <c r="J252">
        <f t="shared" si="66"/>
        <v>20.994688</v>
      </c>
      <c r="K252">
        <f t="shared" si="78"/>
        <v>1.4241666666675218E-4</v>
      </c>
      <c r="L252">
        <v>6.8529999999999997E-3</v>
      </c>
      <c r="M252">
        <f t="shared" si="67"/>
        <v>6.8529999999999997E-3</v>
      </c>
      <c r="N252">
        <v>0.38132199999999999</v>
      </c>
      <c r="O252">
        <f t="shared" si="68"/>
        <v>0.38132199999999999</v>
      </c>
      <c r="P252">
        <f t="shared" si="79"/>
        <v>-8.1131666666666531E-4</v>
      </c>
      <c r="Q252">
        <f t="shared" si="71"/>
        <v>78.623990000000006</v>
      </c>
      <c r="R252">
        <f t="shared" si="80"/>
        <v>6.6889999999920251E-4</v>
      </c>
      <c r="S252">
        <f t="shared" si="81"/>
        <v>1</v>
      </c>
      <c r="T252">
        <f t="shared" si="82"/>
        <v>63.601421419434097</v>
      </c>
      <c r="U252">
        <f t="shared" si="83"/>
        <v>32500</v>
      </c>
      <c r="W252">
        <v>0.13000800000000001</v>
      </c>
      <c r="X252">
        <v>63.650782999999997</v>
      </c>
      <c r="Y252">
        <v>0</v>
      </c>
      <c r="Z252">
        <v>0</v>
      </c>
      <c r="AA252">
        <f t="shared" si="69"/>
        <v>0</v>
      </c>
      <c r="AB252">
        <f t="shared" si="70"/>
        <v>0</v>
      </c>
      <c r="AC252" t="e">
        <f t="shared" si="72"/>
        <v>#DIV/0!</v>
      </c>
      <c r="AD252" s="6" t="e">
        <f t="shared" si="76"/>
        <v>#DIV/0!</v>
      </c>
      <c r="AE252" s="6" t="e">
        <f t="shared" si="76"/>
        <v>#DIV/0!</v>
      </c>
    </row>
    <row r="253" spans="1:31" x14ac:dyDescent="0.25">
      <c r="A253" s="1">
        <v>42880.054537037038</v>
      </c>
      <c r="B253" s="16">
        <v>246</v>
      </c>
      <c r="C253">
        <f t="shared" si="73"/>
        <v>18.114061837828295</v>
      </c>
      <c r="D253">
        <f t="shared" si="74"/>
        <v>-25.293134483592006</v>
      </c>
      <c r="E253">
        <f t="shared" si="75"/>
        <v>43.463897232995734</v>
      </c>
      <c r="F253">
        <f t="shared" si="77"/>
        <v>-1.396325943349237</v>
      </c>
      <c r="G253">
        <v>21.088539000000001</v>
      </c>
      <c r="H253">
        <f t="shared" si="65"/>
        <v>21.088539000000001</v>
      </c>
      <c r="I253">
        <v>20.994800000000001</v>
      </c>
      <c r="J253">
        <f t="shared" si="66"/>
        <v>20.994800000000001</v>
      </c>
      <c r="K253">
        <f t="shared" si="78"/>
        <v>1.5426666666661741E-4</v>
      </c>
      <c r="L253">
        <v>6.8609999999999999E-3</v>
      </c>
      <c r="M253">
        <f t="shared" si="67"/>
        <v>6.8609999999999999E-3</v>
      </c>
      <c r="N253">
        <v>0.38051400000000002</v>
      </c>
      <c r="O253">
        <f t="shared" si="68"/>
        <v>0.38051400000000002</v>
      </c>
      <c r="P253">
        <f t="shared" si="79"/>
        <v>-8.0263333333333118E-4</v>
      </c>
      <c r="Q253">
        <f t="shared" si="71"/>
        <v>78.624685999999997</v>
      </c>
      <c r="R253">
        <f t="shared" si="80"/>
        <v>6.4836666666584128E-4</v>
      </c>
      <c r="S253">
        <f t="shared" si="81"/>
        <v>1</v>
      </c>
      <c r="T253">
        <f t="shared" si="82"/>
        <v>63.043967803678875</v>
      </c>
      <c r="U253">
        <f t="shared" si="83"/>
        <v>32500</v>
      </c>
      <c r="W253">
        <v>0.13000600000000001</v>
      </c>
      <c r="X253">
        <v>63.087375000000002</v>
      </c>
      <c r="Y253">
        <v>0</v>
      </c>
      <c r="Z253">
        <v>0</v>
      </c>
      <c r="AA253">
        <f t="shared" si="69"/>
        <v>0</v>
      </c>
      <c r="AB253">
        <f t="shared" si="70"/>
        <v>0</v>
      </c>
      <c r="AC253" t="e">
        <f t="shared" si="72"/>
        <v>#DIV/0!</v>
      </c>
      <c r="AD253" s="6" t="e">
        <f t="shared" si="76"/>
        <v>#DIV/0!</v>
      </c>
      <c r="AE253" s="6" t="e">
        <f t="shared" si="76"/>
        <v>#DIV/0!</v>
      </c>
    </row>
    <row r="254" spans="1:31" x14ac:dyDescent="0.25">
      <c r="A254" s="1">
        <v>42880.055231481485</v>
      </c>
      <c r="B254" s="16">
        <v>247</v>
      </c>
      <c r="C254">
        <f t="shared" si="73"/>
        <v>9.6691221641188374</v>
      </c>
      <c r="D254">
        <f t="shared" si="74"/>
        <v>-23.495044583142644</v>
      </c>
      <c r="E254">
        <f t="shared" si="75"/>
        <v>12.16748122900286</v>
      </c>
      <c r="F254">
        <f t="shared" si="77"/>
        <v>-2.4299046164015228</v>
      </c>
      <c r="G254">
        <v>21.088488000000002</v>
      </c>
      <c r="H254">
        <f t="shared" si="65"/>
        <v>21.088488000000002</v>
      </c>
      <c r="I254">
        <v>20.994978</v>
      </c>
      <c r="J254">
        <f t="shared" si="66"/>
        <v>20.994978</v>
      </c>
      <c r="K254">
        <f t="shared" si="78"/>
        <v>1.715000000000207E-4</v>
      </c>
      <c r="L254">
        <v>6.8739999999999999E-3</v>
      </c>
      <c r="M254">
        <f t="shared" si="67"/>
        <v>6.8739999999999999E-3</v>
      </c>
      <c r="N254">
        <v>0.37968499999999999</v>
      </c>
      <c r="O254">
        <f t="shared" si="68"/>
        <v>0.37968499999999999</v>
      </c>
      <c r="P254">
        <f t="shared" si="79"/>
        <v>-7.8884999999999741E-4</v>
      </c>
      <c r="Q254">
        <f t="shared" si="71"/>
        <v>78.625337000000002</v>
      </c>
      <c r="R254">
        <f t="shared" si="80"/>
        <v>6.1734999999932445E-4</v>
      </c>
      <c r="S254">
        <f t="shared" si="81"/>
        <v>1</v>
      </c>
      <c r="T254">
        <f t="shared" si="82"/>
        <v>62.466902833252959</v>
      </c>
      <c r="U254">
        <f t="shared" si="83"/>
        <v>32500</v>
      </c>
      <c r="W254">
        <v>0.13000900000000001</v>
      </c>
      <c r="X254">
        <v>62.500067000000001</v>
      </c>
      <c r="Y254">
        <v>0</v>
      </c>
      <c r="Z254">
        <v>0</v>
      </c>
      <c r="AA254">
        <f t="shared" si="69"/>
        <v>0</v>
      </c>
      <c r="AB254">
        <f t="shared" si="70"/>
        <v>0</v>
      </c>
      <c r="AC254" t="e">
        <f t="shared" si="72"/>
        <v>#DIV/0!</v>
      </c>
      <c r="AD254" s="6" t="e">
        <f t="shared" si="76"/>
        <v>#DIV/0!</v>
      </c>
      <c r="AE254" s="6" t="e">
        <f t="shared" si="76"/>
        <v>#DIV/0!</v>
      </c>
    </row>
    <row r="255" spans="1:31" x14ac:dyDescent="0.25">
      <c r="A255" s="1">
        <v>42880.055925925924</v>
      </c>
      <c r="B255" s="16">
        <v>248</v>
      </c>
      <c r="C255">
        <f t="shared" si="73"/>
        <v>5.7332689685588267</v>
      </c>
      <c r="D255">
        <f t="shared" si="74"/>
        <v>-21.390310963428441</v>
      </c>
      <c r="E255">
        <f t="shared" si="75"/>
        <v>-1.0200902985346652</v>
      </c>
      <c r="F255">
        <f t="shared" si="77"/>
        <v>-3.7309100760373584</v>
      </c>
      <c r="G255">
        <v>21.088493</v>
      </c>
      <c r="H255">
        <f t="shared" si="65"/>
        <v>21.088493</v>
      </c>
      <c r="I255">
        <v>20.995214000000001</v>
      </c>
      <c r="J255">
        <f t="shared" si="66"/>
        <v>20.995214000000001</v>
      </c>
      <c r="K255">
        <f t="shared" si="78"/>
        <v>1.7764999999988855E-4</v>
      </c>
      <c r="L255">
        <v>6.8710000000000004E-3</v>
      </c>
      <c r="M255">
        <f t="shared" si="67"/>
        <v>6.8710000000000004E-3</v>
      </c>
      <c r="N255">
        <v>0.37889800000000001</v>
      </c>
      <c r="O255">
        <f t="shared" si="68"/>
        <v>0.37889800000000001</v>
      </c>
      <c r="P255">
        <f t="shared" si="79"/>
        <v>-7.7449999999999741E-4</v>
      </c>
      <c r="Q255">
        <f t="shared" si="71"/>
        <v>78.625887999999989</v>
      </c>
      <c r="R255">
        <f t="shared" si="80"/>
        <v>5.9684999999897554E-4</v>
      </c>
      <c r="S255">
        <f t="shared" si="81"/>
        <v>1</v>
      </c>
      <c r="T255">
        <f t="shared" si="82"/>
        <v>61.910574420068386</v>
      </c>
      <c r="U255">
        <f t="shared" si="83"/>
        <v>32500</v>
      </c>
      <c r="W255">
        <v>0.13000900000000001</v>
      </c>
      <c r="X255">
        <v>61.937697999999997</v>
      </c>
      <c r="Y255">
        <v>0</v>
      </c>
      <c r="Z255">
        <v>0</v>
      </c>
      <c r="AA255">
        <f t="shared" si="69"/>
        <v>0</v>
      </c>
      <c r="AB255">
        <f t="shared" si="70"/>
        <v>0</v>
      </c>
      <c r="AC255" t="e">
        <f t="shared" si="72"/>
        <v>#DIV/0!</v>
      </c>
      <c r="AD255" s="6" t="e">
        <f t="shared" si="76"/>
        <v>#DIV/0!</v>
      </c>
      <c r="AE255" s="6" t="e">
        <f t="shared" si="76"/>
        <v>#DIV/0!</v>
      </c>
    </row>
    <row r="256" spans="1:31" x14ac:dyDescent="0.25">
      <c r="A256" s="1">
        <v>42880.056620370371</v>
      </c>
      <c r="B256" s="16">
        <v>249</v>
      </c>
      <c r="C256">
        <f t="shared" si="73"/>
        <v>4.1077470070202082</v>
      </c>
      <c r="D256">
        <f t="shared" si="74"/>
        <v>-18.909450870602207</v>
      </c>
      <c r="E256">
        <f t="shared" si="75"/>
        <v>-4.6874028064782003</v>
      </c>
      <c r="F256">
        <f t="shared" si="77"/>
        <v>-4.6033630694114409</v>
      </c>
      <c r="G256">
        <v>21.088854999999999</v>
      </c>
      <c r="H256">
        <f t="shared" si="65"/>
        <v>21.088854999999999</v>
      </c>
      <c r="I256">
        <v>20.995462</v>
      </c>
      <c r="J256">
        <f t="shared" si="66"/>
        <v>20.995462</v>
      </c>
      <c r="K256">
        <f t="shared" si="78"/>
        <v>1.7874999999989427E-4</v>
      </c>
      <c r="L256">
        <v>6.8490000000000001E-3</v>
      </c>
      <c r="M256">
        <f t="shared" si="67"/>
        <v>6.8490000000000001E-3</v>
      </c>
      <c r="N256">
        <v>0.37814900000000001</v>
      </c>
      <c r="O256">
        <f t="shared" si="68"/>
        <v>0.37814900000000001</v>
      </c>
      <c r="P256">
        <f t="shared" si="79"/>
        <v>-7.597000000000002E-4</v>
      </c>
      <c r="Q256">
        <f t="shared" si="71"/>
        <v>78.626389000000003</v>
      </c>
      <c r="R256">
        <f t="shared" si="80"/>
        <v>5.8095000000003936E-4</v>
      </c>
      <c r="S256">
        <f t="shared" si="81"/>
        <v>1</v>
      </c>
      <c r="T256">
        <f t="shared" si="82"/>
        <v>61.404423802122402</v>
      </c>
      <c r="U256">
        <f t="shared" si="83"/>
        <v>32500</v>
      </c>
      <c r="W256">
        <v>0.13000700000000001</v>
      </c>
      <c r="X256">
        <v>61.427441000000002</v>
      </c>
      <c r="Y256">
        <v>0</v>
      </c>
      <c r="Z256">
        <v>0</v>
      </c>
      <c r="AA256">
        <f t="shared" si="69"/>
        <v>0</v>
      </c>
      <c r="AB256">
        <f t="shared" si="70"/>
        <v>0</v>
      </c>
      <c r="AC256" t="e">
        <f t="shared" si="72"/>
        <v>#DIV/0!</v>
      </c>
      <c r="AD256" s="6" t="e">
        <f t="shared" si="76"/>
        <v>#DIV/0!</v>
      </c>
      <c r="AE256" s="6" t="e">
        <f t="shared" si="76"/>
        <v>#DIV/0!</v>
      </c>
    </row>
    <row r="257" spans="1:31" x14ac:dyDescent="0.25">
      <c r="A257" s="1">
        <v>42880.057314814818</v>
      </c>
      <c r="B257" s="16">
        <v>250</v>
      </c>
      <c r="C257">
        <f t="shared" si="73"/>
        <v>6.7359049006652771</v>
      </c>
      <c r="D257">
        <f t="shared" si="74"/>
        <v>-16.086714962640549</v>
      </c>
      <c r="E257">
        <f t="shared" si="75"/>
        <v>8.7864678947666874</v>
      </c>
      <c r="F257">
        <f t="shared" si="77"/>
        <v>-2.3882039903876509</v>
      </c>
      <c r="G257">
        <v>21.088974</v>
      </c>
      <c r="H257">
        <f t="shared" si="65"/>
        <v>21.088974</v>
      </c>
      <c r="I257">
        <v>20.995664999999999</v>
      </c>
      <c r="J257">
        <f t="shared" si="66"/>
        <v>20.995664999999999</v>
      </c>
      <c r="K257">
        <f t="shared" si="78"/>
        <v>1.6888333333315114E-4</v>
      </c>
      <c r="L257">
        <v>6.8430000000000001E-3</v>
      </c>
      <c r="M257">
        <f t="shared" si="67"/>
        <v>6.8430000000000001E-3</v>
      </c>
      <c r="N257">
        <v>0.37735200000000002</v>
      </c>
      <c r="O257">
        <f t="shared" si="68"/>
        <v>0.37735200000000002</v>
      </c>
      <c r="P257">
        <f t="shared" si="79"/>
        <v>-7.4358333333333448E-4</v>
      </c>
      <c r="Q257">
        <f t="shared" si="71"/>
        <v>78.626982999999996</v>
      </c>
      <c r="R257">
        <f t="shared" si="80"/>
        <v>5.7470000000042396E-4</v>
      </c>
      <c r="S257">
        <f t="shared" si="81"/>
        <v>1</v>
      </c>
      <c r="T257">
        <f t="shared" si="82"/>
        <v>60.883657380136619</v>
      </c>
      <c r="U257">
        <f t="shared" si="83"/>
        <v>32500</v>
      </c>
      <c r="W257">
        <v>0.12850500000000001</v>
      </c>
      <c r="X257">
        <v>60.906480000000002</v>
      </c>
      <c r="Y257">
        <v>0</v>
      </c>
      <c r="Z257">
        <v>0</v>
      </c>
      <c r="AA257">
        <f t="shared" si="69"/>
        <v>0</v>
      </c>
      <c r="AB257">
        <f t="shared" si="70"/>
        <v>0</v>
      </c>
      <c r="AC257" t="e">
        <f t="shared" si="72"/>
        <v>#DIV/0!</v>
      </c>
      <c r="AD257" s="6" t="e">
        <f t="shared" si="76"/>
        <v>#DIV/0!</v>
      </c>
      <c r="AE257" s="6" t="e">
        <f t="shared" si="76"/>
        <v>#DIV/0!</v>
      </c>
    </row>
    <row r="258" spans="1:31" x14ac:dyDescent="0.25">
      <c r="A258" s="1">
        <v>42880.058009259257</v>
      </c>
      <c r="B258" s="16">
        <v>251</v>
      </c>
      <c r="C258">
        <f t="shared" si="73"/>
        <v>8.1943979644251286</v>
      </c>
      <c r="D258">
        <f t="shared" si="74"/>
        <v>-14.000012108195357</v>
      </c>
      <c r="E258">
        <f t="shared" si="75"/>
        <v>16.838109010351758</v>
      </c>
      <c r="F258">
        <f t="shared" si="77"/>
        <v>-1.7084857446482973</v>
      </c>
      <c r="G258">
        <v>21.089103000000001</v>
      </c>
      <c r="H258">
        <f t="shared" si="65"/>
        <v>21.089103000000001</v>
      </c>
      <c r="I258">
        <v>20.995835</v>
      </c>
      <c r="J258">
        <f t="shared" si="66"/>
        <v>20.995835</v>
      </c>
      <c r="K258">
        <f t="shared" si="78"/>
        <v>1.6261666666661512E-4</v>
      </c>
      <c r="L258">
        <v>6.8360000000000001E-3</v>
      </c>
      <c r="M258">
        <f t="shared" si="67"/>
        <v>6.8360000000000001E-3</v>
      </c>
      <c r="N258">
        <v>0.37668000000000001</v>
      </c>
      <c r="O258">
        <f t="shared" si="68"/>
        <v>0.37668000000000001</v>
      </c>
      <c r="P258">
        <f t="shared" si="79"/>
        <v>-7.3078333333333472E-4</v>
      </c>
      <c r="Q258">
        <f t="shared" si="71"/>
        <v>78.627485000000007</v>
      </c>
      <c r="R258">
        <f t="shared" si="80"/>
        <v>5.6816666666676947E-4</v>
      </c>
      <c r="S258">
        <f t="shared" si="81"/>
        <v>1</v>
      </c>
      <c r="T258">
        <f t="shared" si="82"/>
        <v>60.432530589927367</v>
      </c>
      <c r="U258">
        <f t="shared" si="83"/>
        <v>32500</v>
      </c>
      <c r="W258">
        <v>0.11751399999999999</v>
      </c>
      <c r="X258">
        <v>60.454725000000003</v>
      </c>
      <c r="Y258">
        <v>0</v>
      </c>
      <c r="Z258">
        <v>0</v>
      </c>
      <c r="AA258">
        <f t="shared" si="69"/>
        <v>0</v>
      </c>
      <c r="AB258">
        <f t="shared" si="70"/>
        <v>0</v>
      </c>
      <c r="AC258" t="e">
        <f t="shared" si="72"/>
        <v>#DIV/0!</v>
      </c>
      <c r="AD258" s="6" t="e">
        <f t="shared" si="76"/>
        <v>#DIV/0!</v>
      </c>
      <c r="AE258" s="6" t="e">
        <f t="shared" si="76"/>
        <v>#DIV/0!</v>
      </c>
    </row>
    <row r="259" spans="1:31" x14ac:dyDescent="0.25">
      <c r="A259" s="1">
        <v>42880.058703703704</v>
      </c>
      <c r="B259" s="16">
        <v>252</v>
      </c>
      <c r="C259">
        <f t="shared" si="73"/>
        <v>11.291633953049001</v>
      </c>
      <c r="D259">
        <f t="shared" si="74"/>
        <v>-13.64830682147069</v>
      </c>
      <c r="E259">
        <f t="shared" si="75"/>
        <v>29.432598678062465</v>
      </c>
      <c r="F259">
        <f t="shared" si="77"/>
        <v>-1.2087096409802882</v>
      </c>
      <c r="G259">
        <v>21.088818</v>
      </c>
      <c r="H259">
        <f t="shared" si="65"/>
        <v>21.088818</v>
      </c>
      <c r="I259">
        <v>20.995895999999998</v>
      </c>
      <c r="J259">
        <f t="shared" si="66"/>
        <v>20.995895999999998</v>
      </c>
      <c r="K259">
        <f t="shared" si="78"/>
        <v>1.5281666666666638E-4</v>
      </c>
      <c r="L259">
        <v>6.8279999999999999E-3</v>
      </c>
      <c r="M259">
        <f t="shared" si="67"/>
        <v>6.8279999999999999E-3</v>
      </c>
      <c r="N259">
        <v>0.37596000000000002</v>
      </c>
      <c r="O259">
        <f t="shared" si="68"/>
        <v>0.37596000000000002</v>
      </c>
      <c r="P259">
        <f t="shared" si="79"/>
        <v>-7.2278333333333593E-4</v>
      </c>
      <c r="Q259">
        <f t="shared" si="71"/>
        <v>78.628143999999992</v>
      </c>
      <c r="R259">
        <f t="shared" si="80"/>
        <v>5.6996666666719875E-4</v>
      </c>
      <c r="S259">
        <f t="shared" si="81"/>
        <v>1</v>
      </c>
      <c r="T259">
        <f t="shared" si="82"/>
        <v>59.940070059225313</v>
      </c>
      <c r="U259">
        <f t="shared" si="83"/>
        <v>32500</v>
      </c>
      <c r="W259">
        <v>0.10646600000000001</v>
      </c>
      <c r="X259">
        <v>59.965009999999999</v>
      </c>
      <c r="Y259">
        <v>0</v>
      </c>
      <c r="Z259">
        <v>0</v>
      </c>
      <c r="AA259">
        <f t="shared" si="69"/>
        <v>0</v>
      </c>
      <c r="AB259">
        <f t="shared" si="70"/>
        <v>0</v>
      </c>
      <c r="AC259" t="e">
        <f t="shared" si="72"/>
        <v>#DIV/0!</v>
      </c>
      <c r="AD259" s="6" t="e">
        <f t="shared" si="76"/>
        <v>#DIV/0!</v>
      </c>
      <c r="AE259" s="6" t="e">
        <f t="shared" si="76"/>
        <v>#DIV/0!</v>
      </c>
    </row>
    <row r="260" spans="1:31" x14ac:dyDescent="0.25">
      <c r="A260" s="1">
        <v>42880.059398148151</v>
      </c>
      <c r="B260" s="16">
        <v>253</v>
      </c>
      <c r="C260">
        <f t="shared" si="73"/>
        <v>15.333164199924187</v>
      </c>
      <c r="D260">
        <f t="shared" si="74"/>
        <v>-14.01483180418218</v>
      </c>
      <c r="E260">
        <f t="shared" si="75"/>
        <v>44.955625800084093</v>
      </c>
      <c r="F260">
        <f t="shared" si="77"/>
        <v>-0.91402085188988413</v>
      </c>
      <c r="G260">
        <v>21.088757000000001</v>
      </c>
      <c r="H260">
        <f t="shared" si="65"/>
        <v>21.088757000000001</v>
      </c>
      <c r="I260">
        <v>20.996006000000001</v>
      </c>
      <c r="J260">
        <f t="shared" si="66"/>
        <v>20.996006000000001</v>
      </c>
      <c r="K260">
        <f t="shared" si="78"/>
        <v>1.4153333333351745E-4</v>
      </c>
      <c r="L260">
        <v>6.8100000000000001E-3</v>
      </c>
      <c r="M260">
        <f t="shared" si="67"/>
        <v>6.8100000000000001E-3</v>
      </c>
      <c r="N260">
        <v>0.37523099999999998</v>
      </c>
      <c r="O260">
        <f t="shared" si="68"/>
        <v>0.37523099999999998</v>
      </c>
      <c r="P260">
        <f t="shared" si="79"/>
        <v>-7.1706666666666765E-4</v>
      </c>
      <c r="Q260">
        <f t="shared" si="71"/>
        <v>78.628763000000006</v>
      </c>
      <c r="R260">
        <f t="shared" si="80"/>
        <v>5.7553333333236381E-4</v>
      </c>
      <c r="S260">
        <f t="shared" si="81"/>
        <v>1</v>
      </c>
      <c r="T260">
        <f t="shared" si="82"/>
        <v>59.452049003996152</v>
      </c>
      <c r="U260">
        <f t="shared" si="83"/>
        <v>32500</v>
      </c>
      <c r="W260">
        <v>0.1</v>
      </c>
      <c r="X260">
        <v>59.481397000000001</v>
      </c>
      <c r="Y260">
        <v>0</v>
      </c>
      <c r="Z260">
        <v>0</v>
      </c>
      <c r="AA260">
        <f t="shared" si="69"/>
        <v>0</v>
      </c>
      <c r="AB260">
        <f t="shared" si="70"/>
        <v>0</v>
      </c>
      <c r="AC260" t="e">
        <f t="shared" si="72"/>
        <v>#DIV/0!</v>
      </c>
      <c r="AD260" s="6" t="e">
        <f t="shared" si="76"/>
        <v>#DIV/0!</v>
      </c>
      <c r="AE260" s="6" t="e">
        <f t="shared" si="76"/>
        <v>#DIV/0!</v>
      </c>
    </row>
    <row r="261" spans="1:31" x14ac:dyDescent="0.25">
      <c r="A261" s="1">
        <v>42880.06009259259</v>
      </c>
      <c r="B261" s="16">
        <v>254</v>
      </c>
      <c r="C261">
        <f t="shared" si="73"/>
        <v>15.104203715115041</v>
      </c>
      <c r="D261">
        <f t="shared" si="74"/>
        <v>-14.500638946426676</v>
      </c>
      <c r="E261">
        <f t="shared" si="75"/>
        <v>43.516961444413326</v>
      </c>
      <c r="F261">
        <f t="shared" si="77"/>
        <v>-0.96003994781370916</v>
      </c>
      <c r="G261">
        <v>21.088687</v>
      </c>
      <c r="H261">
        <f t="shared" si="65"/>
        <v>21.088687</v>
      </c>
      <c r="I261">
        <v>20.996127999999999</v>
      </c>
      <c r="J261">
        <f t="shared" si="66"/>
        <v>20.996127999999999</v>
      </c>
      <c r="K261">
        <f t="shared" si="78"/>
        <v>1.4080000000031844E-4</v>
      </c>
      <c r="L261">
        <v>6.8079999999999998E-3</v>
      </c>
      <c r="M261">
        <f t="shared" si="67"/>
        <v>6.8079999999999998E-3</v>
      </c>
      <c r="N261">
        <v>0.37453700000000001</v>
      </c>
      <c r="O261">
        <f t="shared" si="68"/>
        <v>0.37453700000000001</v>
      </c>
      <c r="P261">
        <f t="shared" si="79"/>
        <v>-7.1231666666666897E-4</v>
      </c>
      <c r="Q261">
        <f t="shared" si="71"/>
        <v>78.629334999999998</v>
      </c>
      <c r="R261">
        <f t="shared" si="80"/>
        <v>5.7151666666636436E-4</v>
      </c>
      <c r="S261">
        <f t="shared" si="81"/>
        <v>1</v>
      </c>
      <c r="T261">
        <f t="shared" si="82"/>
        <v>59.01201515733846</v>
      </c>
      <c r="U261">
        <f t="shared" si="83"/>
        <v>32500</v>
      </c>
      <c r="W261">
        <v>0.100005</v>
      </c>
      <c r="X261">
        <v>59.041620000000002</v>
      </c>
      <c r="Y261">
        <v>0</v>
      </c>
      <c r="Z261">
        <v>0</v>
      </c>
      <c r="AA261">
        <f t="shared" si="69"/>
        <v>0</v>
      </c>
      <c r="AB261">
        <f t="shared" si="70"/>
        <v>0</v>
      </c>
      <c r="AC261" t="e">
        <f t="shared" si="72"/>
        <v>#DIV/0!</v>
      </c>
      <c r="AD261" s="6" t="e">
        <f t="shared" si="76"/>
        <v>#DIV/0!</v>
      </c>
      <c r="AE261" s="6" t="e">
        <f t="shared" si="76"/>
        <v>#DIV/0!</v>
      </c>
    </row>
    <row r="262" spans="1:31" x14ac:dyDescent="0.25">
      <c r="A262" s="1">
        <v>42880.060787037037</v>
      </c>
      <c r="B262" s="16">
        <v>255</v>
      </c>
      <c r="C262">
        <f t="shared" si="73"/>
        <v>13.700034083949939</v>
      </c>
      <c r="D262">
        <f t="shared" si="74"/>
        <v>-17.567771935842806</v>
      </c>
      <c r="E262">
        <f t="shared" si="75"/>
        <v>34.597014107676245</v>
      </c>
      <c r="F262">
        <f t="shared" si="77"/>
        <v>-1.2823159291569979</v>
      </c>
      <c r="G262">
        <v>21.088656</v>
      </c>
      <c r="H262">
        <f t="shared" si="65"/>
        <v>21.088656</v>
      </c>
      <c r="I262">
        <v>20.996402</v>
      </c>
      <c r="J262">
        <f t="shared" si="66"/>
        <v>20.996402</v>
      </c>
      <c r="K262">
        <f t="shared" si="78"/>
        <v>1.4443333333359712E-4</v>
      </c>
      <c r="L262">
        <v>6.8139999999999997E-3</v>
      </c>
      <c r="M262">
        <f t="shared" si="67"/>
        <v>6.8139999999999997E-3</v>
      </c>
      <c r="N262">
        <v>0.37380099999999999</v>
      </c>
      <c r="O262">
        <f t="shared" si="68"/>
        <v>0.37380099999999999</v>
      </c>
      <c r="P262">
        <f t="shared" si="79"/>
        <v>-7.1558333333333521E-4</v>
      </c>
      <c r="Q262">
        <f t="shared" si="71"/>
        <v>78.629796999999996</v>
      </c>
      <c r="R262">
        <f t="shared" si="80"/>
        <v>5.7114999999872864E-4</v>
      </c>
      <c r="S262">
        <f t="shared" si="81"/>
        <v>1</v>
      </c>
      <c r="T262">
        <f t="shared" si="82"/>
        <v>58.584893193980534</v>
      </c>
      <c r="U262">
        <f t="shared" si="83"/>
        <v>32500</v>
      </c>
      <c r="W262">
        <v>0.100005</v>
      </c>
      <c r="X262">
        <v>58.616160999999998</v>
      </c>
      <c r="Y262">
        <v>0</v>
      </c>
      <c r="Z262">
        <v>0</v>
      </c>
      <c r="AA262">
        <f t="shared" si="69"/>
        <v>0</v>
      </c>
      <c r="AB262">
        <f t="shared" si="70"/>
        <v>0</v>
      </c>
      <c r="AC262" t="e">
        <f t="shared" si="72"/>
        <v>#DIV/0!</v>
      </c>
      <c r="AD262" s="6" t="e">
        <f t="shared" si="76"/>
        <v>#DIV/0!</v>
      </c>
      <c r="AE262" s="6" t="e">
        <f t="shared" si="76"/>
        <v>#DIV/0!</v>
      </c>
    </row>
    <row r="263" spans="1:31" x14ac:dyDescent="0.25">
      <c r="A263" s="1">
        <v>42880.061481481483</v>
      </c>
      <c r="B263" s="16">
        <v>256</v>
      </c>
      <c r="C263">
        <f t="shared" si="73"/>
        <v>11.57939575594721</v>
      </c>
      <c r="D263">
        <f t="shared" si="74"/>
        <v>-17.831421852858398</v>
      </c>
      <c r="E263">
        <f t="shared" si="75"/>
        <v>25.948508948632284</v>
      </c>
      <c r="F263">
        <f t="shared" si="77"/>
        <v>-1.5399268000405055</v>
      </c>
      <c r="G263">
        <v>21.088756</v>
      </c>
      <c r="H263">
        <f t="shared" si="65"/>
        <v>21.088756</v>
      </c>
      <c r="I263">
        <v>20.996527</v>
      </c>
      <c r="J263">
        <f t="shared" si="66"/>
        <v>20.996527</v>
      </c>
      <c r="K263">
        <f t="shared" si="78"/>
        <v>1.4860000000016527E-4</v>
      </c>
      <c r="L263">
        <v>6.8079999999999998E-3</v>
      </c>
      <c r="M263">
        <f t="shared" si="67"/>
        <v>6.8079999999999998E-3</v>
      </c>
      <c r="N263">
        <v>0.373087</v>
      </c>
      <c r="O263">
        <f t="shared" si="68"/>
        <v>0.373087</v>
      </c>
      <c r="P263">
        <f t="shared" si="79"/>
        <v>-7.1071666666666828E-4</v>
      </c>
      <c r="Q263">
        <f t="shared" si="71"/>
        <v>78.630386000000001</v>
      </c>
      <c r="R263">
        <f t="shared" si="80"/>
        <v>5.6211666666570179E-4</v>
      </c>
      <c r="S263">
        <f t="shared" si="81"/>
        <v>1</v>
      </c>
      <c r="T263">
        <f t="shared" si="82"/>
        <v>58.194299182391447</v>
      </c>
      <c r="U263">
        <f t="shared" si="83"/>
        <v>32500</v>
      </c>
      <c r="W263">
        <v>0.100005</v>
      </c>
      <c r="X263">
        <v>58.223709999999997</v>
      </c>
      <c r="Y263">
        <v>0</v>
      </c>
      <c r="Z263">
        <v>0</v>
      </c>
      <c r="AA263">
        <f t="shared" si="69"/>
        <v>0</v>
      </c>
      <c r="AB263">
        <f t="shared" si="70"/>
        <v>0</v>
      </c>
      <c r="AC263" t="e">
        <f t="shared" si="72"/>
        <v>#DIV/0!</v>
      </c>
      <c r="AD263" s="6" t="e">
        <f t="shared" si="76"/>
        <v>#DIV/0!</v>
      </c>
      <c r="AE263" s="6" t="e">
        <f t="shared" si="76"/>
        <v>#DIV/0!</v>
      </c>
    </row>
    <row r="264" spans="1:31" x14ac:dyDescent="0.25">
      <c r="A264" s="1">
        <v>42880.062175925923</v>
      </c>
      <c r="B264" s="16">
        <v>257</v>
      </c>
      <c r="C264">
        <f t="shared" si="73"/>
        <v>12.799148661706612</v>
      </c>
      <c r="D264">
        <f t="shared" si="74"/>
        <v>-17.86646464007223</v>
      </c>
      <c r="E264">
        <f t="shared" si="75"/>
        <v>30.716867913146011</v>
      </c>
      <c r="F264">
        <f t="shared" si="77"/>
        <v>-1.3959103931284405</v>
      </c>
      <c r="G264">
        <v>21.088953</v>
      </c>
      <c r="H264">
        <f t="shared" si="65"/>
        <v>21.088953</v>
      </c>
      <c r="I264">
        <v>20.996597000000001</v>
      </c>
      <c r="J264">
        <f t="shared" ref="J264:J327" si="84">(I264*J$2+J$3+J$4)</f>
        <v>20.996597000000001</v>
      </c>
      <c r="K264">
        <f t="shared" si="78"/>
        <v>1.4476666666662178E-4</v>
      </c>
      <c r="L264">
        <v>6.7869999999999996E-3</v>
      </c>
      <c r="M264">
        <f t="shared" si="67"/>
        <v>6.7869999999999996E-3</v>
      </c>
      <c r="N264">
        <v>0.37238700000000002</v>
      </c>
      <c r="O264">
        <f t="shared" ref="O264:O327" si="85">(N264*O$2+O$3+O$4)</f>
        <v>0.37238700000000002</v>
      </c>
      <c r="P264">
        <f t="shared" si="79"/>
        <v>-7.0516666666666688E-4</v>
      </c>
      <c r="Q264">
        <f t="shared" si="71"/>
        <v>78.631015999999988</v>
      </c>
      <c r="R264">
        <f t="shared" si="80"/>
        <v>5.6039999999957972E-4</v>
      </c>
      <c r="S264">
        <f t="shared" si="81"/>
        <v>1</v>
      </c>
      <c r="T264">
        <f t="shared" si="82"/>
        <v>57.79944838669838</v>
      </c>
      <c r="U264">
        <f t="shared" si="83"/>
        <v>32500</v>
      </c>
      <c r="W264">
        <v>0.10000299999999999</v>
      </c>
      <c r="X264">
        <v>57.830114000000002</v>
      </c>
      <c r="Y264">
        <v>0</v>
      </c>
      <c r="Z264">
        <v>0</v>
      </c>
      <c r="AA264">
        <f t="shared" ref="AA264:AA327" si="86">((X264*(H264/100)*Z264)/(-X264*(-1+H264/100+M264/100)+Z264))*1000</f>
        <v>0</v>
      </c>
      <c r="AB264">
        <f t="shared" ref="AB264:AB327" si="87">((X264*(Y264*(-1+M264/100+H264/100)+(M264/100)*Z264))/(X264*(-1+M264/100+H264/100)-Z264))*1000</f>
        <v>0</v>
      </c>
      <c r="AC264" t="e">
        <f t="shared" si="72"/>
        <v>#DIV/0!</v>
      </c>
      <c r="AD264" s="6" t="e">
        <f t="shared" si="76"/>
        <v>#DIV/0!</v>
      </c>
      <c r="AE264" s="6" t="e">
        <f t="shared" si="76"/>
        <v>#DIV/0!</v>
      </c>
    </row>
    <row r="265" spans="1:31" x14ac:dyDescent="0.25">
      <c r="A265" s="1">
        <v>42880.06287037037</v>
      </c>
      <c r="B265" s="16">
        <v>258</v>
      </c>
      <c r="C265">
        <f t="shared" si="73"/>
        <v>14.635951666819631</v>
      </c>
      <c r="D265">
        <f t="shared" si="74"/>
        <v>-17.922731726556513</v>
      </c>
      <c r="E265">
        <f t="shared" si="75"/>
        <v>37.89358969281777</v>
      </c>
      <c r="F265">
        <f t="shared" si="77"/>
        <v>-1.2245689337160195</v>
      </c>
      <c r="G265">
        <v>21.088761000000002</v>
      </c>
      <c r="H265">
        <f t="shared" ref="H265:H328" si="88">(G265*H$2+H$3+H$4)</f>
        <v>21.088761000000002</v>
      </c>
      <c r="I265">
        <v>20.996791000000002</v>
      </c>
      <c r="J265">
        <f t="shared" si="84"/>
        <v>20.996791000000002</v>
      </c>
      <c r="K265">
        <f t="shared" si="78"/>
        <v>1.384500000000936E-4</v>
      </c>
      <c r="L265">
        <v>6.7660000000000003E-3</v>
      </c>
      <c r="M265">
        <f t="shared" ref="M265:M328" si="89">(L265*M$2+M$3+M$4)</f>
        <v>6.7660000000000003E-3</v>
      </c>
      <c r="N265">
        <v>0.37168099999999998</v>
      </c>
      <c r="O265">
        <f t="shared" si="85"/>
        <v>0.37168099999999998</v>
      </c>
      <c r="P265">
        <f t="shared" si="79"/>
        <v>-6.9933333333333327E-4</v>
      </c>
      <c r="Q265">
        <f t="shared" ref="Q265:Q328" si="90">100-J265-O265</f>
        <v>78.631528000000003</v>
      </c>
      <c r="R265">
        <f t="shared" si="80"/>
        <v>5.6088333333311391E-4</v>
      </c>
      <c r="S265">
        <f t="shared" si="81"/>
        <v>1</v>
      </c>
      <c r="T265">
        <f t="shared" si="82"/>
        <v>57.373033316606666</v>
      </c>
      <c r="U265">
        <f t="shared" si="83"/>
        <v>32500</v>
      </c>
      <c r="W265">
        <v>0.10000199999999999</v>
      </c>
      <c r="X265">
        <v>57.405591999999999</v>
      </c>
      <c r="Y265">
        <v>0</v>
      </c>
      <c r="Z265">
        <v>0</v>
      </c>
      <c r="AA265">
        <f t="shared" si="86"/>
        <v>0</v>
      </c>
      <c r="AB265">
        <f t="shared" si="87"/>
        <v>0</v>
      </c>
      <c r="AC265" t="e">
        <f t="shared" ref="AC265:AC328" si="91">AB265/AA265</f>
        <v>#DIV/0!</v>
      </c>
      <c r="AD265" s="6" t="e">
        <f t="shared" si="76"/>
        <v>#DIV/0!</v>
      </c>
      <c r="AE265" s="6" t="e">
        <f t="shared" si="76"/>
        <v>#DIV/0!</v>
      </c>
    </row>
    <row r="266" spans="1:31" x14ac:dyDescent="0.25">
      <c r="A266" s="1">
        <v>42880.063564814816</v>
      </c>
      <c r="B266" s="16">
        <v>259</v>
      </c>
      <c r="C266">
        <f t="shared" si="73"/>
        <v>14.357391287906012</v>
      </c>
      <c r="D266">
        <f t="shared" si="74"/>
        <v>-17.940039908428673</v>
      </c>
      <c r="E266">
        <f t="shared" si="75"/>
        <v>36.776675006732333</v>
      </c>
      <c r="F266">
        <f t="shared" si="77"/>
        <v>-1.2495333970273914</v>
      </c>
      <c r="G266">
        <v>21.088678000000002</v>
      </c>
      <c r="H266">
        <f t="shared" si="88"/>
        <v>21.088678000000002</v>
      </c>
      <c r="I266">
        <v>20.996935000000001</v>
      </c>
      <c r="J266">
        <f t="shared" si="84"/>
        <v>20.996935000000001</v>
      </c>
      <c r="K266">
        <f t="shared" si="78"/>
        <v>1.3734999999996943E-4</v>
      </c>
      <c r="L266">
        <v>6.7510000000000001E-3</v>
      </c>
      <c r="M266">
        <f t="shared" si="89"/>
        <v>6.7510000000000001E-3</v>
      </c>
      <c r="N266">
        <v>0.37093999999999999</v>
      </c>
      <c r="O266">
        <f t="shared" si="85"/>
        <v>0.37093999999999999</v>
      </c>
      <c r="P266">
        <f t="shared" si="79"/>
        <v>-6.9259999999999786E-4</v>
      </c>
      <c r="Q266">
        <f t="shared" si="90"/>
        <v>78.632124999999988</v>
      </c>
      <c r="R266">
        <f t="shared" si="80"/>
        <v>5.5524999999979245E-4</v>
      </c>
      <c r="S266">
        <f t="shared" si="81"/>
        <v>1</v>
      </c>
      <c r="T266">
        <f t="shared" si="82"/>
        <v>56.88176756880376</v>
      </c>
      <c r="U266">
        <f t="shared" si="83"/>
        <v>32500</v>
      </c>
      <c r="W266">
        <v>0.10000299999999999</v>
      </c>
      <c r="X266">
        <v>56.914065000000001</v>
      </c>
      <c r="Y266">
        <v>0</v>
      </c>
      <c r="Z266">
        <v>0</v>
      </c>
      <c r="AA266">
        <f t="shared" si="86"/>
        <v>0</v>
      </c>
      <c r="AB266">
        <f t="shared" si="87"/>
        <v>0</v>
      </c>
      <c r="AC266" t="e">
        <f t="shared" si="91"/>
        <v>#DIV/0!</v>
      </c>
      <c r="AD266" s="6" t="e">
        <f t="shared" si="76"/>
        <v>#DIV/0!</v>
      </c>
      <c r="AE266" s="6" t="e">
        <f t="shared" si="76"/>
        <v>#DIV/0!</v>
      </c>
    </row>
    <row r="267" spans="1:31" x14ac:dyDescent="0.25">
      <c r="A267" s="1">
        <v>42880.064259259256</v>
      </c>
      <c r="B267" s="16">
        <v>260</v>
      </c>
      <c r="C267">
        <f t="shared" si="73"/>
        <v>9.4850695993122702</v>
      </c>
      <c r="D267">
        <f t="shared" si="74"/>
        <v>-17.384501313727725</v>
      </c>
      <c r="E267">
        <f t="shared" si="75"/>
        <v>18.188169840534243</v>
      </c>
      <c r="F267">
        <f t="shared" si="77"/>
        <v>-1.8328280179397118</v>
      </c>
      <c r="G267">
        <v>21.088768000000002</v>
      </c>
      <c r="H267">
        <f t="shared" si="88"/>
        <v>21.088768000000002</v>
      </c>
      <c r="I267">
        <v>20.997047999999999</v>
      </c>
      <c r="J267">
        <f t="shared" si="84"/>
        <v>20.997047999999999</v>
      </c>
      <c r="K267">
        <f t="shared" si="78"/>
        <v>1.475666666666579E-4</v>
      </c>
      <c r="L267">
        <v>6.7390000000000002E-3</v>
      </c>
      <c r="M267">
        <f t="shared" si="89"/>
        <v>6.7390000000000002E-3</v>
      </c>
      <c r="N267">
        <v>0.37029899999999999</v>
      </c>
      <c r="O267">
        <f t="shared" si="85"/>
        <v>0.37029899999999999</v>
      </c>
      <c r="P267">
        <f t="shared" si="79"/>
        <v>-6.849833333333323E-4</v>
      </c>
      <c r="Q267">
        <f t="shared" si="90"/>
        <v>78.632652999999991</v>
      </c>
      <c r="R267">
        <f t="shared" si="80"/>
        <v>5.3741666666624606E-4</v>
      </c>
      <c r="S267">
        <f t="shared" si="81"/>
        <v>1</v>
      </c>
      <c r="T267">
        <f t="shared" si="82"/>
        <v>56.452000429087114</v>
      </c>
      <c r="U267">
        <f t="shared" si="83"/>
        <v>32500</v>
      </c>
      <c r="W267">
        <v>0.10000299999999999</v>
      </c>
      <c r="X267">
        <v>56.478870000000001</v>
      </c>
      <c r="Y267">
        <v>0</v>
      </c>
      <c r="Z267">
        <v>0</v>
      </c>
      <c r="AA267">
        <f t="shared" si="86"/>
        <v>0</v>
      </c>
      <c r="AB267">
        <f t="shared" si="87"/>
        <v>0</v>
      </c>
      <c r="AC267" t="e">
        <f t="shared" si="91"/>
        <v>#DIV/0!</v>
      </c>
      <c r="AD267" s="6" t="e">
        <f t="shared" si="76"/>
        <v>#DIV/0!</v>
      </c>
      <c r="AE267" s="6" t="e">
        <f t="shared" si="76"/>
        <v>#DIV/0!</v>
      </c>
    </row>
    <row r="268" spans="1:31" x14ac:dyDescent="0.25">
      <c r="A268" s="1">
        <v>42880.064953703702</v>
      </c>
      <c r="B268" s="16">
        <v>261</v>
      </c>
      <c r="C268">
        <f t="shared" ref="C268:C331" si="92">(X268*H268-T268*J268-K268*U268)*10</f>
        <v>6.7156959375122849</v>
      </c>
      <c r="D268">
        <f t="shared" ref="D268:D331" si="93">(T268*O268-X268*M268+P268*U268)*10</f>
        <v>-17.700643989190894</v>
      </c>
      <c r="E268">
        <f t="shared" ref="E268:E331" si="94">3.941*C268+1.104*D268</f>
        <v>6.9250467256691657</v>
      </c>
      <c r="F268">
        <f t="shared" si="77"/>
        <v>-2.6357125387883173</v>
      </c>
      <c r="G268">
        <v>21.089117999999999</v>
      </c>
      <c r="H268">
        <f t="shared" si="88"/>
        <v>21.089117999999999</v>
      </c>
      <c r="I268">
        <v>20.997154999999999</v>
      </c>
      <c r="J268">
        <f t="shared" si="84"/>
        <v>20.997154999999999</v>
      </c>
      <c r="K268">
        <f t="shared" si="78"/>
        <v>1.5356666666648994E-4</v>
      </c>
      <c r="L268">
        <v>6.7099999999999998E-3</v>
      </c>
      <c r="M268">
        <f t="shared" si="89"/>
        <v>6.7099999999999998E-3</v>
      </c>
      <c r="N268">
        <v>0.369614</v>
      </c>
      <c r="O268">
        <f t="shared" si="85"/>
        <v>0.369614</v>
      </c>
      <c r="P268">
        <f t="shared" si="79"/>
        <v>-6.7948333333333428E-4</v>
      </c>
      <c r="Q268">
        <f t="shared" si="90"/>
        <v>78.633231000000009</v>
      </c>
      <c r="R268">
        <f t="shared" si="80"/>
        <v>5.2591666666733275E-4</v>
      </c>
      <c r="S268">
        <f t="shared" si="81"/>
        <v>1</v>
      </c>
      <c r="T268">
        <f t="shared" si="82"/>
        <v>55.974328660073134</v>
      </c>
      <c r="U268">
        <f t="shared" si="83"/>
        <v>32500</v>
      </c>
      <c r="W268">
        <v>0.10000199999999999</v>
      </c>
      <c r="X268">
        <v>55.998745</v>
      </c>
      <c r="Y268">
        <v>0</v>
      </c>
      <c r="Z268">
        <v>0</v>
      </c>
      <c r="AA268">
        <f t="shared" si="86"/>
        <v>0</v>
      </c>
      <c r="AB268">
        <f t="shared" si="87"/>
        <v>0</v>
      </c>
      <c r="AC268" t="e">
        <f t="shared" si="91"/>
        <v>#DIV/0!</v>
      </c>
      <c r="AD268" s="6" t="e">
        <f t="shared" ref="AD268:AE314" si="95">(C268-AA268)/AA268</f>
        <v>#DIV/0!</v>
      </c>
      <c r="AE268" s="6" t="e">
        <f t="shared" si="95"/>
        <v>#DIV/0!</v>
      </c>
    </row>
    <row r="269" spans="1:31" x14ac:dyDescent="0.25">
      <c r="A269" s="1">
        <v>42880.065648148149</v>
      </c>
      <c r="B269" s="16">
        <v>262</v>
      </c>
      <c r="C269">
        <f t="shared" si="92"/>
        <v>11.084843087993823</v>
      </c>
      <c r="D269">
        <f t="shared" si="93"/>
        <v>-17.883841622669223</v>
      </c>
      <c r="E269">
        <f t="shared" si="94"/>
        <v>23.941605458356833</v>
      </c>
      <c r="F269">
        <f t="shared" ref="F269:F332" si="96">D269/C269</f>
        <v>-1.6133599258648512</v>
      </c>
      <c r="G269">
        <v>21.088822</v>
      </c>
      <c r="H269">
        <f t="shared" si="88"/>
        <v>21.088822</v>
      </c>
      <c r="I269">
        <v>20.997295000000001</v>
      </c>
      <c r="J269">
        <f t="shared" si="84"/>
        <v>20.997295000000001</v>
      </c>
      <c r="K269">
        <f t="shared" ref="K269:K332" si="97">SLOPE(J265:J273,B265:B273)</f>
        <v>1.4099999999993192E-4</v>
      </c>
      <c r="L269">
        <v>6.6959999999999997E-3</v>
      </c>
      <c r="M269">
        <f t="shared" si="89"/>
        <v>6.6959999999999997E-3</v>
      </c>
      <c r="N269">
        <v>0.36894300000000002</v>
      </c>
      <c r="O269">
        <f t="shared" si="85"/>
        <v>0.36894300000000002</v>
      </c>
      <c r="P269">
        <f t="shared" ref="P269:P332" si="98">SLOPE(O265:O273,B265:B273)</f>
        <v>-6.7366666666666681E-4</v>
      </c>
      <c r="Q269">
        <f t="shared" si="90"/>
        <v>78.63376199999999</v>
      </c>
      <c r="R269">
        <f t="shared" ref="R269:R332" si="99">SLOPE(Q265:Q273,B265:B273)</f>
        <v>5.3266666666710683E-4</v>
      </c>
      <c r="S269">
        <f t="shared" ref="S269:S332" si="100">((X269-AA269/1000+AB269/1000)/(X269+Y269+Z269))</f>
        <v>1</v>
      </c>
      <c r="T269">
        <f t="shared" ref="T269:T332" si="101">(-R269*U269+X269*(100-H269-M269))/(100-J269-O269)</f>
        <v>55.503500315289216</v>
      </c>
      <c r="U269">
        <f t="shared" si="83"/>
        <v>32500</v>
      </c>
      <c r="W269">
        <v>0.100165</v>
      </c>
      <c r="X269">
        <v>55.532468999999999</v>
      </c>
      <c r="Y269">
        <v>0</v>
      </c>
      <c r="Z269">
        <v>0</v>
      </c>
      <c r="AA269">
        <f t="shared" si="86"/>
        <v>0</v>
      </c>
      <c r="AB269">
        <f t="shared" si="87"/>
        <v>0</v>
      </c>
      <c r="AC269" t="e">
        <f t="shared" si="91"/>
        <v>#DIV/0!</v>
      </c>
      <c r="AD269" s="6" t="e">
        <f t="shared" si="95"/>
        <v>#DIV/0!</v>
      </c>
      <c r="AE269" s="6" t="e">
        <f t="shared" si="95"/>
        <v>#DIV/0!</v>
      </c>
    </row>
    <row r="270" spans="1:31" x14ac:dyDescent="0.25">
      <c r="A270" s="1">
        <v>42880.066342592596</v>
      </c>
      <c r="B270" s="16">
        <v>263</v>
      </c>
      <c r="C270">
        <f t="shared" si="92"/>
        <v>12.515271676998259</v>
      </c>
      <c r="D270">
        <f t="shared" si="93"/>
        <v>-16.502620019454355</v>
      </c>
      <c r="E270">
        <f t="shared" si="94"/>
        <v>31.103793177572523</v>
      </c>
      <c r="F270">
        <f t="shared" si="96"/>
        <v>-1.3185986245735615</v>
      </c>
      <c r="G270">
        <v>21.088552</v>
      </c>
      <c r="H270">
        <f t="shared" si="88"/>
        <v>21.088552</v>
      </c>
      <c r="I270">
        <v>20.997543</v>
      </c>
      <c r="J270">
        <f t="shared" si="84"/>
        <v>20.997543</v>
      </c>
      <c r="K270">
        <f t="shared" si="97"/>
        <v>1.3448333333337576E-4</v>
      </c>
      <c r="L270">
        <v>6.6889999999999996E-3</v>
      </c>
      <c r="M270">
        <f t="shared" si="89"/>
        <v>6.6889999999999996E-3</v>
      </c>
      <c r="N270">
        <v>0.36825200000000002</v>
      </c>
      <c r="O270">
        <f t="shared" si="85"/>
        <v>0.36825200000000002</v>
      </c>
      <c r="P270">
        <f t="shared" si="98"/>
        <v>-6.6323333333333332E-4</v>
      </c>
      <c r="Q270">
        <f t="shared" si="90"/>
        <v>78.634204999999994</v>
      </c>
      <c r="R270">
        <f t="shared" si="99"/>
        <v>5.2875000000085493E-4</v>
      </c>
      <c r="S270">
        <f t="shared" si="100"/>
        <v>1</v>
      </c>
      <c r="T270">
        <f t="shared" si="101"/>
        <v>55.052689108303269</v>
      </c>
      <c r="U270">
        <f t="shared" ref="U270:U333" si="102">$F$1</f>
        <v>32500</v>
      </c>
      <c r="W270">
        <v>0.10016799999999999</v>
      </c>
      <c r="X270">
        <v>55.081707000000002</v>
      </c>
      <c r="Y270">
        <v>0</v>
      </c>
      <c r="Z270">
        <v>0</v>
      </c>
      <c r="AA270">
        <f t="shared" si="86"/>
        <v>0</v>
      </c>
      <c r="AB270">
        <f t="shared" si="87"/>
        <v>0</v>
      </c>
      <c r="AC270" t="e">
        <f t="shared" si="91"/>
        <v>#DIV/0!</v>
      </c>
      <c r="AD270" s="6" t="e">
        <f t="shared" si="95"/>
        <v>#DIV/0!</v>
      </c>
      <c r="AE270" s="6" t="e">
        <f t="shared" si="95"/>
        <v>#DIV/0!</v>
      </c>
    </row>
    <row r="271" spans="1:31" x14ac:dyDescent="0.25">
      <c r="A271" s="1">
        <v>42880.067037037035</v>
      </c>
      <c r="B271" s="16">
        <v>264</v>
      </c>
      <c r="C271">
        <f t="shared" si="92"/>
        <v>14.317017657922904</v>
      </c>
      <c r="D271">
        <f t="shared" si="93"/>
        <v>-16.14747016532057</v>
      </c>
      <c r="E271">
        <f t="shared" si="94"/>
        <v>38.596559527360256</v>
      </c>
      <c r="F271">
        <f t="shared" si="96"/>
        <v>-1.1278515226517662</v>
      </c>
      <c r="G271">
        <v>21.088569</v>
      </c>
      <c r="H271">
        <f t="shared" si="88"/>
        <v>21.088569</v>
      </c>
      <c r="I271">
        <v>20.997724000000002</v>
      </c>
      <c r="J271">
        <f t="shared" si="84"/>
        <v>20.997724000000002</v>
      </c>
      <c r="K271">
        <f t="shared" si="97"/>
        <v>1.2848333333330685E-4</v>
      </c>
      <c r="L271">
        <v>6.6819999999999996E-3</v>
      </c>
      <c r="M271">
        <f t="shared" si="89"/>
        <v>6.6819999999999996E-3</v>
      </c>
      <c r="N271">
        <v>0.367614</v>
      </c>
      <c r="O271">
        <f t="shared" si="85"/>
        <v>0.367614</v>
      </c>
      <c r="P271">
        <f t="shared" si="98"/>
        <v>-6.5663333333333218E-4</v>
      </c>
      <c r="Q271">
        <f t="shared" si="90"/>
        <v>78.634661999999992</v>
      </c>
      <c r="R271">
        <f t="shared" si="99"/>
        <v>5.2815000000094869E-4</v>
      </c>
      <c r="S271">
        <f t="shared" si="100"/>
        <v>1</v>
      </c>
      <c r="T271">
        <f t="shared" si="101"/>
        <v>54.653064512176464</v>
      </c>
      <c r="U271">
        <f t="shared" si="102"/>
        <v>32500</v>
      </c>
      <c r="W271">
        <v>0.100164</v>
      </c>
      <c r="X271">
        <v>54.683529</v>
      </c>
      <c r="Y271">
        <v>0</v>
      </c>
      <c r="Z271">
        <v>0</v>
      </c>
      <c r="AA271">
        <f t="shared" si="86"/>
        <v>0</v>
      </c>
      <c r="AB271">
        <f t="shared" si="87"/>
        <v>0</v>
      </c>
      <c r="AC271" t="e">
        <f t="shared" si="91"/>
        <v>#DIV/0!</v>
      </c>
      <c r="AD271" s="6" t="e">
        <f t="shared" si="95"/>
        <v>#DIV/0!</v>
      </c>
      <c r="AE271" s="6" t="e">
        <f t="shared" si="95"/>
        <v>#DIV/0!</v>
      </c>
    </row>
    <row r="272" spans="1:31" x14ac:dyDescent="0.25">
      <c r="A272" s="1">
        <v>42880.067731481482</v>
      </c>
      <c r="B272" s="16">
        <v>265</v>
      </c>
      <c r="C272">
        <f t="shared" si="92"/>
        <v>20.383808090833618</v>
      </c>
      <c r="D272">
        <f t="shared" si="93"/>
        <v>-15.017589694081401</v>
      </c>
      <c r="E272">
        <f t="shared" si="94"/>
        <v>63.753168663709417</v>
      </c>
      <c r="F272">
        <f t="shared" si="96"/>
        <v>-0.7367411244827532</v>
      </c>
      <c r="G272">
        <v>21.08906</v>
      </c>
      <c r="H272">
        <f t="shared" si="88"/>
        <v>21.08906</v>
      </c>
      <c r="I272">
        <v>20.997834999999998</v>
      </c>
      <c r="J272">
        <f t="shared" si="84"/>
        <v>20.997834999999998</v>
      </c>
      <c r="K272">
        <f t="shared" si="97"/>
        <v>1.1254999999993724E-4</v>
      </c>
      <c r="L272">
        <v>6.6550000000000003E-3</v>
      </c>
      <c r="M272">
        <f t="shared" si="89"/>
        <v>6.6550000000000003E-3</v>
      </c>
      <c r="N272">
        <v>0.36692799999999998</v>
      </c>
      <c r="O272">
        <f t="shared" si="85"/>
        <v>0.36692799999999998</v>
      </c>
      <c r="P272">
        <f t="shared" si="98"/>
        <v>-6.4766666666666857E-4</v>
      </c>
      <c r="Q272">
        <f t="shared" si="90"/>
        <v>78.635237000000004</v>
      </c>
      <c r="R272">
        <f t="shared" si="99"/>
        <v>5.3511666666660558E-4</v>
      </c>
      <c r="S272">
        <f t="shared" si="100"/>
        <v>1</v>
      </c>
      <c r="T272">
        <f t="shared" si="101"/>
        <v>54.257863602215117</v>
      </c>
      <c r="U272">
        <f t="shared" si="102"/>
        <v>32500</v>
      </c>
      <c r="W272">
        <v>0.100004</v>
      </c>
      <c r="X272">
        <v>54.293264999999998</v>
      </c>
      <c r="Y272">
        <v>0</v>
      </c>
      <c r="Z272">
        <v>0</v>
      </c>
      <c r="AA272">
        <f t="shared" si="86"/>
        <v>0</v>
      </c>
      <c r="AB272">
        <f t="shared" si="87"/>
        <v>0</v>
      </c>
      <c r="AC272" t="e">
        <f t="shared" si="91"/>
        <v>#DIV/0!</v>
      </c>
      <c r="AD272" s="6" t="e">
        <f t="shared" si="95"/>
        <v>#DIV/0!</v>
      </c>
      <c r="AE272" s="6" t="e">
        <f t="shared" si="95"/>
        <v>#DIV/0!</v>
      </c>
    </row>
    <row r="273" spans="1:31" x14ac:dyDescent="0.25">
      <c r="A273" s="1">
        <v>42880.068425925929</v>
      </c>
      <c r="B273" s="16">
        <v>266</v>
      </c>
      <c r="C273">
        <f t="shared" si="92"/>
        <v>25.30857638767116</v>
      </c>
      <c r="D273">
        <f t="shared" si="93"/>
        <v>-14.374176426532514</v>
      </c>
      <c r="E273">
        <f t="shared" si="94"/>
        <v>83.872008768920139</v>
      </c>
      <c r="F273">
        <f t="shared" si="96"/>
        <v>-0.56795673554893278</v>
      </c>
      <c r="G273">
        <v>21.089262000000002</v>
      </c>
      <c r="H273">
        <f t="shared" si="88"/>
        <v>21.089262000000002</v>
      </c>
      <c r="I273">
        <v>20.997796000000001</v>
      </c>
      <c r="J273">
        <f t="shared" si="84"/>
        <v>20.997796000000001</v>
      </c>
      <c r="K273">
        <f t="shared" si="97"/>
        <v>9.9483333333279703E-5</v>
      </c>
      <c r="L273">
        <v>6.6239999999999997E-3</v>
      </c>
      <c r="M273">
        <f t="shared" si="89"/>
        <v>6.6239999999999997E-3</v>
      </c>
      <c r="N273">
        <v>0.36626799999999998</v>
      </c>
      <c r="O273">
        <f t="shared" si="85"/>
        <v>0.36626799999999998</v>
      </c>
      <c r="P273">
        <f t="shared" si="98"/>
        <v>-6.4033333333333531E-4</v>
      </c>
      <c r="Q273">
        <f t="shared" si="90"/>
        <v>78.635936000000001</v>
      </c>
      <c r="R273">
        <f t="shared" si="99"/>
        <v>5.4085000000085874E-4</v>
      </c>
      <c r="S273">
        <f t="shared" si="100"/>
        <v>1</v>
      </c>
      <c r="T273">
        <f t="shared" si="101"/>
        <v>53.869044247185528</v>
      </c>
      <c r="U273">
        <f t="shared" si="102"/>
        <v>32500</v>
      </c>
      <c r="W273">
        <v>0.100004</v>
      </c>
      <c r="X273">
        <v>53.908726999999999</v>
      </c>
      <c r="Y273">
        <v>0</v>
      </c>
      <c r="Z273">
        <v>0</v>
      </c>
      <c r="AA273">
        <f t="shared" si="86"/>
        <v>0</v>
      </c>
      <c r="AB273">
        <f t="shared" si="87"/>
        <v>0</v>
      </c>
      <c r="AC273" t="e">
        <f t="shared" si="91"/>
        <v>#DIV/0!</v>
      </c>
      <c r="AD273" s="6" t="e">
        <f t="shared" si="95"/>
        <v>#DIV/0!</v>
      </c>
      <c r="AE273" s="6" t="e">
        <f t="shared" si="95"/>
        <v>#DIV/0!</v>
      </c>
    </row>
    <row r="274" spans="1:31" x14ac:dyDescent="0.25">
      <c r="A274" s="1">
        <v>42880.069120370368</v>
      </c>
      <c r="B274" s="16">
        <v>267</v>
      </c>
      <c r="C274">
        <f t="shared" si="92"/>
        <v>23.246217086870224</v>
      </c>
      <c r="D274">
        <f t="shared" si="93"/>
        <v>-13.582145020520713</v>
      </c>
      <c r="E274">
        <f t="shared" si="94"/>
        <v>76.618653436700683</v>
      </c>
      <c r="F274">
        <f t="shared" si="96"/>
        <v>-0.5842733451969736</v>
      </c>
      <c r="G274">
        <v>21.089216</v>
      </c>
      <c r="H274">
        <f t="shared" si="88"/>
        <v>21.089216</v>
      </c>
      <c r="I274">
        <v>20.997944</v>
      </c>
      <c r="J274">
        <f t="shared" si="84"/>
        <v>20.997944</v>
      </c>
      <c r="K274">
        <f t="shared" si="97"/>
        <v>1.026833333332533E-4</v>
      </c>
      <c r="L274">
        <v>6.6030000000000004E-3</v>
      </c>
      <c r="M274">
        <f t="shared" si="89"/>
        <v>6.6030000000000004E-3</v>
      </c>
      <c r="N274">
        <v>0.36569000000000002</v>
      </c>
      <c r="O274">
        <f t="shared" si="85"/>
        <v>0.36569000000000002</v>
      </c>
      <c r="P274">
        <f t="shared" si="98"/>
        <v>-6.3314999999999899E-4</v>
      </c>
      <c r="Q274">
        <f t="shared" si="90"/>
        <v>78.636365999999995</v>
      </c>
      <c r="R274">
        <f t="shared" si="99"/>
        <v>5.3046666666721378E-4</v>
      </c>
      <c r="S274">
        <f t="shared" si="100"/>
        <v>1</v>
      </c>
      <c r="T274">
        <f t="shared" si="101"/>
        <v>53.522972637892465</v>
      </c>
      <c r="U274">
        <f t="shared" si="102"/>
        <v>32500</v>
      </c>
      <c r="W274">
        <v>0.10000199999999999</v>
      </c>
      <c r="X274">
        <v>53.559801</v>
      </c>
      <c r="Y274">
        <v>0</v>
      </c>
      <c r="Z274">
        <v>0</v>
      </c>
      <c r="AA274">
        <f t="shared" si="86"/>
        <v>0</v>
      </c>
      <c r="AB274">
        <f t="shared" si="87"/>
        <v>0</v>
      </c>
      <c r="AC274" t="e">
        <f t="shared" si="91"/>
        <v>#DIV/0!</v>
      </c>
      <c r="AD274" s="6" t="e">
        <f t="shared" si="95"/>
        <v>#DIV/0!</v>
      </c>
      <c r="AE274" s="6" t="e">
        <f t="shared" si="95"/>
        <v>#DIV/0!</v>
      </c>
    </row>
    <row r="275" spans="1:31" x14ac:dyDescent="0.25">
      <c r="A275" s="1">
        <v>42880.069814814815</v>
      </c>
      <c r="B275" s="16">
        <v>268</v>
      </c>
      <c r="C275">
        <f t="shared" si="92"/>
        <v>9.8367873704898301</v>
      </c>
      <c r="D275">
        <f t="shared" si="93"/>
        <v>-13.882185518592181</v>
      </c>
      <c r="E275">
        <f t="shared" si="94"/>
        <v>23.440846214574648</v>
      </c>
      <c r="F275">
        <f t="shared" si="96"/>
        <v>-1.4112519662911964</v>
      </c>
      <c r="G275">
        <v>21.089203999999999</v>
      </c>
      <c r="H275">
        <f t="shared" si="88"/>
        <v>21.089203999999999</v>
      </c>
      <c r="I275">
        <v>20.998059999999999</v>
      </c>
      <c r="J275">
        <f t="shared" si="84"/>
        <v>20.998059999999999</v>
      </c>
      <c r="K275">
        <f t="shared" si="97"/>
        <v>1.3413333333325283E-4</v>
      </c>
      <c r="L275">
        <v>6.5789999999999998E-3</v>
      </c>
      <c r="M275">
        <f t="shared" si="89"/>
        <v>6.5789999999999998E-3</v>
      </c>
      <c r="N275">
        <v>0.36506100000000002</v>
      </c>
      <c r="O275">
        <f t="shared" si="85"/>
        <v>0.36506100000000002</v>
      </c>
      <c r="P275">
        <f t="shared" si="98"/>
        <v>-6.2878333333333169E-4</v>
      </c>
      <c r="Q275">
        <f t="shared" si="90"/>
        <v>78.636879000000008</v>
      </c>
      <c r="R275">
        <f t="shared" si="99"/>
        <v>4.9465000000073662E-4</v>
      </c>
      <c r="S275">
        <f t="shared" si="100"/>
        <v>1</v>
      </c>
      <c r="T275">
        <f t="shared" si="101"/>
        <v>53.133479027110702</v>
      </c>
      <c r="U275">
        <f t="shared" si="102"/>
        <v>32500</v>
      </c>
      <c r="W275">
        <v>0.10000299999999999</v>
      </c>
      <c r="X275">
        <v>53.157198000000001</v>
      </c>
      <c r="Y275">
        <v>0</v>
      </c>
      <c r="Z275">
        <v>0</v>
      </c>
      <c r="AA275">
        <f t="shared" si="86"/>
        <v>0</v>
      </c>
      <c r="AB275">
        <f t="shared" si="87"/>
        <v>0</v>
      </c>
      <c r="AC275" t="e">
        <f t="shared" si="91"/>
        <v>#DIV/0!</v>
      </c>
      <c r="AD275" s="6" t="e">
        <f t="shared" si="95"/>
        <v>#DIV/0!</v>
      </c>
      <c r="AE275" s="6" t="e">
        <f t="shared" si="95"/>
        <v>#DIV/0!</v>
      </c>
    </row>
    <row r="276" spans="1:31" x14ac:dyDescent="0.25">
      <c r="A276" s="1">
        <v>42880.070509259262</v>
      </c>
      <c r="B276" s="16">
        <v>269</v>
      </c>
      <c r="C276">
        <f t="shared" si="92"/>
        <v>-3.4727586306109703</v>
      </c>
      <c r="D276">
        <f t="shared" si="93"/>
        <v>-12.976504578174115</v>
      </c>
      <c r="E276">
        <f t="shared" si="94"/>
        <v>-28.012202817542057</v>
      </c>
      <c r="F276">
        <f t="shared" si="96"/>
        <v>3.7366560589012572</v>
      </c>
      <c r="G276">
        <v>21.089164</v>
      </c>
      <c r="H276">
        <f t="shared" si="88"/>
        <v>21.089164</v>
      </c>
      <c r="I276">
        <v>20.998051</v>
      </c>
      <c r="J276">
        <f t="shared" si="84"/>
        <v>20.998051</v>
      </c>
      <c r="K276">
        <f t="shared" si="97"/>
        <v>1.646833333333338E-4</v>
      </c>
      <c r="L276">
        <v>6.5500000000000003E-3</v>
      </c>
      <c r="M276">
        <f t="shared" si="89"/>
        <v>6.5500000000000003E-3</v>
      </c>
      <c r="N276">
        <v>0.36442799999999997</v>
      </c>
      <c r="O276">
        <f t="shared" si="85"/>
        <v>0.36442799999999997</v>
      </c>
      <c r="P276">
        <f t="shared" si="98"/>
        <v>-6.2058333333332998E-4</v>
      </c>
      <c r="Q276">
        <f t="shared" si="90"/>
        <v>78.637520999999992</v>
      </c>
      <c r="R276">
        <f t="shared" si="99"/>
        <v>4.5590000000004236E-4</v>
      </c>
      <c r="S276">
        <f t="shared" si="100"/>
        <v>1</v>
      </c>
      <c r="T276">
        <f t="shared" si="101"/>
        <v>52.731294254052422</v>
      </c>
      <c r="U276">
        <f t="shared" si="102"/>
        <v>32500</v>
      </c>
      <c r="W276">
        <v>0.10000299999999999</v>
      </c>
      <c r="X276">
        <v>52.740797999999998</v>
      </c>
      <c r="Y276">
        <v>0</v>
      </c>
      <c r="Z276">
        <v>0</v>
      </c>
      <c r="AA276">
        <f t="shared" si="86"/>
        <v>0</v>
      </c>
      <c r="AB276">
        <f t="shared" si="87"/>
        <v>0</v>
      </c>
      <c r="AC276" t="e">
        <f t="shared" si="91"/>
        <v>#DIV/0!</v>
      </c>
      <c r="AD276" s="6" t="e">
        <f t="shared" si="95"/>
        <v>#DIV/0!</v>
      </c>
      <c r="AE276" s="6" t="e">
        <f t="shared" si="95"/>
        <v>#DIV/0!</v>
      </c>
    </row>
    <row r="277" spans="1:31" x14ac:dyDescent="0.25">
      <c r="A277" s="1">
        <v>42880.071203703701</v>
      </c>
      <c r="B277" s="16">
        <v>270</v>
      </c>
      <c r="C277">
        <f t="shared" si="92"/>
        <v>-12.955402968304526</v>
      </c>
      <c r="D277">
        <f t="shared" si="93"/>
        <v>-12.974486569632298</v>
      </c>
      <c r="E277">
        <f t="shared" si="94"/>
        <v>-65.381076270962197</v>
      </c>
      <c r="F277">
        <f t="shared" si="96"/>
        <v>1.0014730225971713</v>
      </c>
      <c r="G277">
        <v>21.089009000000001</v>
      </c>
      <c r="H277">
        <f t="shared" si="88"/>
        <v>21.089009000000001</v>
      </c>
      <c r="I277">
        <v>20.998211000000001</v>
      </c>
      <c r="J277">
        <f t="shared" si="84"/>
        <v>20.998211000000001</v>
      </c>
      <c r="K277">
        <f t="shared" si="97"/>
        <v>1.8603333333331307E-4</v>
      </c>
      <c r="L277">
        <v>6.5250000000000004E-3</v>
      </c>
      <c r="M277">
        <f t="shared" si="89"/>
        <v>6.5250000000000004E-3</v>
      </c>
      <c r="N277">
        <v>0.363792</v>
      </c>
      <c r="O277">
        <f t="shared" si="85"/>
        <v>0.363792</v>
      </c>
      <c r="P277">
        <f t="shared" si="98"/>
        <v>-6.1501666666666601E-4</v>
      </c>
      <c r="Q277">
        <f t="shared" si="90"/>
        <v>78.637996999999999</v>
      </c>
      <c r="R277">
        <f t="shared" si="99"/>
        <v>4.2898333333406903E-4</v>
      </c>
      <c r="S277">
        <f t="shared" si="100"/>
        <v>1</v>
      </c>
      <c r="T277">
        <f t="shared" si="101"/>
        <v>52.315475916398434</v>
      </c>
      <c r="U277">
        <f t="shared" si="102"/>
        <v>32500</v>
      </c>
      <c r="W277">
        <v>0.10000299999999999</v>
      </c>
      <c r="X277">
        <v>52.315494999999999</v>
      </c>
      <c r="Y277">
        <v>0</v>
      </c>
      <c r="Z277">
        <v>0</v>
      </c>
      <c r="AA277">
        <f t="shared" si="86"/>
        <v>0</v>
      </c>
      <c r="AB277">
        <f t="shared" si="87"/>
        <v>0</v>
      </c>
      <c r="AC277" t="e">
        <f t="shared" si="91"/>
        <v>#DIV/0!</v>
      </c>
      <c r="AD277" s="6" t="e">
        <f t="shared" si="95"/>
        <v>#DIV/0!</v>
      </c>
      <c r="AE277" s="6" t="e">
        <f t="shared" si="95"/>
        <v>#DIV/0!</v>
      </c>
    </row>
    <row r="278" spans="1:31" x14ac:dyDescent="0.25">
      <c r="A278" s="1">
        <v>42880.071898148148</v>
      </c>
      <c r="B278" s="16">
        <v>271</v>
      </c>
      <c r="C278">
        <f t="shared" si="92"/>
        <v>-13.157045040952831</v>
      </c>
      <c r="D278">
        <f t="shared" si="93"/>
        <v>-13.64496686584328</v>
      </c>
      <c r="E278">
        <f t="shared" si="94"/>
        <v>-66.915957926286083</v>
      </c>
      <c r="F278">
        <f t="shared" si="96"/>
        <v>1.0370844534902584</v>
      </c>
      <c r="G278">
        <v>21.089137999999998</v>
      </c>
      <c r="H278">
        <f t="shared" si="88"/>
        <v>21.089137999999998</v>
      </c>
      <c r="I278">
        <v>20.998543999999999</v>
      </c>
      <c r="J278">
        <f t="shared" si="84"/>
        <v>20.998543999999999</v>
      </c>
      <c r="K278">
        <f t="shared" si="97"/>
        <v>1.8553333333333201E-4</v>
      </c>
      <c r="L278">
        <v>6.515E-3</v>
      </c>
      <c r="M278">
        <f t="shared" si="89"/>
        <v>6.515E-3</v>
      </c>
      <c r="N278">
        <v>0.36317300000000002</v>
      </c>
      <c r="O278">
        <f t="shared" si="85"/>
        <v>0.36317300000000002</v>
      </c>
      <c r="P278">
        <f t="shared" si="98"/>
        <v>-6.117833333333341E-4</v>
      </c>
      <c r="Q278">
        <f t="shared" si="90"/>
        <v>78.638283000000001</v>
      </c>
      <c r="R278">
        <f t="shared" si="99"/>
        <v>4.2625000000053129E-4</v>
      </c>
      <c r="S278">
        <f t="shared" si="100"/>
        <v>1</v>
      </c>
      <c r="T278">
        <f t="shared" si="101"/>
        <v>51.922191078174947</v>
      </c>
      <c r="U278">
        <f t="shared" si="102"/>
        <v>32500</v>
      </c>
      <c r="W278">
        <v>0.100005</v>
      </c>
      <c r="X278">
        <v>51.922679000000002</v>
      </c>
      <c r="Y278">
        <v>0</v>
      </c>
      <c r="Z278">
        <v>0</v>
      </c>
      <c r="AA278">
        <f t="shared" si="86"/>
        <v>0</v>
      </c>
      <c r="AB278">
        <f t="shared" si="87"/>
        <v>0</v>
      </c>
      <c r="AC278" t="e">
        <f t="shared" si="91"/>
        <v>#DIV/0!</v>
      </c>
      <c r="AD278" s="6" t="e">
        <f t="shared" si="95"/>
        <v>#DIV/0!</v>
      </c>
      <c r="AE278" s="6" t="e">
        <f t="shared" si="95"/>
        <v>#DIV/0!</v>
      </c>
    </row>
    <row r="279" spans="1:31" x14ac:dyDescent="0.25">
      <c r="A279" s="1">
        <v>42880.072592592594</v>
      </c>
      <c r="B279" s="16">
        <v>272</v>
      </c>
      <c r="C279">
        <f t="shared" si="92"/>
        <v>-11.554014147745795</v>
      </c>
      <c r="D279">
        <f t="shared" si="93"/>
        <v>-13.377201276385229</v>
      </c>
      <c r="E279">
        <f t="shared" si="94"/>
        <v>-60.302799965395465</v>
      </c>
      <c r="F279">
        <f t="shared" si="96"/>
        <v>1.1577968578993942</v>
      </c>
      <c r="G279">
        <v>21.089361</v>
      </c>
      <c r="H279">
        <f t="shared" si="88"/>
        <v>21.089361</v>
      </c>
      <c r="I279">
        <v>20.99897</v>
      </c>
      <c r="J279">
        <f t="shared" si="84"/>
        <v>20.99897</v>
      </c>
      <c r="K279">
        <f t="shared" si="97"/>
        <v>1.800833333334732E-4</v>
      </c>
      <c r="L279">
        <v>6.4999999999999997E-3</v>
      </c>
      <c r="M279">
        <f t="shared" si="89"/>
        <v>6.4999999999999997E-3</v>
      </c>
      <c r="N279">
        <v>0.36255199999999999</v>
      </c>
      <c r="O279">
        <f t="shared" si="85"/>
        <v>0.36255199999999999</v>
      </c>
      <c r="P279">
        <f t="shared" si="98"/>
        <v>-6.0581666666666611E-4</v>
      </c>
      <c r="Q279">
        <f t="shared" si="90"/>
        <v>78.638478000000006</v>
      </c>
      <c r="R279">
        <f t="shared" si="99"/>
        <v>4.2573333333327431E-4</v>
      </c>
      <c r="S279">
        <f t="shared" si="100"/>
        <v>1</v>
      </c>
      <c r="T279">
        <f t="shared" si="101"/>
        <v>51.541160812871333</v>
      </c>
      <c r="U279">
        <f t="shared" si="102"/>
        <v>32500</v>
      </c>
      <c r="W279">
        <v>0.100005</v>
      </c>
      <c r="X279">
        <v>51.542983999999997</v>
      </c>
      <c r="Y279">
        <v>0</v>
      </c>
      <c r="Z279">
        <v>0</v>
      </c>
      <c r="AA279">
        <f t="shared" si="86"/>
        <v>0</v>
      </c>
      <c r="AB279">
        <f t="shared" si="87"/>
        <v>0</v>
      </c>
      <c r="AC279" t="e">
        <f t="shared" si="91"/>
        <v>#DIV/0!</v>
      </c>
      <c r="AD279" s="6" t="e">
        <f t="shared" si="95"/>
        <v>#DIV/0!</v>
      </c>
      <c r="AE279" s="6" t="e">
        <f t="shared" si="95"/>
        <v>#DIV/0!</v>
      </c>
    </row>
    <row r="280" spans="1:31" x14ac:dyDescent="0.25">
      <c r="A280" s="1">
        <v>42880.073287037034</v>
      </c>
      <c r="B280" s="16">
        <v>273</v>
      </c>
      <c r="C280">
        <f t="shared" si="92"/>
        <v>-10.52465446073283</v>
      </c>
      <c r="D280">
        <f t="shared" si="93"/>
        <v>-12.942017693109342</v>
      </c>
      <c r="E280">
        <f t="shared" si="94"/>
        <v>-55.765650762940794</v>
      </c>
      <c r="F280">
        <f t="shared" si="96"/>
        <v>1.2296857575130493</v>
      </c>
      <c r="G280">
        <v>21.089583000000001</v>
      </c>
      <c r="H280">
        <f t="shared" si="88"/>
        <v>21.089583000000001</v>
      </c>
      <c r="I280">
        <v>20.999086999999999</v>
      </c>
      <c r="J280">
        <f t="shared" si="84"/>
        <v>20.999086999999999</v>
      </c>
      <c r="K280">
        <f t="shared" si="97"/>
        <v>1.7648333333338448E-4</v>
      </c>
      <c r="L280">
        <v>6.4819999999999999E-3</v>
      </c>
      <c r="M280">
        <f t="shared" si="89"/>
        <v>6.4819999999999999E-3</v>
      </c>
      <c r="N280">
        <v>0.36198200000000003</v>
      </c>
      <c r="O280">
        <f t="shared" si="85"/>
        <v>0.36198200000000003</v>
      </c>
      <c r="P280">
        <f t="shared" si="98"/>
        <v>-5.997333333333327E-4</v>
      </c>
      <c r="Q280">
        <f t="shared" si="90"/>
        <v>78.638930999999999</v>
      </c>
      <c r="R280">
        <f t="shared" si="99"/>
        <v>4.2325000000028961E-4</v>
      </c>
      <c r="S280">
        <f t="shared" si="100"/>
        <v>1</v>
      </c>
      <c r="T280">
        <f t="shared" si="101"/>
        <v>51.187474636767512</v>
      </c>
      <c r="U280">
        <f t="shared" si="102"/>
        <v>32500</v>
      </c>
      <c r="W280">
        <v>0.100006</v>
      </c>
      <c r="X280">
        <v>51.189892</v>
      </c>
      <c r="Y280">
        <v>0</v>
      </c>
      <c r="Z280">
        <v>0</v>
      </c>
      <c r="AA280">
        <f t="shared" si="86"/>
        <v>0</v>
      </c>
      <c r="AB280">
        <f t="shared" si="87"/>
        <v>0</v>
      </c>
      <c r="AC280" t="e">
        <f t="shared" si="91"/>
        <v>#DIV/0!</v>
      </c>
      <c r="AD280" s="6" t="e">
        <f t="shared" si="95"/>
        <v>#DIV/0!</v>
      </c>
      <c r="AE280" s="6" t="e">
        <f t="shared" si="95"/>
        <v>#DIV/0!</v>
      </c>
    </row>
    <row r="281" spans="1:31" x14ac:dyDescent="0.25">
      <c r="A281" s="1">
        <v>42880.073981481481</v>
      </c>
      <c r="B281" s="16">
        <v>274</v>
      </c>
      <c r="C281">
        <f t="shared" si="92"/>
        <v>-1.838405479273888</v>
      </c>
      <c r="D281">
        <f t="shared" si="93"/>
        <v>-11.891586834155632</v>
      </c>
      <c r="E281">
        <f t="shared" si="94"/>
        <v>-20.373467858726212</v>
      </c>
      <c r="F281">
        <f t="shared" si="96"/>
        <v>6.4684243863613986</v>
      </c>
      <c r="G281">
        <v>21.089317000000001</v>
      </c>
      <c r="H281">
        <f t="shared" si="88"/>
        <v>21.089317000000001</v>
      </c>
      <c r="I281">
        <v>20.999151000000001</v>
      </c>
      <c r="J281">
        <f t="shared" si="84"/>
        <v>20.999151000000001</v>
      </c>
      <c r="K281">
        <f t="shared" si="97"/>
        <v>1.5311666666661949E-4</v>
      </c>
      <c r="L281">
        <v>6.4539999999999997E-3</v>
      </c>
      <c r="M281">
        <f t="shared" si="89"/>
        <v>6.4539999999999997E-3</v>
      </c>
      <c r="N281">
        <v>0.36139199999999999</v>
      </c>
      <c r="O281">
        <f t="shared" si="85"/>
        <v>0.36139199999999999</v>
      </c>
      <c r="P281">
        <f t="shared" si="98"/>
        <v>-5.9138333333333501E-4</v>
      </c>
      <c r="Q281">
        <f t="shared" si="90"/>
        <v>78.639457000000007</v>
      </c>
      <c r="R281">
        <f t="shared" si="99"/>
        <v>4.3826666666646474E-4</v>
      </c>
      <c r="S281">
        <f t="shared" si="100"/>
        <v>1</v>
      </c>
      <c r="T281">
        <f t="shared" si="101"/>
        <v>50.800039818645203</v>
      </c>
      <c r="U281">
        <f t="shared" si="102"/>
        <v>32500</v>
      </c>
      <c r="W281">
        <v>0.100004</v>
      </c>
      <c r="X281">
        <v>50.810093000000002</v>
      </c>
      <c r="Y281">
        <v>0</v>
      </c>
      <c r="Z281">
        <v>0</v>
      </c>
      <c r="AA281">
        <f t="shared" si="86"/>
        <v>0</v>
      </c>
      <c r="AB281">
        <f t="shared" si="87"/>
        <v>0</v>
      </c>
      <c r="AC281" t="e">
        <f t="shared" si="91"/>
        <v>#DIV/0!</v>
      </c>
      <c r="AD281" s="6" t="e">
        <f t="shared" si="95"/>
        <v>#DIV/0!</v>
      </c>
      <c r="AE281" s="6" t="e">
        <f t="shared" si="95"/>
        <v>#DIV/0!</v>
      </c>
    </row>
    <row r="282" spans="1:31" x14ac:dyDescent="0.25">
      <c r="A282" s="1">
        <v>42880.074675925927</v>
      </c>
      <c r="B282" s="16">
        <v>275</v>
      </c>
      <c r="C282">
        <f t="shared" si="92"/>
        <v>6.9710923921989121</v>
      </c>
      <c r="D282">
        <f t="shared" si="93"/>
        <v>-11.110163030681335</v>
      </c>
      <c r="E282">
        <f t="shared" si="94"/>
        <v>15.207455131783714</v>
      </c>
      <c r="F282">
        <f t="shared" si="96"/>
        <v>-1.5937477809237333</v>
      </c>
      <c r="G282">
        <v>21.089167</v>
      </c>
      <c r="H282">
        <f t="shared" si="88"/>
        <v>21.089167</v>
      </c>
      <c r="I282">
        <v>20.999200999999999</v>
      </c>
      <c r="J282">
        <f t="shared" si="84"/>
        <v>20.999200999999999</v>
      </c>
      <c r="K282">
        <f t="shared" si="97"/>
        <v>1.2981666666682655E-4</v>
      </c>
      <c r="L282">
        <v>6.424E-3</v>
      </c>
      <c r="M282">
        <f t="shared" si="89"/>
        <v>6.424E-3</v>
      </c>
      <c r="N282">
        <v>0.36079800000000001</v>
      </c>
      <c r="O282">
        <f t="shared" si="85"/>
        <v>0.36079800000000001</v>
      </c>
      <c r="P282">
        <f t="shared" si="98"/>
        <v>-5.8380000000000194E-4</v>
      </c>
      <c r="Q282">
        <f t="shared" si="90"/>
        <v>78.640000999999998</v>
      </c>
      <c r="R282">
        <f t="shared" si="99"/>
        <v>4.5398333333324103E-4</v>
      </c>
      <c r="S282">
        <f t="shared" si="100"/>
        <v>1</v>
      </c>
      <c r="T282">
        <f t="shared" si="101"/>
        <v>50.406067744577101</v>
      </c>
      <c r="U282">
        <f t="shared" si="102"/>
        <v>32500</v>
      </c>
      <c r="W282">
        <v>0.100005</v>
      </c>
      <c r="X282">
        <v>50.424149</v>
      </c>
      <c r="Y282">
        <v>0</v>
      </c>
      <c r="Z282">
        <v>0</v>
      </c>
      <c r="AA282">
        <f t="shared" si="86"/>
        <v>0</v>
      </c>
      <c r="AB282">
        <f t="shared" si="87"/>
        <v>0</v>
      </c>
      <c r="AC282" t="e">
        <f t="shared" si="91"/>
        <v>#DIV/0!</v>
      </c>
      <c r="AD282" s="6" t="e">
        <f t="shared" si="95"/>
        <v>#DIV/0!</v>
      </c>
      <c r="AE282" s="6" t="e">
        <f t="shared" si="95"/>
        <v>#DIV/0!</v>
      </c>
    </row>
    <row r="283" spans="1:31" x14ac:dyDescent="0.25">
      <c r="A283" s="1">
        <v>42880.075370370374</v>
      </c>
      <c r="B283" s="16">
        <v>276</v>
      </c>
      <c r="C283">
        <f t="shared" si="92"/>
        <v>18.158680444827986</v>
      </c>
      <c r="D283">
        <f t="shared" si="93"/>
        <v>-10.758503344561277</v>
      </c>
      <c r="E283">
        <f t="shared" si="94"/>
        <v>59.685971940671443</v>
      </c>
      <c r="F283">
        <f t="shared" si="96"/>
        <v>-0.59247164887609149</v>
      </c>
      <c r="G283">
        <v>21.089134000000001</v>
      </c>
      <c r="H283">
        <f t="shared" si="88"/>
        <v>21.089134000000001</v>
      </c>
      <c r="I283">
        <v>20.999293000000002</v>
      </c>
      <c r="J283">
        <f t="shared" si="84"/>
        <v>20.999293000000002</v>
      </c>
      <c r="K283">
        <f t="shared" si="97"/>
        <v>1.0116666666674472E-4</v>
      </c>
      <c r="L283">
        <v>6.3949999999999996E-3</v>
      </c>
      <c r="M283">
        <f t="shared" si="89"/>
        <v>6.3949999999999996E-3</v>
      </c>
      <c r="N283">
        <v>0.36019400000000001</v>
      </c>
      <c r="O283">
        <f t="shared" si="85"/>
        <v>0.36019400000000001</v>
      </c>
      <c r="P283">
        <f t="shared" si="98"/>
        <v>-5.7763333333333276E-4</v>
      </c>
      <c r="Q283">
        <f t="shared" si="90"/>
        <v>78.640512999999999</v>
      </c>
      <c r="R283">
        <f t="shared" si="99"/>
        <v>4.7646666666641596E-4</v>
      </c>
      <c r="S283">
        <f t="shared" si="100"/>
        <v>1</v>
      </c>
      <c r="T283">
        <f t="shared" si="101"/>
        <v>50.021107816210666</v>
      </c>
      <c r="U283">
        <f t="shared" si="102"/>
        <v>32500</v>
      </c>
      <c r="W283">
        <v>0.100005</v>
      </c>
      <c r="X283">
        <v>50.050024999999998</v>
      </c>
      <c r="Y283">
        <v>0</v>
      </c>
      <c r="Z283">
        <v>0</v>
      </c>
      <c r="AA283">
        <f t="shared" si="86"/>
        <v>0</v>
      </c>
      <c r="AB283">
        <f t="shared" si="87"/>
        <v>0</v>
      </c>
      <c r="AC283" t="e">
        <f t="shared" si="91"/>
        <v>#DIV/0!</v>
      </c>
      <c r="AD283" s="6" t="e">
        <f t="shared" si="95"/>
        <v>#DIV/0!</v>
      </c>
      <c r="AE283" s="6" t="e">
        <f t="shared" si="95"/>
        <v>#DIV/0!</v>
      </c>
    </row>
    <row r="284" spans="1:31" x14ac:dyDescent="0.25">
      <c r="A284" s="1">
        <v>42880.076064814813</v>
      </c>
      <c r="B284" s="16">
        <v>277</v>
      </c>
      <c r="C284">
        <f t="shared" si="92"/>
        <v>21.27806027211912</v>
      </c>
      <c r="D284">
        <f t="shared" si="93"/>
        <v>-11.264302022253112</v>
      </c>
      <c r="E284">
        <f t="shared" si="94"/>
        <v>71.42104609985401</v>
      </c>
      <c r="F284">
        <f t="shared" si="96"/>
        <v>-0.52938575594754056</v>
      </c>
      <c r="G284">
        <v>21.089331999999999</v>
      </c>
      <c r="H284">
        <f t="shared" si="88"/>
        <v>21.089331999999999</v>
      </c>
      <c r="I284">
        <v>20.999513</v>
      </c>
      <c r="J284">
        <f t="shared" si="84"/>
        <v>20.999513</v>
      </c>
      <c r="K284">
        <f t="shared" si="97"/>
        <v>9.2883333333363771E-5</v>
      </c>
      <c r="L284">
        <v>6.3660000000000001E-3</v>
      </c>
      <c r="M284">
        <f t="shared" si="89"/>
        <v>6.3660000000000001E-3</v>
      </c>
      <c r="N284">
        <v>0.35960799999999998</v>
      </c>
      <c r="O284">
        <f t="shared" si="85"/>
        <v>0.35960799999999998</v>
      </c>
      <c r="P284">
        <f t="shared" si="98"/>
        <v>-5.743833333333346E-4</v>
      </c>
      <c r="Q284">
        <f t="shared" si="90"/>
        <v>78.640878999999998</v>
      </c>
      <c r="R284">
        <f t="shared" si="99"/>
        <v>4.8149999999983113E-4</v>
      </c>
      <c r="S284">
        <f t="shared" si="100"/>
        <v>1</v>
      </c>
      <c r="T284">
        <f t="shared" si="101"/>
        <v>49.65784163770568</v>
      </c>
      <c r="U284">
        <f t="shared" si="102"/>
        <v>32500</v>
      </c>
      <c r="W284">
        <v>0.100005</v>
      </c>
      <c r="X284">
        <v>49.690384000000002</v>
      </c>
      <c r="Y284">
        <v>0</v>
      </c>
      <c r="Z284">
        <v>0</v>
      </c>
      <c r="AA284">
        <f t="shared" si="86"/>
        <v>0</v>
      </c>
      <c r="AB284">
        <f t="shared" si="87"/>
        <v>0</v>
      </c>
      <c r="AC284" t="e">
        <f t="shared" si="91"/>
        <v>#DIV/0!</v>
      </c>
      <c r="AD284" s="6" t="e">
        <f t="shared" si="95"/>
        <v>#DIV/0!</v>
      </c>
      <c r="AE284" s="6" t="e">
        <f t="shared" si="95"/>
        <v>#DIV/0!</v>
      </c>
    </row>
    <row r="285" spans="1:31" x14ac:dyDescent="0.25">
      <c r="A285" s="1">
        <v>42880.07675925926</v>
      </c>
      <c r="B285" s="16">
        <v>278</v>
      </c>
      <c r="C285">
        <f t="shared" si="92"/>
        <v>26.56263020606616</v>
      </c>
      <c r="D285">
        <f t="shared" si="93"/>
        <v>-10.919418788032118</v>
      </c>
      <c r="E285">
        <f t="shared" si="94"/>
        <v>92.628287300119283</v>
      </c>
      <c r="F285">
        <f t="shared" si="96"/>
        <v>-0.41108198635910798</v>
      </c>
      <c r="G285">
        <v>21.089352000000002</v>
      </c>
      <c r="H285">
        <f t="shared" si="88"/>
        <v>21.089352000000002</v>
      </c>
      <c r="I285">
        <v>20.999590999999999</v>
      </c>
      <c r="J285">
        <f t="shared" si="84"/>
        <v>20.999590999999999</v>
      </c>
      <c r="K285">
        <f t="shared" si="97"/>
        <v>7.8800000000001089E-5</v>
      </c>
      <c r="L285">
        <v>6.3369999999999998E-3</v>
      </c>
      <c r="M285">
        <f t="shared" si="89"/>
        <v>6.3369999999999998E-3</v>
      </c>
      <c r="N285">
        <v>0.35907</v>
      </c>
      <c r="O285">
        <f t="shared" si="85"/>
        <v>0.35907</v>
      </c>
      <c r="P285">
        <f t="shared" si="98"/>
        <v>-5.6884999999999943E-4</v>
      </c>
      <c r="Q285">
        <f t="shared" si="90"/>
        <v>78.641339000000002</v>
      </c>
      <c r="R285">
        <f t="shared" si="99"/>
        <v>4.900499999993239E-4</v>
      </c>
      <c r="S285">
        <f t="shared" si="100"/>
        <v>1</v>
      </c>
      <c r="T285">
        <f t="shared" si="101"/>
        <v>49.317530951006113</v>
      </c>
      <c r="U285">
        <f t="shared" si="102"/>
        <v>32500</v>
      </c>
      <c r="W285">
        <v>0.100005</v>
      </c>
      <c r="X285">
        <v>49.355013</v>
      </c>
      <c r="Y285">
        <v>0</v>
      </c>
      <c r="Z285">
        <v>0</v>
      </c>
      <c r="AA285">
        <f t="shared" si="86"/>
        <v>0</v>
      </c>
      <c r="AB285">
        <f t="shared" si="87"/>
        <v>0</v>
      </c>
      <c r="AC285" t="e">
        <f t="shared" si="91"/>
        <v>#DIV/0!</v>
      </c>
      <c r="AD285" s="6" t="e">
        <f t="shared" si="95"/>
        <v>#DIV/0!</v>
      </c>
      <c r="AE285" s="6" t="e">
        <f t="shared" si="95"/>
        <v>#DIV/0!</v>
      </c>
    </row>
    <row r="286" spans="1:31" x14ac:dyDescent="0.25">
      <c r="A286" s="1">
        <v>42880.077453703707</v>
      </c>
      <c r="B286" s="16">
        <v>279</v>
      </c>
      <c r="C286">
        <f t="shared" si="92"/>
        <v>28.779327243980539</v>
      </c>
      <c r="D286">
        <f t="shared" si="93"/>
        <v>-10.557027757134989</v>
      </c>
      <c r="E286">
        <f t="shared" si="94"/>
        <v>101.76437002465028</v>
      </c>
      <c r="F286">
        <f t="shared" si="96"/>
        <v>-0.36682677352519033</v>
      </c>
      <c r="G286">
        <v>21.08935</v>
      </c>
      <c r="H286">
        <f t="shared" si="88"/>
        <v>21.08935</v>
      </c>
      <c r="I286">
        <v>20.999777000000002</v>
      </c>
      <c r="J286">
        <f t="shared" si="84"/>
        <v>20.999777000000002</v>
      </c>
      <c r="K286">
        <f t="shared" si="97"/>
        <v>7.1916666666815848E-5</v>
      </c>
      <c r="L286">
        <v>6.3160000000000004E-3</v>
      </c>
      <c r="M286">
        <f t="shared" si="89"/>
        <v>6.3160000000000004E-3</v>
      </c>
      <c r="N286">
        <v>0.358514</v>
      </c>
      <c r="O286">
        <f t="shared" si="85"/>
        <v>0.358514</v>
      </c>
      <c r="P286">
        <f t="shared" si="98"/>
        <v>-5.6306666666666629E-4</v>
      </c>
      <c r="Q286">
        <f t="shared" si="90"/>
        <v>78.641709000000006</v>
      </c>
      <c r="R286">
        <f t="shared" si="99"/>
        <v>4.9114999999962572E-4</v>
      </c>
      <c r="S286">
        <f t="shared" si="100"/>
        <v>1</v>
      </c>
      <c r="T286">
        <f t="shared" si="101"/>
        <v>48.961698644998961</v>
      </c>
      <c r="U286">
        <f t="shared" si="102"/>
        <v>32500</v>
      </c>
      <c r="W286">
        <v>0.100006</v>
      </c>
      <c r="X286">
        <v>49.001035000000002</v>
      </c>
      <c r="Y286">
        <v>0</v>
      </c>
      <c r="Z286">
        <v>0</v>
      </c>
      <c r="AA286">
        <f t="shared" si="86"/>
        <v>0</v>
      </c>
      <c r="AB286">
        <f t="shared" si="87"/>
        <v>0</v>
      </c>
      <c r="AC286" t="e">
        <f t="shared" si="91"/>
        <v>#DIV/0!</v>
      </c>
      <c r="AD286" s="6" t="e">
        <f t="shared" si="95"/>
        <v>#DIV/0!</v>
      </c>
      <c r="AE286" s="6" t="e">
        <f t="shared" si="95"/>
        <v>#DIV/0!</v>
      </c>
    </row>
    <row r="287" spans="1:31" x14ac:dyDescent="0.25">
      <c r="A287" s="1">
        <v>42880.078148148146</v>
      </c>
      <c r="B287" s="16">
        <v>280</v>
      </c>
      <c r="C287">
        <f t="shared" si="92"/>
        <v>30.921616031711054</v>
      </c>
      <c r="D287">
        <f t="shared" si="93"/>
        <v>-11.046304225883077</v>
      </c>
      <c r="E287">
        <f t="shared" si="94"/>
        <v>109.66696891559833</v>
      </c>
      <c r="F287">
        <f t="shared" si="96"/>
        <v>-0.35723567017179042</v>
      </c>
      <c r="G287">
        <v>21.089573999999999</v>
      </c>
      <c r="H287">
        <f t="shared" si="88"/>
        <v>21.089573999999999</v>
      </c>
      <c r="I287">
        <v>20.999672</v>
      </c>
      <c r="J287">
        <f t="shared" si="84"/>
        <v>20.999672</v>
      </c>
      <c r="K287">
        <f t="shared" si="97"/>
        <v>6.6516666666712379E-5</v>
      </c>
      <c r="L287">
        <v>6.2890000000000003E-3</v>
      </c>
      <c r="M287">
        <f t="shared" si="89"/>
        <v>6.2890000000000003E-3</v>
      </c>
      <c r="N287">
        <v>0.35794700000000002</v>
      </c>
      <c r="O287">
        <f t="shared" si="85"/>
        <v>0.35794700000000002</v>
      </c>
      <c r="P287">
        <f t="shared" si="98"/>
        <v>-5.5980000000000016E-4</v>
      </c>
      <c r="Q287">
        <f t="shared" si="90"/>
        <v>78.642381</v>
      </c>
      <c r="R287">
        <f t="shared" si="99"/>
        <v>4.9328333333207295E-4</v>
      </c>
      <c r="S287">
        <f t="shared" si="100"/>
        <v>1</v>
      </c>
      <c r="T287">
        <f t="shared" si="101"/>
        <v>48.595890079742802</v>
      </c>
      <c r="U287">
        <f t="shared" si="102"/>
        <v>32500</v>
      </c>
      <c r="W287">
        <v>0.100006</v>
      </c>
      <c r="X287">
        <v>48.637858000000001</v>
      </c>
      <c r="Y287">
        <v>0</v>
      </c>
      <c r="Z287">
        <v>0</v>
      </c>
      <c r="AA287">
        <f t="shared" si="86"/>
        <v>0</v>
      </c>
      <c r="AB287">
        <f t="shared" si="87"/>
        <v>0</v>
      </c>
      <c r="AC287" t="e">
        <f t="shared" si="91"/>
        <v>#DIV/0!</v>
      </c>
      <c r="AD287" s="6" t="e">
        <f t="shared" si="95"/>
        <v>#DIV/0!</v>
      </c>
      <c r="AE287" s="6" t="e">
        <f t="shared" si="95"/>
        <v>#DIV/0!</v>
      </c>
    </row>
    <row r="288" spans="1:31" x14ac:dyDescent="0.25">
      <c r="A288" s="1">
        <v>42880.078842592593</v>
      </c>
      <c r="B288" s="16">
        <v>281</v>
      </c>
      <c r="C288">
        <f t="shared" si="92"/>
        <v>29.819560969519131</v>
      </c>
      <c r="D288">
        <f t="shared" si="93"/>
        <v>-12.570925751123561</v>
      </c>
      <c r="E288">
        <f t="shared" si="94"/>
        <v>103.64058775163447</v>
      </c>
      <c r="F288">
        <f t="shared" si="96"/>
        <v>-0.42156642627881985</v>
      </c>
      <c r="G288">
        <v>21.08962</v>
      </c>
      <c r="H288">
        <f t="shared" si="88"/>
        <v>21.08962</v>
      </c>
      <c r="I288">
        <v>20.999727</v>
      </c>
      <c r="J288">
        <f t="shared" si="84"/>
        <v>20.999727</v>
      </c>
      <c r="K288">
        <f t="shared" si="97"/>
        <v>6.9183333333514929E-5</v>
      </c>
      <c r="L288">
        <v>6.2680000000000001E-3</v>
      </c>
      <c r="M288">
        <f t="shared" si="89"/>
        <v>6.2680000000000001E-3</v>
      </c>
      <c r="N288">
        <v>0.357373</v>
      </c>
      <c r="O288">
        <f t="shared" si="85"/>
        <v>0.357373</v>
      </c>
      <c r="P288">
        <f t="shared" si="98"/>
        <v>-5.5981666666666727E-4</v>
      </c>
      <c r="Q288">
        <f t="shared" si="90"/>
        <v>78.642899999999997</v>
      </c>
      <c r="R288">
        <f t="shared" si="99"/>
        <v>4.9063333333189505E-4</v>
      </c>
      <c r="S288">
        <f t="shared" si="100"/>
        <v>1</v>
      </c>
      <c r="T288">
        <f t="shared" si="101"/>
        <v>48.239742513279765</v>
      </c>
      <c r="U288">
        <f t="shared" si="102"/>
        <v>32500</v>
      </c>
      <c r="W288">
        <v>0.100005</v>
      </c>
      <c r="X288">
        <v>48.282133000000002</v>
      </c>
      <c r="Y288">
        <v>0</v>
      </c>
      <c r="Z288">
        <v>0</v>
      </c>
      <c r="AA288">
        <f t="shared" si="86"/>
        <v>0</v>
      </c>
      <c r="AB288">
        <f t="shared" si="87"/>
        <v>0</v>
      </c>
      <c r="AC288" t="e">
        <f t="shared" si="91"/>
        <v>#DIV/0!</v>
      </c>
      <c r="AD288" s="6" t="e">
        <f t="shared" si="95"/>
        <v>#DIV/0!</v>
      </c>
      <c r="AE288" s="6" t="e">
        <f t="shared" si="95"/>
        <v>#DIV/0!</v>
      </c>
    </row>
    <row r="289" spans="1:31" x14ac:dyDescent="0.25">
      <c r="A289" s="1">
        <v>42880.07953703704</v>
      </c>
      <c r="B289" s="16">
        <v>282</v>
      </c>
      <c r="C289">
        <f t="shared" si="92"/>
        <v>25.350040364343975</v>
      </c>
      <c r="D289">
        <f t="shared" si="93"/>
        <v>-13.86225557806263</v>
      </c>
      <c r="E289">
        <f t="shared" si="94"/>
        <v>84.600578917698456</v>
      </c>
      <c r="F289">
        <f t="shared" si="96"/>
        <v>-0.54683366885523954</v>
      </c>
      <c r="G289">
        <v>21.089552000000001</v>
      </c>
      <c r="H289">
        <f t="shared" si="88"/>
        <v>21.089552000000001</v>
      </c>
      <c r="I289">
        <v>20.999683000000001</v>
      </c>
      <c r="J289">
        <f t="shared" si="84"/>
        <v>20.999683000000001</v>
      </c>
      <c r="K289">
        <f t="shared" si="97"/>
        <v>7.996666666674202E-5</v>
      </c>
      <c r="L289">
        <v>6.2430000000000003E-3</v>
      </c>
      <c r="M289">
        <f t="shared" si="89"/>
        <v>6.2430000000000003E-3</v>
      </c>
      <c r="N289">
        <v>0.356825</v>
      </c>
      <c r="O289">
        <f t="shared" si="85"/>
        <v>0.356825</v>
      </c>
      <c r="P289">
        <f t="shared" si="98"/>
        <v>-5.5961666666666987E-4</v>
      </c>
      <c r="Q289">
        <f t="shared" si="90"/>
        <v>78.643491999999995</v>
      </c>
      <c r="R289">
        <f t="shared" si="99"/>
        <v>4.7964999999858076E-4</v>
      </c>
      <c r="S289">
        <f t="shared" si="100"/>
        <v>1</v>
      </c>
      <c r="T289">
        <f t="shared" si="101"/>
        <v>47.924767704058034</v>
      </c>
      <c r="U289">
        <f t="shared" si="102"/>
        <v>32500</v>
      </c>
      <c r="W289">
        <v>0.100006</v>
      </c>
      <c r="X289">
        <v>47.963979999999999</v>
      </c>
      <c r="Y289">
        <v>0</v>
      </c>
      <c r="Z289">
        <v>0</v>
      </c>
      <c r="AA289">
        <f t="shared" si="86"/>
        <v>0</v>
      </c>
      <c r="AB289">
        <f t="shared" si="87"/>
        <v>0</v>
      </c>
      <c r="AC289" t="e">
        <f t="shared" si="91"/>
        <v>#DIV/0!</v>
      </c>
      <c r="AD289" s="6" t="e">
        <f t="shared" si="95"/>
        <v>#DIV/0!</v>
      </c>
      <c r="AE289" s="6" t="e">
        <f t="shared" si="95"/>
        <v>#DIV/0!</v>
      </c>
    </row>
    <row r="290" spans="1:31" x14ac:dyDescent="0.25">
      <c r="A290" s="1">
        <v>42880.080231481479</v>
      </c>
      <c r="B290" s="16">
        <v>283</v>
      </c>
      <c r="C290">
        <f t="shared" si="92"/>
        <v>20.865217548873979</v>
      </c>
      <c r="D290">
        <f t="shared" si="93"/>
        <v>-14.038288975311559</v>
      </c>
      <c r="E290">
        <f t="shared" si="94"/>
        <v>66.731551331368394</v>
      </c>
      <c r="F290">
        <f t="shared" si="96"/>
        <v>-0.67280817669064541</v>
      </c>
      <c r="G290">
        <v>21.089100999999999</v>
      </c>
      <c r="H290">
        <f t="shared" si="88"/>
        <v>21.089100999999999</v>
      </c>
      <c r="I290">
        <v>20.999860000000002</v>
      </c>
      <c r="J290">
        <f t="shared" si="84"/>
        <v>20.999860000000002</v>
      </c>
      <c r="K290">
        <f t="shared" si="97"/>
        <v>8.9199999999915269E-5</v>
      </c>
      <c r="L290">
        <v>6.215E-3</v>
      </c>
      <c r="M290">
        <f t="shared" si="89"/>
        <v>6.215E-3</v>
      </c>
      <c r="N290">
        <v>0.35627700000000001</v>
      </c>
      <c r="O290">
        <f t="shared" si="85"/>
        <v>0.35627700000000001</v>
      </c>
      <c r="P290">
        <f t="shared" si="98"/>
        <v>-5.5608333333333573E-4</v>
      </c>
      <c r="Q290">
        <f t="shared" si="90"/>
        <v>78.643862999999996</v>
      </c>
      <c r="R290">
        <f t="shared" si="99"/>
        <v>4.6688333333193554E-4</v>
      </c>
      <c r="S290">
        <f t="shared" si="100"/>
        <v>1</v>
      </c>
      <c r="T290">
        <f t="shared" si="101"/>
        <v>47.617554493476305</v>
      </c>
      <c r="U290">
        <f t="shared" si="102"/>
        <v>32500</v>
      </c>
      <c r="W290">
        <v>0.100005</v>
      </c>
      <c r="X290">
        <v>47.652458000000003</v>
      </c>
      <c r="Y290">
        <v>0</v>
      </c>
      <c r="Z290">
        <v>0</v>
      </c>
      <c r="AA290">
        <f t="shared" si="86"/>
        <v>0</v>
      </c>
      <c r="AB290">
        <f t="shared" si="87"/>
        <v>0</v>
      </c>
      <c r="AC290" t="e">
        <f t="shared" si="91"/>
        <v>#DIV/0!</v>
      </c>
      <c r="AD290" s="6" t="e">
        <f t="shared" si="95"/>
        <v>#DIV/0!</v>
      </c>
      <c r="AE290" s="6" t="e">
        <f t="shared" si="95"/>
        <v>#DIV/0!</v>
      </c>
    </row>
    <row r="291" spans="1:31" x14ac:dyDescent="0.25">
      <c r="A291" s="1">
        <v>42880.080925925926</v>
      </c>
      <c r="B291" s="16">
        <v>284</v>
      </c>
      <c r="C291">
        <f t="shared" si="92"/>
        <v>13.914177596595598</v>
      </c>
      <c r="D291">
        <f t="shared" si="93"/>
        <v>-13.920031857740831</v>
      </c>
      <c r="E291">
        <f t="shared" si="94"/>
        <v>39.468058737237371</v>
      </c>
      <c r="F291">
        <f t="shared" si="96"/>
        <v>-1.0004207407232366</v>
      </c>
      <c r="G291">
        <v>21.089269000000002</v>
      </c>
      <c r="H291">
        <f t="shared" si="88"/>
        <v>21.089269000000002</v>
      </c>
      <c r="I291">
        <v>20.999997</v>
      </c>
      <c r="J291">
        <f t="shared" si="84"/>
        <v>20.999997</v>
      </c>
      <c r="K291">
        <f t="shared" si="97"/>
        <v>1.0514999999985027E-4</v>
      </c>
      <c r="L291">
        <v>6.1840000000000003E-3</v>
      </c>
      <c r="M291">
        <f t="shared" si="89"/>
        <v>6.1840000000000003E-3</v>
      </c>
      <c r="N291">
        <v>0.35570299999999999</v>
      </c>
      <c r="O291">
        <f t="shared" si="85"/>
        <v>0.35570299999999999</v>
      </c>
      <c r="P291">
        <f t="shared" si="98"/>
        <v>-5.5141666666666718E-4</v>
      </c>
      <c r="Q291">
        <f t="shared" si="90"/>
        <v>78.644299999999987</v>
      </c>
      <c r="R291">
        <f t="shared" si="99"/>
        <v>4.4626666666568816E-4</v>
      </c>
      <c r="S291">
        <f t="shared" si="100"/>
        <v>1</v>
      </c>
      <c r="T291">
        <f t="shared" si="101"/>
        <v>47.291307790546036</v>
      </c>
      <c r="U291">
        <f t="shared" si="102"/>
        <v>32500</v>
      </c>
      <c r="W291">
        <v>0.100006</v>
      </c>
      <c r="X291">
        <v>47.319141999999999</v>
      </c>
      <c r="Y291">
        <v>0</v>
      </c>
      <c r="Z291">
        <v>0</v>
      </c>
      <c r="AA291">
        <f t="shared" si="86"/>
        <v>0</v>
      </c>
      <c r="AB291">
        <f t="shared" si="87"/>
        <v>0</v>
      </c>
      <c r="AC291" t="e">
        <f t="shared" si="91"/>
        <v>#DIV/0!</v>
      </c>
      <c r="AD291" s="6" t="e">
        <f t="shared" si="95"/>
        <v>#DIV/0!</v>
      </c>
      <c r="AE291" s="6" t="e">
        <f t="shared" si="95"/>
        <v>#DIV/0!</v>
      </c>
    </row>
    <row r="292" spans="1:31" x14ac:dyDescent="0.25">
      <c r="A292" s="1">
        <v>42880.081620370373</v>
      </c>
      <c r="B292" s="16">
        <v>285</v>
      </c>
      <c r="C292">
        <f t="shared" si="92"/>
        <v>12.768374519317298</v>
      </c>
      <c r="D292">
        <f t="shared" si="93"/>
        <v>-13.264359605218132</v>
      </c>
      <c r="E292">
        <f t="shared" si="94"/>
        <v>35.676310976468649</v>
      </c>
      <c r="F292">
        <f t="shared" si="96"/>
        <v>-1.0388448102889258</v>
      </c>
      <c r="G292">
        <v>21.089362999999999</v>
      </c>
      <c r="H292">
        <f t="shared" si="88"/>
        <v>21.089362999999999</v>
      </c>
      <c r="I292">
        <v>21.000202000000002</v>
      </c>
      <c r="J292">
        <f t="shared" si="84"/>
        <v>21.000202000000002</v>
      </c>
      <c r="K292">
        <f t="shared" si="97"/>
        <v>1.0638333333314875E-4</v>
      </c>
      <c r="L292">
        <v>6.1440000000000002E-3</v>
      </c>
      <c r="M292">
        <f t="shared" si="89"/>
        <v>6.1440000000000002E-3</v>
      </c>
      <c r="N292">
        <v>0.35513499999999998</v>
      </c>
      <c r="O292">
        <f t="shared" si="85"/>
        <v>0.35513499999999998</v>
      </c>
      <c r="P292">
        <f t="shared" si="98"/>
        <v>-5.4486666666666477E-4</v>
      </c>
      <c r="Q292">
        <f t="shared" si="90"/>
        <v>78.644662999999994</v>
      </c>
      <c r="R292">
        <f t="shared" si="99"/>
        <v>4.3848333333258439E-4</v>
      </c>
      <c r="S292">
        <f t="shared" si="100"/>
        <v>1</v>
      </c>
      <c r="T292">
        <f t="shared" si="101"/>
        <v>46.94072526587577</v>
      </c>
      <c r="U292">
        <f t="shared" si="102"/>
        <v>32500</v>
      </c>
      <c r="W292">
        <v>0.100006</v>
      </c>
      <c r="X292">
        <v>46.966757999999999</v>
      </c>
      <c r="Y292">
        <v>0</v>
      </c>
      <c r="Z292">
        <v>0</v>
      </c>
      <c r="AA292">
        <f t="shared" si="86"/>
        <v>0</v>
      </c>
      <c r="AB292">
        <f t="shared" si="87"/>
        <v>0</v>
      </c>
      <c r="AC292" t="e">
        <f t="shared" si="91"/>
        <v>#DIV/0!</v>
      </c>
      <c r="AD292" s="6" t="e">
        <f t="shared" si="95"/>
        <v>#DIV/0!</v>
      </c>
      <c r="AE292" s="6" t="e">
        <f t="shared" si="95"/>
        <v>#DIV/0!</v>
      </c>
    </row>
    <row r="293" spans="1:31" x14ac:dyDescent="0.25">
      <c r="A293" s="1">
        <v>42880.082314814812</v>
      </c>
      <c r="B293" s="16">
        <v>286</v>
      </c>
      <c r="C293">
        <f t="shared" si="92"/>
        <v>12.333362619190815</v>
      </c>
      <c r="D293">
        <f t="shared" si="93"/>
        <v>-12.632213974200681</v>
      </c>
      <c r="E293">
        <f t="shared" si="94"/>
        <v>34.659817854713452</v>
      </c>
      <c r="F293">
        <f t="shared" si="96"/>
        <v>-1.0242311334092173</v>
      </c>
      <c r="G293">
        <v>21.089661</v>
      </c>
      <c r="H293">
        <f t="shared" si="88"/>
        <v>21.089661</v>
      </c>
      <c r="I293">
        <v>21.000275999999999</v>
      </c>
      <c r="J293">
        <f t="shared" si="84"/>
        <v>21.000275999999999</v>
      </c>
      <c r="K293">
        <f t="shared" si="97"/>
        <v>1.0636666666652417E-4</v>
      </c>
      <c r="L293">
        <v>6.1060000000000003E-3</v>
      </c>
      <c r="M293">
        <f t="shared" si="89"/>
        <v>6.1060000000000003E-3</v>
      </c>
      <c r="N293">
        <v>0.35460599999999998</v>
      </c>
      <c r="O293">
        <f t="shared" si="85"/>
        <v>0.35460599999999998</v>
      </c>
      <c r="P293">
        <f t="shared" si="98"/>
        <v>-5.3836666666666662E-4</v>
      </c>
      <c r="Q293">
        <f t="shared" si="90"/>
        <v>78.645117999999997</v>
      </c>
      <c r="R293">
        <f t="shared" si="99"/>
        <v>4.3199999999951426E-4</v>
      </c>
      <c r="S293">
        <f t="shared" si="100"/>
        <v>1</v>
      </c>
      <c r="T293">
        <f t="shared" si="101"/>
        <v>46.582059423406811</v>
      </c>
      <c r="U293">
        <f t="shared" si="102"/>
        <v>32500</v>
      </c>
      <c r="W293">
        <v>0.100007</v>
      </c>
      <c r="X293">
        <v>46.607025</v>
      </c>
      <c r="Y293">
        <v>0</v>
      </c>
      <c r="Z293">
        <v>0</v>
      </c>
      <c r="AA293">
        <f t="shared" si="86"/>
        <v>0</v>
      </c>
      <c r="AB293">
        <f t="shared" si="87"/>
        <v>0</v>
      </c>
      <c r="AC293" t="e">
        <f t="shared" si="91"/>
        <v>#DIV/0!</v>
      </c>
      <c r="AD293" s="6" t="e">
        <f t="shared" si="95"/>
        <v>#DIV/0!</v>
      </c>
      <c r="AE293" s="6" t="e">
        <f t="shared" si="95"/>
        <v>#DIV/0!</v>
      </c>
    </row>
    <row r="294" spans="1:31" x14ac:dyDescent="0.25">
      <c r="A294" s="1">
        <v>42880.083009259259</v>
      </c>
      <c r="B294" s="16">
        <v>287</v>
      </c>
      <c r="C294">
        <f t="shared" si="92"/>
        <v>13.722869345253891</v>
      </c>
      <c r="D294">
        <f t="shared" si="93"/>
        <v>-11.547508296406299</v>
      </c>
      <c r="E294">
        <f t="shared" si="94"/>
        <v>41.333378930413026</v>
      </c>
      <c r="F294">
        <f t="shared" si="96"/>
        <v>-0.84147914010418323</v>
      </c>
      <c r="G294">
        <v>21.089590999999999</v>
      </c>
      <c r="H294">
        <f t="shared" si="88"/>
        <v>21.089590999999999</v>
      </c>
      <c r="I294">
        <v>21.000346</v>
      </c>
      <c r="J294">
        <f t="shared" si="84"/>
        <v>21.000346</v>
      </c>
      <c r="K294">
        <f t="shared" si="97"/>
        <v>1.0103333333321511E-4</v>
      </c>
      <c r="L294">
        <v>6.0769999999999999E-3</v>
      </c>
      <c r="M294">
        <f t="shared" si="89"/>
        <v>6.0769999999999999E-3</v>
      </c>
      <c r="N294">
        <v>0.354078</v>
      </c>
      <c r="O294">
        <f t="shared" si="85"/>
        <v>0.354078</v>
      </c>
      <c r="P294">
        <f t="shared" si="98"/>
        <v>-5.3020000000000107E-4</v>
      </c>
      <c r="Q294">
        <f t="shared" si="90"/>
        <v>78.645575999999991</v>
      </c>
      <c r="R294">
        <f t="shared" si="99"/>
        <v>4.2916666666670267E-4</v>
      </c>
      <c r="S294">
        <f t="shared" si="100"/>
        <v>1</v>
      </c>
      <c r="T294">
        <f t="shared" si="101"/>
        <v>46.197863622358369</v>
      </c>
      <c r="U294">
        <f t="shared" si="102"/>
        <v>32500</v>
      </c>
      <c r="W294">
        <v>0.100005</v>
      </c>
      <c r="X294">
        <v>46.223134000000002</v>
      </c>
      <c r="Y294">
        <v>0</v>
      </c>
      <c r="Z294">
        <v>0</v>
      </c>
      <c r="AA294">
        <f t="shared" si="86"/>
        <v>0</v>
      </c>
      <c r="AB294">
        <f t="shared" si="87"/>
        <v>0</v>
      </c>
      <c r="AC294" t="e">
        <f t="shared" si="91"/>
        <v>#DIV/0!</v>
      </c>
      <c r="AD294" s="6" t="e">
        <f t="shared" si="95"/>
        <v>#DIV/0!</v>
      </c>
      <c r="AE294" s="6" t="e">
        <f t="shared" si="95"/>
        <v>#DIV/0!</v>
      </c>
    </row>
    <row r="295" spans="1:31" x14ac:dyDescent="0.25">
      <c r="A295" s="1">
        <v>42880.083703703705</v>
      </c>
      <c r="B295" s="16">
        <v>288</v>
      </c>
      <c r="C295">
        <f t="shared" si="92"/>
        <v>15.231711934954056</v>
      </c>
      <c r="D295">
        <f t="shared" si="93"/>
        <v>-9.781398831512913</v>
      </c>
      <c r="E295">
        <f t="shared" si="94"/>
        <v>49.229512425663678</v>
      </c>
      <c r="F295">
        <f t="shared" si="96"/>
        <v>-0.64217330745773571</v>
      </c>
      <c r="G295">
        <v>21.089479999999998</v>
      </c>
      <c r="H295">
        <f t="shared" si="88"/>
        <v>21.089479999999998</v>
      </c>
      <c r="I295">
        <v>21.000402999999999</v>
      </c>
      <c r="J295">
        <f t="shared" si="84"/>
        <v>21.000402999999999</v>
      </c>
      <c r="K295">
        <f t="shared" si="97"/>
        <v>9.4916666666714872E-5</v>
      </c>
      <c r="L295">
        <v>6.0559999999999998E-3</v>
      </c>
      <c r="M295">
        <f t="shared" si="89"/>
        <v>6.0559999999999998E-3</v>
      </c>
      <c r="N295">
        <v>0.35354200000000002</v>
      </c>
      <c r="O295">
        <f t="shared" si="85"/>
        <v>0.35354200000000002</v>
      </c>
      <c r="P295">
        <f t="shared" si="98"/>
        <v>-5.1986666666666481E-4</v>
      </c>
      <c r="Q295">
        <f t="shared" si="90"/>
        <v>78.64605499999999</v>
      </c>
      <c r="R295">
        <f t="shared" si="99"/>
        <v>4.2495000000073444E-4</v>
      </c>
      <c r="S295">
        <f t="shared" si="100"/>
        <v>1</v>
      </c>
      <c r="T295">
        <f t="shared" si="101"/>
        <v>45.808113889233283</v>
      </c>
      <c r="U295">
        <f t="shared" si="102"/>
        <v>32500</v>
      </c>
      <c r="W295">
        <v>0.100005</v>
      </c>
      <c r="X295">
        <v>45.833126999999998</v>
      </c>
      <c r="Y295">
        <v>0</v>
      </c>
      <c r="Z295">
        <v>0</v>
      </c>
      <c r="AA295">
        <f t="shared" si="86"/>
        <v>0</v>
      </c>
      <c r="AB295">
        <f t="shared" si="87"/>
        <v>0</v>
      </c>
      <c r="AC295" t="e">
        <f t="shared" si="91"/>
        <v>#DIV/0!</v>
      </c>
      <c r="AD295" s="6" t="e">
        <f t="shared" si="95"/>
        <v>#DIV/0!</v>
      </c>
      <c r="AE295" s="6" t="e">
        <f t="shared" si="95"/>
        <v>#DIV/0!</v>
      </c>
    </row>
    <row r="296" spans="1:31" x14ac:dyDescent="0.25">
      <c r="A296" s="1">
        <v>42880.084398148145</v>
      </c>
      <c r="B296" s="16">
        <v>289</v>
      </c>
      <c r="C296">
        <f t="shared" si="92"/>
        <v>17.127625249264987</v>
      </c>
      <c r="D296">
        <f t="shared" si="93"/>
        <v>-8.8993033250116227</v>
      </c>
      <c r="E296">
        <f t="shared" si="94"/>
        <v>57.675140236540486</v>
      </c>
      <c r="F296">
        <f t="shared" si="96"/>
        <v>-0.51958769505384439</v>
      </c>
      <c r="G296">
        <v>21.089395</v>
      </c>
      <c r="H296">
        <f t="shared" si="88"/>
        <v>21.089395</v>
      </c>
      <c r="I296">
        <v>21.00047</v>
      </c>
      <c r="J296">
        <f t="shared" si="84"/>
        <v>21.00047</v>
      </c>
      <c r="K296">
        <f t="shared" si="97"/>
        <v>8.8516666666767679E-5</v>
      </c>
      <c r="L296">
        <v>6.019E-3</v>
      </c>
      <c r="M296">
        <f t="shared" si="89"/>
        <v>6.019E-3</v>
      </c>
      <c r="N296">
        <v>0.35303600000000002</v>
      </c>
      <c r="O296">
        <f t="shared" si="85"/>
        <v>0.35303600000000002</v>
      </c>
      <c r="P296">
        <f t="shared" si="98"/>
        <v>-5.1254999999999769E-4</v>
      </c>
      <c r="Q296">
        <f t="shared" si="90"/>
        <v>78.64649399999999</v>
      </c>
      <c r="R296">
        <f t="shared" si="99"/>
        <v>4.240333333340137E-4</v>
      </c>
      <c r="S296">
        <f t="shared" si="100"/>
        <v>1</v>
      </c>
      <c r="T296">
        <f t="shared" si="101"/>
        <v>45.438988071425477</v>
      </c>
      <c r="U296">
        <f t="shared" si="102"/>
        <v>32500</v>
      </c>
      <c r="W296">
        <v>0.100006</v>
      </c>
      <c r="X296">
        <v>45.465015000000001</v>
      </c>
      <c r="Y296">
        <v>0</v>
      </c>
      <c r="Z296">
        <v>0</v>
      </c>
      <c r="AA296">
        <f t="shared" si="86"/>
        <v>0</v>
      </c>
      <c r="AB296">
        <f t="shared" si="87"/>
        <v>0</v>
      </c>
      <c r="AC296" t="e">
        <f t="shared" si="91"/>
        <v>#DIV/0!</v>
      </c>
      <c r="AD296" s="6" t="e">
        <f t="shared" si="95"/>
        <v>#DIV/0!</v>
      </c>
      <c r="AE296" s="6" t="e">
        <f t="shared" si="95"/>
        <v>#DIV/0!</v>
      </c>
    </row>
    <row r="297" spans="1:31" x14ac:dyDescent="0.25">
      <c r="A297" s="1">
        <v>42880.085092592592</v>
      </c>
      <c r="B297" s="16">
        <v>290</v>
      </c>
      <c r="C297">
        <f t="shared" si="92"/>
        <v>14.795329089410387</v>
      </c>
      <c r="D297">
        <f t="shared" si="93"/>
        <v>-9.1409196331037457</v>
      </c>
      <c r="E297">
        <f t="shared" si="94"/>
        <v>48.216816666419795</v>
      </c>
      <c r="F297">
        <f t="shared" si="96"/>
        <v>-0.61782469168910004</v>
      </c>
      <c r="G297">
        <v>21.089624000000001</v>
      </c>
      <c r="H297">
        <f t="shared" si="88"/>
        <v>21.089624000000001</v>
      </c>
      <c r="I297">
        <v>21.000582000000001</v>
      </c>
      <c r="J297">
        <f t="shared" si="84"/>
        <v>21.000582000000001</v>
      </c>
      <c r="K297">
        <f t="shared" si="97"/>
        <v>9.3616666666918033E-5</v>
      </c>
      <c r="L297">
        <v>5.9890000000000004E-3</v>
      </c>
      <c r="M297">
        <f t="shared" si="89"/>
        <v>5.9890000000000004E-3</v>
      </c>
      <c r="N297">
        <v>0.35252499999999998</v>
      </c>
      <c r="O297">
        <f t="shared" si="85"/>
        <v>0.35252499999999998</v>
      </c>
      <c r="P297">
        <f t="shared" si="98"/>
        <v>-5.0918333333333323E-4</v>
      </c>
      <c r="Q297">
        <f t="shared" si="90"/>
        <v>78.646892999999992</v>
      </c>
      <c r="R297">
        <f t="shared" si="99"/>
        <v>4.1556666666764386E-4</v>
      </c>
      <c r="S297">
        <f t="shared" si="100"/>
        <v>1</v>
      </c>
      <c r="T297">
        <f t="shared" si="101"/>
        <v>45.116552751277091</v>
      </c>
      <c r="U297">
        <f t="shared" si="102"/>
        <v>32500</v>
      </c>
      <c r="W297">
        <v>0.100009</v>
      </c>
      <c r="X297">
        <v>45.140489000000002</v>
      </c>
      <c r="Y297">
        <v>0</v>
      </c>
      <c r="Z297">
        <v>0</v>
      </c>
      <c r="AA297">
        <f t="shared" si="86"/>
        <v>0</v>
      </c>
      <c r="AB297">
        <f t="shared" si="87"/>
        <v>0</v>
      </c>
      <c r="AC297" t="e">
        <f t="shared" si="91"/>
        <v>#DIV/0!</v>
      </c>
      <c r="AD297" s="6" t="e">
        <f t="shared" si="95"/>
        <v>#DIV/0!</v>
      </c>
      <c r="AE297" s="6" t="e">
        <f t="shared" si="95"/>
        <v>#DIV/0!</v>
      </c>
    </row>
    <row r="298" spans="1:31" x14ac:dyDescent="0.25">
      <c r="A298" s="1">
        <v>42880.085787037038</v>
      </c>
      <c r="B298" s="16">
        <v>291</v>
      </c>
      <c r="C298">
        <f t="shared" si="92"/>
        <v>9.7880206130094862</v>
      </c>
      <c r="D298">
        <f t="shared" si="93"/>
        <v>-8.9148084301687724</v>
      </c>
      <c r="E298">
        <f t="shared" si="94"/>
        <v>28.732640728964057</v>
      </c>
      <c r="F298">
        <f t="shared" si="96"/>
        <v>-0.91078766408806833</v>
      </c>
      <c r="G298">
        <v>21.089849000000001</v>
      </c>
      <c r="H298">
        <f t="shared" si="88"/>
        <v>21.089849000000001</v>
      </c>
      <c r="I298">
        <v>21.000771</v>
      </c>
      <c r="J298">
        <f t="shared" si="84"/>
        <v>21.000771</v>
      </c>
      <c r="K298">
        <f t="shared" si="97"/>
        <v>1.0486666666669938E-4</v>
      </c>
      <c r="L298">
        <v>5.9579999999999998E-3</v>
      </c>
      <c r="M298">
        <f t="shared" si="89"/>
        <v>5.9579999999999998E-3</v>
      </c>
      <c r="N298">
        <v>0.35202299999999997</v>
      </c>
      <c r="O298">
        <f t="shared" si="85"/>
        <v>0.35202299999999997</v>
      </c>
      <c r="P298">
        <f t="shared" si="98"/>
        <v>-5.0468333333333426E-4</v>
      </c>
      <c r="Q298">
        <f t="shared" si="90"/>
        <v>78.647205999999997</v>
      </c>
      <c r="R298">
        <f t="shared" si="99"/>
        <v>3.9981666666880262E-4</v>
      </c>
      <c r="S298">
        <f t="shared" si="100"/>
        <v>1</v>
      </c>
      <c r="T298">
        <f t="shared" si="101"/>
        <v>44.82059417095612</v>
      </c>
      <c r="U298">
        <f t="shared" si="102"/>
        <v>32500</v>
      </c>
      <c r="W298">
        <v>0.100009</v>
      </c>
      <c r="X298">
        <v>44.839297000000002</v>
      </c>
      <c r="Y298">
        <v>0</v>
      </c>
      <c r="Z298">
        <v>0</v>
      </c>
      <c r="AA298">
        <f t="shared" si="86"/>
        <v>0</v>
      </c>
      <c r="AB298">
        <f t="shared" si="87"/>
        <v>0</v>
      </c>
      <c r="AC298" t="e">
        <f t="shared" si="91"/>
        <v>#DIV/0!</v>
      </c>
      <c r="AD298" s="6" t="e">
        <f t="shared" si="95"/>
        <v>#DIV/0!</v>
      </c>
      <c r="AE298" s="6" t="e">
        <f t="shared" si="95"/>
        <v>#DIV/0!</v>
      </c>
    </row>
    <row r="299" spans="1:31" x14ac:dyDescent="0.25">
      <c r="A299" s="1">
        <v>42880.086481481485</v>
      </c>
      <c r="B299" s="16">
        <v>292</v>
      </c>
      <c r="C299">
        <f t="shared" si="92"/>
        <v>2.941261232179877</v>
      </c>
      <c r="D299">
        <f t="shared" si="93"/>
        <v>-9.6754551411149059</v>
      </c>
      <c r="E299">
        <f t="shared" si="94"/>
        <v>0.90980804023003792</v>
      </c>
      <c r="F299">
        <f t="shared" si="96"/>
        <v>-3.289559946344538</v>
      </c>
      <c r="G299">
        <v>21.089877000000001</v>
      </c>
      <c r="H299">
        <f t="shared" si="88"/>
        <v>21.089877000000001</v>
      </c>
      <c r="I299">
        <v>21.000810000000001</v>
      </c>
      <c r="J299">
        <f t="shared" si="84"/>
        <v>21.000810000000001</v>
      </c>
      <c r="K299">
        <f t="shared" si="97"/>
        <v>1.2121666666663108E-4</v>
      </c>
      <c r="L299">
        <v>5.9259999999999998E-3</v>
      </c>
      <c r="M299">
        <f t="shared" si="89"/>
        <v>5.9259999999999998E-3</v>
      </c>
      <c r="N299">
        <v>0.35154000000000002</v>
      </c>
      <c r="O299">
        <f t="shared" si="85"/>
        <v>0.35154000000000002</v>
      </c>
      <c r="P299">
        <f t="shared" si="98"/>
        <v>-5.0348333333333402E-4</v>
      </c>
      <c r="Q299">
        <f t="shared" si="90"/>
        <v>78.647649999999999</v>
      </c>
      <c r="R299">
        <f t="shared" si="99"/>
        <v>3.8226666666905847E-4</v>
      </c>
      <c r="S299">
        <f t="shared" si="100"/>
        <v>1</v>
      </c>
      <c r="T299">
        <f t="shared" si="101"/>
        <v>44.546047283625938</v>
      </c>
      <c r="U299">
        <f t="shared" si="102"/>
        <v>32500</v>
      </c>
      <c r="W299">
        <v>0.100008</v>
      </c>
      <c r="X299">
        <v>44.558664</v>
      </c>
      <c r="Y299">
        <v>0</v>
      </c>
      <c r="Z299">
        <v>0</v>
      </c>
      <c r="AA299">
        <f t="shared" si="86"/>
        <v>0</v>
      </c>
      <c r="AB299">
        <f t="shared" si="87"/>
        <v>0</v>
      </c>
      <c r="AC299" t="e">
        <f t="shared" si="91"/>
        <v>#DIV/0!</v>
      </c>
      <c r="AD299" s="6" t="e">
        <f t="shared" si="95"/>
        <v>#DIV/0!</v>
      </c>
      <c r="AE299" s="6" t="e">
        <f t="shared" si="95"/>
        <v>#DIV/0!</v>
      </c>
    </row>
    <row r="300" spans="1:31" x14ac:dyDescent="0.25">
      <c r="A300" s="1">
        <v>42880.087175925924</v>
      </c>
      <c r="B300" s="16">
        <v>293</v>
      </c>
      <c r="C300">
        <f t="shared" si="92"/>
        <v>-4.000119405637701</v>
      </c>
      <c r="D300">
        <f t="shared" si="93"/>
        <v>-9.9378288350433941</v>
      </c>
      <c r="E300">
        <f t="shared" si="94"/>
        <v>-26.735833611506088</v>
      </c>
      <c r="F300">
        <f t="shared" si="96"/>
        <v>2.4843830464253607</v>
      </c>
      <c r="G300">
        <v>21.089942000000001</v>
      </c>
      <c r="H300">
        <f t="shared" si="88"/>
        <v>21.089942000000001</v>
      </c>
      <c r="I300">
        <v>21.000872000000001</v>
      </c>
      <c r="J300">
        <f t="shared" si="84"/>
        <v>21.000872000000001</v>
      </c>
      <c r="K300">
        <f t="shared" si="97"/>
        <v>1.374499999998354E-4</v>
      </c>
      <c r="L300">
        <v>5.8849999999999996E-3</v>
      </c>
      <c r="M300">
        <f t="shared" si="89"/>
        <v>5.8849999999999996E-3</v>
      </c>
      <c r="N300">
        <v>0.35102800000000001</v>
      </c>
      <c r="O300">
        <f t="shared" si="85"/>
        <v>0.35102800000000001</v>
      </c>
      <c r="P300">
        <f t="shared" si="98"/>
        <v>-5.0056666666666396E-4</v>
      </c>
      <c r="Q300">
        <f t="shared" si="90"/>
        <v>78.648099999999999</v>
      </c>
      <c r="R300">
        <f t="shared" si="99"/>
        <v>3.6311666666838014E-4</v>
      </c>
      <c r="S300">
        <f t="shared" si="100"/>
        <v>1</v>
      </c>
      <c r="T300">
        <f t="shared" si="101"/>
        <v>44.256058290570088</v>
      </c>
      <c r="U300">
        <f t="shared" si="102"/>
        <v>32500</v>
      </c>
      <c r="W300">
        <v>0.100006</v>
      </c>
      <c r="X300">
        <v>44.261996000000003</v>
      </c>
      <c r="Y300">
        <v>0</v>
      </c>
      <c r="Z300">
        <v>0</v>
      </c>
      <c r="AA300">
        <f t="shared" si="86"/>
        <v>0</v>
      </c>
      <c r="AB300">
        <f t="shared" si="87"/>
        <v>0</v>
      </c>
      <c r="AC300" t="e">
        <f t="shared" si="91"/>
        <v>#DIV/0!</v>
      </c>
      <c r="AD300" s="6" t="e">
        <f t="shared" si="95"/>
        <v>#DIV/0!</v>
      </c>
      <c r="AE300" s="6" t="e">
        <f t="shared" si="95"/>
        <v>#DIV/0!</v>
      </c>
    </row>
    <row r="301" spans="1:31" x14ac:dyDescent="0.25">
      <c r="A301" s="1">
        <v>42880.087870370371</v>
      </c>
      <c r="B301" s="16">
        <v>294</v>
      </c>
      <c r="C301">
        <f t="shared" si="92"/>
        <v>-9.4555426369342044</v>
      </c>
      <c r="D301">
        <f t="shared" si="93"/>
        <v>-10.300436303812504</v>
      </c>
      <c r="E301">
        <f t="shared" si="94"/>
        <v>-48.635975211566702</v>
      </c>
      <c r="F301">
        <f t="shared" si="96"/>
        <v>1.0893543289179479</v>
      </c>
      <c r="G301">
        <v>21.089855</v>
      </c>
      <c r="H301">
        <f t="shared" si="88"/>
        <v>21.089855</v>
      </c>
      <c r="I301">
        <v>21.001007000000001</v>
      </c>
      <c r="J301">
        <f t="shared" si="84"/>
        <v>21.001007000000001</v>
      </c>
      <c r="K301">
        <f t="shared" si="97"/>
        <v>1.4978333333299788E-4</v>
      </c>
      <c r="L301">
        <v>5.8469999999999998E-3</v>
      </c>
      <c r="M301">
        <f t="shared" si="89"/>
        <v>5.8469999999999998E-3</v>
      </c>
      <c r="N301">
        <v>0.35050999999999999</v>
      </c>
      <c r="O301">
        <f t="shared" si="85"/>
        <v>0.35050999999999999</v>
      </c>
      <c r="P301">
        <f t="shared" si="98"/>
        <v>-4.9774999999999776E-4</v>
      </c>
      <c r="Q301">
        <f t="shared" si="90"/>
        <v>78.648482999999999</v>
      </c>
      <c r="R301">
        <f t="shared" si="99"/>
        <v>3.4796666666826091E-4</v>
      </c>
      <c r="S301">
        <f t="shared" si="100"/>
        <v>1</v>
      </c>
      <c r="T301">
        <f t="shared" si="101"/>
        <v>43.946801106332707</v>
      </c>
      <c r="U301">
        <f t="shared" si="102"/>
        <v>32500</v>
      </c>
      <c r="W301">
        <v>0.100007</v>
      </c>
      <c r="X301">
        <v>43.947645999999999</v>
      </c>
      <c r="Y301">
        <v>0</v>
      </c>
      <c r="Z301">
        <v>0</v>
      </c>
      <c r="AA301">
        <f t="shared" si="86"/>
        <v>0</v>
      </c>
      <c r="AB301">
        <f t="shared" si="87"/>
        <v>0</v>
      </c>
      <c r="AC301" t="e">
        <f t="shared" si="91"/>
        <v>#DIV/0!</v>
      </c>
      <c r="AD301" s="6" t="e">
        <f t="shared" si="95"/>
        <v>#DIV/0!</v>
      </c>
      <c r="AE301" s="6" t="e">
        <f t="shared" si="95"/>
        <v>#DIV/0!</v>
      </c>
    </row>
    <row r="302" spans="1:31" x14ac:dyDescent="0.25">
      <c r="A302" s="1">
        <v>42880.088564814818</v>
      </c>
      <c r="B302" s="16">
        <v>295</v>
      </c>
      <c r="C302">
        <f t="shared" si="92"/>
        <v>-9.0802447722631197</v>
      </c>
      <c r="D302">
        <f t="shared" si="93"/>
        <v>-10.47778687524108</v>
      </c>
      <c r="E302">
        <f t="shared" si="94"/>
        <v>-47.352721357755101</v>
      </c>
      <c r="F302">
        <f t="shared" si="96"/>
        <v>1.1539101795192734</v>
      </c>
      <c r="G302">
        <v>21.089611000000001</v>
      </c>
      <c r="H302">
        <f t="shared" si="88"/>
        <v>21.089611000000001</v>
      </c>
      <c r="I302">
        <v>21.001207999999998</v>
      </c>
      <c r="J302">
        <f t="shared" si="84"/>
        <v>21.001207999999998</v>
      </c>
      <c r="K302">
        <f t="shared" si="97"/>
        <v>1.4754999999985567E-4</v>
      </c>
      <c r="L302">
        <v>5.8320000000000004E-3</v>
      </c>
      <c r="M302">
        <f t="shared" si="89"/>
        <v>5.8320000000000004E-3</v>
      </c>
      <c r="N302">
        <v>0.35003200000000001</v>
      </c>
      <c r="O302">
        <f t="shared" si="85"/>
        <v>0.35003200000000001</v>
      </c>
      <c r="P302">
        <f t="shared" si="98"/>
        <v>-4.9441666666666753E-4</v>
      </c>
      <c r="Q302">
        <f t="shared" si="90"/>
        <v>78.64876000000001</v>
      </c>
      <c r="R302">
        <f t="shared" si="99"/>
        <v>3.4686666666701172E-4</v>
      </c>
      <c r="S302">
        <f t="shared" si="100"/>
        <v>1</v>
      </c>
      <c r="T302">
        <f t="shared" si="101"/>
        <v>43.639660457896952</v>
      </c>
      <c r="U302">
        <f t="shared" si="102"/>
        <v>32500</v>
      </c>
      <c r="W302">
        <v>0.100005</v>
      </c>
      <c r="X302">
        <v>43.641058000000001</v>
      </c>
      <c r="Y302">
        <v>0</v>
      </c>
      <c r="Z302">
        <v>0</v>
      </c>
      <c r="AA302">
        <f t="shared" si="86"/>
        <v>0</v>
      </c>
      <c r="AB302">
        <f t="shared" si="87"/>
        <v>0</v>
      </c>
      <c r="AC302" t="e">
        <f t="shared" si="91"/>
        <v>#DIV/0!</v>
      </c>
      <c r="AD302" s="6" t="e">
        <f t="shared" si="95"/>
        <v>#DIV/0!</v>
      </c>
      <c r="AE302" s="6" t="e">
        <f t="shared" si="95"/>
        <v>#DIV/0!</v>
      </c>
    </row>
    <row r="303" spans="1:31" x14ac:dyDescent="0.25">
      <c r="A303" s="1">
        <v>42880.089259259257</v>
      </c>
      <c r="B303" s="16">
        <v>296</v>
      </c>
      <c r="C303">
        <f t="shared" si="92"/>
        <v>-6.5140898102441103</v>
      </c>
      <c r="D303">
        <f t="shared" si="93"/>
        <v>-10.93762043090118</v>
      </c>
      <c r="E303">
        <f t="shared" si="94"/>
        <v>-37.747160897886943</v>
      </c>
      <c r="F303">
        <f t="shared" si="96"/>
        <v>1.6790711748709068</v>
      </c>
      <c r="G303">
        <v>21.089645999999998</v>
      </c>
      <c r="H303">
        <f t="shared" si="88"/>
        <v>21.089645999999998</v>
      </c>
      <c r="I303">
        <v>21.001429999999999</v>
      </c>
      <c r="J303">
        <f t="shared" si="84"/>
        <v>21.001429999999999</v>
      </c>
      <c r="K303">
        <f t="shared" si="97"/>
        <v>1.4043333333327486E-4</v>
      </c>
      <c r="L303">
        <v>5.8040000000000001E-3</v>
      </c>
      <c r="M303">
        <f t="shared" si="89"/>
        <v>5.8040000000000001E-3</v>
      </c>
      <c r="N303">
        <v>0.349499</v>
      </c>
      <c r="O303">
        <f t="shared" si="85"/>
        <v>0.349499</v>
      </c>
      <c r="P303">
        <f t="shared" si="98"/>
        <v>-4.9151666666666838E-4</v>
      </c>
      <c r="Q303">
        <f t="shared" si="90"/>
        <v>78.649071000000006</v>
      </c>
      <c r="R303">
        <f t="shared" si="99"/>
        <v>3.5108333333345364E-4</v>
      </c>
      <c r="S303">
        <f t="shared" si="100"/>
        <v>1</v>
      </c>
      <c r="T303">
        <f t="shared" si="101"/>
        <v>43.29581546937932</v>
      </c>
      <c r="U303">
        <f t="shared" si="102"/>
        <v>32500</v>
      </c>
      <c r="W303">
        <v>0.100005</v>
      </c>
      <c r="X303">
        <v>43.300238999999998</v>
      </c>
      <c r="Y303">
        <v>0</v>
      </c>
      <c r="Z303">
        <v>0</v>
      </c>
      <c r="AA303">
        <f t="shared" si="86"/>
        <v>0</v>
      </c>
      <c r="AB303">
        <f t="shared" si="87"/>
        <v>0</v>
      </c>
      <c r="AC303" t="e">
        <f t="shared" si="91"/>
        <v>#DIV/0!</v>
      </c>
      <c r="AD303" s="6" t="e">
        <f t="shared" si="95"/>
        <v>#DIV/0!</v>
      </c>
      <c r="AE303" s="6" t="e">
        <f t="shared" si="95"/>
        <v>#DIV/0!</v>
      </c>
    </row>
    <row r="304" spans="1:31" x14ac:dyDescent="0.25">
      <c r="A304" s="1">
        <v>42880.089953703704</v>
      </c>
      <c r="B304" s="16">
        <v>297</v>
      </c>
      <c r="C304">
        <f t="shared" si="92"/>
        <v>-1.4777937240441119</v>
      </c>
      <c r="D304">
        <f t="shared" si="93"/>
        <v>-10.291746811049887</v>
      </c>
      <c r="E304">
        <f t="shared" si="94"/>
        <v>-17.186073545856921</v>
      </c>
      <c r="F304">
        <f t="shared" si="96"/>
        <v>6.9642647979892756</v>
      </c>
      <c r="G304">
        <v>21.089962</v>
      </c>
      <c r="H304">
        <f t="shared" si="88"/>
        <v>21.089962</v>
      </c>
      <c r="I304">
        <v>21.001628</v>
      </c>
      <c r="J304">
        <f t="shared" si="84"/>
        <v>21.001628</v>
      </c>
      <c r="K304">
        <f t="shared" si="97"/>
        <v>1.2711666666671563E-4</v>
      </c>
      <c r="L304">
        <v>5.7800000000000004E-3</v>
      </c>
      <c r="M304">
        <f t="shared" si="89"/>
        <v>5.7800000000000004E-3</v>
      </c>
      <c r="N304">
        <v>0.34905000000000003</v>
      </c>
      <c r="O304">
        <f t="shared" si="85"/>
        <v>0.34905000000000003</v>
      </c>
      <c r="P304">
        <f t="shared" si="98"/>
        <v>-4.8575000000000056E-4</v>
      </c>
      <c r="Q304">
        <f t="shared" si="90"/>
        <v>78.649321999999998</v>
      </c>
      <c r="R304">
        <f t="shared" si="99"/>
        <v>3.5863333333286583E-4</v>
      </c>
      <c r="S304">
        <f t="shared" si="100"/>
        <v>1</v>
      </c>
      <c r="T304">
        <f t="shared" si="101"/>
        <v>42.991672046913131</v>
      </c>
      <c r="U304">
        <f t="shared" si="102"/>
        <v>32500</v>
      </c>
      <c r="W304">
        <v>0.100006</v>
      </c>
      <c r="X304">
        <v>43.000486000000002</v>
      </c>
      <c r="Y304">
        <v>0</v>
      </c>
      <c r="Z304">
        <v>0</v>
      </c>
      <c r="AA304">
        <f t="shared" si="86"/>
        <v>0</v>
      </c>
      <c r="AB304">
        <f t="shared" si="87"/>
        <v>0</v>
      </c>
      <c r="AC304" t="e">
        <f t="shared" si="91"/>
        <v>#DIV/0!</v>
      </c>
      <c r="AD304" s="6" t="e">
        <f t="shared" si="95"/>
        <v>#DIV/0!</v>
      </c>
      <c r="AE304" s="6" t="e">
        <f t="shared" si="95"/>
        <v>#DIV/0!</v>
      </c>
    </row>
    <row r="305" spans="1:31" x14ac:dyDescent="0.25">
      <c r="A305" s="1">
        <v>42880.090648148151</v>
      </c>
      <c r="B305" s="16">
        <v>298</v>
      </c>
      <c r="C305">
        <f t="shared" si="92"/>
        <v>4.0675403873223814</v>
      </c>
      <c r="D305">
        <f t="shared" si="93"/>
        <v>-9.4897151726637574</v>
      </c>
      <c r="E305">
        <f t="shared" si="94"/>
        <v>5.5535311158167158</v>
      </c>
      <c r="F305">
        <f t="shared" si="96"/>
        <v>-2.3330352667772121</v>
      </c>
      <c r="G305">
        <v>21.090268999999999</v>
      </c>
      <c r="H305">
        <f t="shared" si="88"/>
        <v>21.090268999999999</v>
      </c>
      <c r="I305">
        <v>21.001791999999998</v>
      </c>
      <c r="J305">
        <f t="shared" si="84"/>
        <v>21.001791999999998</v>
      </c>
      <c r="K305">
        <f t="shared" si="97"/>
        <v>1.1238333333345452E-4</v>
      </c>
      <c r="L305">
        <v>5.7390000000000002E-3</v>
      </c>
      <c r="M305">
        <f t="shared" si="89"/>
        <v>5.7390000000000002E-3</v>
      </c>
      <c r="N305">
        <v>0.34855799999999998</v>
      </c>
      <c r="O305">
        <f t="shared" si="85"/>
        <v>0.34855799999999998</v>
      </c>
      <c r="P305">
        <f t="shared" si="98"/>
        <v>-4.7904999999999844E-4</v>
      </c>
      <c r="Q305">
        <f t="shared" si="90"/>
        <v>78.649650000000008</v>
      </c>
      <c r="R305">
        <f t="shared" si="99"/>
        <v>3.6666666666604895E-4</v>
      </c>
      <c r="S305">
        <f t="shared" si="100"/>
        <v>1</v>
      </c>
      <c r="T305">
        <f t="shared" si="101"/>
        <v>42.647085744440169</v>
      </c>
      <c r="U305">
        <f t="shared" si="102"/>
        <v>32500</v>
      </c>
      <c r="W305">
        <v>0.100009</v>
      </c>
      <c r="X305">
        <v>42.660643</v>
      </c>
      <c r="Y305">
        <v>0</v>
      </c>
      <c r="Z305">
        <v>0</v>
      </c>
      <c r="AA305">
        <f t="shared" si="86"/>
        <v>0</v>
      </c>
      <c r="AB305">
        <f t="shared" si="87"/>
        <v>0</v>
      </c>
      <c r="AC305" t="e">
        <f t="shared" si="91"/>
        <v>#DIV/0!</v>
      </c>
      <c r="AD305" s="6" t="e">
        <f t="shared" si="95"/>
        <v>#DIV/0!</v>
      </c>
      <c r="AE305" s="6" t="e">
        <f t="shared" si="95"/>
        <v>#DIV/0!</v>
      </c>
    </row>
    <row r="306" spans="1:31" x14ac:dyDescent="0.25">
      <c r="A306" s="1">
        <v>42880.09134259259</v>
      </c>
      <c r="B306" s="16">
        <v>299</v>
      </c>
      <c r="C306">
        <f t="shared" si="92"/>
        <v>8.0575735302384643</v>
      </c>
      <c r="D306">
        <f t="shared" si="93"/>
        <v>-9.6482675255880324</v>
      </c>
      <c r="E306">
        <f t="shared" si="94"/>
        <v>21.103209934420597</v>
      </c>
      <c r="F306">
        <f t="shared" si="96"/>
        <v>-1.1974160073600335</v>
      </c>
      <c r="G306">
        <v>21.090474</v>
      </c>
      <c r="H306">
        <f t="shared" si="88"/>
        <v>21.090474</v>
      </c>
      <c r="I306">
        <v>21.001764000000001</v>
      </c>
      <c r="J306">
        <f t="shared" si="84"/>
        <v>21.001764000000001</v>
      </c>
      <c r="K306">
        <f t="shared" si="97"/>
        <v>1.0218333333344987E-4</v>
      </c>
      <c r="L306">
        <v>5.7099999999999998E-3</v>
      </c>
      <c r="M306">
        <f t="shared" si="89"/>
        <v>5.7099999999999998E-3</v>
      </c>
      <c r="N306">
        <v>0.34808499999999998</v>
      </c>
      <c r="O306">
        <f t="shared" si="85"/>
        <v>0.34808499999999998</v>
      </c>
      <c r="P306">
        <f t="shared" si="98"/>
        <v>-4.7539999999999898E-4</v>
      </c>
      <c r="Q306">
        <f t="shared" si="90"/>
        <v>78.650150999999994</v>
      </c>
      <c r="R306">
        <f t="shared" si="99"/>
        <v>3.732166666658543E-4</v>
      </c>
      <c r="S306">
        <f t="shared" si="100"/>
        <v>1</v>
      </c>
      <c r="T306">
        <f t="shared" si="101"/>
        <v>42.309673158944406</v>
      </c>
      <c r="U306">
        <f t="shared" si="102"/>
        <v>32500</v>
      </c>
      <c r="W306">
        <v>0.100008</v>
      </c>
      <c r="X306">
        <v>42.327379000000001</v>
      </c>
      <c r="Y306">
        <v>0</v>
      </c>
      <c r="Z306">
        <v>0</v>
      </c>
      <c r="AA306">
        <f t="shared" si="86"/>
        <v>0</v>
      </c>
      <c r="AB306">
        <f t="shared" si="87"/>
        <v>0</v>
      </c>
      <c r="AC306" t="e">
        <f t="shared" si="91"/>
        <v>#DIV/0!</v>
      </c>
      <c r="AD306" s="6" t="e">
        <f t="shared" si="95"/>
        <v>#DIV/0!</v>
      </c>
      <c r="AE306" s="6" t="e">
        <f t="shared" si="95"/>
        <v>#DIV/0!</v>
      </c>
    </row>
    <row r="307" spans="1:31" x14ac:dyDescent="0.25">
      <c r="A307" s="1">
        <v>42880.092037037037</v>
      </c>
      <c r="B307" s="16">
        <v>300</v>
      </c>
      <c r="C307">
        <f t="shared" si="92"/>
        <v>9.5646533495691841</v>
      </c>
      <c r="D307">
        <f t="shared" si="93"/>
        <v>-9.4354147904478758</v>
      </c>
      <c r="E307">
        <f t="shared" si="94"/>
        <v>27.277600921997696</v>
      </c>
      <c r="F307">
        <f t="shared" si="96"/>
        <v>-0.98648789931031533</v>
      </c>
      <c r="G307">
        <v>21.090309000000001</v>
      </c>
      <c r="H307">
        <f t="shared" si="88"/>
        <v>21.090309000000001</v>
      </c>
      <c r="I307">
        <v>21.001750000000001</v>
      </c>
      <c r="J307">
        <f t="shared" si="84"/>
        <v>21.001750000000001</v>
      </c>
      <c r="K307">
        <f t="shared" si="97"/>
        <v>9.7250000000019074E-5</v>
      </c>
      <c r="L307">
        <v>5.6829999999999997E-3</v>
      </c>
      <c r="M307">
        <f t="shared" si="89"/>
        <v>5.6829999999999997E-3</v>
      </c>
      <c r="N307">
        <v>0.34759600000000002</v>
      </c>
      <c r="O307">
        <f t="shared" si="85"/>
        <v>0.34759600000000002</v>
      </c>
      <c r="P307">
        <f t="shared" si="98"/>
        <v>-4.7051666666666586E-4</v>
      </c>
      <c r="Q307">
        <f t="shared" si="90"/>
        <v>78.650654000000003</v>
      </c>
      <c r="R307">
        <f t="shared" si="99"/>
        <v>3.7326666666620176E-4</v>
      </c>
      <c r="S307">
        <f t="shared" si="100"/>
        <v>1</v>
      </c>
      <c r="T307">
        <f t="shared" si="101"/>
        <v>41.964938931860125</v>
      </c>
      <c r="U307">
        <f t="shared" si="102"/>
        <v>32500</v>
      </c>
      <c r="W307">
        <v>0.100007</v>
      </c>
      <c r="X307">
        <v>41.983938999999999</v>
      </c>
      <c r="Y307">
        <v>0</v>
      </c>
      <c r="Z307">
        <v>0</v>
      </c>
      <c r="AA307">
        <f t="shared" si="86"/>
        <v>0</v>
      </c>
      <c r="AB307">
        <f t="shared" si="87"/>
        <v>0</v>
      </c>
      <c r="AC307" t="e">
        <f t="shared" si="91"/>
        <v>#DIV/0!</v>
      </c>
      <c r="AD307" s="6" t="e">
        <f t="shared" si="95"/>
        <v>#DIV/0!</v>
      </c>
      <c r="AE307" s="6" t="e">
        <f t="shared" si="95"/>
        <v>#DIV/0!</v>
      </c>
    </row>
    <row r="308" spans="1:31" x14ac:dyDescent="0.25">
      <c r="A308" s="1">
        <v>42880.092731481483</v>
      </c>
      <c r="B308" s="16">
        <v>301</v>
      </c>
      <c r="C308">
        <f t="shared" si="92"/>
        <v>6.5169024682208709</v>
      </c>
      <c r="D308">
        <f t="shared" si="93"/>
        <v>-10.688757942643203</v>
      </c>
      <c r="E308">
        <f t="shared" si="94"/>
        <v>13.882723858580356</v>
      </c>
      <c r="F308">
        <f t="shared" si="96"/>
        <v>-1.640159261975461</v>
      </c>
      <c r="G308">
        <v>21.090282999999999</v>
      </c>
      <c r="H308">
        <f t="shared" si="88"/>
        <v>21.090282999999999</v>
      </c>
      <c r="I308">
        <v>21.001853000000001</v>
      </c>
      <c r="J308">
        <f t="shared" si="84"/>
        <v>21.001853000000001</v>
      </c>
      <c r="K308">
        <f t="shared" si="97"/>
        <v>1.0445000000001888E-4</v>
      </c>
      <c r="L308">
        <v>5.6519999999999999E-3</v>
      </c>
      <c r="M308">
        <f t="shared" si="89"/>
        <v>5.6519999999999999E-3</v>
      </c>
      <c r="N308">
        <v>0.347136</v>
      </c>
      <c r="O308">
        <f t="shared" si="85"/>
        <v>0.347136</v>
      </c>
      <c r="P308">
        <f t="shared" si="98"/>
        <v>-4.7055000000000013E-4</v>
      </c>
      <c r="Q308">
        <f t="shared" si="90"/>
        <v>78.651010999999997</v>
      </c>
      <c r="R308">
        <f t="shared" si="99"/>
        <v>3.6609999999939193E-4</v>
      </c>
      <c r="S308">
        <f t="shared" si="100"/>
        <v>1</v>
      </c>
      <c r="T308">
        <f t="shared" si="101"/>
        <v>41.653771339589333</v>
      </c>
      <c r="U308">
        <f t="shared" si="102"/>
        <v>32500</v>
      </c>
      <c r="W308">
        <v>0.100004</v>
      </c>
      <c r="X308">
        <v>41.670977000000001</v>
      </c>
      <c r="Y308">
        <v>0</v>
      </c>
      <c r="Z308">
        <v>0</v>
      </c>
      <c r="AA308">
        <f t="shared" si="86"/>
        <v>0</v>
      </c>
      <c r="AB308">
        <f t="shared" si="87"/>
        <v>0</v>
      </c>
      <c r="AC308" t="e">
        <f t="shared" si="91"/>
        <v>#DIV/0!</v>
      </c>
      <c r="AD308" s="6" t="e">
        <f t="shared" si="95"/>
        <v>#DIV/0!</v>
      </c>
      <c r="AE308" s="6" t="e">
        <f t="shared" si="95"/>
        <v>#DIV/0!</v>
      </c>
    </row>
    <row r="309" spans="1:31" x14ac:dyDescent="0.25">
      <c r="A309" s="1">
        <v>42880.093425925923</v>
      </c>
      <c r="B309" s="16">
        <v>302</v>
      </c>
      <c r="C309">
        <f t="shared" si="92"/>
        <v>1.1021735904855978</v>
      </c>
      <c r="D309">
        <f t="shared" si="93"/>
        <v>-10.395783379558914</v>
      </c>
      <c r="E309">
        <f t="shared" si="94"/>
        <v>-7.1332787309293018</v>
      </c>
      <c r="F309">
        <f t="shared" si="96"/>
        <v>-9.4320744656735229</v>
      </c>
      <c r="G309">
        <v>21.090145</v>
      </c>
      <c r="H309">
        <f t="shared" si="88"/>
        <v>21.090145</v>
      </c>
      <c r="I309">
        <v>21.002015</v>
      </c>
      <c r="J309">
        <f t="shared" si="84"/>
        <v>21.002015</v>
      </c>
      <c r="K309">
        <f t="shared" si="97"/>
        <v>1.1621666666658351E-4</v>
      </c>
      <c r="L309">
        <v>5.62E-3</v>
      </c>
      <c r="M309">
        <f t="shared" si="89"/>
        <v>5.62E-3</v>
      </c>
      <c r="N309">
        <v>0.34668900000000002</v>
      </c>
      <c r="O309">
        <f t="shared" si="85"/>
        <v>0.34668900000000002</v>
      </c>
      <c r="P309">
        <f t="shared" si="98"/>
        <v>-4.6599999999999788E-4</v>
      </c>
      <c r="Q309">
        <f t="shared" si="90"/>
        <v>78.651296000000002</v>
      </c>
      <c r="R309">
        <f t="shared" si="99"/>
        <v>3.497833333331831E-4</v>
      </c>
      <c r="S309">
        <f t="shared" si="100"/>
        <v>1</v>
      </c>
      <c r="T309">
        <f t="shared" si="101"/>
        <v>41.356694043030032</v>
      </c>
      <c r="U309">
        <f t="shared" si="102"/>
        <v>32500</v>
      </c>
      <c r="W309">
        <v>0.100007</v>
      </c>
      <c r="X309">
        <v>41.368192000000001</v>
      </c>
      <c r="Y309">
        <v>0</v>
      </c>
      <c r="Z309">
        <v>0</v>
      </c>
      <c r="AA309">
        <f t="shared" si="86"/>
        <v>0</v>
      </c>
      <c r="AB309">
        <f t="shared" si="87"/>
        <v>0</v>
      </c>
      <c r="AC309" t="e">
        <f t="shared" si="91"/>
        <v>#DIV/0!</v>
      </c>
      <c r="AD309" s="6" t="e">
        <f t="shared" si="95"/>
        <v>#DIV/0!</v>
      </c>
      <c r="AE309" s="6" t="e">
        <f t="shared" si="95"/>
        <v>#DIV/0!</v>
      </c>
    </row>
    <row r="310" spans="1:31" x14ac:dyDescent="0.25">
      <c r="A310" s="1">
        <v>42880.09412037037</v>
      </c>
      <c r="B310" s="16">
        <v>303</v>
      </c>
      <c r="C310">
        <f t="shared" si="92"/>
        <v>-3.4207973899526056</v>
      </c>
      <c r="D310">
        <f t="shared" si="93"/>
        <v>-10.082245186897474</v>
      </c>
      <c r="E310">
        <f t="shared" si="94"/>
        <v>-24.612161200138029</v>
      </c>
      <c r="F310">
        <f t="shared" si="96"/>
        <v>2.9473377220499928</v>
      </c>
      <c r="G310">
        <v>21.090119000000001</v>
      </c>
      <c r="H310">
        <f t="shared" si="88"/>
        <v>21.090119000000001</v>
      </c>
      <c r="I310">
        <v>21.002199999999998</v>
      </c>
      <c r="J310">
        <f t="shared" si="84"/>
        <v>21.002199999999998</v>
      </c>
      <c r="K310">
        <f t="shared" si="97"/>
        <v>1.2589999999968645E-4</v>
      </c>
      <c r="L310">
        <v>5.5830000000000003E-3</v>
      </c>
      <c r="M310">
        <f t="shared" si="89"/>
        <v>5.5830000000000003E-3</v>
      </c>
      <c r="N310">
        <v>0.34620600000000001</v>
      </c>
      <c r="O310">
        <f t="shared" si="85"/>
        <v>0.34620600000000001</v>
      </c>
      <c r="P310">
        <f t="shared" si="98"/>
        <v>-4.6126666666666724E-4</v>
      </c>
      <c r="Q310">
        <f t="shared" si="90"/>
        <v>78.651594000000003</v>
      </c>
      <c r="R310">
        <f t="shared" si="99"/>
        <v>3.3536666666762472E-4</v>
      </c>
      <c r="S310">
        <f t="shared" si="100"/>
        <v>1</v>
      </c>
      <c r="T310">
        <f t="shared" si="101"/>
        <v>41.051189552202842</v>
      </c>
      <c r="U310">
        <f t="shared" si="102"/>
        <v>32500</v>
      </c>
      <c r="W310">
        <v>0.100007</v>
      </c>
      <c r="X310">
        <v>41.057850999999999</v>
      </c>
      <c r="Y310">
        <v>0</v>
      </c>
      <c r="Z310">
        <v>0</v>
      </c>
      <c r="AA310">
        <f t="shared" si="86"/>
        <v>0</v>
      </c>
      <c r="AB310">
        <f t="shared" si="87"/>
        <v>0</v>
      </c>
      <c r="AC310" t="e">
        <f t="shared" si="91"/>
        <v>#DIV/0!</v>
      </c>
      <c r="AD310" s="6" t="e">
        <f t="shared" si="95"/>
        <v>#DIV/0!</v>
      </c>
      <c r="AE310" s="6" t="e">
        <f t="shared" si="95"/>
        <v>#DIV/0!</v>
      </c>
    </row>
    <row r="311" spans="1:31" x14ac:dyDescent="0.25">
      <c r="A311" s="1">
        <v>42880.094814814816</v>
      </c>
      <c r="B311" s="16">
        <v>304</v>
      </c>
      <c r="C311">
        <f t="shared" si="92"/>
        <v>-2.6472841156838101</v>
      </c>
      <c r="D311">
        <f t="shared" si="93"/>
        <v>-9.7090791507906893</v>
      </c>
      <c r="E311">
        <f t="shared" si="94"/>
        <v>-21.151770082382818</v>
      </c>
      <c r="F311">
        <f t="shared" si="96"/>
        <v>3.6675621982806228</v>
      </c>
      <c r="G311">
        <v>21.090282999999999</v>
      </c>
      <c r="H311">
        <f t="shared" si="88"/>
        <v>21.090282999999999</v>
      </c>
      <c r="I311">
        <v>21.002326</v>
      </c>
      <c r="J311">
        <f t="shared" si="84"/>
        <v>21.002326</v>
      </c>
      <c r="K311">
        <f t="shared" si="97"/>
        <v>1.2298333333315981E-4</v>
      </c>
      <c r="L311">
        <v>5.5469999999999998E-3</v>
      </c>
      <c r="M311">
        <f t="shared" si="89"/>
        <v>5.5469999999999998E-3</v>
      </c>
      <c r="N311">
        <v>0.345746</v>
      </c>
      <c r="O311">
        <f t="shared" si="85"/>
        <v>0.345746</v>
      </c>
      <c r="P311">
        <f t="shared" si="98"/>
        <v>-4.5631666666667012E-4</v>
      </c>
      <c r="Q311">
        <f t="shared" si="90"/>
        <v>78.651927999999998</v>
      </c>
      <c r="R311">
        <f t="shared" si="99"/>
        <v>3.333333333342144E-4</v>
      </c>
      <c r="S311">
        <f t="shared" si="100"/>
        <v>1</v>
      </c>
      <c r="T311">
        <f t="shared" si="101"/>
        <v>40.739164204964659</v>
      </c>
      <c r="U311">
        <f t="shared" si="102"/>
        <v>32500</v>
      </c>
      <c r="W311">
        <v>0.100006</v>
      </c>
      <c r="X311">
        <v>40.746226</v>
      </c>
      <c r="Y311">
        <v>0</v>
      </c>
      <c r="Z311">
        <v>0</v>
      </c>
      <c r="AA311">
        <f t="shared" si="86"/>
        <v>0</v>
      </c>
      <c r="AB311">
        <f t="shared" si="87"/>
        <v>0</v>
      </c>
      <c r="AC311" t="e">
        <f t="shared" si="91"/>
        <v>#DIV/0!</v>
      </c>
      <c r="AD311" s="6" t="e">
        <f t="shared" si="95"/>
        <v>#DIV/0!</v>
      </c>
      <c r="AE311" s="6" t="e">
        <f t="shared" si="95"/>
        <v>#DIV/0!</v>
      </c>
    </row>
    <row r="312" spans="1:31" x14ac:dyDescent="0.25">
      <c r="A312" s="1">
        <v>42880.095509259256</v>
      </c>
      <c r="B312" s="16">
        <v>305</v>
      </c>
      <c r="C312">
        <f t="shared" si="92"/>
        <v>-2.2237075908359571</v>
      </c>
      <c r="D312">
        <f t="shared" si="93"/>
        <v>-10.034652568746001</v>
      </c>
      <c r="E312">
        <f t="shared" si="94"/>
        <v>-19.841888051380092</v>
      </c>
      <c r="F312">
        <f t="shared" si="96"/>
        <v>4.5125773775740363</v>
      </c>
      <c r="G312">
        <v>21.090344000000002</v>
      </c>
      <c r="H312">
        <f t="shared" si="88"/>
        <v>21.090344000000002</v>
      </c>
      <c r="I312">
        <v>21.002510000000001</v>
      </c>
      <c r="J312">
        <f t="shared" si="84"/>
        <v>21.002510000000001</v>
      </c>
      <c r="K312">
        <f t="shared" si="97"/>
        <v>1.2113333333338972E-4</v>
      </c>
      <c r="L312">
        <v>5.509E-3</v>
      </c>
      <c r="M312">
        <f t="shared" si="89"/>
        <v>5.509E-3</v>
      </c>
      <c r="N312">
        <v>0.34526699999999999</v>
      </c>
      <c r="O312">
        <f t="shared" si="85"/>
        <v>0.34526699999999999</v>
      </c>
      <c r="P312">
        <f t="shared" si="98"/>
        <v>-4.5336666666667046E-4</v>
      </c>
      <c r="Q312">
        <f t="shared" si="90"/>
        <v>78.652222999999992</v>
      </c>
      <c r="R312">
        <f t="shared" si="99"/>
        <v>3.3223333333438633E-4</v>
      </c>
      <c r="S312">
        <f t="shared" si="100"/>
        <v>1</v>
      </c>
      <c r="T312">
        <f t="shared" si="101"/>
        <v>40.414043055021736</v>
      </c>
      <c r="U312">
        <f t="shared" si="102"/>
        <v>32500</v>
      </c>
      <c r="W312">
        <v>0.100012</v>
      </c>
      <c r="X312">
        <v>40.421854000000003</v>
      </c>
      <c r="Y312">
        <v>0</v>
      </c>
      <c r="Z312">
        <v>0</v>
      </c>
      <c r="AA312">
        <f t="shared" si="86"/>
        <v>0</v>
      </c>
      <c r="AB312">
        <f t="shared" si="87"/>
        <v>0</v>
      </c>
      <c r="AC312" t="e">
        <f t="shared" si="91"/>
        <v>#DIV/0!</v>
      </c>
      <c r="AD312" s="6" t="e">
        <f t="shared" si="95"/>
        <v>#DIV/0!</v>
      </c>
      <c r="AE312" s="6" t="e">
        <f t="shared" si="95"/>
        <v>#DIV/0!</v>
      </c>
    </row>
    <row r="313" spans="1:31" x14ac:dyDescent="0.25">
      <c r="A313" s="1">
        <v>42880.096203703702</v>
      </c>
      <c r="B313" s="16">
        <v>306</v>
      </c>
      <c r="C313">
        <f t="shared" si="92"/>
        <v>-0.54153885356370779</v>
      </c>
      <c r="D313">
        <f t="shared" si="93"/>
        <v>-9.9920225507585947</v>
      </c>
      <c r="E313">
        <f t="shared" si="94"/>
        <v>-13.165397517932062</v>
      </c>
      <c r="F313">
        <f t="shared" si="96"/>
        <v>18.451164648674855</v>
      </c>
      <c r="G313">
        <v>21.090402999999998</v>
      </c>
      <c r="H313">
        <f t="shared" si="88"/>
        <v>21.090402999999998</v>
      </c>
      <c r="I313">
        <v>21.002600999999999</v>
      </c>
      <c r="J313">
        <f t="shared" si="84"/>
        <v>21.002600999999999</v>
      </c>
      <c r="K313">
        <f t="shared" si="97"/>
        <v>1.1618333333345277E-4</v>
      </c>
      <c r="L313">
        <v>5.483E-3</v>
      </c>
      <c r="M313">
        <f t="shared" si="89"/>
        <v>5.483E-3</v>
      </c>
      <c r="N313">
        <v>0.34483900000000001</v>
      </c>
      <c r="O313">
        <f t="shared" si="85"/>
        <v>0.34483900000000001</v>
      </c>
      <c r="P313">
        <f t="shared" si="98"/>
        <v>-4.4965000000000234E-4</v>
      </c>
      <c r="Q313">
        <f t="shared" si="90"/>
        <v>78.652560000000008</v>
      </c>
      <c r="R313">
        <f t="shared" si="99"/>
        <v>3.334666666676848E-4</v>
      </c>
      <c r="S313">
        <f t="shared" si="100"/>
        <v>1</v>
      </c>
      <c r="T313">
        <f t="shared" si="101"/>
        <v>40.118561516302435</v>
      </c>
      <c r="U313">
        <f t="shared" si="102"/>
        <v>32500</v>
      </c>
      <c r="W313">
        <v>0.100012</v>
      </c>
      <c r="X313">
        <v>40.128011999999998</v>
      </c>
      <c r="Y313">
        <v>0</v>
      </c>
      <c r="Z313">
        <v>0</v>
      </c>
      <c r="AA313">
        <f t="shared" si="86"/>
        <v>0</v>
      </c>
      <c r="AB313">
        <f t="shared" si="87"/>
        <v>0</v>
      </c>
      <c r="AC313" t="e">
        <f t="shared" si="91"/>
        <v>#DIV/0!</v>
      </c>
      <c r="AD313" s="6" t="e">
        <f t="shared" si="95"/>
        <v>#DIV/0!</v>
      </c>
      <c r="AE313" s="6" t="e">
        <f t="shared" si="95"/>
        <v>#DIV/0!</v>
      </c>
    </row>
    <row r="314" spans="1:31" x14ac:dyDescent="0.25">
      <c r="A314" s="1">
        <v>42880.096898148149</v>
      </c>
      <c r="B314" s="16">
        <v>307</v>
      </c>
      <c r="C314">
        <f t="shared" si="92"/>
        <v>-2.2811738741362353</v>
      </c>
      <c r="D314">
        <f t="shared" si="93"/>
        <v>-9.677142057556285</v>
      </c>
      <c r="E314">
        <f t="shared" si="94"/>
        <v>-19.673671069513041</v>
      </c>
      <c r="F314">
        <f t="shared" si="96"/>
        <v>4.2421764369980464</v>
      </c>
      <c r="G314">
        <v>21.090187</v>
      </c>
      <c r="H314">
        <f t="shared" si="88"/>
        <v>21.090187</v>
      </c>
      <c r="I314">
        <v>21.002607999999999</v>
      </c>
      <c r="J314">
        <f t="shared" si="84"/>
        <v>21.002607999999999</v>
      </c>
      <c r="K314">
        <f t="shared" si="97"/>
        <v>1.1916666666683303E-4</v>
      </c>
      <c r="L314">
        <v>5.4559999999999999E-3</v>
      </c>
      <c r="M314">
        <f t="shared" si="89"/>
        <v>5.4559999999999999E-3</v>
      </c>
      <c r="N314">
        <v>0.34440399999999999</v>
      </c>
      <c r="O314">
        <f t="shared" si="85"/>
        <v>0.34440399999999999</v>
      </c>
      <c r="P314">
        <f t="shared" si="98"/>
        <v>-4.4523333333333268E-4</v>
      </c>
      <c r="Q314">
        <f t="shared" si="90"/>
        <v>78.652988000000008</v>
      </c>
      <c r="R314">
        <f t="shared" si="99"/>
        <v>3.2606666666718334E-4</v>
      </c>
      <c r="S314">
        <f t="shared" si="100"/>
        <v>1</v>
      </c>
      <c r="T314">
        <f t="shared" si="101"/>
        <v>39.836227031816364</v>
      </c>
      <c r="U314">
        <f t="shared" si="102"/>
        <v>32500</v>
      </c>
      <c r="W314">
        <v>0.100011</v>
      </c>
      <c r="X314">
        <v>39.843623000000001</v>
      </c>
      <c r="Y314">
        <v>0</v>
      </c>
      <c r="Z314">
        <v>0</v>
      </c>
      <c r="AA314">
        <f t="shared" si="86"/>
        <v>0</v>
      </c>
      <c r="AB314">
        <f t="shared" si="87"/>
        <v>0</v>
      </c>
      <c r="AC314" t="e">
        <f t="shared" si="91"/>
        <v>#DIV/0!</v>
      </c>
      <c r="AD314" s="6" t="e">
        <f t="shared" si="95"/>
        <v>#DIV/0!</v>
      </c>
      <c r="AE314" s="6" t="e">
        <f t="shared" si="95"/>
        <v>#DIV/0!</v>
      </c>
    </row>
    <row r="315" spans="1:31" x14ac:dyDescent="0.25">
      <c r="A315" s="1">
        <v>42880.097592592596</v>
      </c>
      <c r="B315" s="16">
        <v>308</v>
      </c>
      <c r="C315">
        <f t="shared" si="92"/>
        <v>-1.9623670723869058</v>
      </c>
      <c r="D315">
        <f t="shared" si="93"/>
        <v>-9.4112646802113176</v>
      </c>
      <c r="E315">
        <f t="shared" si="94"/>
        <v>-18.123724839230093</v>
      </c>
      <c r="F315">
        <f t="shared" si="96"/>
        <v>4.7958737244627834</v>
      </c>
      <c r="G315">
        <v>21.090375999999999</v>
      </c>
      <c r="H315">
        <f t="shared" si="88"/>
        <v>21.090375999999999</v>
      </c>
      <c r="I315">
        <v>21.002658</v>
      </c>
      <c r="J315">
        <f t="shared" si="84"/>
        <v>21.002658</v>
      </c>
      <c r="K315">
        <f t="shared" si="97"/>
        <v>1.175833333334116E-4</v>
      </c>
      <c r="L315">
        <v>5.4200000000000003E-3</v>
      </c>
      <c r="M315">
        <f t="shared" si="89"/>
        <v>5.4200000000000003E-3</v>
      </c>
      <c r="N315">
        <v>0.34395999999999999</v>
      </c>
      <c r="O315">
        <f t="shared" si="85"/>
        <v>0.34395999999999999</v>
      </c>
      <c r="P315">
        <f t="shared" si="98"/>
        <v>-4.4079999999999673E-4</v>
      </c>
      <c r="Q315">
        <f t="shared" si="90"/>
        <v>78.653382000000008</v>
      </c>
      <c r="R315">
        <f t="shared" si="99"/>
        <v>3.2321666666703666E-4</v>
      </c>
      <c r="S315">
        <f t="shared" si="100"/>
        <v>1</v>
      </c>
      <c r="T315">
        <f t="shared" si="101"/>
        <v>39.53717110239203</v>
      </c>
      <c r="U315">
        <f t="shared" si="102"/>
        <v>32500</v>
      </c>
      <c r="W315">
        <v>0.10000299999999999</v>
      </c>
      <c r="X315">
        <v>39.544620000000002</v>
      </c>
      <c r="Y315">
        <v>0</v>
      </c>
      <c r="Z315">
        <v>0</v>
      </c>
      <c r="AA315">
        <f t="shared" si="86"/>
        <v>0</v>
      </c>
      <c r="AB315">
        <f t="shared" si="87"/>
        <v>0</v>
      </c>
      <c r="AC315" t="e">
        <f t="shared" si="91"/>
        <v>#DIV/0!</v>
      </c>
      <c r="AD315" s="6" t="e">
        <f t="shared" ref="AD315:AE378" si="103">(C315-AA315)/AA315</f>
        <v>#DIV/0!</v>
      </c>
      <c r="AE315" s="6" t="e">
        <f t="shared" si="103"/>
        <v>#DIV/0!</v>
      </c>
    </row>
    <row r="316" spans="1:31" x14ac:dyDescent="0.25">
      <c r="A316" s="1">
        <v>42880.098287037035</v>
      </c>
      <c r="B316" s="16">
        <v>309</v>
      </c>
      <c r="C316">
        <f t="shared" si="92"/>
        <v>-3.5532618323358856</v>
      </c>
      <c r="D316">
        <f t="shared" si="93"/>
        <v>-9.3358198477588594</v>
      </c>
      <c r="E316">
        <f t="shared" si="94"/>
        <v>-24.310149993161506</v>
      </c>
      <c r="F316">
        <f t="shared" si="96"/>
        <v>2.6273942896072948</v>
      </c>
      <c r="G316">
        <v>21.090720999999998</v>
      </c>
      <c r="H316">
        <f t="shared" si="88"/>
        <v>21.090720999999998</v>
      </c>
      <c r="I316">
        <v>21.002915000000002</v>
      </c>
      <c r="J316">
        <f t="shared" si="84"/>
        <v>21.002915000000002</v>
      </c>
      <c r="K316">
        <f t="shared" si="97"/>
        <v>1.2068333333334161E-4</v>
      </c>
      <c r="L316">
        <v>5.3870000000000003E-3</v>
      </c>
      <c r="M316">
        <f t="shared" si="89"/>
        <v>5.3870000000000003E-3</v>
      </c>
      <c r="N316">
        <v>0.34350999999999998</v>
      </c>
      <c r="O316">
        <f t="shared" si="85"/>
        <v>0.34350999999999998</v>
      </c>
      <c r="P316">
        <f t="shared" si="98"/>
        <v>-4.3689999999999842E-4</v>
      </c>
      <c r="Q316">
        <f t="shared" si="90"/>
        <v>78.653575000000004</v>
      </c>
      <c r="R316">
        <f t="shared" si="99"/>
        <v>3.1621666666718323E-4</v>
      </c>
      <c r="S316">
        <f t="shared" si="100"/>
        <v>1</v>
      </c>
      <c r="T316">
        <f t="shared" si="101"/>
        <v>39.233353441984406</v>
      </c>
      <c r="U316">
        <f t="shared" si="102"/>
        <v>32500</v>
      </c>
      <c r="W316">
        <v>0.100004</v>
      </c>
      <c r="X316">
        <v>39.239136000000002</v>
      </c>
      <c r="Y316">
        <v>0</v>
      </c>
      <c r="Z316">
        <v>0</v>
      </c>
      <c r="AA316">
        <f t="shared" si="86"/>
        <v>0</v>
      </c>
      <c r="AB316">
        <f t="shared" si="87"/>
        <v>0</v>
      </c>
      <c r="AC316" t="e">
        <f t="shared" si="91"/>
        <v>#DIV/0!</v>
      </c>
      <c r="AD316" s="6" t="e">
        <f t="shared" si="103"/>
        <v>#DIV/0!</v>
      </c>
      <c r="AE316" s="6" t="e">
        <f t="shared" si="103"/>
        <v>#DIV/0!</v>
      </c>
    </row>
    <row r="317" spans="1:31" x14ac:dyDescent="0.25">
      <c r="A317" s="1">
        <v>42880.098981481482</v>
      </c>
      <c r="B317" s="16">
        <v>310</v>
      </c>
      <c r="C317">
        <f t="shared" si="92"/>
        <v>-1.8526545705208752</v>
      </c>
      <c r="D317">
        <f t="shared" si="93"/>
        <v>-10.252142247189031</v>
      </c>
      <c r="E317">
        <f t="shared" si="94"/>
        <v>-18.61967670331946</v>
      </c>
      <c r="F317">
        <f t="shared" si="96"/>
        <v>5.5337581059736536</v>
      </c>
      <c r="G317">
        <v>21.090910999999998</v>
      </c>
      <c r="H317">
        <f t="shared" si="88"/>
        <v>21.090910999999998</v>
      </c>
      <c r="I317">
        <v>21.003031</v>
      </c>
      <c r="J317">
        <f t="shared" si="84"/>
        <v>21.003031</v>
      </c>
      <c r="K317">
        <f t="shared" si="97"/>
        <v>1.1641666666667068E-4</v>
      </c>
      <c r="L317">
        <v>5.3480000000000003E-3</v>
      </c>
      <c r="M317">
        <f t="shared" si="89"/>
        <v>5.3480000000000003E-3</v>
      </c>
      <c r="N317">
        <v>0.34307500000000002</v>
      </c>
      <c r="O317">
        <f t="shared" si="85"/>
        <v>0.34307500000000002</v>
      </c>
      <c r="P317">
        <f t="shared" si="98"/>
        <v>-4.360833333333314E-4</v>
      </c>
      <c r="Q317">
        <f t="shared" si="90"/>
        <v>78.653894000000008</v>
      </c>
      <c r="R317">
        <f t="shared" si="99"/>
        <v>3.1966666666628877E-4</v>
      </c>
      <c r="S317">
        <f t="shared" si="100"/>
        <v>1</v>
      </c>
      <c r="T317">
        <f t="shared" si="101"/>
        <v>38.929487512323448</v>
      </c>
      <c r="U317">
        <f t="shared" si="102"/>
        <v>32500</v>
      </c>
      <c r="W317">
        <v>9.5033000000000006E-2</v>
      </c>
      <c r="X317">
        <v>38.937887000000003</v>
      </c>
      <c r="Y317">
        <v>0</v>
      </c>
      <c r="Z317">
        <v>0</v>
      </c>
      <c r="AA317">
        <f t="shared" si="86"/>
        <v>0</v>
      </c>
      <c r="AB317">
        <f t="shared" si="87"/>
        <v>0</v>
      </c>
      <c r="AC317" t="e">
        <f t="shared" si="91"/>
        <v>#DIV/0!</v>
      </c>
      <c r="AD317" s="6" t="e">
        <f t="shared" si="103"/>
        <v>#DIV/0!</v>
      </c>
      <c r="AE317" s="6" t="e">
        <f t="shared" si="103"/>
        <v>#DIV/0!</v>
      </c>
    </row>
    <row r="318" spans="1:31" x14ac:dyDescent="0.25">
      <c r="A318" s="1">
        <v>42880.099675925929</v>
      </c>
      <c r="B318" s="16">
        <v>311</v>
      </c>
      <c r="C318">
        <f t="shared" si="92"/>
        <v>1.2839431580903238</v>
      </c>
      <c r="D318">
        <f t="shared" si="93"/>
        <v>-10.841528540290479</v>
      </c>
      <c r="E318">
        <f t="shared" si="94"/>
        <v>-6.9090275224467241</v>
      </c>
      <c r="F318">
        <f t="shared" si="96"/>
        <v>-8.4439318609833602</v>
      </c>
      <c r="G318">
        <v>21.090871</v>
      </c>
      <c r="H318">
        <f t="shared" si="88"/>
        <v>21.090871</v>
      </c>
      <c r="I318">
        <v>21.003242</v>
      </c>
      <c r="J318">
        <f t="shared" si="84"/>
        <v>21.003242</v>
      </c>
      <c r="K318">
        <f t="shared" si="97"/>
        <v>1.0806666666667298E-4</v>
      </c>
      <c r="L318">
        <v>5.3090000000000004E-3</v>
      </c>
      <c r="M318">
        <f t="shared" si="89"/>
        <v>5.3090000000000004E-3</v>
      </c>
      <c r="N318">
        <v>0.34262900000000002</v>
      </c>
      <c r="O318">
        <f t="shared" si="85"/>
        <v>0.34262900000000002</v>
      </c>
      <c r="P318">
        <f t="shared" si="98"/>
        <v>-4.342666666666643E-4</v>
      </c>
      <c r="Q318">
        <f t="shared" si="90"/>
        <v>78.654128999999998</v>
      </c>
      <c r="R318">
        <f t="shared" si="99"/>
        <v>3.2619999999923267E-4</v>
      </c>
      <c r="S318">
        <f t="shared" si="100"/>
        <v>1</v>
      </c>
      <c r="T318">
        <f t="shared" si="101"/>
        <v>38.62675852830187</v>
      </c>
      <c r="U318">
        <f t="shared" si="102"/>
        <v>32500</v>
      </c>
      <c r="W318">
        <v>5.8507000000000003E-2</v>
      </c>
      <c r="X318">
        <v>38.638883999999997</v>
      </c>
      <c r="Y318">
        <v>0</v>
      </c>
      <c r="Z318">
        <v>0</v>
      </c>
      <c r="AA318">
        <f t="shared" si="86"/>
        <v>0</v>
      </c>
      <c r="AB318">
        <f t="shared" si="87"/>
        <v>0</v>
      </c>
      <c r="AC318" t="e">
        <f t="shared" si="91"/>
        <v>#DIV/0!</v>
      </c>
      <c r="AD318" s="6" t="e">
        <f t="shared" si="103"/>
        <v>#DIV/0!</v>
      </c>
      <c r="AE318" s="6" t="e">
        <f t="shared" si="103"/>
        <v>#DIV/0!</v>
      </c>
    </row>
    <row r="319" spans="1:31" x14ac:dyDescent="0.25">
      <c r="A319" s="1">
        <v>42880.100370370368</v>
      </c>
      <c r="B319" s="16">
        <v>312</v>
      </c>
      <c r="C319">
        <f t="shared" si="92"/>
        <v>11.866052875832054</v>
      </c>
      <c r="D319">
        <f t="shared" si="93"/>
        <v>-10.77386767262503</v>
      </c>
      <c r="E319">
        <f t="shared" si="94"/>
        <v>34.869764473076089</v>
      </c>
      <c r="F319">
        <f t="shared" si="96"/>
        <v>-0.90795716025911954</v>
      </c>
      <c r="G319">
        <v>21.091006</v>
      </c>
      <c r="H319">
        <f t="shared" si="88"/>
        <v>21.091006</v>
      </c>
      <c r="I319">
        <v>21.003249</v>
      </c>
      <c r="J319">
        <f t="shared" si="84"/>
        <v>21.003249</v>
      </c>
      <c r="K319">
        <f t="shared" si="97"/>
        <v>8.1666666666535548E-5</v>
      </c>
      <c r="L319">
        <v>5.2709999999999996E-3</v>
      </c>
      <c r="M319">
        <f t="shared" si="89"/>
        <v>5.2709999999999996E-3</v>
      </c>
      <c r="N319">
        <v>0.34221800000000002</v>
      </c>
      <c r="O319">
        <f t="shared" si="85"/>
        <v>0.34221800000000002</v>
      </c>
      <c r="P319">
        <f t="shared" si="98"/>
        <v>-4.3048333333333316E-4</v>
      </c>
      <c r="Q319">
        <f t="shared" si="90"/>
        <v>78.654533000000001</v>
      </c>
      <c r="R319">
        <f t="shared" si="99"/>
        <v>3.4881666666611484E-4</v>
      </c>
      <c r="S319">
        <f t="shared" si="100"/>
        <v>1</v>
      </c>
      <c r="T319">
        <f t="shared" si="101"/>
        <v>38.324843079451767</v>
      </c>
      <c r="U319">
        <f t="shared" si="102"/>
        <v>32500</v>
      </c>
      <c r="W319">
        <v>2.3826E-2</v>
      </c>
      <c r="X319">
        <v>38.347482999999997</v>
      </c>
      <c r="Y319">
        <v>0</v>
      </c>
      <c r="Z319">
        <v>0</v>
      </c>
      <c r="AA319">
        <f t="shared" si="86"/>
        <v>0</v>
      </c>
      <c r="AB319">
        <f t="shared" si="87"/>
        <v>0</v>
      </c>
      <c r="AC319" t="e">
        <f t="shared" si="91"/>
        <v>#DIV/0!</v>
      </c>
      <c r="AD319" s="6" t="e">
        <f t="shared" si="103"/>
        <v>#DIV/0!</v>
      </c>
      <c r="AE319" s="6" t="e">
        <f t="shared" si="103"/>
        <v>#DIV/0!</v>
      </c>
    </row>
    <row r="320" spans="1:31" x14ac:dyDescent="0.25">
      <c r="A320" s="1">
        <v>42880.101064814815</v>
      </c>
      <c r="B320" s="16">
        <v>313</v>
      </c>
      <c r="C320">
        <f t="shared" si="92"/>
        <v>21.759003433631136</v>
      </c>
      <c r="D320">
        <f t="shared" si="93"/>
        <v>-10.194431752802551</v>
      </c>
      <c r="E320">
        <f t="shared" si="94"/>
        <v>74.497579876846288</v>
      </c>
      <c r="F320">
        <f t="shared" si="96"/>
        <v>-0.4685155634033239</v>
      </c>
      <c r="G320">
        <v>21.090890999999999</v>
      </c>
      <c r="H320">
        <f t="shared" si="88"/>
        <v>21.090890999999999</v>
      </c>
      <c r="I320">
        <v>21.003423999999999</v>
      </c>
      <c r="J320">
        <f t="shared" si="84"/>
        <v>21.003423999999999</v>
      </c>
      <c r="K320">
        <f t="shared" si="97"/>
        <v>5.6133333333126718E-5</v>
      </c>
      <c r="L320">
        <v>5.241E-3</v>
      </c>
      <c r="M320">
        <f t="shared" si="89"/>
        <v>5.241E-3</v>
      </c>
      <c r="N320">
        <v>0.34178799999999998</v>
      </c>
      <c r="O320">
        <f t="shared" si="85"/>
        <v>0.34178799999999998</v>
      </c>
      <c r="P320">
        <f t="shared" si="98"/>
        <v>-4.2516666666666907E-4</v>
      </c>
      <c r="Q320">
        <f t="shared" si="90"/>
        <v>78.654788000000011</v>
      </c>
      <c r="R320">
        <f t="shared" si="99"/>
        <v>3.6903333333360898E-4</v>
      </c>
      <c r="S320">
        <f t="shared" si="100"/>
        <v>1</v>
      </c>
      <c r="T320">
        <f t="shared" si="101"/>
        <v>38.029282564813542</v>
      </c>
      <c r="U320">
        <f t="shared" si="102"/>
        <v>32500</v>
      </c>
      <c r="W320">
        <v>0</v>
      </c>
      <c r="X320">
        <v>38.061236000000001</v>
      </c>
      <c r="Y320">
        <v>0</v>
      </c>
      <c r="Z320">
        <v>0</v>
      </c>
      <c r="AA320">
        <f t="shared" si="86"/>
        <v>0</v>
      </c>
      <c r="AB320">
        <f t="shared" si="87"/>
        <v>0</v>
      </c>
      <c r="AC320" t="e">
        <f t="shared" si="91"/>
        <v>#DIV/0!</v>
      </c>
      <c r="AD320" s="6" t="e">
        <f t="shared" si="103"/>
        <v>#DIV/0!</v>
      </c>
      <c r="AE320" s="6" t="e">
        <f t="shared" si="103"/>
        <v>#DIV/0!</v>
      </c>
    </row>
    <row r="321" spans="1:31" x14ac:dyDescent="0.25">
      <c r="A321" s="1">
        <v>42880.101759259262</v>
      </c>
      <c r="B321" s="16">
        <v>314</v>
      </c>
      <c r="C321">
        <f t="shared" si="92"/>
        <v>24.23310531267969</v>
      </c>
      <c r="D321">
        <f t="shared" si="93"/>
        <v>-10.03860988744405</v>
      </c>
      <c r="E321">
        <f t="shared" si="94"/>
        <v>84.420042721532425</v>
      </c>
      <c r="F321">
        <f t="shared" si="96"/>
        <v>-0.41425189871111828</v>
      </c>
      <c r="G321">
        <v>21.090907999999999</v>
      </c>
      <c r="H321">
        <f t="shared" si="88"/>
        <v>21.090907999999999</v>
      </c>
      <c r="I321">
        <v>21.003357999999999</v>
      </c>
      <c r="J321">
        <f t="shared" si="84"/>
        <v>21.003357999999999</v>
      </c>
      <c r="K321">
        <f t="shared" si="97"/>
        <v>4.9300000000052081E-5</v>
      </c>
      <c r="L321">
        <v>5.2139999999999999E-3</v>
      </c>
      <c r="M321">
        <f t="shared" si="89"/>
        <v>5.2139999999999999E-3</v>
      </c>
      <c r="N321">
        <v>0.34135100000000002</v>
      </c>
      <c r="O321">
        <f t="shared" si="85"/>
        <v>0.34135100000000002</v>
      </c>
      <c r="P321">
        <f t="shared" si="98"/>
        <v>-4.2105000000000522E-4</v>
      </c>
      <c r="Q321">
        <f t="shared" si="90"/>
        <v>78.655291000000005</v>
      </c>
      <c r="R321">
        <f t="shared" si="99"/>
        <v>3.7174999999957473E-4</v>
      </c>
      <c r="S321">
        <f t="shared" si="100"/>
        <v>1</v>
      </c>
      <c r="T321">
        <f t="shared" si="101"/>
        <v>37.724031284799999</v>
      </c>
      <c r="U321">
        <f t="shared" si="102"/>
        <v>32500</v>
      </c>
      <c r="W321">
        <v>0</v>
      </c>
      <c r="X321">
        <v>37.758302999999998</v>
      </c>
      <c r="Y321">
        <v>0</v>
      </c>
      <c r="Z321">
        <v>0</v>
      </c>
      <c r="AA321">
        <f t="shared" si="86"/>
        <v>0</v>
      </c>
      <c r="AB321">
        <f t="shared" si="87"/>
        <v>0</v>
      </c>
      <c r="AC321" t="e">
        <f t="shared" si="91"/>
        <v>#DIV/0!</v>
      </c>
      <c r="AD321" s="6" t="e">
        <f t="shared" si="103"/>
        <v>#DIV/0!</v>
      </c>
      <c r="AE321" s="6" t="e">
        <f t="shared" si="103"/>
        <v>#DIV/0!</v>
      </c>
    </row>
    <row r="322" spans="1:31" x14ac:dyDescent="0.25">
      <c r="A322" s="1">
        <v>42880.102453703701</v>
      </c>
      <c r="B322" s="16">
        <v>315</v>
      </c>
      <c r="C322">
        <f t="shared" si="92"/>
        <v>24.830297796698375</v>
      </c>
      <c r="D322">
        <f t="shared" si="93"/>
        <v>-9.633073185572183</v>
      </c>
      <c r="E322">
        <f t="shared" si="94"/>
        <v>87.221290819916604</v>
      </c>
      <c r="F322">
        <f t="shared" si="96"/>
        <v>-0.38795640972348988</v>
      </c>
      <c r="G322">
        <v>21.090668000000001</v>
      </c>
      <c r="H322">
        <f t="shared" si="88"/>
        <v>21.090668000000001</v>
      </c>
      <c r="I322">
        <v>21.003395000000001</v>
      </c>
      <c r="J322">
        <f t="shared" si="84"/>
        <v>21.003395000000001</v>
      </c>
      <c r="K322">
        <f t="shared" si="97"/>
        <v>4.6450000000083E-5</v>
      </c>
      <c r="L322">
        <v>5.1869999999999998E-3</v>
      </c>
      <c r="M322">
        <f t="shared" si="89"/>
        <v>5.1869999999999998E-3</v>
      </c>
      <c r="N322">
        <v>0.340922</v>
      </c>
      <c r="O322">
        <f t="shared" si="85"/>
        <v>0.340922</v>
      </c>
      <c r="P322">
        <f t="shared" si="98"/>
        <v>-4.1620000000000545E-4</v>
      </c>
      <c r="Q322">
        <f t="shared" si="90"/>
        <v>78.655682999999996</v>
      </c>
      <c r="R322">
        <f t="shared" si="99"/>
        <v>3.6975000000012416E-4</v>
      </c>
      <c r="S322">
        <f t="shared" si="100"/>
        <v>1</v>
      </c>
      <c r="T322">
        <f t="shared" si="101"/>
        <v>37.420499629017662</v>
      </c>
      <c r="U322">
        <f t="shared" si="102"/>
        <v>32500</v>
      </c>
      <c r="W322">
        <v>0</v>
      </c>
      <c r="X322">
        <v>37.454962999999999</v>
      </c>
      <c r="Y322">
        <v>0</v>
      </c>
      <c r="Z322">
        <v>0</v>
      </c>
      <c r="AA322">
        <f t="shared" si="86"/>
        <v>0</v>
      </c>
      <c r="AB322">
        <f t="shared" si="87"/>
        <v>0</v>
      </c>
      <c r="AC322" t="e">
        <f t="shared" si="91"/>
        <v>#DIV/0!</v>
      </c>
      <c r="AD322" s="6" t="e">
        <f t="shared" si="103"/>
        <v>#DIV/0!</v>
      </c>
      <c r="AE322" s="6" t="e">
        <f t="shared" si="103"/>
        <v>#DIV/0!</v>
      </c>
    </row>
    <row r="323" spans="1:31" x14ac:dyDescent="0.25">
      <c r="A323" s="1">
        <v>42880.103148148148</v>
      </c>
      <c r="B323" s="16">
        <v>316</v>
      </c>
      <c r="C323">
        <f t="shared" si="92"/>
        <v>23.360828612790662</v>
      </c>
      <c r="D323">
        <f t="shared" si="93"/>
        <v>-9.5459352965284339</v>
      </c>
      <c r="E323">
        <f t="shared" si="94"/>
        <v>81.526312995640595</v>
      </c>
      <c r="F323">
        <f t="shared" si="96"/>
        <v>-0.40862999574003916</v>
      </c>
      <c r="G323">
        <v>21.090700999999999</v>
      </c>
      <c r="H323">
        <f t="shared" si="88"/>
        <v>21.090700999999999</v>
      </c>
      <c r="I323">
        <v>21.003314</v>
      </c>
      <c r="J323">
        <f t="shared" si="84"/>
        <v>21.003314</v>
      </c>
      <c r="K323">
        <f t="shared" si="97"/>
        <v>4.9283333333545915E-5</v>
      </c>
      <c r="L323">
        <v>5.1659999999999996E-3</v>
      </c>
      <c r="M323">
        <f t="shared" si="89"/>
        <v>5.1659999999999996E-3</v>
      </c>
      <c r="N323">
        <v>0.34051599999999999</v>
      </c>
      <c r="O323">
        <f t="shared" si="85"/>
        <v>0.34051599999999999</v>
      </c>
      <c r="P323">
        <f t="shared" si="98"/>
        <v>-4.1238333333333728E-4</v>
      </c>
      <c r="Q323">
        <f t="shared" si="90"/>
        <v>78.656170000000003</v>
      </c>
      <c r="R323">
        <f t="shared" si="99"/>
        <v>3.6310000000009762E-4</v>
      </c>
      <c r="S323">
        <f t="shared" si="100"/>
        <v>1</v>
      </c>
      <c r="T323">
        <f t="shared" si="101"/>
        <v>37.11953123609058</v>
      </c>
      <c r="U323">
        <f t="shared" si="102"/>
        <v>32500</v>
      </c>
      <c r="W323">
        <v>0</v>
      </c>
      <c r="X323">
        <v>37.152437999999997</v>
      </c>
      <c r="Y323">
        <v>0</v>
      </c>
      <c r="Z323">
        <v>0</v>
      </c>
      <c r="AA323">
        <f t="shared" si="86"/>
        <v>0</v>
      </c>
      <c r="AB323">
        <f t="shared" si="87"/>
        <v>0</v>
      </c>
      <c r="AC323" t="e">
        <f t="shared" si="91"/>
        <v>#DIV/0!</v>
      </c>
      <c r="AD323" s="6" t="e">
        <f t="shared" si="103"/>
        <v>#DIV/0!</v>
      </c>
      <c r="AE323" s="6" t="e">
        <f t="shared" si="103"/>
        <v>#DIV/0!</v>
      </c>
    </row>
    <row r="324" spans="1:31" x14ac:dyDescent="0.25">
      <c r="A324" s="1">
        <v>42880.103842592594</v>
      </c>
      <c r="B324" s="16">
        <v>317</v>
      </c>
      <c r="C324">
        <f t="shared" si="92"/>
        <v>18.500909916051665</v>
      </c>
      <c r="D324">
        <f t="shared" si="93"/>
        <v>-9.0518058164537152</v>
      </c>
      <c r="E324">
        <f t="shared" si="94"/>
        <v>62.918892357794711</v>
      </c>
      <c r="F324">
        <f t="shared" si="96"/>
        <v>-0.48926273667222353</v>
      </c>
      <c r="G324">
        <v>21.090668000000001</v>
      </c>
      <c r="H324">
        <f t="shared" si="88"/>
        <v>21.090668000000001</v>
      </c>
      <c r="I324">
        <v>21.003440999999999</v>
      </c>
      <c r="J324">
        <f t="shared" si="84"/>
        <v>21.003440999999999</v>
      </c>
      <c r="K324">
        <f t="shared" si="97"/>
        <v>5.9783333333503683E-5</v>
      </c>
      <c r="L324">
        <v>5.1269999999999996E-3</v>
      </c>
      <c r="M324">
        <f t="shared" si="89"/>
        <v>5.1269999999999996E-3</v>
      </c>
      <c r="N324">
        <v>0.34012199999999998</v>
      </c>
      <c r="O324">
        <f t="shared" si="85"/>
        <v>0.34012199999999998</v>
      </c>
      <c r="P324">
        <f t="shared" si="98"/>
        <v>-4.074000000000022E-4</v>
      </c>
      <c r="Q324">
        <f t="shared" si="90"/>
        <v>78.656437000000011</v>
      </c>
      <c r="R324">
        <f t="shared" si="99"/>
        <v>3.4761666666582869E-4</v>
      </c>
      <c r="S324">
        <f t="shared" si="100"/>
        <v>1</v>
      </c>
      <c r="T324">
        <f t="shared" si="101"/>
        <v>36.822820284267706</v>
      </c>
      <c r="U324">
        <f t="shared" si="102"/>
        <v>32500</v>
      </c>
      <c r="W324">
        <v>0</v>
      </c>
      <c r="X324">
        <v>36.850372999999998</v>
      </c>
      <c r="Y324">
        <v>0</v>
      </c>
      <c r="Z324">
        <v>0</v>
      </c>
      <c r="AA324">
        <f t="shared" si="86"/>
        <v>0</v>
      </c>
      <c r="AB324">
        <f t="shared" si="87"/>
        <v>0</v>
      </c>
      <c r="AC324" t="e">
        <f t="shared" si="91"/>
        <v>#DIV/0!</v>
      </c>
      <c r="AD324" s="6" t="e">
        <f t="shared" si="103"/>
        <v>#DIV/0!</v>
      </c>
      <c r="AE324" s="6" t="e">
        <f t="shared" si="103"/>
        <v>#DIV/0!</v>
      </c>
    </row>
    <row r="325" spans="1:31" x14ac:dyDescent="0.25">
      <c r="A325" s="1">
        <v>42880.104537037034</v>
      </c>
      <c r="B325" s="16">
        <v>318</v>
      </c>
      <c r="C325">
        <f t="shared" si="92"/>
        <v>4.8595035743171744</v>
      </c>
      <c r="D325">
        <f t="shared" si="93"/>
        <v>-8.4639652717800296</v>
      </c>
      <c r="E325">
        <f t="shared" si="94"/>
        <v>9.8070859263388286</v>
      </c>
      <c r="F325">
        <f t="shared" si="96"/>
        <v>-1.7417345501118044</v>
      </c>
      <c r="G325">
        <v>21.090949999999999</v>
      </c>
      <c r="H325">
        <f t="shared" si="88"/>
        <v>21.090949999999999</v>
      </c>
      <c r="I325">
        <v>21.003596000000002</v>
      </c>
      <c r="J325">
        <f t="shared" si="84"/>
        <v>21.003596000000002</v>
      </c>
      <c r="K325">
        <f t="shared" si="97"/>
        <v>9.1866666666658622E-5</v>
      </c>
      <c r="L325">
        <v>5.0749999999999997E-3</v>
      </c>
      <c r="M325">
        <f t="shared" si="89"/>
        <v>5.0749999999999997E-3</v>
      </c>
      <c r="N325">
        <v>0.33970699999999998</v>
      </c>
      <c r="O325">
        <f t="shared" si="85"/>
        <v>0.33970699999999998</v>
      </c>
      <c r="P325">
        <f t="shared" si="98"/>
        <v>-4.0211666666666962E-4</v>
      </c>
      <c r="Q325">
        <f t="shared" si="90"/>
        <v>78.656696999999994</v>
      </c>
      <c r="R325">
        <f t="shared" si="99"/>
        <v>3.1024999999947528E-4</v>
      </c>
      <c r="S325">
        <f t="shared" si="100"/>
        <v>1</v>
      </c>
      <c r="T325">
        <f t="shared" si="101"/>
        <v>36.525086531154081</v>
      </c>
      <c r="U325">
        <f t="shared" si="102"/>
        <v>32500</v>
      </c>
      <c r="W325">
        <v>0</v>
      </c>
      <c r="X325">
        <v>36.538409999999999</v>
      </c>
      <c r="Y325">
        <v>0</v>
      </c>
      <c r="Z325">
        <v>0</v>
      </c>
      <c r="AA325">
        <f t="shared" si="86"/>
        <v>0</v>
      </c>
      <c r="AB325">
        <f t="shared" si="87"/>
        <v>0</v>
      </c>
      <c r="AC325" t="e">
        <f t="shared" si="91"/>
        <v>#DIV/0!</v>
      </c>
      <c r="AD325" s="6" t="e">
        <f t="shared" si="103"/>
        <v>#DIV/0!</v>
      </c>
      <c r="AE325" s="6" t="e">
        <f t="shared" si="103"/>
        <v>#DIV/0!</v>
      </c>
    </row>
    <row r="326" spans="1:31" x14ac:dyDescent="0.25">
      <c r="A326" s="1">
        <v>42880.105231481481</v>
      </c>
      <c r="B326" s="16">
        <v>319</v>
      </c>
      <c r="C326">
        <f t="shared" si="92"/>
        <v>-4.6561787890042083</v>
      </c>
      <c r="D326">
        <f t="shared" si="93"/>
        <v>-8.4264225950599148</v>
      </c>
      <c r="E326">
        <f t="shared" si="94"/>
        <v>-27.652771152411731</v>
      </c>
      <c r="F326">
        <f t="shared" si="96"/>
        <v>1.8097291742660999</v>
      </c>
      <c r="G326">
        <v>21.090723000000001</v>
      </c>
      <c r="H326">
        <f t="shared" si="88"/>
        <v>21.090723000000001</v>
      </c>
      <c r="I326">
        <v>21.003681</v>
      </c>
      <c r="J326">
        <f t="shared" si="84"/>
        <v>21.003681</v>
      </c>
      <c r="K326">
        <f t="shared" si="97"/>
        <v>1.1379999999991953E-4</v>
      </c>
      <c r="L326">
        <v>5.0330000000000001E-3</v>
      </c>
      <c r="M326">
        <f t="shared" si="89"/>
        <v>5.0330000000000001E-3</v>
      </c>
      <c r="N326">
        <v>0.33931099999999997</v>
      </c>
      <c r="O326">
        <f t="shared" si="85"/>
        <v>0.33931099999999997</v>
      </c>
      <c r="P326">
        <f t="shared" si="98"/>
        <v>-3.985500000000012E-4</v>
      </c>
      <c r="Q326">
        <f t="shared" si="90"/>
        <v>78.657008000000005</v>
      </c>
      <c r="R326">
        <f t="shared" si="99"/>
        <v>2.8474999999896037E-4</v>
      </c>
      <c r="S326">
        <f t="shared" si="100"/>
        <v>1</v>
      </c>
      <c r="T326">
        <f t="shared" si="101"/>
        <v>36.228084756194313</v>
      </c>
      <c r="U326">
        <f t="shared" si="102"/>
        <v>32500</v>
      </c>
      <c r="W326">
        <v>0</v>
      </c>
      <c r="X326">
        <v>36.231855000000003</v>
      </c>
      <c r="Y326">
        <v>0</v>
      </c>
      <c r="Z326">
        <v>0</v>
      </c>
      <c r="AA326">
        <f t="shared" si="86"/>
        <v>0</v>
      </c>
      <c r="AB326">
        <f t="shared" si="87"/>
        <v>0</v>
      </c>
      <c r="AC326" t="e">
        <f t="shared" si="91"/>
        <v>#DIV/0!</v>
      </c>
      <c r="AD326" s="6" t="e">
        <f t="shared" si="103"/>
        <v>#DIV/0!</v>
      </c>
      <c r="AE326" s="6" t="e">
        <f t="shared" si="103"/>
        <v>#DIV/0!</v>
      </c>
    </row>
    <row r="327" spans="1:31" x14ac:dyDescent="0.25">
      <c r="A327" s="1">
        <v>42880.105925925927</v>
      </c>
      <c r="B327" s="16">
        <v>320</v>
      </c>
      <c r="C327">
        <f t="shared" si="92"/>
        <v>-12.879855379789529</v>
      </c>
      <c r="D327">
        <f t="shared" si="93"/>
        <v>-8.1538327347980122</v>
      </c>
      <c r="E327">
        <f t="shared" si="94"/>
        <v>-59.761341390967537</v>
      </c>
      <c r="F327">
        <f t="shared" si="96"/>
        <v>0.63306865600312778</v>
      </c>
      <c r="G327">
        <v>21.090835999999999</v>
      </c>
      <c r="H327">
        <f t="shared" si="88"/>
        <v>21.090835999999999</v>
      </c>
      <c r="I327">
        <v>21.003665000000002</v>
      </c>
      <c r="J327">
        <f t="shared" si="84"/>
        <v>21.003665000000002</v>
      </c>
      <c r="K327">
        <f t="shared" si="97"/>
        <v>1.3298333333337334E-4</v>
      </c>
      <c r="L327">
        <v>5.012E-3</v>
      </c>
      <c r="M327">
        <f t="shared" si="89"/>
        <v>5.012E-3</v>
      </c>
      <c r="N327">
        <v>0.33891199999999999</v>
      </c>
      <c r="O327">
        <f t="shared" si="85"/>
        <v>0.33891199999999999</v>
      </c>
      <c r="P327">
        <f t="shared" si="98"/>
        <v>-3.944166666666665E-4</v>
      </c>
      <c r="Q327">
        <f t="shared" si="90"/>
        <v>78.657423000000009</v>
      </c>
      <c r="R327">
        <f t="shared" si="99"/>
        <v>2.6143333333147705E-4</v>
      </c>
      <c r="S327">
        <f t="shared" si="100"/>
        <v>1</v>
      </c>
      <c r="T327">
        <f t="shared" si="101"/>
        <v>35.948292022645582</v>
      </c>
      <c r="U327">
        <f t="shared" si="102"/>
        <v>32500</v>
      </c>
      <c r="W327">
        <v>0</v>
      </c>
      <c r="X327">
        <v>35.943565999999997</v>
      </c>
      <c r="Y327">
        <v>0</v>
      </c>
      <c r="Z327">
        <v>0</v>
      </c>
      <c r="AA327">
        <f t="shared" si="86"/>
        <v>0</v>
      </c>
      <c r="AB327">
        <f t="shared" si="87"/>
        <v>0</v>
      </c>
      <c r="AC327" t="e">
        <f t="shared" si="91"/>
        <v>#DIV/0!</v>
      </c>
      <c r="AD327" s="6" t="e">
        <f t="shared" si="103"/>
        <v>#DIV/0!</v>
      </c>
      <c r="AE327" s="6" t="e">
        <f t="shared" si="103"/>
        <v>#DIV/0!</v>
      </c>
    </row>
    <row r="328" spans="1:31" x14ac:dyDescent="0.25">
      <c r="A328" s="1">
        <v>42880.106620370374</v>
      </c>
      <c r="B328" s="16">
        <v>321</v>
      </c>
      <c r="C328">
        <f t="shared" si="92"/>
        <v>-10.920199002268864</v>
      </c>
      <c r="D328">
        <f t="shared" si="93"/>
        <v>-7.9079612040050407</v>
      </c>
      <c r="E328">
        <f t="shared" si="94"/>
        <v>-51.766893437163162</v>
      </c>
      <c r="F328">
        <f t="shared" si="96"/>
        <v>0.72415907460679263</v>
      </c>
      <c r="G328">
        <v>21.091080000000002</v>
      </c>
      <c r="H328">
        <f t="shared" si="88"/>
        <v>21.091080000000002</v>
      </c>
      <c r="I328">
        <v>21.003876999999999</v>
      </c>
      <c r="J328">
        <f t="shared" ref="J328:J391" si="104">(I328*J$2+J$3+J$4)</f>
        <v>21.003876999999999</v>
      </c>
      <c r="K328">
        <f t="shared" si="97"/>
        <v>1.2735000000005197E-4</v>
      </c>
      <c r="L328">
        <v>4.9940000000000002E-3</v>
      </c>
      <c r="M328">
        <f t="shared" si="89"/>
        <v>4.9940000000000002E-3</v>
      </c>
      <c r="N328">
        <v>0.33851399999999998</v>
      </c>
      <c r="O328">
        <f t="shared" ref="O328:O391" si="105">(N328*O$2+O$3+O$4)</f>
        <v>0.33851399999999998</v>
      </c>
      <c r="P328">
        <f t="shared" si="98"/>
        <v>-3.9036666666666573E-4</v>
      </c>
      <c r="Q328">
        <f t="shared" si="90"/>
        <v>78.657608999999994</v>
      </c>
      <c r="R328">
        <f t="shared" si="99"/>
        <v>2.6301666666578663E-4</v>
      </c>
      <c r="S328">
        <f t="shared" si="100"/>
        <v>1</v>
      </c>
      <c r="T328">
        <f t="shared" si="101"/>
        <v>35.668342237798534</v>
      </c>
      <c r="U328">
        <f t="shared" si="102"/>
        <v>32500</v>
      </c>
      <c r="W328">
        <v>0</v>
      </c>
      <c r="X328">
        <v>35.665329999999997</v>
      </c>
      <c r="Y328">
        <v>0</v>
      </c>
      <c r="Z328">
        <v>0</v>
      </c>
      <c r="AA328">
        <f t="shared" ref="AA328:AA391" si="106">((X328*(H328/100)*Z328)/(-X328*(-1+H328/100+M328/100)+Z328))*1000</f>
        <v>0</v>
      </c>
      <c r="AB328">
        <f t="shared" ref="AB328:AB391" si="107">((X328*(Y328*(-1+M328/100+H328/100)+(M328/100)*Z328))/(X328*(-1+M328/100+H328/100)-Z328))*1000</f>
        <v>0</v>
      </c>
      <c r="AC328" t="e">
        <f t="shared" si="91"/>
        <v>#DIV/0!</v>
      </c>
      <c r="AD328" s="6" t="e">
        <f t="shared" si="103"/>
        <v>#DIV/0!</v>
      </c>
      <c r="AE328" s="6" t="e">
        <f t="shared" si="103"/>
        <v>#DIV/0!</v>
      </c>
    </row>
    <row r="329" spans="1:31" x14ac:dyDescent="0.25">
      <c r="A329" s="1">
        <v>42880.107314814813</v>
      </c>
      <c r="B329" s="16">
        <v>322</v>
      </c>
      <c r="C329">
        <f t="shared" si="92"/>
        <v>-7.9936120028648139</v>
      </c>
      <c r="D329">
        <f t="shared" si="93"/>
        <v>-7.39089213792683</v>
      </c>
      <c r="E329">
        <f t="shared" si="94"/>
        <v>-39.662369823561448</v>
      </c>
      <c r="F329">
        <f t="shared" si="96"/>
        <v>0.92459980985792445</v>
      </c>
      <c r="G329">
        <v>21.091322000000002</v>
      </c>
      <c r="H329">
        <f t="shared" ref="H329:H392" si="108">(G329*H$2+H$3+H$4)</f>
        <v>21.091322000000002</v>
      </c>
      <c r="I329">
        <v>21.004138999999999</v>
      </c>
      <c r="J329">
        <f t="shared" si="104"/>
        <v>21.004138999999999</v>
      </c>
      <c r="K329">
        <f t="shared" si="97"/>
        <v>1.1914999999985317E-4</v>
      </c>
      <c r="L329">
        <v>4.9680000000000002E-3</v>
      </c>
      <c r="M329">
        <f t="shared" ref="M329:M392" si="109">(L329*M$2+M$3+M$4)</f>
        <v>4.9680000000000002E-3</v>
      </c>
      <c r="N329">
        <v>0.33812999999999999</v>
      </c>
      <c r="O329">
        <f t="shared" si="105"/>
        <v>0.33812999999999999</v>
      </c>
      <c r="P329">
        <f t="shared" si="98"/>
        <v>-3.8556666666666464E-4</v>
      </c>
      <c r="Q329">
        <f t="shared" ref="Q329:Q392" si="110">100-J329-O329</f>
        <v>78.657730999999998</v>
      </c>
      <c r="R329">
        <f t="shared" si="99"/>
        <v>2.6641666666691319E-4</v>
      </c>
      <c r="S329">
        <f t="shared" si="100"/>
        <v>1</v>
      </c>
      <c r="T329">
        <f t="shared" si="101"/>
        <v>35.393665719864899</v>
      </c>
      <c r="U329">
        <f t="shared" si="102"/>
        <v>32500</v>
      </c>
      <c r="W329">
        <v>0</v>
      </c>
      <c r="X329">
        <v>35.393062999999998</v>
      </c>
      <c r="Y329">
        <v>0</v>
      </c>
      <c r="Z329">
        <v>0</v>
      </c>
      <c r="AA329">
        <f t="shared" si="106"/>
        <v>0</v>
      </c>
      <c r="AB329">
        <f t="shared" si="107"/>
        <v>0</v>
      </c>
      <c r="AC329" t="e">
        <f t="shared" ref="AC329:AC392" si="111">AB329/AA329</f>
        <v>#DIV/0!</v>
      </c>
      <c r="AD329" s="6" t="e">
        <f t="shared" si="103"/>
        <v>#DIV/0!</v>
      </c>
      <c r="AE329" s="6" t="e">
        <f t="shared" si="103"/>
        <v>#DIV/0!</v>
      </c>
    </row>
    <row r="330" spans="1:31" x14ac:dyDescent="0.25">
      <c r="A330" s="1">
        <v>42880.10800925926</v>
      </c>
      <c r="B330" s="16">
        <v>323</v>
      </c>
      <c r="C330">
        <f t="shared" si="92"/>
        <v>-3.163225003138237</v>
      </c>
      <c r="D330">
        <f t="shared" si="93"/>
        <v>-7.9036395510499702</v>
      </c>
      <c r="E330">
        <f t="shared" si="94"/>
        <v>-21.19188780172696</v>
      </c>
      <c r="F330">
        <f t="shared" si="96"/>
        <v>2.4986017571335477</v>
      </c>
      <c r="G330">
        <v>21.091014999999999</v>
      </c>
      <c r="H330">
        <f t="shared" si="108"/>
        <v>21.091014999999999</v>
      </c>
      <c r="I330">
        <v>21.004248</v>
      </c>
      <c r="J330">
        <f t="shared" si="104"/>
        <v>21.004248</v>
      </c>
      <c r="K330">
        <f t="shared" si="97"/>
        <v>1.0656666666655212E-4</v>
      </c>
      <c r="L330">
        <v>4.9329999999999999E-3</v>
      </c>
      <c r="M330">
        <f t="shared" si="109"/>
        <v>4.9329999999999999E-3</v>
      </c>
      <c r="N330">
        <v>0.33773599999999998</v>
      </c>
      <c r="O330">
        <f t="shared" si="105"/>
        <v>0.33773599999999998</v>
      </c>
      <c r="P330">
        <f t="shared" si="98"/>
        <v>-3.8393333333333152E-4</v>
      </c>
      <c r="Q330">
        <f t="shared" si="110"/>
        <v>78.658015999999989</v>
      </c>
      <c r="R330">
        <f t="shared" si="99"/>
        <v>2.7736666666650458E-4</v>
      </c>
      <c r="S330">
        <f t="shared" si="100"/>
        <v>1</v>
      </c>
      <c r="T330">
        <f t="shared" si="101"/>
        <v>35.118351585452181</v>
      </c>
      <c r="U330">
        <f t="shared" si="102"/>
        <v>32500</v>
      </c>
      <c r="W330">
        <v>0</v>
      </c>
      <c r="X330">
        <v>35.123092</v>
      </c>
      <c r="Y330">
        <v>0</v>
      </c>
      <c r="Z330">
        <v>0</v>
      </c>
      <c r="AA330">
        <f t="shared" si="106"/>
        <v>0</v>
      </c>
      <c r="AB330">
        <f t="shared" si="107"/>
        <v>0</v>
      </c>
      <c r="AC330" t="e">
        <f t="shared" si="111"/>
        <v>#DIV/0!</v>
      </c>
      <c r="AD330" s="6" t="e">
        <f t="shared" si="103"/>
        <v>#DIV/0!</v>
      </c>
      <c r="AE330" s="6" t="e">
        <f t="shared" si="103"/>
        <v>#DIV/0!</v>
      </c>
    </row>
    <row r="331" spans="1:31" x14ac:dyDescent="0.25">
      <c r="A331" s="1">
        <v>42880.108703703707</v>
      </c>
      <c r="B331" s="16">
        <v>324</v>
      </c>
      <c r="C331">
        <f t="shared" si="92"/>
        <v>-0.43137499410942581</v>
      </c>
      <c r="D331">
        <f t="shared" si="93"/>
        <v>-7.4943101769311582</v>
      </c>
      <c r="E331">
        <f t="shared" si="94"/>
        <v>-9.973767287117246</v>
      </c>
      <c r="F331">
        <f t="shared" si="96"/>
        <v>17.373075118559363</v>
      </c>
      <c r="G331">
        <v>21.090926</v>
      </c>
      <c r="H331">
        <f t="shared" si="108"/>
        <v>21.090926</v>
      </c>
      <c r="I331">
        <v>21.004383000000001</v>
      </c>
      <c r="J331">
        <f t="shared" si="104"/>
        <v>21.004383000000001</v>
      </c>
      <c r="K331">
        <f t="shared" si="97"/>
        <v>9.871666666665391E-5</v>
      </c>
      <c r="L331">
        <v>4.8960000000000002E-3</v>
      </c>
      <c r="M331">
        <f t="shared" si="109"/>
        <v>4.8960000000000002E-3</v>
      </c>
      <c r="N331">
        <v>0.33737699999999998</v>
      </c>
      <c r="O331">
        <f t="shared" si="105"/>
        <v>0.33737699999999998</v>
      </c>
      <c r="P331">
        <f t="shared" si="98"/>
        <v>-3.7959999999999752E-4</v>
      </c>
      <c r="Q331">
        <f t="shared" si="110"/>
        <v>78.658239999999992</v>
      </c>
      <c r="R331">
        <f t="shared" si="99"/>
        <v>2.8088333333352956E-4</v>
      </c>
      <c r="S331">
        <f t="shared" si="100"/>
        <v>1</v>
      </c>
      <c r="T331">
        <f t="shared" si="101"/>
        <v>34.851927064817119</v>
      </c>
      <c r="U331">
        <f t="shared" si="102"/>
        <v>32500</v>
      </c>
      <c r="W331">
        <v>0</v>
      </c>
      <c r="X331">
        <v>34.858989999999999</v>
      </c>
      <c r="Y331">
        <v>0</v>
      </c>
      <c r="Z331">
        <v>0</v>
      </c>
      <c r="AA331">
        <f t="shared" si="106"/>
        <v>0</v>
      </c>
      <c r="AB331">
        <f t="shared" si="107"/>
        <v>0</v>
      </c>
      <c r="AC331" t="e">
        <f t="shared" si="111"/>
        <v>#DIV/0!</v>
      </c>
      <c r="AD331" s="6" t="e">
        <f t="shared" si="103"/>
        <v>#DIV/0!</v>
      </c>
      <c r="AE331" s="6" t="e">
        <f t="shared" si="103"/>
        <v>#DIV/0!</v>
      </c>
    </row>
    <row r="332" spans="1:31" x14ac:dyDescent="0.25">
      <c r="A332" s="1">
        <v>42880.109398148146</v>
      </c>
      <c r="B332" s="16">
        <v>325</v>
      </c>
      <c r="C332">
        <f t="shared" ref="C332:C395" si="112">(X332*H332-T332*J332-K332*U332)*10</f>
        <v>2.8874425935667603</v>
      </c>
      <c r="D332">
        <f t="shared" ref="D332:D395" si="113">(T332*O332-X332*M332+P332*U332)*10</f>
        <v>-7.4660100321447587</v>
      </c>
      <c r="E332">
        <f t="shared" ref="E332:E395" si="114">3.941*C332+1.104*D332</f>
        <v>3.1369361857587883</v>
      </c>
      <c r="F332">
        <f t="shared" si="96"/>
        <v>-2.585682585960003</v>
      </c>
      <c r="G332">
        <v>21.091286</v>
      </c>
      <c r="H332">
        <f t="shared" si="108"/>
        <v>21.091286</v>
      </c>
      <c r="I332">
        <v>21.004359000000001</v>
      </c>
      <c r="J332">
        <f t="shared" si="104"/>
        <v>21.004359000000001</v>
      </c>
      <c r="K332">
        <f t="shared" si="97"/>
        <v>9.0333333333347812E-5</v>
      </c>
      <c r="L332">
        <v>4.8570000000000002E-3</v>
      </c>
      <c r="M332">
        <f t="shared" si="109"/>
        <v>4.8570000000000002E-3</v>
      </c>
      <c r="N332">
        <v>0.33699699999999999</v>
      </c>
      <c r="O332">
        <f t="shared" si="105"/>
        <v>0.33699699999999999</v>
      </c>
      <c r="P332">
        <f t="shared" si="98"/>
        <v>-3.7639999999999527E-4</v>
      </c>
      <c r="Q332">
        <f t="shared" si="110"/>
        <v>78.65864400000001</v>
      </c>
      <c r="R332">
        <f t="shared" si="99"/>
        <v>2.8606666666775027E-4</v>
      </c>
      <c r="S332">
        <f t="shared" si="100"/>
        <v>1</v>
      </c>
      <c r="T332">
        <f t="shared" si="101"/>
        <v>34.583155547373927</v>
      </c>
      <c r="U332">
        <f t="shared" si="102"/>
        <v>32500</v>
      </c>
      <c r="W332">
        <v>0</v>
      </c>
      <c r="X332">
        <v>34.593508999999997</v>
      </c>
      <c r="Y332">
        <v>0</v>
      </c>
      <c r="Z332">
        <v>0</v>
      </c>
      <c r="AA332">
        <f t="shared" si="106"/>
        <v>0</v>
      </c>
      <c r="AB332">
        <f t="shared" si="107"/>
        <v>0</v>
      </c>
      <c r="AC332" t="e">
        <f t="shared" si="111"/>
        <v>#DIV/0!</v>
      </c>
      <c r="AD332" s="6" t="e">
        <f t="shared" si="103"/>
        <v>#DIV/0!</v>
      </c>
      <c r="AE332" s="6" t="e">
        <f t="shared" si="103"/>
        <v>#DIV/0!</v>
      </c>
    </row>
    <row r="333" spans="1:31" x14ac:dyDescent="0.25">
      <c r="A333" s="1">
        <v>42880.110092592593</v>
      </c>
      <c r="B333" s="16">
        <v>326</v>
      </c>
      <c r="C333">
        <f t="shared" si="112"/>
        <v>8.7920922968299706</v>
      </c>
      <c r="D333">
        <f t="shared" si="113"/>
        <v>-7.0130314448622322</v>
      </c>
      <c r="E333">
        <f t="shared" si="114"/>
        <v>26.907249026679004</v>
      </c>
      <c r="F333">
        <f t="shared" ref="F333:F396" si="115">D333/C333</f>
        <v>-0.79765216379618908</v>
      </c>
      <c r="G333">
        <v>21.091460000000001</v>
      </c>
      <c r="H333">
        <f t="shared" si="108"/>
        <v>21.091460000000001</v>
      </c>
      <c r="I333">
        <v>21.004422999999999</v>
      </c>
      <c r="J333">
        <f t="shared" si="104"/>
        <v>21.004422999999999</v>
      </c>
      <c r="K333">
        <f t="shared" ref="K333:K396" si="116">SLOPE(J329:J337,B329:B337)</f>
        <v>7.508333333336262E-5</v>
      </c>
      <c r="L333">
        <v>4.8219999999999999E-3</v>
      </c>
      <c r="M333">
        <f t="shared" si="109"/>
        <v>4.8219999999999999E-3</v>
      </c>
      <c r="N333">
        <v>0.336621</v>
      </c>
      <c r="O333">
        <f t="shared" si="105"/>
        <v>0.336621</v>
      </c>
      <c r="P333">
        <f t="shared" ref="P333:P396" si="117">SLOPE(O329:O337,B329:B337)</f>
        <v>-3.718333333333277E-4</v>
      </c>
      <c r="Q333">
        <f t="shared" si="110"/>
        <v>78.658956000000003</v>
      </c>
      <c r="R333">
        <f t="shared" ref="R333:R396" si="118">SLOPE(Q329:Q337,B329:B337)</f>
        <v>2.9675000000016402E-4</v>
      </c>
      <c r="S333">
        <f t="shared" ref="S333:S396" si="119">((X333-AA333/1000+AB333/1000)/(X333+Y333+Z333))</f>
        <v>1</v>
      </c>
      <c r="T333">
        <f t="shared" ref="T333:T396" si="120">(-R333*U333+X333*(100-H333-M333))/(100-J333-O333)</f>
        <v>34.307988876258243</v>
      </c>
      <c r="U333">
        <f t="shared" si="102"/>
        <v>32500</v>
      </c>
      <c r="W333">
        <v>0</v>
      </c>
      <c r="X333">
        <v>34.323793999999999</v>
      </c>
      <c r="Y333">
        <v>0</v>
      </c>
      <c r="Z333">
        <v>0</v>
      </c>
      <c r="AA333">
        <f t="shared" si="106"/>
        <v>0</v>
      </c>
      <c r="AB333">
        <f t="shared" si="107"/>
        <v>0</v>
      </c>
      <c r="AC333" t="e">
        <f t="shared" si="111"/>
        <v>#DIV/0!</v>
      </c>
      <c r="AD333" s="6" t="e">
        <f t="shared" si="103"/>
        <v>#DIV/0!</v>
      </c>
      <c r="AE333" s="6" t="e">
        <f t="shared" si="103"/>
        <v>#DIV/0!</v>
      </c>
    </row>
    <row r="334" spans="1:31" x14ac:dyDescent="0.25">
      <c r="A334" s="1">
        <v>42880.11078703704</v>
      </c>
      <c r="B334" s="16">
        <v>327</v>
      </c>
      <c r="C334">
        <f t="shared" si="112"/>
        <v>11.02457197208885</v>
      </c>
      <c r="D334">
        <f t="shared" si="113"/>
        <v>-6.5291933817913517</v>
      </c>
      <c r="E334">
        <f t="shared" si="114"/>
        <v>36.2396086485045</v>
      </c>
      <c r="F334">
        <f t="shared" si="115"/>
        <v>-0.59224007955333358</v>
      </c>
      <c r="G334">
        <v>21.091387999999998</v>
      </c>
      <c r="H334">
        <f t="shared" si="108"/>
        <v>21.091387999999998</v>
      </c>
      <c r="I334">
        <v>21.004408999999999</v>
      </c>
      <c r="J334">
        <f t="shared" si="104"/>
        <v>21.004408999999999</v>
      </c>
      <c r="K334">
        <f t="shared" si="116"/>
        <v>6.8549999999945044E-5</v>
      </c>
      <c r="L334">
        <v>4.797E-3</v>
      </c>
      <c r="M334">
        <f t="shared" si="109"/>
        <v>4.797E-3</v>
      </c>
      <c r="N334">
        <v>0.33621699999999999</v>
      </c>
      <c r="O334">
        <f t="shared" si="105"/>
        <v>0.33621699999999999</v>
      </c>
      <c r="P334">
        <f t="shared" si="117"/>
        <v>-3.6713333333332856E-4</v>
      </c>
      <c r="Q334">
        <f t="shared" si="110"/>
        <v>78.659374</v>
      </c>
      <c r="R334">
        <f t="shared" si="118"/>
        <v>2.9858333333313187E-4</v>
      </c>
      <c r="S334">
        <f t="shared" si="119"/>
        <v>1</v>
      </c>
      <c r="T334">
        <f t="shared" si="120"/>
        <v>34.032340234646206</v>
      </c>
      <c r="U334">
        <f t="shared" ref="U334:U397" si="121">$F$1</f>
        <v>32500</v>
      </c>
      <c r="W334">
        <v>0</v>
      </c>
      <c r="X334">
        <v>34.049894000000002</v>
      </c>
      <c r="Y334">
        <v>0</v>
      </c>
      <c r="Z334">
        <v>0</v>
      </c>
      <c r="AA334">
        <f t="shared" si="106"/>
        <v>0</v>
      </c>
      <c r="AB334">
        <f t="shared" si="107"/>
        <v>0</v>
      </c>
      <c r="AC334" t="e">
        <f t="shared" si="111"/>
        <v>#DIV/0!</v>
      </c>
      <c r="AD334" s="6" t="e">
        <f t="shared" si="103"/>
        <v>#DIV/0!</v>
      </c>
      <c r="AE334" s="6" t="e">
        <f t="shared" si="103"/>
        <v>#DIV/0!</v>
      </c>
    </row>
    <row r="335" spans="1:31" x14ac:dyDescent="0.25">
      <c r="A335" s="1">
        <v>42880.111481481479</v>
      </c>
      <c r="B335" s="16">
        <v>328</v>
      </c>
      <c r="C335">
        <f t="shared" si="112"/>
        <v>10.139361291929347</v>
      </c>
      <c r="D335">
        <f t="shared" si="113"/>
        <v>-6.5795215803320595</v>
      </c>
      <c r="E335">
        <f t="shared" si="114"/>
        <v>32.695431026806965</v>
      </c>
      <c r="F335">
        <f t="shared" si="115"/>
        <v>-0.64890888004643621</v>
      </c>
      <c r="G335">
        <v>21.091170000000002</v>
      </c>
      <c r="H335">
        <f t="shared" si="108"/>
        <v>21.091170000000002</v>
      </c>
      <c r="I335">
        <v>21.004577000000001</v>
      </c>
      <c r="J335">
        <f t="shared" si="104"/>
        <v>21.004577000000001</v>
      </c>
      <c r="K335">
        <f t="shared" si="116"/>
        <v>6.9666666666634569E-5</v>
      </c>
      <c r="L335">
        <v>4.7730000000000003E-3</v>
      </c>
      <c r="M335">
        <f t="shared" si="109"/>
        <v>4.7730000000000003E-3</v>
      </c>
      <c r="N335">
        <v>0.33588000000000001</v>
      </c>
      <c r="O335">
        <f t="shared" si="105"/>
        <v>0.33588000000000001</v>
      </c>
      <c r="P335">
        <f t="shared" si="117"/>
        <v>-3.6443333333332866E-4</v>
      </c>
      <c r="Q335">
        <f t="shared" si="110"/>
        <v>78.659542999999999</v>
      </c>
      <c r="R335">
        <f t="shared" si="118"/>
        <v>2.9476666666568009E-4</v>
      </c>
      <c r="S335">
        <f t="shared" si="119"/>
        <v>1</v>
      </c>
      <c r="T335">
        <f t="shared" si="120"/>
        <v>33.784278117128068</v>
      </c>
      <c r="U335">
        <f t="shared" si="121"/>
        <v>32500</v>
      </c>
      <c r="W335">
        <v>0</v>
      </c>
      <c r="X335">
        <v>33.800997000000002</v>
      </c>
      <c r="Y335">
        <v>0</v>
      </c>
      <c r="Z335">
        <v>0</v>
      </c>
      <c r="AA335">
        <f t="shared" si="106"/>
        <v>0</v>
      </c>
      <c r="AB335">
        <f t="shared" si="107"/>
        <v>0</v>
      </c>
      <c r="AC335" t="e">
        <f t="shared" si="111"/>
        <v>#DIV/0!</v>
      </c>
      <c r="AD335" s="6" t="e">
        <f t="shared" si="103"/>
        <v>#DIV/0!</v>
      </c>
      <c r="AE335" s="6" t="e">
        <f t="shared" si="103"/>
        <v>#DIV/0!</v>
      </c>
    </row>
    <row r="336" spans="1:31" x14ac:dyDescent="0.25">
      <c r="A336" s="1">
        <v>42880.112175925926</v>
      </c>
      <c r="B336" s="16">
        <v>329</v>
      </c>
      <c r="C336">
        <f t="shared" si="112"/>
        <v>10.165063389290658</v>
      </c>
      <c r="D336">
        <f t="shared" si="113"/>
        <v>-6.6292332221500949</v>
      </c>
      <c r="E336">
        <f t="shared" si="114"/>
        <v>32.741841339940777</v>
      </c>
      <c r="F336">
        <f t="shared" si="115"/>
        <v>-0.65215857179349057</v>
      </c>
      <c r="G336">
        <v>21.091422999999999</v>
      </c>
      <c r="H336">
        <f t="shared" si="108"/>
        <v>21.091422999999999</v>
      </c>
      <c r="I336">
        <v>21.004812999999999</v>
      </c>
      <c r="J336">
        <f t="shared" si="104"/>
        <v>21.004812999999999</v>
      </c>
      <c r="K336">
        <f t="shared" si="116"/>
        <v>6.8899999999949552E-5</v>
      </c>
      <c r="L336">
        <v>4.7390000000000002E-3</v>
      </c>
      <c r="M336">
        <f t="shared" si="109"/>
        <v>4.7390000000000002E-3</v>
      </c>
      <c r="N336">
        <v>0.33550400000000002</v>
      </c>
      <c r="O336">
        <f t="shared" si="105"/>
        <v>0.33550400000000002</v>
      </c>
      <c r="P336">
        <f t="shared" si="117"/>
        <v>-3.613499999999964E-4</v>
      </c>
      <c r="Q336">
        <f t="shared" si="110"/>
        <v>78.659683000000001</v>
      </c>
      <c r="R336">
        <f t="shared" si="118"/>
        <v>2.9244999999823072E-4</v>
      </c>
      <c r="S336">
        <f t="shared" si="119"/>
        <v>1</v>
      </c>
      <c r="T336">
        <f t="shared" si="120"/>
        <v>33.501220703389151</v>
      </c>
      <c r="U336">
        <f t="shared" si="121"/>
        <v>32500</v>
      </c>
      <c r="W336">
        <v>0</v>
      </c>
      <c r="X336">
        <v>33.518014999999998</v>
      </c>
      <c r="Y336">
        <v>0</v>
      </c>
      <c r="Z336">
        <v>0</v>
      </c>
      <c r="AA336">
        <f t="shared" si="106"/>
        <v>0</v>
      </c>
      <c r="AB336">
        <f t="shared" si="107"/>
        <v>0</v>
      </c>
      <c r="AC336" t="e">
        <f t="shared" si="111"/>
        <v>#DIV/0!</v>
      </c>
      <c r="AD336" s="6" t="e">
        <f t="shared" si="103"/>
        <v>#DIV/0!</v>
      </c>
      <c r="AE336" s="6" t="e">
        <f t="shared" si="103"/>
        <v>#DIV/0!</v>
      </c>
    </row>
    <row r="337" spans="1:31" x14ac:dyDescent="0.25">
      <c r="A337" s="1">
        <v>42880.112870370373</v>
      </c>
      <c r="B337" s="16">
        <v>330</v>
      </c>
      <c r="C337">
        <f t="shared" si="112"/>
        <v>11.410112289488573</v>
      </c>
      <c r="D337">
        <f t="shared" si="113"/>
        <v>-6.9235956633442797</v>
      </c>
      <c r="E337">
        <f t="shared" si="114"/>
        <v>37.323602920542385</v>
      </c>
      <c r="F337">
        <f t="shared" si="115"/>
        <v>-0.60679469997175728</v>
      </c>
      <c r="G337">
        <v>21.091645</v>
      </c>
      <c r="H337">
        <f t="shared" si="108"/>
        <v>21.091645</v>
      </c>
      <c r="I337">
        <v>21.004732000000001</v>
      </c>
      <c r="J337">
        <f t="shared" si="104"/>
        <v>21.004732000000001</v>
      </c>
      <c r="K337">
        <f t="shared" si="116"/>
        <v>6.5633333333299981E-5</v>
      </c>
      <c r="L337">
        <v>4.7099999999999998E-3</v>
      </c>
      <c r="M337">
        <f t="shared" si="109"/>
        <v>4.7099999999999998E-3</v>
      </c>
      <c r="N337">
        <v>0.33517000000000002</v>
      </c>
      <c r="O337">
        <f t="shared" si="105"/>
        <v>0.33517000000000002</v>
      </c>
      <c r="P337">
        <f t="shared" si="117"/>
        <v>-3.590999999999974E-4</v>
      </c>
      <c r="Q337">
        <f t="shared" si="110"/>
        <v>78.660097999999991</v>
      </c>
      <c r="R337">
        <f t="shared" si="118"/>
        <v>2.9346666666635692E-4</v>
      </c>
      <c r="S337">
        <f t="shared" si="119"/>
        <v>1</v>
      </c>
      <c r="T337">
        <f t="shared" si="120"/>
        <v>33.221802292047279</v>
      </c>
      <c r="U337">
        <f t="shared" si="121"/>
        <v>32500</v>
      </c>
      <c r="W337">
        <v>0</v>
      </c>
      <c r="X337">
        <v>33.240136</v>
      </c>
      <c r="Y337">
        <v>0</v>
      </c>
      <c r="Z337">
        <v>0</v>
      </c>
      <c r="AA337">
        <f t="shared" si="106"/>
        <v>0</v>
      </c>
      <c r="AB337">
        <f t="shared" si="107"/>
        <v>0</v>
      </c>
      <c r="AC337" t="e">
        <f t="shared" si="111"/>
        <v>#DIV/0!</v>
      </c>
      <c r="AD337" s="6" t="e">
        <f t="shared" si="103"/>
        <v>#DIV/0!</v>
      </c>
      <c r="AE337" s="6" t="e">
        <f t="shared" si="103"/>
        <v>#DIV/0!</v>
      </c>
    </row>
    <row r="338" spans="1:31" x14ac:dyDescent="0.25">
      <c r="A338" s="1">
        <v>42880.113564814812</v>
      </c>
      <c r="B338" s="16">
        <v>331</v>
      </c>
      <c r="C338">
        <f t="shared" si="112"/>
        <v>11.435125542952157</v>
      </c>
      <c r="D338">
        <f t="shared" si="113"/>
        <v>-6.9243551738194853</v>
      </c>
      <c r="E338">
        <f t="shared" si="114"/>
        <v>37.421341652877736</v>
      </c>
      <c r="F338">
        <f t="shared" si="115"/>
        <v>-0.60553381314533905</v>
      </c>
      <c r="G338">
        <v>21.091591000000001</v>
      </c>
      <c r="H338">
        <f t="shared" si="108"/>
        <v>21.091591000000001</v>
      </c>
      <c r="I338">
        <v>21.004749</v>
      </c>
      <c r="J338">
        <f t="shared" si="104"/>
        <v>21.004749</v>
      </c>
      <c r="K338">
        <f t="shared" si="116"/>
        <v>6.4750000000065217E-5</v>
      </c>
      <c r="L338">
        <v>4.6649999999999999E-3</v>
      </c>
      <c r="M338">
        <f t="shared" si="109"/>
        <v>4.6649999999999999E-3</v>
      </c>
      <c r="N338">
        <v>0.334816</v>
      </c>
      <c r="O338">
        <f t="shared" si="105"/>
        <v>0.334816</v>
      </c>
      <c r="P338">
        <f t="shared" si="117"/>
        <v>-3.5593333333333311E-4</v>
      </c>
      <c r="Q338">
        <f t="shared" si="110"/>
        <v>78.660434999999993</v>
      </c>
      <c r="R338">
        <f t="shared" si="118"/>
        <v>2.9118333333286726E-4</v>
      </c>
      <c r="S338">
        <f t="shared" si="119"/>
        <v>1</v>
      </c>
      <c r="T338">
        <f t="shared" si="120"/>
        <v>32.940937519283359</v>
      </c>
      <c r="U338">
        <f t="shared" si="121"/>
        <v>32500</v>
      </c>
      <c r="W338">
        <v>1.348E-3</v>
      </c>
      <c r="X338">
        <v>32.959296999999999</v>
      </c>
      <c r="Y338">
        <v>0</v>
      </c>
      <c r="Z338">
        <v>0</v>
      </c>
      <c r="AA338">
        <f t="shared" si="106"/>
        <v>0</v>
      </c>
      <c r="AB338">
        <f t="shared" si="107"/>
        <v>0</v>
      </c>
      <c r="AC338" t="e">
        <f t="shared" si="111"/>
        <v>#DIV/0!</v>
      </c>
      <c r="AD338" s="6" t="e">
        <f t="shared" si="103"/>
        <v>#DIV/0!</v>
      </c>
      <c r="AE338" s="6" t="e">
        <f t="shared" si="103"/>
        <v>#DIV/0!</v>
      </c>
    </row>
    <row r="339" spans="1:31" x14ac:dyDescent="0.25">
      <c r="A339" s="1">
        <v>42880.114259259259</v>
      </c>
      <c r="B339" s="16">
        <v>332</v>
      </c>
      <c r="C339">
        <f t="shared" si="112"/>
        <v>10.559022513148705</v>
      </c>
      <c r="D339">
        <f t="shared" si="113"/>
        <v>-8.0536167085517185</v>
      </c>
      <c r="E339">
        <f t="shared" si="114"/>
        <v>32.721914878077946</v>
      </c>
      <c r="F339">
        <f t="shared" si="115"/>
        <v>-0.76272369895252046</v>
      </c>
      <c r="G339">
        <v>21.0916</v>
      </c>
      <c r="H339">
        <f t="shared" si="108"/>
        <v>21.0916</v>
      </c>
      <c r="I339">
        <v>21.00488</v>
      </c>
      <c r="J339">
        <f t="shared" si="104"/>
        <v>21.00488</v>
      </c>
      <c r="K339">
        <f t="shared" si="116"/>
        <v>6.6766666666554877E-5</v>
      </c>
      <c r="L339">
        <v>4.6319999999999998E-3</v>
      </c>
      <c r="M339">
        <f t="shared" si="109"/>
        <v>4.6319999999999998E-3</v>
      </c>
      <c r="N339">
        <v>0.33445000000000003</v>
      </c>
      <c r="O339">
        <f t="shared" si="105"/>
        <v>0.33445000000000003</v>
      </c>
      <c r="P339">
        <f t="shared" si="117"/>
        <v>-3.5633333333333627E-4</v>
      </c>
      <c r="Q339">
        <f t="shared" si="110"/>
        <v>78.660669999999996</v>
      </c>
      <c r="R339">
        <f t="shared" si="118"/>
        <v>2.8956666666720327E-4</v>
      </c>
      <c r="S339">
        <f t="shared" si="119"/>
        <v>1</v>
      </c>
      <c r="T339">
        <f t="shared" si="120"/>
        <v>32.671224360778162</v>
      </c>
      <c r="U339">
        <f t="shared" si="121"/>
        <v>32500</v>
      </c>
      <c r="W339">
        <v>1.348E-3</v>
      </c>
      <c r="X339">
        <v>32.689836999999997</v>
      </c>
      <c r="Y339">
        <v>0</v>
      </c>
      <c r="Z339">
        <v>0</v>
      </c>
      <c r="AA339">
        <f t="shared" si="106"/>
        <v>0</v>
      </c>
      <c r="AB339">
        <f t="shared" si="107"/>
        <v>0</v>
      </c>
      <c r="AC339" t="e">
        <f t="shared" si="111"/>
        <v>#DIV/0!</v>
      </c>
      <c r="AD339" s="6" t="e">
        <f t="shared" si="103"/>
        <v>#DIV/0!</v>
      </c>
      <c r="AE339" s="6" t="e">
        <f t="shared" si="103"/>
        <v>#DIV/0!</v>
      </c>
    </row>
    <row r="340" spans="1:31" x14ac:dyDescent="0.25">
      <c r="A340" s="1">
        <v>42880.114953703705</v>
      </c>
      <c r="B340" s="16">
        <v>333</v>
      </c>
      <c r="C340">
        <f t="shared" si="112"/>
        <v>11.677843686818349</v>
      </c>
      <c r="D340">
        <f t="shared" si="113"/>
        <v>-8.9415179329483685</v>
      </c>
      <c r="E340">
        <f t="shared" si="114"/>
        <v>36.150946171776113</v>
      </c>
      <c r="F340">
        <f t="shared" si="115"/>
        <v>-0.76568227600454397</v>
      </c>
      <c r="G340">
        <v>21.091806999999999</v>
      </c>
      <c r="H340">
        <f t="shared" si="108"/>
        <v>21.091806999999999</v>
      </c>
      <c r="I340">
        <v>21.004840999999999</v>
      </c>
      <c r="J340">
        <f t="shared" si="104"/>
        <v>21.004840999999999</v>
      </c>
      <c r="K340">
        <f t="shared" si="116"/>
        <v>6.4250000000084151E-5</v>
      </c>
      <c r="L340">
        <v>4.5979999999999997E-3</v>
      </c>
      <c r="M340">
        <f t="shared" si="109"/>
        <v>4.5979999999999997E-3</v>
      </c>
      <c r="N340">
        <v>0.33408300000000002</v>
      </c>
      <c r="O340">
        <f t="shared" si="105"/>
        <v>0.33408300000000002</v>
      </c>
      <c r="P340">
        <f t="shared" si="117"/>
        <v>-3.5636666666666962E-4</v>
      </c>
      <c r="Q340">
        <f t="shared" si="110"/>
        <v>78.661075999999994</v>
      </c>
      <c r="R340">
        <f t="shared" si="118"/>
        <v>2.9211666666716004E-4</v>
      </c>
      <c r="S340">
        <f t="shared" si="119"/>
        <v>1</v>
      </c>
      <c r="T340">
        <f t="shared" si="120"/>
        <v>32.438076638380053</v>
      </c>
      <c r="U340">
        <f t="shared" si="121"/>
        <v>32500</v>
      </c>
      <c r="W340">
        <v>1.348E-3</v>
      </c>
      <c r="X340">
        <v>32.458696000000003</v>
      </c>
      <c r="Y340">
        <v>0</v>
      </c>
      <c r="Z340">
        <v>0</v>
      </c>
      <c r="AA340">
        <f t="shared" si="106"/>
        <v>0</v>
      </c>
      <c r="AB340">
        <f t="shared" si="107"/>
        <v>0</v>
      </c>
      <c r="AC340" t="e">
        <f t="shared" si="111"/>
        <v>#DIV/0!</v>
      </c>
      <c r="AD340" s="6" t="e">
        <f t="shared" si="103"/>
        <v>#DIV/0!</v>
      </c>
      <c r="AE340" s="6" t="e">
        <f t="shared" si="103"/>
        <v>#DIV/0!</v>
      </c>
    </row>
    <row r="341" spans="1:31" x14ac:dyDescent="0.25">
      <c r="A341" s="1">
        <v>42880.115648148145</v>
      </c>
      <c r="B341" s="16">
        <v>334</v>
      </c>
      <c r="C341">
        <f t="shared" si="112"/>
        <v>10.992470891251891</v>
      </c>
      <c r="D341">
        <f t="shared" si="113"/>
        <v>-9.5222967827326954</v>
      </c>
      <c r="E341">
        <f t="shared" si="114"/>
        <v>32.808712134286807</v>
      </c>
      <c r="F341">
        <f t="shared" si="115"/>
        <v>-0.86625626548720724</v>
      </c>
      <c r="G341">
        <v>21.091957000000001</v>
      </c>
      <c r="H341">
        <f t="shared" si="108"/>
        <v>21.091957000000001</v>
      </c>
      <c r="I341">
        <v>21.004947999999999</v>
      </c>
      <c r="J341">
        <f t="shared" si="104"/>
        <v>21.004947999999999</v>
      </c>
      <c r="K341">
        <f t="shared" si="116"/>
        <v>6.578333333333575E-5</v>
      </c>
      <c r="L341">
        <v>4.5750000000000001E-3</v>
      </c>
      <c r="M341">
        <f t="shared" si="109"/>
        <v>4.5750000000000001E-3</v>
      </c>
      <c r="N341">
        <v>0.33372200000000002</v>
      </c>
      <c r="O341">
        <f t="shared" si="105"/>
        <v>0.33372200000000002</v>
      </c>
      <c r="P341">
        <f t="shared" si="117"/>
        <v>-3.5573333333333658E-4</v>
      </c>
      <c r="Q341">
        <f t="shared" si="110"/>
        <v>78.661330000000007</v>
      </c>
      <c r="R341">
        <f t="shared" si="118"/>
        <v>2.8995000000122675E-4</v>
      </c>
      <c r="S341">
        <f t="shared" si="119"/>
        <v>1</v>
      </c>
      <c r="T341">
        <f t="shared" si="120"/>
        <v>32.232399232325612</v>
      </c>
      <c r="U341">
        <f t="shared" si="121"/>
        <v>32500</v>
      </c>
      <c r="W341">
        <v>0</v>
      </c>
      <c r="X341">
        <v>32.252913999999997</v>
      </c>
      <c r="Y341">
        <v>0</v>
      </c>
      <c r="Z341">
        <v>0</v>
      </c>
      <c r="AA341">
        <f t="shared" si="106"/>
        <v>0</v>
      </c>
      <c r="AB341">
        <f t="shared" si="107"/>
        <v>0</v>
      </c>
      <c r="AC341" t="e">
        <f t="shared" si="111"/>
        <v>#DIV/0!</v>
      </c>
      <c r="AD341" s="6" t="e">
        <f t="shared" si="103"/>
        <v>#DIV/0!</v>
      </c>
      <c r="AE341" s="6" t="e">
        <f t="shared" si="103"/>
        <v>#DIV/0!</v>
      </c>
    </row>
    <row r="342" spans="1:31" x14ac:dyDescent="0.25">
      <c r="A342" s="1">
        <v>42880.116342592592</v>
      </c>
      <c r="B342" s="16">
        <v>335</v>
      </c>
      <c r="C342">
        <f t="shared" si="112"/>
        <v>15.128757380988855</v>
      </c>
      <c r="D342">
        <f t="shared" si="113"/>
        <v>-8.9604119682342365</v>
      </c>
      <c r="E342">
        <f t="shared" si="114"/>
        <v>49.730138025546481</v>
      </c>
      <c r="F342">
        <f t="shared" si="115"/>
        <v>-0.5922767972665155</v>
      </c>
      <c r="G342">
        <v>21.091726000000001</v>
      </c>
      <c r="H342">
        <f t="shared" si="108"/>
        <v>21.091726000000001</v>
      </c>
      <c r="I342">
        <v>21.005051000000002</v>
      </c>
      <c r="J342">
        <f t="shared" si="104"/>
        <v>21.005051000000002</v>
      </c>
      <c r="K342">
        <f t="shared" si="116"/>
        <v>5.4433333333451612E-5</v>
      </c>
      <c r="L342">
        <v>4.5440000000000003E-3</v>
      </c>
      <c r="M342">
        <f t="shared" si="109"/>
        <v>4.5440000000000003E-3</v>
      </c>
      <c r="N342">
        <v>0.33338699999999999</v>
      </c>
      <c r="O342">
        <f t="shared" si="105"/>
        <v>0.33338699999999999</v>
      </c>
      <c r="P342">
        <f t="shared" si="117"/>
        <v>-3.5138333333333737E-4</v>
      </c>
      <c r="Q342">
        <f t="shared" si="110"/>
        <v>78.661561999999989</v>
      </c>
      <c r="R342">
        <f t="shared" si="118"/>
        <v>2.9695000000108017E-4</v>
      </c>
      <c r="S342">
        <f t="shared" si="119"/>
        <v>1</v>
      </c>
      <c r="T342">
        <f t="shared" si="120"/>
        <v>32.003194830650393</v>
      </c>
      <c r="U342">
        <f t="shared" si="121"/>
        <v>32500</v>
      </c>
      <c r="W342">
        <v>0</v>
      </c>
      <c r="X342">
        <v>32.027284000000002</v>
      </c>
      <c r="Y342">
        <v>0</v>
      </c>
      <c r="Z342">
        <v>0</v>
      </c>
      <c r="AA342">
        <f t="shared" si="106"/>
        <v>0</v>
      </c>
      <c r="AB342">
        <f t="shared" si="107"/>
        <v>0</v>
      </c>
      <c r="AC342" t="e">
        <f t="shared" si="111"/>
        <v>#DIV/0!</v>
      </c>
      <c r="AD342" s="6" t="e">
        <f t="shared" si="103"/>
        <v>#DIV/0!</v>
      </c>
      <c r="AE342" s="6" t="e">
        <f t="shared" si="103"/>
        <v>#DIV/0!</v>
      </c>
    </row>
    <row r="343" spans="1:31" x14ac:dyDescent="0.25">
      <c r="A343" s="1">
        <v>42880.117037037038</v>
      </c>
      <c r="B343" s="16">
        <v>336</v>
      </c>
      <c r="C343">
        <f t="shared" si="112"/>
        <v>20.810236820591925</v>
      </c>
      <c r="D343">
        <f t="shared" si="113"/>
        <v>-7.6442555960815994</v>
      </c>
      <c r="E343">
        <f t="shared" si="114"/>
        <v>73.573885131878683</v>
      </c>
      <c r="F343">
        <f t="shared" si="115"/>
        <v>-0.3673315042968438</v>
      </c>
      <c r="G343">
        <v>21.091528</v>
      </c>
      <c r="H343">
        <f t="shared" si="108"/>
        <v>21.091528</v>
      </c>
      <c r="I343">
        <v>21.005268999999998</v>
      </c>
      <c r="J343">
        <f t="shared" si="104"/>
        <v>21.005268999999998</v>
      </c>
      <c r="K343">
        <f t="shared" si="116"/>
        <v>3.8700000000109944E-5</v>
      </c>
      <c r="L343">
        <v>4.5209999999999998E-3</v>
      </c>
      <c r="M343">
        <f t="shared" si="109"/>
        <v>4.5209999999999998E-3</v>
      </c>
      <c r="N343">
        <v>0.33302999999999999</v>
      </c>
      <c r="O343">
        <f t="shared" si="105"/>
        <v>0.33302999999999999</v>
      </c>
      <c r="P343">
        <f t="shared" si="117"/>
        <v>-3.4443333333333918E-4</v>
      </c>
      <c r="Q343">
        <f t="shared" si="110"/>
        <v>78.661701000000008</v>
      </c>
      <c r="R343">
        <f t="shared" si="118"/>
        <v>3.0573333333426452E-4</v>
      </c>
      <c r="S343">
        <f t="shared" si="119"/>
        <v>1</v>
      </c>
      <c r="T343">
        <f t="shared" si="120"/>
        <v>31.748860507582993</v>
      </c>
      <c r="U343">
        <f t="shared" si="121"/>
        <v>32500</v>
      </c>
      <c r="W343">
        <v>0</v>
      </c>
      <c r="X343">
        <v>31.777315000000002</v>
      </c>
      <c r="Y343">
        <v>0</v>
      </c>
      <c r="Z343">
        <v>0</v>
      </c>
      <c r="AA343">
        <f t="shared" si="106"/>
        <v>0</v>
      </c>
      <c r="AB343">
        <f t="shared" si="107"/>
        <v>0</v>
      </c>
      <c r="AC343" t="e">
        <f t="shared" si="111"/>
        <v>#DIV/0!</v>
      </c>
      <c r="AD343" s="6" t="e">
        <f t="shared" si="103"/>
        <v>#DIV/0!</v>
      </c>
      <c r="AE343" s="6" t="e">
        <f t="shared" si="103"/>
        <v>#DIV/0!</v>
      </c>
    </row>
    <row r="344" spans="1:31" x14ac:dyDescent="0.25">
      <c r="A344" s="1">
        <v>42880.117731481485</v>
      </c>
      <c r="B344" s="16">
        <v>337</v>
      </c>
      <c r="C344">
        <f t="shared" si="112"/>
        <v>22.184641040501759</v>
      </c>
      <c r="D344">
        <f t="shared" si="113"/>
        <v>-6.8101113231316468</v>
      </c>
      <c r="E344">
        <f t="shared" si="114"/>
        <v>79.91130743988009</v>
      </c>
      <c r="F344">
        <f t="shared" si="115"/>
        <v>-0.30697414984982868</v>
      </c>
      <c r="G344">
        <v>21.091688999999999</v>
      </c>
      <c r="H344">
        <f t="shared" si="108"/>
        <v>21.091688999999999</v>
      </c>
      <c r="I344">
        <v>21.005206000000001</v>
      </c>
      <c r="J344">
        <f t="shared" si="104"/>
        <v>21.005206000000001</v>
      </c>
      <c r="K344">
        <f t="shared" si="116"/>
        <v>3.4283333333403242E-5</v>
      </c>
      <c r="L344">
        <v>4.4850000000000003E-3</v>
      </c>
      <c r="M344">
        <f t="shared" si="109"/>
        <v>4.4850000000000003E-3</v>
      </c>
      <c r="N344">
        <v>0.33266000000000001</v>
      </c>
      <c r="O344">
        <f t="shared" si="105"/>
        <v>0.33266000000000001</v>
      </c>
      <c r="P344">
        <f t="shared" si="117"/>
        <v>-3.3866666666667044E-4</v>
      </c>
      <c r="Q344">
        <f t="shared" si="110"/>
        <v>78.662133999999995</v>
      </c>
      <c r="R344">
        <f t="shared" si="118"/>
        <v>3.0438333333412021E-4</v>
      </c>
      <c r="S344">
        <f t="shared" si="119"/>
        <v>1</v>
      </c>
      <c r="T344">
        <f t="shared" si="120"/>
        <v>31.464266247636093</v>
      </c>
      <c r="U344">
        <f t="shared" si="121"/>
        <v>32500</v>
      </c>
      <c r="W344">
        <v>0</v>
      </c>
      <c r="X344">
        <v>31.493261</v>
      </c>
      <c r="Y344">
        <v>0</v>
      </c>
      <c r="Z344">
        <v>0</v>
      </c>
      <c r="AA344">
        <f t="shared" si="106"/>
        <v>0</v>
      </c>
      <c r="AB344">
        <f t="shared" si="107"/>
        <v>0</v>
      </c>
      <c r="AC344" t="e">
        <f t="shared" si="111"/>
        <v>#DIV/0!</v>
      </c>
      <c r="AD344" s="6" t="e">
        <f t="shared" si="103"/>
        <v>#DIV/0!</v>
      </c>
      <c r="AE344" s="6" t="e">
        <f t="shared" si="103"/>
        <v>#DIV/0!</v>
      </c>
    </row>
    <row r="345" spans="1:31" x14ac:dyDescent="0.25">
      <c r="A345" s="1">
        <v>42880.118425925924</v>
      </c>
      <c r="B345" s="16">
        <v>338</v>
      </c>
      <c r="C345">
        <f t="shared" si="112"/>
        <v>21.851412116907277</v>
      </c>
      <c r="D345">
        <f t="shared" si="113"/>
        <v>-6.0544906118343711</v>
      </c>
      <c r="E345">
        <f t="shared" si="114"/>
        <v>79.432257517266436</v>
      </c>
      <c r="F345">
        <f t="shared" si="115"/>
        <v>-0.27707548507356095</v>
      </c>
      <c r="G345">
        <v>21.091768999999999</v>
      </c>
      <c r="H345">
        <f t="shared" si="108"/>
        <v>21.091768999999999</v>
      </c>
      <c r="I345">
        <v>21.005129</v>
      </c>
      <c r="J345">
        <f t="shared" si="104"/>
        <v>21.005129</v>
      </c>
      <c r="K345">
        <f t="shared" si="116"/>
        <v>3.4066666666691485E-5</v>
      </c>
      <c r="L345">
        <v>4.4600000000000004E-3</v>
      </c>
      <c r="M345">
        <f t="shared" si="109"/>
        <v>4.4600000000000004E-3</v>
      </c>
      <c r="N345">
        <v>0.33233499999999999</v>
      </c>
      <c r="O345">
        <f t="shared" si="105"/>
        <v>0.33233499999999999</v>
      </c>
      <c r="P345">
        <f t="shared" si="117"/>
        <v>-3.3345000000000271E-4</v>
      </c>
      <c r="Q345">
        <f t="shared" si="110"/>
        <v>78.662536000000003</v>
      </c>
      <c r="R345">
        <f t="shared" si="118"/>
        <v>2.9938333333324373E-4</v>
      </c>
      <c r="S345">
        <f t="shared" si="119"/>
        <v>1</v>
      </c>
      <c r="T345">
        <f t="shared" si="120"/>
        <v>31.206406097271277</v>
      </c>
      <c r="U345">
        <f t="shared" si="121"/>
        <v>32500</v>
      </c>
      <c r="W345">
        <v>0</v>
      </c>
      <c r="X345">
        <v>31.234311999999999</v>
      </c>
      <c r="Y345">
        <v>0</v>
      </c>
      <c r="Z345">
        <v>0</v>
      </c>
      <c r="AA345">
        <f t="shared" si="106"/>
        <v>0</v>
      </c>
      <c r="AB345">
        <f t="shared" si="107"/>
        <v>0</v>
      </c>
      <c r="AC345" t="e">
        <f t="shared" si="111"/>
        <v>#DIV/0!</v>
      </c>
      <c r="AD345" s="6" t="e">
        <f t="shared" si="103"/>
        <v>#DIV/0!</v>
      </c>
      <c r="AE345" s="6" t="e">
        <f t="shared" si="103"/>
        <v>#DIV/0!</v>
      </c>
    </row>
    <row r="346" spans="1:31" x14ac:dyDescent="0.25">
      <c r="A346" s="1">
        <v>42880.119120370371</v>
      </c>
      <c r="B346" s="16">
        <v>339</v>
      </c>
      <c r="C346">
        <f t="shared" si="112"/>
        <v>16.572255608675864</v>
      </c>
      <c r="D346">
        <f t="shared" si="113"/>
        <v>-5.3204022501173398</v>
      </c>
      <c r="E346">
        <f t="shared" si="114"/>
        <v>59.437535269662028</v>
      </c>
      <c r="F346">
        <f t="shared" si="115"/>
        <v>-0.32104273405800093</v>
      </c>
      <c r="G346">
        <v>21.091759</v>
      </c>
      <c r="H346">
        <f t="shared" si="108"/>
        <v>21.091759</v>
      </c>
      <c r="I346">
        <v>21.005116000000001</v>
      </c>
      <c r="J346">
        <f t="shared" si="104"/>
        <v>21.005116000000001</v>
      </c>
      <c r="K346">
        <f t="shared" si="116"/>
        <v>4.5733333333271749E-5</v>
      </c>
      <c r="L346">
        <v>4.4339999999999996E-3</v>
      </c>
      <c r="M346">
        <f t="shared" si="109"/>
        <v>4.4339999999999996E-3</v>
      </c>
      <c r="N346">
        <v>0.33201599999999998</v>
      </c>
      <c r="O346">
        <f t="shared" si="105"/>
        <v>0.33201599999999998</v>
      </c>
      <c r="P346">
        <f t="shared" si="117"/>
        <v>-3.283499999999995E-4</v>
      </c>
      <c r="Q346">
        <f t="shared" si="110"/>
        <v>78.662868000000003</v>
      </c>
      <c r="R346">
        <f t="shared" si="118"/>
        <v>2.826166666676973E-4</v>
      </c>
      <c r="S346">
        <f t="shared" si="119"/>
        <v>1</v>
      </c>
      <c r="T346">
        <f t="shared" si="120"/>
        <v>30.952347342140889</v>
      </c>
      <c r="U346">
        <f t="shared" si="121"/>
        <v>32500</v>
      </c>
      <c r="W346">
        <v>0</v>
      </c>
      <c r="X346">
        <v>30.974240000000002</v>
      </c>
      <c r="Y346">
        <v>0</v>
      </c>
      <c r="Z346">
        <v>0</v>
      </c>
      <c r="AA346">
        <f t="shared" si="106"/>
        <v>0</v>
      </c>
      <c r="AB346">
        <f t="shared" si="107"/>
        <v>0</v>
      </c>
      <c r="AC346" t="e">
        <f t="shared" si="111"/>
        <v>#DIV/0!</v>
      </c>
      <c r="AD346" s="6" t="e">
        <f t="shared" si="103"/>
        <v>#DIV/0!</v>
      </c>
      <c r="AE346" s="6" t="e">
        <f t="shared" si="103"/>
        <v>#DIV/0!</v>
      </c>
    </row>
    <row r="347" spans="1:31" x14ac:dyDescent="0.25">
      <c r="A347" s="1">
        <v>42880.119814814818</v>
      </c>
      <c r="B347" s="16">
        <v>340</v>
      </c>
      <c r="C347">
        <f t="shared" si="112"/>
        <v>10.195969717958892</v>
      </c>
      <c r="D347">
        <f t="shared" si="113"/>
        <v>-4.5496574828053049</v>
      </c>
      <c r="E347">
        <f t="shared" si="114"/>
        <v>35.159494797458933</v>
      </c>
      <c r="F347">
        <f t="shared" si="115"/>
        <v>-0.44622116470115314</v>
      </c>
      <c r="G347">
        <v>21.091643000000001</v>
      </c>
      <c r="H347">
        <f t="shared" si="108"/>
        <v>21.091643000000001</v>
      </c>
      <c r="I347">
        <v>21.005125</v>
      </c>
      <c r="J347">
        <f t="shared" si="104"/>
        <v>21.005125</v>
      </c>
      <c r="K347">
        <f t="shared" si="116"/>
        <v>5.9899999999994219E-5</v>
      </c>
      <c r="L347">
        <v>4.4060000000000002E-3</v>
      </c>
      <c r="M347">
        <f t="shared" si="109"/>
        <v>4.4060000000000002E-3</v>
      </c>
      <c r="N347">
        <v>0.33170899999999998</v>
      </c>
      <c r="O347">
        <f t="shared" si="105"/>
        <v>0.33170899999999998</v>
      </c>
      <c r="P347">
        <f t="shared" si="117"/>
        <v>-3.230833333333331E-4</v>
      </c>
      <c r="Q347">
        <f t="shared" si="110"/>
        <v>78.663166000000004</v>
      </c>
      <c r="R347">
        <f t="shared" si="118"/>
        <v>2.631833333339273E-4</v>
      </c>
      <c r="S347">
        <f t="shared" si="119"/>
        <v>1</v>
      </c>
      <c r="T347">
        <f t="shared" si="120"/>
        <v>30.691156372799036</v>
      </c>
      <c r="U347">
        <f t="shared" si="121"/>
        <v>32500</v>
      </c>
      <c r="W347">
        <v>0</v>
      </c>
      <c r="X347">
        <v>30.705901999999998</v>
      </c>
      <c r="Y347">
        <v>0</v>
      </c>
      <c r="Z347">
        <v>0</v>
      </c>
      <c r="AA347">
        <f t="shared" si="106"/>
        <v>0</v>
      </c>
      <c r="AB347">
        <f t="shared" si="107"/>
        <v>0</v>
      </c>
      <c r="AC347" t="e">
        <f t="shared" si="111"/>
        <v>#DIV/0!</v>
      </c>
      <c r="AD347" s="6" t="e">
        <f t="shared" si="103"/>
        <v>#DIV/0!</v>
      </c>
      <c r="AE347" s="6" t="e">
        <f t="shared" si="103"/>
        <v>#DIV/0!</v>
      </c>
    </row>
    <row r="348" spans="1:31" x14ac:dyDescent="0.25">
      <c r="A348" s="1">
        <v>42880.120509259257</v>
      </c>
      <c r="B348" s="16">
        <v>341</v>
      </c>
      <c r="C348">
        <f t="shared" si="112"/>
        <v>-0.26386532081802638</v>
      </c>
      <c r="D348">
        <f t="shared" si="113"/>
        <v>-4.1271005668903449</v>
      </c>
      <c r="E348">
        <f t="shared" si="114"/>
        <v>-5.5962122551907827</v>
      </c>
      <c r="F348">
        <f t="shared" si="115"/>
        <v>15.6409358914451</v>
      </c>
      <c r="G348">
        <v>21.091688999999999</v>
      </c>
      <c r="H348">
        <f t="shared" si="108"/>
        <v>21.091688999999999</v>
      </c>
      <c r="I348">
        <v>21.005224999999999</v>
      </c>
      <c r="J348">
        <f t="shared" si="104"/>
        <v>21.005224999999999</v>
      </c>
      <c r="K348">
        <f t="shared" si="116"/>
        <v>8.4349999999785061E-5</v>
      </c>
      <c r="L348">
        <v>4.3730000000000002E-3</v>
      </c>
      <c r="M348">
        <f t="shared" si="109"/>
        <v>4.3730000000000002E-3</v>
      </c>
      <c r="N348">
        <v>0.331372</v>
      </c>
      <c r="O348">
        <f t="shared" si="105"/>
        <v>0.331372</v>
      </c>
      <c r="P348">
        <f t="shared" si="117"/>
        <v>-3.1915000000000047E-4</v>
      </c>
      <c r="Q348">
        <f t="shared" si="110"/>
        <v>78.663403000000002</v>
      </c>
      <c r="R348">
        <f t="shared" si="118"/>
        <v>2.3480000000072703E-4</v>
      </c>
      <c r="S348">
        <f t="shared" si="119"/>
        <v>1</v>
      </c>
      <c r="T348">
        <f t="shared" si="120"/>
        <v>30.457835764753757</v>
      </c>
      <c r="U348">
        <f t="shared" si="121"/>
        <v>32500</v>
      </c>
      <c r="W348">
        <v>0</v>
      </c>
      <c r="X348">
        <v>30.461698999999999</v>
      </c>
      <c r="Y348">
        <v>0</v>
      </c>
      <c r="Z348">
        <v>0</v>
      </c>
      <c r="AA348">
        <f t="shared" si="106"/>
        <v>0</v>
      </c>
      <c r="AB348">
        <f t="shared" si="107"/>
        <v>0</v>
      </c>
      <c r="AC348" t="e">
        <f t="shared" si="111"/>
        <v>#DIV/0!</v>
      </c>
      <c r="AD348" s="6" t="e">
        <f t="shared" si="103"/>
        <v>#DIV/0!</v>
      </c>
      <c r="AE348" s="6" t="e">
        <f t="shared" si="103"/>
        <v>#DIV/0!</v>
      </c>
    </row>
    <row r="349" spans="1:31" x14ac:dyDescent="0.25">
      <c r="A349" s="1">
        <v>42880.121203703704</v>
      </c>
      <c r="B349" s="16">
        <v>342</v>
      </c>
      <c r="C349">
        <f t="shared" si="112"/>
        <v>-5.977419457104638</v>
      </c>
      <c r="D349">
        <f t="shared" si="113"/>
        <v>-5.5211802362445184</v>
      </c>
      <c r="E349">
        <f t="shared" si="114"/>
        <v>-29.652393061263325</v>
      </c>
      <c r="F349">
        <f t="shared" si="115"/>
        <v>0.92367287854998315</v>
      </c>
      <c r="G349">
        <v>21.091830999999999</v>
      </c>
      <c r="H349">
        <f t="shared" si="108"/>
        <v>21.091830999999999</v>
      </c>
      <c r="I349">
        <v>21.005423</v>
      </c>
      <c r="J349">
        <f t="shared" si="104"/>
        <v>21.005423</v>
      </c>
      <c r="K349">
        <f t="shared" si="116"/>
        <v>9.8216666666495198E-5</v>
      </c>
      <c r="L349">
        <v>4.3350000000000003E-3</v>
      </c>
      <c r="M349">
        <f t="shared" si="109"/>
        <v>4.3350000000000003E-3</v>
      </c>
      <c r="N349">
        <v>0.33105299999999999</v>
      </c>
      <c r="O349">
        <f t="shared" si="105"/>
        <v>0.33105299999999999</v>
      </c>
      <c r="P349">
        <f t="shared" si="117"/>
        <v>-3.1993333333333132E-4</v>
      </c>
      <c r="Q349">
        <f t="shared" si="110"/>
        <v>78.663523999999995</v>
      </c>
      <c r="R349">
        <f t="shared" si="118"/>
        <v>2.2171666666655673E-4</v>
      </c>
      <c r="S349">
        <f t="shared" si="119"/>
        <v>1</v>
      </c>
      <c r="T349">
        <f t="shared" si="120"/>
        <v>30.135203239220957</v>
      </c>
      <c r="U349">
        <f t="shared" si="121"/>
        <v>32500</v>
      </c>
      <c r="W349">
        <v>0</v>
      </c>
      <c r="X349">
        <v>30.134747000000001</v>
      </c>
      <c r="Y349">
        <v>0</v>
      </c>
      <c r="Z349">
        <v>0</v>
      </c>
      <c r="AA349">
        <f t="shared" si="106"/>
        <v>0</v>
      </c>
      <c r="AB349">
        <f t="shared" si="107"/>
        <v>0</v>
      </c>
      <c r="AC349" t="e">
        <f t="shared" si="111"/>
        <v>#DIV/0!</v>
      </c>
      <c r="AD349" s="6" t="e">
        <f t="shared" si="103"/>
        <v>#DIV/0!</v>
      </c>
      <c r="AE349" s="6" t="e">
        <f t="shared" si="103"/>
        <v>#DIV/0!</v>
      </c>
    </row>
    <row r="350" spans="1:31" x14ac:dyDescent="0.25">
      <c r="A350" s="1">
        <v>42880.121898148151</v>
      </c>
      <c r="B350" s="16">
        <v>343</v>
      </c>
      <c r="C350">
        <f t="shared" si="112"/>
        <v>-6.811895353455788</v>
      </c>
      <c r="D350">
        <f t="shared" si="113"/>
        <v>-6.4484610741551052</v>
      </c>
      <c r="E350">
        <f t="shared" si="114"/>
        <v>-33.964780613836496</v>
      </c>
      <c r="F350">
        <f t="shared" si="115"/>
        <v>0.94664711355022413</v>
      </c>
      <c r="G350">
        <v>21.092002999999998</v>
      </c>
      <c r="H350">
        <f t="shared" si="108"/>
        <v>21.092002999999998</v>
      </c>
      <c r="I350">
        <v>21.005613</v>
      </c>
      <c r="J350">
        <f t="shared" si="104"/>
        <v>21.005613</v>
      </c>
      <c r="K350">
        <f t="shared" si="116"/>
        <v>1.0029999999983848E-4</v>
      </c>
      <c r="L350">
        <v>4.3059999999999999E-3</v>
      </c>
      <c r="M350">
        <f t="shared" si="109"/>
        <v>4.3059999999999999E-3</v>
      </c>
      <c r="N350">
        <v>0.33074500000000001</v>
      </c>
      <c r="O350">
        <f t="shared" si="105"/>
        <v>0.33074500000000001</v>
      </c>
      <c r="P350">
        <f t="shared" si="117"/>
        <v>-3.2053333333332916E-4</v>
      </c>
      <c r="Q350">
        <f t="shared" si="110"/>
        <v>78.66364200000001</v>
      </c>
      <c r="R350">
        <f t="shared" si="118"/>
        <v>2.2023333333365258E-4</v>
      </c>
      <c r="S350">
        <f t="shared" si="119"/>
        <v>1</v>
      </c>
      <c r="T350">
        <f t="shared" si="120"/>
        <v>29.936636434279244</v>
      </c>
      <c r="U350">
        <f t="shared" si="121"/>
        <v>32500</v>
      </c>
      <c r="W350">
        <v>0</v>
      </c>
      <c r="X350">
        <v>29.936273</v>
      </c>
      <c r="Y350">
        <v>0</v>
      </c>
      <c r="Z350">
        <v>0</v>
      </c>
      <c r="AA350">
        <f t="shared" si="106"/>
        <v>0</v>
      </c>
      <c r="AB350">
        <f t="shared" si="107"/>
        <v>0</v>
      </c>
      <c r="AC350" t="e">
        <f t="shared" si="111"/>
        <v>#DIV/0!</v>
      </c>
      <c r="AD350" s="6" t="e">
        <f t="shared" si="103"/>
        <v>#DIV/0!</v>
      </c>
      <c r="AE350" s="6" t="e">
        <f t="shared" si="103"/>
        <v>#DIV/0!</v>
      </c>
    </row>
    <row r="351" spans="1:31" x14ac:dyDescent="0.25">
      <c r="A351" s="1">
        <v>42880.12259259259</v>
      </c>
      <c r="B351" s="16">
        <v>344</v>
      </c>
      <c r="C351">
        <f t="shared" si="112"/>
        <v>-0.35909658602739203</v>
      </c>
      <c r="D351">
        <f t="shared" si="113"/>
        <v>-7.100531331119786</v>
      </c>
      <c r="E351">
        <f t="shared" si="114"/>
        <v>-9.2541862350901951</v>
      </c>
      <c r="F351">
        <f t="shared" si="115"/>
        <v>19.773318954856773</v>
      </c>
      <c r="G351">
        <v>21.092096999999999</v>
      </c>
      <c r="H351">
        <f t="shared" si="108"/>
        <v>21.092096999999999</v>
      </c>
      <c r="I351">
        <v>21.005687999999999</v>
      </c>
      <c r="J351">
        <f t="shared" si="104"/>
        <v>21.005687999999999</v>
      </c>
      <c r="K351">
        <f t="shared" si="116"/>
        <v>8.4466666666630863E-5</v>
      </c>
      <c r="L351">
        <v>4.2880000000000001E-3</v>
      </c>
      <c r="M351">
        <f t="shared" si="109"/>
        <v>4.2880000000000001E-3</v>
      </c>
      <c r="N351">
        <v>0.33042199999999999</v>
      </c>
      <c r="O351">
        <f t="shared" si="105"/>
        <v>0.33042199999999999</v>
      </c>
      <c r="P351">
        <f t="shared" si="117"/>
        <v>-3.1996666666666375E-4</v>
      </c>
      <c r="Q351">
        <f t="shared" si="110"/>
        <v>78.663890000000009</v>
      </c>
      <c r="R351">
        <f t="shared" si="118"/>
        <v>2.3550000000061762E-4</v>
      </c>
      <c r="S351">
        <f t="shared" si="119"/>
        <v>1</v>
      </c>
      <c r="T351">
        <f t="shared" si="120"/>
        <v>29.708317565254717</v>
      </c>
      <c r="U351">
        <f t="shared" si="121"/>
        <v>32500</v>
      </c>
      <c r="W351">
        <v>0</v>
      </c>
      <c r="X351">
        <v>29.715059</v>
      </c>
      <c r="Y351">
        <v>0</v>
      </c>
      <c r="Z351">
        <v>0</v>
      </c>
      <c r="AA351">
        <f t="shared" si="106"/>
        <v>0</v>
      </c>
      <c r="AB351">
        <f t="shared" si="107"/>
        <v>0</v>
      </c>
      <c r="AC351" t="e">
        <f t="shared" si="111"/>
        <v>#DIV/0!</v>
      </c>
      <c r="AD351" s="6" t="e">
        <f t="shared" si="103"/>
        <v>#DIV/0!</v>
      </c>
      <c r="AE351" s="6" t="e">
        <f t="shared" si="103"/>
        <v>#DIV/0!</v>
      </c>
    </row>
    <row r="352" spans="1:31" x14ac:dyDescent="0.25">
      <c r="A352" s="1">
        <v>42880.123287037037</v>
      </c>
      <c r="B352" s="16">
        <v>345</v>
      </c>
      <c r="C352">
        <f t="shared" si="112"/>
        <v>8.0781130041438587</v>
      </c>
      <c r="D352">
        <f t="shared" si="113"/>
        <v>-7.5755418182717271</v>
      </c>
      <c r="E352">
        <f t="shared" si="114"/>
        <v>23.47244518195896</v>
      </c>
      <c r="F352">
        <f t="shared" si="115"/>
        <v>-0.93778606642240259</v>
      </c>
      <c r="G352">
        <v>21.091985000000001</v>
      </c>
      <c r="H352">
        <f t="shared" si="108"/>
        <v>21.091985000000001</v>
      </c>
      <c r="I352">
        <v>21.005728999999999</v>
      </c>
      <c r="J352">
        <f t="shared" si="104"/>
        <v>21.005728999999999</v>
      </c>
      <c r="K352">
        <f t="shared" si="116"/>
        <v>6.358333333338351E-5</v>
      </c>
      <c r="L352">
        <v>4.2680000000000001E-3</v>
      </c>
      <c r="M352">
        <f t="shared" si="109"/>
        <v>4.2680000000000001E-3</v>
      </c>
      <c r="N352">
        <v>0.33010699999999998</v>
      </c>
      <c r="O352">
        <f t="shared" si="105"/>
        <v>0.33010699999999998</v>
      </c>
      <c r="P352">
        <f t="shared" si="117"/>
        <v>-3.19016666666667E-4</v>
      </c>
      <c r="Q352">
        <f t="shared" si="110"/>
        <v>78.664164</v>
      </c>
      <c r="R352">
        <f t="shared" si="118"/>
        <v>2.5543333333359896E-4</v>
      </c>
      <c r="S352">
        <f t="shared" si="119"/>
        <v>1</v>
      </c>
      <c r="T352">
        <f t="shared" si="120"/>
        <v>29.494794345177485</v>
      </c>
      <c r="U352">
        <f t="shared" si="121"/>
        <v>32500</v>
      </c>
      <c r="W352">
        <v>0</v>
      </c>
      <c r="X352">
        <v>29.510448</v>
      </c>
      <c r="Y352">
        <v>0</v>
      </c>
      <c r="Z352">
        <v>0</v>
      </c>
      <c r="AA352">
        <f t="shared" si="106"/>
        <v>0</v>
      </c>
      <c r="AB352">
        <f t="shared" si="107"/>
        <v>0</v>
      </c>
      <c r="AC352" t="e">
        <f t="shared" si="111"/>
        <v>#DIV/0!</v>
      </c>
      <c r="AD352" s="6" t="e">
        <f t="shared" si="103"/>
        <v>#DIV/0!</v>
      </c>
      <c r="AE352" s="6" t="e">
        <f t="shared" si="103"/>
        <v>#DIV/0!</v>
      </c>
    </row>
    <row r="353" spans="1:31" x14ac:dyDescent="0.25">
      <c r="A353" s="1">
        <v>42880.123981481483</v>
      </c>
      <c r="B353" s="16">
        <v>346</v>
      </c>
      <c r="C353">
        <f t="shared" si="112"/>
        <v>13.372043005618178</v>
      </c>
      <c r="D353">
        <f t="shared" si="113"/>
        <v>-7.9228055238445094</v>
      </c>
      <c r="E353">
        <f t="shared" si="114"/>
        <v>43.952444186816898</v>
      </c>
      <c r="F353">
        <f t="shared" si="115"/>
        <v>-0.59249028144134697</v>
      </c>
      <c r="G353">
        <v>21.091946</v>
      </c>
      <c r="H353">
        <f t="shared" si="108"/>
        <v>21.091946</v>
      </c>
      <c r="I353">
        <v>21.005763999999999</v>
      </c>
      <c r="J353">
        <f t="shared" si="104"/>
        <v>21.005763999999999</v>
      </c>
      <c r="K353">
        <f t="shared" si="116"/>
        <v>5.028333333333042E-5</v>
      </c>
      <c r="L353">
        <v>4.241E-3</v>
      </c>
      <c r="M353">
        <f t="shared" si="109"/>
        <v>4.241E-3</v>
      </c>
      <c r="N353">
        <v>0.32976800000000001</v>
      </c>
      <c r="O353">
        <f t="shared" si="105"/>
        <v>0.32976800000000001</v>
      </c>
      <c r="P353">
        <f t="shared" si="117"/>
        <v>-3.175166666666655E-4</v>
      </c>
      <c r="Q353">
        <f t="shared" si="110"/>
        <v>78.664467999999999</v>
      </c>
      <c r="R353">
        <f t="shared" si="118"/>
        <v>2.6723333333293907E-4</v>
      </c>
      <c r="S353">
        <f t="shared" si="119"/>
        <v>1</v>
      </c>
      <c r="T353">
        <f t="shared" si="120"/>
        <v>29.266701151470663</v>
      </c>
      <c r="U353">
        <f t="shared" si="121"/>
        <v>32500</v>
      </c>
      <c r="W353">
        <v>0</v>
      </c>
      <c r="X353">
        <v>29.287996</v>
      </c>
      <c r="Y353">
        <v>0</v>
      </c>
      <c r="Z353">
        <v>0</v>
      </c>
      <c r="AA353">
        <f t="shared" si="106"/>
        <v>0</v>
      </c>
      <c r="AB353">
        <f t="shared" si="107"/>
        <v>0</v>
      </c>
      <c r="AC353" t="e">
        <f t="shared" si="111"/>
        <v>#DIV/0!</v>
      </c>
      <c r="AD353" s="6" t="e">
        <f t="shared" si="103"/>
        <v>#DIV/0!</v>
      </c>
      <c r="AE353" s="6" t="e">
        <f t="shared" si="103"/>
        <v>#DIV/0!</v>
      </c>
    </row>
    <row r="354" spans="1:31" x14ac:dyDescent="0.25">
      <c r="A354" s="1">
        <v>42880.124675925923</v>
      </c>
      <c r="B354" s="16">
        <v>347</v>
      </c>
      <c r="C354">
        <f t="shared" si="112"/>
        <v>11.815951367500428</v>
      </c>
      <c r="D354">
        <f t="shared" si="113"/>
        <v>-7.8035973940931491</v>
      </c>
      <c r="E354">
        <f t="shared" si="114"/>
        <v>37.951492816240354</v>
      </c>
      <c r="F354">
        <f t="shared" si="115"/>
        <v>-0.66042903794922603</v>
      </c>
      <c r="G354">
        <v>21.091978999999998</v>
      </c>
      <c r="H354">
        <f t="shared" si="108"/>
        <v>21.091978999999998</v>
      </c>
      <c r="I354">
        <v>21.005822999999999</v>
      </c>
      <c r="J354">
        <f t="shared" si="104"/>
        <v>21.005822999999999</v>
      </c>
      <c r="K354">
        <f t="shared" si="116"/>
        <v>5.3383333333319646E-5</v>
      </c>
      <c r="L354">
        <v>4.2090000000000001E-3</v>
      </c>
      <c r="M354">
        <f t="shared" si="109"/>
        <v>4.2090000000000001E-3</v>
      </c>
      <c r="N354">
        <v>0.32945400000000002</v>
      </c>
      <c r="O354">
        <f t="shared" si="105"/>
        <v>0.32945400000000002</v>
      </c>
      <c r="P354">
        <f t="shared" si="117"/>
        <v>-3.1471666666666641E-4</v>
      </c>
      <c r="Q354">
        <f t="shared" si="110"/>
        <v>78.664723000000009</v>
      </c>
      <c r="R354">
        <f t="shared" si="118"/>
        <v>2.6133333333291377E-4</v>
      </c>
      <c r="S354">
        <f t="shared" si="119"/>
        <v>1</v>
      </c>
      <c r="T354">
        <f t="shared" si="120"/>
        <v>29.048915451238546</v>
      </c>
      <c r="U354">
        <f t="shared" si="121"/>
        <v>32500</v>
      </c>
      <c r="W354">
        <v>0</v>
      </c>
      <c r="X354">
        <v>29.068535000000001</v>
      </c>
      <c r="Y354">
        <v>0</v>
      </c>
      <c r="Z354">
        <v>0</v>
      </c>
      <c r="AA354">
        <f t="shared" si="106"/>
        <v>0</v>
      </c>
      <c r="AB354">
        <f t="shared" si="107"/>
        <v>0</v>
      </c>
      <c r="AC354" t="e">
        <f t="shared" si="111"/>
        <v>#DIV/0!</v>
      </c>
      <c r="AD354" s="6" t="e">
        <f t="shared" si="103"/>
        <v>#DIV/0!</v>
      </c>
      <c r="AE354" s="6" t="e">
        <f t="shared" si="103"/>
        <v>#DIV/0!</v>
      </c>
    </row>
    <row r="355" spans="1:31" x14ac:dyDescent="0.25">
      <c r="A355" s="1">
        <v>42880.12537037037</v>
      </c>
      <c r="B355" s="16">
        <v>348</v>
      </c>
      <c r="C355">
        <f t="shared" si="112"/>
        <v>4.1678292811298112</v>
      </c>
      <c r="D355">
        <f t="shared" si="113"/>
        <v>-6.9193527929025578</v>
      </c>
      <c r="E355">
        <f t="shared" si="114"/>
        <v>8.7864497135681621</v>
      </c>
      <c r="F355">
        <f t="shared" si="115"/>
        <v>-1.6601814340694074</v>
      </c>
      <c r="G355">
        <v>21.092189999999999</v>
      </c>
      <c r="H355">
        <f t="shared" si="108"/>
        <v>21.092189999999999</v>
      </c>
      <c r="I355">
        <v>21.005744</v>
      </c>
      <c r="J355">
        <f t="shared" si="104"/>
        <v>21.005744</v>
      </c>
      <c r="K355">
        <f t="shared" si="116"/>
        <v>7.1016666666838066E-5</v>
      </c>
      <c r="L355">
        <v>4.1790000000000004E-3</v>
      </c>
      <c r="M355">
        <f t="shared" si="109"/>
        <v>4.1790000000000004E-3</v>
      </c>
      <c r="N355">
        <v>0.32915</v>
      </c>
      <c r="O355">
        <f t="shared" si="105"/>
        <v>0.32915</v>
      </c>
      <c r="P355">
        <f t="shared" si="117"/>
        <v>-3.0941666666666384E-4</v>
      </c>
      <c r="Q355">
        <f t="shared" si="110"/>
        <v>78.665106000000009</v>
      </c>
      <c r="R355">
        <f t="shared" si="118"/>
        <v>2.3839999999992757E-4</v>
      </c>
      <c r="S355">
        <f t="shared" si="119"/>
        <v>1</v>
      </c>
      <c r="T355">
        <f t="shared" si="120"/>
        <v>28.81534881792593</v>
      </c>
      <c r="U355">
        <f t="shared" si="121"/>
        <v>32500</v>
      </c>
      <c r="W355">
        <v>0</v>
      </c>
      <c r="X355">
        <v>28.826436000000001</v>
      </c>
      <c r="Y355">
        <v>0</v>
      </c>
      <c r="Z355">
        <v>0</v>
      </c>
      <c r="AA355">
        <f t="shared" si="106"/>
        <v>0</v>
      </c>
      <c r="AB355">
        <f t="shared" si="107"/>
        <v>0</v>
      </c>
      <c r="AC355" t="e">
        <f t="shared" si="111"/>
        <v>#DIV/0!</v>
      </c>
      <c r="AD355" s="6" t="e">
        <f t="shared" si="103"/>
        <v>#DIV/0!</v>
      </c>
      <c r="AE355" s="6" t="e">
        <f t="shared" si="103"/>
        <v>#DIV/0!</v>
      </c>
    </row>
    <row r="356" spans="1:31" x14ac:dyDescent="0.25">
      <c r="A356" s="1">
        <v>42880.126064814816</v>
      </c>
      <c r="B356" s="16">
        <v>349</v>
      </c>
      <c r="C356">
        <f t="shared" si="112"/>
        <v>-0.59300040613214033</v>
      </c>
      <c r="D356">
        <f t="shared" si="113"/>
        <v>-6.2257370373657039</v>
      </c>
      <c r="E356">
        <f t="shared" si="114"/>
        <v>-9.2102282898185024</v>
      </c>
      <c r="F356">
        <f t="shared" si="115"/>
        <v>10.49870619477856</v>
      </c>
      <c r="G356">
        <v>21.092252999999999</v>
      </c>
      <c r="H356">
        <f t="shared" si="108"/>
        <v>21.092252999999999</v>
      </c>
      <c r="I356">
        <v>21.005814000000001</v>
      </c>
      <c r="J356">
        <f t="shared" si="104"/>
        <v>21.005814000000001</v>
      </c>
      <c r="K356">
        <f t="shared" si="116"/>
        <v>8.1416666666929893E-5</v>
      </c>
      <c r="L356">
        <v>4.1460000000000004E-3</v>
      </c>
      <c r="M356">
        <f t="shared" si="109"/>
        <v>4.1460000000000004E-3</v>
      </c>
      <c r="N356">
        <v>0.32882299999999998</v>
      </c>
      <c r="O356">
        <f t="shared" si="105"/>
        <v>0.32882299999999998</v>
      </c>
      <c r="P356">
        <f t="shared" si="117"/>
        <v>-3.0438333333333292E-4</v>
      </c>
      <c r="Q356">
        <f t="shared" si="110"/>
        <v>78.665362999999999</v>
      </c>
      <c r="R356">
        <f t="shared" si="118"/>
        <v>2.229666666660061E-4</v>
      </c>
      <c r="S356">
        <f t="shared" si="119"/>
        <v>1</v>
      </c>
      <c r="T356">
        <f t="shared" si="120"/>
        <v>28.551169263368894</v>
      </c>
      <c r="U356">
        <f t="shared" si="121"/>
        <v>32500</v>
      </c>
      <c r="W356">
        <v>0</v>
      </c>
      <c r="X356">
        <v>28.556802000000001</v>
      </c>
      <c r="Y356">
        <v>0</v>
      </c>
      <c r="Z356">
        <v>0</v>
      </c>
      <c r="AA356">
        <f t="shared" si="106"/>
        <v>0</v>
      </c>
      <c r="AB356">
        <f t="shared" si="107"/>
        <v>0</v>
      </c>
      <c r="AC356" t="e">
        <f t="shared" si="111"/>
        <v>#DIV/0!</v>
      </c>
      <c r="AD356" s="6" t="e">
        <f t="shared" si="103"/>
        <v>#DIV/0!</v>
      </c>
      <c r="AE356" s="6" t="e">
        <f t="shared" si="103"/>
        <v>#DIV/0!</v>
      </c>
    </row>
    <row r="357" spans="1:31" x14ac:dyDescent="0.25">
      <c r="A357" s="1">
        <v>42880.126759259256</v>
      </c>
      <c r="B357" s="16">
        <v>350</v>
      </c>
      <c r="C357">
        <f t="shared" si="112"/>
        <v>-0.28562837539251262</v>
      </c>
      <c r="D357">
        <f t="shared" si="113"/>
        <v>-5.1600683565646221</v>
      </c>
      <c r="E357">
        <f t="shared" si="114"/>
        <v>-6.8223768930692348</v>
      </c>
      <c r="F357">
        <f t="shared" si="115"/>
        <v>18.065671344710125</v>
      </c>
      <c r="G357">
        <v>21.092320999999998</v>
      </c>
      <c r="H357">
        <f t="shared" si="108"/>
        <v>21.092320999999998</v>
      </c>
      <c r="I357">
        <v>21.005974999999999</v>
      </c>
      <c r="J357">
        <f t="shared" si="104"/>
        <v>21.005974999999999</v>
      </c>
      <c r="K357">
        <f t="shared" si="116"/>
        <v>7.9200000000234636E-5</v>
      </c>
      <c r="L357">
        <v>4.1219999999999998E-3</v>
      </c>
      <c r="M357">
        <f t="shared" si="109"/>
        <v>4.1219999999999998E-3</v>
      </c>
      <c r="N357">
        <v>0.32853100000000002</v>
      </c>
      <c r="O357">
        <f t="shared" si="105"/>
        <v>0.32853100000000002</v>
      </c>
      <c r="P357">
        <f t="shared" si="117"/>
        <v>-2.9825000000000267E-4</v>
      </c>
      <c r="Q357">
        <f t="shared" si="110"/>
        <v>78.665493999999995</v>
      </c>
      <c r="R357">
        <f t="shared" si="118"/>
        <v>2.1904999999904361E-4</v>
      </c>
      <c r="S357">
        <f t="shared" si="119"/>
        <v>1</v>
      </c>
      <c r="T357">
        <f t="shared" si="120"/>
        <v>28.28879056001907</v>
      </c>
      <c r="U357">
        <f t="shared" si="121"/>
        <v>32500</v>
      </c>
      <c r="W357">
        <v>0</v>
      </c>
      <c r="X357">
        <v>28.293665000000001</v>
      </c>
      <c r="Y357">
        <v>0</v>
      </c>
      <c r="Z357">
        <v>0</v>
      </c>
      <c r="AA357">
        <f t="shared" si="106"/>
        <v>0</v>
      </c>
      <c r="AB357">
        <f t="shared" si="107"/>
        <v>0</v>
      </c>
      <c r="AC357" t="e">
        <f t="shared" si="111"/>
        <v>#DIV/0!</v>
      </c>
      <c r="AD357" s="6" t="e">
        <f t="shared" si="103"/>
        <v>#DIV/0!</v>
      </c>
      <c r="AE357" s="6" t="e">
        <f t="shared" si="103"/>
        <v>#DIV/0!</v>
      </c>
    </row>
    <row r="358" spans="1:31" x14ac:dyDescent="0.25">
      <c r="A358" s="1">
        <v>42880.127453703702</v>
      </c>
      <c r="B358" s="16">
        <v>351</v>
      </c>
      <c r="C358">
        <f t="shared" si="112"/>
        <v>3.2868437047505861</v>
      </c>
      <c r="D358">
        <f t="shared" si="113"/>
        <v>-5.3689468238327365</v>
      </c>
      <c r="E358">
        <f t="shared" si="114"/>
        <v>7.0261337469107179</v>
      </c>
      <c r="F358">
        <f t="shared" si="115"/>
        <v>-1.633465812832176</v>
      </c>
      <c r="G358">
        <v>21.092101</v>
      </c>
      <c r="H358">
        <f t="shared" si="108"/>
        <v>21.092101</v>
      </c>
      <c r="I358">
        <v>21.006160999999999</v>
      </c>
      <c r="J358">
        <f t="shared" si="104"/>
        <v>21.006160999999999</v>
      </c>
      <c r="K358">
        <f t="shared" si="116"/>
        <v>6.9600000000077003E-5</v>
      </c>
      <c r="L358">
        <v>4.0829999999999998E-3</v>
      </c>
      <c r="M358">
        <f t="shared" si="109"/>
        <v>4.0829999999999998E-3</v>
      </c>
      <c r="N358">
        <v>0.328239</v>
      </c>
      <c r="O358">
        <f t="shared" si="105"/>
        <v>0.328239</v>
      </c>
      <c r="P358">
        <f t="shared" si="117"/>
        <v>-2.9600000000000275E-4</v>
      </c>
      <c r="Q358">
        <f t="shared" si="110"/>
        <v>78.665600000000012</v>
      </c>
      <c r="R358">
        <f t="shared" si="118"/>
        <v>2.2639999999872392E-4</v>
      </c>
      <c r="S358">
        <f t="shared" si="119"/>
        <v>1</v>
      </c>
      <c r="T358">
        <f t="shared" si="120"/>
        <v>28.020893209471804</v>
      </c>
      <c r="U358">
        <f t="shared" si="121"/>
        <v>32500</v>
      </c>
      <c r="W358">
        <v>0</v>
      </c>
      <c r="X358">
        <v>28.029548999999999</v>
      </c>
      <c r="Y358">
        <v>0</v>
      </c>
      <c r="Z358">
        <v>0</v>
      </c>
      <c r="AA358">
        <f t="shared" si="106"/>
        <v>0</v>
      </c>
      <c r="AB358">
        <f t="shared" si="107"/>
        <v>0</v>
      </c>
      <c r="AC358" t="e">
        <f t="shared" si="111"/>
        <v>#DIV/0!</v>
      </c>
      <c r="AD358" s="6" t="e">
        <f t="shared" si="103"/>
        <v>#DIV/0!</v>
      </c>
      <c r="AE358" s="6" t="e">
        <f t="shared" si="103"/>
        <v>#DIV/0!</v>
      </c>
    </row>
    <row r="359" spans="1:31" x14ac:dyDescent="0.25">
      <c r="A359" s="1">
        <v>42880.128148148149</v>
      </c>
      <c r="B359" s="16">
        <v>352</v>
      </c>
      <c r="C359">
        <f t="shared" si="112"/>
        <v>3.858508908299596</v>
      </c>
      <c r="D359">
        <f t="shared" si="113"/>
        <v>-5.392189632493114</v>
      </c>
      <c r="E359">
        <f t="shared" si="114"/>
        <v>9.2534062533363084</v>
      </c>
      <c r="F359">
        <f t="shared" si="115"/>
        <v>-1.3974801563615917</v>
      </c>
      <c r="G359">
        <v>21.092255999999999</v>
      </c>
      <c r="H359">
        <f t="shared" si="108"/>
        <v>21.092255999999999</v>
      </c>
      <c r="I359">
        <v>21.006326000000001</v>
      </c>
      <c r="J359">
        <f t="shared" si="104"/>
        <v>21.006326000000001</v>
      </c>
      <c r="K359">
        <f t="shared" si="116"/>
        <v>6.7550000000101321E-5</v>
      </c>
      <c r="L359">
        <v>4.0549999999999996E-3</v>
      </c>
      <c r="M359">
        <f t="shared" si="109"/>
        <v>4.0549999999999996E-3</v>
      </c>
      <c r="N359">
        <v>0.32795800000000003</v>
      </c>
      <c r="O359">
        <f t="shared" si="105"/>
        <v>0.32795800000000003</v>
      </c>
      <c r="P359">
        <f t="shared" si="117"/>
        <v>-2.9333333333333246E-4</v>
      </c>
      <c r="Q359">
        <f t="shared" si="110"/>
        <v>78.665716000000003</v>
      </c>
      <c r="R359">
        <f t="shared" si="118"/>
        <v>2.2578333333290364E-4</v>
      </c>
      <c r="S359">
        <f t="shared" si="119"/>
        <v>1</v>
      </c>
      <c r="T359">
        <f t="shared" si="120"/>
        <v>27.768041301459313</v>
      </c>
      <c r="U359">
        <f t="shared" si="121"/>
        <v>32500</v>
      </c>
      <c r="W359">
        <v>0</v>
      </c>
      <c r="X359">
        <v>27.777291999999999</v>
      </c>
      <c r="Y359">
        <v>0</v>
      </c>
      <c r="Z359">
        <v>0</v>
      </c>
      <c r="AA359">
        <f t="shared" si="106"/>
        <v>0</v>
      </c>
      <c r="AB359">
        <f t="shared" si="107"/>
        <v>0</v>
      </c>
      <c r="AC359" t="e">
        <f t="shared" si="111"/>
        <v>#DIV/0!</v>
      </c>
      <c r="AD359" s="6" t="e">
        <f t="shared" si="103"/>
        <v>#DIV/0!</v>
      </c>
      <c r="AE359" s="6" t="e">
        <f t="shared" si="103"/>
        <v>#DIV/0!</v>
      </c>
    </row>
    <row r="360" spans="1:31" x14ac:dyDescent="0.25">
      <c r="A360" s="1">
        <v>42880.128842592596</v>
      </c>
      <c r="B360" s="16">
        <v>353</v>
      </c>
      <c r="C360">
        <f t="shared" si="112"/>
        <v>9.0420856732287191</v>
      </c>
      <c r="D360">
        <f t="shared" si="113"/>
        <v>-5.6263184788256915</v>
      </c>
      <c r="E360">
        <f t="shared" si="114"/>
        <v>29.423404037570812</v>
      </c>
      <c r="F360">
        <f t="shared" si="115"/>
        <v>-0.6222368026752686</v>
      </c>
      <c r="G360">
        <v>21.092628999999999</v>
      </c>
      <c r="H360">
        <f t="shared" si="108"/>
        <v>21.092628999999999</v>
      </c>
      <c r="I360">
        <v>21.006302000000002</v>
      </c>
      <c r="J360">
        <f t="shared" si="104"/>
        <v>21.006302000000002</v>
      </c>
      <c r="K360">
        <f t="shared" si="116"/>
        <v>5.4800000000021498E-5</v>
      </c>
      <c r="L360">
        <v>4.0239999999999998E-3</v>
      </c>
      <c r="M360">
        <f t="shared" si="109"/>
        <v>4.0239999999999998E-3</v>
      </c>
      <c r="N360">
        <v>0.32766099999999998</v>
      </c>
      <c r="O360">
        <f t="shared" si="105"/>
        <v>0.32766099999999998</v>
      </c>
      <c r="P360">
        <f t="shared" si="117"/>
        <v>-2.9136666666666755E-4</v>
      </c>
      <c r="Q360">
        <f t="shared" si="110"/>
        <v>78.666036999999989</v>
      </c>
      <c r="R360">
        <f t="shared" si="118"/>
        <v>2.3656666666672284E-4</v>
      </c>
      <c r="S360">
        <f t="shared" si="119"/>
        <v>1</v>
      </c>
      <c r="T360">
        <f t="shared" si="120"/>
        <v>27.521092595847925</v>
      </c>
      <c r="U360">
        <f t="shared" si="121"/>
        <v>32500</v>
      </c>
      <c r="W360">
        <v>0</v>
      </c>
      <c r="X360">
        <v>27.535761000000001</v>
      </c>
      <c r="Y360">
        <v>0</v>
      </c>
      <c r="Z360">
        <v>0</v>
      </c>
      <c r="AA360">
        <f t="shared" si="106"/>
        <v>0</v>
      </c>
      <c r="AB360">
        <f t="shared" si="107"/>
        <v>0</v>
      </c>
      <c r="AC360" t="e">
        <f t="shared" si="111"/>
        <v>#DIV/0!</v>
      </c>
      <c r="AD360" s="6" t="e">
        <f t="shared" si="103"/>
        <v>#DIV/0!</v>
      </c>
      <c r="AE360" s="6" t="e">
        <f t="shared" si="103"/>
        <v>#DIV/0!</v>
      </c>
    </row>
    <row r="361" spans="1:31" x14ac:dyDescent="0.25">
      <c r="A361" s="1">
        <v>42880.129537037035</v>
      </c>
      <c r="B361" s="16">
        <v>354</v>
      </c>
      <c r="C361">
        <f t="shared" si="112"/>
        <v>11.637335458702875</v>
      </c>
      <c r="D361">
        <f t="shared" si="113"/>
        <v>-6.0413201316180043</v>
      </c>
      <c r="E361">
        <f t="shared" si="114"/>
        <v>39.193121617441747</v>
      </c>
      <c r="F361">
        <f t="shared" si="115"/>
        <v>-0.51913259294248992</v>
      </c>
      <c r="G361">
        <v>21.092963999999998</v>
      </c>
      <c r="H361">
        <f t="shared" si="108"/>
        <v>21.092963999999998</v>
      </c>
      <c r="I361">
        <v>21.006215000000001</v>
      </c>
      <c r="J361">
        <f t="shared" si="104"/>
        <v>21.006215000000001</v>
      </c>
      <c r="K361">
        <f t="shared" si="116"/>
        <v>4.8583333333300041E-5</v>
      </c>
      <c r="L361">
        <v>4.0049999999999999E-3</v>
      </c>
      <c r="M361">
        <f t="shared" si="109"/>
        <v>4.0049999999999999E-3</v>
      </c>
      <c r="N361">
        <v>0.32738099999999998</v>
      </c>
      <c r="O361">
        <f t="shared" si="105"/>
        <v>0.32738099999999998</v>
      </c>
      <c r="P361">
        <f t="shared" si="117"/>
        <v>-2.9040000000000175E-4</v>
      </c>
      <c r="Q361">
        <f t="shared" si="110"/>
        <v>78.666404</v>
      </c>
      <c r="R361">
        <f t="shared" si="118"/>
        <v>2.4181666666602079E-4</v>
      </c>
      <c r="S361">
        <f t="shared" si="119"/>
        <v>1</v>
      </c>
      <c r="T361">
        <f t="shared" si="120"/>
        <v>27.317855344409899</v>
      </c>
      <c r="U361">
        <f t="shared" si="121"/>
        <v>32500</v>
      </c>
      <c r="W361">
        <v>0</v>
      </c>
      <c r="X361">
        <v>27.335533999999999</v>
      </c>
      <c r="Y361">
        <v>0</v>
      </c>
      <c r="Z361">
        <v>0</v>
      </c>
      <c r="AA361">
        <f t="shared" si="106"/>
        <v>0</v>
      </c>
      <c r="AB361">
        <f t="shared" si="107"/>
        <v>0</v>
      </c>
      <c r="AC361" t="e">
        <f t="shared" si="111"/>
        <v>#DIV/0!</v>
      </c>
      <c r="AD361" s="6" t="e">
        <f t="shared" si="103"/>
        <v>#DIV/0!</v>
      </c>
      <c r="AE361" s="6" t="e">
        <f t="shared" si="103"/>
        <v>#DIV/0!</v>
      </c>
    </row>
    <row r="362" spans="1:31" x14ac:dyDescent="0.25">
      <c r="A362" s="1">
        <v>42880.130231481482</v>
      </c>
      <c r="B362" s="16">
        <v>355</v>
      </c>
      <c r="C362">
        <f t="shared" si="112"/>
        <v>12.556959795319028</v>
      </c>
      <c r="D362">
        <f t="shared" si="113"/>
        <v>-6.5164868350646721</v>
      </c>
      <c r="E362">
        <f t="shared" si="114"/>
        <v>42.292777087440889</v>
      </c>
      <c r="F362">
        <f t="shared" si="115"/>
        <v>-0.51895418487314759</v>
      </c>
      <c r="G362">
        <v>21.092934</v>
      </c>
      <c r="H362">
        <f t="shared" si="108"/>
        <v>21.092934</v>
      </c>
      <c r="I362">
        <v>21.006181999999999</v>
      </c>
      <c r="J362">
        <f t="shared" si="104"/>
        <v>21.006181999999999</v>
      </c>
      <c r="K362">
        <f t="shared" si="116"/>
        <v>4.6116666666525434E-5</v>
      </c>
      <c r="L362">
        <v>3.986E-3</v>
      </c>
      <c r="M362">
        <f t="shared" si="109"/>
        <v>3.986E-3</v>
      </c>
      <c r="N362">
        <v>0.32706499999999999</v>
      </c>
      <c r="O362">
        <f t="shared" si="105"/>
        <v>0.32706499999999999</v>
      </c>
      <c r="P362">
        <f t="shared" si="117"/>
        <v>-2.895833333333338E-4</v>
      </c>
      <c r="Q362">
        <f t="shared" si="110"/>
        <v>78.666753</v>
      </c>
      <c r="R362">
        <f t="shared" si="118"/>
        <v>2.4346666666635503E-4</v>
      </c>
      <c r="S362">
        <f t="shared" si="119"/>
        <v>1</v>
      </c>
      <c r="T362">
        <f t="shared" si="120"/>
        <v>27.113757553369762</v>
      </c>
      <c r="U362">
        <f t="shared" si="121"/>
        <v>32500</v>
      </c>
      <c r="W362">
        <v>0</v>
      </c>
      <c r="X362">
        <v>27.132830999999999</v>
      </c>
      <c r="Y362">
        <v>0</v>
      </c>
      <c r="Z362">
        <v>0</v>
      </c>
      <c r="AA362">
        <f t="shared" si="106"/>
        <v>0</v>
      </c>
      <c r="AB362">
        <f t="shared" si="107"/>
        <v>0</v>
      </c>
      <c r="AC362" t="e">
        <f t="shared" si="111"/>
        <v>#DIV/0!</v>
      </c>
      <c r="AD362" s="6" t="e">
        <f t="shared" si="103"/>
        <v>#DIV/0!</v>
      </c>
      <c r="AE362" s="6" t="e">
        <f t="shared" si="103"/>
        <v>#DIV/0!</v>
      </c>
    </row>
    <row r="363" spans="1:31" x14ac:dyDescent="0.25">
      <c r="A363" s="1">
        <v>42880.130925925929</v>
      </c>
      <c r="B363" s="16">
        <v>356</v>
      </c>
      <c r="C363">
        <f t="shared" si="112"/>
        <v>8.7900819042865663</v>
      </c>
      <c r="D363">
        <f t="shared" si="113"/>
        <v>-6.7279629103224714</v>
      </c>
      <c r="E363">
        <f t="shared" si="114"/>
        <v>27.214041731797348</v>
      </c>
      <c r="F363">
        <f t="shared" si="115"/>
        <v>-0.76540389311293189</v>
      </c>
      <c r="G363">
        <v>21.093033999999999</v>
      </c>
      <c r="H363">
        <f t="shared" si="108"/>
        <v>21.093033999999999</v>
      </c>
      <c r="I363">
        <v>21.006326000000001</v>
      </c>
      <c r="J363">
        <f t="shared" si="104"/>
        <v>21.006326000000001</v>
      </c>
      <c r="K363">
        <f t="shared" si="116"/>
        <v>5.4866666666342213E-5</v>
      </c>
      <c r="L363">
        <v>3.9529999999999999E-3</v>
      </c>
      <c r="M363">
        <f t="shared" si="109"/>
        <v>3.9529999999999999E-3</v>
      </c>
      <c r="N363">
        <v>0.32678800000000002</v>
      </c>
      <c r="O363">
        <f t="shared" si="105"/>
        <v>0.32678800000000002</v>
      </c>
      <c r="P363">
        <f t="shared" si="117"/>
        <v>-2.8818333333333334E-4</v>
      </c>
      <c r="Q363">
        <f t="shared" si="110"/>
        <v>78.666886000000005</v>
      </c>
      <c r="R363">
        <f t="shared" si="118"/>
        <v>2.3331666666734919E-4</v>
      </c>
      <c r="S363">
        <f t="shared" si="119"/>
        <v>1</v>
      </c>
      <c r="T363">
        <f t="shared" si="120"/>
        <v>26.927759955185273</v>
      </c>
      <c r="U363">
        <f t="shared" si="121"/>
        <v>32500</v>
      </c>
      <c r="W363">
        <v>0</v>
      </c>
      <c r="X363">
        <v>26.943277999999999</v>
      </c>
      <c r="Y363">
        <v>0</v>
      </c>
      <c r="Z363">
        <v>0</v>
      </c>
      <c r="AA363">
        <f t="shared" si="106"/>
        <v>0</v>
      </c>
      <c r="AB363">
        <f t="shared" si="107"/>
        <v>0</v>
      </c>
      <c r="AC363" t="e">
        <f t="shared" si="111"/>
        <v>#DIV/0!</v>
      </c>
      <c r="AD363" s="6" t="e">
        <f t="shared" si="103"/>
        <v>#DIV/0!</v>
      </c>
      <c r="AE363" s="6" t="e">
        <f t="shared" si="103"/>
        <v>#DIV/0!</v>
      </c>
    </row>
    <row r="364" spans="1:31" x14ac:dyDescent="0.25">
      <c r="A364" s="1">
        <v>42880.131620370368</v>
      </c>
      <c r="B364" s="16">
        <v>357</v>
      </c>
      <c r="C364">
        <f t="shared" si="112"/>
        <v>-0.88412330247982229</v>
      </c>
      <c r="D364">
        <f t="shared" si="113"/>
        <v>-6.6369767353203279</v>
      </c>
      <c r="E364">
        <f t="shared" si="114"/>
        <v>-10.811552250866622</v>
      </c>
      <c r="F364">
        <f t="shared" si="115"/>
        <v>7.5068451614211344</v>
      </c>
      <c r="G364">
        <v>21.093088000000002</v>
      </c>
      <c r="H364">
        <f t="shared" si="108"/>
        <v>21.093088000000002</v>
      </c>
      <c r="I364">
        <v>21.00639</v>
      </c>
      <c r="J364">
        <f t="shared" si="104"/>
        <v>21.00639</v>
      </c>
      <c r="K364">
        <f t="shared" si="116"/>
        <v>7.7766666666493711E-5</v>
      </c>
      <c r="L364">
        <v>3.9179999999999996E-3</v>
      </c>
      <c r="M364">
        <f t="shared" si="109"/>
        <v>3.9179999999999996E-3</v>
      </c>
      <c r="N364">
        <v>0.32649099999999998</v>
      </c>
      <c r="O364">
        <f t="shared" si="105"/>
        <v>0.32649099999999998</v>
      </c>
      <c r="P364">
        <f t="shared" si="117"/>
        <v>-2.8574999999999575E-4</v>
      </c>
      <c r="Q364">
        <f t="shared" si="110"/>
        <v>78.667119</v>
      </c>
      <c r="R364">
        <f t="shared" si="118"/>
        <v>2.0798333333379068E-4</v>
      </c>
      <c r="S364">
        <f t="shared" si="119"/>
        <v>1</v>
      </c>
      <c r="T364">
        <f t="shared" si="120"/>
        <v>26.732553146567071</v>
      </c>
      <c r="U364">
        <f t="shared" si="121"/>
        <v>32500</v>
      </c>
      <c r="W364">
        <v>0</v>
      </c>
      <c r="X364">
        <v>26.738306000000001</v>
      </c>
      <c r="Y364">
        <v>0</v>
      </c>
      <c r="Z364">
        <v>0</v>
      </c>
      <c r="AA364">
        <f t="shared" si="106"/>
        <v>0</v>
      </c>
      <c r="AB364">
        <f t="shared" si="107"/>
        <v>0</v>
      </c>
      <c r="AC364" t="e">
        <f t="shared" si="111"/>
        <v>#DIV/0!</v>
      </c>
      <c r="AD364" s="6" t="e">
        <f t="shared" si="103"/>
        <v>#DIV/0!</v>
      </c>
      <c r="AE364" s="6" t="e">
        <f t="shared" si="103"/>
        <v>#DIV/0!</v>
      </c>
    </row>
    <row r="365" spans="1:31" x14ac:dyDescent="0.25">
      <c r="A365" s="1">
        <v>42880.132314814815</v>
      </c>
      <c r="B365" s="16">
        <v>358</v>
      </c>
      <c r="C365">
        <f t="shared" si="112"/>
        <v>-5.7984658079311657</v>
      </c>
      <c r="D365">
        <f t="shared" si="113"/>
        <v>-6.6429521720856854</v>
      </c>
      <c r="E365">
        <f t="shared" si="114"/>
        <v>-30.185572947039319</v>
      </c>
      <c r="F365">
        <f t="shared" si="115"/>
        <v>1.145639621259718</v>
      </c>
      <c r="G365">
        <v>21.093036000000001</v>
      </c>
      <c r="H365">
        <f t="shared" si="108"/>
        <v>21.093036000000001</v>
      </c>
      <c r="I365">
        <v>21.006561999999999</v>
      </c>
      <c r="J365">
        <f t="shared" si="104"/>
        <v>21.006561999999999</v>
      </c>
      <c r="K365">
        <f t="shared" si="116"/>
        <v>8.8949999999954349E-5</v>
      </c>
      <c r="L365">
        <v>3.8930000000000002E-3</v>
      </c>
      <c r="M365">
        <f t="shared" si="109"/>
        <v>3.8930000000000002E-3</v>
      </c>
      <c r="N365">
        <v>0.32622000000000001</v>
      </c>
      <c r="O365">
        <f t="shared" si="105"/>
        <v>0.32622000000000001</v>
      </c>
      <c r="P365">
        <f t="shared" si="117"/>
        <v>-2.83449999999999E-4</v>
      </c>
      <c r="Q365">
        <f t="shared" si="110"/>
        <v>78.667217999999991</v>
      </c>
      <c r="R365">
        <f t="shared" si="118"/>
        <v>1.9449999999897235E-4</v>
      </c>
      <c r="S365">
        <f t="shared" si="119"/>
        <v>1</v>
      </c>
      <c r="T365">
        <f t="shared" si="120"/>
        <v>26.519134513636196</v>
      </c>
      <c r="U365">
        <f t="shared" si="121"/>
        <v>32500</v>
      </c>
      <c r="W365">
        <v>0</v>
      </c>
      <c r="X365">
        <v>26.519978999999999</v>
      </c>
      <c r="Y365">
        <v>0</v>
      </c>
      <c r="Z365">
        <v>0</v>
      </c>
      <c r="AA365">
        <f t="shared" si="106"/>
        <v>0</v>
      </c>
      <c r="AB365">
        <f t="shared" si="107"/>
        <v>0</v>
      </c>
      <c r="AC365" t="e">
        <f t="shared" si="111"/>
        <v>#DIV/0!</v>
      </c>
      <c r="AD365" s="6" t="e">
        <f t="shared" si="103"/>
        <v>#DIV/0!</v>
      </c>
      <c r="AE365" s="6" t="e">
        <f t="shared" si="103"/>
        <v>#DIV/0!</v>
      </c>
    </row>
    <row r="366" spans="1:31" x14ac:dyDescent="0.25">
      <c r="A366" s="1">
        <v>42880.133009259262</v>
      </c>
      <c r="B366" s="16">
        <v>359</v>
      </c>
      <c r="C366">
        <f t="shared" si="112"/>
        <v>-7.9497672433837119</v>
      </c>
      <c r="D366">
        <f t="shared" si="113"/>
        <v>-6.2805867837404605</v>
      </c>
      <c r="E366">
        <f t="shared" si="114"/>
        <v>-38.263800515424677</v>
      </c>
      <c r="F366">
        <f t="shared" si="115"/>
        <v>0.79003404646438591</v>
      </c>
      <c r="G366">
        <v>21.092843999999999</v>
      </c>
      <c r="H366">
        <f t="shared" si="108"/>
        <v>21.092843999999999</v>
      </c>
      <c r="I366">
        <v>21.006603999999999</v>
      </c>
      <c r="J366">
        <f t="shared" si="104"/>
        <v>21.006603999999999</v>
      </c>
      <c r="K366">
        <f t="shared" si="116"/>
        <v>9.3133333333265494E-5</v>
      </c>
      <c r="L366">
        <v>3.8830000000000002E-3</v>
      </c>
      <c r="M366">
        <f t="shared" si="109"/>
        <v>3.8830000000000002E-3</v>
      </c>
      <c r="N366">
        <v>0.325932</v>
      </c>
      <c r="O366">
        <f t="shared" si="105"/>
        <v>0.325932</v>
      </c>
      <c r="P366">
        <f t="shared" si="117"/>
        <v>-2.7981666666666849E-4</v>
      </c>
      <c r="Q366">
        <f t="shared" si="110"/>
        <v>78.66746400000001</v>
      </c>
      <c r="R366">
        <f t="shared" si="118"/>
        <v>1.8668333333238252E-4</v>
      </c>
      <c r="S366">
        <f t="shared" si="119"/>
        <v>1</v>
      </c>
      <c r="T366">
        <f t="shared" si="120"/>
        <v>26.287852180459975</v>
      </c>
      <c r="U366">
        <f t="shared" si="121"/>
        <v>32500</v>
      </c>
      <c r="W366">
        <v>0</v>
      </c>
      <c r="X366">
        <v>26.286183000000001</v>
      </c>
      <c r="Y366">
        <v>0</v>
      </c>
      <c r="Z366">
        <v>0</v>
      </c>
      <c r="AA366">
        <f t="shared" si="106"/>
        <v>0</v>
      </c>
      <c r="AB366">
        <f t="shared" si="107"/>
        <v>0</v>
      </c>
      <c r="AC366" t="e">
        <f t="shared" si="111"/>
        <v>#DIV/0!</v>
      </c>
      <c r="AD366" s="6" t="e">
        <f t="shared" si="103"/>
        <v>#DIV/0!</v>
      </c>
      <c r="AE366" s="6" t="e">
        <f t="shared" si="103"/>
        <v>#DIV/0!</v>
      </c>
    </row>
    <row r="367" spans="1:31" x14ac:dyDescent="0.25">
      <c r="A367" s="1">
        <v>42880.133703703701</v>
      </c>
      <c r="B367" s="16">
        <v>360</v>
      </c>
      <c r="C367">
        <f t="shared" si="112"/>
        <v>-4.311673344762057</v>
      </c>
      <c r="D367">
        <f t="shared" si="113"/>
        <v>-6.5817468276614832</v>
      </c>
      <c r="E367">
        <f t="shared" si="114"/>
        <v>-24.258553149445543</v>
      </c>
      <c r="F367">
        <f t="shared" si="115"/>
        <v>1.5264947739274302</v>
      </c>
      <c r="G367">
        <v>21.093053999999999</v>
      </c>
      <c r="H367">
        <f t="shared" si="108"/>
        <v>21.093053999999999</v>
      </c>
      <c r="I367">
        <v>21.006696999999999</v>
      </c>
      <c r="J367">
        <f t="shared" si="104"/>
        <v>21.006696999999999</v>
      </c>
      <c r="K367">
        <f t="shared" si="116"/>
        <v>8.3949999999847569E-5</v>
      </c>
      <c r="L367">
        <v>3.862E-3</v>
      </c>
      <c r="M367">
        <f t="shared" si="109"/>
        <v>3.862E-3</v>
      </c>
      <c r="N367">
        <v>0.325656</v>
      </c>
      <c r="O367">
        <f t="shared" si="105"/>
        <v>0.325656</v>
      </c>
      <c r="P367">
        <f t="shared" si="117"/>
        <v>-2.7815000000000294E-4</v>
      </c>
      <c r="Q367">
        <f t="shared" si="110"/>
        <v>78.667647000000002</v>
      </c>
      <c r="R367">
        <f t="shared" si="118"/>
        <v>1.9419999999925608E-4</v>
      </c>
      <c r="S367">
        <f t="shared" si="119"/>
        <v>1</v>
      </c>
      <c r="T367">
        <f t="shared" si="120"/>
        <v>26.046815926517393</v>
      </c>
      <c r="U367">
        <f t="shared" si="121"/>
        <v>32500</v>
      </c>
      <c r="W367">
        <v>0</v>
      </c>
      <c r="X367">
        <v>26.049085999999999</v>
      </c>
      <c r="Y367">
        <v>0</v>
      </c>
      <c r="Z367">
        <v>0</v>
      </c>
      <c r="AA367">
        <f t="shared" si="106"/>
        <v>0</v>
      </c>
      <c r="AB367">
        <f t="shared" si="107"/>
        <v>0</v>
      </c>
      <c r="AC367" t="e">
        <f t="shared" si="111"/>
        <v>#DIV/0!</v>
      </c>
      <c r="AD367" s="6" t="e">
        <f t="shared" si="103"/>
        <v>#DIV/0!</v>
      </c>
      <c r="AE367" s="6" t="e">
        <f t="shared" si="103"/>
        <v>#DIV/0!</v>
      </c>
    </row>
    <row r="368" spans="1:31" x14ac:dyDescent="0.25">
      <c r="A368" s="1">
        <v>42880.134398148148</v>
      </c>
      <c r="B368" s="16">
        <v>361</v>
      </c>
      <c r="C368">
        <f t="shared" si="112"/>
        <v>-7.1437563688954953</v>
      </c>
      <c r="D368">
        <f t="shared" si="113"/>
        <v>-6.515820059137063</v>
      </c>
      <c r="E368">
        <f t="shared" si="114"/>
        <v>-35.347009195104462</v>
      </c>
      <c r="F368">
        <f t="shared" si="115"/>
        <v>0.91209998251164903</v>
      </c>
      <c r="G368">
        <v>21.093187</v>
      </c>
      <c r="H368">
        <f t="shared" si="108"/>
        <v>21.093187</v>
      </c>
      <c r="I368">
        <v>21.006837000000001</v>
      </c>
      <c r="J368">
        <f t="shared" si="104"/>
        <v>21.006837000000001</v>
      </c>
      <c r="K368">
        <f t="shared" si="116"/>
        <v>9.0183333333371254E-5</v>
      </c>
      <c r="L368">
        <v>3.8340000000000002E-3</v>
      </c>
      <c r="M368">
        <f t="shared" si="109"/>
        <v>3.8340000000000002E-3</v>
      </c>
      <c r="N368">
        <v>0.32537700000000003</v>
      </c>
      <c r="O368">
        <f t="shared" si="105"/>
        <v>0.32537700000000003</v>
      </c>
      <c r="P368">
        <f t="shared" si="117"/>
        <v>-2.7553333333333409E-4</v>
      </c>
      <c r="Q368">
        <f t="shared" si="110"/>
        <v>78.667785999999992</v>
      </c>
      <c r="R368">
        <f t="shared" si="118"/>
        <v>1.8535000000004706E-4</v>
      </c>
      <c r="S368">
        <f t="shared" si="119"/>
        <v>1</v>
      </c>
      <c r="T368">
        <f t="shared" si="120"/>
        <v>25.823136936309734</v>
      </c>
      <c r="U368">
        <f t="shared" si="121"/>
        <v>32500</v>
      </c>
      <c r="W368">
        <v>0</v>
      </c>
      <c r="X368">
        <v>25.822509</v>
      </c>
      <c r="Y368">
        <v>0</v>
      </c>
      <c r="Z368">
        <v>0</v>
      </c>
      <c r="AA368">
        <f t="shared" si="106"/>
        <v>0</v>
      </c>
      <c r="AB368">
        <f t="shared" si="107"/>
        <v>0</v>
      </c>
      <c r="AC368" t="e">
        <f t="shared" si="111"/>
        <v>#DIV/0!</v>
      </c>
      <c r="AD368" s="6" t="e">
        <f t="shared" si="103"/>
        <v>#DIV/0!</v>
      </c>
      <c r="AE368" s="6" t="e">
        <f t="shared" si="103"/>
        <v>#DIV/0!</v>
      </c>
    </row>
    <row r="369" spans="1:31" x14ac:dyDescent="0.25">
      <c r="A369" s="1">
        <v>42880.135092592594</v>
      </c>
      <c r="B369" s="16">
        <v>362</v>
      </c>
      <c r="C369">
        <f t="shared" si="112"/>
        <v>-8.6541824061770498</v>
      </c>
      <c r="D369">
        <f t="shared" si="113"/>
        <v>-6.8916672897461595</v>
      </c>
      <c r="E369">
        <f t="shared" si="114"/>
        <v>-41.714533550623507</v>
      </c>
      <c r="F369">
        <f t="shared" si="115"/>
        <v>0.79633949994249376</v>
      </c>
      <c r="G369">
        <v>21.093295999999999</v>
      </c>
      <c r="H369">
        <f t="shared" si="108"/>
        <v>21.093295999999999</v>
      </c>
      <c r="I369">
        <v>21.006819</v>
      </c>
      <c r="J369">
        <f t="shared" si="104"/>
        <v>21.006819</v>
      </c>
      <c r="K369">
        <f t="shared" si="116"/>
        <v>9.3600000000056607E-5</v>
      </c>
      <c r="L369">
        <v>3.803E-3</v>
      </c>
      <c r="M369">
        <f t="shared" si="109"/>
        <v>3.803E-3</v>
      </c>
      <c r="N369">
        <v>0.32510099999999997</v>
      </c>
      <c r="O369">
        <f t="shared" si="105"/>
        <v>0.32510099999999997</v>
      </c>
      <c r="P369">
        <f t="shared" si="117"/>
        <v>-2.7428333333333701E-4</v>
      </c>
      <c r="Q369">
        <f t="shared" si="110"/>
        <v>78.668079999999989</v>
      </c>
      <c r="R369">
        <f t="shared" si="118"/>
        <v>1.8068333333355705E-4</v>
      </c>
      <c r="S369">
        <f t="shared" si="119"/>
        <v>1</v>
      </c>
      <c r="T369">
        <f t="shared" si="120"/>
        <v>25.599396515116343</v>
      </c>
      <c r="U369">
        <f t="shared" si="121"/>
        <v>32500</v>
      </c>
      <c r="W369">
        <v>0</v>
      </c>
      <c r="X369">
        <v>25.597633999999999</v>
      </c>
      <c r="Y369">
        <v>0</v>
      </c>
      <c r="Z369">
        <v>0</v>
      </c>
      <c r="AA369">
        <f t="shared" si="106"/>
        <v>0</v>
      </c>
      <c r="AB369">
        <f t="shared" si="107"/>
        <v>0</v>
      </c>
      <c r="AC369" t="e">
        <f t="shared" si="111"/>
        <v>#DIV/0!</v>
      </c>
      <c r="AD369" s="6" t="e">
        <f t="shared" si="103"/>
        <v>#DIV/0!</v>
      </c>
      <c r="AE369" s="6" t="e">
        <f t="shared" si="103"/>
        <v>#DIV/0!</v>
      </c>
    </row>
    <row r="370" spans="1:31" x14ac:dyDescent="0.25">
      <c r="A370" s="1">
        <v>42880.135787037034</v>
      </c>
      <c r="B370" s="16">
        <v>363</v>
      </c>
      <c r="C370">
        <f t="shared" si="112"/>
        <v>-8.1557933472243338</v>
      </c>
      <c r="D370">
        <f t="shared" si="113"/>
        <v>-7.0210652361828529</v>
      </c>
      <c r="E370">
        <f t="shared" si="114"/>
        <v>-39.893237602156965</v>
      </c>
      <c r="F370">
        <f t="shared" si="115"/>
        <v>0.86086845721420058</v>
      </c>
      <c r="G370">
        <v>21.093109999999999</v>
      </c>
      <c r="H370">
        <f t="shared" si="108"/>
        <v>21.093109999999999</v>
      </c>
      <c r="I370">
        <v>21.006951999999998</v>
      </c>
      <c r="J370">
        <f t="shared" si="104"/>
        <v>21.006951999999998</v>
      </c>
      <c r="K370">
        <f t="shared" si="116"/>
        <v>9.1616666666756899E-5</v>
      </c>
      <c r="L370">
        <v>3.774E-3</v>
      </c>
      <c r="M370">
        <f t="shared" si="109"/>
        <v>3.774E-3</v>
      </c>
      <c r="N370">
        <v>0.32483099999999998</v>
      </c>
      <c r="O370">
        <f t="shared" si="105"/>
        <v>0.32483099999999998</v>
      </c>
      <c r="P370">
        <f t="shared" si="117"/>
        <v>-2.7223333333333449E-4</v>
      </c>
      <c r="Q370">
        <f t="shared" si="110"/>
        <v>78.668216999999999</v>
      </c>
      <c r="R370">
        <f t="shared" si="118"/>
        <v>1.8061666666611132E-4</v>
      </c>
      <c r="S370">
        <f t="shared" si="119"/>
        <v>1</v>
      </c>
      <c r="T370">
        <f t="shared" si="120"/>
        <v>25.370798728111193</v>
      </c>
      <c r="U370">
        <f t="shared" si="121"/>
        <v>32500</v>
      </c>
      <c r="W370">
        <v>0</v>
      </c>
      <c r="X370">
        <v>25.369664</v>
      </c>
      <c r="Y370">
        <v>0</v>
      </c>
      <c r="Z370">
        <v>0</v>
      </c>
      <c r="AA370">
        <f t="shared" si="106"/>
        <v>0</v>
      </c>
      <c r="AB370">
        <f t="shared" si="107"/>
        <v>0</v>
      </c>
      <c r="AC370" t="e">
        <f t="shared" si="111"/>
        <v>#DIV/0!</v>
      </c>
      <c r="AD370" s="6" t="e">
        <f t="shared" si="103"/>
        <v>#DIV/0!</v>
      </c>
      <c r="AE370" s="6" t="e">
        <f t="shared" si="103"/>
        <v>#DIV/0!</v>
      </c>
    </row>
    <row r="371" spans="1:31" x14ac:dyDescent="0.25">
      <c r="A371" s="1">
        <v>42880.136481481481</v>
      </c>
      <c r="B371" s="16">
        <v>364</v>
      </c>
      <c r="C371">
        <f t="shared" si="112"/>
        <v>-0.45413380696273542</v>
      </c>
      <c r="D371">
        <f t="shared" si="113"/>
        <v>-6.7830858369863201</v>
      </c>
      <c r="E371">
        <f t="shared" si="114"/>
        <v>-9.2782680972730383</v>
      </c>
      <c r="F371">
        <f t="shared" si="115"/>
        <v>14.936315537378427</v>
      </c>
      <c r="G371">
        <v>21.092846000000002</v>
      </c>
      <c r="H371">
        <f t="shared" si="108"/>
        <v>21.092846000000002</v>
      </c>
      <c r="I371">
        <v>21.006976999999999</v>
      </c>
      <c r="J371">
        <f t="shared" si="104"/>
        <v>21.006976999999999</v>
      </c>
      <c r="K371">
        <f t="shared" si="116"/>
        <v>7.1883333333448249E-5</v>
      </c>
      <c r="L371">
        <v>3.7439999999999999E-3</v>
      </c>
      <c r="M371">
        <f t="shared" si="109"/>
        <v>3.7439999999999999E-3</v>
      </c>
      <c r="N371">
        <v>0.32455899999999999</v>
      </c>
      <c r="O371">
        <f t="shared" si="105"/>
        <v>0.32455899999999999</v>
      </c>
      <c r="P371">
        <f t="shared" si="117"/>
        <v>-2.6886666666666538E-4</v>
      </c>
      <c r="Q371">
        <f t="shared" si="110"/>
        <v>78.668464</v>
      </c>
      <c r="R371">
        <f t="shared" si="118"/>
        <v>1.9698333333408868E-4</v>
      </c>
      <c r="S371">
        <f t="shared" si="119"/>
        <v>1</v>
      </c>
      <c r="T371">
        <f t="shared" si="120"/>
        <v>25.12314504796969</v>
      </c>
      <c r="U371">
        <f t="shared" si="121"/>
        <v>32500</v>
      </c>
      <c r="W371">
        <v>0</v>
      </c>
      <c r="X371">
        <v>25.129473999999998</v>
      </c>
      <c r="Y371">
        <v>0</v>
      </c>
      <c r="Z371">
        <v>0</v>
      </c>
      <c r="AA371">
        <f t="shared" si="106"/>
        <v>0</v>
      </c>
      <c r="AB371">
        <f t="shared" si="107"/>
        <v>0</v>
      </c>
      <c r="AC371" t="e">
        <f t="shared" si="111"/>
        <v>#DIV/0!</v>
      </c>
      <c r="AD371" s="6" t="e">
        <f t="shared" si="103"/>
        <v>#DIV/0!</v>
      </c>
      <c r="AE371" s="6" t="e">
        <f t="shared" si="103"/>
        <v>#DIV/0!</v>
      </c>
    </row>
    <row r="372" spans="1:31" x14ac:dyDescent="0.25">
      <c r="A372" s="1">
        <v>42880.137175925927</v>
      </c>
      <c r="B372" s="16">
        <v>365</v>
      </c>
      <c r="C372">
        <f t="shared" si="112"/>
        <v>7.7522064278058629</v>
      </c>
      <c r="D372">
        <f t="shared" si="113"/>
        <v>-5.7775350052129149</v>
      </c>
      <c r="E372">
        <f t="shared" si="114"/>
        <v>24.173046886227844</v>
      </c>
      <c r="F372">
        <f t="shared" si="115"/>
        <v>-0.7452762073633471</v>
      </c>
      <c r="G372">
        <v>21.092822000000002</v>
      </c>
      <c r="H372">
        <f t="shared" si="108"/>
        <v>21.092822000000002</v>
      </c>
      <c r="I372">
        <v>21.007227</v>
      </c>
      <c r="J372">
        <f t="shared" si="104"/>
        <v>21.007227</v>
      </c>
      <c r="K372">
        <f t="shared" si="116"/>
        <v>5.0450000000049995E-5</v>
      </c>
      <c r="L372">
        <v>3.725E-3</v>
      </c>
      <c r="M372">
        <f t="shared" si="109"/>
        <v>3.725E-3</v>
      </c>
      <c r="N372">
        <v>0.324293</v>
      </c>
      <c r="O372">
        <f t="shared" si="105"/>
        <v>0.324293</v>
      </c>
      <c r="P372">
        <f t="shared" si="117"/>
        <v>-2.631666666666634E-4</v>
      </c>
      <c r="Q372">
        <f t="shared" si="110"/>
        <v>78.668480000000002</v>
      </c>
      <c r="R372">
        <f t="shared" si="118"/>
        <v>2.1271666666843695E-4</v>
      </c>
      <c r="S372">
        <f t="shared" si="119"/>
        <v>1</v>
      </c>
      <c r="T372">
        <f t="shared" si="120"/>
        <v>24.878383258566384</v>
      </c>
      <c r="U372">
        <f t="shared" si="121"/>
        <v>32500</v>
      </c>
      <c r="W372">
        <v>0</v>
      </c>
      <c r="X372">
        <v>24.891912999999999</v>
      </c>
      <c r="Y372">
        <v>0</v>
      </c>
      <c r="Z372">
        <v>0</v>
      </c>
      <c r="AA372">
        <f t="shared" si="106"/>
        <v>0</v>
      </c>
      <c r="AB372">
        <f t="shared" si="107"/>
        <v>0</v>
      </c>
      <c r="AC372" t="e">
        <f t="shared" si="111"/>
        <v>#DIV/0!</v>
      </c>
      <c r="AD372" s="6" t="e">
        <f t="shared" si="103"/>
        <v>#DIV/0!</v>
      </c>
      <c r="AE372" s="6" t="e">
        <f t="shared" si="103"/>
        <v>#DIV/0!</v>
      </c>
    </row>
    <row r="373" spans="1:31" x14ac:dyDescent="0.25">
      <c r="A373" s="1">
        <v>42880.137870370374</v>
      </c>
      <c r="B373" s="16">
        <v>366</v>
      </c>
      <c r="C373">
        <f t="shared" si="112"/>
        <v>9.8730136416178134</v>
      </c>
      <c r="D373">
        <f t="shared" si="113"/>
        <v>-4.8830913414195987</v>
      </c>
      <c r="E373">
        <f t="shared" si="114"/>
        <v>33.518613920688566</v>
      </c>
      <c r="F373">
        <f t="shared" si="115"/>
        <v>-0.49458974925709154</v>
      </c>
      <c r="G373">
        <v>21.093164999999999</v>
      </c>
      <c r="H373">
        <f t="shared" si="108"/>
        <v>21.093164999999999</v>
      </c>
      <c r="I373">
        <v>21.00733</v>
      </c>
      <c r="J373">
        <f t="shared" si="104"/>
        <v>21.00733</v>
      </c>
      <c r="K373">
        <f t="shared" si="116"/>
        <v>4.4300000000122948E-5</v>
      </c>
      <c r="L373">
        <v>3.6819999999999999E-3</v>
      </c>
      <c r="M373">
        <f t="shared" si="109"/>
        <v>3.6819999999999999E-3</v>
      </c>
      <c r="N373">
        <v>0.32401999999999997</v>
      </c>
      <c r="O373">
        <f t="shared" si="105"/>
        <v>0.32401999999999997</v>
      </c>
      <c r="P373">
        <f t="shared" si="117"/>
        <v>-2.579833333333281E-4</v>
      </c>
      <c r="Q373">
        <f t="shared" si="110"/>
        <v>78.66865</v>
      </c>
      <c r="R373">
        <f t="shared" si="118"/>
        <v>2.136833333350315E-4</v>
      </c>
      <c r="S373">
        <f t="shared" si="119"/>
        <v>1</v>
      </c>
      <c r="T373">
        <f t="shared" si="120"/>
        <v>24.649599895016372</v>
      </c>
      <c r="U373">
        <f t="shared" si="121"/>
        <v>32500</v>
      </c>
      <c r="W373">
        <v>0</v>
      </c>
      <c r="X373">
        <v>24.664356000000002</v>
      </c>
      <c r="Y373">
        <v>0</v>
      </c>
      <c r="Z373">
        <v>0</v>
      </c>
      <c r="AA373">
        <f t="shared" si="106"/>
        <v>0</v>
      </c>
      <c r="AB373">
        <f t="shared" si="107"/>
        <v>0</v>
      </c>
      <c r="AC373" t="e">
        <f t="shared" si="111"/>
        <v>#DIV/0!</v>
      </c>
      <c r="AD373" s="6" t="e">
        <f t="shared" si="103"/>
        <v>#DIV/0!</v>
      </c>
      <c r="AE373" s="6" t="e">
        <f t="shared" si="103"/>
        <v>#DIV/0!</v>
      </c>
    </row>
    <row r="374" spans="1:31" x14ac:dyDescent="0.25">
      <c r="A374" s="1">
        <v>42880.138564814813</v>
      </c>
      <c r="B374" s="16">
        <v>367</v>
      </c>
      <c r="C374">
        <f t="shared" si="112"/>
        <v>11.298875668608613</v>
      </c>
      <c r="D374">
        <f t="shared" si="113"/>
        <v>-4.3158870154853446</v>
      </c>
      <c r="E374">
        <f t="shared" si="114"/>
        <v>39.764129744890724</v>
      </c>
      <c r="F374">
        <f t="shared" si="115"/>
        <v>-0.38197490989975819</v>
      </c>
      <c r="G374">
        <v>21.093191000000001</v>
      </c>
      <c r="H374">
        <f t="shared" si="108"/>
        <v>21.093191000000001</v>
      </c>
      <c r="I374">
        <v>21.007269000000001</v>
      </c>
      <c r="J374">
        <f t="shared" si="104"/>
        <v>21.007269000000001</v>
      </c>
      <c r="K374">
        <f t="shared" si="116"/>
        <v>3.9950000000151438E-5</v>
      </c>
      <c r="L374">
        <v>3.6410000000000001E-3</v>
      </c>
      <c r="M374">
        <f t="shared" si="109"/>
        <v>3.6410000000000001E-3</v>
      </c>
      <c r="N374">
        <v>0.32375300000000001</v>
      </c>
      <c r="O374">
        <f t="shared" si="105"/>
        <v>0.32375300000000001</v>
      </c>
      <c r="P374">
        <f t="shared" si="117"/>
        <v>-2.538833333333305E-4</v>
      </c>
      <c r="Q374">
        <f t="shared" si="110"/>
        <v>78.668977999999996</v>
      </c>
      <c r="R374">
        <f t="shared" si="118"/>
        <v>2.1393333333345291E-4</v>
      </c>
      <c r="S374">
        <f t="shared" si="119"/>
        <v>1</v>
      </c>
      <c r="T374">
        <f t="shared" si="120"/>
        <v>24.427939237315815</v>
      </c>
      <c r="U374">
        <f t="shared" si="121"/>
        <v>32500</v>
      </c>
      <c r="W374">
        <v>0</v>
      </c>
      <c r="X374">
        <v>24.443553999999999</v>
      </c>
      <c r="Y374">
        <v>0</v>
      </c>
      <c r="Z374">
        <v>0</v>
      </c>
      <c r="AA374">
        <f t="shared" si="106"/>
        <v>0</v>
      </c>
      <c r="AB374">
        <f t="shared" si="107"/>
        <v>0</v>
      </c>
      <c r="AC374" t="e">
        <f t="shared" si="111"/>
        <v>#DIV/0!</v>
      </c>
      <c r="AD374" s="6" t="e">
        <f t="shared" si="103"/>
        <v>#DIV/0!</v>
      </c>
      <c r="AE374" s="6" t="e">
        <f t="shared" si="103"/>
        <v>#DIV/0!</v>
      </c>
    </row>
    <row r="375" spans="1:31" x14ac:dyDescent="0.25">
      <c r="A375" s="1">
        <v>42880.13925925926</v>
      </c>
      <c r="B375" s="16">
        <v>368</v>
      </c>
      <c r="C375">
        <f t="shared" si="112"/>
        <v>10.596237830734268</v>
      </c>
      <c r="D375">
        <f t="shared" si="113"/>
        <v>-3.7216678975482598</v>
      </c>
      <c r="E375">
        <f t="shared" si="114"/>
        <v>37.65105193203047</v>
      </c>
      <c r="F375">
        <f t="shared" si="115"/>
        <v>-0.35122540254368434</v>
      </c>
      <c r="G375">
        <v>21.093404</v>
      </c>
      <c r="H375">
        <f t="shared" si="108"/>
        <v>21.093404</v>
      </c>
      <c r="I375">
        <v>21.007127000000001</v>
      </c>
      <c r="J375">
        <f t="shared" si="104"/>
        <v>21.007127000000001</v>
      </c>
      <c r="K375">
        <f t="shared" si="116"/>
        <v>4.0966666666619743E-5</v>
      </c>
      <c r="L375">
        <v>3.6120000000000002E-3</v>
      </c>
      <c r="M375">
        <f t="shared" si="109"/>
        <v>3.6120000000000002E-3</v>
      </c>
      <c r="N375">
        <v>0.32351600000000003</v>
      </c>
      <c r="O375">
        <f t="shared" si="105"/>
        <v>0.32351600000000003</v>
      </c>
      <c r="P375">
        <f t="shared" si="117"/>
        <v>-2.4978333333333197E-4</v>
      </c>
      <c r="Q375">
        <f t="shared" si="110"/>
        <v>78.669357000000005</v>
      </c>
      <c r="R375">
        <f t="shared" si="118"/>
        <v>2.0881666666620427E-4</v>
      </c>
      <c r="S375">
        <f t="shared" si="119"/>
        <v>1</v>
      </c>
      <c r="T375">
        <f t="shared" si="120"/>
        <v>24.213024094271884</v>
      </c>
      <c r="U375">
        <f t="shared" si="121"/>
        <v>32500</v>
      </c>
      <c r="W375">
        <v>0</v>
      </c>
      <c r="X375">
        <v>24.227342</v>
      </c>
      <c r="Y375">
        <v>0</v>
      </c>
      <c r="Z375">
        <v>0</v>
      </c>
      <c r="AA375">
        <f t="shared" si="106"/>
        <v>0</v>
      </c>
      <c r="AB375">
        <f t="shared" si="107"/>
        <v>0</v>
      </c>
      <c r="AC375" t="e">
        <f t="shared" si="111"/>
        <v>#DIV/0!</v>
      </c>
      <c r="AD375" s="6" t="e">
        <f t="shared" si="103"/>
        <v>#DIV/0!</v>
      </c>
      <c r="AE375" s="6" t="e">
        <f t="shared" si="103"/>
        <v>#DIV/0!</v>
      </c>
    </row>
    <row r="376" spans="1:31" x14ac:dyDescent="0.25">
      <c r="A376" s="1">
        <v>42880.139953703707</v>
      </c>
      <c r="B376" s="16">
        <v>369</v>
      </c>
      <c r="C376">
        <f t="shared" si="112"/>
        <v>13.681817264623756</v>
      </c>
      <c r="D376">
        <f t="shared" si="113"/>
        <v>-3.0111026123713902</v>
      </c>
      <c r="E376">
        <f t="shared" si="114"/>
        <v>50.59578455582421</v>
      </c>
      <c r="F376">
        <f t="shared" si="115"/>
        <v>-0.22008060436218624</v>
      </c>
      <c r="G376">
        <v>21.093378000000001</v>
      </c>
      <c r="H376">
        <f t="shared" si="108"/>
        <v>21.093378000000001</v>
      </c>
      <c r="I376">
        <v>21.007116</v>
      </c>
      <c r="J376">
        <f t="shared" si="104"/>
        <v>21.007116</v>
      </c>
      <c r="K376">
        <f t="shared" si="116"/>
        <v>3.2433333333218665E-5</v>
      </c>
      <c r="L376">
        <v>3.5929999999999998E-3</v>
      </c>
      <c r="M376">
        <f t="shared" si="109"/>
        <v>3.5929999999999998E-3</v>
      </c>
      <c r="N376">
        <v>0.32329200000000002</v>
      </c>
      <c r="O376">
        <f t="shared" si="105"/>
        <v>0.32329200000000002</v>
      </c>
      <c r="P376">
        <f t="shared" si="117"/>
        <v>-2.4533333333333351E-4</v>
      </c>
      <c r="Q376">
        <f t="shared" si="110"/>
        <v>78.669592000000009</v>
      </c>
      <c r="R376">
        <f t="shared" si="118"/>
        <v>2.1289999999941263E-4</v>
      </c>
      <c r="S376">
        <f t="shared" si="119"/>
        <v>1</v>
      </c>
      <c r="T376">
        <f t="shared" si="120"/>
        <v>23.998458080123232</v>
      </c>
      <c r="U376">
        <f t="shared" si="121"/>
        <v>32500</v>
      </c>
      <c r="W376">
        <v>0</v>
      </c>
      <c r="X376">
        <v>24.015150999999999</v>
      </c>
      <c r="Y376">
        <v>0</v>
      </c>
      <c r="Z376">
        <v>0</v>
      </c>
      <c r="AA376">
        <f t="shared" si="106"/>
        <v>0</v>
      </c>
      <c r="AB376">
        <f t="shared" si="107"/>
        <v>0</v>
      </c>
      <c r="AC376" t="e">
        <f t="shared" si="111"/>
        <v>#DIV/0!</v>
      </c>
      <c r="AD376" s="6" t="e">
        <f t="shared" si="103"/>
        <v>#DIV/0!</v>
      </c>
      <c r="AE376" s="6" t="e">
        <f t="shared" si="103"/>
        <v>#DIV/0!</v>
      </c>
    </row>
    <row r="377" spans="1:31" x14ac:dyDescent="0.25">
      <c r="A377" s="1">
        <v>42880.140648148146</v>
      </c>
      <c r="B377" s="16">
        <v>370</v>
      </c>
      <c r="C377">
        <f t="shared" si="112"/>
        <v>15.057202541210032</v>
      </c>
      <c r="D377">
        <f t="shared" si="113"/>
        <v>-2.497364918613183</v>
      </c>
      <c r="E377">
        <f t="shared" si="114"/>
        <v>56.583344344759773</v>
      </c>
      <c r="F377">
        <f t="shared" si="115"/>
        <v>-0.16585849275641668</v>
      </c>
      <c r="G377">
        <v>21.093758000000001</v>
      </c>
      <c r="H377">
        <f t="shared" si="108"/>
        <v>21.093758000000001</v>
      </c>
      <c r="I377">
        <v>21.007275</v>
      </c>
      <c r="J377">
        <f t="shared" si="104"/>
        <v>21.007275</v>
      </c>
      <c r="K377">
        <f t="shared" si="116"/>
        <v>2.8333333333267301E-5</v>
      </c>
      <c r="L377">
        <v>3.5739999999999999E-3</v>
      </c>
      <c r="M377">
        <f t="shared" si="109"/>
        <v>3.5739999999999999E-3</v>
      </c>
      <c r="N377">
        <v>0.323042</v>
      </c>
      <c r="O377">
        <f t="shared" si="105"/>
        <v>0.323042</v>
      </c>
      <c r="P377">
        <f t="shared" si="117"/>
        <v>-2.4139999999999996E-4</v>
      </c>
      <c r="Q377">
        <f t="shared" si="110"/>
        <v>78.669683000000006</v>
      </c>
      <c r="R377">
        <f t="shared" si="118"/>
        <v>2.1306666666636904E-4</v>
      </c>
      <c r="S377">
        <f t="shared" si="119"/>
        <v>1</v>
      </c>
      <c r="T377">
        <f t="shared" si="120"/>
        <v>23.776485432540291</v>
      </c>
      <c r="U377">
        <f t="shared" si="121"/>
        <v>32500</v>
      </c>
      <c r="W377">
        <v>0</v>
      </c>
      <c r="X377">
        <v>23.794039999999999</v>
      </c>
      <c r="Y377">
        <v>0</v>
      </c>
      <c r="Z377">
        <v>0</v>
      </c>
      <c r="AA377">
        <f t="shared" si="106"/>
        <v>0</v>
      </c>
      <c r="AB377">
        <f t="shared" si="107"/>
        <v>0</v>
      </c>
      <c r="AC377" t="e">
        <f t="shared" si="111"/>
        <v>#DIV/0!</v>
      </c>
      <c r="AD377" s="6" t="e">
        <f t="shared" si="103"/>
        <v>#DIV/0!</v>
      </c>
      <c r="AE377" s="6" t="e">
        <f t="shared" si="103"/>
        <v>#DIV/0!</v>
      </c>
    </row>
    <row r="378" spans="1:31" x14ac:dyDescent="0.25">
      <c r="A378" s="1">
        <v>42880.141342592593</v>
      </c>
      <c r="B378" s="16">
        <v>371</v>
      </c>
      <c r="C378">
        <f t="shared" si="112"/>
        <v>9.7495068977670343</v>
      </c>
      <c r="D378">
        <f t="shared" si="113"/>
        <v>-2.9442996760389306</v>
      </c>
      <c r="E378">
        <f t="shared" si="114"/>
        <v>35.172299841752903</v>
      </c>
      <c r="F378">
        <f t="shared" si="115"/>
        <v>-0.30199472721161669</v>
      </c>
      <c r="G378">
        <v>21.093813999999998</v>
      </c>
      <c r="H378">
        <f t="shared" si="108"/>
        <v>21.093813999999998</v>
      </c>
      <c r="I378">
        <v>21.007434</v>
      </c>
      <c r="J378">
        <f t="shared" si="104"/>
        <v>21.007434</v>
      </c>
      <c r="K378">
        <f t="shared" si="116"/>
        <v>4.0916666666686773E-5</v>
      </c>
      <c r="L378">
        <v>3.5630000000000002E-3</v>
      </c>
      <c r="M378">
        <f t="shared" si="109"/>
        <v>3.5630000000000002E-3</v>
      </c>
      <c r="N378">
        <v>0.32278699999999999</v>
      </c>
      <c r="O378">
        <f t="shared" si="105"/>
        <v>0.32278699999999999</v>
      </c>
      <c r="P378">
        <f t="shared" si="117"/>
        <v>-2.4068333333333581E-4</v>
      </c>
      <c r="Q378">
        <f t="shared" si="110"/>
        <v>78.669778999999991</v>
      </c>
      <c r="R378">
        <f t="shared" si="118"/>
        <v>1.9976666666607912E-4</v>
      </c>
      <c r="S378">
        <f t="shared" si="119"/>
        <v>1</v>
      </c>
      <c r="T378">
        <f t="shared" si="120"/>
        <v>23.581634193426382</v>
      </c>
      <c r="U378">
        <f t="shared" si="121"/>
        <v>32500</v>
      </c>
      <c r="W378">
        <v>0</v>
      </c>
      <c r="X378">
        <v>23.594328000000001</v>
      </c>
      <c r="Y378">
        <v>0</v>
      </c>
      <c r="Z378">
        <v>0</v>
      </c>
      <c r="AA378">
        <f t="shared" si="106"/>
        <v>0</v>
      </c>
      <c r="AB378">
        <f t="shared" si="107"/>
        <v>0</v>
      </c>
      <c r="AC378" t="e">
        <f t="shared" si="111"/>
        <v>#DIV/0!</v>
      </c>
      <c r="AD378" s="6" t="e">
        <f t="shared" si="103"/>
        <v>#DIV/0!</v>
      </c>
      <c r="AE378" s="6" t="e">
        <f t="shared" si="103"/>
        <v>#DIV/0!</v>
      </c>
    </row>
    <row r="379" spans="1:31" x14ac:dyDescent="0.25">
      <c r="A379" s="1">
        <v>42880.14203703704</v>
      </c>
      <c r="B379" s="16">
        <v>372</v>
      </c>
      <c r="C379">
        <f t="shared" si="112"/>
        <v>7.3942896581403623</v>
      </c>
      <c r="D379">
        <f t="shared" si="113"/>
        <v>-3.9912601093791267</v>
      </c>
      <c r="E379">
        <f t="shared" si="114"/>
        <v>24.734544381976608</v>
      </c>
      <c r="F379">
        <f t="shared" si="115"/>
        <v>-0.53977600201057241</v>
      </c>
      <c r="G379">
        <v>21.09376</v>
      </c>
      <c r="H379">
        <f t="shared" si="108"/>
        <v>21.09376</v>
      </c>
      <c r="I379">
        <v>21.007501999999999</v>
      </c>
      <c r="J379">
        <f t="shared" si="104"/>
        <v>21.007501999999999</v>
      </c>
      <c r="K379">
        <f t="shared" si="116"/>
        <v>4.6733333333352316E-5</v>
      </c>
      <c r="L379">
        <v>3.552E-3</v>
      </c>
      <c r="M379">
        <f t="shared" si="109"/>
        <v>3.552E-3</v>
      </c>
      <c r="N379">
        <v>0.322546</v>
      </c>
      <c r="O379">
        <f t="shared" si="105"/>
        <v>0.322546</v>
      </c>
      <c r="P379">
        <f t="shared" si="117"/>
        <v>-2.4191666666667036E-4</v>
      </c>
      <c r="Q379">
        <f t="shared" si="110"/>
        <v>78.669951999999995</v>
      </c>
      <c r="R379">
        <f t="shared" si="118"/>
        <v>1.9518333333152783E-4</v>
      </c>
      <c r="S379">
        <f t="shared" si="119"/>
        <v>1</v>
      </c>
      <c r="T379">
        <f t="shared" si="120"/>
        <v>23.396070450233065</v>
      </c>
      <c r="U379">
        <f t="shared" si="121"/>
        <v>32500</v>
      </c>
      <c r="W379">
        <v>0</v>
      </c>
      <c r="X379">
        <v>23.407456</v>
      </c>
      <c r="Y379">
        <v>0</v>
      </c>
      <c r="Z379">
        <v>0</v>
      </c>
      <c r="AA379">
        <f t="shared" si="106"/>
        <v>0</v>
      </c>
      <c r="AB379">
        <f t="shared" si="107"/>
        <v>0</v>
      </c>
      <c r="AC379" t="e">
        <f t="shared" si="111"/>
        <v>#DIV/0!</v>
      </c>
      <c r="AD379" s="6" t="e">
        <f t="shared" ref="AD379:AE442" si="122">(C379-AA379)/AA379</f>
        <v>#DIV/0!</v>
      </c>
      <c r="AE379" s="6" t="e">
        <f t="shared" si="122"/>
        <v>#DIV/0!</v>
      </c>
    </row>
    <row r="380" spans="1:31" x14ac:dyDescent="0.25">
      <c r="A380" s="1">
        <v>42880.142731481479</v>
      </c>
      <c r="B380" s="16">
        <v>373</v>
      </c>
      <c r="C380">
        <f t="shared" si="112"/>
        <v>11.929761554168199</v>
      </c>
      <c r="D380">
        <f t="shared" si="113"/>
        <v>-4.754908319258675</v>
      </c>
      <c r="E380">
        <f t="shared" si="114"/>
        <v>41.765771500515292</v>
      </c>
      <c r="F380">
        <f t="shared" si="115"/>
        <v>-0.39857530242063671</v>
      </c>
      <c r="G380">
        <v>21.093753</v>
      </c>
      <c r="H380">
        <f t="shared" si="108"/>
        <v>21.093753</v>
      </c>
      <c r="I380">
        <v>21.007465</v>
      </c>
      <c r="J380">
        <f t="shared" si="104"/>
        <v>21.007465</v>
      </c>
      <c r="K380">
        <f t="shared" si="116"/>
        <v>3.5766666666840292E-5</v>
      </c>
      <c r="L380">
        <v>3.5170000000000002E-3</v>
      </c>
      <c r="M380">
        <f t="shared" si="109"/>
        <v>3.5170000000000002E-3</v>
      </c>
      <c r="N380">
        <v>0.32232</v>
      </c>
      <c r="O380">
        <f t="shared" si="105"/>
        <v>0.32232</v>
      </c>
      <c r="P380">
        <f t="shared" si="117"/>
        <v>-2.4238333333333567E-4</v>
      </c>
      <c r="Q380">
        <f t="shared" si="110"/>
        <v>78.670214999999999</v>
      </c>
      <c r="R380">
        <f t="shared" si="118"/>
        <v>2.0661666666512701E-4</v>
      </c>
      <c r="S380">
        <f t="shared" si="119"/>
        <v>1</v>
      </c>
      <c r="T380">
        <f t="shared" si="120"/>
        <v>23.218182330127021</v>
      </c>
      <c r="U380">
        <f t="shared" si="121"/>
        <v>32500</v>
      </c>
      <c r="W380">
        <v>0</v>
      </c>
      <c r="X380">
        <v>23.234867000000001</v>
      </c>
      <c r="Y380">
        <v>0</v>
      </c>
      <c r="Z380">
        <v>0</v>
      </c>
      <c r="AA380">
        <f t="shared" si="106"/>
        <v>0</v>
      </c>
      <c r="AB380">
        <f t="shared" si="107"/>
        <v>0</v>
      </c>
      <c r="AC380" t="e">
        <f t="shared" si="111"/>
        <v>#DIV/0!</v>
      </c>
      <c r="AD380" s="6" t="e">
        <f t="shared" si="122"/>
        <v>#DIV/0!</v>
      </c>
      <c r="AE380" s="6" t="e">
        <f t="shared" si="122"/>
        <v>#DIV/0!</v>
      </c>
    </row>
    <row r="381" spans="1:31" x14ac:dyDescent="0.25">
      <c r="A381" s="1">
        <v>42880.143425925926</v>
      </c>
      <c r="B381" s="16">
        <v>374</v>
      </c>
      <c r="C381">
        <f t="shared" si="112"/>
        <v>17.091874506595509</v>
      </c>
      <c r="D381">
        <f t="shared" si="113"/>
        <v>-4.9647867476841867</v>
      </c>
      <c r="E381">
        <f t="shared" si="114"/>
        <v>61.877952861049557</v>
      </c>
      <c r="F381">
        <f t="shared" si="115"/>
        <v>-0.2904764334519509</v>
      </c>
      <c r="G381">
        <v>21.093651000000001</v>
      </c>
      <c r="H381">
        <f t="shared" si="108"/>
        <v>21.093651000000001</v>
      </c>
      <c r="I381">
        <v>21.007341</v>
      </c>
      <c r="J381">
        <f t="shared" si="104"/>
        <v>21.007341</v>
      </c>
      <c r="K381">
        <f t="shared" si="116"/>
        <v>2.2883333333586127E-5</v>
      </c>
      <c r="L381">
        <v>3.48E-3</v>
      </c>
      <c r="M381">
        <f t="shared" si="109"/>
        <v>3.48E-3</v>
      </c>
      <c r="N381">
        <v>0.32208500000000001</v>
      </c>
      <c r="O381">
        <f t="shared" si="105"/>
        <v>0.32208500000000001</v>
      </c>
      <c r="P381">
        <f t="shared" si="117"/>
        <v>-2.4103333333333292E-4</v>
      </c>
      <c r="Q381">
        <f t="shared" si="110"/>
        <v>78.670574000000002</v>
      </c>
      <c r="R381">
        <f t="shared" si="118"/>
        <v>2.1814999999989482E-4</v>
      </c>
      <c r="S381">
        <f t="shared" si="119"/>
        <v>1</v>
      </c>
      <c r="T381">
        <f t="shared" si="120"/>
        <v>23.029084338745676</v>
      </c>
      <c r="U381">
        <f t="shared" si="121"/>
        <v>32500</v>
      </c>
      <c r="W381">
        <v>0</v>
      </c>
      <c r="X381">
        <v>23.051141000000001</v>
      </c>
      <c r="Y381">
        <v>0</v>
      </c>
      <c r="Z381">
        <v>0</v>
      </c>
      <c r="AA381">
        <f t="shared" si="106"/>
        <v>0</v>
      </c>
      <c r="AB381">
        <f t="shared" si="107"/>
        <v>0</v>
      </c>
      <c r="AC381" t="e">
        <f t="shared" si="111"/>
        <v>#DIV/0!</v>
      </c>
      <c r="AD381" s="6" t="e">
        <f t="shared" si="122"/>
        <v>#DIV/0!</v>
      </c>
      <c r="AE381" s="6" t="e">
        <f t="shared" si="122"/>
        <v>#DIV/0!</v>
      </c>
    </row>
    <row r="382" spans="1:31" x14ac:dyDescent="0.25">
      <c r="A382" s="1">
        <v>42880.144120370373</v>
      </c>
      <c r="B382" s="16">
        <v>375</v>
      </c>
      <c r="C382">
        <f t="shared" si="112"/>
        <v>15.915155523956678</v>
      </c>
      <c r="D382">
        <f t="shared" si="113"/>
        <v>-5.2843443624922948</v>
      </c>
      <c r="E382">
        <f t="shared" si="114"/>
        <v>56.887711743721773</v>
      </c>
      <c r="F382">
        <f t="shared" si="115"/>
        <v>-0.33203221636998181</v>
      </c>
      <c r="G382">
        <v>21.093671000000001</v>
      </c>
      <c r="H382">
        <f t="shared" si="108"/>
        <v>21.093671000000001</v>
      </c>
      <c r="I382">
        <v>21.007491000000002</v>
      </c>
      <c r="J382">
        <f t="shared" si="104"/>
        <v>21.007491000000002</v>
      </c>
      <c r="K382">
        <f t="shared" si="116"/>
        <v>2.5333333333558509E-5</v>
      </c>
      <c r="L382">
        <v>3.4619999999999998E-3</v>
      </c>
      <c r="M382">
        <f t="shared" si="109"/>
        <v>3.4619999999999998E-3</v>
      </c>
      <c r="N382">
        <v>0.321826</v>
      </c>
      <c r="O382">
        <f t="shared" si="105"/>
        <v>0.321826</v>
      </c>
      <c r="P382">
        <f t="shared" si="117"/>
        <v>-2.3991666666666652E-4</v>
      </c>
      <c r="Q382">
        <f t="shared" si="110"/>
        <v>78.670682999999997</v>
      </c>
      <c r="R382">
        <f t="shared" si="118"/>
        <v>2.1458333333418029E-4</v>
      </c>
      <c r="S382">
        <f t="shared" si="119"/>
        <v>1</v>
      </c>
      <c r="T382">
        <f t="shared" si="120"/>
        <v>22.832137500113205</v>
      </c>
      <c r="U382">
        <f t="shared" si="121"/>
        <v>32500</v>
      </c>
      <c r="W382">
        <v>0</v>
      </c>
      <c r="X382">
        <v>22.853337</v>
      </c>
      <c r="Y382">
        <v>0</v>
      </c>
      <c r="Z382">
        <v>0</v>
      </c>
      <c r="AA382">
        <f t="shared" si="106"/>
        <v>0</v>
      </c>
      <c r="AB382">
        <f t="shared" si="107"/>
        <v>0</v>
      </c>
      <c r="AC382" t="e">
        <f t="shared" si="111"/>
        <v>#DIV/0!</v>
      </c>
      <c r="AD382" s="6" t="e">
        <f t="shared" si="122"/>
        <v>#DIV/0!</v>
      </c>
      <c r="AE382" s="6" t="e">
        <f t="shared" si="122"/>
        <v>#DIV/0!</v>
      </c>
    </row>
    <row r="383" spans="1:31" x14ac:dyDescent="0.25">
      <c r="A383" s="1">
        <v>42880.144814814812</v>
      </c>
      <c r="B383" s="16">
        <v>376</v>
      </c>
      <c r="C383">
        <f t="shared" si="112"/>
        <v>11.290979476861018</v>
      </c>
      <c r="D383">
        <f t="shared" si="113"/>
        <v>-5.6790740088608516</v>
      </c>
      <c r="E383">
        <f t="shared" si="114"/>
        <v>38.228052412526893</v>
      </c>
      <c r="F383">
        <f t="shared" si="115"/>
        <v>-0.50297443375033746</v>
      </c>
      <c r="G383">
        <v>21.093651000000001</v>
      </c>
      <c r="H383">
        <f t="shared" si="108"/>
        <v>21.093651000000001</v>
      </c>
      <c r="I383">
        <v>21.007505999999999</v>
      </c>
      <c r="J383">
        <f t="shared" si="104"/>
        <v>21.007505999999999</v>
      </c>
      <c r="K383">
        <f t="shared" si="116"/>
        <v>3.6300000000188958E-5</v>
      </c>
      <c r="L383">
        <v>3.4529999999999999E-3</v>
      </c>
      <c r="M383">
        <f t="shared" si="109"/>
        <v>3.4529999999999999E-3</v>
      </c>
      <c r="N383">
        <v>0.32158199999999998</v>
      </c>
      <c r="O383">
        <f t="shared" si="105"/>
        <v>0.32158199999999998</v>
      </c>
      <c r="P383">
        <f t="shared" si="117"/>
        <v>-2.3915000000000093E-4</v>
      </c>
      <c r="Q383">
        <f t="shared" si="110"/>
        <v>78.670911999999987</v>
      </c>
      <c r="R383">
        <f t="shared" si="118"/>
        <v>2.0284999999991744E-4</v>
      </c>
      <c r="S383">
        <f t="shared" si="119"/>
        <v>1</v>
      </c>
      <c r="T383">
        <f t="shared" si="120"/>
        <v>22.646555946514251</v>
      </c>
      <c r="U383">
        <f t="shared" si="121"/>
        <v>32500</v>
      </c>
      <c r="W383">
        <v>0</v>
      </c>
      <c r="X383">
        <v>22.663526000000001</v>
      </c>
      <c r="Y383">
        <v>0</v>
      </c>
      <c r="Z383">
        <v>0</v>
      </c>
      <c r="AA383">
        <f t="shared" si="106"/>
        <v>0</v>
      </c>
      <c r="AB383">
        <f t="shared" si="107"/>
        <v>0</v>
      </c>
      <c r="AC383" t="e">
        <f t="shared" si="111"/>
        <v>#DIV/0!</v>
      </c>
      <c r="AD383" s="6" t="e">
        <f t="shared" si="122"/>
        <v>#DIV/0!</v>
      </c>
      <c r="AE383" s="6" t="e">
        <f t="shared" si="122"/>
        <v>#DIV/0!</v>
      </c>
    </row>
    <row r="384" spans="1:31" x14ac:dyDescent="0.25">
      <c r="A384" s="1">
        <v>42880.145509259259</v>
      </c>
      <c r="B384" s="16">
        <v>377</v>
      </c>
      <c r="C384">
        <f t="shared" si="112"/>
        <v>11.598316272997355</v>
      </c>
      <c r="D384">
        <f t="shared" si="113"/>
        <v>-5.3987728716812455</v>
      </c>
      <c r="E384">
        <f t="shared" si="114"/>
        <v>39.748719181546484</v>
      </c>
      <c r="F384">
        <f t="shared" si="115"/>
        <v>-0.46547901821322207</v>
      </c>
      <c r="G384">
        <v>21.093605</v>
      </c>
      <c r="H384">
        <f t="shared" si="108"/>
        <v>21.093605</v>
      </c>
      <c r="I384">
        <v>21.007491000000002</v>
      </c>
      <c r="J384">
        <f t="shared" si="104"/>
        <v>21.007491000000002</v>
      </c>
      <c r="K384">
        <f t="shared" si="116"/>
        <v>3.4883333333250262E-5</v>
      </c>
      <c r="L384">
        <v>3.4290000000000002E-3</v>
      </c>
      <c r="M384">
        <f t="shared" si="109"/>
        <v>3.4290000000000002E-3</v>
      </c>
      <c r="N384">
        <v>0.32134699999999999</v>
      </c>
      <c r="O384">
        <f t="shared" si="105"/>
        <v>0.32134699999999999</v>
      </c>
      <c r="P384">
        <f t="shared" si="117"/>
        <v>-2.3641666666666673E-4</v>
      </c>
      <c r="Q384">
        <f t="shared" si="110"/>
        <v>78.671161999999995</v>
      </c>
      <c r="R384">
        <f t="shared" si="118"/>
        <v>2.0153333333420656E-4</v>
      </c>
      <c r="S384">
        <f t="shared" si="119"/>
        <v>1</v>
      </c>
      <c r="T384">
        <f t="shared" si="120"/>
        <v>22.470330910855068</v>
      </c>
      <c r="U384">
        <f t="shared" si="121"/>
        <v>32500</v>
      </c>
      <c r="W384">
        <v>0</v>
      </c>
      <c r="X384">
        <v>22.487328000000002</v>
      </c>
      <c r="Y384">
        <v>0</v>
      </c>
      <c r="Z384">
        <v>0</v>
      </c>
      <c r="AA384">
        <f t="shared" si="106"/>
        <v>0</v>
      </c>
      <c r="AB384">
        <f t="shared" si="107"/>
        <v>0</v>
      </c>
      <c r="AC384" t="e">
        <f t="shared" si="111"/>
        <v>#DIV/0!</v>
      </c>
      <c r="AD384" s="6" t="e">
        <f t="shared" si="122"/>
        <v>#DIV/0!</v>
      </c>
      <c r="AE384" s="6" t="e">
        <f t="shared" si="122"/>
        <v>#DIV/0!</v>
      </c>
    </row>
    <row r="385" spans="1:31" x14ac:dyDescent="0.25">
      <c r="A385" s="1">
        <v>42880.146203703705</v>
      </c>
      <c r="B385" s="16">
        <v>378</v>
      </c>
      <c r="C385">
        <f t="shared" si="112"/>
        <v>10.574772998136837</v>
      </c>
      <c r="D385">
        <f t="shared" si="113"/>
        <v>-4.0260493384896723</v>
      </c>
      <c r="E385">
        <f t="shared" si="114"/>
        <v>37.230421915964669</v>
      </c>
      <c r="F385">
        <f t="shared" si="115"/>
        <v>-0.38072205797694381</v>
      </c>
      <c r="G385">
        <v>21.093827000000001</v>
      </c>
      <c r="H385">
        <f t="shared" si="108"/>
        <v>21.093827000000001</v>
      </c>
      <c r="I385">
        <v>21.007567000000002</v>
      </c>
      <c r="J385">
        <f t="shared" si="104"/>
        <v>21.007567000000002</v>
      </c>
      <c r="K385">
        <f t="shared" si="116"/>
        <v>3.6133333333054905E-5</v>
      </c>
      <c r="L385">
        <v>3.392E-3</v>
      </c>
      <c r="M385">
        <f t="shared" si="109"/>
        <v>3.392E-3</v>
      </c>
      <c r="N385">
        <v>0.32111200000000001</v>
      </c>
      <c r="O385">
        <f t="shared" si="105"/>
        <v>0.32111200000000001</v>
      </c>
      <c r="P385">
        <f t="shared" si="117"/>
        <v>-2.3041666666666813E-4</v>
      </c>
      <c r="Q385">
        <f t="shared" si="110"/>
        <v>78.671321000000006</v>
      </c>
      <c r="R385">
        <f t="shared" si="118"/>
        <v>1.9428333333451064E-4</v>
      </c>
      <c r="S385">
        <f t="shared" si="119"/>
        <v>1</v>
      </c>
      <c r="T385">
        <f t="shared" si="120"/>
        <v>22.30261317766308</v>
      </c>
      <c r="U385">
        <f t="shared" si="121"/>
        <v>32500</v>
      </c>
      <c r="W385">
        <v>0</v>
      </c>
      <c r="X385">
        <v>22.317214</v>
      </c>
      <c r="Y385">
        <v>0</v>
      </c>
      <c r="Z385">
        <v>0</v>
      </c>
      <c r="AA385">
        <f t="shared" si="106"/>
        <v>0</v>
      </c>
      <c r="AB385">
        <f t="shared" si="107"/>
        <v>0</v>
      </c>
      <c r="AC385" t="e">
        <f t="shared" si="111"/>
        <v>#DIV/0!</v>
      </c>
      <c r="AD385" s="6" t="e">
        <f t="shared" si="122"/>
        <v>#DIV/0!</v>
      </c>
      <c r="AE385" s="6" t="e">
        <f t="shared" si="122"/>
        <v>#DIV/0!</v>
      </c>
    </row>
    <row r="386" spans="1:31" x14ac:dyDescent="0.25">
      <c r="A386" s="1">
        <v>42880.146898148145</v>
      </c>
      <c r="B386" s="16">
        <v>379</v>
      </c>
      <c r="C386">
        <f t="shared" si="112"/>
        <v>12.472136738595928</v>
      </c>
      <c r="D386">
        <f t="shared" si="113"/>
        <v>-2.6723331617750468</v>
      </c>
      <c r="E386">
        <f t="shared" si="114"/>
        <v>46.202435076206903</v>
      </c>
      <c r="F386">
        <f t="shared" si="115"/>
        <v>-0.21426426103117668</v>
      </c>
      <c r="G386">
        <v>21.094156999999999</v>
      </c>
      <c r="H386">
        <f t="shared" si="108"/>
        <v>21.094156999999999</v>
      </c>
      <c r="I386">
        <v>21.007711</v>
      </c>
      <c r="J386">
        <f t="shared" si="104"/>
        <v>21.007711</v>
      </c>
      <c r="K386">
        <f t="shared" si="116"/>
        <v>3.0249999999772589E-5</v>
      </c>
      <c r="L386">
        <v>3.3790000000000001E-3</v>
      </c>
      <c r="M386">
        <f t="shared" si="109"/>
        <v>3.3790000000000001E-3</v>
      </c>
      <c r="N386">
        <v>0.32087599999999999</v>
      </c>
      <c r="O386">
        <f t="shared" si="105"/>
        <v>0.32087599999999999</v>
      </c>
      <c r="P386">
        <f t="shared" si="117"/>
        <v>-2.241666666666679E-4</v>
      </c>
      <c r="Q386">
        <f t="shared" si="110"/>
        <v>78.671413000000001</v>
      </c>
      <c r="R386">
        <f t="shared" si="118"/>
        <v>1.9391666666734864E-4</v>
      </c>
      <c r="S386">
        <f t="shared" si="119"/>
        <v>1</v>
      </c>
      <c r="T386">
        <f t="shared" si="120"/>
        <v>22.104884530099483</v>
      </c>
      <c r="U386">
        <f t="shared" si="121"/>
        <v>32500</v>
      </c>
      <c r="W386">
        <v>0</v>
      </c>
      <c r="X386">
        <v>22.120028999999999</v>
      </c>
      <c r="Y386">
        <v>0</v>
      </c>
      <c r="Z386">
        <v>0</v>
      </c>
      <c r="AA386">
        <f t="shared" si="106"/>
        <v>0</v>
      </c>
      <c r="AB386">
        <f t="shared" si="107"/>
        <v>0</v>
      </c>
      <c r="AC386" t="e">
        <f t="shared" si="111"/>
        <v>#DIV/0!</v>
      </c>
      <c r="AD386" s="6" t="e">
        <f t="shared" si="122"/>
        <v>#DIV/0!</v>
      </c>
      <c r="AE386" s="6" t="e">
        <f t="shared" si="122"/>
        <v>#DIV/0!</v>
      </c>
    </row>
    <row r="387" spans="1:31" x14ac:dyDescent="0.25">
      <c r="A387" s="1">
        <v>42880.147592592592</v>
      </c>
      <c r="B387" s="16">
        <v>380</v>
      </c>
      <c r="C387">
        <f t="shared" si="112"/>
        <v>9.4586893219860961</v>
      </c>
      <c r="D387">
        <f t="shared" si="113"/>
        <v>-1.9189366795832807</v>
      </c>
      <c r="E387">
        <f t="shared" si="114"/>
        <v>35.158188523687258</v>
      </c>
      <c r="F387">
        <f t="shared" si="115"/>
        <v>-0.20287553743020606</v>
      </c>
      <c r="G387">
        <v>21.094021000000001</v>
      </c>
      <c r="H387">
        <f t="shared" si="108"/>
        <v>21.094021000000001</v>
      </c>
      <c r="I387">
        <v>21.007749</v>
      </c>
      <c r="J387">
        <f t="shared" si="104"/>
        <v>21.007749</v>
      </c>
      <c r="K387">
        <f t="shared" si="116"/>
        <v>3.6399999999877272E-5</v>
      </c>
      <c r="L387">
        <v>3.362E-3</v>
      </c>
      <c r="M387">
        <f t="shared" si="109"/>
        <v>3.362E-3</v>
      </c>
      <c r="N387">
        <v>0.32064799999999999</v>
      </c>
      <c r="O387">
        <f t="shared" si="105"/>
        <v>0.32064799999999999</v>
      </c>
      <c r="P387">
        <f t="shared" si="117"/>
        <v>-2.1965000000000087E-4</v>
      </c>
      <c r="Q387">
        <f t="shared" si="110"/>
        <v>78.67160299999999</v>
      </c>
      <c r="R387">
        <f t="shared" si="118"/>
        <v>1.8325000000155947E-4</v>
      </c>
      <c r="S387">
        <f t="shared" si="119"/>
        <v>1</v>
      </c>
      <c r="T387">
        <f t="shared" si="120"/>
        <v>21.894346373997966</v>
      </c>
      <c r="U387">
        <f t="shared" si="121"/>
        <v>32500</v>
      </c>
      <c r="W387">
        <v>0</v>
      </c>
      <c r="X387">
        <v>21.905723999999999</v>
      </c>
      <c r="Y387">
        <v>0</v>
      </c>
      <c r="Z387">
        <v>0</v>
      </c>
      <c r="AA387">
        <f t="shared" si="106"/>
        <v>0</v>
      </c>
      <c r="AB387">
        <f t="shared" si="107"/>
        <v>0</v>
      </c>
      <c r="AC387" t="e">
        <f t="shared" si="111"/>
        <v>#DIV/0!</v>
      </c>
      <c r="AD387" s="6" t="e">
        <f t="shared" si="122"/>
        <v>#DIV/0!</v>
      </c>
      <c r="AE387" s="6" t="e">
        <f t="shared" si="122"/>
        <v>#DIV/0!</v>
      </c>
    </row>
    <row r="388" spans="1:31" x14ac:dyDescent="0.25">
      <c r="A388" s="1">
        <v>42880.148287037038</v>
      </c>
      <c r="B388" s="16">
        <v>381</v>
      </c>
      <c r="C388">
        <f t="shared" si="112"/>
        <v>7.5280741704370513</v>
      </c>
      <c r="D388">
        <f t="shared" si="113"/>
        <v>-1.6022059545232903</v>
      </c>
      <c r="E388">
        <f t="shared" si="114"/>
        <v>27.899304931898705</v>
      </c>
      <c r="F388">
        <f t="shared" si="115"/>
        <v>-0.21283078756253437</v>
      </c>
      <c r="G388">
        <v>21.094035000000002</v>
      </c>
      <c r="H388">
        <f t="shared" si="108"/>
        <v>21.094035000000002</v>
      </c>
      <c r="I388">
        <v>21.007556999999998</v>
      </c>
      <c r="J388">
        <f t="shared" si="104"/>
        <v>21.007556999999998</v>
      </c>
      <c r="K388">
        <f t="shared" si="116"/>
        <v>4.043333333321186E-5</v>
      </c>
      <c r="L388">
        <v>3.3400000000000001E-3</v>
      </c>
      <c r="M388">
        <f t="shared" si="109"/>
        <v>3.3400000000000001E-3</v>
      </c>
      <c r="N388">
        <v>0.32044400000000001</v>
      </c>
      <c r="O388">
        <f t="shared" si="105"/>
        <v>0.32044400000000001</v>
      </c>
      <c r="P388">
        <f t="shared" si="117"/>
        <v>-2.1639999999999992E-4</v>
      </c>
      <c r="Q388">
        <f t="shared" si="110"/>
        <v>78.671999000000014</v>
      </c>
      <c r="R388">
        <f t="shared" si="118"/>
        <v>1.7596666666648276E-4</v>
      </c>
      <c r="S388">
        <f t="shared" si="119"/>
        <v>1</v>
      </c>
      <c r="T388">
        <f t="shared" si="120"/>
        <v>21.673677719875137</v>
      </c>
      <c r="U388">
        <f t="shared" si="121"/>
        <v>32500</v>
      </c>
      <c r="W388">
        <v>0</v>
      </c>
      <c r="X388">
        <v>21.682808000000001</v>
      </c>
      <c r="Y388">
        <v>0</v>
      </c>
      <c r="Z388">
        <v>0</v>
      </c>
      <c r="AA388">
        <f t="shared" si="106"/>
        <v>0</v>
      </c>
      <c r="AB388">
        <f t="shared" si="107"/>
        <v>0</v>
      </c>
      <c r="AC388" t="e">
        <f t="shared" si="111"/>
        <v>#DIV/0!</v>
      </c>
      <c r="AD388" s="6" t="e">
        <f t="shared" si="122"/>
        <v>#DIV/0!</v>
      </c>
      <c r="AE388" s="6" t="e">
        <f t="shared" si="122"/>
        <v>#DIV/0!</v>
      </c>
    </row>
    <row r="389" spans="1:31" x14ac:dyDescent="0.25">
      <c r="A389" s="1">
        <v>42880.148981481485</v>
      </c>
      <c r="B389" s="16">
        <v>382</v>
      </c>
      <c r="C389">
        <f t="shared" si="112"/>
        <v>9.3165210602024224</v>
      </c>
      <c r="D389">
        <f t="shared" si="113"/>
        <v>-1.6784761318698926</v>
      </c>
      <c r="E389">
        <f t="shared" si="114"/>
        <v>34.863371848673388</v>
      </c>
      <c r="F389">
        <f t="shared" si="115"/>
        <v>-0.18016125558282417</v>
      </c>
      <c r="G389">
        <v>21.094093000000001</v>
      </c>
      <c r="H389">
        <f t="shared" si="108"/>
        <v>21.094093000000001</v>
      </c>
      <c r="I389">
        <v>21.007656999999998</v>
      </c>
      <c r="J389">
        <f t="shared" si="104"/>
        <v>21.007656999999998</v>
      </c>
      <c r="K389">
        <f t="shared" si="116"/>
        <v>3.5583333333259284E-5</v>
      </c>
      <c r="L389">
        <v>3.3110000000000001E-3</v>
      </c>
      <c r="M389">
        <f t="shared" si="109"/>
        <v>3.3110000000000001E-3</v>
      </c>
      <c r="N389">
        <v>0.32024999999999998</v>
      </c>
      <c r="O389">
        <f t="shared" si="105"/>
        <v>0.32024999999999998</v>
      </c>
      <c r="P389">
        <f t="shared" si="117"/>
        <v>-2.145833333333319E-4</v>
      </c>
      <c r="Q389">
        <f t="shared" si="110"/>
        <v>78.672093000000004</v>
      </c>
      <c r="R389">
        <f t="shared" si="118"/>
        <v>1.7899999999949993E-4</v>
      </c>
      <c r="S389">
        <f t="shared" si="119"/>
        <v>1</v>
      </c>
      <c r="T389">
        <f t="shared" si="120"/>
        <v>21.474628002808114</v>
      </c>
      <c r="U389">
        <f t="shared" si="121"/>
        <v>32500</v>
      </c>
      <c r="W389">
        <v>0</v>
      </c>
      <c r="X389">
        <v>21.485623</v>
      </c>
      <c r="Y389">
        <v>0</v>
      </c>
      <c r="Z389">
        <v>0</v>
      </c>
      <c r="AA389">
        <f t="shared" si="106"/>
        <v>0</v>
      </c>
      <c r="AB389">
        <f t="shared" si="107"/>
        <v>0</v>
      </c>
      <c r="AC389" t="e">
        <f t="shared" si="111"/>
        <v>#DIV/0!</v>
      </c>
      <c r="AD389" s="6" t="e">
        <f t="shared" si="122"/>
        <v>#DIV/0!</v>
      </c>
      <c r="AE389" s="6" t="e">
        <f t="shared" si="122"/>
        <v>#DIV/0!</v>
      </c>
    </row>
    <row r="390" spans="1:31" x14ac:dyDescent="0.25">
      <c r="A390" s="1">
        <v>42880.149675925924</v>
      </c>
      <c r="B390" s="16">
        <v>383</v>
      </c>
      <c r="C390">
        <f t="shared" si="112"/>
        <v>11.8016462664085</v>
      </c>
      <c r="D390">
        <f t="shared" si="113"/>
        <v>-1.9340282694667099</v>
      </c>
      <c r="E390">
        <f t="shared" si="114"/>
        <v>44.375120726424647</v>
      </c>
      <c r="F390">
        <f t="shared" si="115"/>
        <v>-0.1638778375328544</v>
      </c>
      <c r="G390">
        <v>21.094384000000002</v>
      </c>
      <c r="H390">
        <f t="shared" si="108"/>
        <v>21.094384000000002</v>
      </c>
      <c r="I390">
        <v>21.007753000000001</v>
      </c>
      <c r="J390">
        <f t="shared" si="104"/>
        <v>21.007753000000001</v>
      </c>
      <c r="K390">
        <f t="shared" si="116"/>
        <v>2.9300000000157905E-5</v>
      </c>
      <c r="L390">
        <v>3.2850000000000002E-3</v>
      </c>
      <c r="M390">
        <f t="shared" si="109"/>
        <v>3.2850000000000002E-3</v>
      </c>
      <c r="N390">
        <v>0.32002999999999998</v>
      </c>
      <c r="O390">
        <f t="shared" si="105"/>
        <v>0.32002999999999998</v>
      </c>
      <c r="P390">
        <f t="shared" si="117"/>
        <v>-2.1324999999999724E-4</v>
      </c>
      <c r="Q390">
        <f t="shared" si="110"/>
        <v>78.672216999999989</v>
      </c>
      <c r="R390">
        <f t="shared" si="118"/>
        <v>1.8395000000026585E-4</v>
      </c>
      <c r="S390">
        <f t="shared" si="119"/>
        <v>1</v>
      </c>
      <c r="T390">
        <f t="shared" si="120"/>
        <v>21.270319325463987</v>
      </c>
      <c r="U390">
        <f t="shared" si="121"/>
        <v>32500</v>
      </c>
      <c r="W390">
        <v>0</v>
      </c>
      <c r="X390">
        <v>21.284054999999999</v>
      </c>
      <c r="Y390">
        <v>0</v>
      </c>
      <c r="Z390">
        <v>0</v>
      </c>
      <c r="AA390">
        <f t="shared" si="106"/>
        <v>0</v>
      </c>
      <c r="AB390">
        <f t="shared" si="107"/>
        <v>0</v>
      </c>
      <c r="AC390" t="e">
        <f t="shared" si="111"/>
        <v>#DIV/0!</v>
      </c>
      <c r="AD390" s="6" t="e">
        <f t="shared" si="122"/>
        <v>#DIV/0!</v>
      </c>
      <c r="AE390" s="6" t="e">
        <f t="shared" si="122"/>
        <v>#DIV/0!</v>
      </c>
    </row>
    <row r="391" spans="1:31" x14ac:dyDescent="0.25">
      <c r="A391" s="1">
        <v>42880.150370370371</v>
      </c>
      <c r="B391" s="16">
        <v>384</v>
      </c>
      <c r="C391">
        <f t="shared" si="112"/>
        <v>10.091008491857291</v>
      </c>
      <c r="D391">
        <f t="shared" si="113"/>
        <v>-2.5516743562661048</v>
      </c>
      <c r="E391">
        <f t="shared" si="114"/>
        <v>36.951615977091805</v>
      </c>
      <c r="F391">
        <f t="shared" si="115"/>
        <v>-0.25286613903111071</v>
      </c>
      <c r="G391">
        <v>21.094436000000002</v>
      </c>
      <c r="H391">
        <f t="shared" si="108"/>
        <v>21.094436000000002</v>
      </c>
      <c r="I391">
        <v>21.007849</v>
      </c>
      <c r="J391">
        <f t="shared" si="104"/>
        <v>21.007849</v>
      </c>
      <c r="K391">
        <f t="shared" si="116"/>
        <v>3.3350000000057874E-5</v>
      </c>
      <c r="L391">
        <v>3.2669999999999999E-3</v>
      </c>
      <c r="M391">
        <f t="shared" si="109"/>
        <v>3.2669999999999999E-3</v>
      </c>
      <c r="N391">
        <v>0.31981399999999999</v>
      </c>
      <c r="O391">
        <f t="shared" si="105"/>
        <v>0.31981399999999999</v>
      </c>
      <c r="P391">
        <f t="shared" si="117"/>
        <v>-2.1328333333332967E-4</v>
      </c>
      <c r="Q391">
        <f t="shared" si="110"/>
        <v>78.672337000000013</v>
      </c>
      <c r="R391">
        <f t="shared" si="118"/>
        <v>1.79933333333319E-4</v>
      </c>
      <c r="S391">
        <f t="shared" si="119"/>
        <v>1</v>
      </c>
      <c r="T391">
        <f t="shared" si="120"/>
        <v>21.091914317151861</v>
      </c>
      <c r="U391">
        <f t="shared" si="121"/>
        <v>32500</v>
      </c>
      <c r="W391">
        <v>0</v>
      </c>
      <c r="X391">
        <v>21.104557</v>
      </c>
      <c r="Y391">
        <v>0</v>
      </c>
      <c r="Z391">
        <v>0</v>
      </c>
      <c r="AA391">
        <f t="shared" si="106"/>
        <v>0</v>
      </c>
      <c r="AB391">
        <f t="shared" si="107"/>
        <v>0</v>
      </c>
      <c r="AC391" t="e">
        <f t="shared" si="111"/>
        <v>#DIV/0!</v>
      </c>
      <c r="AD391" s="6" t="e">
        <f t="shared" si="122"/>
        <v>#DIV/0!</v>
      </c>
      <c r="AE391" s="6" t="e">
        <f t="shared" si="122"/>
        <v>#DIV/0!</v>
      </c>
    </row>
    <row r="392" spans="1:31" x14ac:dyDescent="0.25">
      <c r="A392" s="1">
        <v>42880.151064814818</v>
      </c>
      <c r="B392" s="16">
        <v>385</v>
      </c>
      <c r="C392">
        <f t="shared" si="112"/>
        <v>6.4098444828681389</v>
      </c>
      <c r="D392">
        <f t="shared" si="113"/>
        <v>-3.4671908389083672</v>
      </c>
      <c r="E392">
        <f t="shared" si="114"/>
        <v>21.433418420828499</v>
      </c>
      <c r="F392">
        <f t="shared" si="115"/>
        <v>-0.54091653052976152</v>
      </c>
      <c r="G392">
        <v>21.094593</v>
      </c>
      <c r="H392">
        <f t="shared" si="108"/>
        <v>21.094593</v>
      </c>
      <c r="I392">
        <v>21.007888000000001</v>
      </c>
      <c r="J392">
        <f t="shared" ref="J392:J455" si="123">(I392*J$2+J$3+J$4)</f>
        <v>21.007888000000001</v>
      </c>
      <c r="K392">
        <f t="shared" si="116"/>
        <v>4.2550000000159592E-5</v>
      </c>
      <c r="L392">
        <v>3.2469999999999999E-3</v>
      </c>
      <c r="M392">
        <f t="shared" si="109"/>
        <v>3.2469999999999999E-3</v>
      </c>
      <c r="N392">
        <v>0.31959700000000002</v>
      </c>
      <c r="O392">
        <f t="shared" ref="O392:O455" si="124">(N392*O$2+O$3+O$4)</f>
        <v>0.31959700000000002</v>
      </c>
      <c r="P392">
        <f t="shared" si="117"/>
        <v>-2.1448333333333087E-4</v>
      </c>
      <c r="Q392">
        <f t="shared" si="110"/>
        <v>78.67251499999999</v>
      </c>
      <c r="R392">
        <f t="shared" si="118"/>
        <v>1.7193333333172708E-4</v>
      </c>
      <c r="S392">
        <f t="shared" si="119"/>
        <v>1</v>
      </c>
      <c r="T392">
        <f t="shared" si="120"/>
        <v>20.938900964678695</v>
      </c>
      <c r="U392">
        <f t="shared" si="121"/>
        <v>32500</v>
      </c>
      <c r="W392">
        <v>0</v>
      </c>
      <c r="X392">
        <v>20.948778000000001</v>
      </c>
      <c r="Y392">
        <v>0</v>
      </c>
      <c r="Z392">
        <v>0</v>
      </c>
      <c r="AA392">
        <f t="shared" ref="AA392:AA455" si="125">((X392*(H392/100)*Z392)/(-X392*(-1+H392/100+M392/100)+Z392))*1000</f>
        <v>0</v>
      </c>
      <c r="AB392">
        <f t="shared" ref="AB392:AB455" si="126">((X392*(Y392*(-1+M392/100+H392/100)+(M392/100)*Z392))/(X392*(-1+M392/100+H392/100)-Z392))*1000</f>
        <v>0</v>
      </c>
      <c r="AC392" t="e">
        <f t="shared" si="111"/>
        <v>#DIV/0!</v>
      </c>
      <c r="AD392" s="6" t="e">
        <f t="shared" si="122"/>
        <v>#DIV/0!</v>
      </c>
      <c r="AE392" s="6" t="e">
        <f t="shared" si="122"/>
        <v>#DIV/0!</v>
      </c>
    </row>
    <row r="393" spans="1:31" x14ac:dyDescent="0.25">
      <c r="A393" s="1">
        <v>42880.151759259257</v>
      </c>
      <c r="B393" s="16">
        <v>386</v>
      </c>
      <c r="C393">
        <f t="shared" si="112"/>
        <v>8.2338068360528993</v>
      </c>
      <c r="D393">
        <f t="shared" si="113"/>
        <v>-3.8148008960371804</v>
      </c>
      <c r="E393">
        <f t="shared" si="114"/>
        <v>28.237892551659428</v>
      </c>
      <c r="F393">
        <f t="shared" si="115"/>
        <v>-0.46330949608066219</v>
      </c>
      <c r="G393">
        <v>21.094735</v>
      </c>
      <c r="H393">
        <f t="shared" ref="H393:H456" si="127">(G393*H$2+H$3+H$4)</f>
        <v>21.094735</v>
      </c>
      <c r="I393">
        <v>21.007868999999999</v>
      </c>
      <c r="J393">
        <f t="shared" si="123"/>
        <v>21.007868999999999</v>
      </c>
      <c r="K393">
        <f t="shared" si="116"/>
        <v>3.8050000000033891E-5</v>
      </c>
      <c r="L393">
        <v>3.2190000000000001E-3</v>
      </c>
      <c r="M393">
        <f t="shared" ref="M393:M456" si="128">(L393*M$2+M$3+M$4)</f>
        <v>3.2190000000000001E-3</v>
      </c>
      <c r="N393">
        <v>0.31937300000000002</v>
      </c>
      <c r="O393">
        <f t="shared" si="124"/>
        <v>0.31937300000000002</v>
      </c>
      <c r="P393">
        <f t="shared" si="117"/>
        <v>-2.1396666666666231E-4</v>
      </c>
      <c r="Q393">
        <f t="shared" ref="Q393:Q456" si="129">100-J393-O393</f>
        <v>78.672758000000002</v>
      </c>
      <c r="R393">
        <f t="shared" si="118"/>
        <v>1.7591666666637215E-4</v>
      </c>
      <c r="S393">
        <f t="shared" si="119"/>
        <v>1</v>
      </c>
      <c r="T393">
        <f t="shared" si="120"/>
        <v>20.788841392267994</v>
      </c>
      <c r="U393">
        <f t="shared" si="121"/>
        <v>32500</v>
      </c>
      <c r="W393">
        <v>0</v>
      </c>
      <c r="X393">
        <v>20.800889999999999</v>
      </c>
      <c r="Y393">
        <v>0</v>
      </c>
      <c r="Z393">
        <v>0</v>
      </c>
      <c r="AA393">
        <f t="shared" si="125"/>
        <v>0</v>
      </c>
      <c r="AB393">
        <f t="shared" si="126"/>
        <v>0</v>
      </c>
      <c r="AC393" t="e">
        <f t="shared" ref="AC393:AC456" si="130">AB393/AA393</f>
        <v>#DIV/0!</v>
      </c>
      <c r="AD393" s="6" t="e">
        <f t="shared" si="122"/>
        <v>#DIV/0!</v>
      </c>
      <c r="AE393" s="6" t="e">
        <f t="shared" si="122"/>
        <v>#DIV/0!</v>
      </c>
    </row>
    <row r="394" spans="1:31" x14ac:dyDescent="0.25">
      <c r="A394" s="1">
        <v>42880.152453703704</v>
      </c>
      <c r="B394" s="16">
        <v>387</v>
      </c>
      <c r="C394">
        <f t="shared" si="112"/>
        <v>6.2604053696071915</v>
      </c>
      <c r="D394">
        <f t="shared" si="113"/>
        <v>-3.4402125498289671</v>
      </c>
      <c r="E394">
        <f t="shared" si="114"/>
        <v>20.87426290661076</v>
      </c>
      <c r="F394">
        <f t="shared" si="115"/>
        <v>-0.54951913601799607</v>
      </c>
      <c r="G394">
        <v>21.094636000000001</v>
      </c>
      <c r="H394">
        <f t="shared" si="127"/>
        <v>21.094636000000001</v>
      </c>
      <c r="I394">
        <v>21.007847000000002</v>
      </c>
      <c r="J394">
        <f t="shared" si="123"/>
        <v>21.007847000000002</v>
      </c>
      <c r="K394">
        <f t="shared" si="116"/>
        <v>4.2166666666609845E-5</v>
      </c>
      <c r="L394">
        <v>3.2049999999999999E-3</v>
      </c>
      <c r="M394">
        <f t="shared" si="128"/>
        <v>3.2049999999999999E-3</v>
      </c>
      <c r="N394">
        <v>0.31916600000000001</v>
      </c>
      <c r="O394">
        <f t="shared" si="124"/>
        <v>0.31916600000000001</v>
      </c>
      <c r="P394">
        <f t="shared" si="117"/>
        <v>-2.1129999999999852E-4</v>
      </c>
      <c r="Q394">
        <f t="shared" si="129"/>
        <v>78.672987000000006</v>
      </c>
      <c r="R394">
        <f t="shared" si="118"/>
        <v>1.6913333333405943E-4</v>
      </c>
      <c r="S394">
        <f t="shared" si="119"/>
        <v>1</v>
      </c>
      <c r="T394">
        <f t="shared" si="120"/>
        <v>20.645775382080345</v>
      </c>
      <c r="U394">
        <f t="shared" si="121"/>
        <v>32500</v>
      </c>
      <c r="W394">
        <v>0</v>
      </c>
      <c r="X394">
        <v>20.655476</v>
      </c>
      <c r="Y394">
        <v>0</v>
      </c>
      <c r="Z394">
        <v>0</v>
      </c>
      <c r="AA394">
        <f t="shared" si="125"/>
        <v>0</v>
      </c>
      <c r="AB394">
        <f t="shared" si="126"/>
        <v>0</v>
      </c>
      <c r="AC394" t="e">
        <f t="shared" si="130"/>
        <v>#DIV/0!</v>
      </c>
      <c r="AD394" s="6" t="e">
        <f t="shared" si="122"/>
        <v>#DIV/0!</v>
      </c>
      <c r="AE394" s="6" t="e">
        <f t="shared" si="122"/>
        <v>#DIV/0!</v>
      </c>
    </row>
    <row r="395" spans="1:31" x14ac:dyDescent="0.25">
      <c r="A395" s="1">
        <v>42880.153148148151</v>
      </c>
      <c r="B395" s="16">
        <v>388</v>
      </c>
      <c r="C395">
        <f t="shared" si="112"/>
        <v>3.615780302412237</v>
      </c>
      <c r="D395">
        <f t="shared" si="113"/>
        <v>-3.1705834043077186</v>
      </c>
      <c r="E395">
        <f t="shared" si="114"/>
        <v>10.749466093450904</v>
      </c>
      <c r="F395">
        <f t="shared" si="115"/>
        <v>-0.8768739080171688</v>
      </c>
      <c r="G395">
        <v>21.094645</v>
      </c>
      <c r="H395">
        <f t="shared" si="127"/>
        <v>21.094645</v>
      </c>
      <c r="I395">
        <v>21.007891999999998</v>
      </c>
      <c r="J395">
        <f t="shared" si="123"/>
        <v>21.007891999999998</v>
      </c>
      <c r="K395">
        <f t="shared" si="116"/>
        <v>4.7949999999967E-5</v>
      </c>
      <c r="L395">
        <v>3.1830000000000001E-3</v>
      </c>
      <c r="M395">
        <f t="shared" si="128"/>
        <v>3.1830000000000001E-3</v>
      </c>
      <c r="N395">
        <v>0.31895400000000002</v>
      </c>
      <c r="O395">
        <f t="shared" si="124"/>
        <v>0.31895400000000002</v>
      </c>
      <c r="P395">
        <f t="shared" si="117"/>
        <v>-2.0875000000000198E-4</v>
      </c>
      <c r="Q395">
        <f t="shared" si="129"/>
        <v>78.673153999999997</v>
      </c>
      <c r="R395">
        <f t="shared" si="118"/>
        <v>1.6079999999997577E-4</v>
      </c>
      <c r="S395">
        <f t="shared" si="119"/>
        <v>1</v>
      </c>
      <c r="T395">
        <f t="shared" si="120"/>
        <v>20.481102636293297</v>
      </c>
      <c r="U395">
        <f t="shared" si="121"/>
        <v>32500</v>
      </c>
      <c r="W395">
        <v>0</v>
      </c>
      <c r="X395">
        <v>20.487888999999999</v>
      </c>
      <c r="Y395">
        <v>0</v>
      </c>
      <c r="Z395">
        <v>0</v>
      </c>
      <c r="AA395">
        <f t="shared" si="125"/>
        <v>0</v>
      </c>
      <c r="AB395">
        <f t="shared" si="126"/>
        <v>0</v>
      </c>
      <c r="AC395" t="e">
        <f t="shared" si="130"/>
        <v>#DIV/0!</v>
      </c>
      <c r="AD395" s="6" t="e">
        <f t="shared" si="122"/>
        <v>#DIV/0!</v>
      </c>
      <c r="AE395" s="6" t="e">
        <f t="shared" si="122"/>
        <v>#DIV/0!</v>
      </c>
    </row>
    <row r="396" spans="1:31" x14ac:dyDescent="0.25">
      <c r="A396" s="1">
        <v>42880.15384259259</v>
      </c>
      <c r="B396" s="16">
        <v>389</v>
      </c>
      <c r="C396">
        <f t="shared" ref="C396:C459" si="131">(X396*H396-T396*J396-K396*U396)*10</f>
        <v>-2.0204827815260518</v>
      </c>
      <c r="D396">
        <f t="shared" ref="D396:D459" si="132">(T396*O396-X396*M396+P396*U396)*10</f>
        <v>-3.0472091757786313</v>
      </c>
      <c r="E396">
        <f t="shared" ref="E396:E459" si="133">3.941*C396+1.104*D396</f>
        <v>-11.326841572053779</v>
      </c>
      <c r="F396">
        <f t="shared" si="115"/>
        <v>1.5081589428231121</v>
      </c>
      <c r="G396">
        <v>21.094638</v>
      </c>
      <c r="H396">
        <f t="shared" si="127"/>
        <v>21.094638</v>
      </c>
      <c r="I396">
        <v>21.007967000000001</v>
      </c>
      <c r="J396">
        <f t="shared" si="123"/>
        <v>21.007967000000001</v>
      </c>
      <c r="K396">
        <f t="shared" si="116"/>
        <v>6.1049999999932922E-5</v>
      </c>
      <c r="L396">
        <v>3.1670000000000001E-3</v>
      </c>
      <c r="M396">
        <f t="shared" si="128"/>
        <v>3.1670000000000001E-3</v>
      </c>
      <c r="N396">
        <v>0.318741</v>
      </c>
      <c r="O396">
        <f t="shared" si="124"/>
        <v>0.318741</v>
      </c>
      <c r="P396">
        <f t="shared" si="117"/>
        <v>-2.0660000000000399E-4</v>
      </c>
      <c r="Q396">
        <f t="shared" si="129"/>
        <v>78.673291999999989</v>
      </c>
      <c r="R396">
        <f t="shared" si="118"/>
        <v>1.4555000000105641E-4</v>
      </c>
      <c r="S396">
        <f t="shared" si="119"/>
        <v>1</v>
      </c>
      <c r="T396">
        <f t="shared" si="120"/>
        <v>20.311503273605425</v>
      </c>
      <c r="U396">
        <f t="shared" si="121"/>
        <v>32500</v>
      </c>
      <c r="W396">
        <v>0</v>
      </c>
      <c r="X396">
        <v>20.312529999999999</v>
      </c>
      <c r="Y396">
        <v>0</v>
      </c>
      <c r="Z396">
        <v>0</v>
      </c>
      <c r="AA396">
        <f t="shared" si="125"/>
        <v>0</v>
      </c>
      <c r="AB396">
        <f t="shared" si="126"/>
        <v>0</v>
      </c>
      <c r="AC396" t="e">
        <f t="shared" si="130"/>
        <v>#DIV/0!</v>
      </c>
      <c r="AD396" s="6" t="e">
        <f t="shared" si="122"/>
        <v>#DIV/0!</v>
      </c>
      <c r="AE396" s="6" t="e">
        <f t="shared" si="122"/>
        <v>#DIV/0!</v>
      </c>
    </row>
    <row r="397" spans="1:31" x14ac:dyDescent="0.25">
      <c r="A397" s="1">
        <v>42880.154537037037</v>
      </c>
      <c r="B397" s="16">
        <v>390</v>
      </c>
      <c r="C397">
        <f t="shared" si="131"/>
        <v>-7.6247866026941225</v>
      </c>
      <c r="D397">
        <f t="shared" si="132"/>
        <v>-3.2732433211550571</v>
      </c>
      <c r="E397">
        <f t="shared" si="133"/>
        <v>-33.662944627772717</v>
      </c>
      <c r="F397">
        <f t="shared" ref="F397:F460" si="134">D397/C397</f>
        <v>0.4292898269439433</v>
      </c>
      <c r="G397">
        <v>21.094673</v>
      </c>
      <c r="H397">
        <f t="shared" si="127"/>
        <v>21.094673</v>
      </c>
      <c r="I397">
        <v>21.008056</v>
      </c>
      <c r="J397">
        <f t="shared" si="123"/>
        <v>21.008056</v>
      </c>
      <c r="K397">
        <f t="shared" ref="K397:K460" si="135">SLOPE(J393:J401,B393:B401)</f>
        <v>7.433333333342062E-5</v>
      </c>
      <c r="L397">
        <v>3.1440000000000001E-3</v>
      </c>
      <c r="M397">
        <f t="shared" si="128"/>
        <v>3.1440000000000001E-3</v>
      </c>
      <c r="N397">
        <v>0.31854500000000002</v>
      </c>
      <c r="O397">
        <f t="shared" si="124"/>
        <v>0.31854500000000002</v>
      </c>
      <c r="P397">
        <f t="shared" ref="P397:P460" si="136">SLOPE(O393:O401,B393:B401)</f>
        <v>-2.0560000000000299E-4</v>
      </c>
      <c r="Q397">
        <f t="shared" si="129"/>
        <v>78.673399000000003</v>
      </c>
      <c r="R397">
        <f t="shared" ref="R397:R460" si="137">SLOPE(Q393:Q401,B393:B401)</f>
        <v>1.3126666666683681E-4</v>
      </c>
      <c r="S397">
        <f t="shared" ref="S397:S460" si="138">((X397-AA397/1000+AB397/1000)/(X397+Y397+Z397))</f>
        <v>1</v>
      </c>
      <c r="T397">
        <f t="shared" ref="T397:T460" si="139">(-R397*U397+X397*(100-H397-M397))/(100-J397-O397)</f>
        <v>20.147881543281454</v>
      </c>
      <c r="U397">
        <f t="shared" si="121"/>
        <v>32500</v>
      </c>
      <c r="W397">
        <v>0</v>
      </c>
      <c r="X397">
        <v>20.143529999999998</v>
      </c>
      <c r="Y397">
        <v>0</v>
      </c>
      <c r="Z397">
        <v>0</v>
      </c>
      <c r="AA397">
        <f t="shared" si="125"/>
        <v>0</v>
      </c>
      <c r="AB397">
        <f t="shared" si="126"/>
        <v>0</v>
      </c>
      <c r="AC397" t="e">
        <f t="shared" si="130"/>
        <v>#DIV/0!</v>
      </c>
      <c r="AD397" s="6" t="e">
        <f t="shared" si="122"/>
        <v>#DIV/0!</v>
      </c>
      <c r="AE397" s="6" t="e">
        <f t="shared" si="122"/>
        <v>#DIV/0!</v>
      </c>
    </row>
    <row r="398" spans="1:31" x14ac:dyDescent="0.25">
      <c r="A398" s="1">
        <v>42880.155231481483</v>
      </c>
      <c r="B398" s="16">
        <v>391</v>
      </c>
      <c r="C398">
        <f t="shared" si="131"/>
        <v>-12.02010985216949</v>
      </c>
      <c r="D398">
        <f t="shared" si="132"/>
        <v>-4.0363642514212028</v>
      </c>
      <c r="E398">
        <f t="shared" si="133"/>
        <v>-51.827399060968965</v>
      </c>
      <c r="F398">
        <f t="shared" si="134"/>
        <v>0.33580094533767391</v>
      </c>
      <c r="G398">
        <v>21.094715000000001</v>
      </c>
      <c r="H398">
        <f t="shared" si="127"/>
        <v>21.094715000000001</v>
      </c>
      <c r="I398">
        <v>21.008185000000001</v>
      </c>
      <c r="J398">
        <f t="shared" si="123"/>
        <v>21.008185000000001</v>
      </c>
      <c r="K398">
        <f t="shared" si="135"/>
        <v>8.5183333333323699E-5</v>
      </c>
      <c r="L398">
        <v>3.1189999999999998E-3</v>
      </c>
      <c r="M398">
        <f t="shared" si="128"/>
        <v>3.1189999999999998E-3</v>
      </c>
      <c r="N398">
        <v>0.31834499999999999</v>
      </c>
      <c r="O398">
        <f t="shared" si="124"/>
        <v>0.31834499999999999</v>
      </c>
      <c r="P398">
        <f t="shared" si="136"/>
        <v>-2.0688333333333532E-4</v>
      </c>
      <c r="Q398">
        <f t="shared" si="129"/>
        <v>78.673470000000009</v>
      </c>
      <c r="R398">
        <f t="shared" si="137"/>
        <v>1.2169999999992835E-4</v>
      </c>
      <c r="S398">
        <f t="shared" si="138"/>
        <v>1</v>
      </c>
      <c r="T398">
        <f t="shared" si="139"/>
        <v>20.049256745600772</v>
      </c>
      <c r="U398">
        <f t="shared" ref="U398:U461" si="140">$F$1</f>
        <v>32500</v>
      </c>
      <c r="W398">
        <v>0</v>
      </c>
      <c r="X398">
        <v>20.041273</v>
      </c>
      <c r="Y398">
        <v>0</v>
      </c>
      <c r="Z398">
        <v>0</v>
      </c>
      <c r="AA398">
        <f t="shared" si="125"/>
        <v>0</v>
      </c>
      <c r="AB398">
        <f t="shared" si="126"/>
        <v>0</v>
      </c>
      <c r="AC398" t="e">
        <f t="shared" si="130"/>
        <v>#DIV/0!</v>
      </c>
      <c r="AD398" s="6" t="e">
        <f t="shared" si="122"/>
        <v>#DIV/0!</v>
      </c>
      <c r="AE398" s="6" t="e">
        <f t="shared" si="122"/>
        <v>#DIV/0!</v>
      </c>
    </row>
    <row r="399" spans="1:31" x14ac:dyDescent="0.25">
      <c r="A399" s="1">
        <v>42880.155925925923</v>
      </c>
      <c r="B399" s="16">
        <v>392</v>
      </c>
      <c r="C399">
        <f t="shared" si="131"/>
        <v>-15.705628455498392</v>
      </c>
      <c r="D399">
        <f t="shared" si="132"/>
        <v>-4.5448299509390466</v>
      </c>
      <c r="E399">
        <f t="shared" si="133"/>
        <v>-66.91337400895587</v>
      </c>
      <c r="F399">
        <f t="shared" si="134"/>
        <v>0.28937587335755066</v>
      </c>
      <c r="G399">
        <v>21.094764999999999</v>
      </c>
      <c r="H399">
        <f t="shared" si="127"/>
        <v>21.094764999999999</v>
      </c>
      <c r="I399">
        <v>21.008222</v>
      </c>
      <c r="J399">
        <f t="shared" si="123"/>
        <v>21.008222</v>
      </c>
      <c r="K399">
        <f t="shared" si="135"/>
        <v>9.43666666666824E-5</v>
      </c>
      <c r="L399">
        <v>3.091E-3</v>
      </c>
      <c r="M399">
        <f t="shared" si="128"/>
        <v>3.091E-3</v>
      </c>
      <c r="N399">
        <v>0.31814199999999998</v>
      </c>
      <c r="O399">
        <f t="shared" si="124"/>
        <v>0.31814199999999998</v>
      </c>
      <c r="P399">
        <f t="shared" si="136"/>
        <v>-2.0796666666666742E-4</v>
      </c>
      <c r="Q399">
        <f t="shared" si="129"/>
        <v>78.673636000000002</v>
      </c>
      <c r="R399">
        <f t="shared" si="137"/>
        <v>1.1360000000048369E-4</v>
      </c>
      <c r="S399">
        <f t="shared" si="138"/>
        <v>1</v>
      </c>
      <c r="T399">
        <f t="shared" si="139"/>
        <v>20.010725798504399</v>
      </c>
      <c r="U399">
        <f t="shared" si="140"/>
        <v>32500</v>
      </c>
      <c r="W399">
        <v>0</v>
      </c>
      <c r="X399">
        <v>19.999565</v>
      </c>
      <c r="Y399">
        <v>0</v>
      </c>
      <c r="Z399">
        <v>0</v>
      </c>
      <c r="AA399">
        <f t="shared" si="125"/>
        <v>0</v>
      </c>
      <c r="AB399">
        <f t="shared" si="126"/>
        <v>0</v>
      </c>
      <c r="AC399" t="e">
        <f t="shared" si="130"/>
        <v>#DIV/0!</v>
      </c>
      <c r="AD399" s="6" t="e">
        <f t="shared" si="122"/>
        <v>#DIV/0!</v>
      </c>
      <c r="AE399" s="6" t="e">
        <f t="shared" si="122"/>
        <v>#DIV/0!</v>
      </c>
    </row>
    <row r="400" spans="1:31" x14ac:dyDescent="0.25">
      <c r="A400" s="1">
        <v>42880.15662037037</v>
      </c>
      <c r="B400" s="16">
        <v>393</v>
      </c>
      <c r="C400">
        <f t="shared" si="131"/>
        <v>-12.870279125083037</v>
      </c>
      <c r="D400">
        <f t="shared" si="132"/>
        <v>-5.0085238426400469</v>
      </c>
      <c r="E400">
        <f t="shared" si="133"/>
        <v>-56.251180354226861</v>
      </c>
      <c r="F400">
        <f t="shared" si="134"/>
        <v>0.38915425174259632</v>
      </c>
      <c r="G400">
        <v>21.094939</v>
      </c>
      <c r="H400">
        <f t="shared" si="127"/>
        <v>21.094939</v>
      </c>
      <c r="I400">
        <v>21.008329</v>
      </c>
      <c r="J400">
        <f t="shared" si="123"/>
        <v>21.008329</v>
      </c>
      <c r="K400">
        <f t="shared" si="135"/>
        <v>8.7816666666462595E-5</v>
      </c>
      <c r="L400">
        <v>3.0660000000000001E-3</v>
      </c>
      <c r="M400">
        <f t="shared" si="128"/>
        <v>3.0660000000000001E-3</v>
      </c>
      <c r="N400">
        <v>0.31793399999999999</v>
      </c>
      <c r="O400">
        <f t="shared" si="124"/>
        <v>0.31793399999999999</v>
      </c>
      <c r="P400">
        <f t="shared" si="136"/>
        <v>-2.0924999999999788E-4</v>
      </c>
      <c r="Q400">
        <f t="shared" si="129"/>
        <v>78.673737000000003</v>
      </c>
      <c r="R400">
        <f t="shared" si="137"/>
        <v>1.2143333333393495E-4</v>
      </c>
      <c r="S400">
        <f t="shared" si="138"/>
        <v>1</v>
      </c>
      <c r="T400">
        <f t="shared" si="139"/>
        <v>20.00758575528231</v>
      </c>
      <c r="U400">
        <f t="shared" si="140"/>
        <v>32500</v>
      </c>
      <c r="W400">
        <v>0</v>
      </c>
      <c r="X400">
        <v>19.999724000000001</v>
      </c>
      <c r="Y400">
        <v>0</v>
      </c>
      <c r="Z400">
        <v>0</v>
      </c>
      <c r="AA400">
        <f t="shared" si="125"/>
        <v>0</v>
      </c>
      <c r="AB400">
        <f t="shared" si="126"/>
        <v>0</v>
      </c>
      <c r="AC400" t="e">
        <f t="shared" si="130"/>
        <v>#DIV/0!</v>
      </c>
      <c r="AD400" s="6" t="e">
        <f t="shared" si="122"/>
        <v>#DIV/0!</v>
      </c>
      <c r="AE400" s="6" t="e">
        <f t="shared" si="122"/>
        <v>#DIV/0!</v>
      </c>
    </row>
    <row r="401" spans="1:31" x14ac:dyDescent="0.25">
      <c r="A401" s="1">
        <v>42880.157314814816</v>
      </c>
      <c r="B401" s="16">
        <v>394</v>
      </c>
      <c r="C401">
        <f t="shared" si="131"/>
        <v>-9.3412806724598809</v>
      </c>
      <c r="D401">
        <f t="shared" si="132"/>
        <v>-5.6977748694577279</v>
      </c>
      <c r="E401">
        <f t="shared" si="133"/>
        <v>-43.104330586045727</v>
      </c>
      <c r="F401">
        <f t="shared" si="134"/>
        <v>0.60995650053166717</v>
      </c>
      <c r="G401">
        <v>21.095144000000001</v>
      </c>
      <c r="H401">
        <f t="shared" si="127"/>
        <v>21.095144000000001</v>
      </c>
      <c r="I401">
        <v>21.008403000000001</v>
      </c>
      <c r="J401">
        <f t="shared" si="123"/>
        <v>21.008403000000001</v>
      </c>
      <c r="K401">
        <f t="shared" si="135"/>
        <v>7.9766666666595634E-5</v>
      </c>
      <c r="L401">
        <v>3.0400000000000002E-3</v>
      </c>
      <c r="M401">
        <f t="shared" si="128"/>
        <v>3.0400000000000002E-3</v>
      </c>
      <c r="N401">
        <v>0.317718</v>
      </c>
      <c r="O401">
        <f t="shared" si="124"/>
        <v>0.317718</v>
      </c>
      <c r="P401">
        <f t="shared" si="136"/>
        <v>-2.1121666666666465E-4</v>
      </c>
      <c r="Q401">
        <f t="shared" si="129"/>
        <v>78.673878999999999</v>
      </c>
      <c r="R401">
        <f t="shared" si="137"/>
        <v>1.3144999999899673E-4</v>
      </c>
      <c r="S401">
        <f t="shared" si="138"/>
        <v>1</v>
      </c>
      <c r="T401">
        <f t="shared" si="139"/>
        <v>20.003791505803349</v>
      </c>
      <c r="U401">
        <f t="shared" si="140"/>
        <v>32500</v>
      </c>
      <c r="W401">
        <v>0</v>
      </c>
      <c r="X401">
        <v>20.000147999999999</v>
      </c>
      <c r="Y401">
        <v>0</v>
      </c>
      <c r="Z401">
        <v>0</v>
      </c>
      <c r="AA401">
        <f t="shared" si="125"/>
        <v>0</v>
      </c>
      <c r="AB401">
        <f t="shared" si="126"/>
        <v>0</v>
      </c>
      <c r="AC401" t="e">
        <f t="shared" si="130"/>
        <v>#DIV/0!</v>
      </c>
      <c r="AD401" s="6" t="e">
        <f t="shared" si="122"/>
        <v>#DIV/0!</v>
      </c>
      <c r="AE401" s="6" t="e">
        <f t="shared" si="122"/>
        <v>#DIV/0!</v>
      </c>
    </row>
    <row r="402" spans="1:31" x14ac:dyDescent="0.25">
      <c r="A402" s="1">
        <v>42880.158009259256</v>
      </c>
      <c r="B402" s="16">
        <v>395</v>
      </c>
      <c r="C402">
        <f t="shared" si="131"/>
        <v>-5.5631497607195035</v>
      </c>
      <c r="D402">
        <f t="shared" si="132"/>
        <v>-6.1953615978416732</v>
      </c>
      <c r="E402">
        <f t="shared" si="133"/>
        <v>-28.76405241101277</v>
      </c>
      <c r="F402">
        <f t="shared" si="134"/>
        <v>1.1136427858883315</v>
      </c>
      <c r="G402">
        <v>21.095113999999999</v>
      </c>
      <c r="H402">
        <f t="shared" si="127"/>
        <v>21.095113999999999</v>
      </c>
      <c r="I402">
        <v>21.008519</v>
      </c>
      <c r="J402">
        <f t="shared" si="123"/>
        <v>21.008519</v>
      </c>
      <c r="K402">
        <f t="shared" si="135"/>
        <v>7.0816666666691694E-5</v>
      </c>
      <c r="L402">
        <v>3.0209999999999998E-3</v>
      </c>
      <c r="M402">
        <f t="shared" si="128"/>
        <v>3.0209999999999998E-3</v>
      </c>
      <c r="N402">
        <v>0.317494</v>
      </c>
      <c r="O402">
        <f t="shared" si="124"/>
        <v>0.317494</v>
      </c>
      <c r="P402">
        <f t="shared" si="136"/>
        <v>-2.1258333333333082E-4</v>
      </c>
      <c r="Q402">
        <f t="shared" si="129"/>
        <v>78.673986999999997</v>
      </c>
      <c r="R402">
        <f t="shared" si="137"/>
        <v>1.4176666666566954E-4</v>
      </c>
      <c r="S402">
        <f t="shared" si="138"/>
        <v>1</v>
      </c>
      <c r="T402">
        <f t="shared" si="139"/>
        <v>19.999885788163194</v>
      </c>
      <c r="U402">
        <f t="shared" si="140"/>
        <v>32500</v>
      </c>
      <c r="W402">
        <v>0</v>
      </c>
      <c r="X402">
        <v>20.000518</v>
      </c>
      <c r="Y402">
        <v>0</v>
      </c>
      <c r="Z402">
        <v>0</v>
      </c>
      <c r="AA402">
        <f t="shared" si="125"/>
        <v>0</v>
      </c>
      <c r="AB402">
        <f t="shared" si="126"/>
        <v>0</v>
      </c>
      <c r="AC402" t="e">
        <f t="shared" si="130"/>
        <v>#DIV/0!</v>
      </c>
      <c r="AD402" s="6" t="e">
        <f t="shared" si="122"/>
        <v>#DIV/0!</v>
      </c>
      <c r="AE402" s="6" t="e">
        <f t="shared" si="122"/>
        <v>#DIV/0!</v>
      </c>
    </row>
    <row r="403" spans="1:31" x14ac:dyDescent="0.25">
      <c r="A403" s="1">
        <v>42880.158703703702</v>
      </c>
      <c r="B403" s="16">
        <v>396</v>
      </c>
      <c r="C403">
        <f t="shared" si="131"/>
        <v>-4.9069992202720147</v>
      </c>
      <c r="D403">
        <f t="shared" si="132"/>
        <v>-6.122658743988767</v>
      </c>
      <c r="E403">
        <f t="shared" si="133"/>
        <v>-26.09789918045561</v>
      </c>
      <c r="F403">
        <f t="shared" si="134"/>
        <v>1.2477399056218645</v>
      </c>
      <c r="G403">
        <v>21.094942</v>
      </c>
      <c r="H403">
        <f t="shared" si="127"/>
        <v>21.094942</v>
      </c>
      <c r="I403">
        <v>21.008683999999999</v>
      </c>
      <c r="J403">
        <f t="shared" si="123"/>
        <v>21.008683999999999</v>
      </c>
      <c r="K403">
        <f t="shared" si="135"/>
        <v>6.8966666666743962E-5</v>
      </c>
      <c r="L403">
        <v>3.0040000000000002E-3</v>
      </c>
      <c r="M403">
        <f t="shared" si="128"/>
        <v>3.0040000000000002E-3</v>
      </c>
      <c r="N403">
        <v>0.31728600000000001</v>
      </c>
      <c r="O403">
        <f t="shared" si="124"/>
        <v>0.31728600000000001</v>
      </c>
      <c r="P403">
        <f t="shared" si="136"/>
        <v>-2.1223333333333095E-4</v>
      </c>
      <c r="Q403">
        <f t="shared" si="129"/>
        <v>78.674030000000002</v>
      </c>
      <c r="R403">
        <f t="shared" si="137"/>
        <v>1.4326666666638252E-4</v>
      </c>
      <c r="S403">
        <f t="shared" si="138"/>
        <v>1</v>
      </c>
      <c r="T403">
        <f t="shared" si="139"/>
        <v>19.998985340476349</v>
      </c>
      <c r="U403">
        <f t="shared" si="140"/>
        <v>32500</v>
      </c>
      <c r="W403">
        <v>0</v>
      </c>
      <c r="X403">
        <v>20.000201000000001</v>
      </c>
      <c r="Y403">
        <v>0</v>
      </c>
      <c r="Z403">
        <v>0</v>
      </c>
      <c r="AA403">
        <f t="shared" si="125"/>
        <v>0</v>
      </c>
      <c r="AB403">
        <f t="shared" si="126"/>
        <v>0</v>
      </c>
      <c r="AC403" t="e">
        <f t="shared" si="130"/>
        <v>#DIV/0!</v>
      </c>
      <c r="AD403" s="6" t="e">
        <f t="shared" si="122"/>
        <v>#DIV/0!</v>
      </c>
      <c r="AE403" s="6" t="e">
        <f t="shared" si="122"/>
        <v>#DIV/0!</v>
      </c>
    </row>
    <row r="404" spans="1:31" x14ac:dyDescent="0.25">
      <c r="A404" s="1">
        <v>42880.159398148149</v>
      </c>
      <c r="B404" s="16">
        <v>397</v>
      </c>
      <c r="C404">
        <f t="shared" si="131"/>
        <v>0.67646968423153764</v>
      </c>
      <c r="D404">
        <f t="shared" si="132"/>
        <v>-5.7285992051332357</v>
      </c>
      <c r="E404">
        <f t="shared" si="133"/>
        <v>-3.6584064969106036</v>
      </c>
      <c r="F404">
        <f t="shared" si="134"/>
        <v>-8.4683753591128976</v>
      </c>
      <c r="G404">
        <v>21.094763</v>
      </c>
      <c r="H404">
        <f t="shared" si="127"/>
        <v>21.094763</v>
      </c>
      <c r="I404">
        <v>21.008600999999999</v>
      </c>
      <c r="J404">
        <f t="shared" si="123"/>
        <v>21.008600999999999</v>
      </c>
      <c r="K404">
        <f t="shared" si="135"/>
        <v>5.5083333333468447E-5</v>
      </c>
      <c r="L404">
        <v>2.9979999999999998E-3</v>
      </c>
      <c r="M404">
        <f t="shared" si="128"/>
        <v>2.9979999999999998E-3</v>
      </c>
      <c r="N404">
        <v>0.31707800000000003</v>
      </c>
      <c r="O404">
        <f t="shared" si="124"/>
        <v>0.31707800000000003</v>
      </c>
      <c r="P404">
        <f t="shared" si="136"/>
        <v>-2.108500000000013E-4</v>
      </c>
      <c r="Q404">
        <f t="shared" si="129"/>
        <v>78.674321000000006</v>
      </c>
      <c r="R404">
        <f t="shared" si="137"/>
        <v>1.5576666666632376E-4</v>
      </c>
      <c r="S404">
        <f t="shared" si="138"/>
        <v>1</v>
      </c>
      <c r="T404">
        <f t="shared" si="139"/>
        <v>19.994218931110698</v>
      </c>
      <c r="U404">
        <f t="shared" si="140"/>
        <v>32500</v>
      </c>
      <c r="W404">
        <v>0</v>
      </c>
      <c r="X404">
        <v>20.000623999999998</v>
      </c>
      <c r="Y404">
        <v>0</v>
      </c>
      <c r="Z404">
        <v>0</v>
      </c>
      <c r="AA404">
        <f t="shared" si="125"/>
        <v>0</v>
      </c>
      <c r="AB404">
        <f t="shared" si="126"/>
        <v>0</v>
      </c>
      <c r="AC404" t="e">
        <f t="shared" si="130"/>
        <v>#DIV/0!</v>
      </c>
      <c r="AD404" s="6" t="e">
        <f t="shared" si="122"/>
        <v>#DIV/0!</v>
      </c>
      <c r="AE404" s="6" t="e">
        <f t="shared" si="122"/>
        <v>#DIV/0!</v>
      </c>
    </row>
    <row r="405" spans="1:31" x14ac:dyDescent="0.25">
      <c r="A405" s="1">
        <v>42880.160092592596</v>
      </c>
      <c r="B405" s="16">
        <v>398</v>
      </c>
      <c r="C405">
        <f t="shared" si="131"/>
        <v>6.4820901374004443</v>
      </c>
      <c r="D405">
        <f t="shared" si="132"/>
        <v>-4.8035002171321217</v>
      </c>
      <c r="E405">
        <f t="shared" si="133"/>
        <v>20.242852991781287</v>
      </c>
      <c r="F405">
        <f t="shared" si="134"/>
        <v>-0.74104187311694825</v>
      </c>
      <c r="G405">
        <v>21.094892999999999</v>
      </c>
      <c r="H405">
        <f t="shared" si="127"/>
        <v>21.094892999999999</v>
      </c>
      <c r="I405">
        <v>21.008662000000001</v>
      </c>
      <c r="J405">
        <f t="shared" si="123"/>
        <v>21.008662000000001</v>
      </c>
      <c r="K405">
        <f t="shared" si="135"/>
        <v>4.0416666666646489E-5</v>
      </c>
      <c r="L405">
        <v>2.9810000000000001E-3</v>
      </c>
      <c r="M405">
        <f t="shared" si="128"/>
        <v>2.9810000000000001E-3</v>
      </c>
      <c r="N405">
        <v>0.31686500000000001</v>
      </c>
      <c r="O405">
        <f t="shared" si="124"/>
        <v>0.31686500000000001</v>
      </c>
      <c r="P405">
        <f t="shared" si="136"/>
        <v>-2.0783333333333672E-4</v>
      </c>
      <c r="Q405">
        <f t="shared" si="129"/>
        <v>78.674472999999992</v>
      </c>
      <c r="R405">
        <f t="shared" si="137"/>
        <v>1.6741666666746368E-4</v>
      </c>
      <c r="S405">
        <f t="shared" si="138"/>
        <v>1</v>
      </c>
      <c r="T405">
        <f t="shared" si="139"/>
        <v>19.989126409645216</v>
      </c>
      <c r="U405">
        <f t="shared" si="140"/>
        <v>32500</v>
      </c>
      <c r="W405">
        <v>0</v>
      </c>
      <c r="X405">
        <v>20.000412000000001</v>
      </c>
      <c r="Y405">
        <v>0</v>
      </c>
      <c r="Z405">
        <v>0</v>
      </c>
      <c r="AA405">
        <f t="shared" si="125"/>
        <v>0</v>
      </c>
      <c r="AB405">
        <f t="shared" si="126"/>
        <v>0</v>
      </c>
      <c r="AC405" t="e">
        <f t="shared" si="130"/>
        <v>#DIV/0!</v>
      </c>
      <c r="AD405" s="6" t="e">
        <f t="shared" si="122"/>
        <v>#DIV/0!</v>
      </c>
      <c r="AE405" s="6" t="e">
        <f t="shared" si="122"/>
        <v>#DIV/0!</v>
      </c>
    </row>
    <row r="406" spans="1:31" x14ac:dyDescent="0.25">
      <c r="A406" s="1">
        <v>42880.160787037035</v>
      </c>
      <c r="B406" s="16">
        <v>399</v>
      </c>
      <c r="C406">
        <f t="shared" si="131"/>
        <v>11.855563759475309</v>
      </c>
      <c r="D406">
        <f t="shared" si="132"/>
        <v>-4.139701782272045</v>
      </c>
      <c r="E406">
        <f t="shared" si="133"/>
        <v>42.152546008463851</v>
      </c>
      <c r="F406">
        <f t="shared" si="134"/>
        <v>-0.34917797805806372</v>
      </c>
      <c r="G406">
        <v>21.094974000000001</v>
      </c>
      <c r="H406">
        <f t="shared" si="127"/>
        <v>21.094974000000001</v>
      </c>
      <c r="I406">
        <v>21.008711000000002</v>
      </c>
      <c r="J406">
        <f t="shared" si="123"/>
        <v>21.008711000000002</v>
      </c>
      <c r="K406">
        <f t="shared" si="135"/>
        <v>2.6949999999992259E-5</v>
      </c>
      <c r="L406">
        <v>2.9650000000000002E-3</v>
      </c>
      <c r="M406">
        <f t="shared" si="128"/>
        <v>2.9650000000000002E-3</v>
      </c>
      <c r="N406">
        <v>0.31664999999999999</v>
      </c>
      <c r="O406">
        <f t="shared" si="124"/>
        <v>0.31664999999999999</v>
      </c>
      <c r="P406">
        <f t="shared" si="136"/>
        <v>-2.0563333333333545E-4</v>
      </c>
      <c r="Q406">
        <f t="shared" si="129"/>
        <v>78.674638999999999</v>
      </c>
      <c r="R406">
        <f t="shared" si="137"/>
        <v>1.7868333333339592E-4</v>
      </c>
      <c r="S406">
        <f t="shared" si="138"/>
        <v>1</v>
      </c>
      <c r="T406">
        <f t="shared" si="139"/>
        <v>19.985528734458232</v>
      </c>
      <c r="U406">
        <f t="shared" si="140"/>
        <v>32500</v>
      </c>
      <c r="W406">
        <v>0</v>
      </c>
      <c r="X406">
        <v>20.001524</v>
      </c>
      <c r="Y406">
        <v>0</v>
      </c>
      <c r="Z406">
        <v>0</v>
      </c>
      <c r="AA406">
        <f t="shared" si="125"/>
        <v>0</v>
      </c>
      <c r="AB406">
        <f t="shared" si="126"/>
        <v>0</v>
      </c>
      <c r="AC406" t="e">
        <f t="shared" si="130"/>
        <v>#DIV/0!</v>
      </c>
      <c r="AD406" s="6" t="e">
        <f t="shared" si="122"/>
        <v>#DIV/0!</v>
      </c>
      <c r="AE406" s="6" t="e">
        <f t="shared" si="122"/>
        <v>#DIV/0!</v>
      </c>
    </row>
    <row r="407" spans="1:31" x14ac:dyDescent="0.25">
      <c r="A407" s="1">
        <v>42880.161481481482</v>
      </c>
      <c r="B407" s="16">
        <v>400</v>
      </c>
      <c r="C407">
        <f t="shared" si="131"/>
        <v>10.086973810803965</v>
      </c>
      <c r="D407">
        <f t="shared" si="132"/>
        <v>-3.9414502727649481</v>
      </c>
      <c r="E407">
        <f t="shared" si="133"/>
        <v>35.40140268724592</v>
      </c>
      <c r="F407">
        <f t="shared" si="134"/>
        <v>-0.39074655557679111</v>
      </c>
      <c r="G407">
        <v>21.095022</v>
      </c>
      <c r="H407">
        <f t="shared" si="127"/>
        <v>21.095022</v>
      </c>
      <c r="I407">
        <v>21.00882</v>
      </c>
      <c r="J407">
        <f t="shared" si="123"/>
        <v>21.00882</v>
      </c>
      <c r="K407">
        <f t="shared" si="135"/>
        <v>3.1083333333429645E-5</v>
      </c>
      <c r="L407">
        <v>2.947E-3</v>
      </c>
      <c r="M407">
        <f t="shared" si="128"/>
        <v>2.947E-3</v>
      </c>
      <c r="N407">
        <v>0.31645200000000001</v>
      </c>
      <c r="O407">
        <f t="shared" si="124"/>
        <v>0.31645200000000001</v>
      </c>
      <c r="P407">
        <f t="shared" si="136"/>
        <v>-2.0493333333333752E-4</v>
      </c>
      <c r="Q407">
        <f t="shared" si="129"/>
        <v>78.674728000000002</v>
      </c>
      <c r="R407">
        <f t="shared" si="137"/>
        <v>1.7384999999923897E-4</v>
      </c>
      <c r="S407">
        <f t="shared" si="138"/>
        <v>1</v>
      </c>
      <c r="T407">
        <f t="shared" si="139"/>
        <v>19.987654575916647</v>
      </c>
      <c r="U407">
        <f t="shared" si="140"/>
        <v>32500</v>
      </c>
      <c r="W407">
        <v>0</v>
      </c>
      <c r="X407">
        <v>20.001683</v>
      </c>
      <c r="Y407">
        <v>0</v>
      </c>
      <c r="Z407">
        <v>0</v>
      </c>
      <c r="AA407">
        <f t="shared" si="125"/>
        <v>0</v>
      </c>
      <c r="AB407">
        <f t="shared" si="126"/>
        <v>0</v>
      </c>
      <c r="AC407" t="e">
        <f t="shared" si="130"/>
        <v>#DIV/0!</v>
      </c>
      <c r="AD407" s="6" t="e">
        <f t="shared" si="122"/>
        <v>#DIV/0!</v>
      </c>
      <c r="AE407" s="6" t="e">
        <f t="shared" si="122"/>
        <v>#DIV/0!</v>
      </c>
    </row>
    <row r="408" spans="1:31" x14ac:dyDescent="0.25">
      <c r="A408" s="1">
        <v>42880.162175925929</v>
      </c>
      <c r="B408" s="16">
        <v>401</v>
      </c>
      <c r="C408">
        <f t="shared" si="131"/>
        <v>2.640469328855819</v>
      </c>
      <c r="D408">
        <f t="shared" si="132"/>
        <v>-4.5093676772685232</v>
      </c>
      <c r="E408">
        <f t="shared" si="133"/>
        <v>5.4277477093163311</v>
      </c>
      <c r="F408">
        <f t="shared" si="134"/>
        <v>-1.7077902128946691</v>
      </c>
      <c r="G408">
        <v>21.095037999999999</v>
      </c>
      <c r="H408">
        <f t="shared" si="127"/>
        <v>21.095037999999999</v>
      </c>
      <c r="I408">
        <v>21.008752000000001</v>
      </c>
      <c r="J408">
        <f t="shared" si="123"/>
        <v>21.008752000000001</v>
      </c>
      <c r="K408">
        <f t="shared" si="135"/>
        <v>4.9600000000064408E-5</v>
      </c>
      <c r="L408">
        <v>2.9239999999999999E-3</v>
      </c>
      <c r="M408">
        <f t="shared" si="128"/>
        <v>2.9239999999999999E-3</v>
      </c>
      <c r="N408">
        <v>0.31624799999999997</v>
      </c>
      <c r="O408">
        <f t="shared" si="124"/>
        <v>0.31624799999999997</v>
      </c>
      <c r="P408">
        <f t="shared" si="136"/>
        <v>-2.0663333333333553E-4</v>
      </c>
      <c r="Q408">
        <f t="shared" si="129"/>
        <v>78.674999999999997</v>
      </c>
      <c r="R408">
        <f t="shared" si="137"/>
        <v>1.5703333333263458E-4</v>
      </c>
      <c r="S408">
        <f t="shared" si="138"/>
        <v>1</v>
      </c>
      <c r="T408">
        <f t="shared" si="139"/>
        <v>19.994215162994085</v>
      </c>
      <c r="U408">
        <f t="shared" si="140"/>
        <v>32500</v>
      </c>
      <c r="W408">
        <v>0</v>
      </c>
      <c r="X408">
        <v>20.001365</v>
      </c>
      <c r="Y408">
        <v>0</v>
      </c>
      <c r="Z408">
        <v>0</v>
      </c>
      <c r="AA408">
        <f t="shared" si="125"/>
        <v>0</v>
      </c>
      <c r="AB408">
        <f t="shared" si="126"/>
        <v>0</v>
      </c>
      <c r="AC408" t="e">
        <f t="shared" si="130"/>
        <v>#DIV/0!</v>
      </c>
      <c r="AD408" s="6" t="e">
        <f t="shared" si="122"/>
        <v>#DIV/0!</v>
      </c>
      <c r="AE408" s="6" t="e">
        <f t="shared" si="122"/>
        <v>#DIV/0!</v>
      </c>
    </row>
    <row r="409" spans="1:31" x14ac:dyDescent="0.25">
      <c r="A409" s="1">
        <v>42880.162870370368</v>
      </c>
      <c r="B409" s="16">
        <v>402</v>
      </c>
      <c r="C409">
        <f t="shared" si="131"/>
        <v>0.95379243342524234</v>
      </c>
      <c r="D409">
        <f t="shared" si="132"/>
        <v>-5.2701798491626395</v>
      </c>
      <c r="E409">
        <f t="shared" si="133"/>
        <v>-2.0593825733466748</v>
      </c>
      <c r="F409">
        <f t="shared" si="134"/>
        <v>-5.525499746560647</v>
      </c>
      <c r="G409">
        <v>21.095124999999999</v>
      </c>
      <c r="H409">
        <f t="shared" si="127"/>
        <v>21.095124999999999</v>
      </c>
      <c r="I409">
        <v>21.008738999999998</v>
      </c>
      <c r="J409">
        <f t="shared" si="123"/>
        <v>21.008738999999998</v>
      </c>
      <c r="K409">
        <f t="shared" si="135"/>
        <v>5.4249999999989027E-5</v>
      </c>
      <c r="L409">
        <v>2.908E-3</v>
      </c>
      <c r="M409">
        <f t="shared" si="128"/>
        <v>2.908E-3</v>
      </c>
      <c r="N409">
        <v>0.31605899999999998</v>
      </c>
      <c r="O409">
        <f t="shared" si="124"/>
        <v>0.31605899999999998</v>
      </c>
      <c r="P409">
        <f t="shared" si="136"/>
        <v>-2.0886666666666555E-4</v>
      </c>
      <c r="Q409">
        <f t="shared" si="129"/>
        <v>78.675202000000013</v>
      </c>
      <c r="R409">
        <f t="shared" si="137"/>
        <v>1.5461666666638507E-4</v>
      </c>
      <c r="S409">
        <f t="shared" si="138"/>
        <v>1</v>
      </c>
      <c r="T409">
        <f t="shared" si="139"/>
        <v>19.994082027717504</v>
      </c>
      <c r="U409">
        <f t="shared" si="140"/>
        <v>32500</v>
      </c>
      <c r="W409">
        <v>0</v>
      </c>
      <c r="X409">
        <v>20.000305999999998</v>
      </c>
      <c r="Y409">
        <v>0</v>
      </c>
      <c r="Z409">
        <v>0</v>
      </c>
      <c r="AA409">
        <f t="shared" si="125"/>
        <v>0</v>
      </c>
      <c r="AB409">
        <f t="shared" si="126"/>
        <v>0</v>
      </c>
      <c r="AC409" t="e">
        <f t="shared" si="130"/>
        <v>#DIV/0!</v>
      </c>
      <c r="AD409" s="6" t="e">
        <f t="shared" si="122"/>
        <v>#DIV/0!</v>
      </c>
      <c r="AE409" s="6" t="e">
        <f t="shared" si="122"/>
        <v>#DIV/0!</v>
      </c>
    </row>
    <row r="410" spans="1:31" x14ac:dyDescent="0.25">
      <c r="A410" s="1">
        <v>42880.163564814815</v>
      </c>
      <c r="B410" s="16">
        <v>403</v>
      </c>
      <c r="C410">
        <f t="shared" si="131"/>
        <v>2.2698782778370452</v>
      </c>
      <c r="D410">
        <f t="shared" si="132"/>
        <v>-5.8473040775220042</v>
      </c>
      <c r="E410">
        <f t="shared" si="133"/>
        <v>2.4901665913715005</v>
      </c>
      <c r="F410">
        <f t="shared" si="134"/>
        <v>-2.5760430127970864</v>
      </c>
      <c r="G410">
        <v>21.094975999999999</v>
      </c>
      <c r="H410">
        <f t="shared" si="127"/>
        <v>21.094975999999999</v>
      </c>
      <c r="I410">
        <v>21.008766999999999</v>
      </c>
      <c r="J410">
        <f t="shared" si="123"/>
        <v>21.008766999999999</v>
      </c>
      <c r="K410">
        <f t="shared" si="135"/>
        <v>5.1316666666541742E-5</v>
      </c>
      <c r="L410">
        <v>2.879E-3</v>
      </c>
      <c r="M410">
        <f t="shared" si="128"/>
        <v>2.879E-3</v>
      </c>
      <c r="N410">
        <v>0.31584800000000002</v>
      </c>
      <c r="O410">
        <f t="shared" si="124"/>
        <v>0.31584800000000002</v>
      </c>
      <c r="P410">
        <f t="shared" si="136"/>
        <v>-2.105166666666658E-4</v>
      </c>
      <c r="Q410">
        <f t="shared" si="129"/>
        <v>78.675384999999991</v>
      </c>
      <c r="R410">
        <f t="shared" si="137"/>
        <v>1.5919999999998899E-4</v>
      </c>
      <c r="S410">
        <f t="shared" si="138"/>
        <v>1</v>
      </c>
      <c r="T410">
        <f t="shared" si="139"/>
        <v>19.992665817644685</v>
      </c>
      <c r="U410">
        <f t="shared" si="140"/>
        <v>32500</v>
      </c>
      <c r="W410">
        <v>0</v>
      </c>
      <c r="X410">
        <v>20.000782999999998</v>
      </c>
      <c r="Y410">
        <v>0</v>
      </c>
      <c r="Z410">
        <v>0</v>
      </c>
      <c r="AA410">
        <f t="shared" si="125"/>
        <v>0</v>
      </c>
      <c r="AB410">
        <f t="shared" si="126"/>
        <v>0</v>
      </c>
      <c r="AC410" t="e">
        <f t="shared" si="130"/>
        <v>#DIV/0!</v>
      </c>
      <c r="AD410" s="6" t="e">
        <f t="shared" si="122"/>
        <v>#DIV/0!</v>
      </c>
      <c r="AE410" s="6" t="e">
        <f t="shared" si="122"/>
        <v>#DIV/0!</v>
      </c>
    </row>
    <row r="411" spans="1:31" x14ac:dyDescent="0.25">
      <c r="A411" s="1">
        <v>42880.164259259262</v>
      </c>
      <c r="B411" s="16">
        <v>404</v>
      </c>
      <c r="C411">
        <f t="shared" si="131"/>
        <v>7.1782894425960686</v>
      </c>
      <c r="D411">
        <f t="shared" si="132"/>
        <v>-6.2218152437896368</v>
      </c>
      <c r="E411">
        <f t="shared" si="133"/>
        <v>21.420754664127344</v>
      </c>
      <c r="F411">
        <f t="shared" si="134"/>
        <v>-0.86675457900447694</v>
      </c>
      <c r="G411">
        <v>21.094975999999999</v>
      </c>
      <c r="H411">
        <f t="shared" si="127"/>
        <v>21.094975999999999</v>
      </c>
      <c r="I411">
        <v>21.008977000000002</v>
      </c>
      <c r="J411">
        <f t="shared" si="123"/>
        <v>21.008977000000002</v>
      </c>
      <c r="K411">
        <f t="shared" si="135"/>
        <v>3.9500000000044132E-5</v>
      </c>
      <c r="L411">
        <v>2.862E-3</v>
      </c>
      <c r="M411">
        <f t="shared" si="128"/>
        <v>2.862E-3</v>
      </c>
      <c r="N411">
        <v>0.31563799999999997</v>
      </c>
      <c r="O411">
        <f t="shared" si="124"/>
        <v>0.31563799999999997</v>
      </c>
      <c r="P411">
        <f t="shared" si="136"/>
        <v>-2.1150000000000059E-4</v>
      </c>
      <c r="Q411">
        <f t="shared" si="129"/>
        <v>78.675384999999991</v>
      </c>
      <c r="R411">
        <f t="shared" si="137"/>
        <v>1.7199999999940966E-4</v>
      </c>
      <c r="S411">
        <f t="shared" si="138"/>
        <v>1</v>
      </c>
      <c r="T411">
        <f t="shared" si="139"/>
        <v>19.987488895313795</v>
      </c>
      <c r="U411">
        <f t="shared" si="140"/>
        <v>32500</v>
      </c>
      <c r="W411">
        <v>0</v>
      </c>
      <c r="X411">
        <v>20.000889000000001</v>
      </c>
      <c r="Y411">
        <v>0</v>
      </c>
      <c r="Z411">
        <v>0</v>
      </c>
      <c r="AA411">
        <f t="shared" si="125"/>
        <v>0</v>
      </c>
      <c r="AB411">
        <f t="shared" si="126"/>
        <v>0</v>
      </c>
      <c r="AC411" t="e">
        <f t="shared" si="130"/>
        <v>#DIV/0!</v>
      </c>
      <c r="AD411" s="6" t="e">
        <f t="shared" si="122"/>
        <v>#DIV/0!</v>
      </c>
      <c r="AE411" s="6" t="e">
        <f t="shared" si="122"/>
        <v>#DIV/0!</v>
      </c>
    </row>
    <row r="412" spans="1:31" x14ac:dyDescent="0.25">
      <c r="A412" s="1">
        <v>42880.164953703701</v>
      </c>
      <c r="B412" s="16">
        <v>405</v>
      </c>
      <c r="C412">
        <f t="shared" si="131"/>
        <v>8.5303331034303405</v>
      </c>
      <c r="D412">
        <f t="shared" si="132"/>
        <v>-5.9025028707520999</v>
      </c>
      <c r="E412">
        <f t="shared" si="133"/>
        <v>27.101679591308653</v>
      </c>
      <c r="F412">
        <f t="shared" si="134"/>
        <v>-0.69194283496133346</v>
      </c>
      <c r="G412">
        <v>21.095034999999999</v>
      </c>
      <c r="H412">
        <f t="shared" si="127"/>
        <v>21.095034999999999</v>
      </c>
      <c r="I412">
        <v>21.009101000000001</v>
      </c>
      <c r="J412">
        <f t="shared" si="123"/>
        <v>21.009101000000001</v>
      </c>
      <c r="K412">
        <f t="shared" si="135"/>
        <v>3.596666666669061E-5</v>
      </c>
      <c r="L412">
        <v>2.846E-3</v>
      </c>
      <c r="M412">
        <f t="shared" si="128"/>
        <v>2.846E-3</v>
      </c>
      <c r="N412">
        <v>0.31539800000000001</v>
      </c>
      <c r="O412">
        <f t="shared" si="124"/>
        <v>0.31539800000000001</v>
      </c>
      <c r="P412">
        <f t="shared" si="136"/>
        <v>-2.103666666666661E-4</v>
      </c>
      <c r="Q412">
        <f t="shared" si="129"/>
        <v>78.675500999999997</v>
      </c>
      <c r="R412">
        <f t="shared" si="137"/>
        <v>1.7439999999974514E-4</v>
      </c>
      <c r="S412">
        <f t="shared" si="138"/>
        <v>1</v>
      </c>
      <c r="T412">
        <f t="shared" si="139"/>
        <v>19.986138164025892</v>
      </c>
      <c r="U412">
        <f t="shared" si="140"/>
        <v>32500</v>
      </c>
      <c r="W412">
        <v>0</v>
      </c>
      <c r="X412">
        <v>20.000571000000001</v>
      </c>
      <c r="Y412">
        <v>0</v>
      </c>
      <c r="Z412">
        <v>0</v>
      </c>
      <c r="AA412">
        <f t="shared" si="125"/>
        <v>0</v>
      </c>
      <c r="AB412">
        <f t="shared" si="126"/>
        <v>0</v>
      </c>
      <c r="AC412" t="e">
        <f t="shared" si="130"/>
        <v>#DIV/0!</v>
      </c>
      <c r="AD412" s="6" t="e">
        <f t="shared" si="122"/>
        <v>#DIV/0!</v>
      </c>
      <c r="AE412" s="6" t="e">
        <f t="shared" si="122"/>
        <v>#DIV/0!</v>
      </c>
    </row>
    <row r="413" spans="1:31" x14ac:dyDescent="0.25">
      <c r="A413" s="1">
        <v>42880.165648148148</v>
      </c>
      <c r="B413" s="16">
        <v>406</v>
      </c>
      <c r="C413">
        <f t="shared" si="131"/>
        <v>7.3901694761477899</v>
      </c>
      <c r="D413">
        <f t="shared" si="132"/>
        <v>-5.475386009853267</v>
      </c>
      <c r="E413">
        <f t="shared" si="133"/>
        <v>23.079831750620432</v>
      </c>
      <c r="F413">
        <f t="shared" si="134"/>
        <v>-0.74090127804584183</v>
      </c>
      <c r="G413">
        <v>21.095343</v>
      </c>
      <c r="H413">
        <f t="shared" si="127"/>
        <v>21.095343</v>
      </c>
      <c r="I413">
        <v>21.009101000000001</v>
      </c>
      <c r="J413">
        <f t="shared" si="123"/>
        <v>21.009101000000001</v>
      </c>
      <c r="K413">
        <f t="shared" si="135"/>
        <v>3.8650000000117755E-5</v>
      </c>
      <c r="L413">
        <v>2.8370000000000001E-3</v>
      </c>
      <c r="M413">
        <f t="shared" si="128"/>
        <v>2.8370000000000001E-3</v>
      </c>
      <c r="N413">
        <v>0.31517800000000001</v>
      </c>
      <c r="O413">
        <f t="shared" si="124"/>
        <v>0.31517800000000001</v>
      </c>
      <c r="P413">
        <f t="shared" si="136"/>
        <v>-2.089333333333332E-4</v>
      </c>
      <c r="Q413">
        <f t="shared" si="129"/>
        <v>78.675720999999996</v>
      </c>
      <c r="R413">
        <f t="shared" si="137"/>
        <v>1.7028333333352446E-4</v>
      </c>
      <c r="S413">
        <f t="shared" si="138"/>
        <v>1</v>
      </c>
      <c r="T413">
        <f t="shared" si="139"/>
        <v>19.9872294445139</v>
      </c>
      <c r="U413">
        <f t="shared" si="140"/>
        <v>32500</v>
      </c>
      <c r="W413">
        <v>0</v>
      </c>
      <c r="X413">
        <v>20.000095000000002</v>
      </c>
      <c r="Y413">
        <v>0</v>
      </c>
      <c r="Z413">
        <v>0</v>
      </c>
      <c r="AA413">
        <f t="shared" si="125"/>
        <v>0</v>
      </c>
      <c r="AB413">
        <f t="shared" si="126"/>
        <v>0</v>
      </c>
      <c r="AC413" t="e">
        <f t="shared" si="130"/>
        <v>#DIV/0!</v>
      </c>
      <c r="AD413" s="6" t="e">
        <f t="shared" si="122"/>
        <v>#DIV/0!</v>
      </c>
      <c r="AE413" s="6" t="e">
        <f t="shared" si="122"/>
        <v>#DIV/0!</v>
      </c>
    </row>
    <row r="414" spans="1:31" x14ac:dyDescent="0.25">
      <c r="A414" s="1">
        <v>42880.166342592594</v>
      </c>
      <c r="B414" s="16">
        <v>407</v>
      </c>
      <c r="C414">
        <f t="shared" si="131"/>
        <v>6.2711064986507381</v>
      </c>
      <c r="D414">
        <f t="shared" si="132"/>
        <v>-4.0335880677199398</v>
      </c>
      <c r="E414">
        <f t="shared" si="133"/>
        <v>20.261349484419746</v>
      </c>
      <c r="F414">
        <f t="shared" si="134"/>
        <v>-0.64320197218589537</v>
      </c>
      <c r="G414">
        <v>21.095486000000001</v>
      </c>
      <c r="H414">
        <f t="shared" si="127"/>
        <v>21.095486000000001</v>
      </c>
      <c r="I414">
        <v>21.009035999999998</v>
      </c>
      <c r="J414">
        <f t="shared" si="123"/>
        <v>21.009035999999998</v>
      </c>
      <c r="K414">
        <f t="shared" si="135"/>
        <v>4.0566666666563836E-5</v>
      </c>
      <c r="L414">
        <v>2.813E-3</v>
      </c>
      <c r="M414">
        <f t="shared" si="128"/>
        <v>2.813E-3</v>
      </c>
      <c r="N414">
        <v>0.31497799999999998</v>
      </c>
      <c r="O414">
        <f t="shared" si="124"/>
        <v>0.31497799999999998</v>
      </c>
      <c r="P414">
        <f t="shared" si="136"/>
        <v>-2.0441666666666617E-4</v>
      </c>
      <c r="Q414">
        <f t="shared" si="129"/>
        <v>78.675986000000009</v>
      </c>
      <c r="R414">
        <f t="shared" si="137"/>
        <v>1.6385000000222286E-4</v>
      </c>
      <c r="S414">
        <f t="shared" si="138"/>
        <v>1</v>
      </c>
      <c r="T414">
        <f t="shared" si="139"/>
        <v>19.990107305432939</v>
      </c>
      <c r="U414">
        <f t="shared" si="140"/>
        <v>32500</v>
      </c>
      <c r="W414">
        <v>0</v>
      </c>
      <c r="X414">
        <v>20.000412000000001</v>
      </c>
      <c r="Y414">
        <v>0</v>
      </c>
      <c r="Z414">
        <v>0</v>
      </c>
      <c r="AA414">
        <f t="shared" si="125"/>
        <v>0</v>
      </c>
      <c r="AB414">
        <f t="shared" si="126"/>
        <v>0</v>
      </c>
      <c r="AC414" t="e">
        <f t="shared" si="130"/>
        <v>#DIV/0!</v>
      </c>
      <c r="AD414" s="6" t="e">
        <f t="shared" si="122"/>
        <v>#DIV/0!</v>
      </c>
      <c r="AE414" s="6" t="e">
        <f t="shared" si="122"/>
        <v>#DIV/0!</v>
      </c>
    </row>
    <row r="415" spans="1:31" x14ac:dyDescent="0.25">
      <c r="A415" s="1">
        <v>42880.167037037034</v>
      </c>
      <c r="B415" s="16">
        <v>408</v>
      </c>
      <c r="C415">
        <f t="shared" si="131"/>
        <v>7.8660941352455644</v>
      </c>
      <c r="D415">
        <f t="shared" si="132"/>
        <v>-2.3878503375092652</v>
      </c>
      <c r="E415">
        <f t="shared" si="133"/>
        <v>28.364090214392537</v>
      </c>
      <c r="F415">
        <f t="shared" si="134"/>
        <v>-0.30356239023507708</v>
      </c>
      <c r="G415">
        <v>21.095638999999998</v>
      </c>
      <c r="H415">
        <f t="shared" si="127"/>
        <v>21.095638999999998</v>
      </c>
      <c r="I415">
        <v>21.008935000000001</v>
      </c>
      <c r="J415">
        <f t="shared" si="123"/>
        <v>21.008935000000001</v>
      </c>
      <c r="K415">
        <f t="shared" si="135"/>
        <v>3.5783333333109608E-5</v>
      </c>
      <c r="L415">
        <v>2.7929999999999999E-3</v>
      </c>
      <c r="M415">
        <f t="shared" si="128"/>
        <v>2.7929999999999999E-3</v>
      </c>
      <c r="N415">
        <v>0.31478499999999998</v>
      </c>
      <c r="O415">
        <f t="shared" si="124"/>
        <v>0.31478499999999998</v>
      </c>
      <c r="P415">
        <f t="shared" si="136"/>
        <v>-1.9924999999999804E-4</v>
      </c>
      <c r="Q415">
        <f t="shared" si="129"/>
        <v>78.676279999999991</v>
      </c>
      <c r="R415">
        <f t="shared" si="137"/>
        <v>1.6346666666819943E-4</v>
      </c>
      <c r="S415">
        <f t="shared" si="138"/>
        <v>1</v>
      </c>
      <c r="T415">
        <f t="shared" si="139"/>
        <v>19.99047605552682</v>
      </c>
      <c r="U415">
        <f t="shared" si="140"/>
        <v>32500</v>
      </c>
      <c r="W415">
        <v>0</v>
      </c>
      <c r="X415">
        <v>20.000730000000001</v>
      </c>
      <c r="Y415">
        <v>0</v>
      </c>
      <c r="Z415">
        <v>0</v>
      </c>
      <c r="AA415">
        <f t="shared" si="125"/>
        <v>0</v>
      </c>
      <c r="AB415">
        <f t="shared" si="126"/>
        <v>0</v>
      </c>
      <c r="AC415" t="e">
        <f t="shared" si="130"/>
        <v>#DIV/0!</v>
      </c>
      <c r="AD415" s="6" t="e">
        <f t="shared" si="122"/>
        <v>#DIV/0!</v>
      </c>
      <c r="AE415" s="6" t="e">
        <f t="shared" si="122"/>
        <v>#DIV/0!</v>
      </c>
    </row>
    <row r="416" spans="1:31" x14ac:dyDescent="0.25">
      <c r="A416" s="1">
        <v>42880.167731481481</v>
      </c>
      <c r="B416" s="16">
        <v>409</v>
      </c>
      <c r="C416">
        <f t="shared" si="131"/>
        <v>7.3221781526357184</v>
      </c>
      <c r="D416">
        <f t="shared" si="132"/>
        <v>-0.83919078031529537</v>
      </c>
      <c r="E416">
        <f t="shared" si="133"/>
        <v>27.930237478069277</v>
      </c>
      <c r="F416">
        <f t="shared" si="134"/>
        <v>-0.1146094458263375</v>
      </c>
      <c r="G416">
        <v>21.095839999999999</v>
      </c>
      <c r="H416">
        <f t="shared" si="127"/>
        <v>21.095839999999999</v>
      </c>
      <c r="I416">
        <v>21.008979</v>
      </c>
      <c r="J416">
        <f t="shared" si="123"/>
        <v>21.008979</v>
      </c>
      <c r="K416">
        <f t="shared" si="135"/>
        <v>3.6199999999790104E-5</v>
      </c>
      <c r="L416">
        <v>2.7720000000000002E-3</v>
      </c>
      <c r="M416">
        <f t="shared" si="128"/>
        <v>2.7720000000000002E-3</v>
      </c>
      <c r="N416">
        <v>0.31459799999999999</v>
      </c>
      <c r="O416">
        <f t="shared" si="124"/>
        <v>0.31459799999999999</v>
      </c>
      <c r="P416">
        <f t="shared" si="136"/>
        <v>-1.9439999999999827E-4</v>
      </c>
      <c r="Q416">
        <f t="shared" si="129"/>
        <v>78.676423</v>
      </c>
      <c r="R416">
        <f t="shared" si="137"/>
        <v>1.582000000003821E-4</v>
      </c>
      <c r="S416">
        <f t="shared" si="138"/>
        <v>1</v>
      </c>
      <c r="T416">
        <f t="shared" si="139"/>
        <v>19.992250631066995</v>
      </c>
      <c r="U416">
        <f t="shared" si="140"/>
        <v>32500</v>
      </c>
      <c r="W416">
        <v>0</v>
      </c>
      <c r="X416">
        <v>20.000412000000001</v>
      </c>
      <c r="Y416">
        <v>0</v>
      </c>
      <c r="Z416">
        <v>0</v>
      </c>
      <c r="AA416">
        <f t="shared" si="125"/>
        <v>0</v>
      </c>
      <c r="AB416">
        <f t="shared" si="126"/>
        <v>0</v>
      </c>
      <c r="AC416" t="e">
        <f t="shared" si="130"/>
        <v>#DIV/0!</v>
      </c>
      <c r="AD416" s="6" t="e">
        <f t="shared" si="122"/>
        <v>#DIV/0!</v>
      </c>
      <c r="AE416" s="6" t="e">
        <f t="shared" si="122"/>
        <v>#DIV/0!</v>
      </c>
    </row>
    <row r="417" spans="1:31" x14ac:dyDescent="0.25">
      <c r="A417" s="1">
        <v>42880.168425925927</v>
      </c>
      <c r="B417" s="16">
        <v>410</v>
      </c>
      <c r="C417">
        <f t="shared" si="131"/>
        <v>1.1653571799655182</v>
      </c>
      <c r="D417">
        <f t="shared" si="132"/>
        <v>-1.0200260990257881</v>
      </c>
      <c r="E417">
        <f t="shared" si="133"/>
        <v>3.4665638329196371</v>
      </c>
      <c r="F417">
        <f t="shared" si="134"/>
        <v>-0.87529052599647572</v>
      </c>
      <c r="G417">
        <v>21.096115000000001</v>
      </c>
      <c r="H417">
        <f t="shared" si="127"/>
        <v>21.096115000000001</v>
      </c>
      <c r="I417">
        <v>21.009197</v>
      </c>
      <c r="J417">
        <f t="shared" si="123"/>
        <v>21.009197</v>
      </c>
      <c r="K417">
        <f t="shared" si="135"/>
        <v>5.1316666666600953E-5</v>
      </c>
      <c r="L417">
        <v>2.7569999999999999E-3</v>
      </c>
      <c r="M417">
        <f t="shared" si="128"/>
        <v>2.7569999999999999E-3</v>
      </c>
      <c r="N417">
        <v>0.31439400000000001</v>
      </c>
      <c r="O417">
        <f t="shared" si="124"/>
        <v>0.31439400000000001</v>
      </c>
      <c r="P417">
        <f t="shared" si="136"/>
        <v>-1.9489999999999877E-4</v>
      </c>
      <c r="Q417">
        <f t="shared" si="129"/>
        <v>78.676409000000007</v>
      </c>
      <c r="R417">
        <f t="shared" si="137"/>
        <v>1.435833333334339E-4</v>
      </c>
      <c r="S417">
        <f t="shared" si="138"/>
        <v>1</v>
      </c>
      <c r="T417">
        <f t="shared" si="139"/>
        <v>19.998438616720996</v>
      </c>
      <c r="U417">
        <f t="shared" si="140"/>
        <v>32500</v>
      </c>
      <c r="W417">
        <v>0</v>
      </c>
      <c r="X417">
        <v>20.000623999999998</v>
      </c>
      <c r="Y417">
        <v>0</v>
      </c>
      <c r="Z417">
        <v>0</v>
      </c>
      <c r="AA417">
        <f t="shared" si="125"/>
        <v>0</v>
      </c>
      <c r="AB417">
        <f t="shared" si="126"/>
        <v>0</v>
      </c>
      <c r="AC417" t="e">
        <f t="shared" si="130"/>
        <v>#DIV/0!</v>
      </c>
      <c r="AD417" s="6" t="e">
        <f t="shared" si="122"/>
        <v>#DIV/0!</v>
      </c>
      <c r="AE417" s="6" t="e">
        <f t="shared" si="122"/>
        <v>#DIV/0!</v>
      </c>
    </row>
    <row r="418" spans="1:31" x14ac:dyDescent="0.25">
      <c r="A418" s="1">
        <v>42880.169120370374</v>
      </c>
      <c r="B418" s="16">
        <v>411</v>
      </c>
      <c r="C418">
        <f t="shared" si="131"/>
        <v>-6.5558461894542441</v>
      </c>
      <c r="D418">
        <f t="shared" si="132"/>
        <v>-2.1027084761952874</v>
      </c>
      <c r="E418">
        <f t="shared" si="133"/>
        <v>-28.157979990358772</v>
      </c>
      <c r="F418">
        <f t="shared" si="134"/>
        <v>0.32073792084654323</v>
      </c>
      <c r="G418">
        <v>21.095824</v>
      </c>
      <c r="H418">
        <f t="shared" si="127"/>
        <v>21.095824</v>
      </c>
      <c r="I418">
        <v>21.009312999999999</v>
      </c>
      <c r="J418">
        <f t="shared" si="123"/>
        <v>21.009312999999999</v>
      </c>
      <c r="K418">
        <f t="shared" si="135"/>
        <v>7.0533333333303949E-5</v>
      </c>
      <c r="L418">
        <v>2.7369999999999998E-3</v>
      </c>
      <c r="M418">
        <f t="shared" si="128"/>
        <v>2.7369999999999998E-3</v>
      </c>
      <c r="N418">
        <v>0.31421300000000002</v>
      </c>
      <c r="O418">
        <f t="shared" si="124"/>
        <v>0.31421300000000002</v>
      </c>
      <c r="P418">
        <f t="shared" si="136"/>
        <v>-1.9819999999999837E-4</v>
      </c>
      <c r="Q418">
        <f t="shared" si="129"/>
        <v>78.676474000000013</v>
      </c>
      <c r="R418">
        <f t="shared" si="137"/>
        <v>1.2766666666550464E-4</v>
      </c>
      <c r="S418">
        <f t="shared" si="138"/>
        <v>1</v>
      </c>
      <c r="T418">
        <f t="shared" si="139"/>
        <v>20.005448137713646</v>
      </c>
      <c r="U418">
        <f t="shared" si="140"/>
        <v>32500</v>
      </c>
      <c r="W418">
        <v>0</v>
      </c>
      <c r="X418">
        <v>20.000995</v>
      </c>
      <c r="Y418">
        <v>0</v>
      </c>
      <c r="Z418">
        <v>0</v>
      </c>
      <c r="AA418">
        <f t="shared" si="125"/>
        <v>0</v>
      </c>
      <c r="AB418">
        <f t="shared" si="126"/>
        <v>0</v>
      </c>
      <c r="AC418" t="e">
        <f t="shared" si="130"/>
        <v>#DIV/0!</v>
      </c>
      <c r="AD418" s="6" t="e">
        <f t="shared" si="122"/>
        <v>#DIV/0!</v>
      </c>
      <c r="AE418" s="6" t="e">
        <f t="shared" si="122"/>
        <v>#DIV/0!</v>
      </c>
    </row>
    <row r="419" spans="1:31" x14ac:dyDescent="0.25">
      <c r="A419" s="1">
        <v>42880.169814814813</v>
      </c>
      <c r="B419" s="16">
        <v>412</v>
      </c>
      <c r="C419">
        <f t="shared" si="131"/>
        <v>-9.817080761532182</v>
      </c>
      <c r="D419">
        <f t="shared" si="132"/>
        <v>-3.1676096712481261</v>
      </c>
      <c r="E419">
        <f t="shared" si="133"/>
        <v>-42.186156358256255</v>
      </c>
      <c r="F419">
        <f t="shared" si="134"/>
        <v>0.32266309590324155</v>
      </c>
      <c r="G419">
        <v>21.095642999999999</v>
      </c>
      <c r="H419">
        <f t="shared" si="127"/>
        <v>21.095642999999999</v>
      </c>
      <c r="I419">
        <v>21.009321</v>
      </c>
      <c r="J419">
        <f t="shared" si="123"/>
        <v>21.009321</v>
      </c>
      <c r="K419">
        <f t="shared" si="135"/>
        <v>7.9033333333100583E-5</v>
      </c>
      <c r="L419">
        <v>2.7169999999999998E-3</v>
      </c>
      <c r="M419">
        <f t="shared" si="128"/>
        <v>2.7169999999999998E-3</v>
      </c>
      <c r="N419">
        <v>0.314025</v>
      </c>
      <c r="O419">
        <f t="shared" si="124"/>
        <v>0.314025</v>
      </c>
      <c r="P419">
        <f t="shared" si="136"/>
        <v>-2.0140000000000064E-4</v>
      </c>
      <c r="Q419">
        <f t="shared" si="129"/>
        <v>78.676653999999999</v>
      </c>
      <c r="R419">
        <f t="shared" si="137"/>
        <v>1.2236666666609608E-4</v>
      </c>
      <c r="S419">
        <f t="shared" si="138"/>
        <v>1</v>
      </c>
      <c r="T419">
        <f t="shared" si="139"/>
        <v>20.008226471090545</v>
      </c>
      <c r="U419">
        <f t="shared" si="140"/>
        <v>32500</v>
      </c>
      <c r="W419">
        <v>0</v>
      </c>
      <c r="X419">
        <v>20.001577000000001</v>
      </c>
      <c r="Y419">
        <v>0</v>
      </c>
      <c r="Z419">
        <v>0</v>
      </c>
      <c r="AA419">
        <f t="shared" si="125"/>
        <v>0</v>
      </c>
      <c r="AB419">
        <f t="shared" si="126"/>
        <v>0</v>
      </c>
      <c r="AC419" t="e">
        <f t="shared" si="130"/>
        <v>#DIV/0!</v>
      </c>
      <c r="AD419" s="6" t="e">
        <f t="shared" si="122"/>
        <v>#DIV/0!</v>
      </c>
      <c r="AE419" s="6" t="e">
        <f t="shared" si="122"/>
        <v>#DIV/0!</v>
      </c>
    </row>
    <row r="420" spans="1:31" x14ac:dyDescent="0.25">
      <c r="A420" s="1">
        <v>42880.17050925926</v>
      </c>
      <c r="B420" s="16">
        <v>413</v>
      </c>
      <c r="C420">
        <f t="shared" si="131"/>
        <v>-6.0725574429397611</v>
      </c>
      <c r="D420">
        <f t="shared" si="132"/>
        <v>-3.9366149926451133</v>
      </c>
      <c r="E420">
        <f t="shared" si="133"/>
        <v>-28.277971834505802</v>
      </c>
      <c r="F420">
        <f t="shared" si="134"/>
        <v>0.64826311313399032</v>
      </c>
      <c r="G420">
        <v>21.095500000000001</v>
      </c>
      <c r="H420">
        <f t="shared" si="127"/>
        <v>21.095500000000001</v>
      </c>
      <c r="I420">
        <v>21.009274999999999</v>
      </c>
      <c r="J420">
        <f t="shared" si="123"/>
        <v>21.009274999999999</v>
      </c>
      <c r="K420">
        <f t="shared" si="135"/>
        <v>7.0366666666465966E-5</v>
      </c>
      <c r="L420">
        <v>2.7000000000000001E-3</v>
      </c>
      <c r="M420">
        <f t="shared" si="128"/>
        <v>2.7000000000000001E-3</v>
      </c>
      <c r="N420">
        <v>0.31382700000000002</v>
      </c>
      <c r="O420">
        <f t="shared" si="124"/>
        <v>0.31382700000000002</v>
      </c>
      <c r="P420">
        <f t="shared" si="136"/>
        <v>-2.0360000000000099E-4</v>
      </c>
      <c r="Q420">
        <f t="shared" si="129"/>
        <v>78.676897999999994</v>
      </c>
      <c r="R420">
        <f t="shared" si="137"/>
        <v>1.3323333333185397E-4</v>
      </c>
      <c r="S420">
        <f t="shared" si="138"/>
        <v>1</v>
      </c>
      <c r="T420">
        <f t="shared" si="139"/>
        <v>20.002547942450843</v>
      </c>
      <c r="U420">
        <f t="shared" si="140"/>
        <v>32500</v>
      </c>
      <c r="W420">
        <v>0</v>
      </c>
      <c r="X420">
        <v>20.000412000000001</v>
      </c>
      <c r="Y420">
        <v>0</v>
      </c>
      <c r="Z420">
        <v>0</v>
      </c>
      <c r="AA420">
        <f t="shared" si="125"/>
        <v>0</v>
      </c>
      <c r="AB420">
        <f t="shared" si="126"/>
        <v>0</v>
      </c>
      <c r="AC420" t="e">
        <f t="shared" si="130"/>
        <v>#DIV/0!</v>
      </c>
      <c r="AD420" s="6" t="e">
        <f t="shared" si="122"/>
        <v>#DIV/0!</v>
      </c>
      <c r="AE420" s="6" t="e">
        <f t="shared" si="122"/>
        <v>#DIV/0!</v>
      </c>
    </row>
    <row r="421" spans="1:31" x14ac:dyDescent="0.25">
      <c r="A421" s="1">
        <v>42880.171203703707</v>
      </c>
      <c r="B421" s="16">
        <v>414</v>
      </c>
      <c r="C421">
        <f t="shared" si="131"/>
        <v>3.0565682654565052</v>
      </c>
      <c r="D421">
        <f t="shared" si="132"/>
        <v>-4.2732384931923661</v>
      </c>
      <c r="E421">
        <f t="shared" si="133"/>
        <v>7.3282802376797145</v>
      </c>
      <c r="F421">
        <f t="shared" si="134"/>
        <v>-1.3980510566330011</v>
      </c>
      <c r="G421">
        <v>21.095887999999999</v>
      </c>
      <c r="H421">
        <f t="shared" si="127"/>
        <v>21.095887999999999</v>
      </c>
      <c r="I421">
        <v>21.009415000000001</v>
      </c>
      <c r="J421">
        <f t="shared" si="123"/>
        <v>21.009415000000001</v>
      </c>
      <c r="K421">
        <f t="shared" si="135"/>
        <v>4.8549999999991653E-5</v>
      </c>
      <c r="L421">
        <v>2.6819999999999999E-3</v>
      </c>
      <c r="M421">
        <f t="shared" si="128"/>
        <v>2.6819999999999999E-3</v>
      </c>
      <c r="N421">
        <v>0.31359399999999998</v>
      </c>
      <c r="O421">
        <f t="shared" si="124"/>
        <v>0.31359399999999998</v>
      </c>
      <c r="P421">
        <f t="shared" si="136"/>
        <v>-2.0441666666666988E-4</v>
      </c>
      <c r="Q421">
        <f t="shared" si="129"/>
        <v>78.676991000000001</v>
      </c>
      <c r="R421">
        <f t="shared" si="137"/>
        <v>1.5586666666465022E-4</v>
      </c>
      <c r="S421">
        <f t="shared" si="138"/>
        <v>1</v>
      </c>
      <c r="T421">
        <f t="shared" si="139"/>
        <v>19.99355919324201</v>
      </c>
      <c r="U421">
        <f t="shared" si="140"/>
        <v>32500</v>
      </c>
      <c r="W421">
        <v>0</v>
      </c>
      <c r="X421">
        <v>20.000889000000001</v>
      </c>
      <c r="Y421">
        <v>0</v>
      </c>
      <c r="Z421">
        <v>0</v>
      </c>
      <c r="AA421">
        <f t="shared" si="125"/>
        <v>0</v>
      </c>
      <c r="AB421">
        <f t="shared" si="126"/>
        <v>0</v>
      </c>
      <c r="AC421" t="e">
        <f t="shared" si="130"/>
        <v>#DIV/0!</v>
      </c>
      <c r="AD421" s="6" t="e">
        <f t="shared" si="122"/>
        <v>#DIV/0!</v>
      </c>
      <c r="AE421" s="6" t="e">
        <f t="shared" si="122"/>
        <v>#DIV/0!</v>
      </c>
    </row>
    <row r="422" spans="1:31" x14ac:dyDescent="0.25">
      <c r="A422" s="1">
        <v>42880.171898148146</v>
      </c>
      <c r="B422" s="16">
        <v>415</v>
      </c>
      <c r="C422">
        <f t="shared" si="131"/>
        <v>6.22213940768507</v>
      </c>
      <c r="D422">
        <f t="shared" si="132"/>
        <v>-5.0722574200898052</v>
      </c>
      <c r="E422">
        <f t="shared" si="133"/>
        <v>18.921679213907716</v>
      </c>
      <c r="F422">
        <f t="shared" si="134"/>
        <v>-0.81519507805064184</v>
      </c>
      <c r="G422">
        <v>21.095855</v>
      </c>
      <c r="H422">
        <f t="shared" si="127"/>
        <v>21.095855</v>
      </c>
      <c r="I422">
        <v>21.009554999999999</v>
      </c>
      <c r="J422">
        <f t="shared" si="123"/>
        <v>21.009554999999999</v>
      </c>
      <c r="K422">
        <f t="shared" si="135"/>
        <v>4.1266666666750498E-5</v>
      </c>
      <c r="L422">
        <v>2.6619999999999999E-3</v>
      </c>
      <c r="M422">
        <f t="shared" si="128"/>
        <v>2.6619999999999999E-3</v>
      </c>
      <c r="N422">
        <v>0.31337599999999999</v>
      </c>
      <c r="O422">
        <f t="shared" si="124"/>
        <v>0.31337599999999999</v>
      </c>
      <c r="P422">
        <f t="shared" si="136"/>
        <v>-2.0671666666667032E-4</v>
      </c>
      <c r="Q422">
        <f t="shared" si="129"/>
        <v>78.677068999999989</v>
      </c>
      <c r="R422">
        <f t="shared" si="137"/>
        <v>1.654499999988938E-4</v>
      </c>
      <c r="S422">
        <f t="shared" si="138"/>
        <v>1</v>
      </c>
      <c r="T422">
        <f t="shared" si="139"/>
        <v>19.989752603172562</v>
      </c>
      <c r="U422">
        <f t="shared" si="140"/>
        <v>32500</v>
      </c>
      <c r="W422">
        <v>0</v>
      </c>
      <c r="X422">
        <v>20.001047</v>
      </c>
      <c r="Y422">
        <v>0</v>
      </c>
      <c r="Z422">
        <v>0</v>
      </c>
      <c r="AA422">
        <f t="shared" si="125"/>
        <v>0</v>
      </c>
      <c r="AB422">
        <f t="shared" si="126"/>
        <v>0</v>
      </c>
      <c r="AC422" t="e">
        <f t="shared" si="130"/>
        <v>#DIV/0!</v>
      </c>
      <c r="AD422" s="6" t="e">
        <f t="shared" si="122"/>
        <v>#DIV/0!</v>
      </c>
      <c r="AE422" s="6" t="e">
        <f t="shared" si="122"/>
        <v>#DIV/0!</v>
      </c>
    </row>
    <row r="423" spans="1:31" x14ac:dyDescent="0.25">
      <c r="A423" s="1">
        <v>42880.172592592593</v>
      </c>
      <c r="B423" s="16">
        <v>416</v>
      </c>
      <c r="C423">
        <f t="shared" si="131"/>
        <v>3.6889831957986852</v>
      </c>
      <c r="D423">
        <f t="shared" si="132"/>
        <v>-5.5136431864087232</v>
      </c>
      <c r="E423">
        <f t="shared" si="133"/>
        <v>8.4512206968473862</v>
      </c>
      <c r="F423">
        <f t="shared" si="134"/>
        <v>-1.4946240993149846</v>
      </c>
      <c r="G423">
        <v>21.095739999999999</v>
      </c>
      <c r="H423">
        <f t="shared" si="127"/>
        <v>21.095739999999999</v>
      </c>
      <c r="I423">
        <v>21.009588999999998</v>
      </c>
      <c r="J423">
        <f t="shared" si="123"/>
        <v>21.009588999999998</v>
      </c>
      <c r="K423">
        <f t="shared" si="135"/>
        <v>4.7616666666823924E-5</v>
      </c>
      <c r="L423">
        <v>2.6419999999999998E-3</v>
      </c>
      <c r="M423">
        <f t="shared" si="128"/>
        <v>2.6419999999999998E-3</v>
      </c>
      <c r="N423">
        <v>0.31317699999999998</v>
      </c>
      <c r="O423">
        <f t="shared" si="124"/>
        <v>0.31317699999999998</v>
      </c>
      <c r="P423">
        <f t="shared" si="136"/>
        <v>-2.0798333333333364E-4</v>
      </c>
      <c r="Q423">
        <f t="shared" si="129"/>
        <v>78.677233999999999</v>
      </c>
      <c r="R423">
        <f t="shared" si="137"/>
        <v>1.603666666667891E-4</v>
      </c>
      <c r="S423">
        <f t="shared" si="138"/>
        <v>1</v>
      </c>
      <c r="T423">
        <f t="shared" si="139"/>
        <v>19.991686373617704</v>
      </c>
      <c r="U423">
        <f t="shared" si="140"/>
        <v>32500</v>
      </c>
      <c r="W423">
        <v>0</v>
      </c>
      <c r="X423">
        <v>20.000889000000001</v>
      </c>
      <c r="Y423">
        <v>0</v>
      </c>
      <c r="Z423">
        <v>0</v>
      </c>
      <c r="AA423">
        <f t="shared" si="125"/>
        <v>0</v>
      </c>
      <c r="AB423">
        <f t="shared" si="126"/>
        <v>0</v>
      </c>
      <c r="AC423" t="e">
        <f t="shared" si="130"/>
        <v>#DIV/0!</v>
      </c>
      <c r="AD423" s="6" t="e">
        <f t="shared" si="122"/>
        <v>#DIV/0!</v>
      </c>
      <c r="AE423" s="6" t="e">
        <f t="shared" si="122"/>
        <v>#DIV/0!</v>
      </c>
    </row>
    <row r="424" spans="1:31" x14ac:dyDescent="0.25">
      <c r="A424" s="1">
        <v>42880.17328703704</v>
      </c>
      <c r="B424" s="16">
        <v>417</v>
      </c>
      <c r="C424">
        <f t="shared" si="131"/>
        <v>-7.3405965826747188E-2</v>
      </c>
      <c r="D424">
        <f t="shared" si="132"/>
        <v>-4.857494969075189</v>
      </c>
      <c r="E424">
        <f t="shared" si="133"/>
        <v>-5.6519673571822198</v>
      </c>
      <c r="F424">
        <f t="shared" si="134"/>
        <v>66.173027142505717</v>
      </c>
      <c r="G424">
        <v>21.095713</v>
      </c>
      <c r="H424">
        <f t="shared" si="127"/>
        <v>21.095713</v>
      </c>
      <c r="I424">
        <v>21.009595999999998</v>
      </c>
      <c r="J424">
        <f t="shared" si="123"/>
        <v>21.009595999999998</v>
      </c>
      <c r="K424">
        <f t="shared" si="135"/>
        <v>5.6316666666826148E-5</v>
      </c>
      <c r="L424">
        <v>2.6259999999999999E-3</v>
      </c>
      <c r="M424">
        <f t="shared" si="128"/>
        <v>2.6259999999999999E-3</v>
      </c>
      <c r="N424">
        <v>0.31298300000000001</v>
      </c>
      <c r="O424">
        <f t="shared" si="124"/>
        <v>0.31298300000000001</v>
      </c>
      <c r="P424">
        <f t="shared" si="136"/>
        <v>-2.0589999999999961E-4</v>
      </c>
      <c r="Q424">
        <f t="shared" si="129"/>
        <v>78.677420999999995</v>
      </c>
      <c r="R424">
        <f t="shared" si="137"/>
        <v>1.4958333333344362E-4</v>
      </c>
      <c r="S424">
        <f t="shared" si="138"/>
        <v>1</v>
      </c>
      <c r="T424">
        <f t="shared" si="139"/>
        <v>19.996368910996662</v>
      </c>
      <c r="U424">
        <f t="shared" si="140"/>
        <v>32500</v>
      </c>
      <c r="W424">
        <v>0</v>
      </c>
      <c r="X424">
        <v>20.001152999999999</v>
      </c>
      <c r="Y424">
        <v>0</v>
      </c>
      <c r="Z424">
        <v>0</v>
      </c>
      <c r="AA424">
        <f t="shared" si="125"/>
        <v>0</v>
      </c>
      <c r="AB424">
        <f t="shared" si="126"/>
        <v>0</v>
      </c>
      <c r="AC424" t="e">
        <f t="shared" si="130"/>
        <v>#DIV/0!</v>
      </c>
      <c r="AD424" s="6" t="e">
        <f t="shared" si="122"/>
        <v>#DIV/0!</v>
      </c>
      <c r="AE424" s="6" t="e">
        <f t="shared" si="122"/>
        <v>#DIV/0!</v>
      </c>
    </row>
    <row r="425" spans="1:31" x14ac:dyDescent="0.25">
      <c r="A425" s="1">
        <v>42880.173981481479</v>
      </c>
      <c r="B425" s="16">
        <v>418</v>
      </c>
      <c r="C425">
        <f t="shared" si="131"/>
        <v>-1.3367664111036959E-2</v>
      </c>
      <c r="D425">
        <f t="shared" si="132"/>
        <v>-3.7842471944765776</v>
      </c>
      <c r="E425">
        <f t="shared" si="133"/>
        <v>-4.2304908669637387</v>
      </c>
      <c r="F425">
        <f t="shared" si="134"/>
        <v>283.08963802824229</v>
      </c>
      <c r="G425">
        <v>21.096015999999999</v>
      </c>
      <c r="H425">
        <f t="shared" si="127"/>
        <v>21.096015999999999</v>
      </c>
      <c r="I425">
        <v>21.009509000000001</v>
      </c>
      <c r="J425">
        <f t="shared" si="123"/>
        <v>21.009509000000001</v>
      </c>
      <c r="K425">
        <f t="shared" si="135"/>
        <v>5.5716666666860706E-5</v>
      </c>
      <c r="L425">
        <v>2.6029999999999998E-3</v>
      </c>
      <c r="M425">
        <f t="shared" si="128"/>
        <v>2.6029999999999998E-3</v>
      </c>
      <c r="N425">
        <v>0.31278699999999998</v>
      </c>
      <c r="O425">
        <f t="shared" si="124"/>
        <v>0.31278699999999998</v>
      </c>
      <c r="P425">
        <f t="shared" si="136"/>
        <v>-2.0249999999999899E-4</v>
      </c>
      <c r="Q425">
        <f t="shared" si="129"/>
        <v>78.677703999999991</v>
      </c>
      <c r="R425">
        <f t="shared" si="137"/>
        <v>1.467833333334075E-4</v>
      </c>
      <c r="S425">
        <f t="shared" si="138"/>
        <v>1</v>
      </c>
      <c r="T425">
        <f t="shared" si="139"/>
        <v>19.99727612046955</v>
      </c>
      <c r="U425">
        <f t="shared" si="140"/>
        <v>32500</v>
      </c>
      <c r="W425">
        <v>0</v>
      </c>
      <c r="X425">
        <v>20.001047</v>
      </c>
      <c r="Y425">
        <v>0</v>
      </c>
      <c r="Z425">
        <v>0</v>
      </c>
      <c r="AA425">
        <f t="shared" si="125"/>
        <v>0</v>
      </c>
      <c r="AB425">
        <f t="shared" si="126"/>
        <v>0</v>
      </c>
      <c r="AC425" t="e">
        <f t="shared" si="130"/>
        <v>#DIV/0!</v>
      </c>
      <c r="AD425" s="6" t="e">
        <f t="shared" si="122"/>
        <v>#DIV/0!</v>
      </c>
      <c r="AE425" s="6" t="e">
        <f t="shared" si="122"/>
        <v>#DIV/0!</v>
      </c>
    </row>
    <row r="426" spans="1:31" x14ac:dyDescent="0.25">
      <c r="A426" s="1">
        <v>42880.174675925926</v>
      </c>
      <c r="B426" s="16">
        <v>419</v>
      </c>
      <c r="C426">
        <f t="shared" si="131"/>
        <v>-0.46350101732463234</v>
      </c>
      <c r="D426">
        <f t="shared" si="132"/>
        <v>-3.3759697199436633</v>
      </c>
      <c r="E426">
        <f t="shared" si="133"/>
        <v>-5.5537280800941806</v>
      </c>
      <c r="F426">
        <f t="shared" si="134"/>
        <v>7.2836295795639252</v>
      </c>
      <c r="G426">
        <v>21.096070999999998</v>
      </c>
      <c r="H426">
        <f t="shared" si="127"/>
        <v>21.096070999999998</v>
      </c>
      <c r="I426">
        <v>21.009587</v>
      </c>
      <c r="J426">
        <f t="shared" si="123"/>
        <v>21.009587</v>
      </c>
      <c r="K426">
        <f t="shared" si="135"/>
        <v>5.6533333333478687E-5</v>
      </c>
      <c r="L426">
        <v>2.5799999999999998E-3</v>
      </c>
      <c r="M426">
        <f t="shared" si="128"/>
        <v>2.5799999999999998E-3</v>
      </c>
      <c r="N426">
        <v>0.31256699999999998</v>
      </c>
      <c r="O426">
        <f t="shared" si="124"/>
        <v>0.31256699999999998</v>
      </c>
      <c r="P426">
        <f t="shared" si="136"/>
        <v>-2.0113333333333279E-4</v>
      </c>
      <c r="Q426">
        <f t="shared" si="129"/>
        <v>78.677846000000002</v>
      </c>
      <c r="R426">
        <f t="shared" si="137"/>
        <v>1.4460000000061276E-4</v>
      </c>
      <c r="S426">
        <f t="shared" si="138"/>
        <v>1</v>
      </c>
      <c r="T426">
        <f t="shared" si="139"/>
        <v>19.998399531297132</v>
      </c>
      <c r="U426">
        <f t="shared" si="140"/>
        <v>32500</v>
      </c>
      <c r="W426">
        <v>0</v>
      </c>
      <c r="X426">
        <v>20.001311999999999</v>
      </c>
      <c r="Y426">
        <v>0</v>
      </c>
      <c r="Z426">
        <v>0</v>
      </c>
      <c r="AA426">
        <f t="shared" si="125"/>
        <v>0</v>
      </c>
      <c r="AB426">
        <f t="shared" si="126"/>
        <v>0</v>
      </c>
      <c r="AC426" t="e">
        <f t="shared" si="130"/>
        <v>#DIV/0!</v>
      </c>
      <c r="AD426" s="6" t="e">
        <f t="shared" si="122"/>
        <v>#DIV/0!</v>
      </c>
      <c r="AE426" s="6" t="e">
        <f t="shared" si="122"/>
        <v>#DIV/0!</v>
      </c>
    </row>
    <row r="427" spans="1:31" x14ac:dyDescent="0.25">
      <c r="A427" s="1">
        <v>42880.175370370373</v>
      </c>
      <c r="B427" s="16">
        <v>420</v>
      </c>
      <c r="C427">
        <f t="shared" si="131"/>
        <v>-7.63502308127606</v>
      </c>
      <c r="D427">
        <f t="shared" si="132"/>
        <v>-3.911764490298788</v>
      </c>
      <c r="E427">
        <f t="shared" si="133"/>
        <v>-34.408213960598815</v>
      </c>
      <c r="F427">
        <f t="shared" si="134"/>
        <v>0.51234481528836517</v>
      </c>
      <c r="G427">
        <v>21.095911999999998</v>
      </c>
      <c r="H427">
        <f t="shared" si="127"/>
        <v>21.095911999999998</v>
      </c>
      <c r="I427">
        <v>21.009744000000001</v>
      </c>
      <c r="J427">
        <f t="shared" si="123"/>
        <v>21.009744000000001</v>
      </c>
      <c r="K427">
        <f t="shared" si="135"/>
        <v>7.4116666666768088E-5</v>
      </c>
      <c r="L427">
        <v>2.555E-3</v>
      </c>
      <c r="M427">
        <f t="shared" si="128"/>
        <v>2.555E-3</v>
      </c>
      <c r="N427">
        <v>0.31235200000000002</v>
      </c>
      <c r="O427">
        <f t="shared" si="124"/>
        <v>0.31235200000000002</v>
      </c>
      <c r="P427">
        <f t="shared" si="136"/>
        <v>-2.0273333333333161E-4</v>
      </c>
      <c r="Q427">
        <f t="shared" si="129"/>
        <v>78.677903999999998</v>
      </c>
      <c r="R427">
        <f t="shared" si="137"/>
        <v>1.2861666666665882E-4</v>
      </c>
      <c r="S427">
        <f t="shared" si="138"/>
        <v>1</v>
      </c>
      <c r="T427">
        <f t="shared" si="139"/>
        <v>20.005511258590946</v>
      </c>
      <c r="U427">
        <f t="shared" si="140"/>
        <v>32500</v>
      </c>
      <c r="W427">
        <v>0</v>
      </c>
      <c r="X427">
        <v>20.001788000000001</v>
      </c>
      <c r="Y427">
        <v>0</v>
      </c>
      <c r="Z427">
        <v>0</v>
      </c>
      <c r="AA427">
        <f t="shared" si="125"/>
        <v>0</v>
      </c>
      <c r="AB427">
        <f t="shared" si="126"/>
        <v>0</v>
      </c>
      <c r="AC427" t="e">
        <f t="shared" si="130"/>
        <v>#DIV/0!</v>
      </c>
      <c r="AD427" s="6" t="e">
        <f t="shared" si="122"/>
        <v>#DIV/0!</v>
      </c>
      <c r="AE427" s="6" t="e">
        <f t="shared" si="122"/>
        <v>#DIV/0!</v>
      </c>
    </row>
    <row r="428" spans="1:31" x14ac:dyDescent="0.25">
      <c r="A428" s="1">
        <v>42880.176064814812</v>
      </c>
      <c r="B428" s="16">
        <v>421</v>
      </c>
      <c r="C428">
        <f t="shared" si="131"/>
        <v>-13.578267809858048</v>
      </c>
      <c r="D428">
        <f t="shared" si="132"/>
        <v>-4.089347187849528</v>
      </c>
      <c r="E428">
        <f t="shared" si="133"/>
        <v>-58.026592734036441</v>
      </c>
      <c r="F428">
        <f t="shared" si="134"/>
        <v>0.30116854705727591</v>
      </c>
      <c r="G428">
        <v>21.095731000000001</v>
      </c>
      <c r="H428">
        <f t="shared" si="127"/>
        <v>21.095731000000001</v>
      </c>
      <c r="I428">
        <v>21.009876999999999</v>
      </c>
      <c r="J428">
        <f t="shared" si="123"/>
        <v>21.009876999999999</v>
      </c>
      <c r="K428">
        <f t="shared" si="135"/>
        <v>8.8483333333340869E-5</v>
      </c>
      <c r="L428">
        <v>2.542E-3</v>
      </c>
      <c r="M428">
        <f t="shared" si="128"/>
        <v>2.542E-3</v>
      </c>
      <c r="N428">
        <v>0.31217200000000001</v>
      </c>
      <c r="O428">
        <f t="shared" si="124"/>
        <v>0.31217200000000001</v>
      </c>
      <c r="P428">
        <f t="shared" si="136"/>
        <v>-2.0323333333333303E-4</v>
      </c>
      <c r="Q428">
        <f t="shared" si="129"/>
        <v>78.677950999999993</v>
      </c>
      <c r="R428">
        <f t="shared" si="137"/>
        <v>1.1475000000042239E-4</v>
      </c>
      <c r="S428">
        <f t="shared" si="138"/>
        <v>0.99856522020106087</v>
      </c>
      <c r="T428">
        <f t="shared" si="139"/>
        <v>20.01138292062187</v>
      </c>
      <c r="U428">
        <f t="shared" si="140"/>
        <v>32500</v>
      </c>
      <c r="W428">
        <v>0</v>
      </c>
      <c r="X428">
        <v>20.001894</v>
      </c>
      <c r="Y428">
        <v>0</v>
      </c>
      <c r="Z428">
        <v>2.2676000000000002E-2</v>
      </c>
      <c r="AA428">
        <f t="shared" si="125"/>
        <v>6.054119007311364</v>
      </c>
      <c r="AB428">
        <f t="shared" si="126"/>
        <v>-7.2951112794268603E-4</v>
      </c>
      <c r="AC428">
        <f t="shared" si="130"/>
        <v>-1.2049831314212341E-4</v>
      </c>
      <c r="AD428" s="6">
        <f t="shared" si="122"/>
        <v>-3.24281481640186</v>
      </c>
      <c r="AE428" s="6">
        <f t="shared" si="122"/>
        <v>5604.5994640986582</v>
      </c>
    </row>
    <row r="429" spans="1:31" x14ac:dyDescent="0.25">
      <c r="A429" s="1">
        <v>42880.176759259259</v>
      </c>
      <c r="B429" s="16">
        <v>422</v>
      </c>
      <c r="C429">
        <f t="shared" si="131"/>
        <v>-13.908098041065209</v>
      </c>
      <c r="D429">
        <f t="shared" si="132"/>
        <v>-3.8970203207247511</v>
      </c>
      <c r="E429">
        <f t="shared" si="133"/>
        <v>-59.11412481391811</v>
      </c>
      <c r="F429">
        <f t="shared" si="134"/>
        <v>0.28019793283153199</v>
      </c>
      <c r="G429">
        <v>21.095904999999998</v>
      </c>
      <c r="H429">
        <f t="shared" si="127"/>
        <v>21.095904999999998</v>
      </c>
      <c r="I429">
        <v>21.009934000000001</v>
      </c>
      <c r="J429">
        <f t="shared" si="123"/>
        <v>21.009934000000001</v>
      </c>
      <c r="K429">
        <f t="shared" si="135"/>
        <v>8.9233333333105236E-5</v>
      </c>
      <c r="L429">
        <v>2.5339999999999998E-3</v>
      </c>
      <c r="M429">
        <f t="shared" si="128"/>
        <v>2.5339999999999998E-3</v>
      </c>
      <c r="N429">
        <v>0.31197599999999998</v>
      </c>
      <c r="O429">
        <f t="shared" si="124"/>
        <v>0.31197599999999998</v>
      </c>
      <c r="P429">
        <f t="shared" si="136"/>
        <v>-2.0253333333333234E-4</v>
      </c>
      <c r="Q429">
        <f t="shared" si="129"/>
        <v>78.678089999999997</v>
      </c>
      <c r="R429">
        <f t="shared" si="137"/>
        <v>1.1330000000076741E-4</v>
      </c>
      <c r="S429">
        <f t="shared" si="138"/>
        <v>0.99858911937304917</v>
      </c>
      <c r="T429">
        <f t="shared" si="139"/>
        <v>20.012170077720164</v>
      </c>
      <c r="U429">
        <f t="shared" si="140"/>
        <v>32500</v>
      </c>
      <c r="W429">
        <v>0</v>
      </c>
      <c r="X429">
        <v>20.002158999999999</v>
      </c>
      <c r="Y429">
        <v>0</v>
      </c>
      <c r="Z429">
        <v>2.2297999999999998E-2</v>
      </c>
      <c r="AA429">
        <f t="shared" si="125"/>
        <v>5.9534033350203384</v>
      </c>
      <c r="AB429">
        <f t="shared" si="126"/>
        <v>-7.1511148969155558E-4</v>
      </c>
      <c r="AC429">
        <f t="shared" si="130"/>
        <v>-1.2011809874949663E-4</v>
      </c>
      <c r="AD429" s="6">
        <f t="shared" si="122"/>
        <v>-3.336159211530676</v>
      </c>
      <c r="AE429" s="6">
        <f t="shared" si="122"/>
        <v>5448.5283279613195</v>
      </c>
    </row>
    <row r="430" spans="1:31" x14ac:dyDescent="0.25">
      <c r="A430" s="1">
        <v>42880.177453703705</v>
      </c>
      <c r="B430" s="16">
        <v>423</v>
      </c>
      <c r="C430">
        <f t="shared" si="131"/>
        <v>-4.9254058395226963</v>
      </c>
      <c r="D430">
        <f t="shared" si="132"/>
        <v>-3.4160311311363678</v>
      </c>
      <c r="E430">
        <f t="shared" si="133"/>
        <v>-23.182322782333493</v>
      </c>
      <c r="F430">
        <f t="shared" si="134"/>
        <v>0.69355323042119177</v>
      </c>
      <c r="G430">
        <v>21.096097</v>
      </c>
      <c r="H430">
        <f t="shared" si="127"/>
        <v>21.096097</v>
      </c>
      <c r="I430">
        <v>21.009944999999998</v>
      </c>
      <c r="J430">
        <f t="shared" si="123"/>
        <v>21.009944999999998</v>
      </c>
      <c r="K430">
        <f t="shared" si="135"/>
        <v>6.7199999999800758E-5</v>
      </c>
      <c r="L430">
        <v>2.5200000000000001E-3</v>
      </c>
      <c r="M430">
        <f t="shared" si="128"/>
        <v>2.5200000000000001E-3</v>
      </c>
      <c r="N430">
        <v>0.311774</v>
      </c>
      <c r="O430">
        <f t="shared" si="124"/>
        <v>0.311774</v>
      </c>
      <c r="P430">
        <f t="shared" si="136"/>
        <v>-2.008499999999987E-4</v>
      </c>
      <c r="Q430">
        <f t="shared" si="129"/>
        <v>78.678280999999998</v>
      </c>
      <c r="R430">
        <f t="shared" si="137"/>
        <v>1.3365000000031084E-4</v>
      </c>
      <c r="S430">
        <f t="shared" si="138"/>
        <v>0.99858907146567111</v>
      </c>
      <c r="T430">
        <f t="shared" si="139"/>
        <v>20.003033374708348</v>
      </c>
      <c r="U430">
        <f t="shared" si="140"/>
        <v>32500</v>
      </c>
      <c r="W430">
        <v>0</v>
      </c>
      <c r="X430">
        <v>20.001524</v>
      </c>
      <c r="Y430">
        <v>0</v>
      </c>
      <c r="Z430">
        <v>2.2297999999999998E-2</v>
      </c>
      <c r="AA430">
        <f t="shared" si="125"/>
        <v>5.9534706639522206</v>
      </c>
      <c r="AB430">
        <f t="shared" si="126"/>
        <v>-7.111621677298697E-4</v>
      </c>
      <c r="AC430">
        <f t="shared" si="130"/>
        <v>-1.1945337566470239E-4</v>
      </c>
      <c r="AD430" s="6">
        <f t="shared" si="122"/>
        <v>-1.8273167228899987</v>
      </c>
      <c r="AE430" s="6">
        <f t="shared" si="122"/>
        <v>4802.4488983586161</v>
      </c>
    </row>
    <row r="431" spans="1:31" x14ac:dyDescent="0.25">
      <c r="A431" s="1">
        <v>42880.178148148145</v>
      </c>
      <c r="B431" s="16">
        <v>424</v>
      </c>
      <c r="C431">
        <f t="shared" si="131"/>
        <v>5.5725174716395394</v>
      </c>
      <c r="D431">
        <f t="shared" si="132"/>
        <v>-3.5789368968389113</v>
      </c>
      <c r="E431">
        <f t="shared" si="133"/>
        <v>18.010145021621263</v>
      </c>
      <c r="F431">
        <f t="shared" si="134"/>
        <v>-0.6422477659430148</v>
      </c>
      <c r="G431">
        <v>21.096160000000001</v>
      </c>
      <c r="H431">
        <f t="shared" si="127"/>
        <v>21.096160000000001</v>
      </c>
      <c r="I431">
        <v>21.010154</v>
      </c>
      <c r="J431">
        <f t="shared" si="123"/>
        <v>21.010154</v>
      </c>
      <c r="K431">
        <f t="shared" si="135"/>
        <v>4.1699999999937161E-5</v>
      </c>
      <c r="L431">
        <v>2.5040000000000001E-3</v>
      </c>
      <c r="M431">
        <f t="shared" si="128"/>
        <v>2.5040000000000001E-3</v>
      </c>
      <c r="N431">
        <v>0.31154700000000002</v>
      </c>
      <c r="O431">
        <f t="shared" si="124"/>
        <v>0.31154700000000002</v>
      </c>
      <c r="P431">
        <f t="shared" si="136"/>
        <v>-2.0111666666666842E-4</v>
      </c>
      <c r="Q431">
        <f t="shared" si="129"/>
        <v>78.678298999999996</v>
      </c>
      <c r="R431">
        <f t="shared" si="137"/>
        <v>1.5941666666705601E-4</v>
      </c>
      <c r="S431">
        <f t="shared" si="138"/>
        <v>1</v>
      </c>
      <c r="T431">
        <f t="shared" si="139"/>
        <v>19.99210754563142</v>
      </c>
      <c r="U431">
        <f t="shared" si="140"/>
        <v>32500</v>
      </c>
      <c r="W431">
        <v>0</v>
      </c>
      <c r="X431">
        <v>20.001259000000001</v>
      </c>
      <c r="Y431">
        <v>0</v>
      </c>
      <c r="Z431">
        <v>0</v>
      </c>
      <c r="AA431">
        <f t="shared" si="125"/>
        <v>0</v>
      </c>
      <c r="AB431">
        <f t="shared" si="126"/>
        <v>0</v>
      </c>
      <c r="AC431" t="e">
        <f t="shared" si="130"/>
        <v>#DIV/0!</v>
      </c>
      <c r="AD431" s="6" t="e">
        <f t="shared" si="122"/>
        <v>#DIV/0!</v>
      </c>
      <c r="AE431" s="6" t="e">
        <f t="shared" si="122"/>
        <v>#DIV/0!</v>
      </c>
    </row>
    <row r="432" spans="1:31" x14ac:dyDescent="0.25">
      <c r="A432" s="1">
        <v>42880.178842592592</v>
      </c>
      <c r="B432" s="16">
        <v>425</v>
      </c>
      <c r="C432">
        <f t="shared" si="131"/>
        <v>11.139450289524518</v>
      </c>
      <c r="D432">
        <f t="shared" si="132"/>
        <v>-3.9277106439622411</v>
      </c>
      <c r="E432">
        <f t="shared" si="133"/>
        <v>39.564381040081813</v>
      </c>
      <c r="F432">
        <f t="shared" si="134"/>
        <v>-0.35259465609859042</v>
      </c>
      <c r="G432">
        <v>21.096336999999998</v>
      </c>
      <c r="H432">
        <f t="shared" si="127"/>
        <v>21.096336999999998</v>
      </c>
      <c r="I432">
        <v>21.010213</v>
      </c>
      <c r="J432">
        <f t="shared" si="123"/>
        <v>21.010213</v>
      </c>
      <c r="K432">
        <f t="shared" si="135"/>
        <v>2.846666666661927E-5</v>
      </c>
      <c r="L432">
        <v>2.4940000000000001E-3</v>
      </c>
      <c r="M432">
        <f t="shared" si="128"/>
        <v>2.4940000000000001E-3</v>
      </c>
      <c r="N432">
        <v>0.31135499999999999</v>
      </c>
      <c r="O432">
        <f t="shared" si="124"/>
        <v>0.31135499999999999</v>
      </c>
      <c r="P432">
        <f t="shared" si="136"/>
        <v>-2.0201666666666654E-4</v>
      </c>
      <c r="Q432">
        <f t="shared" si="129"/>
        <v>78.678432000000001</v>
      </c>
      <c r="R432">
        <f t="shared" si="137"/>
        <v>1.7355000000118063E-4</v>
      </c>
      <c r="S432">
        <f t="shared" si="138"/>
        <v>1</v>
      </c>
      <c r="T432">
        <f t="shared" si="139"/>
        <v>19.985715839066142</v>
      </c>
      <c r="U432">
        <f t="shared" si="140"/>
        <v>32500</v>
      </c>
      <c r="W432">
        <v>0</v>
      </c>
      <c r="X432">
        <v>20.000782999999998</v>
      </c>
      <c r="Y432">
        <v>0</v>
      </c>
      <c r="Z432">
        <v>0</v>
      </c>
      <c r="AA432">
        <f t="shared" si="125"/>
        <v>0</v>
      </c>
      <c r="AB432">
        <f t="shared" si="126"/>
        <v>0</v>
      </c>
      <c r="AC432" t="e">
        <f t="shared" si="130"/>
        <v>#DIV/0!</v>
      </c>
      <c r="AD432" s="6" t="e">
        <f t="shared" si="122"/>
        <v>#DIV/0!</v>
      </c>
      <c r="AE432" s="6" t="e">
        <f t="shared" si="122"/>
        <v>#DIV/0!</v>
      </c>
    </row>
    <row r="433" spans="1:31" x14ac:dyDescent="0.25">
      <c r="A433" s="1">
        <v>42880.179537037038</v>
      </c>
      <c r="B433" s="16">
        <v>426</v>
      </c>
      <c r="C433">
        <f t="shared" si="131"/>
        <v>12.508748919194197</v>
      </c>
      <c r="D433">
        <f t="shared" si="132"/>
        <v>-3.6729269010589771</v>
      </c>
      <c r="E433">
        <f t="shared" si="133"/>
        <v>45.242068191775218</v>
      </c>
      <c r="F433">
        <f t="shared" si="134"/>
        <v>-0.2936286374269621</v>
      </c>
      <c r="G433">
        <v>21.096509000000001</v>
      </c>
      <c r="H433">
        <f t="shared" si="127"/>
        <v>21.096509000000001</v>
      </c>
      <c r="I433">
        <v>21.010155999999998</v>
      </c>
      <c r="J433">
        <f t="shared" si="123"/>
        <v>21.010155999999998</v>
      </c>
      <c r="K433">
        <f t="shared" si="135"/>
        <v>2.5116666666669119E-5</v>
      </c>
      <c r="L433">
        <v>2.4810000000000001E-3</v>
      </c>
      <c r="M433">
        <f t="shared" si="128"/>
        <v>2.4810000000000001E-3</v>
      </c>
      <c r="N433">
        <v>0.31115999999999999</v>
      </c>
      <c r="O433">
        <f t="shared" si="124"/>
        <v>0.31115999999999999</v>
      </c>
      <c r="P433">
        <f t="shared" si="136"/>
        <v>-2.011166666666675E-4</v>
      </c>
      <c r="Q433">
        <f t="shared" si="129"/>
        <v>78.678684000000004</v>
      </c>
      <c r="R433">
        <f t="shared" si="137"/>
        <v>1.7599999999973193E-4</v>
      </c>
      <c r="S433">
        <f t="shared" si="138"/>
        <v>1</v>
      </c>
      <c r="T433">
        <f t="shared" si="139"/>
        <v>19.985289324179831</v>
      </c>
      <c r="U433">
        <f t="shared" si="140"/>
        <v>32500</v>
      </c>
      <c r="W433">
        <v>0</v>
      </c>
      <c r="X433">
        <v>20.001470999999999</v>
      </c>
      <c r="Y433">
        <v>0</v>
      </c>
      <c r="Z433">
        <v>0</v>
      </c>
      <c r="AA433">
        <f t="shared" si="125"/>
        <v>0</v>
      </c>
      <c r="AB433">
        <f t="shared" si="126"/>
        <v>0</v>
      </c>
      <c r="AC433" t="e">
        <f t="shared" si="130"/>
        <v>#DIV/0!</v>
      </c>
      <c r="AD433" s="6" t="e">
        <f t="shared" si="122"/>
        <v>#DIV/0!</v>
      </c>
      <c r="AE433" s="6" t="e">
        <f t="shared" si="122"/>
        <v>#DIV/0!</v>
      </c>
    </row>
    <row r="434" spans="1:31" x14ac:dyDescent="0.25">
      <c r="A434" s="1">
        <v>42880.180231481485</v>
      </c>
      <c r="B434" s="16">
        <v>427</v>
      </c>
      <c r="C434">
        <f t="shared" si="131"/>
        <v>16.096016352909018</v>
      </c>
      <c r="D434">
        <f t="shared" si="132"/>
        <v>-3.1433298417813926</v>
      </c>
      <c r="E434">
        <f t="shared" si="133"/>
        <v>59.964164301487777</v>
      </c>
      <c r="F434">
        <f t="shared" si="134"/>
        <v>-0.19528619832778074</v>
      </c>
      <c r="G434">
        <v>21.096516000000001</v>
      </c>
      <c r="H434">
        <f t="shared" si="127"/>
        <v>21.096516000000001</v>
      </c>
      <c r="I434">
        <v>21.010062999999999</v>
      </c>
      <c r="J434">
        <f t="shared" si="123"/>
        <v>21.010062999999999</v>
      </c>
      <c r="K434">
        <f t="shared" si="135"/>
        <v>1.6116666666891413E-5</v>
      </c>
      <c r="L434">
        <v>2.4580000000000001E-3</v>
      </c>
      <c r="M434">
        <f t="shared" si="128"/>
        <v>2.4580000000000001E-3</v>
      </c>
      <c r="N434">
        <v>0.31096400000000002</v>
      </c>
      <c r="O434">
        <f t="shared" si="124"/>
        <v>0.31096400000000002</v>
      </c>
      <c r="P434">
        <f t="shared" si="136"/>
        <v>-1.9935000000000184E-4</v>
      </c>
      <c r="Q434">
        <f t="shared" si="129"/>
        <v>78.678972999999999</v>
      </c>
      <c r="R434">
        <f t="shared" si="137"/>
        <v>1.8323333333304011E-4</v>
      </c>
      <c r="S434">
        <f t="shared" si="138"/>
        <v>1</v>
      </c>
      <c r="T434">
        <f t="shared" si="139"/>
        <v>19.982072653805329</v>
      </c>
      <c r="U434">
        <f t="shared" si="140"/>
        <v>32500</v>
      </c>
      <c r="W434">
        <v>0</v>
      </c>
      <c r="X434">
        <v>20.001311999999999</v>
      </c>
      <c r="Y434">
        <v>0</v>
      </c>
      <c r="Z434">
        <v>0</v>
      </c>
      <c r="AA434">
        <f t="shared" si="125"/>
        <v>0</v>
      </c>
      <c r="AB434">
        <f t="shared" si="126"/>
        <v>0</v>
      </c>
      <c r="AC434" t="e">
        <f t="shared" si="130"/>
        <v>#DIV/0!</v>
      </c>
      <c r="AD434" s="6" t="e">
        <f t="shared" si="122"/>
        <v>#DIV/0!</v>
      </c>
      <c r="AE434" s="6" t="e">
        <f t="shared" si="122"/>
        <v>#DIV/0!</v>
      </c>
    </row>
    <row r="435" spans="1:31" x14ac:dyDescent="0.25">
      <c r="A435" s="1">
        <v>42880.180925925924</v>
      </c>
      <c r="B435" s="16">
        <v>428</v>
      </c>
      <c r="C435">
        <f t="shared" si="131"/>
        <v>18.647455129750934</v>
      </c>
      <c r="D435">
        <f t="shared" si="132"/>
        <v>-2.4134277230747614</v>
      </c>
      <c r="E435">
        <f t="shared" si="133"/>
        <v>70.825196460073897</v>
      </c>
      <c r="F435">
        <f t="shared" si="134"/>
        <v>-0.12942397266982975</v>
      </c>
      <c r="G435">
        <v>21.096647999999998</v>
      </c>
      <c r="H435">
        <f t="shared" si="127"/>
        <v>21.096647999999998</v>
      </c>
      <c r="I435">
        <v>21.010052000000002</v>
      </c>
      <c r="J435">
        <f t="shared" si="123"/>
        <v>21.010052000000002</v>
      </c>
      <c r="K435">
        <f t="shared" si="135"/>
        <v>9.5333333335408572E-6</v>
      </c>
      <c r="L435">
        <v>2.4260000000000002E-3</v>
      </c>
      <c r="M435">
        <f t="shared" si="128"/>
        <v>2.4260000000000002E-3</v>
      </c>
      <c r="N435">
        <v>0.31075399999999997</v>
      </c>
      <c r="O435">
        <f t="shared" si="124"/>
        <v>0.31075399999999997</v>
      </c>
      <c r="P435">
        <f t="shared" si="136"/>
        <v>-1.9698333333333651E-4</v>
      </c>
      <c r="Q435">
        <f t="shared" si="129"/>
        <v>78.679193999999995</v>
      </c>
      <c r="R435">
        <f t="shared" si="137"/>
        <v>1.8744999999971887E-4</v>
      </c>
      <c r="S435">
        <f t="shared" si="138"/>
        <v>1</v>
      </c>
      <c r="T435">
        <f t="shared" si="139"/>
        <v>19.9808861171472</v>
      </c>
      <c r="U435">
        <f t="shared" si="140"/>
        <v>32500</v>
      </c>
      <c r="W435">
        <v>0</v>
      </c>
      <c r="X435">
        <v>20.001947000000001</v>
      </c>
      <c r="Y435">
        <v>0</v>
      </c>
      <c r="Z435">
        <v>0</v>
      </c>
      <c r="AA435">
        <f t="shared" si="125"/>
        <v>0</v>
      </c>
      <c r="AB435">
        <f t="shared" si="126"/>
        <v>0</v>
      </c>
      <c r="AC435" t="e">
        <f t="shared" si="130"/>
        <v>#DIV/0!</v>
      </c>
      <c r="AD435" s="6" t="e">
        <f t="shared" si="122"/>
        <v>#DIV/0!</v>
      </c>
      <c r="AE435" s="6" t="e">
        <f t="shared" si="122"/>
        <v>#DIV/0!</v>
      </c>
    </row>
    <row r="436" spans="1:31" x14ac:dyDescent="0.25">
      <c r="A436" s="1">
        <v>42880.181620370371</v>
      </c>
      <c r="B436" s="16">
        <v>429</v>
      </c>
      <c r="C436">
        <f t="shared" si="131"/>
        <v>17.088969857060025</v>
      </c>
      <c r="D436">
        <f t="shared" si="132"/>
        <v>-2.5057403650521337</v>
      </c>
      <c r="E436">
        <f t="shared" si="133"/>
        <v>64.581292843656001</v>
      </c>
      <c r="F436">
        <f t="shared" si="134"/>
        <v>-0.14662910555822231</v>
      </c>
      <c r="G436">
        <v>21.096786000000002</v>
      </c>
      <c r="H436">
        <f t="shared" si="127"/>
        <v>21.096786000000002</v>
      </c>
      <c r="I436">
        <v>21.010155999999998</v>
      </c>
      <c r="J436">
        <f t="shared" si="123"/>
        <v>21.010155999999998</v>
      </c>
      <c r="K436">
        <f t="shared" si="135"/>
        <v>1.340000000015588E-5</v>
      </c>
      <c r="L436">
        <v>2.408E-3</v>
      </c>
      <c r="M436">
        <f t="shared" si="128"/>
        <v>2.408E-3</v>
      </c>
      <c r="N436">
        <v>0.31056</v>
      </c>
      <c r="O436">
        <f t="shared" si="124"/>
        <v>0.31056</v>
      </c>
      <c r="P436">
        <f t="shared" si="136"/>
        <v>-1.9716666666666586E-4</v>
      </c>
      <c r="Q436">
        <f t="shared" si="129"/>
        <v>78.67928400000001</v>
      </c>
      <c r="R436">
        <f t="shared" si="137"/>
        <v>1.8376666666644799E-4</v>
      </c>
      <c r="S436">
        <f t="shared" si="138"/>
        <v>1</v>
      </c>
      <c r="T436">
        <f t="shared" si="139"/>
        <v>19.981664289777907</v>
      </c>
      <c r="U436">
        <f t="shared" si="140"/>
        <v>32500</v>
      </c>
      <c r="W436">
        <v>0</v>
      </c>
      <c r="X436">
        <v>20.001259000000001</v>
      </c>
      <c r="Y436">
        <v>0</v>
      </c>
      <c r="Z436">
        <v>0</v>
      </c>
      <c r="AA436">
        <f t="shared" si="125"/>
        <v>0</v>
      </c>
      <c r="AB436">
        <f t="shared" si="126"/>
        <v>0</v>
      </c>
      <c r="AC436" t="e">
        <f t="shared" si="130"/>
        <v>#DIV/0!</v>
      </c>
      <c r="AD436" s="6" t="e">
        <f t="shared" si="122"/>
        <v>#DIV/0!</v>
      </c>
      <c r="AE436" s="6" t="e">
        <f t="shared" si="122"/>
        <v>#DIV/0!</v>
      </c>
    </row>
    <row r="437" spans="1:31" x14ac:dyDescent="0.25">
      <c r="A437" s="1">
        <v>42880.182314814818</v>
      </c>
      <c r="B437" s="16">
        <v>430</v>
      </c>
      <c r="C437">
        <f t="shared" si="131"/>
        <v>9.6735839652215816</v>
      </c>
      <c r="D437">
        <f t="shared" si="132"/>
        <v>-3.0051229507115806</v>
      </c>
      <c r="E437">
        <f t="shared" si="133"/>
        <v>34.80593866935267</v>
      </c>
      <c r="F437">
        <f t="shared" si="134"/>
        <v>-0.31065249048497257</v>
      </c>
      <c r="G437">
        <v>21.096851000000001</v>
      </c>
      <c r="H437">
        <f t="shared" si="127"/>
        <v>21.096851000000001</v>
      </c>
      <c r="I437">
        <v>21.010241000000001</v>
      </c>
      <c r="J437">
        <f t="shared" si="123"/>
        <v>21.010241000000001</v>
      </c>
      <c r="K437">
        <f t="shared" si="135"/>
        <v>3.1733333333505698E-5</v>
      </c>
      <c r="L437">
        <v>2.4060000000000002E-3</v>
      </c>
      <c r="M437">
        <f t="shared" si="128"/>
        <v>2.4060000000000002E-3</v>
      </c>
      <c r="N437">
        <v>0.31036399999999997</v>
      </c>
      <c r="O437">
        <f t="shared" si="124"/>
        <v>0.31036399999999997</v>
      </c>
      <c r="P437">
        <f t="shared" si="136"/>
        <v>-1.9864999999999743E-4</v>
      </c>
      <c r="Q437">
        <f t="shared" si="129"/>
        <v>78.679394999999985</v>
      </c>
      <c r="R437">
        <f t="shared" si="137"/>
        <v>1.6691666666635759E-4</v>
      </c>
      <c r="S437">
        <f t="shared" si="138"/>
        <v>1</v>
      </c>
      <c r="T437">
        <f t="shared" si="139"/>
        <v>19.988580293084116</v>
      </c>
      <c r="U437">
        <f t="shared" si="140"/>
        <v>32500</v>
      </c>
      <c r="W437">
        <v>0</v>
      </c>
      <c r="X437">
        <v>20.001259000000001</v>
      </c>
      <c r="Y437">
        <v>0</v>
      </c>
      <c r="Z437">
        <v>0</v>
      </c>
      <c r="AA437">
        <f t="shared" si="125"/>
        <v>0</v>
      </c>
      <c r="AB437">
        <f t="shared" si="126"/>
        <v>0</v>
      </c>
      <c r="AC437" t="e">
        <f t="shared" si="130"/>
        <v>#DIV/0!</v>
      </c>
      <c r="AD437" s="6" t="e">
        <f t="shared" si="122"/>
        <v>#DIV/0!</v>
      </c>
      <c r="AE437" s="6" t="e">
        <f t="shared" si="122"/>
        <v>#DIV/0!</v>
      </c>
    </row>
    <row r="438" spans="1:31" x14ac:dyDescent="0.25">
      <c r="A438" s="1">
        <v>42880.183009259257</v>
      </c>
      <c r="B438" s="16">
        <v>431</v>
      </c>
      <c r="C438">
        <f t="shared" si="131"/>
        <v>7.1818572160691581</v>
      </c>
      <c r="D438">
        <f t="shared" si="132"/>
        <v>-3.9689914996882258</v>
      </c>
      <c r="E438">
        <f t="shared" si="133"/>
        <v>23.921932672872749</v>
      </c>
      <c r="F438">
        <f t="shared" si="134"/>
        <v>-0.552641382344353</v>
      </c>
      <c r="G438">
        <v>21.096765999999999</v>
      </c>
      <c r="H438">
        <f t="shared" si="127"/>
        <v>21.096765999999999</v>
      </c>
      <c r="I438">
        <v>21.010176000000001</v>
      </c>
      <c r="J438">
        <f t="shared" si="123"/>
        <v>21.010176000000001</v>
      </c>
      <c r="K438">
        <f t="shared" si="135"/>
        <v>3.8400000000097617E-5</v>
      </c>
      <c r="L438">
        <v>2.3960000000000001E-3</v>
      </c>
      <c r="M438">
        <f t="shared" si="128"/>
        <v>2.3960000000000001E-3</v>
      </c>
      <c r="N438">
        <v>0.31017</v>
      </c>
      <c r="O438">
        <f t="shared" si="124"/>
        <v>0.31017</v>
      </c>
      <c r="P438">
        <f t="shared" si="136"/>
        <v>-2.0151666666666512E-4</v>
      </c>
      <c r="Q438">
        <f t="shared" si="129"/>
        <v>78.679653999999999</v>
      </c>
      <c r="R438">
        <f t="shared" si="137"/>
        <v>1.6311666666695145E-4</v>
      </c>
      <c r="S438">
        <f t="shared" si="138"/>
        <v>1</v>
      </c>
      <c r="T438">
        <f t="shared" si="139"/>
        <v>19.990055151284114</v>
      </c>
      <c r="U438">
        <f t="shared" si="140"/>
        <v>32500</v>
      </c>
      <c r="W438">
        <v>0</v>
      </c>
      <c r="X438">
        <v>20.001206</v>
      </c>
      <c r="Y438">
        <v>0</v>
      </c>
      <c r="Z438">
        <v>0</v>
      </c>
      <c r="AA438">
        <f t="shared" si="125"/>
        <v>0</v>
      </c>
      <c r="AB438">
        <f t="shared" si="126"/>
        <v>0</v>
      </c>
      <c r="AC438" t="e">
        <f t="shared" si="130"/>
        <v>#DIV/0!</v>
      </c>
      <c r="AD438" s="6" t="e">
        <f t="shared" si="122"/>
        <v>#DIV/0!</v>
      </c>
      <c r="AE438" s="6" t="e">
        <f t="shared" si="122"/>
        <v>#DIV/0!</v>
      </c>
    </row>
    <row r="439" spans="1:31" x14ac:dyDescent="0.25">
      <c r="A439" s="1">
        <v>42880.183703703704</v>
      </c>
      <c r="B439" s="16">
        <v>432</v>
      </c>
      <c r="C439">
        <f t="shared" si="131"/>
        <v>2.5449617106144018</v>
      </c>
      <c r="D439">
        <f t="shared" si="132"/>
        <v>-4.5980275417372152</v>
      </c>
      <c r="E439">
        <f t="shared" si="133"/>
        <v>4.9534716954534712</v>
      </c>
      <c r="F439">
        <f t="shared" si="134"/>
        <v>-1.8067177681141475</v>
      </c>
      <c r="G439">
        <v>21.097078</v>
      </c>
      <c r="H439">
        <f t="shared" si="127"/>
        <v>21.097078</v>
      </c>
      <c r="I439">
        <v>21.010259000000001</v>
      </c>
      <c r="J439">
        <f t="shared" si="123"/>
        <v>21.010259000000001</v>
      </c>
      <c r="K439">
        <f t="shared" si="135"/>
        <v>5.021666666671365E-5</v>
      </c>
      <c r="L439">
        <v>2.3760000000000001E-3</v>
      </c>
      <c r="M439">
        <f t="shared" si="128"/>
        <v>2.3760000000000001E-3</v>
      </c>
      <c r="N439">
        <v>0.30997999999999998</v>
      </c>
      <c r="O439">
        <f t="shared" si="124"/>
        <v>0.30997999999999998</v>
      </c>
      <c r="P439">
        <f t="shared" si="136"/>
        <v>-2.0338333333332903E-4</v>
      </c>
      <c r="Q439">
        <f t="shared" si="129"/>
        <v>78.679760999999999</v>
      </c>
      <c r="R439">
        <f t="shared" si="137"/>
        <v>1.5316666666744064E-4</v>
      </c>
      <c r="S439">
        <f t="shared" si="138"/>
        <v>1</v>
      </c>
      <c r="T439">
        <f t="shared" si="139"/>
        <v>19.993799010747381</v>
      </c>
      <c r="U439">
        <f t="shared" si="140"/>
        <v>32500</v>
      </c>
      <c r="W439">
        <v>0</v>
      </c>
      <c r="X439">
        <v>20.000941999999998</v>
      </c>
      <c r="Y439">
        <v>0</v>
      </c>
      <c r="Z439">
        <v>0</v>
      </c>
      <c r="AA439">
        <f t="shared" si="125"/>
        <v>0</v>
      </c>
      <c r="AB439">
        <f t="shared" si="126"/>
        <v>0</v>
      </c>
      <c r="AC439" t="e">
        <f t="shared" si="130"/>
        <v>#DIV/0!</v>
      </c>
      <c r="AD439" s="6" t="e">
        <f t="shared" si="122"/>
        <v>#DIV/0!</v>
      </c>
      <c r="AE439" s="6" t="e">
        <f t="shared" si="122"/>
        <v>#DIV/0!</v>
      </c>
    </row>
    <row r="440" spans="1:31" x14ac:dyDescent="0.25">
      <c r="A440" s="1">
        <v>42880.184398148151</v>
      </c>
      <c r="B440" s="16">
        <v>433</v>
      </c>
      <c r="C440">
        <f t="shared" si="131"/>
        <v>-2.4171932740349211</v>
      </c>
      <c r="D440">
        <f t="shared" si="132"/>
        <v>-5.0310395732696733</v>
      </c>
      <c r="E440">
        <f t="shared" si="133"/>
        <v>-15.080426381861344</v>
      </c>
      <c r="F440">
        <f t="shared" si="134"/>
        <v>2.0813559376125377</v>
      </c>
      <c r="G440">
        <v>21.097148000000001</v>
      </c>
      <c r="H440">
        <f t="shared" si="127"/>
        <v>21.097148000000001</v>
      </c>
      <c r="I440">
        <v>21.010232999999999</v>
      </c>
      <c r="J440">
        <f t="shared" si="123"/>
        <v>21.010232999999999</v>
      </c>
      <c r="K440">
        <f t="shared" si="135"/>
        <v>6.2616666666788964E-5</v>
      </c>
      <c r="L440">
        <v>2.3540000000000002E-3</v>
      </c>
      <c r="M440">
        <f t="shared" si="128"/>
        <v>2.3540000000000002E-3</v>
      </c>
      <c r="N440">
        <v>0.30977700000000002</v>
      </c>
      <c r="O440">
        <f t="shared" si="124"/>
        <v>0.30977700000000002</v>
      </c>
      <c r="P440">
        <f t="shared" si="136"/>
        <v>-2.0464999999999603E-4</v>
      </c>
      <c r="Q440">
        <f t="shared" si="129"/>
        <v>78.679990000000004</v>
      </c>
      <c r="R440">
        <f t="shared" si="137"/>
        <v>1.4203333333379458E-4</v>
      </c>
      <c r="S440">
        <f t="shared" si="138"/>
        <v>1</v>
      </c>
      <c r="T440">
        <f t="shared" si="139"/>
        <v>19.998592153700574</v>
      </c>
      <c r="U440">
        <f t="shared" si="140"/>
        <v>32500</v>
      </c>
      <c r="W440">
        <v>0</v>
      </c>
      <c r="X440">
        <v>20.001206</v>
      </c>
      <c r="Y440">
        <v>0</v>
      </c>
      <c r="Z440">
        <v>0</v>
      </c>
      <c r="AA440">
        <f t="shared" si="125"/>
        <v>0</v>
      </c>
      <c r="AB440">
        <f t="shared" si="126"/>
        <v>0</v>
      </c>
      <c r="AC440" t="e">
        <f t="shared" si="130"/>
        <v>#DIV/0!</v>
      </c>
      <c r="AD440" s="6" t="e">
        <f t="shared" si="122"/>
        <v>#DIV/0!</v>
      </c>
      <c r="AE440" s="6" t="e">
        <f t="shared" si="122"/>
        <v>#DIV/0!</v>
      </c>
    </row>
    <row r="441" spans="1:31" x14ac:dyDescent="0.25">
      <c r="A441" s="1">
        <v>42880.18509259259</v>
      </c>
      <c r="B441" s="16">
        <v>434</v>
      </c>
      <c r="C441">
        <f t="shared" si="131"/>
        <v>-7.691489511896954</v>
      </c>
      <c r="D441">
        <f t="shared" si="132"/>
        <v>-5.0720118559423355</v>
      </c>
      <c r="E441">
        <f t="shared" si="133"/>
        <v>-35.911661255346232</v>
      </c>
      <c r="F441">
        <f t="shared" si="134"/>
        <v>0.6594316807033419</v>
      </c>
      <c r="G441">
        <v>21.097346000000002</v>
      </c>
      <c r="H441">
        <f t="shared" si="127"/>
        <v>21.097346000000002</v>
      </c>
      <c r="I441">
        <v>21.010396</v>
      </c>
      <c r="J441">
        <f t="shared" si="123"/>
        <v>21.010396</v>
      </c>
      <c r="K441">
        <f t="shared" si="135"/>
        <v>7.5483333333359323E-5</v>
      </c>
      <c r="L441">
        <v>2.3349999999999998E-3</v>
      </c>
      <c r="M441">
        <f t="shared" si="128"/>
        <v>2.3349999999999998E-3</v>
      </c>
      <c r="N441">
        <v>0.30955500000000002</v>
      </c>
      <c r="O441">
        <f t="shared" si="124"/>
        <v>0.30955500000000002</v>
      </c>
      <c r="P441">
        <f t="shared" si="136"/>
        <v>-2.0469999999999655E-4</v>
      </c>
      <c r="Q441">
        <f t="shared" si="129"/>
        <v>78.680048999999997</v>
      </c>
      <c r="R441">
        <f t="shared" si="137"/>
        <v>1.2921666666798615E-4</v>
      </c>
      <c r="S441">
        <f t="shared" si="138"/>
        <v>1</v>
      </c>
      <c r="T441">
        <f t="shared" si="139"/>
        <v>20.003719477655515</v>
      </c>
      <c r="U441">
        <f t="shared" si="140"/>
        <v>32500</v>
      </c>
      <c r="W441">
        <v>0</v>
      </c>
      <c r="X441">
        <v>20.001100000000001</v>
      </c>
      <c r="Y441">
        <v>0</v>
      </c>
      <c r="Z441">
        <v>0</v>
      </c>
      <c r="AA441">
        <f t="shared" si="125"/>
        <v>0</v>
      </c>
      <c r="AB441">
        <f t="shared" si="126"/>
        <v>0</v>
      </c>
      <c r="AC441" t="e">
        <f t="shared" si="130"/>
        <v>#DIV/0!</v>
      </c>
      <c r="AD441" s="6" t="e">
        <f t="shared" si="122"/>
        <v>#DIV/0!</v>
      </c>
      <c r="AE441" s="6" t="e">
        <f t="shared" si="122"/>
        <v>#DIV/0!</v>
      </c>
    </row>
    <row r="442" spans="1:31" x14ac:dyDescent="0.25">
      <c r="A442" s="1">
        <v>42880.185787037037</v>
      </c>
      <c r="B442" s="16">
        <v>435</v>
      </c>
      <c r="C442">
        <f t="shared" si="131"/>
        <v>-10.963267632723245</v>
      </c>
      <c r="D442">
        <f t="shared" si="132"/>
        <v>-4.9208759538403513</v>
      </c>
      <c r="E442">
        <f t="shared" si="133"/>
        <v>-48.63888479360206</v>
      </c>
      <c r="F442">
        <f t="shared" si="134"/>
        <v>0.44885121103424341</v>
      </c>
      <c r="G442">
        <v>21.097173999999999</v>
      </c>
      <c r="H442">
        <f t="shared" si="127"/>
        <v>21.097173999999999</v>
      </c>
      <c r="I442">
        <v>21.010338000000001</v>
      </c>
      <c r="J442">
        <f t="shared" si="123"/>
        <v>21.010338000000001</v>
      </c>
      <c r="K442">
        <f t="shared" si="135"/>
        <v>8.3266666666699979E-5</v>
      </c>
      <c r="L442">
        <v>2.3219999999999998E-3</v>
      </c>
      <c r="M442">
        <f t="shared" si="128"/>
        <v>2.3219999999999998E-3</v>
      </c>
      <c r="N442">
        <v>0.30932799999999999</v>
      </c>
      <c r="O442">
        <f t="shared" si="124"/>
        <v>0.30932799999999999</v>
      </c>
      <c r="P442">
        <f t="shared" si="136"/>
        <v>-2.0413333333333116E-4</v>
      </c>
      <c r="Q442">
        <f t="shared" si="129"/>
        <v>78.680334000000002</v>
      </c>
      <c r="R442">
        <f t="shared" si="137"/>
        <v>1.208666666668042E-4</v>
      </c>
      <c r="S442">
        <f t="shared" si="138"/>
        <v>1</v>
      </c>
      <c r="T442">
        <f t="shared" si="139"/>
        <v>20.006878391678825</v>
      </c>
      <c r="U442">
        <f t="shared" si="140"/>
        <v>32500</v>
      </c>
      <c r="W442">
        <v>0</v>
      </c>
      <c r="X442">
        <v>20.000836</v>
      </c>
      <c r="Y442">
        <v>0</v>
      </c>
      <c r="Z442">
        <v>0</v>
      </c>
      <c r="AA442">
        <f t="shared" si="125"/>
        <v>0</v>
      </c>
      <c r="AB442">
        <f t="shared" si="126"/>
        <v>0</v>
      </c>
      <c r="AC442" t="e">
        <f t="shared" si="130"/>
        <v>#DIV/0!</v>
      </c>
      <c r="AD442" s="6" t="e">
        <f t="shared" si="122"/>
        <v>#DIV/0!</v>
      </c>
      <c r="AE442" s="6" t="e">
        <f t="shared" si="122"/>
        <v>#DIV/0!</v>
      </c>
    </row>
    <row r="443" spans="1:31" x14ac:dyDescent="0.25">
      <c r="A443" s="1">
        <v>42880.186481481483</v>
      </c>
      <c r="B443" s="16">
        <v>436</v>
      </c>
      <c r="C443">
        <f t="shared" si="131"/>
        <v>-6.3948016101272964</v>
      </c>
      <c r="D443">
        <f t="shared" si="132"/>
        <v>-4.6942989039584226</v>
      </c>
      <c r="E443">
        <f t="shared" si="133"/>
        <v>-30.384419135481775</v>
      </c>
      <c r="F443">
        <f t="shared" si="134"/>
        <v>0.73408045943507805</v>
      </c>
      <c r="G443">
        <v>21.096871</v>
      </c>
      <c r="H443">
        <f t="shared" si="127"/>
        <v>21.096871</v>
      </c>
      <c r="I443">
        <v>21.010577000000001</v>
      </c>
      <c r="J443">
        <f t="shared" si="123"/>
        <v>21.010577000000001</v>
      </c>
      <c r="K443">
        <f t="shared" si="135"/>
        <v>7.1683333333420285E-5</v>
      </c>
      <c r="L443">
        <v>2.3059999999999999E-3</v>
      </c>
      <c r="M443">
        <f t="shared" si="128"/>
        <v>2.3059999999999999E-3</v>
      </c>
      <c r="N443">
        <v>0.30913000000000002</v>
      </c>
      <c r="O443">
        <f t="shared" si="124"/>
        <v>0.30913000000000002</v>
      </c>
      <c r="P443">
        <f t="shared" si="136"/>
        <v>-2.0328333333333355E-4</v>
      </c>
      <c r="Q443">
        <f t="shared" si="129"/>
        <v>78.680293000000006</v>
      </c>
      <c r="R443">
        <f t="shared" si="137"/>
        <v>1.316000000005128E-4</v>
      </c>
      <c r="S443">
        <f t="shared" si="138"/>
        <v>1</v>
      </c>
      <c r="T443">
        <f t="shared" si="139"/>
        <v>20.002589502705973</v>
      </c>
      <c r="U443">
        <f t="shared" si="140"/>
        <v>32500</v>
      </c>
      <c r="W443">
        <v>0</v>
      </c>
      <c r="X443">
        <v>20.000889000000001</v>
      </c>
      <c r="Y443">
        <v>0</v>
      </c>
      <c r="Z443">
        <v>0</v>
      </c>
      <c r="AA443">
        <f t="shared" si="125"/>
        <v>0</v>
      </c>
      <c r="AB443">
        <f t="shared" si="126"/>
        <v>0</v>
      </c>
      <c r="AC443" t="e">
        <f t="shared" si="130"/>
        <v>#DIV/0!</v>
      </c>
      <c r="AD443" s="6" t="e">
        <f t="shared" ref="AD443:AE506" si="141">(C443-AA443)/AA443</f>
        <v>#DIV/0!</v>
      </c>
      <c r="AE443" s="6" t="e">
        <f t="shared" si="141"/>
        <v>#DIV/0!</v>
      </c>
    </row>
    <row r="444" spans="1:31" x14ac:dyDescent="0.25">
      <c r="A444" s="1">
        <v>42880.187175925923</v>
      </c>
      <c r="B444" s="16">
        <v>437</v>
      </c>
      <c r="C444">
        <f t="shared" si="131"/>
        <v>-5.4287083015136517E-4</v>
      </c>
      <c r="D444">
        <f t="shared" si="132"/>
        <v>-4.3583734618974201</v>
      </c>
      <c r="E444">
        <f t="shared" si="133"/>
        <v>-4.8137837558763783</v>
      </c>
      <c r="F444">
        <f t="shared" si="134"/>
        <v>8028.3802699109901</v>
      </c>
      <c r="G444">
        <v>21.096654999999998</v>
      </c>
      <c r="H444">
        <f t="shared" si="127"/>
        <v>21.096654999999998</v>
      </c>
      <c r="I444">
        <v>21.010728</v>
      </c>
      <c r="J444">
        <f t="shared" si="123"/>
        <v>21.010728</v>
      </c>
      <c r="K444">
        <f t="shared" si="135"/>
        <v>5.5700000000176907E-5</v>
      </c>
      <c r="L444">
        <v>2.2989999999999998E-3</v>
      </c>
      <c r="M444">
        <f t="shared" si="128"/>
        <v>2.2989999999999998E-3</v>
      </c>
      <c r="N444">
        <v>0.30894300000000002</v>
      </c>
      <c r="O444">
        <f t="shared" si="124"/>
        <v>0.30894300000000002</v>
      </c>
      <c r="P444">
        <f t="shared" si="136"/>
        <v>-2.0208333333333512E-4</v>
      </c>
      <c r="Q444">
        <f t="shared" si="129"/>
        <v>78.680329</v>
      </c>
      <c r="R444">
        <f t="shared" si="137"/>
        <v>1.4638333333370687E-4</v>
      </c>
      <c r="S444">
        <f t="shared" si="138"/>
        <v>1</v>
      </c>
      <c r="T444">
        <f t="shared" si="139"/>
        <v>19.996742169408755</v>
      </c>
      <c r="U444">
        <f t="shared" si="140"/>
        <v>32500</v>
      </c>
      <c r="W444">
        <v>9.0000000000000006E-5</v>
      </c>
      <c r="X444">
        <v>20.001100000000001</v>
      </c>
      <c r="Y444">
        <v>0</v>
      </c>
      <c r="Z444">
        <v>0</v>
      </c>
      <c r="AA444">
        <f t="shared" si="125"/>
        <v>0</v>
      </c>
      <c r="AB444">
        <f t="shared" si="126"/>
        <v>0</v>
      </c>
      <c r="AC444" t="e">
        <f t="shared" si="130"/>
        <v>#DIV/0!</v>
      </c>
      <c r="AD444" s="6" t="e">
        <f t="shared" si="141"/>
        <v>#DIV/0!</v>
      </c>
      <c r="AE444" s="6" t="e">
        <f t="shared" si="141"/>
        <v>#DIV/0!</v>
      </c>
    </row>
    <row r="445" spans="1:31" x14ac:dyDescent="0.25">
      <c r="A445" s="1">
        <v>42880.18787037037</v>
      </c>
      <c r="B445" s="16">
        <v>438</v>
      </c>
      <c r="C445">
        <f t="shared" si="131"/>
        <v>5.1332246003406823</v>
      </c>
      <c r="D445">
        <f t="shared" si="132"/>
        <v>-4.2826513266035438</v>
      </c>
      <c r="E445">
        <f t="shared" si="133"/>
        <v>15.501991085372318</v>
      </c>
      <c r="F445">
        <f t="shared" si="134"/>
        <v>-0.83430039790569699</v>
      </c>
      <c r="G445">
        <v>21.096768000000001</v>
      </c>
      <c r="H445">
        <f t="shared" si="127"/>
        <v>21.096768000000001</v>
      </c>
      <c r="I445">
        <v>21.010774000000001</v>
      </c>
      <c r="J445">
        <f t="shared" si="123"/>
        <v>21.010774000000001</v>
      </c>
      <c r="K445">
        <f t="shared" si="135"/>
        <v>4.3216666666623382E-5</v>
      </c>
      <c r="L445">
        <v>2.2829999999999999E-3</v>
      </c>
      <c r="M445">
        <f t="shared" si="128"/>
        <v>2.2829999999999999E-3</v>
      </c>
      <c r="N445">
        <v>0.308751</v>
      </c>
      <c r="O445">
        <f t="shared" si="124"/>
        <v>0.308751</v>
      </c>
      <c r="P445">
        <f t="shared" si="136"/>
        <v>-2.0170000000000002E-4</v>
      </c>
      <c r="Q445">
        <f t="shared" si="129"/>
        <v>78.680475000000001</v>
      </c>
      <c r="R445">
        <f t="shared" si="137"/>
        <v>1.5848333333371063E-4</v>
      </c>
      <c r="S445">
        <f t="shared" si="138"/>
        <v>1</v>
      </c>
      <c r="T445">
        <f t="shared" si="139"/>
        <v>19.992320124072947</v>
      </c>
      <c r="U445">
        <f t="shared" si="140"/>
        <v>32500</v>
      </c>
      <c r="W445">
        <v>9.0000000000000006E-5</v>
      </c>
      <c r="X445">
        <v>20.001736000000001</v>
      </c>
      <c r="Y445">
        <v>0</v>
      </c>
      <c r="Z445">
        <v>0</v>
      </c>
      <c r="AA445">
        <f t="shared" si="125"/>
        <v>0</v>
      </c>
      <c r="AB445">
        <f t="shared" si="126"/>
        <v>0</v>
      </c>
      <c r="AC445" t="e">
        <f t="shared" si="130"/>
        <v>#DIV/0!</v>
      </c>
      <c r="AD445" s="6" t="e">
        <f t="shared" si="141"/>
        <v>#DIV/0!</v>
      </c>
      <c r="AE445" s="6" t="e">
        <f t="shared" si="141"/>
        <v>#DIV/0!</v>
      </c>
    </row>
    <row r="446" spans="1:31" x14ac:dyDescent="0.25">
      <c r="A446" s="1">
        <v>42880.188564814816</v>
      </c>
      <c r="B446" s="16">
        <v>439</v>
      </c>
      <c r="C446">
        <f t="shared" si="131"/>
        <v>6.2129603234638004</v>
      </c>
      <c r="D446">
        <f t="shared" si="132"/>
        <v>-4.3452766554509292</v>
      </c>
      <c r="E446">
        <f t="shared" si="133"/>
        <v>19.688091207153011</v>
      </c>
      <c r="F446">
        <f t="shared" si="134"/>
        <v>-0.69938908816793877</v>
      </c>
      <c r="G446">
        <v>21.096876999999999</v>
      </c>
      <c r="H446">
        <f t="shared" si="127"/>
        <v>21.096876999999999</v>
      </c>
      <c r="I446">
        <v>21.010746000000001</v>
      </c>
      <c r="J446">
        <f t="shared" si="123"/>
        <v>21.010746000000001</v>
      </c>
      <c r="K446">
        <f t="shared" si="135"/>
        <v>4.0716666666599605E-5</v>
      </c>
      <c r="L446">
        <v>2.2690000000000002E-3</v>
      </c>
      <c r="M446">
        <f t="shared" si="128"/>
        <v>2.2690000000000002E-3</v>
      </c>
      <c r="N446">
        <v>0.30855300000000002</v>
      </c>
      <c r="O446">
        <f t="shared" si="124"/>
        <v>0.30855300000000002</v>
      </c>
      <c r="P446">
        <f t="shared" si="136"/>
        <v>-2.0176666666666491E-4</v>
      </c>
      <c r="Q446">
        <f t="shared" si="129"/>
        <v>78.680700999999999</v>
      </c>
      <c r="R446">
        <f t="shared" si="137"/>
        <v>1.6104999999934458E-4</v>
      </c>
      <c r="S446">
        <f t="shared" si="138"/>
        <v>1</v>
      </c>
      <c r="T446">
        <f t="shared" si="139"/>
        <v>19.990965763021318</v>
      </c>
      <c r="U446">
        <f t="shared" si="140"/>
        <v>32500</v>
      </c>
      <c r="W446">
        <v>9.0000000000000006E-5</v>
      </c>
      <c r="X446">
        <v>20.001524</v>
      </c>
      <c r="Y446">
        <v>0</v>
      </c>
      <c r="Z446">
        <v>0</v>
      </c>
      <c r="AA446">
        <f t="shared" si="125"/>
        <v>0</v>
      </c>
      <c r="AB446">
        <f t="shared" si="126"/>
        <v>0</v>
      </c>
      <c r="AC446" t="e">
        <f t="shared" si="130"/>
        <v>#DIV/0!</v>
      </c>
      <c r="AD446" s="6" t="e">
        <f t="shared" si="141"/>
        <v>#DIV/0!</v>
      </c>
      <c r="AE446" s="6" t="e">
        <f t="shared" si="141"/>
        <v>#DIV/0!</v>
      </c>
    </row>
    <row r="447" spans="1:31" x14ac:dyDescent="0.25">
      <c r="A447" s="1">
        <v>42880.189259259256</v>
      </c>
      <c r="B447" s="16">
        <v>440</v>
      </c>
      <c r="C447">
        <f t="shared" si="131"/>
        <v>10.708107803988739</v>
      </c>
      <c r="D447">
        <f t="shared" si="132"/>
        <v>-5.0866263304244885</v>
      </c>
      <c r="E447">
        <f t="shared" si="133"/>
        <v>36.585017386730982</v>
      </c>
      <c r="F447">
        <f t="shared" si="134"/>
        <v>-0.47502569301083569</v>
      </c>
      <c r="G447">
        <v>21.096920999999998</v>
      </c>
      <c r="H447">
        <f t="shared" si="127"/>
        <v>21.096920999999998</v>
      </c>
      <c r="I447">
        <v>21.010663000000001</v>
      </c>
      <c r="J447">
        <f t="shared" si="123"/>
        <v>21.010663000000001</v>
      </c>
      <c r="K447">
        <f t="shared" si="135"/>
        <v>3.0349999999816173E-5</v>
      </c>
      <c r="L447">
        <v>2.2560000000000002E-3</v>
      </c>
      <c r="M447">
        <f t="shared" si="128"/>
        <v>2.2560000000000002E-3</v>
      </c>
      <c r="N447">
        <v>0.30834699999999998</v>
      </c>
      <c r="O447">
        <f t="shared" si="124"/>
        <v>0.30834699999999998</v>
      </c>
      <c r="P447">
        <f t="shared" si="136"/>
        <v>-2.0388333333333508E-4</v>
      </c>
      <c r="Q447">
        <f t="shared" si="129"/>
        <v>78.680990000000008</v>
      </c>
      <c r="R447">
        <f t="shared" si="137"/>
        <v>1.7353333333266127E-4</v>
      </c>
      <c r="S447">
        <f t="shared" si="138"/>
        <v>1</v>
      </c>
      <c r="T447">
        <f t="shared" si="139"/>
        <v>19.986152265865865</v>
      </c>
      <c r="U447">
        <f t="shared" si="140"/>
        <v>32500</v>
      </c>
      <c r="W447">
        <v>0</v>
      </c>
      <c r="X447">
        <v>20.001947000000001</v>
      </c>
      <c r="Y447">
        <v>0</v>
      </c>
      <c r="Z447">
        <v>0</v>
      </c>
      <c r="AA447">
        <f t="shared" si="125"/>
        <v>0</v>
      </c>
      <c r="AB447">
        <f t="shared" si="126"/>
        <v>0</v>
      </c>
      <c r="AC447" t="e">
        <f t="shared" si="130"/>
        <v>#DIV/0!</v>
      </c>
      <c r="AD447" s="6" t="e">
        <f t="shared" si="141"/>
        <v>#DIV/0!</v>
      </c>
      <c r="AE447" s="6" t="e">
        <f t="shared" si="141"/>
        <v>#DIV/0!</v>
      </c>
    </row>
    <row r="448" spans="1:31" x14ac:dyDescent="0.25">
      <c r="A448" s="1">
        <v>42880.189953703702</v>
      </c>
      <c r="B448" s="16">
        <v>441</v>
      </c>
      <c r="C448">
        <f t="shared" si="131"/>
        <v>8.8582962954222459</v>
      </c>
      <c r="D448">
        <f t="shared" si="132"/>
        <v>-5.9597919680899292</v>
      </c>
      <c r="E448">
        <f t="shared" si="133"/>
        <v>28.33093536748779</v>
      </c>
      <c r="F448">
        <f t="shared" si="134"/>
        <v>-0.6727921226985607</v>
      </c>
      <c r="G448">
        <v>21.096855999999999</v>
      </c>
      <c r="H448">
        <f t="shared" si="127"/>
        <v>21.096855999999999</v>
      </c>
      <c r="I448">
        <v>21.010615000000001</v>
      </c>
      <c r="J448">
        <f t="shared" si="123"/>
        <v>21.010615000000001</v>
      </c>
      <c r="K448">
        <f t="shared" si="135"/>
        <v>3.5399999999915127E-5</v>
      </c>
      <c r="L448">
        <v>2.2539999999999999E-3</v>
      </c>
      <c r="M448">
        <f t="shared" si="128"/>
        <v>2.2539999999999999E-3</v>
      </c>
      <c r="N448">
        <v>0.30813400000000002</v>
      </c>
      <c r="O448">
        <f t="shared" si="124"/>
        <v>0.30813400000000002</v>
      </c>
      <c r="P448">
        <f t="shared" si="136"/>
        <v>-2.0645000000000063E-4</v>
      </c>
      <c r="Q448">
        <f t="shared" si="129"/>
        <v>78.681251000000003</v>
      </c>
      <c r="R448">
        <f t="shared" si="137"/>
        <v>1.7104999999991341E-4</v>
      </c>
      <c r="S448">
        <f t="shared" si="138"/>
        <v>1</v>
      </c>
      <c r="T448">
        <f t="shared" si="139"/>
        <v>19.987181911736542</v>
      </c>
      <c r="U448">
        <f t="shared" si="140"/>
        <v>32500</v>
      </c>
      <c r="W448">
        <v>0</v>
      </c>
      <c r="X448">
        <v>20.001999999999999</v>
      </c>
      <c r="Y448">
        <v>0</v>
      </c>
      <c r="Z448">
        <v>0</v>
      </c>
      <c r="AA448">
        <f t="shared" si="125"/>
        <v>0</v>
      </c>
      <c r="AB448">
        <f t="shared" si="126"/>
        <v>0</v>
      </c>
      <c r="AC448" t="e">
        <f t="shared" si="130"/>
        <v>#DIV/0!</v>
      </c>
      <c r="AD448" s="6" t="e">
        <f t="shared" si="141"/>
        <v>#DIV/0!</v>
      </c>
      <c r="AE448" s="6" t="e">
        <f t="shared" si="141"/>
        <v>#DIV/0!</v>
      </c>
    </row>
    <row r="449" spans="1:31" x14ac:dyDescent="0.25">
      <c r="A449" s="1">
        <v>42880.190648148149</v>
      </c>
      <c r="B449" s="16">
        <v>442</v>
      </c>
      <c r="C449">
        <f t="shared" si="131"/>
        <v>0.53674869459911179</v>
      </c>
      <c r="D449">
        <f t="shared" si="132"/>
        <v>-6.1252959172958654</v>
      </c>
      <c r="E449">
        <f t="shared" si="133"/>
        <v>-4.6470000872795367</v>
      </c>
      <c r="F449">
        <f t="shared" si="134"/>
        <v>-11.411850608916231</v>
      </c>
      <c r="G449">
        <v>21.097090999999999</v>
      </c>
      <c r="H449">
        <f t="shared" si="127"/>
        <v>21.097090999999999</v>
      </c>
      <c r="I449">
        <v>21.010788999999999</v>
      </c>
      <c r="J449">
        <f t="shared" si="123"/>
        <v>21.010788999999999</v>
      </c>
      <c r="K449">
        <f t="shared" si="135"/>
        <v>5.5766666666556833E-5</v>
      </c>
      <c r="L449">
        <v>2.2390000000000001E-3</v>
      </c>
      <c r="M449">
        <f t="shared" si="128"/>
        <v>2.2390000000000001E-3</v>
      </c>
      <c r="N449">
        <v>0.30791400000000002</v>
      </c>
      <c r="O449">
        <f t="shared" si="124"/>
        <v>0.30791400000000002</v>
      </c>
      <c r="P449">
        <f t="shared" si="136"/>
        <v>-2.0690000000000061E-4</v>
      </c>
      <c r="Q449">
        <f t="shared" si="129"/>
        <v>78.681297000000001</v>
      </c>
      <c r="R449">
        <f t="shared" si="137"/>
        <v>1.511333333328461E-4</v>
      </c>
      <c r="S449">
        <f t="shared" si="138"/>
        <v>1</v>
      </c>
      <c r="T449">
        <f t="shared" si="139"/>
        <v>19.994226955388299</v>
      </c>
      <c r="U449">
        <f t="shared" si="140"/>
        <v>32500</v>
      </c>
      <c r="W449">
        <v>0</v>
      </c>
      <c r="X449">
        <v>20.000889000000001</v>
      </c>
      <c r="Y449">
        <v>0</v>
      </c>
      <c r="Z449">
        <v>0</v>
      </c>
      <c r="AA449">
        <f t="shared" si="125"/>
        <v>0</v>
      </c>
      <c r="AB449">
        <f t="shared" si="126"/>
        <v>0</v>
      </c>
      <c r="AC449" t="e">
        <f t="shared" si="130"/>
        <v>#DIV/0!</v>
      </c>
      <c r="AD449" s="6" t="e">
        <f t="shared" si="141"/>
        <v>#DIV/0!</v>
      </c>
      <c r="AE449" s="6" t="e">
        <f t="shared" si="141"/>
        <v>#DIV/0!</v>
      </c>
    </row>
    <row r="450" spans="1:31" x14ac:dyDescent="0.25">
      <c r="A450" s="1">
        <v>42880.191342592596</v>
      </c>
      <c r="B450" s="16">
        <v>443</v>
      </c>
      <c r="C450">
        <f t="shared" si="131"/>
        <v>-6.7346533443573486</v>
      </c>
      <c r="D450">
        <f t="shared" si="132"/>
        <v>-5.7475084125664377</v>
      </c>
      <c r="E450">
        <f t="shared" si="133"/>
        <v>-32.886518117585659</v>
      </c>
      <c r="F450">
        <f t="shared" si="134"/>
        <v>0.85342305218753489</v>
      </c>
      <c r="G450">
        <v>21.09713</v>
      </c>
      <c r="H450">
        <f t="shared" si="127"/>
        <v>21.09713</v>
      </c>
      <c r="I450">
        <v>21.010874000000001</v>
      </c>
      <c r="J450">
        <f t="shared" si="123"/>
        <v>21.010874000000001</v>
      </c>
      <c r="K450">
        <f t="shared" si="135"/>
        <v>7.3166666666561281E-5</v>
      </c>
      <c r="L450">
        <v>2.222E-3</v>
      </c>
      <c r="M450">
        <f t="shared" si="128"/>
        <v>2.222E-3</v>
      </c>
      <c r="N450">
        <v>0.30771900000000002</v>
      </c>
      <c r="O450">
        <f t="shared" si="124"/>
        <v>0.30771900000000002</v>
      </c>
      <c r="P450">
        <f t="shared" si="136"/>
        <v>-2.0570000000000034E-4</v>
      </c>
      <c r="Q450">
        <f t="shared" si="129"/>
        <v>78.681406999999993</v>
      </c>
      <c r="R450">
        <f t="shared" si="137"/>
        <v>1.3253333333243706E-4</v>
      </c>
      <c r="S450">
        <f t="shared" si="138"/>
        <v>1</v>
      </c>
      <c r="T450">
        <f t="shared" si="139"/>
        <v>20.001823144932118</v>
      </c>
      <c r="U450">
        <f t="shared" si="140"/>
        <v>32500</v>
      </c>
      <c r="W450">
        <v>0</v>
      </c>
      <c r="X450">
        <v>20.000836</v>
      </c>
      <c r="Y450">
        <v>0</v>
      </c>
      <c r="Z450">
        <v>0</v>
      </c>
      <c r="AA450">
        <f t="shared" si="125"/>
        <v>0</v>
      </c>
      <c r="AB450">
        <f t="shared" si="126"/>
        <v>0</v>
      </c>
      <c r="AC450" t="e">
        <f t="shared" si="130"/>
        <v>#DIV/0!</v>
      </c>
      <c r="AD450" s="6" t="e">
        <f t="shared" si="141"/>
        <v>#DIV/0!</v>
      </c>
      <c r="AE450" s="6" t="e">
        <f t="shared" si="141"/>
        <v>#DIV/0!</v>
      </c>
    </row>
    <row r="451" spans="1:31" x14ac:dyDescent="0.25">
      <c r="A451" s="1">
        <v>42880.192037037035</v>
      </c>
      <c r="B451" s="16">
        <v>444</v>
      </c>
      <c r="C451">
        <f t="shared" si="131"/>
        <v>-8.0757280524591692</v>
      </c>
      <c r="D451">
        <f t="shared" si="132"/>
        <v>-4.8950439391941813</v>
      </c>
      <c r="E451">
        <f t="shared" si="133"/>
        <v>-37.23057276361196</v>
      </c>
      <c r="F451">
        <f t="shared" si="134"/>
        <v>0.60614274123601453</v>
      </c>
      <c r="G451">
        <v>21.097054</v>
      </c>
      <c r="H451">
        <f t="shared" si="127"/>
        <v>21.097054</v>
      </c>
      <c r="I451">
        <v>21.010947999999999</v>
      </c>
      <c r="J451">
        <f t="shared" si="123"/>
        <v>21.010947999999999</v>
      </c>
      <c r="K451">
        <f t="shared" si="135"/>
        <v>7.5783333333194017E-5</v>
      </c>
      <c r="L451">
        <v>2.2060000000000001E-3</v>
      </c>
      <c r="M451">
        <f t="shared" si="128"/>
        <v>2.2060000000000001E-3</v>
      </c>
      <c r="N451">
        <v>0.30751299999999998</v>
      </c>
      <c r="O451">
        <f t="shared" si="124"/>
        <v>0.30751299999999998</v>
      </c>
      <c r="P451">
        <f t="shared" si="136"/>
        <v>-2.029833333333314E-4</v>
      </c>
      <c r="Q451">
        <f t="shared" si="129"/>
        <v>78.681539000000001</v>
      </c>
      <c r="R451">
        <f t="shared" si="137"/>
        <v>1.2719999999883196E-4</v>
      </c>
      <c r="S451">
        <f t="shared" si="138"/>
        <v>1</v>
      </c>
      <c r="T451">
        <f t="shared" si="139"/>
        <v>20.004280684113688</v>
      </c>
      <c r="U451">
        <f t="shared" si="140"/>
        <v>32500</v>
      </c>
      <c r="W451">
        <v>0</v>
      </c>
      <c r="X451">
        <v>20.001100000000001</v>
      </c>
      <c r="Y451">
        <v>0</v>
      </c>
      <c r="Z451">
        <v>0</v>
      </c>
      <c r="AA451">
        <f t="shared" si="125"/>
        <v>0</v>
      </c>
      <c r="AB451">
        <f t="shared" si="126"/>
        <v>0</v>
      </c>
      <c r="AC451" t="e">
        <f t="shared" si="130"/>
        <v>#DIV/0!</v>
      </c>
      <c r="AD451" s="6" t="e">
        <f t="shared" si="141"/>
        <v>#DIV/0!</v>
      </c>
      <c r="AE451" s="6" t="e">
        <f t="shared" si="141"/>
        <v>#DIV/0!</v>
      </c>
    </row>
    <row r="452" spans="1:31" x14ac:dyDescent="0.25">
      <c r="A452" s="1">
        <v>42880.192731481482</v>
      </c>
      <c r="B452" s="16">
        <v>445</v>
      </c>
      <c r="C452">
        <f t="shared" si="131"/>
        <v>-1.984279196388492</v>
      </c>
      <c r="D452">
        <f t="shared" si="132"/>
        <v>-4.118766976621826</v>
      </c>
      <c r="E452">
        <f t="shared" si="133"/>
        <v>-12.367163055157544</v>
      </c>
      <c r="F452">
        <f t="shared" si="134"/>
        <v>2.0756993189860733</v>
      </c>
      <c r="G452">
        <v>21.096955999999999</v>
      </c>
      <c r="H452">
        <f t="shared" si="127"/>
        <v>21.096955999999999</v>
      </c>
      <c r="I452">
        <v>21.011033000000001</v>
      </c>
      <c r="J452">
        <f t="shared" si="123"/>
        <v>21.011033000000001</v>
      </c>
      <c r="K452">
        <f t="shared" si="135"/>
        <v>6.0366666666489263E-5</v>
      </c>
      <c r="L452">
        <v>2.189E-3</v>
      </c>
      <c r="M452">
        <f t="shared" si="128"/>
        <v>2.189E-3</v>
      </c>
      <c r="N452">
        <v>0.30730000000000002</v>
      </c>
      <c r="O452">
        <f t="shared" si="124"/>
        <v>0.30730000000000002</v>
      </c>
      <c r="P452">
        <f t="shared" si="136"/>
        <v>-2.0043333333333486E-4</v>
      </c>
      <c r="Q452">
        <f t="shared" si="129"/>
        <v>78.681667000000004</v>
      </c>
      <c r="R452">
        <f t="shared" si="137"/>
        <v>1.4006666666617208E-4</v>
      </c>
      <c r="S452">
        <f t="shared" si="138"/>
        <v>1</v>
      </c>
      <c r="T452">
        <f t="shared" si="139"/>
        <v>19.999971512219982</v>
      </c>
      <c r="U452">
        <f t="shared" si="140"/>
        <v>32500</v>
      </c>
      <c r="W452">
        <v>0</v>
      </c>
      <c r="X452">
        <v>20.002106000000001</v>
      </c>
      <c r="Y452">
        <v>0</v>
      </c>
      <c r="Z452">
        <v>0</v>
      </c>
      <c r="AA452">
        <f t="shared" si="125"/>
        <v>0</v>
      </c>
      <c r="AB452">
        <f t="shared" si="126"/>
        <v>0</v>
      </c>
      <c r="AC452" t="e">
        <f t="shared" si="130"/>
        <v>#DIV/0!</v>
      </c>
      <c r="AD452" s="6" t="e">
        <f t="shared" si="141"/>
        <v>#DIV/0!</v>
      </c>
      <c r="AE452" s="6" t="e">
        <f t="shared" si="141"/>
        <v>#DIV/0!</v>
      </c>
    </row>
    <row r="453" spans="1:31" x14ac:dyDescent="0.25">
      <c r="A453" s="1">
        <v>42880.193425925929</v>
      </c>
      <c r="B453" s="16">
        <v>446</v>
      </c>
      <c r="C453">
        <f t="shared" si="131"/>
        <v>5.504396432184226</v>
      </c>
      <c r="D453">
        <f t="shared" si="132"/>
        <v>-3.5908333883621602</v>
      </c>
      <c r="E453">
        <f t="shared" si="133"/>
        <v>17.72854627848621</v>
      </c>
      <c r="F453">
        <f t="shared" si="134"/>
        <v>-0.65235733519601613</v>
      </c>
      <c r="G453">
        <v>21.097180999999999</v>
      </c>
      <c r="H453">
        <f t="shared" si="127"/>
        <v>21.097180999999999</v>
      </c>
      <c r="I453">
        <v>21.011188000000001</v>
      </c>
      <c r="J453">
        <f t="shared" si="123"/>
        <v>21.011188000000001</v>
      </c>
      <c r="K453">
        <f t="shared" si="135"/>
        <v>4.186666666671594E-5</v>
      </c>
      <c r="L453">
        <v>2.1689999999999999E-3</v>
      </c>
      <c r="M453">
        <f t="shared" si="128"/>
        <v>2.1689999999999999E-3</v>
      </c>
      <c r="N453">
        <v>0.30710799999999999</v>
      </c>
      <c r="O453">
        <f t="shared" si="124"/>
        <v>0.30710799999999999</v>
      </c>
      <c r="P453">
        <f t="shared" si="136"/>
        <v>-1.9863333333333585E-4</v>
      </c>
      <c r="Q453">
        <f t="shared" si="129"/>
        <v>78.681703999999996</v>
      </c>
      <c r="R453">
        <f t="shared" si="137"/>
        <v>1.5676666666735172E-4</v>
      </c>
      <c r="S453">
        <f t="shared" si="138"/>
        <v>1</v>
      </c>
      <c r="T453">
        <f t="shared" si="139"/>
        <v>19.992587770179217</v>
      </c>
      <c r="U453">
        <f t="shared" si="140"/>
        <v>32500</v>
      </c>
      <c r="W453">
        <v>0</v>
      </c>
      <c r="X453">
        <v>20.001683</v>
      </c>
      <c r="Y453">
        <v>0</v>
      </c>
      <c r="Z453">
        <v>0</v>
      </c>
      <c r="AA453">
        <f t="shared" si="125"/>
        <v>0</v>
      </c>
      <c r="AB453">
        <f t="shared" si="126"/>
        <v>0</v>
      </c>
      <c r="AC453" t="e">
        <f t="shared" si="130"/>
        <v>#DIV/0!</v>
      </c>
      <c r="AD453" s="6" t="e">
        <f t="shared" si="141"/>
        <v>#DIV/0!</v>
      </c>
      <c r="AE453" s="6" t="e">
        <f t="shared" si="141"/>
        <v>#DIV/0!</v>
      </c>
    </row>
    <row r="454" spans="1:31" x14ac:dyDescent="0.25">
      <c r="A454" s="1">
        <v>42880.194120370368</v>
      </c>
      <c r="B454" s="16">
        <v>447</v>
      </c>
      <c r="C454">
        <f t="shared" si="131"/>
        <v>8.2027804794170116</v>
      </c>
      <c r="D454">
        <f t="shared" si="132"/>
        <v>-3.6137502193872173</v>
      </c>
      <c r="E454">
        <f t="shared" si="133"/>
        <v>28.337577627178952</v>
      </c>
      <c r="F454">
        <f t="shared" si="134"/>
        <v>-0.4405518626830367</v>
      </c>
      <c r="G454">
        <v>21.097455</v>
      </c>
      <c r="H454">
        <f t="shared" si="127"/>
        <v>21.097455</v>
      </c>
      <c r="I454">
        <v>21.011201</v>
      </c>
      <c r="J454">
        <f t="shared" si="123"/>
        <v>21.011201</v>
      </c>
      <c r="K454">
        <f t="shared" si="135"/>
        <v>3.5483333333393337E-5</v>
      </c>
      <c r="L454">
        <v>2.153E-3</v>
      </c>
      <c r="M454">
        <f t="shared" si="128"/>
        <v>2.153E-3</v>
      </c>
      <c r="N454">
        <v>0.30691400000000002</v>
      </c>
      <c r="O454">
        <f t="shared" si="124"/>
        <v>0.30691400000000002</v>
      </c>
      <c r="P454">
        <f t="shared" si="136"/>
        <v>-1.985666666666682E-4</v>
      </c>
      <c r="Q454">
        <f t="shared" si="129"/>
        <v>78.681884999999994</v>
      </c>
      <c r="R454">
        <f t="shared" si="137"/>
        <v>1.6308333333441282E-4</v>
      </c>
      <c r="S454">
        <f t="shared" si="138"/>
        <v>1</v>
      </c>
      <c r="T454">
        <f t="shared" si="139"/>
        <v>19.989654469300827</v>
      </c>
      <c r="U454">
        <f t="shared" si="140"/>
        <v>32500</v>
      </c>
      <c r="W454">
        <v>0</v>
      </c>
      <c r="X454">
        <v>20.001470999999999</v>
      </c>
      <c r="Y454">
        <v>0</v>
      </c>
      <c r="Z454">
        <v>0</v>
      </c>
      <c r="AA454">
        <f t="shared" si="125"/>
        <v>0</v>
      </c>
      <c r="AB454">
        <f t="shared" si="126"/>
        <v>0</v>
      </c>
      <c r="AC454" t="e">
        <f t="shared" si="130"/>
        <v>#DIV/0!</v>
      </c>
      <c r="AD454" s="6" t="e">
        <f t="shared" si="141"/>
        <v>#DIV/0!</v>
      </c>
      <c r="AE454" s="6" t="e">
        <f t="shared" si="141"/>
        <v>#DIV/0!</v>
      </c>
    </row>
    <row r="455" spans="1:31" x14ac:dyDescent="0.25">
      <c r="A455" s="1">
        <v>42880.194814814815</v>
      </c>
      <c r="B455" s="16">
        <v>448</v>
      </c>
      <c r="C455">
        <f t="shared" si="131"/>
        <v>3.8881722698272259</v>
      </c>
      <c r="D455">
        <f t="shared" si="132"/>
        <v>-3.631826722428908</v>
      </c>
      <c r="E455">
        <f t="shared" si="133"/>
        <v>11.313750213827582</v>
      </c>
      <c r="F455">
        <f t="shared" si="134"/>
        <v>-0.93407042445428767</v>
      </c>
      <c r="G455">
        <v>21.097352999999998</v>
      </c>
      <c r="H455">
        <f t="shared" si="127"/>
        <v>21.097352999999998</v>
      </c>
      <c r="I455">
        <v>21.011120999999999</v>
      </c>
      <c r="J455">
        <f t="shared" si="123"/>
        <v>21.011120999999999</v>
      </c>
      <c r="K455">
        <f t="shared" si="135"/>
        <v>4.5966666666726516E-5</v>
      </c>
      <c r="L455">
        <v>2.1410000000000001E-3</v>
      </c>
      <c r="M455">
        <f t="shared" si="128"/>
        <v>2.1410000000000001E-3</v>
      </c>
      <c r="N455">
        <v>0.30672500000000003</v>
      </c>
      <c r="O455">
        <f t="shared" si="124"/>
        <v>0.30672500000000003</v>
      </c>
      <c r="P455">
        <f t="shared" si="136"/>
        <v>-1.9854999999999919E-4</v>
      </c>
      <c r="Q455">
        <f t="shared" si="129"/>
        <v>78.682153999999997</v>
      </c>
      <c r="R455">
        <f t="shared" si="137"/>
        <v>1.5258333333344846E-4</v>
      </c>
      <c r="S455">
        <f t="shared" si="138"/>
        <v>1</v>
      </c>
      <c r="T455">
        <f t="shared" si="139"/>
        <v>19.993527001007688</v>
      </c>
      <c r="U455">
        <f t="shared" si="140"/>
        <v>32500</v>
      </c>
      <c r="W455">
        <v>0</v>
      </c>
      <c r="X455">
        <v>20.001047</v>
      </c>
      <c r="Y455">
        <v>0</v>
      </c>
      <c r="Z455">
        <v>0</v>
      </c>
      <c r="AA455">
        <f t="shared" si="125"/>
        <v>0</v>
      </c>
      <c r="AB455">
        <f t="shared" si="126"/>
        <v>0</v>
      </c>
      <c r="AC455" t="e">
        <f t="shared" si="130"/>
        <v>#DIV/0!</v>
      </c>
      <c r="AD455" s="6" t="e">
        <f t="shared" si="141"/>
        <v>#DIV/0!</v>
      </c>
      <c r="AE455" s="6" t="e">
        <f t="shared" si="141"/>
        <v>#DIV/0!</v>
      </c>
    </row>
    <row r="456" spans="1:31" x14ac:dyDescent="0.25">
      <c r="A456" s="1">
        <v>42880.195509259262</v>
      </c>
      <c r="B456" s="16">
        <v>449</v>
      </c>
      <c r="C456">
        <f t="shared" si="131"/>
        <v>-3.7113242301335436</v>
      </c>
      <c r="D456">
        <f t="shared" si="132"/>
        <v>-3.419294106354549</v>
      </c>
      <c r="E456">
        <f t="shared" si="133"/>
        <v>-18.401229484371719</v>
      </c>
      <c r="F456">
        <f t="shared" si="134"/>
        <v>0.92131376681996691</v>
      </c>
      <c r="G456">
        <v>21.097363999999999</v>
      </c>
      <c r="H456">
        <f t="shared" si="127"/>
        <v>21.097363999999999</v>
      </c>
      <c r="I456">
        <v>21.011047999999999</v>
      </c>
      <c r="J456">
        <f t="shared" ref="J456:J519" si="142">(I456*J$2+J$3+J$4)</f>
        <v>21.011047999999999</v>
      </c>
      <c r="K456">
        <f t="shared" si="135"/>
        <v>6.4350000000009303E-5</v>
      </c>
      <c r="L456">
        <v>2.1280000000000001E-3</v>
      </c>
      <c r="M456">
        <f t="shared" si="128"/>
        <v>2.1280000000000001E-3</v>
      </c>
      <c r="N456">
        <v>0.30652299999999999</v>
      </c>
      <c r="O456">
        <f t="shared" ref="O456:O519" si="143">(N456*O$2+O$3+O$4)</f>
        <v>0.30652299999999999</v>
      </c>
      <c r="P456">
        <f t="shared" si="136"/>
        <v>-1.9785000000000126E-4</v>
      </c>
      <c r="Q456">
        <f t="shared" si="129"/>
        <v>78.682428999999999</v>
      </c>
      <c r="R456">
        <f t="shared" si="137"/>
        <v>1.335000000004527E-4</v>
      </c>
      <c r="S456">
        <f t="shared" si="138"/>
        <v>1</v>
      </c>
      <c r="T456">
        <f t="shared" si="139"/>
        <v>20.000969030123631</v>
      </c>
      <c r="U456">
        <f t="shared" si="140"/>
        <v>32500</v>
      </c>
      <c r="W456">
        <v>0</v>
      </c>
      <c r="X456">
        <v>20.000677</v>
      </c>
      <c r="Y456">
        <v>0</v>
      </c>
      <c r="Z456">
        <v>0</v>
      </c>
      <c r="AA456">
        <f t="shared" ref="AA456:AA519" si="144">((X456*(H456/100)*Z456)/(-X456*(-1+H456/100+M456/100)+Z456))*1000</f>
        <v>0</v>
      </c>
      <c r="AB456">
        <f t="shared" ref="AB456:AB519" si="145">((X456*(Y456*(-1+M456/100+H456/100)+(M456/100)*Z456))/(X456*(-1+M456/100+H456/100)-Z456))*1000</f>
        <v>0</v>
      </c>
      <c r="AC456" t="e">
        <f t="shared" si="130"/>
        <v>#DIV/0!</v>
      </c>
      <c r="AD456" s="6" t="e">
        <f t="shared" si="141"/>
        <v>#DIV/0!</v>
      </c>
      <c r="AE456" s="6" t="e">
        <f t="shared" si="141"/>
        <v>#DIV/0!</v>
      </c>
    </row>
    <row r="457" spans="1:31" x14ac:dyDescent="0.25">
      <c r="A457" s="1">
        <v>42880.196203703701</v>
      </c>
      <c r="B457" s="16">
        <v>450</v>
      </c>
      <c r="C457">
        <f t="shared" si="131"/>
        <v>-9.9717016121651412</v>
      </c>
      <c r="D457">
        <f t="shared" si="132"/>
        <v>-3.2298512974063875</v>
      </c>
      <c r="E457">
        <f t="shared" si="133"/>
        <v>-42.864231885879477</v>
      </c>
      <c r="F457">
        <f t="shared" si="134"/>
        <v>0.32390171938820123</v>
      </c>
      <c r="G457">
        <v>21.097373999999999</v>
      </c>
      <c r="H457">
        <f t="shared" ref="H457:H520" si="146">(G457*H$2+H$3+H$4)</f>
        <v>21.097373999999999</v>
      </c>
      <c r="I457">
        <v>21.011158000000002</v>
      </c>
      <c r="J457">
        <f t="shared" si="142"/>
        <v>21.011158000000002</v>
      </c>
      <c r="K457">
        <f t="shared" si="135"/>
        <v>7.938333333340116E-5</v>
      </c>
      <c r="L457">
        <v>2.1189999999999998E-3</v>
      </c>
      <c r="M457">
        <f t="shared" ref="M457:M520" si="147">(L457*M$2+M$3+M$4)</f>
        <v>2.1189999999999998E-3</v>
      </c>
      <c r="N457">
        <v>0.30632199999999998</v>
      </c>
      <c r="O457">
        <f t="shared" si="143"/>
        <v>0.30632199999999998</v>
      </c>
      <c r="P457">
        <f t="shared" si="136"/>
        <v>-1.9721666666666637E-4</v>
      </c>
      <c r="Q457">
        <f t="shared" ref="Q457:Q520" si="148">100-J457-O457</f>
        <v>78.682520000000011</v>
      </c>
      <c r="R457">
        <f t="shared" si="137"/>
        <v>1.1783333333426071E-4</v>
      </c>
      <c r="S457">
        <f t="shared" si="138"/>
        <v>1</v>
      </c>
      <c r="T457">
        <f t="shared" si="139"/>
        <v>20.008159850314435</v>
      </c>
      <c r="U457">
        <f t="shared" si="140"/>
        <v>32500</v>
      </c>
      <c r="W457">
        <v>0</v>
      </c>
      <c r="X457">
        <v>20.001418000000001</v>
      </c>
      <c r="Y457">
        <v>0</v>
      </c>
      <c r="Z457">
        <v>0</v>
      </c>
      <c r="AA457">
        <f t="shared" si="144"/>
        <v>0</v>
      </c>
      <c r="AB457">
        <f t="shared" si="145"/>
        <v>0</v>
      </c>
      <c r="AC457" t="e">
        <f t="shared" ref="AC457:AC520" si="149">AB457/AA457</f>
        <v>#DIV/0!</v>
      </c>
      <c r="AD457" s="6" t="e">
        <f t="shared" si="141"/>
        <v>#DIV/0!</v>
      </c>
      <c r="AE457" s="6" t="e">
        <f t="shared" si="141"/>
        <v>#DIV/0!</v>
      </c>
    </row>
    <row r="458" spans="1:31" x14ac:dyDescent="0.25">
      <c r="A458" s="1">
        <v>42880.196898148148</v>
      </c>
      <c r="B458" s="16">
        <v>451</v>
      </c>
      <c r="C458">
        <f t="shared" si="131"/>
        <v>-12.578477621908881</v>
      </c>
      <c r="D458">
        <f t="shared" si="132"/>
        <v>-2.831674670542581</v>
      </c>
      <c r="E458">
        <f t="shared" si="133"/>
        <v>-52.697949144221909</v>
      </c>
      <c r="F458">
        <f t="shared" si="134"/>
        <v>0.22512061917655601</v>
      </c>
      <c r="G458">
        <v>21.09751</v>
      </c>
      <c r="H458">
        <f t="shared" si="146"/>
        <v>21.09751</v>
      </c>
      <c r="I458">
        <v>21.011258000000002</v>
      </c>
      <c r="J458">
        <f t="shared" si="142"/>
        <v>21.011258000000002</v>
      </c>
      <c r="K458">
        <f t="shared" si="135"/>
        <v>8.5483333333336026E-5</v>
      </c>
      <c r="L458">
        <v>2.1080000000000001E-3</v>
      </c>
      <c r="M458">
        <f t="shared" si="147"/>
        <v>2.1080000000000001E-3</v>
      </c>
      <c r="N458">
        <v>0.306118</v>
      </c>
      <c r="O458">
        <f t="shared" si="143"/>
        <v>0.306118</v>
      </c>
      <c r="P458">
        <f t="shared" si="136"/>
        <v>-1.9590000000000162E-4</v>
      </c>
      <c r="Q458">
        <f t="shared" si="148"/>
        <v>78.682624000000004</v>
      </c>
      <c r="R458">
        <f t="shared" si="137"/>
        <v>1.1041666666737153E-4</v>
      </c>
      <c r="S458">
        <f t="shared" si="138"/>
        <v>1</v>
      </c>
      <c r="T458">
        <f t="shared" si="139"/>
        <v>20.011058802951133</v>
      </c>
      <c r="U458">
        <f t="shared" si="140"/>
        <v>32500</v>
      </c>
      <c r="W458">
        <v>0</v>
      </c>
      <c r="X458">
        <v>20.001311999999999</v>
      </c>
      <c r="Y458">
        <v>0</v>
      </c>
      <c r="Z458">
        <v>0</v>
      </c>
      <c r="AA458">
        <f t="shared" si="144"/>
        <v>0</v>
      </c>
      <c r="AB458">
        <f t="shared" si="145"/>
        <v>0</v>
      </c>
      <c r="AC458" t="e">
        <f t="shared" si="149"/>
        <v>#DIV/0!</v>
      </c>
      <c r="AD458" s="6" t="e">
        <f t="shared" si="141"/>
        <v>#DIV/0!</v>
      </c>
      <c r="AE458" s="6" t="e">
        <f t="shared" si="141"/>
        <v>#DIV/0!</v>
      </c>
    </row>
    <row r="459" spans="1:31" x14ac:dyDescent="0.25">
      <c r="A459" s="1">
        <v>42880.197592592594</v>
      </c>
      <c r="B459" s="16">
        <v>452</v>
      </c>
      <c r="C459">
        <f t="shared" si="131"/>
        <v>-12.416707429447257</v>
      </c>
      <c r="D459">
        <f t="shared" si="132"/>
        <v>-2.2498661466548953</v>
      </c>
      <c r="E459">
        <f t="shared" si="133"/>
        <v>-51.418096205358644</v>
      </c>
      <c r="F459">
        <f t="shared" si="134"/>
        <v>0.18119667870398154</v>
      </c>
      <c r="G459">
        <v>21.097315999999999</v>
      </c>
      <c r="H459">
        <f t="shared" si="146"/>
        <v>21.097315999999999</v>
      </c>
      <c r="I459">
        <v>21.011521999999999</v>
      </c>
      <c r="J459">
        <f t="shared" si="142"/>
        <v>21.011521999999999</v>
      </c>
      <c r="K459">
        <f t="shared" si="135"/>
        <v>8.4433333333381686E-5</v>
      </c>
      <c r="L459">
        <v>2.0939999999999999E-3</v>
      </c>
      <c r="M459">
        <f t="shared" si="147"/>
        <v>2.0939999999999999E-3</v>
      </c>
      <c r="N459">
        <v>0.30591200000000002</v>
      </c>
      <c r="O459">
        <f t="shared" si="143"/>
        <v>0.30591200000000002</v>
      </c>
      <c r="P459">
        <f t="shared" si="136"/>
        <v>-1.9399999999999881E-4</v>
      </c>
      <c r="Q459">
        <f t="shared" si="148"/>
        <v>78.682565999999994</v>
      </c>
      <c r="R459">
        <f t="shared" si="137"/>
        <v>1.0956666666691224E-4</v>
      </c>
      <c r="S459">
        <f t="shared" si="138"/>
        <v>1</v>
      </c>
      <c r="T459">
        <f t="shared" si="139"/>
        <v>20.011954841282694</v>
      </c>
      <c r="U459">
        <f t="shared" si="140"/>
        <v>32500</v>
      </c>
      <c r="W459">
        <v>0</v>
      </c>
      <c r="X459">
        <v>20.001788000000001</v>
      </c>
      <c r="Y459">
        <v>0</v>
      </c>
      <c r="Z459">
        <v>0</v>
      </c>
      <c r="AA459">
        <f t="shared" si="144"/>
        <v>0</v>
      </c>
      <c r="AB459">
        <f t="shared" si="145"/>
        <v>0</v>
      </c>
      <c r="AC459" t="e">
        <f t="shared" si="149"/>
        <v>#DIV/0!</v>
      </c>
      <c r="AD459" s="6" t="e">
        <f t="shared" si="141"/>
        <v>#DIV/0!</v>
      </c>
      <c r="AE459" s="6" t="e">
        <f t="shared" si="141"/>
        <v>#DIV/0!</v>
      </c>
    </row>
    <row r="460" spans="1:31" x14ac:dyDescent="0.25">
      <c r="A460" s="1">
        <v>42880.198287037034</v>
      </c>
      <c r="B460" s="16">
        <v>453</v>
      </c>
      <c r="C460">
        <f t="shared" ref="C460:C523" si="150">(X460*H460-T460*J460-K460*U460)*10</f>
        <v>-7.0122681684856536</v>
      </c>
      <c r="D460">
        <f t="shared" ref="D460:D523" si="151">(T460*O460-X460*M460+P460*U460)*10</f>
        <v>-1.61484740456598</v>
      </c>
      <c r="E460">
        <f t="shared" ref="E460:E523" si="152">3.941*C460+1.104*D460</f>
        <v>-29.418140386642804</v>
      </c>
      <c r="F460">
        <f t="shared" si="134"/>
        <v>0.23028888310680753</v>
      </c>
      <c r="G460">
        <v>21.097360999999999</v>
      </c>
      <c r="H460">
        <f t="shared" si="146"/>
        <v>21.097360999999999</v>
      </c>
      <c r="I460">
        <v>21.011710000000001</v>
      </c>
      <c r="J460">
        <f t="shared" si="142"/>
        <v>21.011710000000001</v>
      </c>
      <c r="K460">
        <f t="shared" si="135"/>
        <v>7.0800000000067112E-5</v>
      </c>
      <c r="L460">
        <v>2.0760000000000002E-3</v>
      </c>
      <c r="M460">
        <f t="shared" si="147"/>
        <v>2.0760000000000002E-3</v>
      </c>
      <c r="N460">
        <v>0.305728</v>
      </c>
      <c r="O460">
        <f t="shared" si="143"/>
        <v>0.305728</v>
      </c>
      <c r="P460">
        <f t="shared" si="136"/>
        <v>-1.9189999999999762E-4</v>
      </c>
      <c r="Q460">
        <f t="shared" si="148"/>
        <v>78.682562000000004</v>
      </c>
      <c r="R460">
        <f t="shared" si="137"/>
        <v>1.2109999999978526E-4</v>
      </c>
      <c r="S460">
        <f t="shared" si="138"/>
        <v>1</v>
      </c>
      <c r="T460">
        <f t="shared" si="139"/>
        <v>20.007291420763963</v>
      </c>
      <c r="U460">
        <f t="shared" si="140"/>
        <v>32500</v>
      </c>
      <c r="W460">
        <v>0</v>
      </c>
      <c r="X460">
        <v>20.001894</v>
      </c>
      <c r="Y460">
        <v>0</v>
      </c>
      <c r="Z460">
        <v>0</v>
      </c>
      <c r="AA460">
        <f t="shared" si="144"/>
        <v>0</v>
      </c>
      <c r="AB460">
        <f t="shared" si="145"/>
        <v>0</v>
      </c>
      <c r="AC460" t="e">
        <f t="shared" si="149"/>
        <v>#DIV/0!</v>
      </c>
      <c r="AD460" s="6" t="e">
        <f t="shared" si="141"/>
        <v>#DIV/0!</v>
      </c>
      <c r="AE460" s="6" t="e">
        <f t="shared" si="141"/>
        <v>#DIV/0!</v>
      </c>
    </row>
    <row r="461" spans="1:31" x14ac:dyDescent="0.25">
      <c r="A461" s="1">
        <v>42880.198981481481</v>
      </c>
      <c r="B461" s="16">
        <v>454</v>
      </c>
      <c r="C461">
        <f t="shared" si="150"/>
        <v>-0.43758452704393935</v>
      </c>
      <c r="D461">
        <f t="shared" si="151"/>
        <v>-1.6061333144421575</v>
      </c>
      <c r="E461">
        <f t="shared" si="152"/>
        <v>-3.4976918002243069</v>
      </c>
      <c r="F461">
        <f t="shared" ref="F461:F524" si="153">D461/C461</f>
        <v>3.6704527129700821</v>
      </c>
      <c r="G461">
        <v>21.097429000000002</v>
      </c>
      <c r="H461">
        <f t="shared" si="146"/>
        <v>21.097429000000002</v>
      </c>
      <c r="I461">
        <v>21.011744</v>
      </c>
      <c r="J461">
        <f t="shared" si="142"/>
        <v>21.011744</v>
      </c>
      <c r="K461">
        <f t="shared" ref="K461:K524" si="154">SLOPE(J457:J465,B457:B465)</f>
        <v>5.4833333333152247E-5</v>
      </c>
      <c r="L461">
        <v>2.0600000000000002E-3</v>
      </c>
      <c r="M461">
        <f t="shared" si="147"/>
        <v>2.0600000000000002E-3</v>
      </c>
      <c r="N461">
        <v>0.30554700000000001</v>
      </c>
      <c r="O461">
        <f t="shared" si="143"/>
        <v>0.30554700000000001</v>
      </c>
      <c r="P461">
        <f t="shared" ref="P461:P524" si="155">SLOPE(O457:O465,B457:B465)</f>
        <v>-1.9170000000000021E-4</v>
      </c>
      <c r="Q461">
        <f t="shared" si="148"/>
        <v>78.682709000000003</v>
      </c>
      <c r="R461">
        <f t="shared" ref="R461:R524" si="156">SLOPE(Q457:Q465,B457:B465)</f>
        <v>1.3686666666548792E-4</v>
      </c>
      <c r="S461">
        <f t="shared" ref="S461:S524" si="157">((X461-AA461/1000+AB461/1000)/(X461+Y461+Z461))</f>
        <v>1</v>
      </c>
      <c r="T461">
        <f t="shared" ref="T461:T524" si="158">(-R461*U461+X461*(100-H461-M461))/(100-J461-O461)</f>
        <v>19.999667451213043</v>
      </c>
      <c r="U461">
        <f t="shared" si="140"/>
        <v>32500</v>
      </c>
      <c r="W461">
        <v>0</v>
      </c>
      <c r="X461">
        <v>20.000836</v>
      </c>
      <c r="Y461">
        <v>0</v>
      </c>
      <c r="Z461">
        <v>0</v>
      </c>
      <c r="AA461">
        <f t="shared" si="144"/>
        <v>0</v>
      </c>
      <c r="AB461">
        <f t="shared" si="145"/>
        <v>0</v>
      </c>
      <c r="AC461" t="e">
        <f t="shared" si="149"/>
        <v>#DIV/0!</v>
      </c>
      <c r="AD461" s="6" t="e">
        <f t="shared" si="141"/>
        <v>#DIV/0!</v>
      </c>
      <c r="AE461" s="6" t="e">
        <f t="shared" si="141"/>
        <v>#DIV/0!</v>
      </c>
    </row>
    <row r="462" spans="1:31" x14ac:dyDescent="0.25">
      <c r="A462" s="1">
        <v>42880.199675925927</v>
      </c>
      <c r="B462" s="16">
        <v>455</v>
      </c>
      <c r="C462">
        <f t="shared" si="150"/>
        <v>9.3762332299031321</v>
      </c>
      <c r="D462">
        <f t="shared" si="151"/>
        <v>-2.3132295818942694</v>
      </c>
      <c r="E462">
        <f t="shared" si="152"/>
        <v>34.397929700636965</v>
      </c>
      <c r="F462">
        <f t="shared" si="153"/>
        <v>-0.24671203511841053</v>
      </c>
      <c r="G462">
        <v>21.097542000000001</v>
      </c>
      <c r="H462">
        <f t="shared" si="146"/>
        <v>21.097542000000001</v>
      </c>
      <c r="I462">
        <v>21.011593999999999</v>
      </c>
      <c r="J462">
        <f t="shared" si="142"/>
        <v>21.011593999999999</v>
      </c>
      <c r="K462">
        <f t="shared" si="154"/>
        <v>3.1599999999857667E-5</v>
      </c>
      <c r="L462">
        <v>2.0470000000000002E-3</v>
      </c>
      <c r="M462">
        <f t="shared" si="147"/>
        <v>2.0470000000000002E-3</v>
      </c>
      <c r="N462">
        <v>0.30535899999999999</v>
      </c>
      <c r="O462">
        <f t="shared" si="143"/>
        <v>0.30535899999999999</v>
      </c>
      <c r="P462">
        <f t="shared" si="155"/>
        <v>-1.9366666666666791E-4</v>
      </c>
      <c r="Q462">
        <f t="shared" si="148"/>
        <v>78.683047000000002</v>
      </c>
      <c r="R462">
        <f t="shared" si="156"/>
        <v>1.6206666666652343E-4</v>
      </c>
      <c r="S462">
        <f t="shared" si="157"/>
        <v>1</v>
      </c>
      <c r="T462">
        <f t="shared" si="158"/>
        <v>19.988881537188295</v>
      </c>
      <c r="U462">
        <f t="shared" ref="U462:U525" si="159">$F$1</f>
        <v>32500</v>
      </c>
      <c r="W462">
        <v>0</v>
      </c>
      <c r="X462">
        <v>20.000571000000001</v>
      </c>
      <c r="Y462">
        <v>0</v>
      </c>
      <c r="Z462">
        <v>0</v>
      </c>
      <c r="AA462">
        <f t="shared" si="144"/>
        <v>0</v>
      </c>
      <c r="AB462">
        <f t="shared" si="145"/>
        <v>0</v>
      </c>
      <c r="AC462" t="e">
        <f t="shared" si="149"/>
        <v>#DIV/0!</v>
      </c>
      <c r="AD462" s="6" t="e">
        <f t="shared" si="141"/>
        <v>#DIV/0!</v>
      </c>
      <c r="AE462" s="6" t="e">
        <f t="shared" si="141"/>
        <v>#DIV/0!</v>
      </c>
    </row>
    <row r="463" spans="1:31" x14ac:dyDescent="0.25">
      <c r="A463" s="1">
        <v>42880.200370370374</v>
      </c>
      <c r="B463" s="16">
        <v>456</v>
      </c>
      <c r="C463">
        <f t="shared" si="150"/>
        <v>17.501826106534725</v>
      </c>
      <c r="D463">
        <f t="shared" si="151"/>
        <v>-3.3464210175563114</v>
      </c>
      <c r="E463">
        <f t="shared" si="152"/>
        <v>65.280247882471173</v>
      </c>
      <c r="F463">
        <f t="shared" si="153"/>
        <v>-0.19120410619934369</v>
      </c>
      <c r="G463">
        <v>21.097487999999998</v>
      </c>
      <c r="H463">
        <f t="shared" si="146"/>
        <v>21.097487999999998</v>
      </c>
      <c r="I463">
        <v>21.011572000000001</v>
      </c>
      <c r="J463">
        <f t="shared" si="142"/>
        <v>21.011572000000001</v>
      </c>
      <c r="K463">
        <f t="shared" si="154"/>
        <v>1.2499999999941262E-5</v>
      </c>
      <c r="L463">
        <v>2.0409999999999998E-3</v>
      </c>
      <c r="M463">
        <f t="shared" si="147"/>
        <v>2.0409999999999998E-3</v>
      </c>
      <c r="N463">
        <v>0.30517300000000003</v>
      </c>
      <c r="O463">
        <f t="shared" si="143"/>
        <v>0.30517300000000003</v>
      </c>
      <c r="P463">
        <f t="shared" si="155"/>
        <v>-1.9665000000000191E-4</v>
      </c>
      <c r="Q463">
        <f t="shared" si="148"/>
        <v>78.683255000000003</v>
      </c>
      <c r="R463">
        <f t="shared" si="156"/>
        <v>1.8414999999976088E-4</v>
      </c>
      <c r="S463">
        <f t="shared" si="157"/>
        <v>1</v>
      </c>
      <c r="T463">
        <f t="shared" si="158"/>
        <v>19.979828752876006</v>
      </c>
      <c r="U463">
        <f t="shared" si="159"/>
        <v>32500</v>
      </c>
      <c r="W463">
        <v>0</v>
      </c>
      <c r="X463">
        <v>20.000677</v>
      </c>
      <c r="Y463">
        <v>0</v>
      </c>
      <c r="Z463">
        <v>0</v>
      </c>
      <c r="AA463">
        <f t="shared" si="144"/>
        <v>0</v>
      </c>
      <c r="AB463">
        <f t="shared" si="145"/>
        <v>0</v>
      </c>
      <c r="AC463" t="e">
        <f t="shared" si="149"/>
        <v>#DIV/0!</v>
      </c>
      <c r="AD463" s="6" t="e">
        <f t="shared" si="141"/>
        <v>#DIV/0!</v>
      </c>
      <c r="AE463" s="6" t="e">
        <f t="shared" si="141"/>
        <v>#DIV/0!</v>
      </c>
    </row>
    <row r="464" spans="1:31" x14ac:dyDescent="0.25">
      <c r="A464" s="1">
        <v>42880.201064814813</v>
      </c>
      <c r="B464" s="16">
        <v>457</v>
      </c>
      <c r="C464">
        <f t="shared" si="150"/>
        <v>19.023293941380359</v>
      </c>
      <c r="D464">
        <f t="shared" si="151"/>
        <v>-4.4370011941313425</v>
      </c>
      <c r="E464">
        <f t="shared" si="152"/>
        <v>70.072352104658989</v>
      </c>
      <c r="F464">
        <f t="shared" si="153"/>
        <v>-0.23324042659508981</v>
      </c>
      <c r="G464">
        <v>21.097586</v>
      </c>
      <c r="H464">
        <f t="shared" si="146"/>
        <v>21.097586</v>
      </c>
      <c r="I464">
        <v>21.011576000000002</v>
      </c>
      <c r="J464">
        <f t="shared" si="142"/>
        <v>21.011576000000002</v>
      </c>
      <c r="K464">
        <f t="shared" si="154"/>
        <v>9.5666666666716076E-6</v>
      </c>
      <c r="L464">
        <v>2.0400000000000001E-3</v>
      </c>
      <c r="M464">
        <f t="shared" si="147"/>
        <v>2.0400000000000001E-3</v>
      </c>
      <c r="N464">
        <v>0.304977</v>
      </c>
      <c r="O464">
        <f t="shared" si="143"/>
        <v>0.304977</v>
      </c>
      <c r="P464">
        <f t="shared" si="155"/>
        <v>-1.9986666666666763E-4</v>
      </c>
      <c r="Q464">
        <f t="shared" si="148"/>
        <v>78.683447000000001</v>
      </c>
      <c r="R464">
        <f t="shared" si="156"/>
        <v>1.9029999999891817E-4</v>
      </c>
      <c r="S464">
        <f t="shared" si="157"/>
        <v>1</v>
      </c>
      <c r="T464">
        <f t="shared" si="158"/>
        <v>19.977798704864838</v>
      </c>
      <c r="U464">
        <f t="shared" si="159"/>
        <v>32500</v>
      </c>
      <c r="W464">
        <v>0</v>
      </c>
      <c r="X464">
        <v>20.001259000000001</v>
      </c>
      <c r="Y464">
        <v>0</v>
      </c>
      <c r="Z464">
        <v>0</v>
      </c>
      <c r="AA464">
        <f t="shared" si="144"/>
        <v>0</v>
      </c>
      <c r="AB464">
        <f t="shared" si="145"/>
        <v>0</v>
      </c>
      <c r="AC464" t="e">
        <f t="shared" si="149"/>
        <v>#DIV/0!</v>
      </c>
      <c r="AD464" s="6" t="e">
        <f t="shared" si="141"/>
        <v>#DIV/0!</v>
      </c>
      <c r="AE464" s="6" t="e">
        <f t="shared" si="141"/>
        <v>#DIV/0!</v>
      </c>
    </row>
    <row r="465" spans="1:31" x14ac:dyDescent="0.25">
      <c r="A465" s="1">
        <v>42880.20175925926</v>
      </c>
      <c r="B465" s="16">
        <v>458</v>
      </c>
      <c r="C465">
        <f t="shared" si="150"/>
        <v>9.3124210270589565</v>
      </c>
      <c r="D465">
        <f t="shared" si="151"/>
        <v>-5.2975805482670602</v>
      </c>
      <c r="E465">
        <f t="shared" si="152"/>
        <v>30.85172234235251</v>
      </c>
      <c r="F465">
        <f t="shared" si="153"/>
        <v>-0.56887253409977523</v>
      </c>
      <c r="G465">
        <v>21.097636000000001</v>
      </c>
      <c r="H465">
        <f t="shared" si="146"/>
        <v>21.097636000000001</v>
      </c>
      <c r="I465">
        <v>21.011745999999999</v>
      </c>
      <c r="J465">
        <f t="shared" si="142"/>
        <v>21.011745999999999</v>
      </c>
      <c r="K465">
        <f t="shared" si="154"/>
        <v>3.3650000000010989E-5</v>
      </c>
      <c r="L465">
        <v>2.036E-3</v>
      </c>
      <c r="M465">
        <f t="shared" si="147"/>
        <v>2.036E-3</v>
      </c>
      <c r="N465">
        <v>0.30476399999999998</v>
      </c>
      <c r="O465">
        <f t="shared" si="143"/>
        <v>0.30476399999999998</v>
      </c>
      <c r="P465">
        <f t="shared" si="155"/>
        <v>-2.0246666666666653E-4</v>
      </c>
      <c r="Q465">
        <f t="shared" si="148"/>
        <v>78.683489999999992</v>
      </c>
      <c r="R465">
        <f t="shared" si="156"/>
        <v>1.6881666666606064E-4</v>
      </c>
      <c r="S465">
        <f t="shared" si="157"/>
        <v>1</v>
      </c>
      <c r="T465">
        <f t="shared" si="158"/>
        <v>19.986384998424871</v>
      </c>
      <c r="U465">
        <f t="shared" si="159"/>
        <v>32500</v>
      </c>
      <c r="W465">
        <v>0</v>
      </c>
      <c r="X465">
        <v>20.000995</v>
      </c>
      <c r="Y465">
        <v>0</v>
      </c>
      <c r="Z465">
        <v>0</v>
      </c>
      <c r="AA465">
        <f t="shared" si="144"/>
        <v>0</v>
      </c>
      <c r="AB465">
        <f t="shared" si="145"/>
        <v>0</v>
      </c>
      <c r="AC465" t="e">
        <f t="shared" si="149"/>
        <v>#DIV/0!</v>
      </c>
      <c r="AD465" s="6" t="e">
        <f t="shared" si="141"/>
        <v>#DIV/0!</v>
      </c>
      <c r="AE465" s="6" t="e">
        <f t="shared" si="141"/>
        <v>#DIV/0!</v>
      </c>
    </row>
    <row r="466" spans="1:31" x14ac:dyDescent="0.25">
      <c r="A466" s="1">
        <v>42880.202453703707</v>
      </c>
      <c r="B466" s="16">
        <v>459</v>
      </c>
      <c r="C466">
        <f t="shared" si="150"/>
        <v>2.9889875104622843</v>
      </c>
      <c r="D466">
        <f t="shared" si="151"/>
        <v>-5.699202889603292</v>
      </c>
      <c r="E466">
        <f t="shared" si="152"/>
        <v>5.4876797886098272</v>
      </c>
      <c r="F466">
        <f t="shared" si="153"/>
        <v>-1.9067335911088632</v>
      </c>
      <c r="G466">
        <v>21.097705999999999</v>
      </c>
      <c r="H466">
        <f t="shared" si="146"/>
        <v>21.097705999999999</v>
      </c>
      <c r="I466">
        <v>21.011673999999999</v>
      </c>
      <c r="J466">
        <f t="shared" si="142"/>
        <v>21.011673999999999</v>
      </c>
      <c r="K466">
        <f t="shared" si="154"/>
        <v>4.936666666660964E-5</v>
      </c>
      <c r="L466">
        <v>2.0240000000000002E-3</v>
      </c>
      <c r="M466">
        <f t="shared" si="147"/>
        <v>2.0240000000000002E-3</v>
      </c>
      <c r="N466">
        <v>0.30454300000000001</v>
      </c>
      <c r="O466">
        <f t="shared" si="143"/>
        <v>0.30454300000000001</v>
      </c>
      <c r="P466">
        <f t="shared" si="155"/>
        <v>-2.0363333333333345E-4</v>
      </c>
      <c r="Q466">
        <f t="shared" si="148"/>
        <v>78.683783000000005</v>
      </c>
      <c r="R466">
        <f t="shared" si="156"/>
        <v>1.5426666666655818E-4</v>
      </c>
      <c r="S466">
        <f t="shared" si="157"/>
        <v>1</v>
      </c>
      <c r="T466">
        <f t="shared" si="158"/>
        <v>19.992729809599986</v>
      </c>
      <c r="U466">
        <f t="shared" si="159"/>
        <v>32500</v>
      </c>
      <c r="W466">
        <v>0</v>
      </c>
      <c r="X466">
        <v>20.001418000000001</v>
      </c>
      <c r="Y466">
        <v>0</v>
      </c>
      <c r="Z466">
        <v>0</v>
      </c>
      <c r="AA466">
        <f t="shared" si="144"/>
        <v>0</v>
      </c>
      <c r="AB466">
        <f t="shared" si="145"/>
        <v>0</v>
      </c>
      <c r="AC466" t="e">
        <f t="shared" si="149"/>
        <v>#DIV/0!</v>
      </c>
      <c r="AD466" s="6" t="e">
        <f t="shared" si="141"/>
        <v>#DIV/0!</v>
      </c>
      <c r="AE466" s="6" t="e">
        <f t="shared" si="141"/>
        <v>#DIV/0!</v>
      </c>
    </row>
    <row r="467" spans="1:31" x14ac:dyDescent="0.25">
      <c r="A467" s="1">
        <v>42880.203148148146</v>
      </c>
      <c r="B467" s="16">
        <v>460</v>
      </c>
      <c r="C467">
        <f t="shared" si="150"/>
        <v>2.3294545295294822</v>
      </c>
      <c r="D467">
        <f t="shared" si="151"/>
        <v>-5.6374129557811425</v>
      </c>
      <c r="E467">
        <f t="shared" si="152"/>
        <v>2.9566763976933066</v>
      </c>
      <c r="F467">
        <f t="shared" si="153"/>
        <v>-2.4200570924729843</v>
      </c>
      <c r="G467">
        <v>21.097643000000001</v>
      </c>
      <c r="H467">
        <f t="shared" si="146"/>
        <v>21.097643000000001</v>
      </c>
      <c r="I467">
        <v>21.01174</v>
      </c>
      <c r="J467">
        <f t="shared" si="142"/>
        <v>21.01174</v>
      </c>
      <c r="K467">
        <f t="shared" si="154"/>
        <v>5.0849999999928269E-5</v>
      </c>
      <c r="L467">
        <v>2.0070000000000001E-3</v>
      </c>
      <c r="M467">
        <f t="shared" si="147"/>
        <v>2.0070000000000001E-3</v>
      </c>
      <c r="N467">
        <v>0.304338</v>
      </c>
      <c r="O467">
        <f t="shared" si="143"/>
        <v>0.304338</v>
      </c>
      <c r="P467">
        <f t="shared" si="155"/>
        <v>-2.0333333333333499E-4</v>
      </c>
      <c r="Q467">
        <f t="shared" si="148"/>
        <v>78.683921999999995</v>
      </c>
      <c r="R467">
        <f t="shared" si="156"/>
        <v>1.5248333333322723E-4</v>
      </c>
      <c r="S467">
        <f t="shared" si="157"/>
        <v>1</v>
      </c>
      <c r="T467">
        <f t="shared" si="158"/>
        <v>19.993345132514744</v>
      </c>
      <c r="U467">
        <f t="shared" si="159"/>
        <v>32500</v>
      </c>
      <c r="W467">
        <v>0</v>
      </c>
      <c r="X467">
        <v>20.001311999999999</v>
      </c>
      <c r="Y467">
        <v>0</v>
      </c>
      <c r="Z467">
        <v>0</v>
      </c>
      <c r="AA467">
        <f t="shared" si="144"/>
        <v>0</v>
      </c>
      <c r="AB467">
        <f t="shared" si="145"/>
        <v>0</v>
      </c>
      <c r="AC467" t="e">
        <f t="shared" si="149"/>
        <v>#DIV/0!</v>
      </c>
      <c r="AD467" s="6" t="e">
        <f t="shared" si="141"/>
        <v>#DIV/0!</v>
      </c>
      <c r="AE467" s="6" t="e">
        <f t="shared" si="141"/>
        <v>#DIV/0!</v>
      </c>
    </row>
    <row r="468" spans="1:31" x14ac:dyDescent="0.25">
      <c r="A468" s="1">
        <v>42880.203842592593</v>
      </c>
      <c r="B468" s="16">
        <v>461</v>
      </c>
      <c r="C468">
        <f t="shared" si="150"/>
        <v>5.275190544977626</v>
      </c>
      <c r="D468">
        <f t="shared" si="151"/>
        <v>-4.8490514138735197</v>
      </c>
      <c r="E468">
        <f t="shared" si="152"/>
        <v>15.436173176840459</v>
      </c>
      <c r="F468">
        <f t="shared" si="153"/>
        <v>-0.91921824861666424</v>
      </c>
      <c r="G468">
        <v>21.097815000000001</v>
      </c>
      <c r="H468">
        <f t="shared" si="146"/>
        <v>21.097815000000001</v>
      </c>
      <c r="I468">
        <v>21.011773000000002</v>
      </c>
      <c r="J468">
        <f t="shared" si="142"/>
        <v>21.011773000000002</v>
      </c>
      <c r="K468">
        <f t="shared" si="154"/>
        <v>4.3266666666674781E-5</v>
      </c>
      <c r="L468">
        <v>1.9859999999999999E-3</v>
      </c>
      <c r="M468">
        <f t="shared" si="147"/>
        <v>1.9859999999999999E-3</v>
      </c>
      <c r="N468">
        <v>0.304147</v>
      </c>
      <c r="O468">
        <f t="shared" si="143"/>
        <v>0.304147</v>
      </c>
      <c r="P468">
        <f t="shared" si="155"/>
        <v>-2.0078333333333292E-4</v>
      </c>
      <c r="Q468">
        <f t="shared" si="148"/>
        <v>78.684079999999994</v>
      </c>
      <c r="R468">
        <f t="shared" si="156"/>
        <v>1.5751666666640555E-4</v>
      </c>
      <c r="S468">
        <f t="shared" si="157"/>
        <v>1</v>
      </c>
      <c r="T468">
        <f t="shared" si="158"/>
        <v>19.991240758041233</v>
      </c>
      <c r="U468">
        <f t="shared" si="159"/>
        <v>32500</v>
      </c>
      <c r="W468">
        <v>0</v>
      </c>
      <c r="X468">
        <v>20.001365</v>
      </c>
      <c r="Y468">
        <v>0</v>
      </c>
      <c r="Z468">
        <v>0</v>
      </c>
      <c r="AA468">
        <f t="shared" si="144"/>
        <v>0</v>
      </c>
      <c r="AB468">
        <f t="shared" si="145"/>
        <v>0</v>
      </c>
      <c r="AC468" t="e">
        <f t="shared" si="149"/>
        <v>#DIV/0!</v>
      </c>
      <c r="AD468" s="6" t="e">
        <f t="shared" si="141"/>
        <v>#DIV/0!</v>
      </c>
      <c r="AE468" s="6" t="e">
        <f t="shared" si="141"/>
        <v>#DIV/0!</v>
      </c>
    </row>
    <row r="469" spans="1:31" x14ac:dyDescent="0.25">
      <c r="A469" s="1">
        <v>42880.20453703704</v>
      </c>
      <c r="B469" s="16">
        <v>462</v>
      </c>
      <c r="C469">
        <f t="shared" si="150"/>
        <v>8.7556413906890995</v>
      </c>
      <c r="D469">
        <f t="shared" si="151"/>
        <v>-4.0876948477705355</v>
      </c>
      <c r="E469">
        <f t="shared" si="152"/>
        <v>29.993167608767067</v>
      </c>
      <c r="F469">
        <f t="shared" si="153"/>
        <v>-0.46686412398267713</v>
      </c>
      <c r="G469">
        <v>21.09759</v>
      </c>
      <c r="H469">
        <f t="shared" si="146"/>
        <v>21.09759</v>
      </c>
      <c r="I469">
        <v>21.012006</v>
      </c>
      <c r="J469">
        <f t="shared" si="142"/>
        <v>21.012006</v>
      </c>
      <c r="K469">
        <f t="shared" si="154"/>
        <v>3.4033333333560736E-5</v>
      </c>
      <c r="L469">
        <v>1.9689999999999998E-3</v>
      </c>
      <c r="M469">
        <f t="shared" si="147"/>
        <v>1.9689999999999998E-3</v>
      </c>
      <c r="N469">
        <v>0.30394500000000002</v>
      </c>
      <c r="O469">
        <f t="shared" si="143"/>
        <v>0.30394500000000002</v>
      </c>
      <c r="P469">
        <f t="shared" si="155"/>
        <v>-1.9830000000000032E-4</v>
      </c>
      <c r="Q469">
        <f t="shared" si="148"/>
        <v>78.684049000000002</v>
      </c>
      <c r="R469">
        <f t="shared" si="156"/>
        <v>1.6426666666689017E-4</v>
      </c>
      <c r="S469">
        <f t="shared" si="157"/>
        <v>1</v>
      </c>
      <c r="T469">
        <f t="shared" si="158"/>
        <v>19.988362663761393</v>
      </c>
      <c r="U469">
        <f t="shared" si="159"/>
        <v>32500</v>
      </c>
      <c r="W469">
        <v>0</v>
      </c>
      <c r="X469">
        <v>20.001206</v>
      </c>
      <c r="Y469">
        <v>0</v>
      </c>
      <c r="Z469">
        <v>0</v>
      </c>
      <c r="AA469">
        <f t="shared" si="144"/>
        <v>0</v>
      </c>
      <c r="AB469">
        <f t="shared" si="145"/>
        <v>0</v>
      </c>
      <c r="AC469" t="e">
        <f t="shared" si="149"/>
        <v>#DIV/0!</v>
      </c>
      <c r="AD469" s="6" t="e">
        <f t="shared" si="141"/>
        <v>#DIV/0!</v>
      </c>
      <c r="AE469" s="6" t="e">
        <f t="shared" si="141"/>
        <v>#DIV/0!</v>
      </c>
    </row>
    <row r="470" spans="1:31" x14ac:dyDescent="0.25">
      <c r="A470" s="1">
        <v>42880.205231481479</v>
      </c>
      <c r="B470" s="16">
        <v>463</v>
      </c>
      <c r="C470">
        <f t="shared" si="150"/>
        <v>10.303124478455281</v>
      </c>
      <c r="D470">
        <f t="shared" si="151"/>
        <v>-3.0237571771801708</v>
      </c>
      <c r="E470">
        <f t="shared" si="152"/>
        <v>37.266385645985352</v>
      </c>
      <c r="F470">
        <f t="shared" si="153"/>
        <v>-0.2934796316887277</v>
      </c>
      <c r="G470">
        <v>21.097466000000001</v>
      </c>
      <c r="H470">
        <f t="shared" si="146"/>
        <v>21.097466000000001</v>
      </c>
      <c r="I470">
        <v>21.011911999999999</v>
      </c>
      <c r="J470">
        <f t="shared" si="142"/>
        <v>21.011911999999999</v>
      </c>
      <c r="K470">
        <f t="shared" si="154"/>
        <v>2.9566666666802632E-5</v>
      </c>
      <c r="L470">
        <v>1.946E-3</v>
      </c>
      <c r="M470">
        <f t="shared" si="147"/>
        <v>1.946E-3</v>
      </c>
      <c r="N470">
        <v>0.30374699999999999</v>
      </c>
      <c r="O470">
        <f t="shared" si="143"/>
        <v>0.30374699999999999</v>
      </c>
      <c r="P470">
        <f t="shared" si="155"/>
        <v>-1.9491666666666962E-4</v>
      </c>
      <c r="Q470">
        <f t="shared" si="148"/>
        <v>78.684341000000003</v>
      </c>
      <c r="R470">
        <f t="shared" si="156"/>
        <v>1.6534999999985681E-4</v>
      </c>
      <c r="S470">
        <f t="shared" si="157"/>
        <v>1</v>
      </c>
      <c r="T470">
        <f t="shared" si="158"/>
        <v>19.988144118344366</v>
      </c>
      <c r="U470">
        <f t="shared" si="159"/>
        <v>32500</v>
      </c>
      <c r="W470">
        <v>0</v>
      </c>
      <c r="X470">
        <v>20.001470999999999</v>
      </c>
      <c r="Y470">
        <v>0</v>
      </c>
      <c r="Z470">
        <v>0</v>
      </c>
      <c r="AA470">
        <f t="shared" si="144"/>
        <v>0</v>
      </c>
      <c r="AB470">
        <f t="shared" si="145"/>
        <v>0</v>
      </c>
      <c r="AC470" t="e">
        <f t="shared" si="149"/>
        <v>#DIV/0!</v>
      </c>
      <c r="AD470" s="6" t="e">
        <f t="shared" si="141"/>
        <v>#DIV/0!</v>
      </c>
      <c r="AE470" s="6" t="e">
        <f t="shared" si="141"/>
        <v>#DIV/0!</v>
      </c>
    </row>
    <row r="471" spans="1:31" x14ac:dyDescent="0.25">
      <c r="A471" s="1">
        <v>42880.205925925926</v>
      </c>
      <c r="B471" s="16">
        <v>464</v>
      </c>
      <c r="C471">
        <f t="shared" si="150"/>
        <v>13.726916870178876</v>
      </c>
      <c r="D471">
        <f t="shared" si="151"/>
        <v>-2.7142833649095177</v>
      </c>
      <c r="E471">
        <f t="shared" si="152"/>
        <v>51.101210550514843</v>
      </c>
      <c r="F471">
        <f t="shared" si="153"/>
        <v>-0.19773437768871313</v>
      </c>
      <c r="G471">
        <v>21.097248</v>
      </c>
      <c r="H471">
        <f t="shared" si="146"/>
        <v>21.097248</v>
      </c>
      <c r="I471">
        <v>21.011928000000001</v>
      </c>
      <c r="J471">
        <f t="shared" si="142"/>
        <v>21.011928000000001</v>
      </c>
      <c r="K471">
        <f t="shared" si="154"/>
        <v>2.0899999999990371E-5</v>
      </c>
      <c r="L471">
        <v>1.9380000000000001E-3</v>
      </c>
      <c r="M471">
        <f t="shared" si="147"/>
        <v>1.9380000000000001E-3</v>
      </c>
      <c r="N471">
        <v>0.30355399999999999</v>
      </c>
      <c r="O471">
        <f t="shared" si="143"/>
        <v>0.30355399999999999</v>
      </c>
      <c r="P471">
        <f t="shared" si="155"/>
        <v>-1.9381666666666851E-4</v>
      </c>
      <c r="Q471">
        <f t="shared" si="148"/>
        <v>78.684517999999997</v>
      </c>
      <c r="R471">
        <f t="shared" si="156"/>
        <v>1.7291666666731468E-4</v>
      </c>
      <c r="S471">
        <f t="shared" si="157"/>
        <v>1</v>
      </c>
      <c r="T471">
        <f t="shared" si="158"/>
        <v>19.984500799764703</v>
      </c>
      <c r="U471">
        <f t="shared" si="159"/>
        <v>32500</v>
      </c>
      <c r="W471">
        <v>0</v>
      </c>
      <c r="X471">
        <v>20.000941999999998</v>
      </c>
      <c r="Y471">
        <v>0</v>
      </c>
      <c r="Z471">
        <v>0</v>
      </c>
      <c r="AA471">
        <f t="shared" si="144"/>
        <v>0</v>
      </c>
      <c r="AB471">
        <f t="shared" si="145"/>
        <v>0</v>
      </c>
      <c r="AC471" t="e">
        <f t="shared" si="149"/>
        <v>#DIV/0!</v>
      </c>
      <c r="AD471" s="6" t="e">
        <f t="shared" si="141"/>
        <v>#DIV/0!</v>
      </c>
      <c r="AE471" s="6" t="e">
        <f t="shared" si="141"/>
        <v>#DIV/0!</v>
      </c>
    </row>
    <row r="472" spans="1:31" x14ac:dyDescent="0.25">
      <c r="A472" s="1">
        <v>42880.206620370373</v>
      </c>
      <c r="B472" s="16">
        <v>465</v>
      </c>
      <c r="C472">
        <f t="shared" si="150"/>
        <v>13.692792981841606</v>
      </c>
      <c r="D472">
        <f t="shared" si="151"/>
        <v>-2.7185837161619553</v>
      </c>
      <c r="E472">
        <f t="shared" si="152"/>
        <v>50.961980718794969</v>
      </c>
      <c r="F472">
        <f t="shared" si="153"/>
        <v>-0.19854121213744666</v>
      </c>
      <c r="G472">
        <v>21.09768</v>
      </c>
      <c r="H472">
        <f t="shared" si="146"/>
        <v>21.09768</v>
      </c>
      <c r="I472">
        <v>21.011903</v>
      </c>
      <c r="J472">
        <f t="shared" si="142"/>
        <v>21.011903</v>
      </c>
      <c r="K472">
        <f t="shared" si="154"/>
        <v>2.1266666666619471E-5</v>
      </c>
      <c r="L472">
        <v>1.936E-3</v>
      </c>
      <c r="M472">
        <f t="shared" si="147"/>
        <v>1.936E-3</v>
      </c>
      <c r="N472">
        <v>0.303369</v>
      </c>
      <c r="O472">
        <f t="shared" si="143"/>
        <v>0.303369</v>
      </c>
      <c r="P472">
        <f t="shared" si="155"/>
        <v>-1.9371666666666659E-4</v>
      </c>
      <c r="Q472">
        <f t="shared" si="148"/>
        <v>78.684727999999993</v>
      </c>
      <c r="R472">
        <f t="shared" si="156"/>
        <v>1.7245000000040516E-4</v>
      </c>
      <c r="S472">
        <f t="shared" si="157"/>
        <v>1</v>
      </c>
      <c r="T472">
        <f t="shared" si="158"/>
        <v>19.984424623301884</v>
      </c>
      <c r="U472">
        <f t="shared" si="159"/>
        <v>32500</v>
      </c>
      <c r="W472">
        <v>0</v>
      </c>
      <c r="X472">
        <v>20.000836</v>
      </c>
      <c r="Y472">
        <v>0</v>
      </c>
      <c r="Z472">
        <v>0</v>
      </c>
      <c r="AA472">
        <f t="shared" si="144"/>
        <v>0</v>
      </c>
      <c r="AB472">
        <f t="shared" si="145"/>
        <v>0</v>
      </c>
      <c r="AC472" t="e">
        <f t="shared" si="149"/>
        <v>#DIV/0!</v>
      </c>
      <c r="AD472" s="6" t="e">
        <f t="shared" si="141"/>
        <v>#DIV/0!</v>
      </c>
      <c r="AE472" s="6" t="e">
        <f t="shared" si="141"/>
        <v>#DIV/0!</v>
      </c>
    </row>
    <row r="473" spans="1:31" x14ac:dyDescent="0.25">
      <c r="A473" s="1">
        <v>42880.207314814812</v>
      </c>
      <c r="B473" s="16">
        <v>466</v>
      </c>
      <c r="C473">
        <f t="shared" si="150"/>
        <v>11.437312459301459</v>
      </c>
      <c r="D473">
        <f t="shared" si="151"/>
        <v>-2.5079637510120989</v>
      </c>
      <c r="E473">
        <f t="shared" si="152"/>
        <v>42.305656420989692</v>
      </c>
      <c r="F473">
        <f t="shared" si="153"/>
        <v>-0.21927911473402856</v>
      </c>
      <c r="G473">
        <v>21.098039</v>
      </c>
      <c r="H473">
        <f t="shared" si="146"/>
        <v>21.098039</v>
      </c>
      <c r="I473">
        <v>21.011956000000001</v>
      </c>
      <c r="J473">
        <f t="shared" si="142"/>
        <v>21.011956000000001</v>
      </c>
      <c r="K473">
        <f t="shared" si="154"/>
        <v>2.6800000000074912E-5</v>
      </c>
      <c r="L473">
        <v>1.9289999999999999E-3</v>
      </c>
      <c r="M473">
        <f t="shared" si="147"/>
        <v>1.9289999999999999E-3</v>
      </c>
      <c r="N473">
        <v>0.30316199999999999</v>
      </c>
      <c r="O473">
        <f t="shared" si="143"/>
        <v>0.30316199999999999</v>
      </c>
      <c r="P473">
        <f t="shared" si="155"/>
        <v>-1.9296666666666814E-4</v>
      </c>
      <c r="Q473">
        <f t="shared" si="148"/>
        <v>78.684882000000002</v>
      </c>
      <c r="R473">
        <f t="shared" si="156"/>
        <v>1.6616666666683007E-4</v>
      </c>
      <c r="S473">
        <f t="shared" si="157"/>
        <v>1</v>
      </c>
      <c r="T473">
        <f t="shared" si="158"/>
        <v>19.986678723789606</v>
      </c>
      <c r="U473">
        <f t="shared" si="159"/>
        <v>32500</v>
      </c>
      <c r="W473">
        <v>0</v>
      </c>
      <c r="X473">
        <v>20.000623999999998</v>
      </c>
      <c r="Y473">
        <v>0</v>
      </c>
      <c r="Z473">
        <v>0</v>
      </c>
      <c r="AA473">
        <f t="shared" si="144"/>
        <v>0</v>
      </c>
      <c r="AB473">
        <f t="shared" si="145"/>
        <v>0</v>
      </c>
      <c r="AC473" t="e">
        <f t="shared" si="149"/>
        <v>#DIV/0!</v>
      </c>
      <c r="AD473" s="6" t="e">
        <f t="shared" si="141"/>
        <v>#DIV/0!</v>
      </c>
      <c r="AE473" s="6" t="e">
        <f t="shared" si="141"/>
        <v>#DIV/0!</v>
      </c>
    </row>
    <row r="474" spans="1:31" x14ac:dyDescent="0.25">
      <c r="A474" s="1">
        <v>42880.208009259259</v>
      </c>
      <c r="B474" s="16">
        <v>467</v>
      </c>
      <c r="C474">
        <f t="shared" si="150"/>
        <v>-3.2739697226737974E-2</v>
      </c>
      <c r="D474">
        <f t="shared" si="151"/>
        <v>-2.2949657875433438</v>
      </c>
      <c r="E474">
        <f t="shared" si="152"/>
        <v>-2.6626693762184259</v>
      </c>
      <c r="F474">
        <f t="shared" si="153"/>
        <v>70.097343040456792</v>
      </c>
      <c r="G474">
        <v>21.098175000000001</v>
      </c>
      <c r="H474">
        <f t="shared" si="146"/>
        <v>21.098175000000001</v>
      </c>
      <c r="I474">
        <v>21.01191</v>
      </c>
      <c r="J474">
        <f t="shared" si="142"/>
        <v>21.01191</v>
      </c>
      <c r="K474">
        <f t="shared" si="154"/>
        <v>5.465000000004494E-5</v>
      </c>
      <c r="L474">
        <v>1.9170000000000001E-3</v>
      </c>
      <c r="M474">
        <f t="shared" si="147"/>
        <v>1.9170000000000001E-3</v>
      </c>
      <c r="N474">
        <v>0.30298799999999998</v>
      </c>
      <c r="O474">
        <f t="shared" si="143"/>
        <v>0.30298799999999998</v>
      </c>
      <c r="P474">
        <f t="shared" si="155"/>
        <v>-1.9231666666666517E-4</v>
      </c>
      <c r="Q474">
        <f t="shared" si="148"/>
        <v>78.685102000000001</v>
      </c>
      <c r="R474">
        <f t="shared" si="156"/>
        <v>1.3766666666725769E-4</v>
      </c>
      <c r="S474">
        <f t="shared" si="157"/>
        <v>1</v>
      </c>
      <c r="T474">
        <f t="shared" si="158"/>
        <v>19.997938773909475</v>
      </c>
      <c r="U474">
        <f t="shared" si="159"/>
        <v>32500</v>
      </c>
      <c r="W474">
        <v>0</v>
      </c>
      <c r="X474">
        <v>20.000201000000001</v>
      </c>
      <c r="Y474">
        <v>0</v>
      </c>
      <c r="Z474">
        <v>0</v>
      </c>
      <c r="AA474">
        <f t="shared" si="144"/>
        <v>0</v>
      </c>
      <c r="AB474">
        <f t="shared" si="145"/>
        <v>0</v>
      </c>
      <c r="AC474" t="e">
        <f t="shared" si="149"/>
        <v>#DIV/0!</v>
      </c>
      <c r="AD474" s="6" t="e">
        <f t="shared" si="141"/>
        <v>#DIV/0!</v>
      </c>
      <c r="AE474" s="6" t="e">
        <f t="shared" si="141"/>
        <v>#DIV/0!</v>
      </c>
    </row>
    <row r="475" spans="1:31" x14ac:dyDescent="0.25">
      <c r="A475" s="1">
        <v>42880.208703703705</v>
      </c>
      <c r="B475" s="16">
        <v>468</v>
      </c>
      <c r="C475">
        <f t="shared" si="150"/>
        <v>-8.8656971938751283</v>
      </c>
      <c r="D475">
        <f t="shared" si="151"/>
        <v>-1.9310051497341529</v>
      </c>
      <c r="E475">
        <f t="shared" si="152"/>
        <v>-37.071542326368387</v>
      </c>
      <c r="F475">
        <f t="shared" si="153"/>
        <v>0.21780635042083199</v>
      </c>
      <c r="G475">
        <v>21.098109000000001</v>
      </c>
      <c r="H475">
        <f t="shared" si="146"/>
        <v>21.098109000000001</v>
      </c>
      <c r="I475">
        <v>21.011977999999999</v>
      </c>
      <c r="J475">
        <f t="shared" si="142"/>
        <v>21.011977999999999</v>
      </c>
      <c r="K475">
        <f t="shared" si="154"/>
        <v>7.5799999999937034E-5</v>
      </c>
      <c r="L475">
        <v>1.9040000000000001E-3</v>
      </c>
      <c r="M475">
        <f t="shared" si="147"/>
        <v>1.9040000000000001E-3</v>
      </c>
      <c r="N475">
        <v>0.302786</v>
      </c>
      <c r="O475">
        <f t="shared" si="143"/>
        <v>0.302786</v>
      </c>
      <c r="P475">
        <f t="shared" si="155"/>
        <v>-1.9116666666666541E-4</v>
      </c>
      <c r="Q475">
        <f t="shared" si="148"/>
        <v>78.685236000000003</v>
      </c>
      <c r="R475">
        <f t="shared" si="156"/>
        <v>1.153666666674269E-4</v>
      </c>
      <c r="S475">
        <f t="shared" si="157"/>
        <v>1</v>
      </c>
      <c r="T475">
        <f t="shared" si="158"/>
        <v>20.007188692043918</v>
      </c>
      <c r="U475">
        <f t="shared" si="159"/>
        <v>32500</v>
      </c>
      <c r="W475">
        <v>0</v>
      </c>
      <c r="X475">
        <v>20.000254000000002</v>
      </c>
      <c r="Y475">
        <v>0</v>
      </c>
      <c r="Z475">
        <v>0</v>
      </c>
      <c r="AA475">
        <f t="shared" si="144"/>
        <v>0</v>
      </c>
      <c r="AB475">
        <f t="shared" si="145"/>
        <v>0</v>
      </c>
      <c r="AC475" t="e">
        <f t="shared" si="149"/>
        <v>#DIV/0!</v>
      </c>
      <c r="AD475" s="6" t="e">
        <f t="shared" si="141"/>
        <v>#DIV/0!</v>
      </c>
      <c r="AE475" s="6" t="e">
        <f t="shared" si="141"/>
        <v>#DIV/0!</v>
      </c>
    </row>
    <row r="476" spans="1:31" x14ac:dyDescent="0.25">
      <c r="A476" s="1">
        <v>42880.209398148145</v>
      </c>
      <c r="B476" s="16">
        <v>469</v>
      </c>
      <c r="C476">
        <f t="shared" si="150"/>
        <v>-16.273199751993026</v>
      </c>
      <c r="D476">
        <f t="shared" si="151"/>
        <v>-1.9019901828016827</v>
      </c>
      <c r="E476">
        <f t="shared" si="152"/>
        <v>-66.232477384417564</v>
      </c>
      <c r="F476">
        <f t="shared" si="153"/>
        <v>0.11687868469559838</v>
      </c>
      <c r="G476">
        <v>21.097856</v>
      </c>
      <c r="H476">
        <f t="shared" si="146"/>
        <v>21.097856</v>
      </c>
      <c r="I476">
        <v>21.012107</v>
      </c>
      <c r="J476">
        <f t="shared" si="142"/>
        <v>21.012107</v>
      </c>
      <c r="K476">
        <f t="shared" si="154"/>
        <v>9.3549999999886779E-5</v>
      </c>
      <c r="L476">
        <v>1.8940000000000001E-3</v>
      </c>
      <c r="M476">
        <f t="shared" si="147"/>
        <v>1.8940000000000001E-3</v>
      </c>
      <c r="N476">
        <v>0.30258800000000002</v>
      </c>
      <c r="O476">
        <f t="shared" si="143"/>
        <v>0.30258800000000002</v>
      </c>
      <c r="P476">
        <f t="shared" si="155"/>
        <v>-1.9103333333333103E-4</v>
      </c>
      <c r="Q476">
        <f t="shared" si="148"/>
        <v>78.685305</v>
      </c>
      <c r="R476">
        <f t="shared" si="156"/>
        <v>9.7483333333769903E-5</v>
      </c>
      <c r="S476">
        <f t="shared" si="157"/>
        <v>1</v>
      </c>
      <c r="T476">
        <f t="shared" si="158"/>
        <v>20.014889209569084</v>
      </c>
      <c r="U476">
        <f t="shared" si="159"/>
        <v>32500</v>
      </c>
      <c r="W476">
        <v>0</v>
      </c>
      <c r="X476">
        <v>20.000518</v>
      </c>
      <c r="Y476">
        <v>0</v>
      </c>
      <c r="Z476">
        <v>0</v>
      </c>
      <c r="AA476">
        <f t="shared" si="144"/>
        <v>0</v>
      </c>
      <c r="AB476">
        <f t="shared" si="145"/>
        <v>0</v>
      </c>
      <c r="AC476" t="e">
        <f t="shared" si="149"/>
        <v>#DIV/0!</v>
      </c>
      <c r="AD476" s="6" t="e">
        <f t="shared" si="141"/>
        <v>#DIV/0!</v>
      </c>
      <c r="AE476" s="6" t="e">
        <f t="shared" si="141"/>
        <v>#DIV/0!</v>
      </c>
    </row>
    <row r="477" spans="1:31" x14ac:dyDescent="0.25">
      <c r="A477" s="1">
        <v>42880.210092592592</v>
      </c>
      <c r="B477" s="16">
        <v>470</v>
      </c>
      <c r="C477">
        <f t="shared" si="150"/>
        <v>-21.809945497893821</v>
      </c>
      <c r="D477">
        <f t="shared" si="151"/>
        <v>-2.2889006952221091</v>
      </c>
      <c r="E477">
        <f t="shared" si="152"/>
        <v>-88.479941574724762</v>
      </c>
      <c r="F477">
        <f t="shared" si="153"/>
        <v>0.10494756602867933</v>
      </c>
      <c r="G477">
        <v>21.097756</v>
      </c>
      <c r="H477">
        <f t="shared" si="146"/>
        <v>21.097756</v>
      </c>
      <c r="I477">
        <v>21.012235</v>
      </c>
      <c r="J477">
        <f t="shared" si="142"/>
        <v>21.012235</v>
      </c>
      <c r="K477">
        <f t="shared" si="154"/>
        <v>1.0711666666658459E-4</v>
      </c>
      <c r="L477">
        <v>1.8779999999999999E-3</v>
      </c>
      <c r="M477">
        <f t="shared" si="147"/>
        <v>1.8779999999999999E-3</v>
      </c>
      <c r="N477">
        <v>0.30239899999999997</v>
      </c>
      <c r="O477">
        <f t="shared" si="143"/>
        <v>0.30239899999999997</v>
      </c>
      <c r="P477">
        <f t="shared" si="155"/>
        <v>-1.921666666666627E-4</v>
      </c>
      <c r="Q477">
        <f t="shared" si="148"/>
        <v>78.685366000000002</v>
      </c>
      <c r="R477">
        <f t="shared" si="156"/>
        <v>8.5049999999616457E-5</v>
      </c>
      <c r="S477">
        <f t="shared" si="157"/>
        <v>1</v>
      </c>
      <c r="T477">
        <f t="shared" si="158"/>
        <v>20.020198044802818</v>
      </c>
      <c r="U477">
        <f t="shared" si="159"/>
        <v>32500</v>
      </c>
      <c r="W477">
        <v>0</v>
      </c>
      <c r="X477">
        <v>20.000677</v>
      </c>
      <c r="Y477">
        <v>0</v>
      </c>
      <c r="Z477">
        <v>0</v>
      </c>
      <c r="AA477">
        <f t="shared" si="144"/>
        <v>0</v>
      </c>
      <c r="AB477">
        <f t="shared" si="145"/>
        <v>0</v>
      </c>
      <c r="AC477" t="e">
        <f t="shared" si="149"/>
        <v>#DIV/0!</v>
      </c>
      <c r="AD477" s="6" t="e">
        <f t="shared" si="141"/>
        <v>#DIV/0!</v>
      </c>
      <c r="AE477" s="6" t="e">
        <f t="shared" si="141"/>
        <v>#DIV/0!</v>
      </c>
    </row>
    <row r="478" spans="1:31" x14ac:dyDescent="0.25">
      <c r="A478" s="1">
        <v>42880.210787037038</v>
      </c>
      <c r="B478" s="16">
        <v>471</v>
      </c>
      <c r="C478">
        <f t="shared" si="150"/>
        <v>-23.149040821258531</v>
      </c>
      <c r="D478">
        <f t="shared" si="151"/>
        <v>-3.4747586781729289</v>
      </c>
      <c r="E478">
        <f t="shared" si="152"/>
        <v>-95.066503457282792</v>
      </c>
      <c r="F478">
        <f t="shared" si="153"/>
        <v>0.15010378637295171</v>
      </c>
      <c r="G478">
        <v>21.097633999999999</v>
      </c>
      <c r="H478">
        <f t="shared" si="146"/>
        <v>21.097633999999999</v>
      </c>
      <c r="I478">
        <v>21.012394</v>
      </c>
      <c r="J478">
        <f t="shared" si="142"/>
        <v>21.012394</v>
      </c>
      <c r="K478">
        <f t="shared" si="154"/>
        <v>1.1096666666663424E-4</v>
      </c>
      <c r="L478">
        <v>1.8649999999999999E-3</v>
      </c>
      <c r="M478">
        <f t="shared" si="147"/>
        <v>1.8649999999999999E-3</v>
      </c>
      <c r="N478">
        <v>0.30221300000000001</v>
      </c>
      <c r="O478">
        <f t="shared" si="143"/>
        <v>0.30221300000000001</v>
      </c>
      <c r="P478">
        <f t="shared" si="155"/>
        <v>-1.957166666666658E-4</v>
      </c>
      <c r="Q478">
        <f t="shared" si="148"/>
        <v>78.685393000000005</v>
      </c>
      <c r="R478">
        <f t="shared" si="156"/>
        <v>8.4749999999663342E-5</v>
      </c>
      <c r="S478">
        <f t="shared" si="157"/>
        <v>1</v>
      </c>
      <c r="T478">
        <f t="shared" si="158"/>
        <v>20.021039282143207</v>
      </c>
      <c r="U478">
        <f t="shared" si="159"/>
        <v>32500</v>
      </c>
      <c r="W478">
        <v>0</v>
      </c>
      <c r="X478">
        <v>20.001365</v>
      </c>
      <c r="Y478">
        <v>0</v>
      </c>
      <c r="Z478">
        <v>0</v>
      </c>
      <c r="AA478">
        <f t="shared" si="144"/>
        <v>0</v>
      </c>
      <c r="AB478">
        <f t="shared" si="145"/>
        <v>0</v>
      </c>
      <c r="AC478" t="e">
        <f t="shared" si="149"/>
        <v>#DIV/0!</v>
      </c>
      <c r="AD478" s="6" t="e">
        <f t="shared" si="141"/>
        <v>#DIV/0!</v>
      </c>
      <c r="AE478" s="6" t="e">
        <f t="shared" si="141"/>
        <v>#DIV/0!</v>
      </c>
    </row>
    <row r="479" spans="1:31" x14ac:dyDescent="0.25">
      <c r="A479" s="1">
        <v>42880.211481481485</v>
      </c>
      <c r="B479" s="16">
        <v>472</v>
      </c>
      <c r="C479">
        <f t="shared" si="150"/>
        <v>-16.535946876319976</v>
      </c>
      <c r="D479">
        <f t="shared" si="151"/>
        <v>-4.1770620108632173</v>
      </c>
      <c r="E479">
        <f t="shared" si="152"/>
        <v>-69.779643099570009</v>
      </c>
      <c r="F479">
        <f t="shared" si="153"/>
        <v>0.25260494860714078</v>
      </c>
      <c r="G479">
        <v>21.097505000000002</v>
      </c>
      <c r="H479">
        <f t="shared" si="146"/>
        <v>21.097505000000002</v>
      </c>
      <c r="I479">
        <v>21.012508</v>
      </c>
      <c r="J479">
        <f t="shared" si="142"/>
        <v>21.012508</v>
      </c>
      <c r="K479">
        <f t="shared" si="154"/>
        <v>9.5199999999984181E-5</v>
      </c>
      <c r="L479">
        <v>1.8450000000000001E-3</v>
      </c>
      <c r="M479">
        <f t="shared" si="147"/>
        <v>1.8450000000000001E-3</v>
      </c>
      <c r="N479">
        <v>0.302035</v>
      </c>
      <c r="O479">
        <f t="shared" si="143"/>
        <v>0.302035</v>
      </c>
      <c r="P479">
        <f t="shared" si="155"/>
        <v>-1.977166666666678E-4</v>
      </c>
      <c r="Q479">
        <f t="shared" si="148"/>
        <v>78.685457</v>
      </c>
      <c r="R479">
        <f t="shared" si="156"/>
        <v>1.0251666666623767E-4</v>
      </c>
      <c r="S479">
        <f t="shared" si="157"/>
        <v>1</v>
      </c>
      <c r="T479">
        <f t="shared" si="158"/>
        <v>20.014199884865601</v>
      </c>
      <c r="U479">
        <f t="shared" si="159"/>
        <v>32500</v>
      </c>
      <c r="W479">
        <v>0</v>
      </c>
      <c r="X479">
        <v>20.001840999999999</v>
      </c>
      <c r="Y479">
        <v>0</v>
      </c>
      <c r="Z479">
        <v>0</v>
      </c>
      <c r="AA479">
        <f t="shared" si="144"/>
        <v>0</v>
      </c>
      <c r="AB479">
        <f t="shared" si="145"/>
        <v>0</v>
      </c>
      <c r="AC479" t="e">
        <f t="shared" si="149"/>
        <v>#DIV/0!</v>
      </c>
      <c r="AD479" s="6" t="e">
        <f t="shared" si="141"/>
        <v>#DIV/0!</v>
      </c>
      <c r="AE479" s="6" t="e">
        <f t="shared" si="141"/>
        <v>#DIV/0!</v>
      </c>
    </row>
    <row r="480" spans="1:31" x14ac:dyDescent="0.25">
      <c r="A480" s="1">
        <v>42880.212175925924</v>
      </c>
      <c r="B480" s="16">
        <v>473</v>
      </c>
      <c r="C480">
        <f t="shared" si="150"/>
        <v>-4.8162925105519605</v>
      </c>
      <c r="D480">
        <f t="shared" si="151"/>
        <v>-4.9530385866808757</v>
      </c>
      <c r="E480">
        <f t="shared" si="152"/>
        <v>-24.449163383780963</v>
      </c>
      <c r="F480">
        <f t="shared" si="153"/>
        <v>1.0283923943218398</v>
      </c>
      <c r="G480">
        <v>21.097688000000002</v>
      </c>
      <c r="H480">
        <f t="shared" si="146"/>
        <v>21.097688000000002</v>
      </c>
      <c r="I480">
        <v>21.012585999999999</v>
      </c>
      <c r="J480">
        <f t="shared" si="142"/>
        <v>21.012585999999999</v>
      </c>
      <c r="K480">
        <f t="shared" si="154"/>
        <v>6.7283333333278961E-5</v>
      </c>
      <c r="L480">
        <v>1.8420000000000001E-3</v>
      </c>
      <c r="M480">
        <f t="shared" si="147"/>
        <v>1.8420000000000001E-3</v>
      </c>
      <c r="N480">
        <v>0.30183300000000002</v>
      </c>
      <c r="O480">
        <f t="shared" si="143"/>
        <v>0.30183300000000002</v>
      </c>
      <c r="P480">
        <f t="shared" si="155"/>
        <v>-1.9986666666666855E-4</v>
      </c>
      <c r="Q480">
        <f t="shared" si="148"/>
        <v>78.685580999999999</v>
      </c>
      <c r="R480">
        <f t="shared" si="156"/>
        <v>1.3258333333302137E-4</v>
      </c>
      <c r="S480">
        <f t="shared" si="157"/>
        <v>1</v>
      </c>
      <c r="T480">
        <f t="shared" si="158"/>
        <v>20.001810253923992</v>
      </c>
      <c r="U480">
        <f t="shared" si="159"/>
        <v>32500</v>
      </c>
      <c r="W480">
        <v>0</v>
      </c>
      <c r="X480">
        <v>20.001947000000001</v>
      </c>
      <c r="Y480">
        <v>0</v>
      </c>
      <c r="Z480">
        <v>0</v>
      </c>
      <c r="AA480">
        <f t="shared" si="144"/>
        <v>0</v>
      </c>
      <c r="AB480">
        <f t="shared" si="145"/>
        <v>0</v>
      </c>
      <c r="AC480" t="e">
        <f t="shared" si="149"/>
        <v>#DIV/0!</v>
      </c>
      <c r="AD480" s="6" t="e">
        <f t="shared" si="141"/>
        <v>#DIV/0!</v>
      </c>
      <c r="AE480" s="6" t="e">
        <f t="shared" si="141"/>
        <v>#DIV/0!</v>
      </c>
    </row>
    <row r="481" spans="1:31" x14ac:dyDescent="0.25">
      <c r="A481" s="1">
        <v>42880.212870370371</v>
      </c>
      <c r="B481" s="16">
        <v>474</v>
      </c>
      <c r="C481">
        <f t="shared" si="150"/>
        <v>8.7786926420478295</v>
      </c>
      <c r="D481">
        <f t="shared" si="151"/>
        <v>-5.662772325935661</v>
      </c>
      <c r="E481">
        <f t="shared" si="152"/>
        <v>28.345127054477523</v>
      </c>
      <c r="F481">
        <f t="shared" si="153"/>
        <v>-0.64505872990840818</v>
      </c>
      <c r="G481">
        <v>21.097902000000001</v>
      </c>
      <c r="H481">
        <f t="shared" si="146"/>
        <v>21.097902000000001</v>
      </c>
      <c r="I481">
        <v>21.012719000000001</v>
      </c>
      <c r="J481">
        <f t="shared" si="142"/>
        <v>21.012719000000001</v>
      </c>
      <c r="K481">
        <f t="shared" si="154"/>
        <v>3.4750000000016715E-5</v>
      </c>
      <c r="L481">
        <v>1.836E-3</v>
      </c>
      <c r="M481">
        <f t="shared" si="147"/>
        <v>1.836E-3</v>
      </c>
      <c r="N481">
        <v>0.30161500000000002</v>
      </c>
      <c r="O481">
        <f t="shared" si="143"/>
        <v>0.30161500000000002</v>
      </c>
      <c r="P481">
        <f t="shared" si="155"/>
        <v>-2.0178333333333392E-4</v>
      </c>
      <c r="Q481">
        <f t="shared" si="148"/>
        <v>78.685665999999998</v>
      </c>
      <c r="R481">
        <f t="shared" si="156"/>
        <v>1.67033333332256E-4</v>
      </c>
      <c r="S481">
        <f t="shared" si="157"/>
        <v>1</v>
      </c>
      <c r="T481">
        <f t="shared" si="158"/>
        <v>19.987082535032361</v>
      </c>
      <c r="U481">
        <f t="shared" si="159"/>
        <v>32500</v>
      </c>
      <c r="W481">
        <v>0</v>
      </c>
      <c r="X481">
        <v>20.001524</v>
      </c>
      <c r="Y481">
        <v>0</v>
      </c>
      <c r="Z481">
        <v>0</v>
      </c>
      <c r="AA481">
        <f t="shared" si="144"/>
        <v>0</v>
      </c>
      <c r="AB481">
        <f t="shared" si="145"/>
        <v>0</v>
      </c>
      <c r="AC481" t="e">
        <f t="shared" si="149"/>
        <v>#DIV/0!</v>
      </c>
      <c r="AD481" s="6" t="e">
        <f t="shared" si="141"/>
        <v>#DIV/0!</v>
      </c>
      <c r="AE481" s="6" t="e">
        <f t="shared" si="141"/>
        <v>#DIV/0!</v>
      </c>
    </row>
    <row r="482" spans="1:31" x14ac:dyDescent="0.25">
      <c r="A482" s="1">
        <v>42880.213564814818</v>
      </c>
      <c r="B482" s="16">
        <v>475</v>
      </c>
      <c r="C482">
        <f t="shared" si="150"/>
        <v>18.387253901494489</v>
      </c>
      <c r="D482">
        <f t="shared" si="151"/>
        <v>-5.9266617188076332</v>
      </c>
      <c r="E482">
        <f t="shared" si="152"/>
        <v>65.921133088226156</v>
      </c>
      <c r="F482">
        <f t="shared" si="153"/>
        <v>-0.32232446185593394</v>
      </c>
      <c r="G482">
        <v>21.098247000000001</v>
      </c>
      <c r="H482">
        <f t="shared" si="146"/>
        <v>21.098247000000001</v>
      </c>
      <c r="I482">
        <v>21.012710999999999</v>
      </c>
      <c r="J482">
        <f t="shared" si="142"/>
        <v>21.012710999999999</v>
      </c>
      <c r="K482">
        <f t="shared" si="154"/>
        <v>1.1783333333426071E-5</v>
      </c>
      <c r="L482">
        <v>1.8309999999999999E-3</v>
      </c>
      <c r="M482">
        <f t="shared" si="147"/>
        <v>1.8309999999999999E-3</v>
      </c>
      <c r="N482">
        <v>0.30139899999999997</v>
      </c>
      <c r="O482">
        <f t="shared" si="143"/>
        <v>0.30139899999999997</v>
      </c>
      <c r="P482">
        <f t="shared" si="155"/>
        <v>-2.0236666666666921E-4</v>
      </c>
      <c r="Q482">
        <f t="shared" si="148"/>
        <v>78.685890000000001</v>
      </c>
      <c r="R482">
        <f t="shared" si="156"/>
        <v>1.9058333333295727E-4</v>
      </c>
      <c r="S482">
        <f t="shared" si="157"/>
        <v>1</v>
      </c>
      <c r="T482">
        <f t="shared" si="158"/>
        <v>19.976416084379796</v>
      </c>
      <c r="U482">
        <f t="shared" si="159"/>
        <v>32500</v>
      </c>
      <c r="W482">
        <v>0</v>
      </c>
      <c r="X482">
        <v>20.000730000000001</v>
      </c>
      <c r="Y482">
        <v>0</v>
      </c>
      <c r="Z482">
        <v>0</v>
      </c>
      <c r="AA482">
        <f t="shared" si="144"/>
        <v>0</v>
      </c>
      <c r="AB482">
        <f t="shared" si="145"/>
        <v>0</v>
      </c>
      <c r="AC482" t="e">
        <f t="shared" si="149"/>
        <v>#DIV/0!</v>
      </c>
      <c r="AD482" s="6" t="e">
        <f t="shared" si="141"/>
        <v>#DIV/0!</v>
      </c>
      <c r="AE482" s="6" t="e">
        <f t="shared" si="141"/>
        <v>#DIV/0!</v>
      </c>
    </row>
    <row r="483" spans="1:31" x14ac:dyDescent="0.25">
      <c r="A483" s="1">
        <v>42880.214259259257</v>
      </c>
      <c r="B483" s="16">
        <v>476</v>
      </c>
      <c r="C483">
        <f t="shared" si="150"/>
        <v>22.496901677843134</v>
      </c>
      <c r="D483">
        <f t="shared" si="151"/>
        <v>-5.8439501182683706</v>
      </c>
      <c r="E483">
        <f t="shared" si="152"/>
        <v>82.208568581811505</v>
      </c>
      <c r="F483">
        <f t="shared" si="153"/>
        <v>-0.25976688710090201</v>
      </c>
      <c r="G483">
        <v>21.098157</v>
      </c>
      <c r="H483">
        <f t="shared" si="146"/>
        <v>21.098157</v>
      </c>
      <c r="I483">
        <v>21.012663</v>
      </c>
      <c r="J483">
        <f t="shared" si="142"/>
        <v>21.012663</v>
      </c>
      <c r="K483">
        <f t="shared" si="154"/>
        <v>1.716666666832604E-6</v>
      </c>
      <c r="L483">
        <v>1.8109999999999999E-3</v>
      </c>
      <c r="M483">
        <f t="shared" si="147"/>
        <v>1.8109999999999999E-3</v>
      </c>
      <c r="N483">
        <v>0.30119899999999999</v>
      </c>
      <c r="O483">
        <f t="shared" si="143"/>
        <v>0.30119899999999999</v>
      </c>
      <c r="P483">
        <f t="shared" si="155"/>
        <v>-2.0196666666666695E-4</v>
      </c>
      <c r="Q483">
        <f t="shared" si="148"/>
        <v>78.686138</v>
      </c>
      <c r="R483">
        <f t="shared" si="156"/>
        <v>2.0025000000008694E-4</v>
      </c>
      <c r="S483">
        <f t="shared" si="157"/>
        <v>1</v>
      </c>
      <c r="T483">
        <f t="shared" si="158"/>
        <v>19.972654148203805</v>
      </c>
      <c r="U483">
        <f t="shared" si="159"/>
        <v>32500</v>
      </c>
      <c r="W483">
        <v>0</v>
      </c>
      <c r="X483">
        <v>20.000995</v>
      </c>
      <c r="Y483">
        <v>0</v>
      </c>
      <c r="Z483">
        <v>0</v>
      </c>
      <c r="AA483">
        <f t="shared" si="144"/>
        <v>0</v>
      </c>
      <c r="AB483">
        <f t="shared" si="145"/>
        <v>0</v>
      </c>
      <c r="AC483" t="e">
        <f t="shared" si="149"/>
        <v>#DIV/0!</v>
      </c>
      <c r="AD483" s="6" t="e">
        <f t="shared" si="141"/>
        <v>#DIV/0!</v>
      </c>
      <c r="AE483" s="6" t="e">
        <f t="shared" si="141"/>
        <v>#DIV/0!</v>
      </c>
    </row>
    <row r="484" spans="1:31" x14ac:dyDescent="0.25">
      <c r="A484" s="1">
        <v>42880.214953703704</v>
      </c>
      <c r="B484" s="16">
        <v>477</v>
      </c>
      <c r="C484">
        <f t="shared" si="150"/>
        <v>21.105462849488156</v>
      </c>
      <c r="D484">
        <f t="shared" si="151"/>
        <v>-4.926422298434332</v>
      </c>
      <c r="E484">
        <f t="shared" si="152"/>
        <v>77.737858872361315</v>
      </c>
      <c r="F484">
        <f t="shared" si="153"/>
        <v>-0.23341929686956883</v>
      </c>
      <c r="G484">
        <v>21.098125</v>
      </c>
      <c r="H484">
        <f t="shared" si="146"/>
        <v>21.098125</v>
      </c>
      <c r="I484">
        <v>21.012584</v>
      </c>
      <c r="J484">
        <f t="shared" si="142"/>
        <v>21.012584</v>
      </c>
      <c r="K484">
        <f t="shared" si="154"/>
        <v>4.5333333334932984E-6</v>
      </c>
      <c r="L484">
        <v>1.797E-3</v>
      </c>
      <c r="M484">
        <f t="shared" si="147"/>
        <v>1.797E-3</v>
      </c>
      <c r="N484">
        <v>0.30100199999999999</v>
      </c>
      <c r="O484">
        <f t="shared" si="143"/>
        <v>0.30100199999999999</v>
      </c>
      <c r="P484">
        <f t="shared" si="155"/>
        <v>-1.9905000000000061E-4</v>
      </c>
      <c r="Q484">
        <f t="shared" si="148"/>
        <v>78.686413999999999</v>
      </c>
      <c r="R484">
        <f t="shared" si="156"/>
        <v>1.9451666666772856E-4</v>
      </c>
      <c r="S484">
        <f t="shared" si="157"/>
        <v>1</v>
      </c>
      <c r="T484">
        <f t="shared" si="158"/>
        <v>19.974698114851684</v>
      </c>
      <c r="U484">
        <f t="shared" si="159"/>
        <v>32500</v>
      </c>
      <c r="W484">
        <v>0</v>
      </c>
      <c r="X484">
        <v>20.000730000000001</v>
      </c>
      <c r="Y484">
        <v>0</v>
      </c>
      <c r="Z484">
        <v>0</v>
      </c>
      <c r="AA484">
        <f t="shared" si="144"/>
        <v>0</v>
      </c>
      <c r="AB484">
        <f t="shared" si="145"/>
        <v>0</v>
      </c>
      <c r="AC484" t="e">
        <f t="shared" si="149"/>
        <v>#DIV/0!</v>
      </c>
      <c r="AD484" s="6" t="e">
        <f t="shared" si="141"/>
        <v>#DIV/0!</v>
      </c>
      <c r="AE484" s="6" t="e">
        <f t="shared" si="141"/>
        <v>#DIV/0!</v>
      </c>
    </row>
    <row r="485" spans="1:31" x14ac:dyDescent="0.25">
      <c r="A485" s="1">
        <v>42880.215648148151</v>
      </c>
      <c r="B485" s="16">
        <v>478</v>
      </c>
      <c r="C485">
        <f t="shared" si="150"/>
        <v>17.80812328340415</v>
      </c>
      <c r="D485">
        <f t="shared" si="151"/>
        <v>-3.6054826261860562</v>
      </c>
      <c r="E485">
        <f t="shared" si="152"/>
        <v>66.201361040586349</v>
      </c>
      <c r="F485">
        <f t="shared" si="153"/>
        <v>-0.20246280693407478</v>
      </c>
      <c r="G485">
        <v>21.098217999999999</v>
      </c>
      <c r="H485">
        <f t="shared" si="146"/>
        <v>21.098217999999999</v>
      </c>
      <c r="I485">
        <v>21.012505000000001</v>
      </c>
      <c r="J485">
        <f t="shared" si="142"/>
        <v>21.012505000000001</v>
      </c>
      <c r="K485">
        <f t="shared" si="154"/>
        <v>1.1799999999932235E-5</v>
      </c>
      <c r="L485">
        <v>1.7899999999999999E-3</v>
      </c>
      <c r="M485">
        <f t="shared" si="147"/>
        <v>1.7899999999999999E-3</v>
      </c>
      <c r="N485">
        <v>0.30080699999999999</v>
      </c>
      <c r="O485">
        <f t="shared" si="143"/>
        <v>0.30080699999999999</v>
      </c>
      <c r="P485">
        <f t="shared" si="155"/>
        <v>-1.9491666666666686E-4</v>
      </c>
      <c r="Q485">
        <f t="shared" si="148"/>
        <v>78.68668799999999</v>
      </c>
      <c r="R485">
        <f t="shared" si="156"/>
        <v>1.8311666666761539E-4</v>
      </c>
      <c r="S485">
        <f t="shared" si="157"/>
        <v>1</v>
      </c>
      <c r="T485">
        <f t="shared" si="158"/>
        <v>19.979739394090124</v>
      </c>
      <c r="U485">
        <f t="shared" si="159"/>
        <v>32500</v>
      </c>
      <c r="W485">
        <v>0</v>
      </c>
      <c r="X485">
        <v>20.001152999999999</v>
      </c>
      <c r="Y485">
        <v>0</v>
      </c>
      <c r="Z485">
        <v>0</v>
      </c>
      <c r="AA485">
        <f t="shared" si="144"/>
        <v>0</v>
      </c>
      <c r="AB485">
        <f t="shared" si="145"/>
        <v>0</v>
      </c>
      <c r="AC485" t="e">
        <f t="shared" si="149"/>
        <v>#DIV/0!</v>
      </c>
      <c r="AD485" s="6" t="e">
        <f t="shared" si="141"/>
        <v>#DIV/0!</v>
      </c>
      <c r="AE485" s="6" t="e">
        <f t="shared" si="141"/>
        <v>#DIV/0!</v>
      </c>
    </row>
    <row r="486" spans="1:31" x14ac:dyDescent="0.25">
      <c r="A486" s="1">
        <v>42880.21634259259</v>
      </c>
      <c r="B486" s="16">
        <v>479</v>
      </c>
      <c r="C486">
        <f t="shared" si="150"/>
        <v>10.520529263410943</v>
      </c>
      <c r="D486">
        <f t="shared" si="151"/>
        <v>-2.8641912770542266</v>
      </c>
      <c r="E486">
        <f t="shared" si="152"/>
        <v>38.299338657234657</v>
      </c>
      <c r="F486">
        <f t="shared" si="153"/>
        <v>-0.27224783139147934</v>
      </c>
      <c r="G486">
        <v>21.098140000000001</v>
      </c>
      <c r="H486">
        <f t="shared" si="146"/>
        <v>21.098140000000001</v>
      </c>
      <c r="I486">
        <v>21.012588000000001</v>
      </c>
      <c r="J486">
        <f t="shared" si="142"/>
        <v>21.012588000000001</v>
      </c>
      <c r="K486">
        <f t="shared" si="154"/>
        <v>2.8933333333291954E-5</v>
      </c>
      <c r="L486">
        <v>1.7799999999999999E-3</v>
      </c>
      <c r="M486">
        <f t="shared" si="147"/>
        <v>1.7799999999999999E-3</v>
      </c>
      <c r="N486">
        <v>0.300618</v>
      </c>
      <c r="O486">
        <f t="shared" si="143"/>
        <v>0.300618</v>
      </c>
      <c r="P486">
        <f t="shared" si="155"/>
        <v>-1.9259999999999739E-4</v>
      </c>
      <c r="Q486">
        <f t="shared" si="148"/>
        <v>78.686794000000006</v>
      </c>
      <c r="R486">
        <f t="shared" si="156"/>
        <v>1.6366666666745762E-4</v>
      </c>
      <c r="S486">
        <f t="shared" si="157"/>
        <v>1</v>
      </c>
      <c r="T486">
        <f t="shared" si="158"/>
        <v>19.987768279459289</v>
      </c>
      <c r="U486">
        <f t="shared" si="159"/>
        <v>32500</v>
      </c>
      <c r="W486">
        <v>0</v>
      </c>
      <c r="X486">
        <v>20.001152999999999</v>
      </c>
      <c r="Y486">
        <v>0</v>
      </c>
      <c r="Z486">
        <v>0</v>
      </c>
      <c r="AA486">
        <f t="shared" si="144"/>
        <v>0</v>
      </c>
      <c r="AB486">
        <f t="shared" si="145"/>
        <v>0</v>
      </c>
      <c r="AC486" t="e">
        <f t="shared" si="149"/>
        <v>#DIV/0!</v>
      </c>
      <c r="AD486" s="6" t="e">
        <f t="shared" si="141"/>
        <v>#DIV/0!</v>
      </c>
      <c r="AE486" s="6" t="e">
        <f t="shared" si="141"/>
        <v>#DIV/0!</v>
      </c>
    </row>
    <row r="487" spans="1:31" x14ac:dyDescent="0.25">
      <c r="A487" s="1">
        <v>42880.217037037037</v>
      </c>
      <c r="B487" s="16">
        <v>480</v>
      </c>
      <c r="C487">
        <f t="shared" si="150"/>
        <v>2.7649601841316951</v>
      </c>
      <c r="D487">
        <f t="shared" si="151"/>
        <v>-2.9329574749277043</v>
      </c>
      <c r="E487">
        <f t="shared" si="152"/>
        <v>7.6587230333428238</v>
      </c>
      <c r="F487">
        <f t="shared" si="153"/>
        <v>-1.060759388782579</v>
      </c>
      <c r="G487">
        <v>21.097881999999998</v>
      </c>
      <c r="H487">
        <f t="shared" si="146"/>
        <v>21.097881999999998</v>
      </c>
      <c r="I487">
        <v>21.012671000000001</v>
      </c>
      <c r="J487">
        <f t="shared" si="142"/>
        <v>21.012671000000001</v>
      </c>
      <c r="K487">
        <f t="shared" si="154"/>
        <v>4.7616666666527863E-5</v>
      </c>
      <c r="L487">
        <v>1.769E-3</v>
      </c>
      <c r="M487">
        <f t="shared" si="147"/>
        <v>1.769E-3</v>
      </c>
      <c r="N487">
        <v>0.30042000000000002</v>
      </c>
      <c r="O487">
        <f t="shared" si="143"/>
        <v>0.30042000000000002</v>
      </c>
      <c r="P487">
        <f t="shared" si="155"/>
        <v>-1.9276666666666423E-4</v>
      </c>
      <c r="Q487">
        <f t="shared" si="148"/>
        <v>78.686909</v>
      </c>
      <c r="R487">
        <f t="shared" si="156"/>
        <v>1.4515000000064521E-4</v>
      </c>
      <c r="S487">
        <f t="shared" si="157"/>
        <v>1</v>
      </c>
      <c r="T487">
        <f t="shared" si="158"/>
        <v>19.995349082340777</v>
      </c>
      <c r="U487">
        <f t="shared" si="159"/>
        <v>32500</v>
      </c>
      <c r="W487">
        <v>0</v>
      </c>
      <c r="X487">
        <v>20.001047</v>
      </c>
      <c r="Y487">
        <v>0</v>
      </c>
      <c r="Z487">
        <v>0</v>
      </c>
      <c r="AA487">
        <f t="shared" si="144"/>
        <v>0</v>
      </c>
      <c r="AB487">
        <f t="shared" si="145"/>
        <v>0</v>
      </c>
      <c r="AC487" t="e">
        <f t="shared" si="149"/>
        <v>#DIV/0!</v>
      </c>
      <c r="AD487" s="6" t="e">
        <f t="shared" si="141"/>
        <v>#DIV/0!</v>
      </c>
      <c r="AE487" s="6" t="e">
        <f t="shared" si="141"/>
        <v>#DIV/0!</v>
      </c>
    </row>
    <row r="488" spans="1:31" x14ac:dyDescent="0.25">
      <c r="A488" s="1">
        <v>42880.217731481483</v>
      </c>
      <c r="B488" s="16">
        <v>481</v>
      </c>
      <c r="C488">
        <f t="shared" si="150"/>
        <v>-1.6365328989504957</v>
      </c>
      <c r="D488">
        <f t="shared" si="151"/>
        <v>-3.188300820448644</v>
      </c>
      <c r="E488">
        <f t="shared" si="152"/>
        <v>-9.9694602605392078</v>
      </c>
      <c r="F488">
        <f t="shared" si="153"/>
        <v>1.9482045380775987</v>
      </c>
      <c r="G488">
        <v>21.097846000000001</v>
      </c>
      <c r="H488">
        <f t="shared" si="146"/>
        <v>21.097846000000001</v>
      </c>
      <c r="I488">
        <v>21.012791</v>
      </c>
      <c r="J488">
        <f t="shared" si="142"/>
        <v>21.012791</v>
      </c>
      <c r="K488">
        <f t="shared" si="154"/>
        <v>5.8383333333130358E-5</v>
      </c>
      <c r="L488">
        <v>1.7570000000000001E-3</v>
      </c>
      <c r="M488">
        <f t="shared" si="147"/>
        <v>1.7570000000000001E-3</v>
      </c>
      <c r="N488">
        <v>0.300232</v>
      </c>
      <c r="O488">
        <f t="shared" si="143"/>
        <v>0.300232</v>
      </c>
      <c r="P488">
        <f t="shared" si="155"/>
        <v>-1.9348333333333022E-4</v>
      </c>
      <c r="Q488">
        <f t="shared" si="148"/>
        <v>78.686977000000013</v>
      </c>
      <c r="R488">
        <f t="shared" si="156"/>
        <v>1.3510000000043949E-4</v>
      </c>
      <c r="S488">
        <f t="shared" si="157"/>
        <v>1</v>
      </c>
      <c r="T488">
        <f t="shared" si="158"/>
        <v>19.999601232078419</v>
      </c>
      <c r="U488">
        <f t="shared" si="159"/>
        <v>32500</v>
      </c>
      <c r="W488">
        <v>0</v>
      </c>
      <c r="X488">
        <v>20.001152999999999</v>
      </c>
      <c r="Y488">
        <v>0</v>
      </c>
      <c r="Z488">
        <v>0</v>
      </c>
      <c r="AA488">
        <f t="shared" si="144"/>
        <v>0</v>
      </c>
      <c r="AB488">
        <f t="shared" si="145"/>
        <v>0</v>
      </c>
      <c r="AC488" t="e">
        <f t="shared" si="149"/>
        <v>#DIV/0!</v>
      </c>
      <c r="AD488" s="6" t="e">
        <f t="shared" si="141"/>
        <v>#DIV/0!</v>
      </c>
      <c r="AE488" s="6" t="e">
        <f t="shared" si="141"/>
        <v>#DIV/0!</v>
      </c>
    </row>
    <row r="489" spans="1:31" x14ac:dyDescent="0.25">
      <c r="A489" s="1">
        <v>42880.218425925923</v>
      </c>
      <c r="B489" s="16">
        <v>482</v>
      </c>
      <c r="C489">
        <f t="shared" si="150"/>
        <v>-4.6546161493352045</v>
      </c>
      <c r="D489">
        <f t="shared" si="151"/>
        <v>-3.0817338753522527</v>
      </c>
      <c r="E489">
        <f t="shared" si="152"/>
        <v>-21.746076442918927</v>
      </c>
      <c r="F489">
        <f t="shared" si="153"/>
        <v>0.66208120637238832</v>
      </c>
      <c r="G489">
        <v>21.097994</v>
      </c>
      <c r="H489">
        <f t="shared" si="146"/>
        <v>21.097994</v>
      </c>
      <c r="I489">
        <v>21.012830999999998</v>
      </c>
      <c r="J489">
        <f t="shared" si="142"/>
        <v>21.012830999999998</v>
      </c>
      <c r="K489">
        <f t="shared" si="154"/>
        <v>6.5716666666482129E-5</v>
      </c>
      <c r="L489">
        <v>1.745E-3</v>
      </c>
      <c r="M489">
        <f t="shared" si="147"/>
        <v>1.745E-3</v>
      </c>
      <c r="N489">
        <v>0.30005199999999999</v>
      </c>
      <c r="O489">
        <f t="shared" si="143"/>
        <v>0.30005199999999999</v>
      </c>
      <c r="P489">
        <f t="shared" si="155"/>
        <v>-1.930833333333326E-4</v>
      </c>
      <c r="Q489">
        <f t="shared" si="148"/>
        <v>78.687117000000001</v>
      </c>
      <c r="R489">
        <f t="shared" si="156"/>
        <v>1.2736666666673575E-4</v>
      </c>
      <c r="S489">
        <f t="shared" si="157"/>
        <v>1</v>
      </c>
      <c r="T489">
        <f t="shared" si="158"/>
        <v>20.00299088227402</v>
      </c>
      <c r="U489">
        <f t="shared" si="159"/>
        <v>32500</v>
      </c>
      <c r="W489">
        <v>0</v>
      </c>
      <c r="X489">
        <v>20.001418000000001</v>
      </c>
      <c r="Y489">
        <v>0</v>
      </c>
      <c r="Z489">
        <v>0</v>
      </c>
      <c r="AA489">
        <f t="shared" si="144"/>
        <v>0</v>
      </c>
      <c r="AB489">
        <f t="shared" si="145"/>
        <v>0</v>
      </c>
      <c r="AC489" t="e">
        <f t="shared" si="149"/>
        <v>#DIV/0!</v>
      </c>
      <c r="AD489" s="6" t="e">
        <f t="shared" si="141"/>
        <v>#DIV/0!</v>
      </c>
      <c r="AE489" s="6" t="e">
        <f t="shared" si="141"/>
        <v>#DIV/0!</v>
      </c>
    </row>
    <row r="490" spans="1:31" x14ac:dyDescent="0.25">
      <c r="A490" s="1">
        <v>42880.21912037037</v>
      </c>
      <c r="B490" s="16">
        <v>483</v>
      </c>
      <c r="C490">
        <f t="shared" si="150"/>
        <v>0.12554198636693936</v>
      </c>
      <c r="D490">
        <f t="shared" si="151"/>
        <v>-2.8795154337549178</v>
      </c>
      <c r="E490">
        <f t="shared" si="152"/>
        <v>-2.6842240705933214</v>
      </c>
      <c r="F490">
        <f t="shared" si="153"/>
        <v>-22.936672559398176</v>
      </c>
      <c r="G490">
        <v>21.097981000000001</v>
      </c>
      <c r="H490">
        <f t="shared" si="146"/>
        <v>21.097981000000001</v>
      </c>
      <c r="I490">
        <v>21.012874</v>
      </c>
      <c r="J490">
        <f t="shared" si="142"/>
        <v>21.012874</v>
      </c>
      <c r="K490">
        <f t="shared" si="154"/>
        <v>5.39333333332929E-5</v>
      </c>
      <c r="L490">
        <v>1.735E-3</v>
      </c>
      <c r="M490">
        <f t="shared" si="147"/>
        <v>1.735E-3</v>
      </c>
      <c r="N490">
        <v>0.29985200000000001</v>
      </c>
      <c r="O490">
        <f t="shared" si="143"/>
        <v>0.29985200000000001</v>
      </c>
      <c r="P490">
        <f t="shared" si="155"/>
        <v>-1.923000000000008E-4</v>
      </c>
      <c r="Q490">
        <f t="shared" si="148"/>
        <v>78.687274000000002</v>
      </c>
      <c r="R490">
        <f t="shared" si="156"/>
        <v>1.3836666666596406E-4</v>
      </c>
      <c r="S490">
        <f t="shared" si="157"/>
        <v>1</v>
      </c>
      <c r="T490">
        <f t="shared" si="158"/>
        <v>19.998200942580119</v>
      </c>
      <c r="U490">
        <f t="shared" si="159"/>
        <v>32500</v>
      </c>
      <c r="W490">
        <v>0</v>
      </c>
      <c r="X490">
        <v>20.001206</v>
      </c>
      <c r="Y490">
        <v>0</v>
      </c>
      <c r="Z490">
        <v>0</v>
      </c>
      <c r="AA490">
        <f t="shared" si="144"/>
        <v>0</v>
      </c>
      <c r="AB490">
        <f t="shared" si="145"/>
        <v>0</v>
      </c>
      <c r="AC490" t="e">
        <f t="shared" si="149"/>
        <v>#DIV/0!</v>
      </c>
      <c r="AD490" s="6" t="e">
        <f t="shared" si="141"/>
        <v>#DIV/0!</v>
      </c>
      <c r="AE490" s="6" t="e">
        <f t="shared" si="141"/>
        <v>#DIV/0!</v>
      </c>
    </row>
    <row r="491" spans="1:31" x14ac:dyDescent="0.25">
      <c r="A491" s="1">
        <v>42880.219814814816</v>
      </c>
      <c r="B491" s="16">
        <v>484</v>
      </c>
      <c r="C491">
        <f t="shared" si="150"/>
        <v>5.2839654228911437</v>
      </c>
      <c r="D491">
        <f t="shared" si="151"/>
        <v>-2.7811997116987097</v>
      </c>
      <c r="E491">
        <f t="shared" si="152"/>
        <v>17.753663249898619</v>
      </c>
      <c r="F491">
        <f t="shared" si="153"/>
        <v>-0.52634706874689663</v>
      </c>
      <c r="G491">
        <v>21.097861000000002</v>
      </c>
      <c r="H491">
        <f t="shared" si="146"/>
        <v>21.097861000000002</v>
      </c>
      <c r="I491">
        <v>21.012945999999999</v>
      </c>
      <c r="J491">
        <f t="shared" si="142"/>
        <v>21.012945999999999</v>
      </c>
      <c r="K491">
        <f t="shared" si="154"/>
        <v>4.1216666666639888E-5</v>
      </c>
      <c r="L491">
        <v>1.7290000000000001E-3</v>
      </c>
      <c r="M491">
        <f t="shared" si="147"/>
        <v>1.7290000000000001E-3</v>
      </c>
      <c r="N491">
        <v>0.29964400000000002</v>
      </c>
      <c r="O491">
        <f t="shared" si="143"/>
        <v>0.29964400000000002</v>
      </c>
      <c r="P491">
        <f t="shared" si="155"/>
        <v>-1.9183333333333368E-4</v>
      </c>
      <c r="Q491">
        <f t="shared" si="148"/>
        <v>78.68741</v>
      </c>
      <c r="R491">
        <f t="shared" si="156"/>
        <v>1.506166666660628E-4</v>
      </c>
      <c r="S491">
        <f t="shared" si="157"/>
        <v>1</v>
      </c>
      <c r="T491">
        <f t="shared" si="158"/>
        <v>19.993881834865618</v>
      </c>
      <c r="U491">
        <f t="shared" si="159"/>
        <v>32500</v>
      </c>
      <c r="W491">
        <v>0</v>
      </c>
      <c r="X491">
        <v>20.001947000000001</v>
      </c>
      <c r="Y491">
        <v>0</v>
      </c>
      <c r="Z491">
        <v>0</v>
      </c>
      <c r="AA491">
        <f t="shared" si="144"/>
        <v>0</v>
      </c>
      <c r="AB491">
        <f t="shared" si="145"/>
        <v>0</v>
      </c>
      <c r="AC491" t="e">
        <f t="shared" si="149"/>
        <v>#DIV/0!</v>
      </c>
      <c r="AD491" s="6" t="e">
        <f t="shared" si="141"/>
        <v>#DIV/0!</v>
      </c>
      <c r="AE491" s="6" t="e">
        <f t="shared" si="141"/>
        <v>#DIV/0!</v>
      </c>
    </row>
    <row r="492" spans="1:31" x14ac:dyDescent="0.25">
      <c r="A492" s="1">
        <v>42880.220509259256</v>
      </c>
      <c r="B492" s="16">
        <v>485</v>
      </c>
      <c r="C492">
        <f t="shared" si="150"/>
        <v>12.187518514480747</v>
      </c>
      <c r="D492">
        <f t="shared" si="151"/>
        <v>-2.9222056439123545</v>
      </c>
      <c r="E492">
        <f t="shared" si="152"/>
        <v>44.804895434689378</v>
      </c>
      <c r="F492">
        <f t="shared" si="153"/>
        <v>-0.23977035525651105</v>
      </c>
      <c r="G492">
        <v>21.097975999999999</v>
      </c>
      <c r="H492">
        <f t="shared" si="146"/>
        <v>21.097975999999999</v>
      </c>
      <c r="I492">
        <v>21.012945999999999</v>
      </c>
      <c r="J492">
        <f t="shared" si="142"/>
        <v>21.012945999999999</v>
      </c>
      <c r="K492">
        <f t="shared" si="154"/>
        <v>2.4600000000004247E-5</v>
      </c>
      <c r="L492">
        <v>1.7229999999999999E-3</v>
      </c>
      <c r="M492">
        <f t="shared" si="147"/>
        <v>1.7229999999999999E-3</v>
      </c>
      <c r="N492">
        <v>0.29944700000000002</v>
      </c>
      <c r="O492">
        <f t="shared" si="143"/>
        <v>0.29944700000000002</v>
      </c>
      <c r="P492">
        <f t="shared" si="155"/>
        <v>-1.920833333333316E-4</v>
      </c>
      <c r="Q492">
        <f t="shared" si="148"/>
        <v>78.687607</v>
      </c>
      <c r="R492">
        <f t="shared" si="156"/>
        <v>1.674833333323041E-4</v>
      </c>
      <c r="S492">
        <f t="shared" si="157"/>
        <v>1</v>
      </c>
      <c r="T492">
        <f t="shared" si="158"/>
        <v>19.986678275841939</v>
      </c>
      <c r="U492">
        <f t="shared" si="159"/>
        <v>32500</v>
      </c>
      <c r="W492">
        <v>0</v>
      </c>
      <c r="X492">
        <v>20.001788000000001</v>
      </c>
      <c r="Y492">
        <v>0</v>
      </c>
      <c r="Z492">
        <v>0</v>
      </c>
      <c r="AA492">
        <f t="shared" si="144"/>
        <v>0</v>
      </c>
      <c r="AB492">
        <f t="shared" si="145"/>
        <v>0</v>
      </c>
      <c r="AC492" t="e">
        <f t="shared" si="149"/>
        <v>#DIV/0!</v>
      </c>
      <c r="AD492" s="6" t="e">
        <f t="shared" si="141"/>
        <v>#DIV/0!</v>
      </c>
      <c r="AE492" s="6" t="e">
        <f t="shared" si="141"/>
        <v>#DIV/0!</v>
      </c>
    </row>
    <row r="493" spans="1:31" x14ac:dyDescent="0.25">
      <c r="A493" s="1">
        <v>42880.221203703702</v>
      </c>
      <c r="B493" s="16">
        <v>486</v>
      </c>
      <c r="C493">
        <f t="shared" si="150"/>
        <v>11.871924025069539</v>
      </c>
      <c r="D493">
        <f t="shared" si="151"/>
        <v>-3.059338833761478</v>
      </c>
      <c r="E493">
        <f t="shared" si="152"/>
        <v>43.409742510326382</v>
      </c>
      <c r="F493">
        <f t="shared" si="153"/>
        <v>-0.2576952840416748</v>
      </c>
      <c r="G493">
        <v>21.098438999999999</v>
      </c>
      <c r="H493">
        <f t="shared" si="146"/>
        <v>21.098438999999999</v>
      </c>
      <c r="I493">
        <v>21.013064</v>
      </c>
      <c r="J493">
        <f t="shared" si="142"/>
        <v>21.013064</v>
      </c>
      <c r="K493">
        <f t="shared" si="154"/>
        <v>2.5666666666642376E-5</v>
      </c>
      <c r="L493">
        <v>1.714E-3</v>
      </c>
      <c r="M493">
        <f t="shared" si="147"/>
        <v>1.714E-3</v>
      </c>
      <c r="N493">
        <v>0.29927199999999998</v>
      </c>
      <c r="O493">
        <f t="shared" si="143"/>
        <v>0.29927199999999998</v>
      </c>
      <c r="P493">
        <f t="shared" si="155"/>
        <v>-1.9239999999999812E-4</v>
      </c>
      <c r="Q493">
        <f t="shared" si="148"/>
        <v>78.687663999999998</v>
      </c>
      <c r="R493">
        <f t="shared" si="156"/>
        <v>1.6673333333253973E-4</v>
      </c>
      <c r="S493">
        <f t="shared" si="157"/>
        <v>1</v>
      </c>
      <c r="T493">
        <f t="shared" si="158"/>
        <v>19.986327737141437</v>
      </c>
      <c r="U493">
        <f t="shared" si="159"/>
        <v>32500</v>
      </c>
      <c r="W493">
        <v>0</v>
      </c>
      <c r="X493">
        <v>20.001259000000001</v>
      </c>
      <c r="Y493">
        <v>0</v>
      </c>
      <c r="Z493">
        <v>0</v>
      </c>
      <c r="AA493">
        <f t="shared" si="144"/>
        <v>0</v>
      </c>
      <c r="AB493">
        <f t="shared" si="145"/>
        <v>0</v>
      </c>
      <c r="AC493" t="e">
        <f t="shared" si="149"/>
        <v>#DIV/0!</v>
      </c>
      <c r="AD493" s="6" t="e">
        <f t="shared" si="141"/>
        <v>#DIV/0!</v>
      </c>
      <c r="AE493" s="6" t="e">
        <f t="shared" si="141"/>
        <v>#DIV/0!</v>
      </c>
    </row>
    <row r="494" spans="1:31" x14ac:dyDescent="0.25">
      <c r="A494" s="1">
        <v>42880.221898148149</v>
      </c>
      <c r="B494" s="16">
        <v>487</v>
      </c>
      <c r="C494">
        <f t="shared" si="150"/>
        <v>8.6368170586071109</v>
      </c>
      <c r="D494">
        <f t="shared" si="151"/>
        <v>-2.5275131494953929</v>
      </c>
      <c r="E494">
        <f t="shared" si="152"/>
        <v>31.247321510927712</v>
      </c>
      <c r="F494">
        <f t="shared" si="153"/>
        <v>-0.29264405305153163</v>
      </c>
      <c r="G494">
        <v>21.098445000000002</v>
      </c>
      <c r="H494">
        <f t="shared" si="146"/>
        <v>21.098445000000002</v>
      </c>
      <c r="I494">
        <v>21.012996000000001</v>
      </c>
      <c r="J494">
        <f t="shared" si="142"/>
        <v>21.012996000000001</v>
      </c>
      <c r="K494">
        <f t="shared" si="154"/>
        <v>3.3233333333152853E-5</v>
      </c>
      <c r="L494">
        <v>1.7049999999999999E-3</v>
      </c>
      <c r="M494">
        <f t="shared" si="147"/>
        <v>1.7049999999999999E-3</v>
      </c>
      <c r="N494">
        <v>0.29908899999999999</v>
      </c>
      <c r="O494">
        <f t="shared" si="143"/>
        <v>0.29908899999999999</v>
      </c>
      <c r="P494">
        <f t="shared" si="155"/>
        <v>-1.9070000000000014E-4</v>
      </c>
      <c r="Q494">
        <f t="shared" si="148"/>
        <v>78.687915000000004</v>
      </c>
      <c r="R494">
        <f t="shared" si="156"/>
        <v>1.5746666666605809E-4</v>
      </c>
      <c r="S494">
        <f t="shared" si="157"/>
        <v>1</v>
      </c>
      <c r="T494">
        <f t="shared" si="158"/>
        <v>19.991047669792152</v>
      </c>
      <c r="U494">
        <f t="shared" si="159"/>
        <v>32500</v>
      </c>
      <c r="W494">
        <v>0</v>
      </c>
      <c r="X494">
        <v>20.002212</v>
      </c>
      <c r="Y494">
        <v>0</v>
      </c>
      <c r="Z494">
        <v>0</v>
      </c>
      <c r="AA494">
        <f t="shared" si="144"/>
        <v>0</v>
      </c>
      <c r="AB494">
        <f t="shared" si="145"/>
        <v>0</v>
      </c>
      <c r="AC494" t="e">
        <f t="shared" si="149"/>
        <v>#DIV/0!</v>
      </c>
      <c r="AD494" s="6" t="e">
        <f t="shared" si="141"/>
        <v>#DIV/0!</v>
      </c>
      <c r="AE494" s="6" t="e">
        <f t="shared" si="141"/>
        <v>#DIV/0!</v>
      </c>
    </row>
    <row r="495" spans="1:31" x14ac:dyDescent="0.25">
      <c r="A495" s="1">
        <v>42880.222592592596</v>
      </c>
      <c r="B495" s="16">
        <v>488</v>
      </c>
      <c r="C495">
        <f t="shared" si="150"/>
        <v>2.3051552092782046</v>
      </c>
      <c r="D495">
        <f t="shared" si="151"/>
        <v>-2.1082971496902747</v>
      </c>
      <c r="E495">
        <f t="shared" si="152"/>
        <v>6.7570566265073406</v>
      </c>
      <c r="F495">
        <f t="shared" si="153"/>
        <v>-0.91460095233692718</v>
      </c>
      <c r="G495">
        <v>21.098261999999998</v>
      </c>
      <c r="H495">
        <f t="shared" si="146"/>
        <v>21.098261999999998</v>
      </c>
      <c r="I495">
        <v>21.013000999999999</v>
      </c>
      <c r="J495">
        <f t="shared" si="142"/>
        <v>21.013000999999999</v>
      </c>
      <c r="K495">
        <f t="shared" si="154"/>
        <v>4.8233333333236315E-5</v>
      </c>
      <c r="L495">
        <v>1.6969999999999999E-3</v>
      </c>
      <c r="M495">
        <f t="shared" si="147"/>
        <v>1.6969999999999999E-3</v>
      </c>
      <c r="N495">
        <v>0.29889100000000002</v>
      </c>
      <c r="O495">
        <f t="shared" si="143"/>
        <v>0.29889100000000002</v>
      </c>
      <c r="P495">
        <f t="shared" si="155"/>
        <v>-1.8935000000000203E-4</v>
      </c>
      <c r="Q495">
        <f t="shared" si="148"/>
        <v>78.688108</v>
      </c>
      <c r="R495">
        <f t="shared" si="156"/>
        <v>1.4111666666612641E-4</v>
      </c>
      <c r="S495">
        <f t="shared" si="157"/>
        <v>1</v>
      </c>
      <c r="T495">
        <f t="shared" si="158"/>
        <v>19.997216547641241</v>
      </c>
      <c r="U495">
        <f t="shared" si="159"/>
        <v>32500</v>
      </c>
      <c r="W495">
        <v>0</v>
      </c>
      <c r="X495">
        <v>20.001629999999999</v>
      </c>
      <c r="Y495">
        <v>0</v>
      </c>
      <c r="Z495">
        <v>0</v>
      </c>
      <c r="AA495">
        <f t="shared" si="144"/>
        <v>0</v>
      </c>
      <c r="AB495">
        <f t="shared" si="145"/>
        <v>0</v>
      </c>
      <c r="AC495" t="e">
        <f t="shared" si="149"/>
        <v>#DIV/0!</v>
      </c>
      <c r="AD495" s="6" t="e">
        <f t="shared" si="141"/>
        <v>#DIV/0!</v>
      </c>
      <c r="AE495" s="6" t="e">
        <f t="shared" si="141"/>
        <v>#DIV/0!</v>
      </c>
    </row>
    <row r="496" spans="1:31" x14ac:dyDescent="0.25">
      <c r="A496" s="1">
        <v>42880.223287037035</v>
      </c>
      <c r="B496" s="16">
        <v>489</v>
      </c>
      <c r="C496">
        <f t="shared" si="150"/>
        <v>-5.034653570204064</v>
      </c>
      <c r="D496">
        <f t="shared" si="151"/>
        <v>-2.4056961772235219</v>
      </c>
      <c r="E496">
        <f t="shared" si="152"/>
        <v>-22.497458299828985</v>
      </c>
      <c r="F496">
        <f t="shared" si="153"/>
        <v>0.47782754933941057</v>
      </c>
      <c r="G496">
        <v>21.098098</v>
      </c>
      <c r="H496">
        <f t="shared" si="146"/>
        <v>21.098098</v>
      </c>
      <c r="I496">
        <v>21.012941999999999</v>
      </c>
      <c r="J496">
        <f t="shared" si="142"/>
        <v>21.012941999999999</v>
      </c>
      <c r="K496">
        <f t="shared" si="154"/>
        <v>6.6200000000016246E-5</v>
      </c>
      <c r="L496">
        <v>1.689E-3</v>
      </c>
      <c r="M496">
        <f t="shared" si="147"/>
        <v>1.689E-3</v>
      </c>
      <c r="N496">
        <v>0.29869600000000002</v>
      </c>
      <c r="O496">
        <f t="shared" si="143"/>
        <v>0.29869600000000002</v>
      </c>
      <c r="P496">
        <f t="shared" si="155"/>
        <v>-1.9021666666666954E-4</v>
      </c>
      <c r="Q496">
        <f t="shared" si="148"/>
        <v>78.688361999999998</v>
      </c>
      <c r="R496">
        <f t="shared" si="156"/>
        <v>1.2401666666714088E-4</v>
      </c>
      <c r="S496">
        <f t="shared" si="157"/>
        <v>1</v>
      </c>
      <c r="T496">
        <f t="shared" si="158"/>
        <v>20.004469957392825</v>
      </c>
      <c r="U496">
        <f t="shared" si="159"/>
        <v>32500</v>
      </c>
      <c r="W496">
        <v>0</v>
      </c>
      <c r="X496">
        <v>20.001840999999999</v>
      </c>
      <c r="Y496">
        <v>0</v>
      </c>
      <c r="Z496">
        <v>0</v>
      </c>
      <c r="AA496">
        <f t="shared" si="144"/>
        <v>0</v>
      </c>
      <c r="AB496">
        <f t="shared" si="145"/>
        <v>0</v>
      </c>
      <c r="AC496" t="e">
        <f t="shared" si="149"/>
        <v>#DIV/0!</v>
      </c>
      <c r="AD496" s="6" t="e">
        <f t="shared" si="141"/>
        <v>#DIV/0!</v>
      </c>
      <c r="AE496" s="6" t="e">
        <f t="shared" si="141"/>
        <v>#DIV/0!</v>
      </c>
    </row>
    <row r="497" spans="1:31" x14ac:dyDescent="0.25">
      <c r="A497" s="1">
        <v>42880.223981481482</v>
      </c>
      <c r="B497" s="16">
        <v>490</v>
      </c>
      <c r="C497">
        <f t="shared" si="150"/>
        <v>-8.702956698502895</v>
      </c>
      <c r="D497">
        <f t="shared" si="151"/>
        <v>-3.6650810455348282</v>
      </c>
      <c r="E497">
        <f t="shared" si="152"/>
        <v>-38.344601823070363</v>
      </c>
      <c r="F497">
        <f t="shared" si="153"/>
        <v>0.42113056200375037</v>
      </c>
      <c r="G497">
        <v>21.098206999999999</v>
      </c>
      <c r="H497">
        <f t="shared" si="146"/>
        <v>21.098206999999999</v>
      </c>
      <c r="I497">
        <v>21.013124999999999</v>
      </c>
      <c r="J497">
        <f t="shared" si="142"/>
        <v>21.013124999999999</v>
      </c>
      <c r="K497">
        <f t="shared" si="154"/>
        <v>7.5883333333415237E-5</v>
      </c>
      <c r="L497">
        <v>1.673E-3</v>
      </c>
      <c r="M497">
        <f t="shared" si="147"/>
        <v>1.673E-3</v>
      </c>
      <c r="N497">
        <v>0.29849900000000001</v>
      </c>
      <c r="O497">
        <f t="shared" si="143"/>
        <v>0.29849900000000001</v>
      </c>
      <c r="P497">
        <f t="shared" si="155"/>
        <v>-1.9399999999999973E-4</v>
      </c>
      <c r="Q497">
        <f t="shared" si="148"/>
        <v>78.688375999999991</v>
      </c>
      <c r="R497">
        <f t="shared" si="156"/>
        <v>1.181166666668787E-4</v>
      </c>
      <c r="S497">
        <f t="shared" si="157"/>
        <v>1</v>
      </c>
      <c r="T497">
        <f t="shared" si="158"/>
        <v>20.006614875652875</v>
      </c>
      <c r="U497">
        <f t="shared" si="159"/>
        <v>32500</v>
      </c>
      <c r="W497">
        <v>0</v>
      </c>
      <c r="X497">
        <v>20.001577000000001</v>
      </c>
      <c r="Y497">
        <v>0</v>
      </c>
      <c r="Z497">
        <v>0</v>
      </c>
      <c r="AA497">
        <f t="shared" si="144"/>
        <v>0</v>
      </c>
      <c r="AB497">
        <f t="shared" si="145"/>
        <v>0</v>
      </c>
      <c r="AC497" t="e">
        <f t="shared" si="149"/>
        <v>#DIV/0!</v>
      </c>
      <c r="AD497" s="6" t="e">
        <f t="shared" si="141"/>
        <v>#DIV/0!</v>
      </c>
      <c r="AE497" s="6" t="e">
        <f t="shared" si="141"/>
        <v>#DIV/0!</v>
      </c>
    </row>
    <row r="498" spans="1:31" x14ac:dyDescent="0.25">
      <c r="A498" s="1">
        <v>42880.224675925929</v>
      </c>
      <c r="B498" s="16">
        <v>491</v>
      </c>
      <c r="C498">
        <f t="shared" si="150"/>
        <v>-12.933819721210646</v>
      </c>
      <c r="D498">
        <f t="shared" si="151"/>
        <v>-4.5497343032607063</v>
      </c>
      <c r="E498">
        <f t="shared" si="152"/>
        <v>-55.995090192090977</v>
      </c>
      <c r="F498">
        <f t="shared" si="153"/>
        <v>0.35177035101234866</v>
      </c>
      <c r="G498">
        <v>21.098058999999999</v>
      </c>
      <c r="H498">
        <f t="shared" si="146"/>
        <v>21.098058999999999</v>
      </c>
      <c r="I498">
        <v>21.013255999999998</v>
      </c>
      <c r="J498">
        <f t="shared" si="142"/>
        <v>21.013255999999998</v>
      </c>
      <c r="K498">
        <f t="shared" si="154"/>
        <v>8.6566666666776373E-5</v>
      </c>
      <c r="L498">
        <v>1.665E-3</v>
      </c>
      <c r="M498">
        <f t="shared" si="147"/>
        <v>1.665E-3</v>
      </c>
      <c r="N498">
        <v>0.298321</v>
      </c>
      <c r="O498">
        <f t="shared" si="143"/>
        <v>0.298321</v>
      </c>
      <c r="P498">
        <f t="shared" si="155"/>
        <v>-1.9665000000000191E-4</v>
      </c>
      <c r="Q498">
        <f t="shared" si="148"/>
        <v>78.688423</v>
      </c>
      <c r="R498">
        <f t="shared" si="156"/>
        <v>1.10083333332985E-4</v>
      </c>
      <c r="S498">
        <f t="shared" si="157"/>
        <v>1</v>
      </c>
      <c r="T498">
        <f t="shared" si="158"/>
        <v>20.010172085418027</v>
      </c>
      <c r="U498">
        <f t="shared" si="159"/>
        <v>32500</v>
      </c>
      <c r="W498">
        <v>0</v>
      </c>
      <c r="X498">
        <v>20.001788000000001</v>
      </c>
      <c r="Y498">
        <v>0</v>
      </c>
      <c r="Z498">
        <v>0</v>
      </c>
      <c r="AA498">
        <f t="shared" si="144"/>
        <v>0</v>
      </c>
      <c r="AB498">
        <f t="shared" si="145"/>
        <v>0</v>
      </c>
      <c r="AC498" t="e">
        <f t="shared" si="149"/>
        <v>#DIV/0!</v>
      </c>
      <c r="AD498" s="6" t="e">
        <f t="shared" si="141"/>
        <v>#DIV/0!</v>
      </c>
      <c r="AE498" s="6" t="e">
        <f t="shared" si="141"/>
        <v>#DIV/0!</v>
      </c>
    </row>
    <row r="499" spans="1:31" x14ac:dyDescent="0.25">
      <c r="A499" s="1">
        <v>42880.225370370368</v>
      </c>
      <c r="B499" s="16">
        <v>492</v>
      </c>
      <c r="C499">
        <f t="shared" si="150"/>
        <v>-11.007054669325548</v>
      </c>
      <c r="D499">
        <f t="shared" si="151"/>
        <v>-4.953380600639079</v>
      </c>
      <c r="E499">
        <f t="shared" si="152"/>
        <v>-48.84733463491753</v>
      </c>
      <c r="F499">
        <f t="shared" si="153"/>
        <v>0.45001871521935444</v>
      </c>
      <c r="G499">
        <v>21.098046</v>
      </c>
      <c r="H499">
        <f t="shared" si="146"/>
        <v>21.098046</v>
      </c>
      <c r="I499">
        <v>21.01342</v>
      </c>
      <c r="J499">
        <f t="shared" si="142"/>
        <v>21.01342</v>
      </c>
      <c r="K499">
        <f t="shared" si="154"/>
        <v>8.2033333333579128E-5</v>
      </c>
      <c r="L499">
        <v>1.658E-3</v>
      </c>
      <c r="M499">
        <f t="shared" si="147"/>
        <v>1.658E-3</v>
      </c>
      <c r="N499">
        <v>0.29813299999999998</v>
      </c>
      <c r="O499">
        <f t="shared" si="143"/>
        <v>0.29813299999999998</v>
      </c>
      <c r="P499">
        <f t="shared" si="155"/>
        <v>-1.9775000000000117E-4</v>
      </c>
      <c r="Q499">
        <f t="shared" si="148"/>
        <v>78.688446999999996</v>
      </c>
      <c r="R499">
        <f t="shared" si="156"/>
        <v>1.1571666666630639E-4</v>
      </c>
      <c r="S499">
        <f t="shared" si="157"/>
        <v>1</v>
      </c>
      <c r="T499">
        <f t="shared" si="158"/>
        <v>20.006836674068722</v>
      </c>
      <c r="U499">
        <f t="shared" si="159"/>
        <v>32500</v>
      </c>
      <c r="W499">
        <v>0</v>
      </c>
      <c r="X499">
        <v>20.000782999999998</v>
      </c>
      <c r="Y499">
        <v>0</v>
      </c>
      <c r="Z499">
        <v>0</v>
      </c>
      <c r="AA499">
        <f t="shared" si="144"/>
        <v>0</v>
      </c>
      <c r="AB499">
        <f t="shared" si="145"/>
        <v>0</v>
      </c>
      <c r="AC499" t="e">
        <f t="shared" si="149"/>
        <v>#DIV/0!</v>
      </c>
      <c r="AD499" s="6" t="e">
        <f t="shared" si="141"/>
        <v>#DIV/0!</v>
      </c>
      <c r="AE499" s="6" t="e">
        <f t="shared" si="141"/>
        <v>#DIV/0!</v>
      </c>
    </row>
    <row r="500" spans="1:31" x14ac:dyDescent="0.25">
      <c r="A500" s="1">
        <v>42880.226064814815</v>
      </c>
      <c r="B500" s="16">
        <v>493</v>
      </c>
      <c r="C500">
        <f t="shared" si="150"/>
        <v>-6.3795210565749505</v>
      </c>
      <c r="D500">
        <f t="shared" si="151"/>
        <v>-4.9070790768632566</v>
      </c>
      <c r="E500">
        <f t="shared" si="152"/>
        <v>-30.559107784818913</v>
      </c>
      <c r="F500">
        <f t="shared" si="153"/>
        <v>0.76919239443623355</v>
      </c>
      <c r="G500">
        <v>21.098047999999999</v>
      </c>
      <c r="H500">
        <f t="shared" si="146"/>
        <v>21.098047999999999</v>
      </c>
      <c r="I500">
        <v>21.013511000000001</v>
      </c>
      <c r="J500">
        <f t="shared" si="142"/>
        <v>21.013511000000001</v>
      </c>
      <c r="K500">
        <f t="shared" si="154"/>
        <v>7.0700000000319579E-5</v>
      </c>
      <c r="L500">
        <v>1.658E-3</v>
      </c>
      <c r="M500">
        <f t="shared" si="147"/>
        <v>1.658E-3</v>
      </c>
      <c r="N500">
        <v>0.29792999999999997</v>
      </c>
      <c r="O500">
        <f t="shared" si="143"/>
        <v>0.29792999999999997</v>
      </c>
      <c r="P500">
        <f t="shared" si="155"/>
        <v>-1.9743333333333465E-4</v>
      </c>
      <c r="Q500">
        <f t="shared" si="148"/>
        <v>78.688559000000012</v>
      </c>
      <c r="R500">
        <f t="shared" si="156"/>
        <v>1.2673333333263297E-4</v>
      </c>
      <c r="S500">
        <f t="shared" si="157"/>
        <v>1</v>
      </c>
      <c r="T500">
        <f t="shared" si="158"/>
        <v>20.001461441979831</v>
      </c>
      <c r="U500">
        <f t="shared" si="159"/>
        <v>32500</v>
      </c>
      <c r="W500">
        <v>0</v>
      </c>
      <c r="X500">
        <v>19.999988999999999</v>
      </c>
      <c r="Y500">
        <v>0</v>
      </c>
      <c r="Z500">
        <v>0</v>
      </c>
      <c r="AA500">
        <f t="shared" si="144"/>
        <v>0</v>
      </c>
      <c r="AB500">
        <f t="shared" si="145"/>
        <v>0</v>
      </c>
      <c r="AC500" t="e">
        <f t="shared" si="149"/>
        <v>#DIV/0!</v>
      </c>
      <c r="AD500" s="6" t="e">
        <f t="shared" si="141"/>
        <v>#DIV/0!</v>
      </c>
      <c r="AE500" s="6" t="e">
        <f t="shared" si="141"/>
        <v>#DIV/0!</v>
      </c>
    </row>
    <row r="501" spans="1:31" x14ac:dyDescent="0.25">
      <c r="A501" s="1">
        <v>42880.226759259262</v>
      </c>
      <c r="B501" s="16">
        <v>494</v>
      </c>
      <c r="C501">
        <f t="shared" si="150"/>
        <v>-0.21800814222389109</v>
      </c>
      <c r="D501">
        <f t="shared" si="151"/>
        <v>-5.0753521626683273</v>
      </c>
      <c r="E501">
        <f t="shared" si="152"/>
        <v>-6.4623588760901889</v>
      </c>
      <c r="F501">
        <f t="shared" si="153"/>
        <v>23.280562417967019</v>
      </c>
      <c r="G501">
        <v>21.098358000000001</v>
      </c>
      <c r="H501">
        <f t="shared" si="146"/>
        <v>21.098358000000001</v>
      </c>
      <c r="I501">
        <v>21.013528000000001</v>
      </c>
      <c r="J501">
        <f t="shared" si="142"/>
        <v>21.013528000000001</v>
      </c>
      <c r="K501">
        <f t="shared" si="154"/>
        <v>5.6016666666932244E-5</v>
      </c>
      <c r="L501">
        <v>1.65E-3</v>
      </c>
      <c r="M501">
        <f t="shared" si="147"/>
        <v>1.65E-3</v>
      </c>
      <c r="N501">
        <v>0.29770400000000002</v>
      </c>
      <c r="O501">
        <f t="shared" si="143"/>
        <v>0.29770400000000002</v>
      </c>
      <c r="P501">
        <f t="shared" si="155"/>
        <v>-1.9776666666666647E-4</v>
      </c>
      <c r="Q501">
        <f t="shared" si="148"/>
        <v>78.688767999999996</v>
      </c>
      <c r="R501">
        <f t="shared" si="156"/>
        <v>1.4174999999880811E-4</v>
      </c>
      <c r="S501">
        <f t="shared" si="157"/>
        <v>1</v>
      </c>
      <c r="T501">
        <f t="shared" si="158"/>
        <v>19.995978655979858</v>
      </c>
      <c r="U501">
        <f t="shared" si="159"/>
        <v>32500</v>
      </c>
      <c r="W501">
        <v>0</v>
      </c>
      <c r="X501">
        <v>20.000836</v>
      </c>
      <c r="Y501">
        <v>0</v>
      </c>
      <c r="Z501">
        <v>0</v>
      </c>
      <c r="AA501">
        <f t="shared" si="144"/>
        <v>0</v>
      </c>
      <c r="AB501">
        <f t="shared" si="145"/>
        <v>0</v>
      </c>
      <c r="AC501" t="e">
        <f t="shared" si="149"/>
        <v>#DIV/0!</v>
      </c>
      <c r="AD501" s="6" t="e">
        <f t="shared" si="141"/>
        <v>#DIV/0!</v>
      </c>
      <c r="AE501" s="6" t="e">
        <f t="shared" si="141"/>
        <v>#DIV/0!</v>
      </c>
    </row>
    <row r="502" spans="1:31" x14ac:dyDescent="0.25">
      <c r="A502" s="1">
        <v>42880.227453703701</v>
      </c>
      <c r="B502" s="16">
        <v>495</v>
      </c>
      <c r="C502">
        <f t="shared" si="150"/>
        <v>-8.1882112939020146E-2</v>
      </c>
      <c r="D502">
        <f t="shared" si="151"/>
        <v>-5.7198543226044674</v>
      </c>
      <c r="E502">
        <f t="shared" si="152"/>
        <v>-6.6374165792480113</v>
      </c>
      <c r="F502">
        <f t="shared" si="153"/>
        <v>69.854747481470099</v>
      </c>
      <c r="G502">
        <v>21.098310000000001</v>
      </c>
      <c r="H502">
        <f t="shared" si="146"/>
        <v>21.098310000000001</v>
      </c>
      <c r="I502">
        <v>21.013541</v>
      </c>
      <c r="J502">
        <f t="shared" si="142"/>
        <v>21.013541</v>
      </c>
      <c r="K502">
        <f t="shared" si="154"/>
        <v>5.6066666666687581E-5</v>
      </c>
      <c r="L502">
        <v>1.637E-3</v>
      </c>
      <c r="M502">
        <f t="shared" si="147"/>
        <v>1.637E-3</v>
      </c>
      <c r="N502">
        <v>0.29750399999999999</v>
      </c>
      <c r="O502">
        <f t="shared" si="143"/>
        <v>0.29750399999999999</v>
      </c>
      <c r="P502">
        <f t="shared" si="155"/>
        <v>-1.9963333333333314E-4</v>
      </c>
      <c r="Q502">
        <f t="shared" si="148"/>
        <v>78.688954999999993</v>
      </c>
      <c r="R502">
        <f t="shared" si="156"/>
        <v>1.4356666666515139E-4</v>
      </c>
      <c r="S502">
        <f t="shared" si="157"/>
        <v>1</v>
      </c>
      <c r="T502">
        <f t="shared" si="158"/>
        <v>19.99583302779082</v>
      </c>
      <c r="U502">
        <f t="shared" si="159"/>
        <v>32500</v>
      </c>
      <c r="W502">
        <v>0</v>
      </c>
      <c r="X502">
        <v>20.001470999999999</v>
      </c>
      <c r="Y502">
        <v>0</v>
      </c>
      <c r="Z502">
        <v>0</v>
      </c>
      <c r="AA502">
        <f t="shared" si="144"/>
        <v>0</v>
      </c>
      <c r="AB502">
        <f t="shared" si="145"/>
        <v>0</v>
      </c>
      <c r="AC502" t="e">
        <f t="shared" si="149"/>
        <v>#DIV/0!</v>
      </c>
      <c r="AD502" s="6" t="e">
        <f t="shared" si="141"/>
        <v>#DIV/0!</v>
      </c>
      <c r="AE502" s="6" t="e">
        <f t="shared" si="141"/>
        <v>#DIV/0!</v>
      </c>
    </row>
    <row r="503" spans="1:31" x14ac:dyDescent="0.25">
      <c r="A503" s="1">
        <v>42880.228148148148</v>
      </c>
      <c r="B503" s="16">
        <v>496</v>
      </c>
      <c r="C503">
        <f t="shared" si="150"/>
        <v>-1.201742387099678</v>
      </c>
      <c r="D503">
        <f t="shared" si="151"/>
        <v>-5.9966629079485134</v>
      </c>
      <c r="E503">
        <f t="shared" si="152"/>
        <v>-11.35638259793499</v>
      </c>
      <c r="F503">
        <f t="shared" si="153"/>
        <v>4.989973701785658</v>
      </c>
      <c r="G503">
        <v>21.098257</v>
      </c>
      <c r="H503">
        <f t="shared" si="146"/>
        <v>21.098257</v>
      </c>
      <c r="I503">
        <v>21.013517</v>
      </c>
      <c r="J503">
        <f t="shared" si="142"/>
        <v>21.013517</v>
      </c>
      <c r="K503">
        <f t="shared" si="154"/>
        <v>5.8949999999846622E-5</v>
      </c>
      <c r="L503">
        <v>1.6280000000000001E-3</v>
      </c>
      <c r="M503">
        <f t="shared" si="147"/>
        <v>1.6280000000000001E-3</v>
      </c>
      <c r="N503">
        <v>0.29731400000000002</v>
      </c>
      <c r="O503">
        <f t="shared" si="143"/>
        <v>0.29731400000000002</v>
      </c>
      <c r="P503">
        <f t="shared" si="155"/>
        <v>-2.003833333333325E-4</v>
      </c>
      <c r="Q503">
        <f t="shared" si="148"/>
        <v>78.689168999999993</v>
      </c>
      <c r="R503">
        <f t="shared" si="156"/>
        <v>1.4143333333151986E-4</v>
      </c>
      <c r="S503">
        <f t="shared" si="157"/>
        <v>1</v>
      </c>
      <c r="T503">
        <f t="shared" si="158"/>
        <v>19.996888079479792</v>
      </c>
      <c r="U503">
        <f t="shared" si="159"/>
        <v>32500</v>
      </c>
      <c r="W503">
        <v>0</v>
      </c>
      <c r="X503">
        <v>20.001683</v>
      </c>
      <c r="Y503">
        <v>0</v>
      </c>
      <c r="Z503">
        <v>0</v>
      </c>
      <c r="AA503">
        <f t="shared" si="144"/>
        <v>0</v>
      </c>
      <c r="AB503">
        <f t="shared" si="145"/>
        <v>0</v>
      </c>
      <c r="AC503" t="e">
        <f t="shared" si="149"/>
        <v>#DIV/0!</v>
      </c>
      <c r="AD503" s="6" t="e">
        <f t="shared" si="141"/>
        <v>#DIV/0!</v>
      </c>
      <c r="AE503" s="6" t="e">
        <f t="shared" si="141"/>
        <v>#DIV/0!</v>
      </c>
    </row>
    <row r="504" spans="1:31" x14ac:dyDescent="0.25">
      <c r="A504" s="1">
        <v>42880.228842592594</v>
      </c>
      <c r="B504" s="16">
        <v>497</v>
      </c>
      <c r="C504">
        <f t="shared" si="150"/>
        <v>-1.5362259663842548</v>
      </c>
      <c r="D504">
        <f t="shared" si="151"/>
        <v>-5.4861061873446726</v>
      </c>
      <c r="E504">
        <f t="shared" si="152"/>
        <v>-12.110927764348867</v>
      </c>
      <c r="F504">
        <f t="shared" si="153"/>
        <v>3.5711583500030737</v>
      </c>
      <c r="G504">
        <v>21.098362000000002</v>
      </c>
      <c r="H504">
        <f t="shared" si="146"/>
        <v>21.098362000000002</v>
      </c>
      <c r="I504">
        <v>21.013539000000002</v>
      </c>
      <c r="J504">
        <f t="shared" si="142"/>
        <v>21.013539000000002</v>
      </c>
      <c r="K504">
        <f t="shared" si="154"/>
        <v>5.9483333333195294E-5</v>
      </c>
      <c r="L504">
        <v>1.6180000000000001E-3</v>
      </c>
      <c r="M504">
        <f t="shared" si="147"/>
        <v>1.6180000000000001E-3</v>
      </c>
      <c r="N504">
        <v>0.29713899999999999</v>
      </c>
      <c r="O504">
        <f t="shared" si="143"/>
        <v>0.29713899999999999</v>
      </c>
      <c r="P504">
        <f t="shared" si="155"/>
        <v>-1.9871666666666603E-4</v>
      </c>
      <c r="Q504">
        <f t="shared" si="148"/>
        <v>78.68932199999999</v>
      </c>
      <c r="R504">
        <f t="shared" si="156"/>
        <v>1.3923333333186368E-4</v>
      </c>
      <c r="S504">
        <f t="shared" si="157"/>
        <v>1</v>
      </c>
      <c r="T504">
        <f t="shared" si="158"/>
        <v>19.997521119779563</v>
      </c>
      <c r="U504">
        <f t="shared" si="159"/>
        <v>32500</v>
      </c>
      <c r="W504">
        <v>0</v>
      </c>
      <c r="X504">
        <v>20.001470999999999</v>
      </c>
      <c r="Y504">
        <v>0</v>
      </c>
      <c r="Z504">
        <v>0</v>
      </c>
      <c r="AA504">
        <f t="shared" si="144"/>
        <v>0</v>
      </c>
      <c r="AB504">
        <f t="shared" si="145"/>
        <v>0</v>
      </c>
      <c r="AC504" t="e">
        <f t="shared" si="149"/>
        <v>#DIV/0!</v>
      </c>
      <c r="AD504" s="6" t="e">
        <f t="shared" si="141"/>
        <v>#DIV/0!</v>
      </c>
      <c r="AE504" s="6" t="e">
        <f t="shared" si="141"/>
        <v>#DIV/0!</v>
      </c>
    </row>
    <row r="505" spans="1:31" x14ac:dyDescent="0.25">
      <c r="A505" s="1">
        <v>42880.229537037034</v>
      </c>
      <c r="B505" s="16">
        <v>498</v>
      </c>
      <c r="C505">
        <f t="shared" si="150"/>
        <v>1.4796375547759877</v>
      </c>
      <c r="D505">
        <f t="shared" si="151"/>
        <v>-4.4317245808118244</v>
      </c>
      <c r="E505">
        <f t="shared" si="152"/>
        <v>0.93862766615591298</v>
      </c>
      <c r="F505">
        <f t="shared" si="153"/>
        <v>-2.9951419971107538</v>
      </c>
      <c r="G505">
        <v>21.098701999999999</v>
      </c>
      <c r="H505">
        <f t="shared" si="146"/>
        <v>21.098701999999999</v>
      </c>
      <c r="I505">
        <v>21.013697000000001</v>
      </c>
      <c r="J505">
        <f t="shared" si="142"/>
        <v>21.013697000000001</v>
      </c>
      <c r="K505">
        <f t="shared" si="154"/>
        <v>5.1583333333186469E-5</v>
      </c>
      <c r="L505">
        <v>1.6069999999999999E-3</v>
      </c>
      <c r="M505">
        <f t="shared" si="147"/>
        <v>1.6069999999999999E-3</v>
      </c>
      <c r="N505">
        <v>0.296935</v>
      </c>
      <c r="O505">
        <f t="shared" si="143"/>
        <v>0.296935</v>
      </c>
      <c r="P505">
        <f t="shared" si="155"/>
        <v>-1.9533333333333626E-4</v>
      </c>
      <c r="Q505">
        <f t="shared" si="148"/>
        <v>78.689367999999988</v>
      </c>
      <c r="R505">
        <f t="shared" si="156"/>
        <v>1.4375000000039034E-4</v>
      </c>
      <c r="S505">
        <f t="shared" si="157"/>
        <v>1</v>
      </c>
      <c r="T505">
        <f t="shared" si="158"/>
        <v>19.995294637864333</v>
      </c>
      <c r="U505">
        <f t="shared" si="159"/>
        <v>32500</v>
      </c>
      <c r="W505">
        <v>0</v>
      </c>
      <c r="X505">
        <v>20.001206</v>
      </c>
      <c r="Y505">
        <v>0</v>
      </c>
      <c r="Z505">
        <v>0</v>
      </c>
      <c r="AA505">
        <f t="shared" si="144"/>
        <v>0</v>
      </c>
      <c r="AB505">
        <f t="shared" si="145"/>
        <v>0</v>
      </c>
      <c r="AC505" t="e">
        <f t="shared" si="149"/>
        <v>#DIV/0!</v>
      </c>
      <c r="AD505" s="6" t="e">
        <f t="shared" si="141"/>
        <v>#DIV/0!</v>
      </c>
      <c r="AE505" s="6" t="e">
        <f t="shared" si="141"/>
        <v>#DIV/0!</v>
      </c>
    </row>
    <row r="506" spans="1:31" x14ac:dyDescent="0.25">
      <c r="A506" s="1">
        <v>42880.230231481481</v>
      </c>
      <c r="B506" s="16">
        <v>499</v>
      </c>
      <c r="C506">
        <f t="shared" si="150"/>
        <v>2.4685704837583233</v>
      </c>
      <c r="D506">
        <f t="shared" si="151"/>
        <v>-3.8273543250549835</v>
      </c>
      <c r="E506">
        <f t="shared" si="152"/>
        <v>5.503237101630849</v>
      </c>
      <c r="F506">
        <f t="shared" si="153"/>
        <v>-1.5504334797149293</v>
      </c>
      <c r="G506">
        <v>21.098844</v>
      </c>
      <c r="H506">
        <f t="shared" si="146"/>
        <v>21.098844</v>
      </c>
      <c r="I506">
        <v>21.013877999999998</v>
      </c>
      <c r="J506">
        <f t="shared" si="142"/>
        <v>21.013877999999998</v>
      </c>
      <c r="K506">
        <f t="shared" si="154"/>
        <v>4.8766666666584987E-5</v>
      </c>
      <c r="L506">
        <v>1.5939999999999999E-3</v>
      </c>
      <c r="M506">
        <f t="shared" si="147"/>
        <v>1.5939999999999999E-3</v>
      </c>
      <c r="N506">
        <v>0.29671799999999998</v>
      </c>
      <c r="O506">
        <f t="shared" si="143"/>
        <v>0.29671799999999998</v>
      </c>
      <c r="P506">
        <f t="shared" si="155"/>
        <v>-1.9335000000000139E-4</v>
      </c>
      <c r="Q506">
        <f t="shared" si="148"/>
        <v>78.689403999999996</v>
      </c>
      <c r="R506">
        <f t="shared" si="156"/>
        <v>1.4458333333375133E-4</v>
      </c>
      <c r="S506">
        <f t="shared" si="157"/>
        <v>1</v>
      </c>
      <c r="T506">
        <f t="shared" si="158"/>
        <v>19.995492075191081</v>
      </c>
      <c r="U506">
        <f t="shared" si="159"/>
        <v>32500</v>
      </c>
      <c r="W506">
        <v>0</v>
      </c>
      <c r="X506">
        <v>20.001788000000001</v>
      </c>
      <c r="Y506">
        <v>0</v>
      </c>
      <c r="Z506">
        <v>0</v>
      </c>
      <c r="AA506">
        <f t="shared" si="144"/>
        <v>0</v>
      </c>
      <c r="AB506">
        <f t="shared" si="145"/>
        <v>0</v>
      </c>
      <c r="AC506" t="e">
        <f t="shared" si="149"/>
        <v>#DIV/0!</v>
      </c>
      <c r="AD506" s="6" t="e">
        <f t="shared" si="141"/>
        <v>#DIV/0!</v>
      </c>
      <c r="AE506" s="6" t="e">
        <f t="shared" si="141"/>
        <v>#DIV/0!</v>
      </c>
    </row>
    <row r="507" spans="1:31" x14ac:dyDescent="0.25">
      <c r="A507" s="1">
        <v>42880.230925925927</v>
      </c>
      <c r="B507" s="16">
        <v>500</v>
      </c>
      <c r="C507">
        <f t="shared" si="150"/>
        <v>2.6202991253990615</v>
      </c>
      <c r="D507">
        <f t="shared" si="151"/>
        <v>-3.5617545258404171</v>
      </c>
      <c r="E507">
        <f t="shared" si="152"/>
        <v>6.3944218566698812</v>
      </c>
      <c r="F507">
        <f t="shared" si="153"/>
        <v>-1.3592931018125556</v>
      </c>
      <c r="G507">
        <v>21.098541000000001</v>
      </c>
      <c r="H507">
        <f t="shared" si="146"/>
        <v>21.098541000000001</v>
      </c>
      <c r="I507">
        <v>21.013945</v>
      </c>
      <c r="J507">
        <f t="shared" si="142"/>
        <v>21.013945</v>
      </c>
      <c r="K507">
        <f t="shared" si="154"/>
        <v>4.7999999999840766E-5</v>
      </c>
      <c r="L507">
        <v>1.5870000000000001E-3</v>
      </c>
      <c r="M507">
        <f t="shared" si="147"/>
        <v>1.5870000000000001E-3</v>
      </c>
      <c r="N507">
        <v>0.296512</v>
      </c>
      <c r="O507">
        <f t="shared" si="143"/>
        <v>0.296512</v>
      </c>
      <c r="P507">
        <f t="shared" si="155"/>
        <v>-1.9241666666666897E-4</v>
      </c>
      <c r="Q507">
        <f t="shared" si="148"/>
        <v>78.689542999999986</v>
      </c>
      <c r="R507">
        <f t="shared" si="156"/>
        <v>1.4441666666750546E-4</v>
      </c>
      <c r="S507">
        <f t="shared" si="157"/>
        <v>1</v>
      </c>
      <c r="T507">
        <f t="shared" si="158"/>
        <v>19.996188946348546</v>
      </c>
      <c r="U507">
        <f t="shared" si="159"/>
        <v>32500</v>
      </c>
      <c r="W507">
        <v>0</v>
      </c>
      <c r="X507">
        <v>20.002371</v>
      </c>
      <c r="Y507">
        <v>0</v>
      </c>
      <c r="Z507">
        <v>0</v>
      </c>
      <c r="AA507">
        <f t="shared" si="144"/>
        <v>0</v>
      </c>
      <c r="AB507">
        <f t="shared" si="145"/>
        <v>0</v>
      </c>
      <c r="AC507" t="e">
        <f t="shared" si="149"/>
        <v>#DIV/0!</v>
      </c>
      <c r="AD507" s="6" t="e">
        <f t="shared" ref="AD507:AE570" si="160">(C507-AA507)/AA507</f>
        <v>#DIV/0!</v>
      </c>
      <c r="AE507" s="6" t="e">
        <f t="shared" si="160"/>
        <v>#DIV/0!</v>
      </c>
    </row>
    <row r="508" spans="1:31" x14ac:dyDescent="0.25">
      <c r="A508" s="1">
        <v>42880.231620370374</v>
      </c>
      <c r="B508" s="16">
        <v>501</v>
      </c>
      <c r="C508">
        <f t="shared" si="150"/>
        <v>2.2366856984181993</v>
      </c>
      <c r="D508">
        <f t="shared" si="151"/>
        <v>-3.3580549123134151</v>
      </c>
      <c r="E508">
        <f t="shared" si="152"/>
        <v>5.1074857142721122</v>
      </c>
      <c r="F508">
        <f t="shared" si="153"/>
        <v>-1.5013530576460772</v>
      </c>
      <c r="G508">
        <v>21.098419</v>
      </c>
      <c r="H508">
        <f t="shared" si="146"/>
        <v>21.098419</v>
      </c>
      <c r="I508">
        <v>21.013877000000001</v>
      </c>
      <c r="J508">
        <f t="shared" si="142"/>
        <v>21.013877000000001</v>
      </c>
      <c r="K508">
        <f t="shared" si="154"/>
        <v>4.8766666666466565E-5</v>
      </c>
      <c r="L508">
        <v>1.5839999999999999E-3</v>
      </c>
      <c r="M508">
        <f t="shared" si="147"/>
        <v>1.5839999999999999E-3</v>
      </c>
      <c r="N508">
        <v>0.29633100000000001</v>
      </c>
      <c r="O508">
        <f t="shared" si="143"/>
        <v>0.29633100000000001</v>
      </c>
      <c r="P508">
        <f t="shared" si="155"/>
        <v>-1.9168333333333213E-4</v>
      </c>
      <c r="Q508">
        <f t="shared" si="148"/>
        <v>78.689791999999997</v>
      </c>
      <c r="R508">
        <f t="shared" si="156"/>
        <v>1.4291666666821357E-4</v>
      </c>
      <c r="S508">
        <f t="shared" si="157"/>
        <v>1</v>
      </c>
      <c r="T508">
        <f t="shared" si="158"/>
        <v>19.996511259388832</v>
      </c>
      <c r="U508">
        <f t="shared" si="159"/>
        <v>32500</v>
      </c>
      <c r="W508">
        <v>0</v>
      </c>
      <c r="X508">
        <v>20.002106000000001</v>
      </c>
      <c r="Y508">
        <v>0</v>
      </c>
      <c r="Z508">
        <v>0</v>
      </c>
      <c r="AA508">
        <f t="shared" si="144"/>
        <v>0</v>
      </c>
      <c r="AB508">
        <f t="shared" si="145"/>
        <v>0</v>
      </c>
      <c r="AC508" t="e">
        <f t="shared" si="149"/>
        <v>#DIV/0!</v>
      </c>
      <c r="AD508" s="6" t="e">
        <f t="shared" si="160"/>
        <v>#DIV/0!</v>
      </c>
      <c r="AE508" s="6" t="e">
        <f t="shared" si="160"/>
        <v>#DIV/0!</v>
      </c>
    </row>
    <row r="509" spans="1:31" x14ac:dyDescent="0.25">
      <c r="A509" s="1">
        <v>42880.232314814813</v>
      </c>
      <c r="B509" s="16">
        <v>502</v>
      </c>
      <c r="C509">
        <f t="shared" si="150"/>
        <v>5.6632183719501832</v>
      </c>
      <c r="D509">
        <f t="shared" si="151"/>
        <v>-2.5707396403038896</v>
      </c>
      <c r="E509">
        <f t="shared" si="152"/>
        <v>19.480647040960179</v>
      </c>
      <c r="F509">
        <f t="shared" si="153"/>
        <v>-0.45393616693940603</v>
      </c>
      <c r="G509">
        <v>21.098489000000001</v>
      </c>
      <c r="H509">
        <f t="shared" si="146"/>
        <v>21.098489000000001</v>
      </c>
      <c r="I509">
        <v>21.013750999999999</v>
      </c>
      <c r="J509">
        <f t="shared" si="142"/>
        <v>21.013750999999999</v>
      </c>
      <c r="K509">
        <f t="shared" si="154"/>
        <v>4.0050000000076597E-5</v>
      </c>
      <c r="L509">
        <v>1.578E-3</v>
      </c>
      <c r="M509">
        <f t="shared" si="147"/>
        <v>1.578E-3</v>
      </c>
      <c r="N509">
        <v>0.29615999999999998</v>
      </c>
      <c r="O509">
        <f t="shared" si="143"/>
        <v>0.29615999999999998</v>
      </c>
      <c r="P509">
        <f t="shared" si="155"/>
        <v>-1.8913333333333283E-4</v>
      </c>
      <c r="Q509">
        <f t="shared" si="148"/>
        <v>78.690089</v>
      </c>
      <c r="R509">
        <f t="shared" si="156"/>
        <v>1.4908333333494284E-4</v>
      </c>
      <c r="S509">
        <f t="shared" si="157"/>
        <v>1</v>
      </c>
      <c r="T509">
        <f t="shared" si="158"/>
        <v>19.993660041987198</v>
      </c>
      <c r="U509">
        <f t="shared" si="159"/>
        <v>32500</v>
      </c>
      <c r="W509">
        <v>0</v>
      </c>
      <c r="X509">
        <v>20.001894</v>
      </c>
      <c r="Y509">
        <v>0</v>
      </c>
      <c r="Z509">
        <v>0</v>
      </c>
      <c r="AA509">
        <f t="shared" si="144"/>
        <v>0</v>
      </c>
      <c r="AB509">
        <f t="shared" si="145"/>
        <v>0</v>
      </c>
      <c r="AC509" t="e">
        <f t="shared" si="149"/>
        <v>#DIV/0!</v>
      </c>
      <c r="AD509" s="6" t="e">
        <f t="shared" si="160"/>
        <v>#DIV/0!</v>
      </c>
      <c r="AE509" s="6" t="e">
        <f t="shared" si="160"/>
        <v>#DIV/0!</v>
      </c>
    </row>
    <row r="510" spans="1:31" x14ac:dyDescent="0.25">
      <c r="A510" s="1">
        <v>42880.23300925926</v>
      </c>
      <c r="B510" s="16">
        <v>503</v>
      </c>
      <c r="C510">
        <f t="shared" si="150"/>
        <v>11.677573378015573</v>
      </c>
      <c r="D510">
        <f t="shared" si="151"/>
        <v>-2.3430141008015504</v>
      </c>
      <c r="E510">
        <f t="shared" si="152"/>
        <v>43.434629115474458</v>
      </c>
      <c r="F510">
        <f t="shared" si="153"/>
        <v>-0.20064220749942402</v>
      </c>
      <c r="G510">
        <v>21.098656999999999</v>
      </c>
      <c r="H510">
        <f t="shared" si="146"/>
        <v>21.098656999999999</v>
      </c>
      <c r="I510">
        <v>21.013866</v>
      </c>
      <c r="J510">
        <f t="shared" si="142"/>
        <v>21.013866</v>
      </c>
      <c r="K510">
        <f t="shared" si="154"/>
        <v>2.5316666666874709E-5</v>
      </c>
      <c r="L510">
        <v>1.5709999999999999E-3</v>
      </c>
      <c r="M510">
        <f t="shared" si="147"/>
        <v>1.5709999999999999E-3</v>
      </c>
      <c r="N510">
        <v>0.29597899999999999</v>
      </c>
      <c r="O510">
        <f t="shared" si="143"/>
        <v>0.29597899999999999</v>
      </c>
      <c r="P510">
        <f t="shared" si="155"/>
        <v>-1.8826666666666621E-4</v>
      </c>
      <c r="Q510">
        <f t="shared" si="148"/>
        <v>78.69015499999999</v>
      </c>
      <c r="R510">
        <f t="shared" si="156"/>
        <v>1.6295000000094245E-4</v>
      </c>
      <c r="S510">
        <f t="shared" si="157"/>
        <v>1</v>
      </c>
      <c r="T510">
        <f t="shared" si="158"/>
        <v>19.987185412520809</v>
      </c>
      <c r="U510">
        <f t="shared" si="159"/>
        <v>32500</v>
      </c>
      <c r="W510">
        <v>0</v>
      </c>
      <c r="X510">
        <v>20.001206</v>
      </c>
      <c r="Y510">
        <v>0</v>
      </c>
      <c r="Z510">
        <v>0</v>
      </c>
      <c r="AA510">
        <f t="shared" si="144"/>
        <v>0</v>
      </c>
      <c r="AB510">
        <f t="shared" si="145"/>
        <v>0</v>
      </c>
      <c r="AC510" t="e">
        <f t="shared" si="149"/>
        <v>#DIV/0!</v>
      </c>
      <c r="AD510" s="6" t="e">
        <f t="shared" si="160"/>
        <v>#DIV/0!</v>
      </c>
      <c r="AE510" s="6" t="e">
        <f t="shared" si="160"/>
        <v>#DIV/0!</v>
      </c>
    </row>
    <row r="511" spans="1:31" x14ac:dyDescent="0.25">
      <c r="A511" s="1">
        <v>42880.233703703707</v>
      </c>
      <c r="B511" s="16">
        <v>504</v>
      </c>
      <c r="C511">
        <f t="shared" si="150"/>
        <v>12.512066802581522</v>
      </c>
      <c r="D511">
        <f t="shared" si="151"/>
        <v>-2.7128080962476275</v>
      </c>
      <c r="E511">
        <f t="shared" si="152"/>
        <v>46.315115130716393</v>
      </c>
      <c r="F511">
        <f t="shared" si="153"/>
        <v>-0.21681534626141175</v>
      </c>
      <c r="G511">
        <v>21.098465000000001</v>
      </c>
      <c r="H511">
        <f t="shared" si="146"/>
        <v>21.098465000000001</v>
      </c>
      <c r="I511">
        <v>21.013964999999999</v>
      </c>
      <c r="J511">
        <f t="shared" si="142"/>
        <v>21.013964999999999</v>
      </c>
      <c r="K511">
        <f t="shared" si="154"/>
        <v>2.3350000000140389E-5</v>
      </c>
      <c r="L511">
        <v>1.5610000000000001E-3</v>
      </c>
      <c r="M511">
        <f t="shared" si="147"/>
        <v>1.5610000000000001E-3</v>
      </c>
      <c r="N511">
        <v>0.29578199999999999</v>
      </c>
      <c r="O511">
        <f t="shared" si="143"/>
        <v>0.29578199999999999</v>
      </c>
      <c r="P511">
        <f t="shared" si="155"/>
        <v>-1.892833333333325E-4</v>
      </c>
      <c r="Q511">
        <f t="shared" si="148"/>
        <v>78.690252999999998</v>
      </c>
      <c r="R511">
        <f t="shared" si="156"/>
        <v>1.6593333333455955E-4</v>
      </c>
      <c r="S511">
        <f t="shared" si="157"/>
        <v>1</v>
      </c>
      <c r="T511">
        <f t="shared" si="158"/>
        <v>19.98651112510073</v>
      </c>
      <c r="U511">
        <f t="shared" si="159"/>
        <v>32500</v>
      </c>
      <c r="W511">
        <v>0</v>
      </c>
      <c r="X511">
        <v>20.001736000000001</v>
      </c>
      <c r="Y511">
        <v>0</v>
      </c>
      <c r="Z511">
        <v>0</v>
      </c>
      <c r="AA511">
        <f t="shared" si="144"/>
        <v>0</v>
      </c>
      <c r="AB511">
        <f t="shared" si="145"/>
        <v>0</v>
      </c>
      <c r="AC511" t="e">
        <f t="shared" si="149"/>
        <v>#DIV/0!</v>
      </c>
      <c r="AD511" s="6" t="e">
        <f t="shared" si="160"/>
        <v>#DIV/0!</v>
      </c>
      <c r="AE511" s="6" t="e">
        <f t="shared" si="160"/>
        <v>#DIV/0!</v>
      </c>
    </row>
    <row r="512" spans="1:31" x14ac:dyDescent="0.25">
      <c r="A512" s="1">
        <v>42880.234398148146</v>
      </c>
      <c r="B512" s="16">
        <v>505</v>
      </c>
      <c r="C512">
        <f t="shared" si="150"/>
        <v>12.02820075354623</v>
      </c>
      <c r="D512">
        <f t="shared" si="151"/>
        <v>-3.185372349358655</v>
      </c>
      <c r="E512">
        <f t="shared" si="152"/>
        <v>43.886488096033737</v>
      </c>
      <c r="F512">
        <f t="shared" si="153"/>
        <v>-0.26482533960197857</v>
      </c>
      <c r="G512">
        <v>21.098493000000001</v>
      </c>
      <c r="H512">
        <f t="shared" si="146"/>
        <v>21.098493000000001</v>
      </c>
      <c r="I512">
        <v>21.014123999999999</v>
      </c>
      <c r="J512">
        <f t="shared" si="142"/>
        <v>21.014123999999999</v>
      </c>
      <c r="K512">
        <f t="shared" si="154"/>
        <v>2.4750000000040019E-5</v>
      </c>
      <c r="L512">
        <v>1.5560000000000001E-3</v>
      </c>
      <c r="M512">
        <f t="shared" si="147"/>
        <v>1.5560000000000001E-3</v>
      </c>
      <c r="N512">
        <v>0.29558600000000002</v>
      </c>
      <c r="O512">
        <f t="shared" si="143"/>
        <v>0.29558600000000002</v>
      </c>
      <c r="P512">
        <f t="shared" si="155"/>
        <v>-1.9061666666666532E-4</v>
      </c>
      <c r="Q512">
        <f t="shared" si="148"/>
        <v>78.690290000000005</v>
      </c>
      <c r="R512">
        <f t="shared" si="156"/>
        <v>1.6586666666711379E-4</v>
      </c>
      <c r="S512">
        <f t="shared" si="157"/>
        <v>1</v>
      </c>
      <c r="T512">
        <f t="shared" si="158"/>
        <v>19.986151426896935</v>
      </c>
      <c r="U512">
        <f t="shared" si="159"/>
        <v>32500</v>
      </c>
      <c r="W512">
        <v>0</v>
      </c>
      <c r="X512">
        <v>20.001365</v>
      </c>
      <c r="Y512">
        <v>0</v>
      </c>
      <c r="Z512">
        <v>0</v>
      </c>
      <c r="AA512">
        <f t="shared" si="144"/>
        <v>0</v>
      </c>
      <c r="AB512">
        <f t="shared" si="145"/>
        <v>0</v>
      </c>
      <c r="AC512" t="e">
        <f t="shared" si="149"/>
        <v>#DIV/0!</v>
      </c>
      <c r="AD512" s="6" t="e">
        <f t="shared" si="160"/>
        <v>#DIV/0!</v>
      </c>
      <c r="AE512" s="6" t="e">
        <f t="shared" si="160"/>
        <v>#DIV/0!</v>
      </c>
    </row>
    <row r="513" spans="1:31" x14ac:dyDescent="0.25">
      <c r="A513" s="1">
        <v>42880.235092592593</v>
      </c>
      <c r="B513" s="16">
        <v>506</v>
      </c>
      <c r="C513">
        <f t="shared" si="150"/>
        <v>10.551021427443587</v>
      </c>
      <c r="D513">
        <f t="shared" si="151"/>
        <v>-3.0641795486835655</v>
      </c>
      <c r="E513">
        <f t="shared" si="152"/>
        <v>38.198721223808519</v>
      </c>
      <c r="F513">
        <f t="shared" si="153"/>
        <v>-0.29041544174230605</v>
      </c>
      <c r="G513">
        <v>21.098482000000001</v>
      </c>
      <c r="H513">
        <f t="shared" si="146"/>
        <v>21.098482000000001</v>
      </c>
      <c r="I513">
        <v>21.014106000000002</v>
      </c>
      <c r="J513">
        <f t="shared" si="142"/>
        <v>21.014106000000002</v>
      </c>
      <c r="K513">
        <f t="shared" si="154"/>
        <v>2.8266666666650527E-5</v>
      </c>
      <c r="L513">
        <v>1.5499999999999999E-3</v>
      </c>
      <c r="M513">
        <f t="shared" si="147"/>
        <v>1.5499999999999999E-3</v>
      </c>
      <c r="N513">
        <v>0.2954</v>
      </c>
      <c r="O513">
        <f t="shared" si="143"/>
        <v>0.2954</v>
      </c>
      <c r="P513">
        <f t="shared" si="155"/>
        <v>-1.9014999999999728E-4</v>
      </c>
      <c r="Q513">
        <f t="shared" si="148"/>
        <v>78.690494000000001</v>
      </c>
      <c r="R513">
        <f t="shared" si="156"/>
        <v>1.6188333333436351E-4</v>
      </c>
      <c r="S513">
        <f t="shared" si="157"/>
        <v>1</v>
      </c>
      <c r="T513">
        <f t="shared" si="158"/>
        <v>19.988014799023542</v>
      </c>
      <c r="U513">
        <f t="shared" si="159"/>
        <v>32500</v>
      </c>
      <c r="W513">
        <v>0</v>
      </c>
      <c r="X513">
        <v>20.001629999999999</v>
      </c>
      <c r="Y513">
        <v>0</v>
      </c>
      <c r="Z513">
        <v>0</v>
      </c>
      <c r="AA513">
        <f t="shared" si="144"/>
        <v>0</v>
      </c>
      <c r="AB513">
        <f t="shared" si="145"/>
        <v>0</v>
      </c>
      <c r="AC513" t="e">
        <f t="shared" si="149"/>
        <v>#DIV/0!</v>
      </c>
      <c r="AD513" s="6" t="e">
        <f t="shared" si="160"/>
        <v>#DIV/0!</v>
      </c>
      <c r="AE513" s="6" t="e">
        <f t="shared" si="160"/>
        <v>#DIV/0!</v>
      </c>
    </row>
    <row r="514" spans="1:31" x14ac:dyDescent="0.25">
      <c r="A514" s="1">
        <v>42880.23578703704</v>
      </c>
      <c r="B514" s="16">
        <v>507</v>
      </c>
      <c r="C514">
        <f t="shared" si="150"/>
        <v>16.586507679406367</v>
      </c>
      <c r="D514">
        <f t="shared" si="151"/>
        <v>-2.8096501892112791</v>
      </c>
      <c r="E514">
        <f t="shared" si="152"/>
        <v>62.26557295565123</v>
      </c>
      <c r="F514">
        <f t="shared" si="153"/>
        <v>-0.16939371708124618</v>
      </c>
      <c r="G514">
        <v>21.098524000000001</v>
      </c>
      <c r="H514">
        <f t="shared" si="146"/>
        <v>21.098524000000001</v>
      </c>
      <c r="I514">
        <v>21.013960000000001</v>
      </c>
      <c r="J514">
        <f t="shared" si="142"/>
        <v>21.013960000000001</v>
      </c>
      <c r="K514">
        <f t="shared" si="154"/>
        <v>1.3549999999954801E-5</v>
      </c>
      <c r="L514">
        <v>1.534E-3</v>
      </c>
      <c r="M514">
        <f t="shared" si="147"/>
        <v>1.534E-3</v>
      </c>
      <c r="N514">
        <v>0.29519499999999999</v>
      </c>
      <c r="O514">
        <f t="shared" si="143"/>
        <v>0.29519499999999999</v>
      </c>
      <c r="P514">
        <f t="shared" si="155"/>
        <v>-1.8919999999999864E-4</v>
      </c>
      <c r="Q514">
        <f t="shared" si="148"/>
        <v>78.690844999999996</v>
      </c>
      <c r="R514">
        <f t="shared" si="156"/>
        <v>1.7565000000156297E-4</v>
      </c>
      <c r="S514">
        <f t="shared" si="157"/>
        <v>1</v>
      </c>
      <c r="T514">
        <f t="shared" si="158"/>
        <v>19.982444842130889</v>
      </c>
      <c r="U514">
        <f t="shared" si="159"/>
        <v>32500</v>
      </c>
      <c r="W514">
        <v>0</v>
      </c>
      <c r="X514">
        <v>20.001840999999999</v>
      </c>
      <c r="Y514">
        <v>0</v>
      </c>
      <c r="Z514">
        <v>0</v>
      </c>
      <c r="AA514">
        <f t="shared" si="144"/>
        <v>0</v>
      </c>
      <c r="AB514">
        <f t="shared" si="145"/>
        <v>0</v>
      </c>
      <c r="AC514" t="e">
        <f t="shared" si="149"/>
        <v>#DIV/0!</v>
      </c>
      <c r="AD514" s="6" t="e">
        <f t="shared" si="160"/>
        <v>#DIV/0!</v>
      </c>
      <c r="AE514" s="6" t="e">
        <f t="shared" si="160"/>
        <v>#DIV/0!</v>
      </c>
    </row>
    <row r="515" spans="1:31" x14ac:dyDescent="0.25">
      <c r="A515" s="1">
        <v>42880.236481481479</v>
      </c>
      <c r="B515" s="16">
        <v>508</v>
      </c>
      <c r="C515">
        <f t="shared" si="150"/>
        <v>14.981974454729233</v>
      </c>
      <c r="D515">
        <f t="shared" si="151"/>
        <v>-2.6991679993200979</v>
      </c>
      <c r="E515">
        <f t="shared" si="152"/>
        <v>56.064079854838518</v>
      </c>
      <c r="F515">
        <f t="shared" si="153"/>
        <v>-0.18016103334551303</v>
      </c>
      <c r="G515">
        <v>21.098157</v>
      </c>
      <c r="H515">
        <f t="shared" si="146"/>
        <v>21.098157</v>
      </c>
      <c r="I515">
        <v>21.013991000000001</v>
      </c>
      <c r="J515">
        <f t="shared" si="142"/>
        <v>21.013991000000001</v>
      </c>
      <c r="K515">
        <f t="shared" si="154"/>
        <v>1.7133333333300507E-5</v>
      </c>
      <c r="L515">
        <v>1.5200000000000001E-3</v>
      </c>
      <c r="M515">
        <f t="shared" si="147"/>
        <v>1.5200000000000001E-3</v>
      </c>
      <c r="N515">
        <v>0.29500300000000002</v>
      </c>
      <c r="O515">
        <f t="shared" si="143"/>
        <v>0.29500300000000002</v>
      </c>
      <c r="P515">
        <f t="shared" si="155"/>
        <v>-1.8876666666666487E-4</v>
      </c>
      <c r="Q515">
        <f t="shared" si="148"/>
        <v>78.691006000000002</v>
      </c>
      <c r="R515">
        <f t="shared" si="156"/>
        <v>1.7163333333366875E-4</v>
      </c>
      <c r="S515">
        <f t="shared" si="157"/>
        <v>1</v>
      </c>
      <c r="T515">
        <f t="shared" si="158"/>
        <v>19.984212857545852</v>
      </c>
      <c r="U515">
        <f t="shared" si="159"/>
        <v>32500</v>
      </c>
      <c r="W515">
        <v>0</v>
      </c>
      <c r="X515">
        <v>20.001894</v>
      </c>
      <c r="Y515">
        <v>0</v>
      </c>
      <c r="Z515">
        <v>0</v>
      </c>
      <c r="AA515">
        <f t="shared" si="144"/>
        <v>0</v>
      </c>
      <c r="AB515">
        <f t="shared" si="145"/>
        <v>0</v>
      </c>
      <c r="AC515" t="e">
        <f t="shared" si="149"/>
        <v>#DIV/0!</v>
      </c>
      <c r="AD515" s="6" t="e">
        <f t="shared" si="160"/>
        <v>#DIV/0!</v>
      </c>
      <c r="AE515" s="6" t="e">
        <f t="shared" si="160"/>
        <v>#DIV/0!</v>
      </c>
    </row>
    <row r="516" spans="1:31" x14ac:dyDescent="0.25">
      <c r="A516" s="1">
        <v>42880.237175925926</v>
      </c>
      <c r="B516" s="16">
        <v>509</v>
      </c>
      <c r="C516">
        <f t="shared" si="150"/>
        <v>9.5538925879040075</v>
      </c>
      <c r="D516">
        <f t="shared" si="151"/>
        <v>-3.020818237645253</v>
      </c>
      <c r="E516">
        <f t="shared" si="152"/>
        <v>34.316907354569331</v>
      </c>
      <c r="F516">
        <f t="shared" si="153"/>
        <v>-0.31618716767549288</v>
      </c>
      <c r="G516">
        <v>21.098178999999998</v>
      </c>
      <c r="H516">
        <f t="shared" si="146"/>
        <v>21.098178999999998</v>
      </c>
      <c r="I516">
        <v>21.013985999999999</v>
      </c>
      <c r="J516">
        <f t="shared" si="142"/>
        <v>21.013985999999999</v>
      </c>
      <c r="K516">
        <f t="shared" si="154"/>
        <v>3.0549999999784919E-5</v>
      </c>
      <c r="L516">
        <v>1.511E-3</v>
      </c>
      <c r="M516">
        <f t="shared" si="147"/>
        <v>1.511E-3</v>
      </c>
      <c r="N516">
        <v>0.29482700000000001</v>
      </c>
      <c r="O516">
        <f t="shared" si="143"/>
        <v>0.29482700000000001</v>
      </c>
      <c r="P516">
        <f t="shared" si="155"/>
        <v>-1.8969999999999914E-4</v>
      </c>
      <c r="Q516">
        <f t="shared" si="148"/>
        <v>78.691186999999999</v>
      </c>
      <c r="R516">
        <f t="shared" si="156"/>
        <v>1.5915000000011522E-4</v>
      </c>
      <c r="S516">
        <f t="shared" si="157"/>
        <v>1</v>
      </c>
      <c r="T516">
        <f t="shared" si="158"/>
        <v>19.989319289174485</v>
      </c>
      <c r="U516">
        <f t="shared" si="159"/>
        <v>32500</v>
      </c>
      <c r="W516">
        <v>0</v>
      </c>
      <c r="X516">
        <v>20.001894</v>
      </c>
      <c r="Y516">
        <v>0</v>
      </c>
      <c r="Z516">
        <v>0</v>
      </c>
      <c r="AA516">
        <f t="shared" si="144"/>
        <v>0</v>
      </c>
      <c r="AB516">
        <f t="shared" si="145"/>
        <v>0</v>
      </c>
      <c r="AC516" t="e">
        <f t="shared" si="149"/>
        <v>#DIV/0!</v>
      </c>
      <c r="AD516" s="6" t="e">
        <f t="shared" si="160"/>
        <v>#DIV/0!</v>
      </c>
      <c r="AE516" s="6" t="e">
        <f t="shared" si="160"/>
        <v>#DIV/0!</v>
      </c>
    </row>
    <row r="517" spans="1:31" x14ac:dyDescent="0.25">
      <c r="A517" s="1">
        <v>42880.237870370373</v>
      </c>
      <c r="B517" s="16">
        <v>510</v>
      </c>
      <c r="C517">
        <f t="shared" si="150"/>
        <v>3.0455229610137025</v>
      </c>
      <c r="D517">
        <f t="shared" si="151"/>
        <v>-3.9754482656699874</v>
      </c>
      <c r="E517">
        <f t="shared" si="152"/>
        <v>7.6135111040553349</v>
      </c>
      <c r="F517">
        <f t="shared" si="153"/>
        <v>-1.3053417480545801</v>
      </c>
      <c r="G517">
        <v>21.098331999999999</v>
      </c>
      <c r="H517">
        <f t="shared" si="146"/>
        <v>21.098331999999999</v>
      </c>
      <c r="I517">
        <v>21.014112999999998</v>
      </c>
      <c r="J517">
        <f t="shared" si="142"/>
        <v>21.014112999999998</v>
      </c>
      <c r="K517">
        <f t="shared" si="154"/>
        <v>4.699999999964177E-5</v>
      </c>
      <c r="L517">
        <v>1.508E-3</v>
      </c>
      <c r="M517">
        <f t="shared" si="147"/>
        <v>1.508E-3</v>
      </c>
      <c r="N517">
        <v>0.294659</v>
      </c>
      <c r="O517">
        <f t="shared" si="143"/>
        <v>0.294659</v>
      </c>
      <c r="P517">
        <f t="shared" si="155"/>
        <v>-1.9258333333333305E-4</v>
      </c>
      <c r="Q517">
        <f t="shared" si="148"/>
        <v>78.69122800000001</v>
      </c>
      <c r="R517">
        <f t="shared" si="156"/>
        <v>1.4558333333359504E-4</v>
      </c>
      <c r="S517">
        <f t="shared" si="157"/>
        <v>1</v>
      </c>
      <c r="T517">
        <f t="shared" si="158"/>
        <v>19.994556028773346</v>
      </c>
      <c r="U517">
        <f t="shared" si="159"/>
        <v>32500</v>
      </c>
      <c r="W517">
        <v>0</v>
      </c>
      <c r="X517">
        <v>20.001577000000001</v>
      </c>
      <c r="Y517">
        <v>0</v>
      </c>
      <c r="Z517">
        <v>0</v>
      </c>
      <c r="AA517">
        <f t="shared" si="144"/>
        <v>0</v>
      </c>
      <c r="AB517">
        <f t="shared" si="145"/>
        <v>0</v>
      </c>
      <c r="AC517" t="e">
        <f t="shared" si="149"/>
        <v>#DIV/0!</v>
      </c>
      <c r="AD517" s="6" t="e">
        <f t="shared" si="160"/>
        <v>#DIV/0!</v>
      </c>
      <c r="AE517" s="6" t="e">
        <f t="shared" si="160"/>
        <v>#DIV/0!</v>
      </c>
    </row>
    <row r="518" spans="1:31" x14ac:dyDescent="0.25">
      <c r="A518" s="1">
        <v>42880.238564814812</v>
      </c>
      <c r="B518" s="16">
        <v>511</v>
      </c>
      <c r="C518">
        <f t="shared" si="150"/>
        <v>-3.8477853731339096</v>
      </c>
      <c r="D518">
        <f t="shared" si="151"/>
        <v>-4.6840741737378355</v>
      </c>
      <c r="E518">
        <f t="shared" si="152"/>
        <v>-20.335340043327307</v>
      </c>
      <c r="F518">
        <f t="shared" si="153"/>
        <v>1.2173428919510636</v>
      </c>
      <c r="G518">
        <v>21.098230999999998</v>
      </c>
      <c r="H518">
        <f t="shared" si="146"/>
        <v>21.098230999999998</v>
      </c>
      <c r="I518">
        <v>21.014056</v>
      </c>
      <c r="J518">
        <f t="shared" si="142"/>
        <v>21.014056</v>
      </c>
      <c r="K518">
        <f t="shared" si="154"/>
        <v>6.4183333333112108E-5</v>
      </c>
      <c r="L518">
        <v>1.5009999999999999E-3</v>
      </c>
      <c r="M518">
        <f t="shared" si="147"/>
        <v>1.5009999999999999E-3</v>
      </c>
      <c r="N518">
        <v>0.294462</v>
      </c>
      <c r="O518">
        <f t="shared" si="143"/>
        <v>0.294462</v>
      </c>
      <c r="P518">
        <f t="shared" si="155"/>
        <v>-1.946999999999995E-4</v>
      </c>
      <c r="Q518">
        <f t="shared" si="148"/>
        <v>78.691482000000008</v>
      </c>
      <c r="R518">
        <f t="shared" si="156"/>
        <v>1.305166666668356E-4</v>
      </c>
      <c r="S518">
        <f t="shared" si="157"/>
        <v>1</v>
      </c>
      <c r="T518">
        <f t="shared" si="158"/>
        <v>20.000422711199409</v>
      </c>
      <c r="U518">
        <f t="shared" si="159"/>
        <v>32500</v>
      </c>
      <c r="W518">
        <v>0</v>
      </c>
      <c r="X518">
        <v>20.001259000000001</v>
      </c>
      <c r="Y518">
        <v>0</v>
      </c>
      <c r="Z518">
        <v>0</v>
      </c>
      <c r="AA518">
        <f t="shared" si="144"/>
        <v>0</v>
      </c>
      <c r="AB518">
        <f t="shared" si="145"/>
        <v>0</v>
      </c>
      <c r="AC518" t="e">
        <f t="shared" si="149"/>
        <v>#DIV/0!</v>
      </c>
      <c r="AD518" s="6" t="e">
        <f t="shared" si="160"/>
        <v>#DIV/0!</v>
      </c>
      <c r="AE518" s="6" t="e">
        <f t="shared" si="160"/>
        <v>#DIV/0!</v>
      </c>
    </row>
    <row r="519" spans="1:31" x14ac:dyDescent="0.25">
      <c r="A519" s="1">
        <v>42880.239259259259</v>
      </c>
      <c r="B519" s="16">
        <v>512</v>
      </c>
      <c r="C519">
        <f t="shared" si="150"/>
        <v>-5.3912882048695376</v>
      </c>
      <c r="D519">
        <f t="shared" si="151"/>
        <v>-5.6093684892142459</v>
      </c>
      <c r="E519">
        <f t="shared" si="152"/>
        <v>-27.439809627483378</v>
      </c>
      <c r="F519">
        <f t="shared" si="153"/>
        <v>1.0404504964412278</v>
      </c>
      <c r="G519">
        <v>21.098140000000001</v>
      </c>
      <c r="H519">
        <f t="shared" si="146"/>
        <v>21.098140000000001</v>
      </c>
      <c r="I519">
        <v>21.014263</v>
      </c>
      <c r="J519">
        <f t="shared" si="142"/>
        <v>21.014263</v>
      </c>
      <c r="K519">
        <f t="shared" si="154"/>
        <v>6.8349999999976305E-5</v>
      </c>
      <c r="L519">
        <v>1.4920000000000001E-3</v>
      </c>
      <c r="M519">
        <f t="shared" si="147"/>
        <v>1.4920000000000001E-3</v>
      </c>
      <c r="N519">
        <v>0.29425600000000002</v>
      </c>
      <c r="O519">
        <f t="shared" si="143"/>
        <v>0.29425600000000002</v>
      </c>
      <c r="P519">
        <f t="shared" si="155"/>
        <v>-1.9743333333333373E-4</v>
      </c>
      <c r="Q519">
        <f t="shared" si="148"/>
        <v>78.691480999999996</v>
      </c>
      <c r="R519">
        <f t="shared" si="156"/>
        <v>1.2908333333262097E-4</v>
      </c>
      <c r="S519">
        <f t="shared" si="157"/>
        <v>1</v>
      </c>
      <c r="T519">
        <f t="shared" si="158"/>
        <v>20.001252919715895</v>
      </c>
      <c r="U519">
        <f t="shared" si="159"/>
        <v>32500</v>
      </c>
      <c r="W519">
        <v>0</v>
      </c>
      <c r="X519">
        <v>20.001470999999999</v>
      </c>
      <c r="Y519">
        <v>0</v>
      </c>
      <c r="Z519">
        <v>0</v>
      </c>
      <c r="AA519">
        <f t="shared" si="144"/>
        <v>0</v>
      </c>
      <c r="AB519">
        <f t="shared" si="145"/>
        <v>0</v>
      </c>
      <c r="AC519" t="e">
        <f t="shared" si="149"/>
        <v>#DIV/0!</v>
      </c>
      <c r="AD519" s="6" t="e">
        <f t="shared" si="160"/>
        <v>#DIV/0!</v>
      </c>
      <c r="AE519" s="6" t="e">
        <f t="shared" si="160"/>
        <v>#DIV/0!</v>
      </c>
    </row>
    <row r="520" spans="1:31" x14ac:dyDescent="0.25">
      <c r="A520" s="1">
        <v>42880.239953703705</v>
      </c>
      <c r="B520" s="16">
        <v>513</v>
      </c>
      <c r="C520">
        <f t="shared" si="150"/>
        <v>-7.1679335524127774</v>
      </c>
      <c r="D520">
        <f t="shared" si="151"/>
        <v>-6.1206140074843862</v>
      </c>
      <c r="E520">
        <f t="shared" si="152"/>
        <v>-35.005983994321518</v>
      </c>
      <c r="F520">
        <f t="shared" si="153"/>
        <v>0.85388821795427272</v>
      </c>
      <c r="G520">
        <v>21.098209000000001</v>
      </c>
      <c r="H520">
        <f t="shared" si="146"/>
        <v>21.098209000000001</v>
      </c>
      <c r="I520">
        <v>21.014385999999998</v>
      </c>
      <c r="J520">
        <f t="shared" ref="J520:J583" si="161">(I520*J$2+J$3+J$4)</f>
        <v>21.014385999999998</v>
      </c>
      <c r="K520">
        <f t="shared" si="154"/>
        <v>7.2966666666888597E-5</v>
      </c>
      <c r="L520">
        <v>1.487E-3</v>
      </c>
      <c r="M520">
        <f t="shared" si="147"/>
        <v>1.487E-3</v>
      </c>
      <c r="N520">
        <v>0.29405100000000001</v>
      </c>
      <c r="O520">
        <f t="shared" ref="O520:O583" si="162">(N520*O$2+O$3+O$4)</f>
        <v>0.29405100000000001</v>
      </c>
      <c r="P520">
        <f t="shared" si="155"/>
        <v>-1.9890000000000001E-4</v>
      </c>
      <c r="Q520">
        <f t="shared" si="148"/>
        <v>78.691563000000002</v>
      </c>
      <c r="R520">
        <f t="shared" si="156"/>
        <v>1.2593333333252115E-4</v>
      </c>
      <c r="S520">
        <f t="shared" si="157"/>
        <v>1</v>
      </c>
      <c r="T520">
        <f t="shared" si="158"/>
        <v>20.003100319545119</v>
      </c>
      <c r="U520">
        <f t="shared" si="159"/>
        <v>32500</v>
      </c>
      <c r="W520">
        <v>0</v>
      </c>
      <c r="X520">
        <v>20.002053</v>
      </c>
      <c r="Y520">
        <v>0</v>
      </c>
      <c r="Z520">
        <v>0</v>
      </c>
      <c r="AA520">
        <f t="shared" ref="AA520:AA583" si="163">((X520*(H520/100)*Z520)/(-X520*(-1+H520/100+M520/100)+Z520))*1000</f>
        <v>0</v>
      </c>
      <c r="AB520">
        <f t="shared" ref="AB520:AB583" si="164">((X520*(Y520*(-1+M520/100+H520/100)+(M520/100)*Z520))/(X520*(-1+M520/100+H520/100)-Z520))*1000</f>
        <v>0</v>
      </c>
      <c r="AC520" t="e">
        <f t="shared" si="149"/>
        <v>#DIV/0!</v>
      </c>
      <c r="AD520" s="6" t="e">
        <f t="shared" si="160"/>
        <v>#DIV/0!</v>
      </c>
      <c r="AE520" s="6" t="e">
        <f t="shared" si="160"/>
        <v>#DIV/0!</v>
      </c>
    </row>
    <row r="521" spans="1:31" x14ac:dyDescent="0.25">
      <c r="A521" s="1">
        <v>42880.240648148145</v>
      </c>
      <c r="B521" s="16">
        <v>514</v>
      </c>
      <c r="C521">
        <f t="shared" si="150"/>
        <v>0.35027942110015031</v>
      </c>
      <c r="D521">
        <f t="shared" si="151"/>
        <v>-6.2164368771673661</v>
      </c>
      <c r="E521">
        <f t="shared" si="152"/>
        <v>-5.4824951138370803</v>
      </c>
      <c r="F521">
        <f t="shared" si="153"/>
        <v>-17.74707991021257</v>
      </c>
      <c r="G521">
        <v>21.098445000000002</v>
      </c>
      <c r="H521">
        <f t="shared" ref="H521:H584" si="165">(G521*H$2+H$3+H$4)</f>
        <v>21.098445000000002</v>
      </c>
      <c r="I521">
        <v>21.014337999999999</v>
      </c>
      <c r="J521">
        <f t="shared" si="161"/>
        <v>21.014337999999999</v>
      </c>
      <c r="K521">
        <f t="shared" si="154"/>
        <v>5.4933333333669529E-5</v>
      </c>
      <c r="L521">
        <v>1.4840000000000001E-3</v>
      </c>
      <c r="M521">
        <f t="shared" ref="M521:M584" si="166">(L521*M$2+M$3+M$4)</f>
        <v>1.4840000000000001E-3</v>
      </c>
      <c r="N521">
        <v>0.29383399999999998</v>
      </c>
      <c r="O521">
        <f t="shared" si="162"/>
        <v>0.29383399999999998</v>
      </c>
      <c r="P521">
        <f t="shared" si="155"/>
        <v>-1.9900000000000009E-4</v>
      </c>
      <c r="Q521">
        <f t="shared" ref="Q521:Q584" si="167">100-J521-O521</f>
        <v>78.691828000000001</v>
      </c>
      <c r="R521">
        <f t="shared" si="156"/>
        <v>1.4406666666578379E-4</v>
      </c>
      <c r="S521">
        <f t="shared" si="157"/>
        <v>1</v>
      </c>
      <c r="T521">
        <f t="shared" si="158"/>
        <v>19.996121283701907</v>
      </c>
      <c r="U521">
        <f t="shared" si="159"/>
        <v>32500</v>
      </c>
      <c r="W521">
        <v>0</v>
      </c>
      <c r="X521">
        <v>20.002687999999999</v>
      </c>
      <c r="Y521">
        <v>0</v>
      </c>
      <c r="Z521">
        <v>0</v>
      </c>
      <c r="AA521">
        <f t="shared" si="163"/>
        <v>0</v>
      </c>
      <c r="AB521">
        <f t="shared" si="164"/>
        <v>0</v>
      </c>
      <c r="AC521" t="e">
        <f t="shared" ref="AC521:AC584" si="168">AB521/AA521</f>
        <v>#DIV/0!</v>
      </c>
      <c r="AD521" s="6" t="e">
        <f t="shared" si="160"/>
        <v>#DIV/0!</v>
      </c>
      <c r="AE521" s="6" t="e">
        <f t="shared" si="160"/>
        <v>#DIV/0!</v>
      </c>
    </row>
    <row r="522" spans="1:31" x14ac:dyDescent="0.25">
      <c r="A522" s="1">
        <v>42880.241342592592</v>
      </c>
      <c r="B522" s="16">
        <v>515</v>
      </c>
      <c r="C522">
        <f t="shared" si="150"/>
        <v>6.297820136169026</v>
      </c>
      <c r="D522">
        <f t="shared" si="151"/>
        <v>-5.3111663126485986</v>
      </c>
      <c r="E522">
        <f t="shared" si="152"/>
        <v>18.956181547478074</v>
      </c>
      <c r="F522">
        <f t="shared" si="153"/>
        <v>-0.84333407398315907</v>
      </c>
      <c r="G522">
        <v>21.098192000000001</v>
      </c>
      <c r="H522">
        <f t="shared" si="165"/>
        <v>21.098192000000001</v>
      </c>
      <c r="I522">
        <v>21.014424999999999</v>
      </c>
      <c r="J522">
        <f t="shared" si="161"/>
        <v>21.014424999999999</v>
      </c>
      <c r="K522">
        <f t="shared" si="154"/>
        <v>3.9683333333625133E-5</v>
      </c>
      <c r="L522">
        <v>1.4779999999999999E-3</v>
      </c>
      <c r="M522">
        <f t="shared" si="166"/>
        <v>1.4779999999999999E-3</v>
      </c>
      <c r="N522">
        <v>0.29364000000000001</v>
      </c>
      <c r="O522">
        <f t="shared" si="162"/>
        <v>0.29364000000000001</v>
      </c>
      <c r="P522">
        <f t="shared" si="155"/>
        <v>-1.9605000000000132E-4</v>
      </c>
      <c r="Q522">
        <f t="shared" si="167"/>
        <v>78.691935000000001</v>
      </c>
      <c r="R522">
        <f t="shared" si="156"/>
        <v>1.5636666666622999E-4</v>
      </c>
      <c r="S522">
        <f t="shared" si="157"/>
        <v>1</v>
      </c>
      <c r="T522">
        <f t="shared" si="158"/>
        <v>19.990709013551228</v>
      </c>
      <c r="U522">
        <f t="shared" si="159"/>
        <v>32500</v>
      </c>
      <c r="W522">
        <v>0</v>
      </c>
      <c r="X522">
        <v>20.002317999999999</v>
      </c>
      <c r="Y522">
        <v>0</v>
      </c>
      <c r="Z522">
        <v>0</v>
      </c>
      <c r="AA522">
        <f t="shared" si="163"/>
        <v>0</v>
      </c>
      <c r="AB522">
        <f t="shared" si="164"/>
        <v>0</v>
      </c>
      <c r="AC522" t="e">
        <f t="shared" si="168"/>
        <v>#DIV/0!</v>
      </c>
      <c r="AD522" s="6" t="e">
        <f t="shared" si="160"/>
        <v>#DIV/0!</v>
      </c>
      <c r="AE522" s="6" t="e">
        <f t="shared" si="160"/>
        <v>#DIV/0!</v>
      </c>
    </row>
    <row r="523" spans="1:31" x14ac:dyDescent="0.25">
      <c r="A523" s="1">
        <v>42880.242037037038</v>
      </c>
      <c r="B523" s="16">
        <v>516</v>
      </c>
      <c r="C523">
        <f t="shared" si="150"/>
        <v>16.016194630228117</v>
      </c>
      <c r="D523">
        <f t="shared" si="151"/>
        <v>-4.2662756434483029</v>
      </c>
      <c r="E523">
        <f t="shared" si="152"/>
        <v>58.409854727362081</v>
      </c>
      <c r="F523">
        <f t="shared" si="153"/>
        <v>-0.26637261484050401</v>
      </c>
      <c r="G523">
        <v>21.098146</v>
      </c>
      <c r="H523">
        <f t="shared" si="165"/>
        <v>21.098146</v>
      </c>
      <c r="I523">
        <v>21.014492000000001</v>
      </c>
      <c r="J523">
        <f t="shared" si="161"/>
        <v>21.014492000000001</v>
      </c>
      <c r="K523">
        <f t="shared" si="154"/>
        <v>1.5316666666957228E-5</v>
      </c>
      <c r="L523">
        <v>1.47E-3</v>
      </c>
      <c r="M523">
        <f t="shared" si="166"/>
        <v>1.47E-3</v>
      </c>
      <c r="N523">
        <v>0.29344700000000001</v>
      </c>
      <c r="O523">
        <f t="shared" si="162"/>
        <v>0.29344700000000001</v>
      </c>
      <c r="P523">
        <f t="shared" si="155"/>
        <v>-1.9263333333333353E-4</v>
      </c>
      <c r="Q523">
        <f t="shared" si="167"/>
        <v>78.692060999999995</v>
      </c>
      <c r="R523">
        <f t="shared" si="156"/>
        <v>1.7731666666733758E-4</v>
      </c>
      <c r="S523">
        <f t="shared" si="157"/>
        <v>1</v>
      </c>
      <c r="T523">
        <f t="shared" si="158"/>
        <v>19.980976529726014</v>
      </c>
      <c r="U523">
        <f t="shared" si="159"/>
        <v>32500</v>
      </c>
      <c r="W523">
        <v>0</v>
      </c>
      <c r="X523">
        <v>20.001259000000001</v>
      </c>
      <c r="Y523">
        <v>0</v>
      </c>
      <c r="Z523">
        <v>0</v>
      </c>
      <c r="AA523">
        <f t="shared" si="163"/>
        <v>0</v>
      </c>
      <c r="AB523">
        <f t="shared" si="164"/>
        <v>0</v>
      </c>
      <c r="AC523" t="e">
        <f t="shared" si="168"/>
        <v>#DIV/0!</v>
      </c>
      <c r="AD523" s="6" t="e">
        <f t="shared" si="160"/>
        <v>#DIV/0!</v>
      </c>
      <c r="AE523" s="6" t="e">
        <f t="shared" si="160"/>
        <v>#DIV/0!</v>
      </c>
    </row>
    <row r="524" spans="1:31" x14ac:dyDescent="0.25">
      <c r="A524" s="1">
        <v>42880.242731481485</v>
      </c>
      <c r="B524" s="16">
        <v>517</v>
      </c>
      <c r="C524">
        <f t="shared" ref="C524:C587" si="169">(X524*H524-T524*J524-K524*U524)*10</f>
        <v>18.730558539163102</v>
      </c>
      <c r="D524">
        <f t="shared" ref="D524:D587" si="170">(T524*O524-X524*M524+P524*U524)*10</f>
        <v>-3.6212012539640437</v>
      </c>
      <c r="E524">
        <f t="shared" ref="E524:E587" si="171">3.941*C524+1.104*D524</f>
        <v>69.819325018465477</v>
      </c>
      <c r="F524">
        <f t="shared" si="153"/>
        <v>-0.19333119438977725</v>
      </c>
      <c r="G524">
        <v>21.098164000000001</v>
      </c>
      <c r="H524">
        <f t="shared" si="165"/>
        <v>21.098164000000001</v>
      </c>
      <c r="I524">
        <v>21.014593000000001</v>
      </c>
      <c r="J524">
        <f t="shared" si="161"/>
        <v>21.014593000000001</v>
      </c>
      <c r="K524">
        <f t="shared" si="154"/>
        <v>8.2500000003686107E-6</v>
      </c>
      <c r="L524">
        <v>1.4660000000000001E-3</v>
      </c>
      <c r="M524">
        <f t="shared" si="166"/>
        <v>1.4660000000000001E-3</v>
      </c>
      <c r="N524">
        <v>0.293269</v>
      </c>
      <c r="O524">
        <f t="shared" si="162"/>
        <v>0.293269</v>
      </c>
      <c r="P524">
        <f t="shared" si="155"/>
        <v>-1.9051666666666524E-4</v>
      </c>
      <c r="Q524">
        <f t="shared" si="167"/>
        <v>78.692138</v>
      </c>
      <c r="R524">
        <f t="shared" si="156"/>
        <v>1.8226666666644556E-4</v>
      </c>
      <c r="S524">
        <f t="shared" si="157"/>
        <v>1</v>
      </c>
      <c r="T524">
        <f t="shared" si="158"/>
        <v>19.978219240206826</v>
      </c>
      <c r="U524">
        <f t="shared" si="159"/>
        <v>32500</v>
      </c>
      <c r="W524">
        <v>0</v>
      </c>
      <c r="X524">
        <v>20.000571000000001</v>
      </c>
      <c r="Y524">
        <v>0</v>
      </c>
      <c r="Z524">
        <v>0</v>
      </c>
      <c r="AA524">
        <f t="shared" si="163"/>
        <v>0</v>
      </c>
      <c r="AB524">
        <f t="shared" si="164"/>
        <v>0</v>
      </c>
      <c r="AC524" t="e">
        <f t="shared" si="168"/>
        <v>#DIV/0!</v>
      </c>
      <c r="AD524" s="6" t="e">
        <f t="shared" si="160"/>
        <v>#DIV/0!</v>
      </c>
      <c r="AE524" s="6" t="e">
        <f t="shared" si="160"/>
        <v>#DIV/0!</v>
      </c>
    </row>
    <row r="525" spans="1:31" x14ac:dyDescent="0.25">
      <c r="A525" s="1">
        <v>42880.243425925924</v>
      </c>
      <c r="B525" s="16">
        <v>518</v>
      </c>
      <c r="C525">
        <f t="shared" si="169"/>
        <v>16.677650286473177</v>
      </c>
      <c r="D525">
        <f t="shared" si="170"/>
        <v>-3.0392628639668651</v>
      </c>
      <c r="E525">
        <f t="shared" si="171"/>
        <v>62.371273577171372</v>
      </c>
      <c r="F525">
        <f t="shared" ref="F525:F588" si="172">D525/C525</f>
        <v>-0.18223567539558824</v>
      </c>
      <c r="G525">
        <v>21.098420999999998</v>
      </c>
      <c r="H525">
        <f t="shared" si="165"/>
        <v>21.098420999999998</v>
      </c>
      <c r="I525">
        <v>21.014410000000002</v>
      </c>
      <c r="J525">
        <f t="shared" si="161"/>
        <v>21.014410000000002</v>
      </c>
      <c r="K525">
        <f t="shared" ref="K525:K588" si="173">SLOPE(J521:J529,B521:B529)</f>
        <v>1.3133333333629575E-5</v>
      </c>
      <c r="L525">
        <v>1.4610000000000001E-3</v>
      </c>
      <c r="M525">
        <f t="shared" si="166"/>
        <v>1.4610000000000001E-3</v>
      </c>
      <c r="N525">
        <v>0.293076</v>
      </c>
      <c r="O525">
        <f t="shared" si="162"/>
        <v>0.293076</v>
      </c>
      <c r="P525">
        <f t="shared" ref="P525:P588" si="174">SLOPE(O521:O529,B521:B529)</f>
        <v>-1.8863333333333048E-4</v>
      </c>
      <c r="Q525">
        <f t="shared" si="167"/>
        <v>78.692514000000003</v>
      </c>
      <c r="R525">
        <f t="shared" ref="R525:R588" si="175">SLOPE(Q521:Q529,B521:B529)</f>
        <v>1.7549999999933637E-4</v>
      </c>
      <c r="S525">
        <f t="shared" ref="S525:S588" si="176">((X525-AA525/1000+AB525/1000)/(X525+Y525+Z525))</f>
        <v>1</v>
      </c>
      <c r="T525">
        <f t="shared" ref="T525:T588" si="177">(-R525*U525+X525*(100-H525-M525))/(100-J525-O525)</f>
        <v>19.980748086849673</v>
      </c>
      <c r="U525">
        <f t="shared" si="159"/>
        <v>32500</v>
      </c>
      <c r="W525">
        <v>0</v>
      </c>
      <c r="X525">
        <v>20.000464999999998</v>
      </c>
      <c r="Y525">
        <v>0</v>
      </c>
      <c r="Z525">
        <v>0</v>
      </c>
      <c r="AA525">
        <f t="shared" si="163"/>
        <v>0</v>
      </c>
      <c r="AB525">
        <f t="shared" si="164"/>
        <v>0</v>
      </c>
      <c r="AC525" t="e">
        <f t="shared" si="168"/>
        <v>#DIV/0!</v>
      </c>
      <c r="AD525" s="6" t="e">
        <f t="shared" si="160"/>
        <v>#DIV/0!</v>
      </c>
      <c r="AE525" s="6" t="e">
        <f t="shared" si="160"/>
        <v>#DIV/0!</v>
      </c>
    </row>
    <row r="526" spans="1:31" x14ac:dyDescent="0.25">
      <c r="A526" s="1">
        <v>42880.244120370371</v>
      </c>
      <c r="B526" s="16">
        <v>519</v>
      </c>
      <c r="C526">
        <f t="shared" si="169"/>
        <v>17.023492565788011</v>
      </c>
      <c r="D526">
        <f t="shared" si="170"/>
        <v>-2.7341605165312721</v>
      </c>
      <c r="E526">
        <f t="shared" si="171"/>
        <v>64.071070991520031</v>
      </c>
      <c r="F526">
        <f t="shared" si="172"/>
        <v>-0.16061102068009797</v>
      </c>
      <c r="G526">
        <v>21.098445000000002</v>
      </c>
      <c r="H526">
        <f t="shared" si="165"/>
        <v>21.098445000000002</v>
      </c>
      <c r="I526">
        <v>21.014399000000001</v>
      </c>
      <c r="J526">
        <f t="shared" si="161"/>
        <v>21.014399000000001</v>
      </c>
      <c r="K526">
        <f t="shared" si="173"/>
        <v>1.2116666666746786E-5</v>
      </c>
      <c r="L526">
        <v>1.457E-3</v>
      </c>
      <c r="M526">
        <f t="shared" si="166"/>
        <v>1.457E-3</v>
      </c>
      <c r="N526">
        <v>0.29289399999999999</v>
      </c>
      <c r="O526">
        <f t="shared" si="162"/>
        <v>0.29289399999999999</v>
      </c>
      <c r="P526">
        <f t="shared" si="174"/>
        <v>-1.8758333333333173E-4</v>
      </c>
      <c r="Q526">
        <f t="shared" si="167"/>
        <v>78.692706999999999</v>
      </c>
      <c r="R526">
        <f t="shared" si="175"/>
        <v>1.7546666666608721E-4</v>
      </c>
      <c r="S526">
        <f t="shared" si="176"/>
        <v>1</v>
      </c>
      <c r="T526">
        <f t="shared" si="177"/>
        <v>19.980548346917839</v>
      </c>
      <c r="U526">
        <f t="shared" ref="U526:U589" si="178">$F$1</f>
        <v>32500</v>
      </c>
      <c r="W526">
        <v>0</v>
      </c>
      <c r="X526">
        <v>20.000305999999998</v>
      </c>
      <c r="Y526">
        <v>0</v>
      </c>
      <c r="Z526">
        <v>0</v>
      </c>
      <c r="AA526">
        <f t="shared" si="163"/>
        <v>0</v>
      </c>
      <c r="AB526">
        <f t="shared" si="164"/>
        <v>0</v>
      </c>
      <c r="AC526" t="e">
        <f t="shared" si="168"/>
        <v>#DIV/0!</v>
      </c>
      <c r="AD526" s="6" t="e">
        <f t="shared" si="160"/>
        <v>#DIV/0!</v>
      </c>
      <c r="AE526" s="6" t="e">
        <f t="shared" si="160"/>
        <v>#DIV/0!</v>
      </c>
    </row>
    <row r="527" spans="1:31" x14ac:dyDescent="0.25">
      <c r="A527" s="1">
        <v>42880.244814814818</v>
      </c>
      <c r="B527" s="16">
        <v>520</v>
      </c>
      <c r="C527">
        <f t="shared" si="169"/>
        <v>14.722772119057034</v>
      </c>
      <c r="D527">
        <f t="shared" si="170"/>
        <v>-2.1697772637420254</v>
      </c>
      <c r="E527">
        <f t="shared" si="171"/>
        <v>55.627010822032567</v>
      </c>
      <c r="F527">
        <f t="shared" si="172"/>
        <v>-0.14737559246288162</v>
      </c>
      <c r="G527">
        <v>21.098541000000001</v>
      </c>
      <c r="H527">
        <f t="shared" si="165"/>
        <v>21.098541000000001</v>
      </c>
      <c r="I527">
        <v>21.014405</v>
      </c>
      <c r="J527">
        <f t="shared" si="161"/>
        <v>21.014405</v>
      </c>
      <c r="K527">
        <f t="shared" si="173"/>
        <v>1.7400000000004448E-5</v>
      </c>
      <c r="L527">
        <v>1.449E-3</v>
      </c>
      <c r="M527">
        <f t="shared" si="166"/>
        <v>1.449E-3</v>
      </c>
      <c r="N527">
        <v>0.29270600000000002</v>
      </c>
      <c r="O527">
        <f t="shared" si="162"/>
        <v>0.29270600000000002</v>
      </c>
      <c r="P527">
        <f t="shared" si="174"/>
        <v>-1.8576666666666463E-4</v>
      </c>
      <c r="Q527">
        <f t="shared" si="167"/>
        <v>78.692889000000008</v>
      </c>
      <c r="R527">
        <f t="shared" si="175"/>
        <v>1.6836666666624939E-4</v>
      </c>
      <c r="S527">
        <f t="shared" si="176"/>
        <v>1</v>
      </c>
      <c r="T527">
        <f t="shared" si="177"/>
        <v>19.983943450617335</v>
      </c>
      <c r="U527">
        <f t="shared" si="178"/>
        <v>32500</v>
      </c>
      <c r="W527">
        <v>0</v>
      </c>
      <c r="X527">
        <v>20.000836</v>
      </c>
      <c r="Y527">
        <v>0</v>
      </c>
      <c r="Z527">
        <v>0</v>
      </c>
      <c r="AA527">
        <f t="shared" si="163"/>
        <v>0</v>
      </c>
      <c r="AB527">
        <f t="shared" si="164"/>
        <v>0</v>
      </c>
      <c r="AC527" t="e">
        <f t="shared" si="168"/>
        <v>#DIV/0!</v>
      </c>
      <c r="AD527" s="6" t="e">
        <f t="shared" si="160"/>
        <v>#DIV/0!</v>
      </c>
      <c r="AE527" s="6" t="e">
        <f t="shared" si="160"/>
        <v>#DIV/0!</v>
      </c>
    </row>
    <row r="528" spans="1:31" x14ac:dyDescent="0.25">
      <c r="A528" s="1">
        <v>42880.245509259257</v>
      </c>
      <c r="B528" s="16">
        <v>521</v>
      </c>
      <c r="C528">
        <f t="shared" si="169"/>
        <v>8.3422033927539374</v>
      </c>
      <c r="D528">
        <f t="shared" si="170"/>
        <v>-1.898622431161785</v>
      </c>
      <c r="E528">
        <f t="shared" si="171"/>
        <v>30.780544406840654</v>
      </c>
      <c r="F528">
        <f t="shared" si="172"/>
        <v>-0.22759244072266735</v>
      </c>
      <c r="G528">
        <v>21.098417000000001</v>
      </c>
      <c r="H528">
        <f t="shared" si="165"/>
        <v>21.098417000000001</v>
      </c>
      <c r="I528">
        <v>21.014493000000002</v>
      </c>
      <c r="J528">
        <f t="shared" si="161"/>
        <v>21.014493000000002</v>
      </c>
      <c r="K528">
        <f t="shared" si="173"/>
        <v>3.2599999999938234E-5</v>
      </c>
      <c r="L528">
        <v>1.446E-3</v>
      </c>
      <c r="M528">
        <f t="shared" si="166"/>
        <v>1.446E-3</v>
      </c>
      <c r="N528">
        <v>0.29250500000000001</v>
      </c>
      <c r="O528">
        <f t="shared" si="162"/>
        <v>0.29250500000000001</v>
      </c>
      <c r="P528">
        <f t="shared" si="174"/>
        <v>-1.8486666666666559E-4</v>
      </c>
      <c r="Q528">
        <f t="shared" si="167"/>
        <v>78.693001999999993</v>
      </c>
      <c r="R528">
        <f t="shared" si="175"/>
        <v>1.5226666666592336E-4</v>
      </c>
      <c r="S528">
        <f t="shared" si="176"/>
        <v>1</v>
      </c>
      <c r="T528">
        <f t="shared" si="177"/>
        <v>19.990171174176346</v>
      </c>
      <c r="U528">
        <f t="shared" si="178"/>
        <v>32500</v>
      </c>
      <c r="W528">
        <v>0</v>
      </c>
      <c r="X528">
        <v>20.000412000000001</v>
      </c>
      <c r="Y528">
        <v>0</v>
      </c>
      <c r="Z528">
        <v>0</v>
      </c>
      <c r="AA528">
        <f t="shared" si="163"/>
        <v>0</v>
      </c>
      <c r="AB528">
        <f t="shared" si="164"/>
        <v>0</v>
      </c>
      <c r="AC528" t="e">
        <f t="shared" si="168"/>
        <v>#DIV/0!</v>
      </c>
      <c r="AD528" s="6" t="e">
        <f t="shared" si="160"/>
        <v>#DIV/0!</v>
      </c>
      <c r="AE528" s="6" t="e">
        <f t="shared" si="160"/>
        <v>#DIV/0!</v>
      </c>
    </row>
    <row r="529" spans="1:31" x14ac:dyDescent="0.25">
      <c r="A529" s="1">
        <v>42880.246203703704</v>
      </c>
      <c r="B529" s="16">
        <v>522</v>
      </c>
      <c r="C529">
        <f t="shared" si="169"/>
        <v>-0.84061782509898819</v>
      </c>
      <c r="D529">
        <f t="shared" si="170"/>
        <v>-1.2693840595831229</v>
      </c>
      <c r="E529">
        <f t="shared" si="171"/>
        <v>-4.7142748504948804</v>
      </c>
      <c r="F529">
        <f t="shared" si="172"/>
        <v>1.510060840589057</v>
      </c>
      <c r="G529">
        <v>21.098427000000001</v>
      </c>
      <c r="H529">
        <f t="shared" si="165"/>
        <v>21.098427000000001</v>
      </c>
      <c r="I529">
        <v>21.014576000000002</v>
      </c>
      <c r="J529">
        <f t="shared" si="161"/>
        <v>21.014576000000002</v>
      </c>
      <c r="K529">
        <f t="shared" si="173"/>
        <v>5.4466666666641572E-5</v>
      </c>
      <c r="L529">
        <v>1.4339999999999999E-3</v>
      </c>
      <c r="M529">
        <f t="shared" si="166"/>
        <v>1.4339999999999999E-3</v>
      </c>
      <c r="N529">
        <v>0.29232000000000002</v>
      </c>
      <c r="O529">
        <f t="shared" si="162"/>
        <v>0.29232000000000002</v>
      </c>
      <c r="P529">
        <f t="shared" si="174"/>
        <v>-1.8291666666666779E-4</v>
      </c>
      <c r="Q529">
        <f t="shared" si="167"/>
        <v>78.693103999999991</v>
      </c>
      <c r="R529">
        <f t="shared" si="175"/>
        <v>1.2844999999946557E-4</v>
      </c>
      <c r="S529">
        <f t="shared" si="176"/>
        <v>1</v>
      </c>
      <c r="T529">
        <f t="shared" si="177"/>
        <v>20.0004602337657</v>
      </c>
      <c r="U529">
        <f t="shared" si="178"/>
        <v>32500</v>
      </c>
      <c r="W529">
        <v>0</v>
      </c>
      <c r="X529">
        <v>20.000889000000001</v>
      </c>
      <c r="Y529">
        <v>0</v>
      </c>
      <c r="Z529">
        <v>0</v>
      </c>
      <c r="AA529">
        <f t="shared" si="163"/>
        <v>0</v>
      </c>
      <c r="AB529">
        <f t="shared" si="164"/>
        <v>0</v>
      </c>
      <c r="AC529" t="e">
        <f t="shared" si="168"/>
        <v>#DIV/0!</v>
      </c>
      <c r="AD529" s="6" t="e">
        <f t="shared" si="160"/>
        <v>#DIV/0!</v>
      </c>
      <c r="AE529" s="6" t="e">
        <f t="shared" si="160"/>
        <v>#DIV/0!</v>
      </c>
    </row>
    <row r="530" spans="1:31" x14ac:dyDescent="0.25">
      <c r="A530" s="1">
        <v>42880.246898148151</v>
      </c>
      <c r="B530" s="16">
        <v>523</v>
      </c>
      <c r="C530">
        <f t="shared" si="169"/>
        <v>-1.2906210779254113</v>
      </c>
      <c r="D530">
        <f t="shared" si="170"/>
        <v>-0.95951487010552228</v>
      </c>
      <c r="E530">
        <f t="shared" si="171"/>
        <v>-6.1456420847005422</v>
      </c>
      <c r="F530">
        <f t="shared" si="172"/>
        <v>0.74345203756309286</v>
      </c>
      <c r="G530">
        <v>21.098158999999999</v>
      </c>
      <c r="H530">
        <f t="shared" si="165"/>
        <v>21.098158999999999</v>
      </c>
      <c r="I530">
        <v>21.014595</v>
      </c>
      <c r="J530">
        <f t="shared" si="161"/>
        <v>21.014595</v>
      </c>
      <c r="K530">
        <f t="shared" si="173"/>
        <v>5.5183333333334401E-5</v>
      </c>
      <c r="L530">
        <v>1.428E-3</v>
      </c>
      <c r="M530">
        <f t="shared" si="166"/>
        <v>1.428E-3</v>
      </c>
      <c r="N530">
        <v>0.29214600000000002</v>
      </c>
      <c r="O530">
        <f t="shared" si="162"/>
        <v>0.29214600000000002</v>
      </c>
      <c r="P530">
        <f t="shared" si="174"/>
        <v>-1.8186666666666722E-4</v>
      </c>
      <c r="Q530">
        <f t="shared" si="167"/>
        <v>78.693258999999998</v>
      </c>
      <c r="R530">
        <f t="shared" si="175"/>
        <v>1.2668333333394345E-4</v>
      </c>
      <c r="S530">
        <f t="shared" si="176"/>
        <v>1</v>
      </c>
      <c r="T530">
        <f t="shared" si="177"/>
        <v>20.001220106207622</v>
      </c>
      <c r="U530">
        <f t="shared" si="178"/>
        <v>32500</v>
      </c>
      <c r="W530">
        <v>0</v>
      </c>
      <c r="X530">
        <v>20.000889000000001</v>
      </c>
      <c r="Y530">
        <v>0</v>
      </c>
      <c r="Z530">
        <v>0</v>
      </c>
      <c r="AA530">
        <f t="shared" si="163"/>
        <v>0</v>
      </c>
      <c r="AB530">
        <f t="shared" si="164"/>
        <v>0</v>
      </c>
      <c r="AC530" t="e">
        <f t="shared" si="168"/>
        <v>#DIV/0!</v>
      </c>
      <c r="AD530" s="6" t="e">
        <f t="shared" si="160"/>
        <v>#DIV/0!</v>
      </c>
      <c r="AE530" s="6" t="e">
        <f t="shared" si="160"/>
        <v>#DIV/0!</v>
      </c>
    </row>
    <row r="531" spans="1:31" x14ac:dyDescent="0.25">
      <c r="A531" s="1">
        <v>42880.24759259259</v>
      </c>
      <c r="B531" s="16">
        <v>524</v>
      </c>
      <c r="C531">
        <f t="shared" si="169"/>
        <v>0.47336129336785548</v>
      </c>
      <c r="D531">
        <f t="shared" si="170"/>
        <v>-0.53342345963821813</v>
      </c>
      <c r="E531">
        <f t="shared" si="171"/>
        <v>1.2766173577221256</v>
      </c>
      <c r="F531">
        <f t="shared" si="172"/>
        <v>-1.1268844054464917</v>
      </c>
      <c r="G531">
        <v>21.098092000000001</v>
      </c>
      <c r="H531">
        <f t="shared" si="165"/>
        <v>21.098092000000001</v>
      </c>
      <c r="I531">
        <v>21.014645000000002</v>
      </c>
      <c r="J531">
        <f t="shared" si="161"/>
        <v>21.014645000000002</v>
      </c>
      <c r="K531">
        <f t="shared" si="173"/>
        <v>5.0549999999975154E-5</v>
      </c>
      <c r="L531">
        <v>1.4189999999999999E-3</v>
      </c>
      <c r="M531">
        <f t="shared" si="166"/>
        <v>1.4189999999999999E-3</v>
      </c>
      <c r="N531">
        <v>0.29197800000000002</v>
      </c>
      <c r="O531">
        <f t="shared" si="162"/>
        <v>0.29197800000000002</v>
      </c>
      <c r="P531">
        <f t="shared" si="174"/>
        <v>-1.8045000000000422E-4</v>
      </c>
      <c r="Q531">
        <f t="shared" si="167"/>
        <v>78.693376999999998</v>
      </c>
      <c r="R531">
        <f t="shared" si="175"/>
        <v>1.2990000000077847E-4</v>
      </c>
      <c r="S531">
        <f t="shared" si="176"/>
        <v>1</v>
      </c>
      <c r="T531">
        <f t="shared" si="177"/>
        <v>20.000358215246749</v>
      </c>
      <c r="U531">
        <f t="shared" si="178"/>
        <v>32500</v>
      </c>
      <c r="W531">
        <v>0</v>
      </c>
      <c r="X531">
        <v>20.001365</v>
      </c>
      <c r="Y531">
        <v>0</v>
      </c>
      <c r="Z531">
        <v>0</v>
      </c>
      <c r="AA531">
        <f t="shared" si="163"/>
        <v>0</v>
      </c>
      <c r="AB531">
        <f t="shared" si="164"/>
        <v>0</v>
      </c>
      <c r="AC531" t="e">
        <f t="shared" si="168"/>
        <v>#DIV/0!</v>
      </c>
      <c r="AD531" s="6" t="e">
        <f t="shared" si="160"/>
        <v>#DIV/0!</v>
      </c>
      <c r="AE531" s="6" t="e">
        <f t="shared" si="160"/>
        <v>#DIV/0!</v>
      </c>
    </row>
    <row r="532" spans="1:31" x14ac:dyDescent="0.25">
      <c r="A532" s="1">
        <v>42880.248287037037</v>
      </c>
      <c r="B532" s="16">
        <v>525</v>
      </c>
      <c r="C532">
        <f t="shared" si="169"/>
        <v>4.0588937007405583</v>
      </c>
      <c r="D532">
        <f t="shared" si="170"/>
        <v>-0.68050546440649562</v>
      </c>
      <c r="E532">
        <f t="shared" si="171"/>
        <v>15.244822041913768</v>
      </c>
      <c r="F532">
        <f t="shared" si="172"/>
        <v>-0.16765786802505697</v>
      </c>
      <c r="G532">
        <v>21.098217999999999</v>
      </c>
      <c r="H532">
        <f t="shared" si="165"/>
        <v>21.098217999999999</v>
      </c>
      <c r="I532">
        <v>21.014765000000001</v>
      </c>
      <c r="J532">
        <f t="shared" si="161"/>
        <v>21.014765000000001</v>
      </c>
      <c r="K532">
        <f t="shared" si="173"/>
        <v>4.1933333333273499E-5</v>
      </c>
      <c r="L532">
        <v>1.4159999999999999E-3</v>
      </c>
      <c r="M532">
        <f t="shared" si="166"/>
        <v>1.4159999999999999E-3</v>
      </c>
      <c r="N532">
        <v>0.29178999999999999</v>
      </c>
      <c r="O532">
        <f t="shared" si="162"/>
        <v>0.29178999999999999</v>
      </c>
      <c r="P532">
        <f t="shared" si="174"/>
        <v>-1.8075000000000358E-4</v>
      </c>
      <c r="Q532">
        <f t="shared" si="167"/>
        <v>78.693444999999997</v>
      </c>
      <c r="R532">
        <f t="shared" si="175"/>
        <v>1.3881666666814378E-4</v>
      </c>
      <c r="S532">
        <f t="shared" si="176"/>
        <v>1</v>
      </c>
      <c r="T532">
        <f t="shared" si="177"/>
        <v>19.99604360083439</v>
      </c>
      <c r="U532">
        <f t="shared" si="178"/>
        <v>32500</v>
      </c>
      <c r="W532">
        <v>0</v>
      </c>
      <c r="X532">
        <v>20.000782999999998</v>
      </c>
      <c r="Y532">
        <v>0</v>
      </c>
      <c r="Z532">
        <v>0</v>
      </c>
      <c r="AA532">
        <f t="shared" si="163"/>
        <v>0</v>
      </c>
      <c r="AB532">
        <f t="shared" si="164"/>
        <v>0</v>
      </c>
      <c r="AC532" t="e">
        <f t="shared" si="168"/>
        <v>#DIV/0!</v>
      </c>
      <c r="AD532" s="6" t="e">
        <f t="shared" si="160"/>
        <v>#DIV/0!</v>
      </c>
      <c r="AE532" s="6" t="e">
        <f t="shared" si="160"/>
        <v>#DIV/0!</v>
      </c>
    </row>
    <row r="533" spans="1:31" x14ac:dyDescent="0.25">
      <c r="A533" s="1">
        <v>42880.248981481483</v>
      </c>
      <c r="B533" s="16">
        <v>526</v>
      </c>
      <c r="C533">
        <f t="shared" si="169"/>
        <v>2.7482051529278695</v>
      </c>
      <c r="D533">
        <f t="shared" si="170"/>
        <v>-1.7967108224479933</v>
      </c>
      <c r="E533">
        <f t="shared" si="171"/>
        <v>8.847107759706148</v>
      </c>
      <c r="F533">
        <f t="shared" si="172"/>
        <v>-0.65377609110943635</v>
      </c>
      <c r="G533">
        <v>21.098519</v>
      </c>
      <c r="H533">
        <f t="shared" si="165"/>
        <v>21.098519</v>
      </c>
      <c r="I533">
        <v>21.014807000000001</v>
      </c>
      <c r="J533">
        <f t="shared" si="161"/>
        <v>21.014807000000001</v>
      </c>
      <c r="K533">
        <f t="shared" si="173"/>
        <v>4.5999999999975687E-5</v>
      </c>
      <c r="L533">
        <v>1.408E-3</v>
      </c>
      <c r="M533">
        <f t="shared" si="166"/>
        <v>1.408E-3</v>
      </c>
      <c r="N533">
        <v>0.29161399999999998</v>
      </c>
      <c r="O533">
        <f t="shared" si="162"/>
        <v>0.29161399999999998</v>
      </c>
      <c r="P533">
        <f t="shared" si="174"/>
        <v>-1.8408333333333747E-4</v>
      </c>
      <c r="Q533">
        <f t="shared" si="167"/>
        <v>78.693579</v>
      </c>
      <c r="R533">
        <f t="shared" si="175"/>
        <v>1.3808333333429346E-4</v>
      </c>
      <c r="S533">
        <f t="shared" si="176"/>
        <v>1</v>
      </c>
      <c r="T533">
        <f t="shared" si="177"/>
        <v>19.996291084024325</v>
      </c>
      <c r="U533">
        <f t="shared" si="178"/>
        <v>32500</v>
      </c>
      <c r="W533">
        <v>5.0000000000000004E-6</v>
      </c>
      <c r="X533">
        <v>20.000836</v>
      </c>
      <c r="Y533">
        <v>0</v>
      </c>
      <c r="Z533">
        <v>0</v>
      </c>
      <c r="AA533">
        <f t="shared" si="163"/>
        <v>0</v>
      </c>
      <c r="AB533">
        <f t="shared" si="164"/>
        <v>0</v>
      </c>
      <c r="AC533" t="e">
        <f t="shared" si="168"/>
        <v>#DIV/0!</v>
      </c>
      <c r="AD533" s="6" t="e">
        <f t="shared" si="160"/>
        <v>#DIV/0!</v>
      </c>
      <c r="AE533" s="6" t="e">
        <f t="shared" si="160"/>
        <v>#DIV/0!</v>
      </c>
    </row>
    <row r="534" spans="1:31" x14ac:dyDescent="0.25">
      <c r="A534" s="1">
        <v>42880.249675925923</v>
      </c>
      <c r="B534" s="16">
        <v>527</v>
      </c>
      <c r="C534">
        <f t="shared" si="169"/>
        <v>1.3961361310098641</v>
      </c>
      <c r="D534">
        <f t="shared" si="170"/>
        <v>-3.2956002956685726</v>
      </c>
      <c r="E534">
        <f t="shared" si="171"/>
        <v>1.86382976589177</v>
      </c>
      <c r="F534">
        <f t="shared" si="172"/>
        <v>-2.3605150117308211</v>
      </c>
      <c r="G534">
        <v>21.098558000000001</v>
      </c>
      <c r="H534">
        <f t="shared" si="165"/>
        <v>21.098558000000001</v>
      </c>
      <c r="I534">
        <v>21.014772000000001</v>
      </c>
      <c r="J534">
        <f t="shared" si="161"/>
        <v>21.014772000000001</v>
      </c>
      <c r="K534">
        <f t="shared" si="173"/>
        <v>5.0299999999955009E-5</v>
      </c>
      <c r="L534">
        <v>1.3979999999999999E-3</v>
      </c>
      <c r="M534">
        <f t="shared" si="166"/>
        <v>1.3979999999999999E-3</v>
      </c>
      <c r="N534">
        <v>0.29142800000000002</v>
      </c>
      <c r="O534">
        <f t="shared" si="162"/>
        <v>0.29142800000000002</v>
      </c>
      <c r="P534">
        <f t="shared" si="174"/>
        <v>-1.8858333333333737E-4</v>
      </c>
      <c r="Q534">
        <f t="shared" si="167"/>
        <v>78.69380000000001</v>
      </c>
      <c r="R534">
        <f t="shared" si="175"/>
        <v>1.382833333337885E-4</v>
      </c>
      <c r="S534">
        <f t="shared" si="176"/>
        <v>1</v>
      </c>
      <c r="T534">
        <f t="shared" si="177"/>
        <v>19.99587926357319</v>
      </c>
      <c r="U534">
        <f t="shared" si="178"/>
        <v>32500</v>
      </c>
      <c r="W534">
        <v>5.0000000000000004E-6</v>
      </c>
      <c r="X534">
        <v>20.000571000000001</v>
      </c>
      <c r="Y534">
        <v>0</v>
      </c>
      <c r="Z534">
        <v>0</v>
      </c>
      <c r="AA534">
        <f t="shared" si="163"/>
        <v>0</v>
      </c>
      <c r="AB534">
        <f t="shared" si="164"/>
        <v>0</v>
      </c>
      <c r="AC534" t="e">
        <f t="shared" si="168"/>
        <v>#DIV/0!</v>
      </c>
      <c r="AD534" s="6" t="e">
        <f t="shared" si="160"/>
        <v>#DIV/0!</v>
      </c>
      <c r="AE534" s="6" t="e">
        <f t="shared" si="160"/>
        <v>#DIV/0!</v>
      </c>
    </row>
    <row r="535" spans="1:31" x14ac:dyDescent="0.25">
      <c r="A535" s="1">
        <v>42880.25037037037</v>
      </c>
      <c r="B535" s="16">
        <v>528</v>
      </c>
      <c r="C535">
        <f t="shared" si="169"/>
        <v>4.2480339362955029</v>
      </c>
      <c r="D535">
        <f t="shared" si="170"/>
        <v>-4.9819124968210815</v>
      </c>
      <c r="E535">
        <f t="shared" si="171"/>
        <v>11.2414703464501</v>
      </c>
      <c r="F535">
        <f t="shared" si="172"/>
        <v>-1.1727572264089672</v>
      </c>
      <c r="G535">
        <v>21.098347</v>
      </c>
      <c r="H535">
        <f t="shared" si="165"/>
        <v>21.098347</v>
      </c>
      <c r="I535">
        <v>21.014796</v>
      </c>
      <c r="J535">
        <f t="shared" si="161"/>
        <v>21.014796</v>
      </c>
      <c r="K535">
        <f t="shared" si="173"/>
        <v>4.4316666666569897E-5</v>
      </c>
      <c r="L535">
        <v>1.389E-3</v>
      </c>
      <c r="M535">
        <f t="shared" si="166"/>
        <v>1.389E-3</v>
      </c>
      <c r="N535">
        <v>0.29124899999999998</v>
      </c>
      <c r="O535">
        <f t="shared" si="162"/>
        <v>0.29124899999999998</v>
      </c>
      <c r="P535">
        <f t="shared" si="174"/>
        <v>-1.936333333333364E-4</v>
      </c>
      <c r="Q535">
        <f t="shared" si="167"/>
        <v>78.693955000000003</v>
      </c>
      <c r="R535">
        <f t="shared" si="175"/>
        <v>1.4931666666650282E-4</v>
      </c>
      <c r="S535">
        <f t="shared" si="176"/>
        <v>1</v>
      </c>
      <c r="T535">
        <f t="shared" si="177"/>
        <v>19.992082053566968</v>
      </c>
      <c r="U535">
        <f t="shared" si="178"/>
        <v>32500</v>
      </c>
      <c r="W535">
        <v>5.0000000000000004E-6</v>
      </c>
      <c r="X535">
        <v>20.001311999999999</v>
      </c>
      <c r="Y535">
        <v>0</v>
      </c>
      <c r="Z535">
        <v>0</v>
      </c>
      <c r="AA535">
        <f t="shared" si="163"/>
        <v>0</v>
      </c>
      <c r="AB535">
        <f t="shared" si="164"/>
        <v>0</v>
      </c>
      <c r="AC535" t="e">
        <f t="shared" si="168"/>
        <v>#DIV/0!</v>
      </c>
      <c r="AD535" s="6" t="e">
        <f t="shared" si="160"/>
        <v>#DIV/0!</v>
      </c>
      <c r="AE535" s="6" t="e">
        <f t="shared" si="160"/>
        <v>#DIV/0!</v>
      </c>
    </row>
    <row r="536" spans="1:31" x14ac:dyDescent="0.25">
      <c r="A536" s="1">
        <v>42880.251064814816</v>
      </c>
      <c r="B536" s="16">
        <v>529</v>
      </c>
      <c r="C536">
        <f t="shared" si="169"/>
        <v>5.5065344571807877</v>
      </c>
      <c r="D536">
        <f t="shared" si="170"/>
        <v>-6.1130099067713672</v>
      </c>
      <c r="E536">
        <f t="shared" si="171"/>
        <v>14.952489358673894</v>
      </c>
      <c r="F536">
        <f t="shared" si="172"/>
        <v>-1.1101374111624247</v>
      </c>
      <c r="G536">
        <v>21.098127000000002</v>
      </c>
      <c r="H536">
        <f t="shared" si="165"/>
        <v>21.098127000000002</v>
      </c>
      <c r="I536">
        <v>21.014828000000001</v>
      </c>
      <c r="J536">
        <f t="shared" si="161"/>
        <v>21.014828000000001</v>
      </c>
      <c r="K536">
        <f t="shared" si="173"/>
        <v>4.1833333333348341E-5</v>
      </c>
      <c r="L536">
        <v>1.3849999999999999E-3</v>
      </c>
      <c r="M536">
        <f t="shared" si="166"/>
        <v>1.3849999999999999E-3</v>
      </c>
      <c r="N536">
        <v>0.291047</v>
      </c>
      <c r="O536">
        <f t="shared" si="162"/>
        <v>0.291047</v>
      </c>
      <c r="P536">
        <f t="shared" si="174"/>
        <v>-1.9696666666666843E-4</v>
      </c>
      <c r="Q536">
        <f t="shared" si="167"/>
        <v>78.694125</v>
      </c>
      <c r="R536">
        <f t="shared" si="175"/>
        <v>1.5513333333245783E-4</v>
      </c>
      <c r="S536">
        <f t="shared" si="176"/>
        <v>1</v>
      </c>
      <c r="T536">
        <f t="shared" si="177"/>
        <v>19.989269455636329</v>
      </c>
      <c r="U536">
        <f t="shared" si="178"/>
        <v>32500</v>
      </c>
      <c r="W536">
        <v>0</v>
      </c>
      <c r="X536">
        <v>20.000889000000001</v>
      </c>
      <c r="Y536">
        <v>0</v>
      </c>
      <c r="Z536">
        <v>0</v>
      </c>
      <c r="AA536">
        <f t="shared" si="163"/>
        <v>0</v>
      </c>
      <c r="AB536">
        <f t="shared" si="164"/>
        <v>0</v>
      </c>
      <c r="AC536" t="e">
        <f t="shared" si="168"/>
        <v>#DIV/0!</v>
      </c>
      <c r="AD536" s="6" t="e">
        <f t="shared" si="160"/>
        <v>#DIV/0!</v>
      </c>
      <c r="AE536" s="6" t="e">
        <f t="shared" si="160"/>
        <v>#DIV/0!</v>
      </c>
    </row>
    <row r="537" spans="1:31" x14ac:dyDescent="0.25">
      <c r="A537" s="1">
        <v>42880.251759259256</v>
      </c>
      <c r="B537" s="16">
        <v>530</v>
      </c>
      <c r="C537">
        <f t="shared" si="169"/>
        <v>1.3882823219064377</v>
      </c>
      <c r="D537">
        <f t="shared" si="170"/>
        <v>-6.5892219549210918</v>
      </c>
      <c r="E537">
        <f t="shared" si="171"/>
        <v>-1.8032804075996154</v>
      </c>
      <c r="F537">
        <f t="shared" si="172"/>
        <v>-4.7463126562560722</v>
      </c>
      <c r="G537">
        <v>21.098395</v>
      </c>
      <c r="H537">
        <f t="shared" si="165"/>
        <v>21.098395</v>
      </c>
      <c r="I537">
        <v>21.015014000000001</v>
      </c>
      <c r="J537">
        <f t="shared" si="161"/>
        <v>21.015014000000001</v>
      </c>
      <c r="K537">
        <f t="shared" si="173"/>
        <v>5.2199999999835711E-5</v>
      </c>
      <c r="L537">
        <v>1.387E-3</v>
      </c>
      <c r="M537">
        <f t="shared" si="166"/>
        <v>1.387E-3</v>
      </c>
      <c r="N537">
        <v>0.29083799999999999</v>
      </c>
      <c r="O537">
        <f t="shared" si="162"/>
        <v>0.29083799999999999</v>
      </c>
      <c r="P537">
        <f t="shared" si="174"/>
        <v>-1.983333333333337E-4</v>
      </c>
      <c r="Q537">
        <f t="shared" si="167"/>
        <v>78.694147999999998</v>
      </c>
      <c r="R537">
        <f t="shared" si="175"/>
        <v>1.4613333333244328E-4</v>
      </c>
      <c r="S537">
        <f t="shared" si="176"/>
        <v>1</v>
      </c>
      <c r="T537">
        <f t="shared" si="177"/>
        <v>19.992752495723519</v>
      </c>
      <c r="U537">
        <f t="shared" si="178"/>
        <v>32500</v>
      </c>
      <c r="W537">
        <v>0</v>
      </c>
      <c r="X537">
        <v>20.000730000000001</v>
      </c>
      <c r="Y537">
        <v>0</v>
      </c>
      <c r="Z537">
        <v>0</v>
      </c>
      <c r="AA537">
        <f t="shared" si="163"/>
        <v>0</v>
      </c>
      <c r="AB537">
        <f t="shared" si="164"/>
        <v>0</v>
      </c>
      <c r="AC537" t="e">
        <f t="shared" si="168"/>
        <v>#DIV/0!</v>
      </c>
      <c r="AD537" s="6" t="e">
        <f t="shared" si="160"/>
        <v>#DIV/0!</v>
      </c>
      <c r="AE537" s="6" t="e">
        <f t="shared" si="160"/>
        <v>#DIV/0!</v>
      </c>
    </row>
    <row r="538" spans="1:31" x14ac:dyDescent="0.25">
      <c r="A538" s="1">
        <v>42880.252453703702</v>
      </c>
      <c r="B538" s="16">
        <v>531</v>
      </c>
      <c r="C538">
        <f t="shared" si="169"/>
        <v>0.85999353218295882</v>
      </c>
      <c r="D538">
        <f t="shared" si="170"/>
        <v>-5.9478177187877002</v>
      </c>
      <c r="E538">
        <f t="shared" si="171"/>
        <v>-3.1771562512085816</v>
      </c>
      <c r="F538">
        <f t="shared" si="172"/>
        <v>-6.9161191290475141</v>
      </c>
      <c r="G538">
        <v>21.098258000000001</v>
      </c>
      <c r="H538">
        <f t="shared" si="165"/>
        <v>21.098258000000001</v>
      </c>
      <c r="I538">
        <v>21.015044</v>
      </c>
      <c r="J538">
        <f t="shared" si="161"/>
        <v>21.015044</v>
      </c>
      <c r="K538">
        <f t="shared" si="173"/>
        <v>5.29666666664023E-5</v>
      </c>
      <c r="L538">
        <v>1.3810000000000001E-3</v>
      </c>
      <c r="M538">
        <f t="shared" si="166"/>
        <v>1.3810000000000001E-3</v>
      </c>
      <c r="N538">
        <v>0.29063499999999998</v>
      </c>
      <c r="O538">
        <f t="shared" si="162"/>
        <v>0.29063499999999998</v>
      </c>
      <c r="P538">
        <f t="shared" si="174"/>
        <v>-1.9624999999999967E-4</v>
      </c>
      <c r="Q538">
        <f t="shared" si="167"/>
        <v>78.694321000000002</v>
      </c>
      <c r="R538">
        <f t="shared" si="175"/>
        <v>1.432833333320597E-4</v>
      </c>
      <c r="S538">
        <f t="shared" si="176"/>
        <v>1</v>
      </c>
      <c r="T538">
        <f t="shared" si="177"/>
        <v>19.994028188749528</v>
      </c>
      <c r="U538">
        <f t="shared" si="178"/>
        <v>32500</v>
      </c>
      <c r="W538">
        <v>0</v>
      </c>
      <c r="X538">
        <v>20.000836</v>
      </c>
      <c r="Y538">
        <v>0</v>
      </c>
      <c r="Z538">
        <v>0</v>
      </c>
      <c r="AA538">
        <f t="shared" si="163"/>
        <v>0</v>
      </c>
      <c r="AB538">
        <f t="shared" si="164"/>
        <v>0</v>
      </c>
      <c r="AC538" t="e">
        <f t="shared" si="168"/>
        <v>#DIV/0!</v>
      </c>
      <c r="AD538" s="6" t="e">
        <f t="shared" si="160"/>
        <v>#DIV/0!</v>
      </c>
      <c r="AE538" s="6" t="e">
        <f t="shared" si="160"/>
        <v>#DIV/0!</v>
      </c>
    </row>
    <row r="539" spans="1:31" x14ac:dyDescent="0.25">
      <c r="A539" s="1">
        <v>42880.253148148149</v>
      </c>
      <c r="B539" s="16">
        <v>532</v>
      </c>
      <c r="C539">
        <f t="shared" si="169"/>
        <v>1.2141273836306854</v>
      </c>
      <c r="D539">
        <f t="shared" si="170"/>
        <v>-4.9671229203856537</v>
      </c>
      <c r="E539">
        <f t="shared" si="171"/>
        <v>-0.69882768521723104</v>
      </c>
      <c r="F539">
        <f t="shared" si="172"/>
        <v>-4.0911052558028445</v>
      </c>
      <c r="G539">
        <v>21.098403000000001</v>
      </c>
      <c r="H539">
        <f t="shared" si="165"/>
        <v>21.098403000000001</v>
      </c>
      <c r="I539">
        <v>21.014983000000001</v>
      </c>
      <c r="J539">
        <f t="shared" si="161"/>
        <v>21.014983000000001</v>
      </c>
      <c r="K539">
        <f t="shared" si="173"/>
        <v>5.1599999999692629E-5</v>
      </c>
      <c r="L539">
        <v>1.374E-3</v>
      </c>
      <c r="M539">
        <f t="shared" si="166"/>
        <v>1.374E-3</v>
      </c>
      <c r="N539">
        <v>0.29042299999999999</v>
      </c>
      <c r="O539">
        <f t="shared" si="162"/>
        <v>0.29042299999999999</v>
      </c>
      <c r="P539">
        <f t="shared" si="174"/>
        <v>-1.9311666666666413E-4</v>
      </c>
      <c r="Q539">
        <f t="shared" si="167"/>
        <v>78.694593999999995</v>
      </c>
      <c r="R539">
        <f t="shared" si="175"/>
        <v>1.4151666666630073E-4</v>
      </c>
      <c r="S539">
        <f t="shared" si="176"/>
        <v>1</v>
      </c>
      <c r="T539">
        <f t="shared" si="177"/>
        <v>19.995183749696203</v>
      </c>
      <c r="U539">
        <f t="shared" si="178"/>
        <v>32500</v>
      </c>
      <c r="W539">
        <v>0</v>
      </c>
      <c r="X539">
        <v>20.001365</v>
      </c>
      <c r="Y539">
        <v>0</v>
      </c>
      <c r="Z539">
        <v>0</v>
      </c>
      <c r="AA539">
        <f t="shared" si="163"/>
        <v>0</v>
      </c>
      <c r="AB539">
        <f t="shared" si="164"/>
        <v>0</v>
      </c>
      <c r="AC539" t="e">
        <f t="shared" si="168"/>
        <v>#DIV/0!</v>
      </c>
      <c r="AD539" s="6" t="e">
        <f t="shared" si="160"/>
        <v>#DIV/0!</v>
      </c>
      <c r="AE539" s="6" t="e">
        <f t="shared" si="160"/>
        <v>#DIV/0!</v>
      </c>
    </row>
    <row r="540" spans="1:31" x14ac:dyDescent="0.25">
      <c r="A540" s="1">
        <v>42880.253842592596</v>
      </c>
      <c r="B540" s="16">
        <v>533</v>
      </c>
      <c r="C540">
        <f t="shared" si="169"/>
        <v>-1.456417385431763</v>
      </c>
      <c r="D540">
        <f t="shared" si="170"/>
        <v>-3.6600222361517343</v>
      </c>
      <c r="E540">
        <f t="shared" si="171"/>
        <v>-9.7804054646980916</v>
      </c>
      <c r="F540">
        <f t="shared" si="172"/>
        <v>2.5130311356910235</v>
      </c>
      <c r="G540">
        <v>21.098417000000001</v>
      </c>
      <c r="H540">
        <f t="shared" si="165"/>
        <v>21.098417000000001</v>
      </c>
      <c r="I540">
        <v>21.015070000000001</v>
      </c>
      <c r="J540">
        <f t="shared" si="161"/>
        <v>21.015070000000001</v>
      </c>
      <c r="K540">
        <f t="shared" si="173"/>
        <v>5.7199999999824056E-5</v>
      </c>
      <c r="L540">
        <v>1.3630000000000001E-3</v>
      </c>
      <c r="M540">
        <f t="shared" si="166"/>
        <v>1.3630000000000001E-3</v>
      </c>
      <c r="N540">
        <v>0.29022799999999999</v>
      </c>
      <c r="O540">
        <f t="shared" si="162"/>
        <v>0.29022799999999999</v>
      </c>
      <c r="P540">
        <f t="shared" si="174"/>
        <v>-1.8901666666666466E-4</v>
      </c>
      <c r="Q540">
        <f t="shared" si="167"/>
        <v>78.694701999999992</v>
      </c>
      <c r="R540">
        <f t="shared" si="175"/>
        <v>1.3181666666639558E-4</v>
      </c>
      <c r="S540">
        <f t="shared" si="176"/>
        <v>1</v>
      </c>
      <c r="T540">
        <f t="shared" si="177"/>
        <v>19.999108395149428</v>
      </c>
      <c r="U540">
        <f t="shared" si="178"/>
        <v>32500</v>
      </c>
      <c r="W540">
        <v>0</v>
      </c>
      <c r="X540">
        <v>20.001311999999999</v>
      </c>
      <c r="Y540">
        <v>0</v>
      </c>
      <c r="Z540">
        <v>0</v>
      </c>
      <c r="AA540">
        <f t="shared" si="163"/>
        <v>0</v>
      </c>
      <c r="AB540">
        <f t="shared" si="164"/>
        <v>0</v>
      </c>
      <c r="AC540" t="e">
        <f t="shared" si="168"/>
        <v>#DIV/0!</v>
      </c>
      <c r="AD540" s="6" t="e">
        <f t="shared" si="160"/>
        <v>#DIV/0!</v>
      </c>
      <c r="AE540" s="6" t="e">
        <f t="shared" si="160"/>
        <v>#DIV/0!</v>
      </c>
    </row>
    <row r="541" spans="1:31" x14ac:dyDescent="0.25">
      <c r="A541" s="1">
        <v>42880.254537037035</v>
      </c>
      <c r="B541" s="16">
        <v>534</v>
      </c>
      <c r="C541">
        <f t="shared" si="169"/>
        <v>-7.7951289065670082</v>
      </c>
      <c r="D541">
        <f t="shared" si="170"/>
        <v>-2.3863573627142198</v>
      </c>
      <c r="E541">
        <f t="shared" si="171"/>
        <v>-33.35514154921708</v>
      </c>
      <c r="F541">
        <f t="shared" si="172"/>
        <v>0.30613443232527338</v>
      </c>
      <c r="G541">
        <v>21.098403999999999</v>
      </c>
      <c r="H541">
        <f t="shared" si="165"/>
        <v>21.098403999999999</v>
      </c>
      <c r="I541">
        <v>21.015218999999998</v>
      </c>
      <c r="J541">
        <f t="shared" si="161"/>
        <v>21.015218999999998</v>
      </c>
      <c r="K541">
        <f t="shared" si="173"/>
        <v>7.1683333333361074E-5</v>
      </c>
      <c r="L541">
        <v>1.3600000000000001E-3</v>
      </c>
      <c r="M541">
        <f t="shared" si="166"/>
        <v>1.3600000000000001E-3</v>
      </c>
      <c r="N541">
        <v>0.29005500000000001</v>
      </c>
      <c r="O541">
        <f t="shared" si="162"/>
        <v>0.29005500000000001</v>
      </c>
      <c r="P541">
        <f t="shared" si="174"/>
        <v>-1.8506666666666486E-4</v>
      </c>
      <c r="Q541">
        <f t="shared" si="167"/>
        <v>78.694726000000003</v>
      </c>
      <c r="R541">
        <f t="shared" si="175"/>
        <v>1.1338333333294296E-4</v>
      </c>
      <c r="S541">
        <f t="shared" si="176"/>
        <v>1</v>
      </c>
      <c r="T541">
        <f t="shared" si="177"/>
        <v>20.00735577154397</v>
      </c>
      <c r="U541">
        <f t="shared" si="178"/>
        <v>32500</v>
      </c>
      <c r="W541">
        <v>0</v>
      </c>
      <c r="X541">
        <v>20.001947000000001</v>
      </c>
      <c r="Y541">
        <v>0</v>
      </c>
      <c r="Z541">
        <v>0</v>
      </c>
      <c r="AA541">
        <f t="shared" si="163"/>
        <v>0</v>
      </c>
      <c r="AB541">
        <f t="shared" si="164"/>
        <v>0</v>
      </c>
      <c r="AC541" t="e">
        <f t="shared" si="168"/>
        <v>#DIV/0!</v>
      </c>
      <c r="AD541" s="6" t="e">
        <f t="shared" si="160"/>
        <v>#DIV/0!</v>
      </c>
      <c r="AE541" s="6" t="e">
        <f t="shared" si="160"/>
        <v>#DIV/0!</v>
      </c>
    </row>
    <row r="542" spans="1:31" x14ac:dyDescent="0.25">
      <c r="A542" s="1">
        <v>42880.255231481482</v>
      </c>
      <c r="B542" s="16">
        <v>535</v>
      </c>
      <c r="C542">
        <f t="shared" si="169"/>
        <v>-12.808401517962039</v>
      </c>
      <c r="D542">
        <f t="shared" si="170"/>
        <v>-1.6161483300960455</v>
      </c>
      <c r="E542">
        <f t="shared" si="171"/>
        <v>-52.262138138714427</v>
      </c>
      <c r="F542">
        <f t="shared" si="172"/>
        <v>0.12617876850828089</v>
      </c>
      <c r="G542">
        <v>21.098264</v>
      </c>
      <c r="H542">
        <f t="shared" si="165"/>
        <v>21.098264</v>
      </c>
      <c r="I542">
        <v>21.015135999999998</v>
      </c>
      <c r="J542">
        <f t="shared" si="161"/>
        <v>21.015135999999998</v>
      </c>
      <c r="K542">
        <f t="shared" si="173"/>
        <v>8.3333333333316756E-5</v>
      </c>
      <c r="L542">
        <v>1.354E-3</v>
      </c>
      <c r="M542">
        <f t="shared" si="166"/>
        <v>1.354E-3</v>
      </c>
      <c r="N542">
        <v>0.28989300000000001</v>
      </c>
      <c r="O542">
        <f t="shared" si="162"/>
        <v>0.28989300000000001</v>
      </c>
      <c r="P542">
        <f t="shared" si="174"/>
        <v>-1.8264999999999902E-4</v>
      </c>
      <c r="Q542">
        <f t="shared" si="167"/>
        <v>78.694970999999995</v>
      </c>
      <c r="R542">
        <f t="shared" si="175"/>
        <v>9.9316666666974618E-5</v>
      </c>
      <c r="S542">
        <f t="shared" si="176"/>
        <v>1</v>
      </c>
      <c r="T542">
        <f t="shared" si="177"/>
        <v>20.012875253187772</v>
      </c>
      <c r="U542">
        <f t="shared" si="178"/>
        <v>32500</v>
      </c>
      <c r="W542">
        <v>0</v>
      </c>
      <c r="X542">
        <v>20.001683</v>
      </c>
      <c r="Y542">
        <v>0</v>
      </c>
      <c r="Z542">
        <v>0</v>
      </c>
      <c r="AA542">
        <f t="shared" si="163"/>
        <v>0</v>
      </c>
      <c r="AB542">
        <f t="shared" si="164"/>
        <v>0</v>
      </c>
      <c r="AC542" t="e">
        <f t="shared" si="168"/>
        <v>#DIV/0!</v>
      </c>
      <c r="AD542" s="6" t="e">
        <f t="shared" si="160"/>
        <v>#DIV/0!</v>
      </c>
      <c r="AE542" s="6" t="e">
        <f t="shared" si="160"/>
        <v>#DIV/0!</v>
      </c>
    </row>
    <row r="543" spans="1:31" x14ac:dyDescent="0.25">
      <c r="A543" s="1">
        <v>42880.255925925929</v>
      </c>
      <c r="B543" s="16">
        <v>536</v>
      </c>
      <c r="C543">
        <f t="shared" si="169"/>
        <v>-13.035513061244188</v>
      </c>
      <c r="D543">
        <f t="shared" si="170"/>
        <v>-1.4181290567605132</v>
      </c>
      <c r="E543">
        <f t="shared" si="171"/>
        <v>-52.938571453026945</v>
      </c>
      <c r="F543">
        <f t="shared" si="172"/>
        <v>0.10878966175690812</v>
      </c>
      <c r="G543">
        <v>21.098102999999998</v>
      </c>
      <c r="H543">
        <f t="shared" si="165"/>
        <v>21.098102999999998</v>
      </c>
      <c r="I543">
        <v>21.015229999999999</v>
      </c>
      <c r="J543">
        <f t="shared" si="161"/>
        <v>21.015229999999999</v>
      </c>
      <c r="K543">
        <f t="shared" si="173"/>
        <v>8.3599999999961483E-5</v>
      </c>
      <c r="L543">
        <v>1.351E-3</v>
      </c>
      <c r="M543">
        <f t="shared" si="166"/>
        <v>1.351E-3</v>
      </c>
      <c r="N543">
        <v>0.289711</v>
      </c>
      <c r="O543">
        <f t="shared" si="162"/>
        <v>0.289711</v>
      </c>
      <c r="P543">
        <f t="shared" si="174"/>
        <v>-1.8193333333333211E-4</v>
      </c>
      <c r="Q543">
        <f t="shared" si="167"/>
        <v>78.695059000000001</v>
      </c>
      <c r="R543">
        <f t="shared" si="175"/>
        <v>9.8333333334229192E-5</v>
      </c>
      <c r="S543">
        <f t="shared" si="176"/>
        <v>1</v>
      </c>
      <c r="T543">
        <f t="shared" si="177"/>
        <v>20.013194384004205</v>
      </c>
      <c r="U543">
        <f t="shared" si="178"/>
        <v>32500</v>
      </c>
      <c r="W543">
        <v>0</v>
      </c>
      <c r="X543">
        <v>20.001577000000001</v>
      </c>
      <c r="Y543">
        <v>0</v>
      </c>
      <c r="Z543">
        <v>0</v>
      </c>
      <c r="AA543">
        <f t="shared" si="163"/>
        <v>0</v>
      </c>
      <c r="AB543">
        <f t="shared" si="164"/>
        <v>0</v>
      </c>
      <c r="AC543" t="e">
        <f t="shared" si="168"/>
        <v>#DIV/0!</v>
      </c>
      <c r="AD543" s="6" t="e">
        <f t="shared" si="160"/>
        <v>#DIV/0!</v>
      </c>
      <c r="AE543" s="6" t="e">
        <f t="shared" si="160"/>
        <v>#DIV/0!</v>
      </c>
    </row>
    <row r="544" spans="1:31" x14ac:dyDescent="0.25">
      <c r="A544" s="1">
        <v>42880.256620370368</v>
      </c>
      <c r="B544" s="16">
        <v>537</v>
      </c>
      <c r="C544">
        <f t="shared" si="169"/>
        <v>-6.5144316135667868</v>
      </c>
      <c r="D544">
        <f t="shared" si="170"/>
        <v>-2.0849991625857633</v>
      </c>
      <c r="E544">
        <f t="shared" si="171"/>
        <v>-27.975214064561388</v>
      </c>
      <c r="F544">
        <f t="shared" si="172"/>
        <v>0.32005849263097613</v>
      </c>
      <c r="G544">
        <v>21.098234000000001</v>
      </c>
      <c r="H544">
        <f t="shared" si="165"/>
        <v>21.098234000000001</v>
      </c>
      <c r="I544">
        <v>21.015419000000001</v>
      </c>
      <c r="J544">
        <f t="shared" si="161"/>
        <v>21.015419000000001</v>
      </c>
      <c r="K544">
        <f t="shared" si="173"/>
        <v>6.8150000000007552E-5</v>
      </c>
      <c r="L544">
        <v>1.3450000000000001E-3</v>
      </c>
      <c r="M544">
        <f t="shared" si="166"/>
        <v>1.3450000000000001E-3</v>
      </c>
      <c r="N544">
        <v>0.28952</v>
      </c>
      <c r="O544">
        <f t="shared" si="162"/>
        <v>0.28952</v>
      </c>
      <c r="P544">
        <f t="shared" si="174"/>
        <v>-1.8381666666666686E-4</v>
      </c>
      <c r="Q544">
        <f t="shared" si="167"/>
        <v>78.695060999999995</v>
      </c>
      <c r="R544">
        <f t="shared" si="175"/>
        <v>1.1566666666785371E-4</v>
      </c>
      <c r="S544">
        <f t="shared" si="176"/>
        <v>1</v>
      </c>
      <c r="T544">
        <f t="shared" si="177"/>
        <v>20.007064432450594</v>
      </c>
      <c r="U544">
        <f t="shared" si="178"/>
        <v>32500</v>
      </c>
      <c r="W544">
        <v>0</v>
      </c>
      <c r="X544">
        <v>20.002635000000001</v>
      </c>
      <c r="Y544">
        <v>0</v>
      </c>
      <c r="Z544">
        <v>0</v>
      </c>
      <c r="AA544">
        <f t="shared" si="163"/>
        <v>0</v>
      </c>
      <c r="AB544">
        <f t="shared" si="164"/>
        <v>0</v>
      </c>
      <c r="AC544" t="e">
        <f t="shared" si="168"/>
        <v>#DIV/0!</v>
      </c>
      <c r="AD544" s="6" t="e">
        <f t="shared" si="160"/>
        <v>#DIV/0!</v>
      </c>
      <c r="AE544" s="6" t="e">
        <f t="shared" si="160"/>
        <v>#DIV/0!</v>
      </c>
    </row>
    <row r="545" spans="1:31" x14ac:dyDescent="0.25">
      <c r="A545" s="1">
        <v>42880.257314814815</v>
      </c>
      <c r="B545" s="16">
        <v>538</v>
      </c>
      <c r="C545">
        <f t="shared" si="169"/>
        <v>-1.5902794484114935</v>
      </c>
      <c r="D545">
        <f t="shared" si="170"/>
        <v>-3.4064958308238769</v>
      </c>
      <c r="E545">
        <f t="shared" si="171"/>
        <v>-10.028062703419256</v>
      </c>
      <c r="F545">
        <f t="shared" si="172"/>
        <v>2.1420737306431112</v>
      </c>
      <c r="G545">
        <v>21.098234000000001</v>
      </c>
      <c r="H545">
        <f t="shared" si="165"/>
        <v>21.098234000000001</v>
      </c>
      <c r="I545">
        <v>21.015668000000002</v>
      </c>
      <c r="J545">
        <f t="shared" si="161"/>
        <v>21.015668000000002</v>
      </c>
      <c r="K545">
        <f t="shared" si="173"/>
        <v>5.6883333333601624E-5</v>
      </c>
      <c r="L545">
        <v>1.338E-3</v>
      </c>
      <c r="M545">
        <f t="shared" si="166"/>
        <v>1.338E-3</v>
      </c>
      <c r="N545">
        <v>0.28933799999999998</v>
      </c>
      <c r="O545">
        <f t="shared" si="162"/>
        <v>0.28933799999999998</v>
      </c>
      <c r="P545">
        <f t="shared" si="174"/>
        <v>-1.8771666666666704E-4</v>
      </c>
      <c r="Q545">
        <f t="shared" si="167"/>
        <v>78.694993999999994</v>
      </c>
      <c r="R545">
        <f t="shared" si="175"/>
        <v>1.3083333333365014E-4</v>
      </c>
      <c r="S545">
        <f t="shared" si="176"/>
        <v>1</v>
      </c>
      <c r="T545">
        <f t="shared" si="177"/>
        <v>20.000501783617398</v>
      </c>
      <c r="U545">
        <f t="shared" si="178"/>
        <v>32500</v>
      </c>
      <c r="W545">
        <v>0</v>
      </c>
      <c r="X545">
        <v>20.002317999999999</v>
      </c>
      <c r="Y545">
        <v>0</v>
      </c>
      <c r="Z545">
        <v>0</v>
      </c>
      <c r="AA545">
        <f t="shared" si="163"/>
        <v>0</v>
      </c>
      <c r="AB545">
        <f t="shared" si="164"/>
        <v>0</v>
      </c>
      <c r="AC545" t="e">
        <f t="shared" si="168"/>
        <v>#DIV/0!</v>
      </c>
      <c r="AD545" s="6" t="e">
        <f t="shared" si="160"/>
        <v>#DIV/0!</v>
      </c>
      <c r="AE545" s="6" t="e">
        <f t="shared" si="160"/>
        <v>#DIV/0!</v>
      </c>
    </row>
    <row r="546" spans="1:31" x14ac:dyDescent="0.25">
      <c r="A546" s="1">
        <v>42880.258009259262</v>
      </c>
      <c r="B546" s="16">
        <v>539</v>
      </c>
      <c r="C546">
        <f t="shared" si="169"/>
        <v>0.79982645938604602</v>
      </c>
      <c r="D546">
        <f t="shared" si="170"/>
        <v>-4.4402576570526353</v>
      </c>
      <c r="E546">
        <f t="shared" si="171"/>
        <v>-1.7499283769457028</v>
      </c>
      <c r="F546">
        <f t="shared" si="172"/>
        <v>-5.5515263404276682</v>
      </c>
      <c r="G546">
        <v>21.098264</v>
      </c>
      <c r="H546">
        <f t="shared" si="165"/>
        <v>21.098264</v>
      </c>
      <c r="I546">
        <v>21.015602999999999</v>
      </c>
      <c r="J546">
        <f t="shared" si="161"/>
        <v>21.015602999999999</v>
      </c>
      <c r="K546">
        <f t="shared" si="173"/>
        <v>5.1800000000194281E-5</v>
      </c>
      <c r="L546">
        <v>1.33E-3</v>
      </c>
      <c r="M546">
        <f t="shared" si="166"/>
        <v>1.33E-3</v>
      </c>
      <c r="N546">
        <v>0.28914899999999999</v>
      </c>
      <c r="O546">
        <f t="shared" si="162"/>
        <v>0.28914899999999999</v>
      </c>
      <c r="P546">
        <f t="shared" si="174"/>
        <v>-1.9075000000000065E-4</v>
      </c>
      <c r="Q546">
        <f t="shared" si="167"/>
        <v>78.695248000000007</v>
      </c>
      <c r="R546">
        <f t="shared" si="175"/>
        <v>1.3895000000042993E-4</v>
      </c>
      <c r="S546">
        <f t="shared" si="176"/>
        <v>1</v>
      </c>
      <c r="T546">
        <f t="shared" si="177"/>
        <v>19.99644291588336</v>
      </c>
      <c r="U546">
        <f t="shared" si="178"/>
        <v>32500</v>
      </c>
      <c r="W546">
        <v>0</v>
      </c>
      <c r="X546">
        <v>20.001683</v>
      </c>
      <c r="Y546">
        <v>0</v>
      </c>
      <c r="Z546">
        <v>0</v>
      </c>
      <c r="AA546">
        <f t="shared" si="163"/>
        <v>0</v>
      </c>
      <c r="AB546">
        <f t="shared" si="164"/>
        <v>0</v>
      </c>
      <c r="AC546" t="e">
        <f t="shared" si="168"/>
        <v>#DIV/0!</v>
      </c>
      <c r="AD546" s="6" t="e">
        <f t="shared" si="160"/>
        <v>#DIV/0!</v>
      </c>
      <c r="AE546" s="6" t="e">
        <f t="shared" si="160"/>
        <v>#DIV/0!</v>
      </c>
    </row>
    <row r="547" spans="1:31" x14ac:dyDescent="0.25">
      <c r="A547" s="1">
        <v>42880.258703703701</v>
      </c>
      <c r="B547" s="16">
        <v>540</v>
      </c>
      <c r="C547">
        <f t="shared" si="169"/>
        <v>7.6848924019832658</v>
      </c>
      <c r="D547">
        <f t="shared" si="170"/>
        <v>-4.2607605619488442</v>
      </c>
      <c r="E547">
        <f t="shared" si="171"/>
        <v>25.582281295824526</v>
      </c>
      <c r="F547">
        <f t="shared" si="172"/>
        <v>-0.55443333999696021</v>
      </c>
      <c r="G547">
        <v>21.098013000000002</v>
      </c>
      <c r="H547">
        <f t="shared" si="165"/>
        <v>21.098013000000002</v>
      </c>
      <c r="I547">
        <v>21.015542</v>
      </c>
      <c r="J547">
        <f t="shared" si="161"/>
        <v>21.015542</v>
      </c>
      <c r="K547">
        <f t="shared" si="173"/>
        <v>3.4833333333435707E-5</v>
      </c>
      <c r="L547">
        <v>1.328E-3</v>
      </c>
      <c r="M547">
        <f t="shared" si="166"/>
        <v>1.328E-3</v>
      </c>
      <c r="N547">
        <v>0.28895500000000002</v>
      </c>
      <c r="O547">
        <f t="shared" si="162"/>
        <v>0.28895500000000002</v>
      </c>
      <c r="P547">
        <f t="shared" si="174"/>
        <v>-1.9001666666666658E-4</v>
      </c>
      <c r="Q547">
        <f t="shared" si="167"/>
        <v>78.695503000000002</v>
      </c>
      <c r="R547">
        <f t="shared" si="175"/>
        <v>1.5518333333351583E-4</v>
      </c>
      <c r="S547">
        <f t="shared" si="176"/>
        <v>1</v>
      </c>
      <c r="T547">
        <f t="shared" si="177"/>
        <v>19.989366347035972</v>
      </c>
      <c r="U547">
        <f t="shared" si="178"/>
        <v>32500</v>
      </c>
      <c r="W547">
        <v>0</v>
      </c>
      <c r="X547">
        <v>20.001311999999999</v>
      </c>
      <c r="Y547">
        <v>0</v>
      </c>
      <c r="Z547">
        <v>0</v>
      </c>
      <c r="AA547">
        <f t="shared" si="163"/>
        <v>0</v>
      </c>
      <c r="AB547">
        <f t="shared" si="164"/>
        <v>0</v>
      </c>
      <c r="AC547" t="e">
        <f t="shared" si="168"/>
        <v>#DIV/0!</v>
      </c>
      <c r="AD547" s="6" t="e">
        <f t="shared" si="160"/>
        <v>#DIV/0!</v>
      </c>
      <c r="AE547" s="6" t="e">
        <f t="shared" si="160"/>
        <v>#DIV/0!</v>
      </c>
    </row>
    <row r="548" spans="1:31" x14ac:dyDescent="0.25">
      <c r="A548" s="1">
        <v>42880.259398148148</v>
      </c>
      <c r="B548" s="16">
        <v>541</v>
      </c>
      <c r="C548">
        <f t="shared" si="169"/>
        <v>15.786036898235832</v>
      </c>
      <c r="D548">
        <f t="shared" si="170"/>
        <v>-3.8126723208886037</v>
      </c>
      <c r="E548">
        <f t="shared" si="171"/>
        <v>58.003581173686392</v>
      </c>
      <c r="F548">
        <f t="shared" si="172"/>
        <v>-0.24152181737993333</v>
      </c>
      <c r="G548">
        <v>21.098240000000001</v>
      </c>
      <c r="H548">
        <f t="shared" si="165"/>
        <v>21.098240000000001</v>
      </c>
      <c r="I548">
        <v>21.015506999999999</v>
      </c>
      <c r="J548">
        <f t="shared" si="161"/>
        <v>21.015506999999999</v>
      </c>
      <c r="K548">
        <f t="shared" si="173"/>
        <v>1.5016666666530416E-5</v>
      </c>
      <c r="L548">
        <v>1.3290000000000001E-3</v>
      </c>
      <c r="M548">
        <f t="shared" si="166"/>
        <v>1.3290000000000001E-3</v>
      </c>
      <c r="N548">
        <v>0.28876099999999999</v>
      </c>
      <c r="O548">
        <f t="shared" si="162"/>
        <v>0.28876099999999999</v>
      </c>
      <c r="P548">
        <f t="shared" si="174"/>
        <v>-1.8844999999999927E-4</v>
      </c>
      <c r="Q548">
        <f t="shared" si="167"/>
        <v>78.695732000000007</v>
      </c>
      <c r="R548">
        <f t="shared" si="175"/>
        <v>1.7343333333409797E-4</v>
      </c>
      <c r="S548">
        <f t="shared" si="176"/>
        <v>1</v>
      </c>
      <c r="T548">
        <f t="shared" si="177"/>
        <v>19.981713290780668</v>
      </c>
      <c r="U548">
        <f t="shared" si="178"/>
        <v>32500</v>
      </c>
      <c r="W548">
        <v>0</v>
      </c>
      <c r="X548">
        <v>20.001311999999999</v>
      </c>
      <c r="Y548">
        <v>0</v>
      </c>
      <c r="Z548">
        <v>0</v>
      </c>
      <c r="AA548">
        <f t="shared" si="163"/>
        <v>0</v>
      </c>
      <c r="AB548">
        <f t="shared" si="164"/>
        <v>0</v>
      </c>
      <c r="AC548" t="e">
        <f t="shared" si="168"/>
        <v>#DIV/0!</v>
      </c>
      <c r="AD548" s="6" t="e">
        <f t="shared" si="160"/>
        <v>#DIV/0!</v>
      </c>
      <c r="AE548" s="6" t="e">
        <f t="shared" si="160"/>
        <v>#DIV/0!</v>
      </c>
    </row>
    <row r="549" spans="1:31" x14ac:dyDescent="0.25">
      <c r="A549" s="1">
        <v>42880.260092592594</v>
      </c>
      <c r="B549" s="16">
        <v>542</v>
      </c>
      <c r="C549">
        <f t="shared" si="169"/>
        <v>19.046431417769938</v>
      </c>
      <c r="D549">
        <f t="shared" si="170"/>
        <v>-3.349893580595511</v>
      </c>
      <c r="E549">
        <f t="shared" si="171"/>
        <v>71.363703704453883</v>
      </c>
      <c r="F549">
        <f t="shared" si="172"/>
        <v>-0.17588037922264679</v>
      </c>
      <c r="G549">
        <v>21.098552000000002</v>
      </c>
      <c r="H549">
        <f t="shared" si="165"/>
        <v>21.098552000000002</v>
      </c>
      <c r="I549">
        <v>21.015592000000002</v>
      </c>
      <c r="J549">
        <f t="shared" si="161"/>
        <v>21.015592000000002</v>
      </c>
      <c r="K549">
        <f t="shared" si="173"/>
        <v>6.9333333332366465E-6</v>
      </c>
      <c r="L549">
        <v>1.3179999999999999E-3</v>
      </c>
      <c r="M549">
        <f t="shared" si="166"/>
        <v>1.3179999999999999E-3</v>
      </c>
      <c r="N549">
        <v>0.28855900000000001</v>
      </c>
      <c r="O549">
        <f t="shared" si="162"/>
        <v>0.28855900000000001</v>
      </c>
      <c r="P549">
        <f t="shared" si="174"/>
        <v>-1.8688333333333288E-4</v>
      </c>
      <c r="Q549">
        <f t="shared" si="167"/>
        <v>78.695848999999995</v>
      </c>
      <c r="R549">
        <f t="shared" si="175"/>
        <v>1.7995000000041727E-4</v>
      </c>
      <c r="S549">
        <f t="shared" si="176"/>
        <v>1</v>
      </c>
      <c r="T549">
        <f t="shared" si="177"/>
        <v>19.978862675001533</v>
      </c>
      <c r="U549">
        <f t="shared" si="178"/>
        <v>32500</v>
      </c>
      <c r="W549">
        <v>0</v>
      </c>
      <c r="X549">
        <v>20.001259000000001</v>
      </c>
      <c r="Y549">
        <v>0</v>
      </c>
      <c r="Z549">
        <v>0</v>
      </c>
      <c r="AA549">
        <f t="shared" si="163"/>
        <v>0</v>
      </c>
      <c r="AB549">
        <f t="shared" si="164"/>
        <v>0</v>
      </c>
      <c r="AC549" t="e">
        <f t="shared" si="168"/>
        <v>#DIV/0!</v>
      </c>
      <c r="AD549" s="6" t="e">
        <f t="shared" si="160"/>
        <v>#DIV/0!</v>
      </c>
      <c r="AE549" s="6" t="e">
        <f t="shared" si="160"/>
        <v>#DIV/0!</v>
      </c>
    </row>
    <row r="550" spans="1:31" x14ac:dyDescent="0.25">
      <c r="A550" s="1">
        <v>42880.260787037034</v>
      </c>
      <c r="B550" s="16">
        <v>543</v>
      </c>
      <c r="C550">
        <f t="shared" si="169"/>
        <v>15.602643853597062</v>
      </c>
      <c r="D550">
        <f t="shared" si="170"/>
        <v>-3.2131807592681305</v>
      </c>
      <c r="E550">
        <f t="shared" si="171"/>
        <v>57.942667868794004</v>
      </c>
      <c r="F550">
        <f t="shared" si="172"/>
        <v>-0.20593822363812772</v>
      </c>
      <c r="G550">
        <v>21.098268000000001</v>
      </c>
      <c r="H550">
        <f t="shared" si="165"/>
        <v>21.098268000000001</v>
      </c>
      <c r="I550">
        <v>21.015629000000001</v>
      </c>
      <c r="J550">
        <f t="shared" si="161"/>
        <v>21.015629000000001</v>
      </c>
      <c r="K550">
        <f t="shared" si="173"/>
        <v>1.5016666666648841E-5</v>
      </c>
      <c r="L550">
        <v>1.31E-3</v>
      </c>
      <c r="M550">
        <f t="shared" si="166"/>
        <v>1.31E-3</v>
      </c>
      <c r="N550">
        <v>0.28837099999999999</v>
      </c>
      <c r="O550">
        <f t="shared" si="162"/>
        <v>0.28837099999999999</v>
      </c>
      <c r="P550">
        <f t="shared" si="174"/>
        <v>-1.8638333333333517E-4</v>
      </c>
      <c r="Q550">
        <f t="shared" si="167"/>
        <v>78.695999999999998</v>
      </c>
      <c r="R550">
        <f t="shared" si="175"/>
        <v>1.7136666666649111E-4</v>
      </c>
      <c r="S550">
        <f t="shared" si="176"/>
        <v>1</v>
      </c>
      <c r="T550">
        <f t="shared" si="177"/>
        <v>19.982390175387195</v>
      </c>
      <c r="U550">
        <f t="shared" si="178"/>
        <v>32500</v>
      </c>
      <c r="W550">
        <v>0</v>
      </c>
      <c r="X550">
        <v>20.001206</v>
      </c>
      <c r="Y550">
        <v>0</v>
      </c>
      <c r="Z550">
        <v>0</v>
      </c>
      <c r="AA550">
        <f t="shared" si="163"/>
        <v>0</v>
      </c>
      <c r="AB550">
        <f t="shared" si="164"/>
        <v>0</v>
      </c>
      <c r="AC550" t="e">
        <f t="shared" si="168"/>
        <v>#DIV/0!</v>
      </c>
      <c r="AD550" s="6" t="e">
        <f t="shared" si="160"/>
        <v>#DIV/0!</v>
      </c>
      <c r="AE550" s="6" t="e">
        <f t="shared" si="160"/>
        <v>#DIV/0!</v>
      </c>
    </row>
    <row r="551" spans="1:31" x14ac:dyDescent="0.25">
      <c r="A551" s="1">
        <v>42880.261481481481</v>
      </c>
      <c r="B551" s="16">
        <v>544</v>
      </c>
      <c r="C551">
        <f t="shared" si="169"/>
        <v>11.478881288598636</v>
      </c>
      <c r="D551">
        <f t="shared" si="170"/>
        <v>-3.0581747019797412</v>
      </c>
      <c r="E551">
        <f t="shared" si="171"/>
        <v>41.862046287381588</v>
      </c>
      <c r="F551">
        <f t="shared" si="172"/>
        <v>-0.26641748660797321</v>
      </c>
      <c r="G551">
        <v>21.098123999999999</v>
      </c>
      <c r="H551">
        <f t="shared" si="165"/>
        <v>21.098123999999999</v>
      </c>
      <c r="I551">
        <v>21.015657000000001</v>
      </c>
      <c r="J551">
        <f t="shared" si="161"/>
        <v>21.015657000000001</v>
      </c>
      <c r="K551">
        <f t="shared" si="173"/>
        <v>2.4833333333281378E-5</v>
      </c>
      <c r="L551">
        <v>1.3060000000000001E-3</v>
      </c>
      <c r="M551">
        <f t="shared" si="166"/>
        <v>1.3060000000000001E-3</v>
      </c>
      <c r="N551">
        <v>0.28820899999999999</v>
      </c>
      <c r="O551">
        <f t="shared" si="162"/>
        <v>0.28820899999999999</v>
      </c>
      <c r="P551">
        <f t="shared" si="174"/>
        <v>-1.8585000000000129E-4</v>
      </c>
      <c r="Q551">
        <f t="shared" si="167"/>
        <v>78.696134000000001</v>
      </c>
      <c r="R551">
        <f t="shared" si="175"/>
        <v>1.6101666666609542E-4</v>
      </c>
      <c r="S551">
        <f t="shared" si="176"/>
        <v>1</v>
      </c>
      <c r="T551">
        <f t="shared" si="177"/>
        <v>19.986986944009622</v>
      </c>
      <c r="U551">
        <f t="shared" si="178"/>
        <v>32500</v>
      </c>
      <c r="W551">
        <v>0</v>
      </c>
      <c r="X551">
        <v>20.001524</v>
      </c>
      <c r="Y551">
        <v>0</v>
      </c>
      <c r="Z551">
        <v>0</v>
      </c>
      <c r="AA551">
        <f t="shared" si="163"/>
        <v>0</v>
      </c>
      <c r="AB551">
        <f t="shared" si="164"/>
        <v>0</v>
      </c>
      <c r="AC551" t="e">
        <f t="shared" si="168"/>
        <v>#DIV/0!</v>
      </c>
      <c r="AD551" s="6" t="e">
        <f t="shared" si="160"/>
        <v>#DIV/0!</v>
      </c>
      <c r="AE551" s="6" t="e">
        <f t="shared" si="160"/>
        <v>#DIV/0!</v>
      </c>
    </row>
    <row r="552" spans="1:31" x14ac:dyDescent="0.25">
      <c r="A552" s="1">
        <v>42880.262175925927</v>
      </c>
      <c r="B552" s="16">
        <v>545</v>
      </c>
      <c r="C552">
        <f t="shared" si="169"/>
        <v>9.5208333058570105</v>
      </c>
      <c r="D552">
        <f t="shared" si="170"/>
        <v>-3.0031068022967933</v>
      </c>
      <c r="E552">
        <f t="shared" si="171"/>
        <v>34.206174148646816</v>
      </c>
      <c r="F552">
        <f t="shared" si="172"/>
        <v>-0.31542478539660462</v>
      </c>
      <c r="G552">
        <v>21.097978000000001</v>
      </c>
      <c r="H552">
        <f t="shared" si="165"/>
        <v>21.097978000000001</v>
      </c>
      <c r="I552">
        <v>21.015626999999999</v>
      </c>
      <c r="J552">
        <f t="shared" si="161"/>
        <v>21.015626999999999</v>
      </c>
      <c r="K552">
        <f t="shared" si="173"/>
        <v>2.9483333333146789E-5</v>
      </c>
      <c r="L552">
        <v>1.3029999999999999E-3</v>
      </c>
      <c r="M552">
        <f t="shared" si="166"/>
        <v>1.3029999999999999E-3</v>
      </c>
      <c r="N552">
        <v>0.28802800000000001</v>
      </c>
      <c r="O552">
        <f t="shared" si="162"/>
        <v>0.28802800000000001</v>
      </c>
      <c r="P552">
        <f t="shared" si="174"/>
        <v>-1.8558333333333344E-4</v>
      </c>
      <c r="Q552">
        <f t="shared" si="167"/>
        <v>78.696345000000008</v>
      </c>
      <c r="R552">
        <f t="shared" si="175"/>
        <v>1.5609999999881551E-4</v>
      </c>
      <c r="S552">
        <f t="shared" si="176"/>
        <v>1</v>
      </c>
      <c r="T552">
        <f t="shared" si="177"/>
        <v>19.988365059892292</v>
      </c>
      <c r="U552">
        <f t="shared" si="178"/>
        <v>32500</v>
      </c>
      <c r="W552">
        <v>0</v>
      </c>
      <c r="X552">
        <v>20.000889000000001</v>
      </c>
      <c r="Y552">
        <v>0</v>
      </c>
      <c r="Z552">
        <v>0</v>
      </c>
      <c r="AA552">
        <f t="shared" si="163"/>
        <v>0</v>
      </c>
      <c r="AB552">
        <f t="shared" si="164"/>
        <v>0</v>
      </c>
      <c r="AC552" t="e">
        <f t="shared" si="168"/>
        <v>#DIV/0!</v>
      </c>
      <c r="AD552" s="6" t="e">
        <f t="shared" si="160"/>
        <v>#DIV/0!</v>
      </c>
      <c r="AE552" s="6" t="e">
        <f t="shared" si="160"/>
        <v>#DIV/0!</v>
      </c>
    </row>
    <row r="553" spans="1:31" x14ac:dyDescent="0.25">
      <c r="A553" s="1">
        <v>42880.262870370374</v>
      </c>
      <c r="B553" s="16">
        <v>546</v>
      </c>
      <c r="C553">
        <f t="shared" si="169"/>
        <v>7.9095640232170661</v>
      </c>
      <c r="D553">
        <f t="shared" si="170"/>
        <v>-3.4272474120762997</v>
      </c>
      <c r="E553">
        <f t="shared" si="171"/>
        <v>27.387910672566221</v>
      </c>
      <c r="F553">
        <f t="shared" si="172"/>
        <v>-0.43330421272477815</v>
      </c>
      <c r="G553">
        <v>21.098117999999999</v>
      </c>
      <c r="H553">
        <f t="shared" si="165"/>
        <v>21.098117999999999</v>
      </c>
      <c r="I553">
        <v>21.015666</v>
      </c>
      <c r="J553">
        <f t="shared" si="161"/>
        <v>21.015666</v>
      </c>
      <c r="K553">
        <f t="shared" si="173"/>
        <v>3.3733333333193137E-5</v>
      </c>
      <c r="L553">
        <v>1.2960000000000001E-3</v>
      </c>
      <c r="M553">
        <f t="shared" si="166"/>
        <v>1.2960000000000001E-3</v>
      </c>
      <c r="N553">
        <v>0.28784599999999999</v>
      </c>
      <c r="O553">
        <f t="shared" si="162"/>
        <v>0.28784599999999999</v>
      </c>
      <c r="P553">
        <f t="shared" si="174"/>
        <v>-1.867833333333328E-4</v>
      </c>
      <c r="Q553">
        <f t="shared" si="167"/>
        <v>78.696488000000002</v>
      </c>
      <c r="R553">
        <f t="shared" si="175"/>
        <v>1.5304999999917376E-4</v>
      </c>
      <c r="S553">
        <f t="shared" si="176"/>
        <v>1</v>
      </c>
      <c r="T553">
        <f t="shared" si="177"/>
        <v>19.98865218856502</v>
      </c>
      <c r="U553">
        <f t="shared" si="178"/>
        <v>32500</v>
      </c>
      <c r="W553">
        <v>0</v>
      </c>
      <c r="X553">
        <v>19.999988999999999</v>
      </c>
      <c r="Y553">
        <v>0</v>
      </c>
      <c r="Z553">
        <v>0</v>
      </c>
      <c r="AA553">
        <f t="shared" si="163"/>
        <v>0</v>
      </c>
      <c r="AB553">
        <f t="shared" si="164"/>
        <v>0</v>
      </c>
      <c r="AC553" t="e">
        <f t="shared" si="168"/>
        <v>#DIV/0!</v>
      </c>
      <c r="AD553" s="6" t="e">
        <f t="shared" si="160"/>
        <v>#DIV/0!</v>
      </c>
      <c r="AE553" s="6" t="e">
        <f t="shared" si="160"/>
        <v>#DIV/0!</v>
      </c>
    </row>
    <row r="554" spans="1:31" x14ac:dyDescent="0.25">
      <c r="A554" s="1">
        <v>42880.263564814813</v>
      </c>
      <c r="B554" s="16">
        <v>547</v>
      </c>
      <c r="C554">
        <f t="shared" si="169"/>
        <v>3.775321271965133</v>
      </c>
      <c r="D554">
        <f t="shared" si="170"/>
        <v>-4.0853514676460101</v>
      </c>
      <c r="E554">
        <f t="shared" si="171"/>
        <v>10.368313112533393</v>
      </c>
      <c r="F554">
        <f t="shared" si="172"/>
        <v>-1.0821202153001139</v>
      </c>
      <c r="G554">
        <v>21.098127000000002</v>
      </c>
      <c r="H554">
        <f t="shared" si="165"/>
        <v>21.098127000000002</v>
      </c>
      <c r="I554">
        <v>21.015658999999999</v>
      </c>
      <c r="J554">
        <f t="shared" si="161"/>
        <v>21.015658999999999</v>
      </c>
      <c r="K554">
        <f t="shared" si="173"/>
        <v>4.421666666676316E-5</v>
      </c>
      <c r="L554">
        <v>1.291E-3</v>
      </c>
      <c r="M554">
        <f t="shared" si="166"/>
        <v>1.291E-3</v>
      </c>
      <c r="N554">
        <v>0.28763899999999998</v>
      </c>
      <c r="O554">
        <f t="shared" si="162"/>
        <v>0.28763899999999998</v>
      </c>
      <c r="P554">
        <f t="shared" si="174"/>
        <v>-1.8871666666666343E-4</v>
      </c>
      <c r="Q554">
        <f t="shared" si="167"/>
        <v>78.696702000000002</v>
      </c>
      <c r="R554">
        <f t="shared" si="175"/>
        <v>1.4449999999873361E-4</v>
      </c>
      <c r="S554">
        <f t="shared" si="176"/>
        <v>1</v>
      </c>
      <c r="T554">
        <f t="shared" si="177"/>
        <v>19.99234032726077</v>
      </c>
      <c r="U554">
        <f t="shared" si="178"/>
        <v>32500</v>
      </c>
      <c r="W554">
        <v>0</v>
      </c>
      <c r="X554">
        <v>20.000201000000001</v>
      </c>
      <c r="Y554">
        <v>0</v>
      </c>
      <c r="Z554">
        <v>0</v>
      </c>
      <c r="AA554">
        <f t="shared" si="163"/>
        <v>0</v>
      </c>
      <c r="AB554">
        <f t="shared" si="164"/>
        <v>0</v>
      </c>
      <c r="AC554" t="e">
        <f t="shared" si="168"/>
        <v>#DIV/0!</v>
      </c>
      <c r="AD554" s="6" t="e">
        <f t="shared" si="160"/>
        <v>#DIV/0!</v>
      </c>
      <c r="AE554" s="6" t="e">
        <f t="shared" si="160"/>
        <v>#DIV/0!</v>
      </c>
    </row>
    <row r="555" spans="1:31" x14ac:dyDescent="0.25">
      <c r="A555" s="1">
        <v>42880.26425925926</v>
      </c>
      <c r="B555" s="16">
        <v>548</v>
      </c>
      <c r="C555">
        <f t="shared" si="169"/>
        <v>1.4276862869860096</v>
      </c>
      <c r="D555">
        <f t="shared" si="170"/>
        <v>-4.4459281213844726</v>
      </c>
      <c r="E555">
        <f t="shared" si="171"/>
        <v>0.71820701100340489</v>
      </c>
      <c r="F555">
        <f t="shared" si="172"/>
        <v>-3.114079165647992</v>
      </c>
      <c r="G555">
        <v>21.098140000000001</v>
      </c>
      <c r="H555">
        <f t="shared" si="165"/>
        <v>21.098140000000001</v>
      </c>
      <c r="I555">
        <v>21.015764000000001</v>
      </c>
      <c r="J555">
        <f t="shared" si="161"/>
        <v>21.015764000000001</v>
      </c>
      <c r="K555">
        <f t="shared" si="173"/>
        <v>5.0100000000163902E-5</v>
      </c>
      <c r="L555">
        <v>1.2899999999999999E-3</v>
      </c>
      <c r="M555">
        <f t="shared" si="166"/>
        <v>1.2899999999999999E-3</v>
      </c>
      <c r="N555">
        <v>0.28745100000000001</v>
      </c>
      <c r="O555">
        <f t="shared" si="162"/>
        <v>0.28745100000000001</v>
      </c>
      <c r="P555">
        <f t="shared" si="174"/>
        <v>-1.8973333333333157E-4</v>
      </c>
      <c r="Q555">
        <f t="shared" si="167"/>
        <v>78.696784999999991</v>
      </c>
      <c r="R555">
        <f t="shared" si="175"/>
        <v>1.3963333333180116E-4</v>
      </c>
      <c r="S555">
        <f t="shared" si="176"/>
        <v>1</v>
      </c>
      <c r="T555">
        <f t="shared" si="177"/>
        <v>19.994856385592076</v>
      </c>
      <c r="U555">
        <f t="shared" si="178"/>
        <v>32500</v>
      </c>
      <c r="W555">
        <v>0</v>
      </c>
      <c r="X555">
        <v>20.000730000000001</v>
      </c>
      <c r="Y555">
        <v>0</v>
      </c>
      <c r="Z555">
        <v>0</v>
      </c>
      <c r="AA555">
        <f t="shared" si="163"/>
        <v>0</v>
      </c>
      <c r="AB555">
        <f t="shared" si="164"/>
        <v>0</v>
      </c>
      <c r="AC555" t="e">
        <f t="shared" si="168"/>
        <v>#DIV/0!</v>
      </c>
      <c r="AD555" s="6" t="e">
        <f t="shared" si="160"/>
        <v>#DIV/0!</v>
      </c>
      <c r="AE555" s="6" t="e">
        <f t="shared" si="160"/>
        <v>#DIV/0!</v>
      </c>
    </row>
    <row r="556" spans="1:31" x14ac:dyDescent="0.25">
      <c r="A556" s="1">
        <v>42880.264953703707</v>
      </c>
      <c r="B556" s="16">
        <v>549</v>
      </c>
      <c r="C556">
        <f t="shared" si="169"/>
        <v>-3.6408166585281609</v>
      </c>
      <c r="D556">
        <f t="shared" si="170"/>
        <v>-4.2338166302338909</v>
      </c>
      <c r="E556">
        <f t="shared" si="171"/>
        <v>-19.022592011037698</v>
      </c>
      <c r="F556">
        <f t="shared" si="172"/>
        <v>1.162875537914468</v>
      </c>
      <c r="G556">
        <v>21.098316000000001</v>
      </c>
      <c r="H556">
        <f t="shared" si="165"/>
        <v>21.098316000000001</v>
      </c>
      <c r="I556">
        <v>21.015802999999998</v>
      </c>
      <c r="J556">
        <f t="shared" si="161"/>
        <v>21.015802999999998</v>
      </c>
      <c r="K556">
        <f t="shared" si="173"/>
        <v>6.2366666666887241E-5</v>
      </c>
      <c r="L556">
        <v>1.2930000000000001E-3</v>
      </c>
      <c r="M556">
        <f t="shared" si="166"/>
        <v>1.2930000000000001E-3</v>
      </c>
      <c r="N556">
        <v>0.28726499999999999</v>
      </c>
      <c r="O556">
        <f t="shared" si="162"/>
        <v>0.28726499999999999</v>
      </c>
      <c r="P556">
        <f t="shared" si="174"/>
        <v>-1.8901666666666558E-4</v>
      </c>
      <c r="Q556">
        <f t="shared" si="167"/>
        <v>78.69693199999999</v>
      </c>
      <c r="R556">
        <f t="shared" si="175"/>
        <v>1.2664999999856263E-4</v>
      </c>
      <c r="S556">
        <f t="shared" si="176"/>
        <v>1</v>
      </c>
      <c r="T556">
        <f t="shared" si="177"/>
        <v>20.000772000028693</v>
      </c>
      <c r="U556">
        <f t="shared" si="178"/>
        <v>32500</v>
      </c>
      <c r="W556">
        <v>0</v>
      </c>
      <c r="X556">
        <v>20.001365</v>
      </c>
      <c r="Y556">
        <v>0</v>
      </c>
      <c r="Z556">
        <v>0</v>
      </c>
      <c r="AA556">
        <f t="shared" si="163"/>
        <v>0</v>
      </c>
      <c r="AB556">
        <f t="shared" si="164"/>
        <v>0</v>
      </c>
      <c r="AC556" t="e">
        <f t="shared" si="168"/>
        <v>#DIV/0!</v>
      </c>
      <c r="AD556" s="6" t="e">
        <f t="shared" si="160"/>
        <v>#DIV/0!</v>
      </c>
      <c r="AE556" s="6" t="e">
        <f t="shared" si="160"/>
        <v>#DIV/0!</v>
      </c>
    </row>
    <row r="557" spans="1:31" x14ac:dyDescent="0.25">
      <c r="A557" s="1">
        <v>42880.265648148146</v>
      </c>
      <c r="B557" s="16">
        <v>550</v>
      </c>
      <c r="C557">
        <f t="shared" si="169"/>
        <v>-6.3315094127584848</v>
      </c>
      <c r="D557">
        <f t="shared" si="170"/>
        <v>-3.9339136393941398</v>
      </c>
      <c r="E557">
        <f t="shared" si="171"/>
        <v>-29.295519253572319</v>
      </c>
      <c r="F557">
        <f t="shared" si="172"/>
        <v>0.62132319213914411</v>
      </c>
      <c r="G557">
        <v>21.098642999999999</v>
      </c>
      <c r="H557">
        <f t="shared" si="165"/>
        <v>21.098642999999999</v>
      </c>
      <c r="I557">
        <v>21.015906000000001</v>
      </c>
      <c r="J557">
        <f t="shared" si="161"/>
        <v>21.015906000000001</v>
      </c>
      <c r="K557">
        <f t="shared" si="173"/>
        <v>6.8850000000016581E-5</v>
      </c>
      <c r="L557">
        <v>1.2880000000000001E-3</v>
      </c>
      <c r="M557">
        <f t="shared" si="166"/>
        <v>1.2880000000000001E-3</v>
      </c>
      <c r="N557">
        <v>0.28706300000000001</v>
      </c>
      <c r="O557">
        <f t="shared" si="162"/>
        <v>0.28706300000000001</v>
      </c>
      <c r="P557">
        <f t="shared" si="174"/>
        <v>-1.8799999999999836E-4</v>
      </c>
      <c r="Q557">
        <f t="shared" si="167"/>
        <v>78.697030999999996</v>
      </c>
      <c r="R557">
        <f t="shared" si="175"/>
        <v>1.191499999994979E-4</v>
      </c>
      <c r="S557">
        <f t="shared" si="176"/>
        <v>1</v>
      </c>
      <c r="T557">
        <f t="shared" si="177"/>
        <v>20.003868595773518</v>
      </c>
      <c r="U557">
        <f t="shared" si="178"/>
        <v>32500</v>
      </c>
      <c r="W557">
        <v>0</v>
      </c>
      <c r="X557">
        <v>20.001470999999999</v>
      </c>
      <c r="Y557">
        <v>0</v>
      </c>
      <c r="Z557">
        <v>0</v>
      </c>
      <c r="AA557">
        <f t="shared" si="163"/>
        <v>0</v>
      </c>
      <c r="AB557">
        <f t="shared" si="164"/>
        <v>0</v>
      </c>
      <c r="AC557" t="e">
        <f t="shared" si="168"/>
        <v>#DIV/0!</v>
      </c>
      <c r="AD557" s="6" t="e">
        <f t="shared" si="160"/>
        <v>#DIV/0!</v>
      </c>
      <c r="AE557" s="6" t="e">
        <f t="shared" si="160"/>
        <v>#DIV/0!</v>
      </c>
    </row>
    <row r="558" spans="1:31" x14ac:dyDescent="0.25">
      <c r="A558" s="1">
        <v>42880.266342592593</v>
      </c>
      <c r="B558" s="16">
        <v>551</v>
      </c>
      <c r="C558">
        <f t="shared" si="169"/>
        <v>-8.3188319623296323</v>
      </c>
      <c r="D558">
        <f t="shared" si="170"/>
        <v>-3.2891028262570465</v>
      </c>
      <c r="E558">
        <f t="shared" si="171"/>
        <v>-36.41568628372886</v>
      </c>
      <c r="F558">
        <f t="shared" si="172"/>
        <v>0.39538036603590149</v>
      </c>
      <c r="G558">
        <v>21.098628000000001</v>
      </c>
      <c r="H558">
        <f t="shared" si="165"/>
        <v>21.098628000000001</v>
      </c>
      <c r="I558">
        <v>21.015993000000002</v>
      </c>
      <c r="J558">
        <f t="shared" si="161"/>
        <v>21.015993000000002</v>
      </c>
      <c r="K558">
        <f t="shared" si="173"/>
        <v>7.3200000000047302E-5</v>
      </c>
      <c r="L558">
        <v>1.2769999999999999E-3</v>
      </c>
      <c r="M558">
        <f t="shared" si="166"/>
        <v>1.2769999999999999E-3</v>
      </c>
      <c r="N558">
        <v>0.28688000000000002</v>
      </c>
      <c r="O558">
        <f t="shared" si="162"/>
        <v>0.28688000000000002</v>
      </c>
      <c r="P558">
        <f t="shared" si="174"/>
        <v>-1.8593333333333147E-4</v>
      </c>
      <c r="Q558">
        <f t="shared" si="167"/>
        <v>78.697126999999995</v>
      </c>
      <c r="R558">
        <f t="shared" si="175"/>
        <v>1.1273333333316297E-4</v>
      </c>
      <c r="S558">
        <f t="shared" si="176"/>
        <v>1</v>
      </c>
      <c r="T558">
        <f t="shared" si="177"/>
        <v>20.006500729136111</v>
      </c>
      <c r="U558">
        <f t="shared" si="178"/>
        <v>32500</v>
      </c>
      <c r="W558">
        <v>0</v>
      </c>
      <c r="X558">
        <v>20.001470999999999</v>
      </c>
      <c r="Y558">
        <v>0</v>
      </c>
      <c r="Z558">
        <v>0</v>
      </c>
      <c r="AA558">
        <f t="shared" si="163"/>
        <v>0</v>
      </c>
      <c r="AB558">
        <f t="shared" si="164"/>
        <v>0</v>
      </c>
      <c r="AC558" t="e">
        <f t="shared" si="168"/>
        <v>#DIV/0!</v>
      </c>
      <c r="AD558" s="6" t="e">
        <f t="shared" si="160"/>
        <v>#DIV/0!</v>
      </c>
      <c r="AE558" s="6" t="e">
        <f t="shared" si="160"/>
        <v>#DIV/0!</v>
      </c>
    </row>
    <row r="559" spans="1:31" x14ac:dyDescent="0.25">
      <c r="A559" s="1">
        <v>42880.26703703704</v>
      </c>
      <c r="B559" s="16">
        <v>552</v>
      </c>
      <c r="C559">
        <f t="shared" si="169"/>
        <v>-7.8752251745866886</v>
      </c>
      <c r="D559">
        <f t="shared" si="170"/>
        <v>-3.1014130367985882</v>
      </c>
      <c r="E559">
        <f t="shared" si="171"/>
        <v>-34.460222405671779</v>
      </c>
      <c r="F559">
        <f t="shared" si="172"/>
        <v>0.39381896619373274</v>
      </c>
      <c r="G559">
        <v>21.098313999999998</v>
      </c>
      <c r="H559">
        <f t="shared" si="165"/>
        <v>21.098313999999998</v>
      </c>
      <c r="I559">
        <v>21.015978</v>
      </c>
      <c r="J559">
        <f t="shared" si="161"/>
        <v>21.015978</v>
      </c>
      <c r="K559">
        <f t="shared" si="173"/>
        <v>7.1816666666535417E-5</v>
      </c>
      <c r="L559">
        <v>1.2750000000000001E-3</v>
      </c>
      <c r="M559">
        <f t="shared" si="166"/>
        <v>1.2750000000000001E-3</v>
      </c>
      <c r="N559">
        <v>0.28670899999999999</v>
      </c>
      <c r="O559">
        <f t="shared" si="162"/>
        <v>0.28670899999999999</v>
      </c>
      <c r="P559">
        <f t="shared" si="174"/>
        <v>-1.8525000000000068E-4</v>
      </c>
      <c r="Q559">
        <f t="shared" si="167"/>
        <v>78.697312999999994</v>
      </c>
      <c r="R559">
        <f t="shared" si="175"/>
        <v>1.1343333333400097E-4</v>
      </c>
      <c r="S559">
        <f t="shared" si="176"/>
        <v>1</v>
      </c>
      <c r="T559">
        <f t="shared" si="177"/>
        <v>20.006297812137614</v>
      </c>
      <c r="U559">
        <f t="shared" si="178"/>
        <v>32500</v>
      </c>
      <c r="W559">
        <v>0</v>
      </c>
      <c r="X559">
        <v>20.001524</v>
      </c>
      <c r="Y559">
        <v>0</v>
      </c>
      <c r="Z559">
        <v>0</v>
      </c>
      <c r="AA559">
        <f t="shared" si="163"/>
        <v>0</v>
      </c>
      <c r="AB559">
        <f t="shared" si="164"/>
        <v>0</v>
      </c>
      <c r="AC559" t="e">
        <f t="shared" si="168"/>
        <v>#DIV/0!</v>
      </c>
      <c r="AD559" s="6" t="e">
        <f t="shared" si="160"/>
        <v>#DIV/0!</v>
      </c>
      <c r="AE559" s="6" t="e">
        <f t="shared" si="160"/>
        <v>#DIV/0!</v>
      </c>
    </row>
    <row r="560" spans="1:31" x14ac:dyDescent="0.25">
      <c r="A560" s="1">
        <v>42880.267731481479</v>
      </c>
      <c r="B560" s="16">
        <v>553</v>
      </c>
      <c r="C560">
        <f t="shared" si="169"/>
        <v>-8.442913024085307</v>
      </c>
      <c r="D560">
        <f t="shared" si="170"/>
        <v>-2.8108633963655549</v>
      </c>
      <c r="E560">
        <f t="shared" si="171"/>
        <v>-36.376713417507766</v>
      </c>
      <c r="F560">
        <f t="shared" si="172"/>
        <v>0.33292577909389037</v>
      </c>
      <c r="G560">
        <v>21.098475000000001</v>
      </c>
      <c r="H560">
        <f t="shared" si="165"/>
        <v>21.098475000000001</v>
      </c>
      <c r="I560">
        <v>21.016126</v>
      </c>
      <c r="J560">
        <f t="shared" si="161"/>
        <v>21.016126</v>
      </c>
      <c r="K560">
        <f t="shared" si="173"/>
        <v>7.3016666666584723E-5</v>
      </c>
      <c r="L560">
        <v>1.274E-3</v>
      </c>
      <c r="M560">
        <f t="shared" si="166"/>
        <v>1.274E-3</v>
      </c>
      <c r="N560">
        <v>0.286522</v>
      </c>
      <c r="O560">
        <f t="shared" si="162"/>
        <v>0.286522</v>
      </c>
      <c r="P560">
        <f t="shared" si="174"/>
        <v>-1.8424999999999968E-4</v>
      </c>
      <c r="Q560">
        <f t="shared" si="167"/>
        <v>78.697351999999995</v>
      </c>
      <c r="R560">
        <f t="shared" si="175"/>
        <v>1.1123333333339739E-4</v>
      </c>
      <c r="S560">
        <f t="shared" si="176"/>
        <v>1</v>
      </c>
      <c r="T560">
        <f t="shared" si="177"/>
        <v>20.007262049627723</v>
      </c>
      <c r="U560">
        <f t="shared" si="178"/>
        <v>32500</v>
      </c>
      <c r="W560">
        <v>0</v>
      </c>
      <c r="X560">
        <v>20.001629999999999</v>
      </c>
      <c r="Y560">
        <v>0</v>
      </c>
      <c r="Z560">
        <v>0</v>
      </c>
      <c r="AA560">
        <f t="shared" si="163"/>
        <v>0</v>
      </c>
      <c r="AB560">
        <f t="shared" si="164"/>
        <v>0</v>
      </c>
      <c r="AC560" t="e">
        <f t="shared" si="168"/>
        <v>#DIV/0!</v>
      </c>
      <c r="AD560" s="6" t="e">
        <f t="shared" si="160"/>
        <v>#DIV/0!</v>
      </c>
      <c r="AE560" s="6" t="e">
        <f t="shared" si="160"/>
        <v>#DIV/0!</v>
      </c>
    </row>
    <row r="561" spans="1:31" x14ac:dyDescent="0.25">
      <c r="A561" s="1">
        <v>42880.268425925926</v>
      </c>
      <c r="B561" s="16">
        <v>554</v>
      </c>
      <c r="C561">
        <f t="shared" si="169"/>
        <v>-7.9917731321924634</v>
      </c>
      <c r="D561">
        <f t="shared" si="170"/>
        <v>-2.5023210005100704</v>
      </c>
      <c r="E561">
        <f t="shared" si="171"/>
        <v>-34.258140298533618</v>
      </c>
      <c r="F561">
        <f t="shared" si="172"/>
        <v>0.31311211656274629</v>
      </c>
      <c r="G561">
        <v>21.098265999999999</v>
      </c>
      <c r="H561">
        <f t="shared" si="165"/>
        <v>21.098265999999999</v>
      </c>
      <c r="I561">
        <v>21.016193999999999</v>
      </c>
      <c r="J561">
        <f t="shared" si="161"/>
        <v>21.016193999999999</v>
      </c>
      <c r="K561">
        <f t="shared" si="173"/>
        <v>7.1549999999831465E-5</v>
      </c>
      <c r="L561">
        <v>1.2700000000000001E-3</v>
      </c>
      <c r="M561">
        <f t="shared" si="166"/>
        <v>1.2700000000000001E-3</v>
      </c>
      <c r="N561">
        <v>0.286331</v>
      </c>
      <c r="O561">
        <f t="shared" si="162"/>
        <v>0.286331</v>
      </c>
      <c r="P561">
        <f t="shared" si="174"/>
        <v>-1.8318333333333287E-4</v>
      </c>
      <c r="Q561">
        <f t="shared" si="167"/>
        <v>78.697474999999997</v>
      </c>
      <c r="R561">
        <f t="shared" si="175"/>
        <v>1.1163333333357173E-4</v>
      </c>
      <c r="S561">
        <f t="shared" si="176"/>
        <v>1</v>
      </c>
      <c r="T561">
        <f t="shared" si="177"/>
        <v>20.007013452131662</v>
      </c>
      <c r="U561">
        <f t="shared" si="178"/>
        <v>32500</v>
      </c>
      <c r="W561">
        <v>0</v>
      </c>
      <c r="X561">
        <v>20.001524</v>
      </c>
      <c r="Y561">
        <v>0</v>
      </c>
      <c r="Z561">
        <v>0</v>
      </c>
      <c r="AA561">
        <f t="shared" si="163"/>
        <v>0</v>
      </c>
      <c r="AB561">
        <f t="shared" si="164"/>
        <v>0</v>
      </c>
      <c r="AC561" t="e">
        <f t="shared" si="168"/>
        <v>#DIV/0!</v>
      </c>
      <c r="AD561" s="6" t="e">
        <f t="shared" si="160"/>
        <v>#DIV/0!</v>
      </c>
      <c r="AE561" s="6" t="e">
        <f t="shared" si="160"/>
        <v>#DIV/0!</v>
      </c>
    </row>
    <row r="562" spans="1:31" x14ac:dyDescent="0.25">
      <c r="A562" s="1">
        <v>42880.269120370373</v>
      </c>
      <c r="B562" s="16">
        <v>555</v>
      </c>
      <c r="C562">
        <f t="shared" si="169"/>
        <v>-10.996473932923202</v>
      </c>
      <c r="D562">
        <f t="shared" si="170"/>
        <v>-2.4796718015546482</v>
      </c>
      <c r="E562">
        <f t="shared" si="171"/>
        <v>-46.074661438566665</v>
      </c>
      <c r="F562">
        <f t="shared" si="172"/>
        <v>0.22549699264330225</v>
      </c>
      <c r="G562">
        <v>21.098212</v>
      </c>
      <c r="H562">
        <f t="shared" si="165"/>
        <v>21.098212</v>
      </c>
      <c r="I562">
        <v>21.016255000000001</v>
      </c>
      <c r="J562">
        <f t="shared" si="161"/>
        <v>21.016255000000001</v>
      </c>
      <c r="K562">
        <f t="shared" si="173"/>
        <v>7.8766666666515067E-5</v>
      </c>
      <c r="L562">
        <v>1.2620000000000001E-3</v>
      </c>
      <c r="M562">
        <f t="shared" si="166"/>
        <v>1.2620000000000001E-3</v>
      </c>
      <c r="N562">
        <v>0.28615000000000002</v>
      </c>
      <c r="O562">
        <f t="shared" si="162"/>
        <v>0.28615000000000002</v>
      </c>
      <c r="P562">
        <f t="shared" si="174"/>
        <v>-1.8303333333333411E-4</v>
      </c>
      <c r="Q562">
        <f t="shared" si="167"/>
        <v>78.697594999999993</v>
      </c>
      <c r="R562">
        <f t="shared" si="175"/>
        <v>1.0426666666679315E-4</v>
      </c>
      <c r="S562">
        <f t="shared" si="176"/>
        <v>1</v>
      </c>
      <c r="T562">
        <f t="shared" si="177"/>
        <v>20.009987802131377</v>
      </c>
      <c r="U562">
        <f t="shared" si="178"/>
        <v>32500</v>
      </c>
      <c r="W562">
        <v>0</v>
      </c>
      <c r="X562">
        <v>20.001470999999999</v>
      </c>
      <c r="Y562">
        <v>0</v>
      </c>
      <c r="Z562">
        <v>0</v>
      </c>
      <c r="AA562">
        <f t="shared" si="163"/>
        <v>0</v>
      </c>
      <c r="AB562">
        <f t="shared" si="164"/>
        <v>0</v>
      </c>
      <c r="AC562" t="e">
        <f t="shared" si="168"/>
        <v>#DIV/0!</v>
      </c>
      <c r="AD562" s="6" t="e">
        <f t="shared" si="160"/>
        <v>#DIV/0!</v>
      </c>
      <c r="AE562" s="6" t="e">
        <f t="shared" si="160"/>
        <v>#DIV/0!</v>
      </c>
    </row>
    <row r="563" spans="1:31" x14ac:dyDescent="0.25">
      <c r="A563" s="1">
        <v>42880.269814814812</v>
      </c>
      <c r="B563" s="16">
        <v>556</v>
      </c>
      <c r="C563">
        <f t="shared" si="169"/>
        <v>-13.28308174011088</v>
      </c>
      <c r="D563">
        <f t="shared" si="170"/>
        <v>-2.7926183680827688</v>
      </c>
      <c r="E563">
        <f t="shared" si="171"/>
        <v>-55.431675816140356</v>
      </c>
      <c r="F563">
        <f t="shared" si="172"/>
        <v>0.21023873997928566</v>
      </c>
      <c r="G563">
        <v>21.098268000000001</v>
      </c>
      <c r="H563">
        <f t="shared" si="165"/>
        <v>21.098268000000001</v>
      </c>
      <c r="I563">
        <v>21.016324999999998</v>
      </c>
      <c r="J563">
        <f t="shared" si="161"/>
        <v>21.016324999999998</v>
      </c>
      <c r="K563">
        <f t="shared" si="173"/>
        <v>8.4516666666623058E-5</v>
      </c>
      <c r="L563">
        <v>1.256E-3</v>
      </c>
      <c r="M563">
        <f t="shared" si="166"/>
        <v>1.256E-3</v>
      </c>
      <c r="N563">
        <v>0.285964</v>
      </c>
      <c r="O563">
        <f t="shared" si="162"/>
        <v>0.285964</v>
      </c>
      <c r="P563">
        <f t="shared" si="174"/>
        <v>-1.8389999999999889E-4</v>
      </c>
      <c r="Q563">
        <f t="shared" si="167"/>
        <v>78.697710999999998</v>
      </c>
      <c r="R563">
        <f t="shared" si="175"/>
        <v>9.9383333333709817E-5</v>
      </c>
      <c r="S563">
        <f t="shared" si="176"/>
        <v>1</v>
      </c>
      <c r="T563">
        <f t="shared" si="177"/>
        <v>20.011643463371918</v>
      </c>
      <c r="U563">
        <f t="shared" si="178"/>
        <v>32500</v>
      </c>
      <c r="W563">
        <v>0</v>
      </c>
      <c r="X563">
        <v>20.001152999999999</v>
      </c>
      <c r="Y563">
        <v>0</v>
      </c>
      <c r="Z563">
        <v>0</v>
      </c>
      <c r="AA563">
        <f t="shared" si="163"/>
        <v>0</v>
      </c>
      <c r="AB563">
        <f t="shared" si="164"/>
        <v>0</v>
      </c>
      <c r="AC563" t="e">
        <f t="shared" si="168"/>
        <v>#DIV/0!</v>
      </c>
      <c r="AD563" s="6" t="e">
        <f t="shared" si="160"/>
        <v>#DIV/0!</v>
      </c>
      <c r="AE563" s="6" t="e">
        <f t="shared" si="160"/>
        <v>#DIV/0!</v>
      </c>
    </row>
    <row r="564" spans="1:31" x14ac:dyDescent="0.25">
      <c r="A564" s="1">
        <v>42880.270509259259</v>
      </c>
      <c r="B564" s="16">
        <v>557</v>
      </c>
      <c r="C564">
        <f t="shared" si="169"/>
        <v>-10.886754620580788</v>
      </c>
      <c r="D564">
        <f t="shared" si="170"/>
        <v>-2.8133817947632611</v>
      </c>
      <c r="E564">
        <f t="shared" si="171"/>
        <v>-46.010673461127524</v>
      </c>
      <c r="F564">
        <f t="shared" si="172"/>
        <v>0.2584224493720767</v>
      </c>
      <c r="G564">
        <v>21.09863</v>
      </c>
      <c r="H564">
        <f t="shared" si="165"/>
        <v>21.09863</v>
      </c>
      <c r="I564">
        <v>21.016399</v>
      </c>
      <c r="J564">
        <f t="shared" si="161"/>
        <v>21.016399</v>
      </c>
      <c r="K564">
        <f t="shared" si="173"/>
        <v>7.8883333333420094E-5</v>
      </c>
      <c r="L564">
        <v>1.253E-3</v>
      </c>
      <c r="M564">
        <f t="shared" si="166"/>
        <v>1.253E-3</v>
      </c>
      <c r="N564">
        <v>0.28578500000000001</v>
      </c>
      <c r="O564">
        <f t="shared" si="162"/>
        <v>0.28578500000000001</v>
      </c>
      <c r="P564">
        <f t="shared" si="174"/>
        <v>-1.8383333333333215E-4</v>
      </c>
      <c r="Q564">
        <f t="shared" si="167"/>
        <v>78.697815999999989</v>
      </c>
      <c r="R564">
        <f t="shared" si="175"/>
        <v>1.0495000000053286E-4</v>
      </c>
      <c r="S564">
        <f t="shared" si="176"/>
        <v>1</v>
      </c>
      <c r="T564">
        <f t="shared" si="177"/>
        <v>20.009120372825617</v>
      </c>
      <c r="U564">
        <f t="shared" si="178"/>
        <v>32500</v>
      </c>
      <c r="W564">
        <v>0</v>
      </c>
      <c r="X564">
        <v>20.001047</v>
      </c>
      <c r="Y564">
        <v>0</v>
      </c>
      <c r="Z564">
        <v>0</v>
      </c>
      <c r="AA564">
        <f t="shared" si="163"/>
        <v>0</v>
      </c>
      <c r="AB564">
        <f t="shared" si="164"/>
        <v>0</v>
      </c>
      <c r="AC564" t="e">
        <f t="shared" si="168"/>
        <v>#DIV/0!</v>
      </c>
      <c r="AD564" s="6" t="e">
        <f t="shared" si="160"/>
        <v>#DIV/0!</v>
      </c>
      <c r="AE564" s="6" t="e">
        <f t="shared" si="160"/>
        <v>#DIV/0!</v>
      </c>
    </row>
    <row r="565" spans="1:31" x14ac:dyDescent="0.25">
      <c r="A565" s="1">
        <v>42880.271203703705</v>
      </c>
      <c r="B565" s="16">
        <v>558</v>
      </c>
      <c r="C565">
        <f t="shared" si="169"/>
        <v>-4.6795018126354559</v>
      </c>
      <c r="D565">
        <f t="shared" si="170"/>
        <v>-2.8570177663953</v>
      </c>
      <c r="E565">
        <f t="shared" si="171"/>
        <v>-21.596064257696746</v>
      </c>
      <c r="F565">
        <f t="shared" si="172"/>
        <v>0.61053887374952243</v>
      </c>
      <c r="G565">
        <v>21.098604000000002</v>
      </c>
      <c r="H565">
        <f t="shared" si="165"/>
        <v>21.098604000000002</v>
      </c>
      <c r="I565">
        <v>21.016469000000001</v>
      </c>
      <c r="J565">
        <f t="shared" si="161"/>
        <v>21.016469000000001</v>
      </c>
      <c r="K565">
        <f t="shared" si="173"/>
        <v>6.3766666666668456E-5</v>
      </c>
      <c r="L565">
        <v>1.25E-3</v>
      </c>
      <c r="M565">
        <f t="shared" si="166"/>
        <v>1.25E-3</v>
      </c>
      <c r="N565">
        <v>0.28560200000000002</v>
      </c>
      <c r="O565">
        <f t="shared" si="162"/>
        <v>0.28560200000000002</v>
      </c>
      <c r="P565">
        <f t="shared" si="174"/>
        <v>-1.8380000000000157E-4</v>
      </c>
      <c r="Q565">
        <f t="shared" si="167"/>
        <v>78.697929000000002</v>
      </c>
      <c r="R565">
        <f t="shared" si="175"/>
        <v>1.200333333339169E-4</v>
      </c>
      <c r="S565">
        <f t="shared" si="176"/>
        <v>1</v>
      </c>
      <c r="T565">
        <f t="shared" si="177"/>
        <v>20.002658484046052</v>
      </c>
      <c r="U565">
        <f t="shared" si="178"/>
        <v>32500</v>
      </c>
      <c r="W565">
        <v>0</v>
      </c>
      <c r="X565">
        <v>20.000836</v>
      </c>
      <c r="Y565">
        <v>0</v>
      </c>
      <c r="Z565">
        <v>0</v>
      </c>
      <c r="AA565">
        <f t="shared" si="163"/>
        <v>0</v>
      </c>
      <c r="AB565">
        <f t="shared" si="164"/>
        <v>0</v>
      </c>
      <c r="AC565" t="e">
        <f t="shared" si="168"/>
        <v>#DIV/0!</v>
      </c>
      <c r="AD565" s="6" t="e">
        <f t="shared" si="160"/>
        <v>#DIV/0!</v>
      </c>
      <c r="AE565" s="6" t="e">
        <f t="shared" si="160"/>
        <v>#DIV/0!</v>
      </c>
    </row>
    <row r="566" spans="1:31" x14ac:dyDescent="0.25">
      <c r="A566" s="1">
        <v>42880.271898148145</v>
      </c>
      <c r="B566" s="16">
        <v>559</v>
      </c>
      <c r="C566">
        <f t="shared" si="169"/>
        <v>-0.26576831355455965</v>
      </c>
      <c r="D566">
        <f t="shared" si="170"/>
        <v>-3.4246903622582181</v>
      </c>
      <c r="E566">
        <f t="shared" si="171"/>
        <v>-4.8282510836515931</v>
      </c>
      <c r="F566">
        <f t="shared" si="172"/>
        <v>12.88599952512835</v>
      </c>
      <c r="G566">
        <v>21.098379999999999</v>
      </c>
      <c r="H566">
        <f t="shared" si="165"/>
        <v>21.098379999999999</v>
      </c>
      <c r="I566">
        <v>21.016636999999999</v>
      </c>
      <c r="J566">
        <f t="shared" si="161"/>
        <v>21.016636999999999</v>
      </c>
      <c r="K566">
        <f t="shared" si="173"/>
        <v>5.3166666666726312E-5</v>
      </c>
      <c r="L566">
        <v>1.2440000000000001E-3</v>
      </c>
      <c r="M566">
        <f t="shared" si="166"/>
        <v>1.2440000000000001E-3</v>
      </c>
      <c r="N566">
        <v>0.28542499999999998</v>
      </c>
      <c r="O566">
        <f t="shared" si="162"/>
        <v>0.28542499999999998</v>
      </c>
      <c r="P566">
        <f t="shared" si="174"/>
        <v>-1.8540000000000039E-4</v>
      </c>
      <c r="Q566">
        <f t="shared" si="167"/>
        <v>78.697937999999994</v>
      </c>
      <c r="R566">
        <f t="shared" si="175"/>
        <v>1.3223333333390504E-4</v>
      </c>
      <c r="S566">
        <f t="shared" si="176"/>
        <v>1</v>
      </c>
      <c r="T566">
        <f t="shared" si="177"/>
        <v>19.997941077951094</v>
      </c>
      <c r="U566">
        <f t="shared" si="178"/>
        <v>32500</v>
      </c>
      <c r="W566">
        <v>0</v>
      </c>
      <c r="X566">
        <v>20.001100000000001</v>
      </c>
      <c r="Y566">
        <v>0</v>
      </c>
      <c r="Z566">
        <v>0</v>
      </c>
      <c r="AA566">
        <f t="shared" si="163"/>
        <v>0</v>
      </c>
      <c r="AB566">
        <f t="shared" si="164"/>
        <v>0</v>
      </c>
      <c r="AC566" t="e">
        <f t="shared" si="168"/>
        <v>#DIV/0!</v>
      </c>
      <c r="AD566" s="6" t="e">
        <f t="shared" si="160"/>
        <v>#DIV/0!</v>
      </c>
      <c r="AE566" s="6" t="e">
        <f t="shared" si="160"/>
        <v>#DIV/0!</v>
      </c>
    </row>
    <row r="567" spans="1:31" x14ac:dyDescent="0.25">
      <c r="A567" s="1">
        <v>42880.272592592592</v>
      </c>
      <c r="B567" s="16">
        <v>560</v>
      </c>
      <c r="C567">
        <f t="shared" si="169"/>
        <v>5.8599363085368701</v>
      </c>
      <c r="D567">
        <f t="shared" si="170"/>
        <v>-3.7963887292589149</v>
      </c>
      <c r="E567">
        <f t="shared" si="171"/>
        <v>18.90279583484196</v>
      </c>
      <c r="F567">
        <f t="shared" si="172"/>
        <v>-0.64785494745536076</v>
      </c>
      <c r="G567">
        <v>21.098375000000001</v>
      </c>
      <c r="H567">
        <f t="shared" si="165"/>
        <v>21.098375000000001</v>
      </c>
      <c r="I567">
        <v>21.016689</v>
      </c>
      <c r="J567">
        <f t="shared" si="161"/>
        <v>21.016689</v>
      </c>
      <c r="K567">
        <f t="shared" si="173"/>
        <v>3.8483333333575827E-5</v>
      </c>
      <c r="L567">
        <v>1.2340000000000001E-3</v>
      </c>
      <c r="M567">
        <f t="shared" si="166"/>
        <v>1.2340000000000001E-3</v>
      </c>
      <c r="N567">
        <v>0.28522900000000001</v>
      </c>
      <c r="O567">
        <f t="shared" si="162"/>
        <v>0.28522900000000001</v>
      </c>
      <c r="P567">
        <f t="shared" si="174"/>
        <v>-1.8636666666666616E-4</v>
      </c>
      <c r="Q567">
        <f t="shared" si="167"/>
        <v>78.698081999999999</v>
      </c>
      <c r="R567">
        <f t="shared" si="175"/>
        <v>1.4788333333347244E-4</v>
      </c>
      <c r="S567">
        <f t="shared" si="176"/>
        <v>1</v>
      </c>
      <c r="T567">
        <f t="shared" si="177"/>
        <v>19.990808674962079</v>
      </c>
      <c r="U567">
        <f t="shared" si="178"/>
        <v>32500</v>
      </c>
      <c r="W567">
        <v>0</v>
      </c>
      <c r="X567">
        <v>20.000464999999998</v>
      </c>
      <c r="Y567">
        <v>0</v>
      </c>
      <c r="Z567">
        <v>0</v>
      </c>
      <c r="AA567">
        <f t="shared" si="163"/>
        <v>0</v>
      </c>
      <c r="AB567">
        <f t="shared" si="164"/>
        <v>0</v>
      </c>
      <c r="AC567" t="e">
        <f t="shared" si="168"/>
        <v>#DIV/0!</v>
      </c>
      <c r="AD567" s="6" t="e">
        <f t="shared" si="160"/>
        <v>#DIV/0!</v>
      </c>
      <c r="AE567" s="6" t="e">
        <f t="shared" si="160"/>
        <v>#DIV/0!</v>
      </c>
    </row>
    <row r="568" spans="1:31" x14ac:dyDescent="0.25">
      <c r="A568" s="1">
        <v>42880.273287037038</v>
      </c>
      <c r="B568" s="16">
        <v>561</v>
      </c>
      <c r="C568">
        <f t="shared" si="169"/>
        <v>9.3229382726100845</v>
      </c>
      <c r="D568">
        <f t="shared" si="170"/>
        <v>-4.0368769941763816</v>
      </c>
      <c r="E568">
        <f t="shared" si="171"/>
        <v>32.284987530785614</v>
      </c>
      <c r="F568">
        <f t="shared" si="172"/>
        <v>-0.43300479700014172</v>
      </c>
      <c r="G568">
        <v>21.09863</v>
      </c>
      <c r="H568">
        <f t="shared" si="165"/>
        <v>21.09863</v>
      </c>
      <c r="I568">
        <v>21.016711000000001</v>
      </c>
      <c r="J568">
        <f t="shared" si="161"/>
        <v>21.016711000000001</v>
      </c>
      <c r="K568">
        <f t="shared" si="173"/>
        <v>3.0366666666855242E-5</v>
      </c>
      <c r="L568">
        <v>1.2260000000000001E-3</v>
      </c>
      <c r="M568">
        <f t="shared" si="166"/>
        <v>1.2260000000000001E-3</v>
      </c>
      <c r="N568">
        <v>0.28504400000000002</v>
      </c>
      <c r="O568">
        <f t="shared" si="162"/>
        <v>0.28504400000000002</v>
      </c>
      <c r="P568">
        <f t="shared" si="174"/>
        <v>-1.869666666666677E-4</v>
      </c>
      <c r="Q568">
        <f t="shared" si="167"/>
        <v>78.698245</v>
      </c>
      <c r="R568">
        <f t="shared" si="175"/>
        <v>1.5660000000015847E-4</v>
      </c>
      <c r="S568">
        <f t="shared" si="176"/>
        <v>1</v>
      </c>
      <c r="T568">
        <f t="shared" si="177"/>
        <v>19.9872641847331</v>
      </c>
      <c r="U568">
        <f t="shared" si="178"/>
        <v>32500</v>
      </c>
      <c r="W568">
        <v>0</v>
      </c>
      <c r="X568">
        <v>20.000623999999998</v>
      </c>
      <c r="Y568">
        <v>0</v>
      </c>
      <c r="Z568">
        <v>0</v>
      </c>
      <c r="AA568">
        <f t="shared" si="163"/>
        <v>0</v>
      </c>
      <c r="AB568">
        <f t="shared" si="164"/>
        <v>0</v>
      </c>
      <c r="AC568" t="e">
        <f t="shared" si="168"/>
        <v>#DIV/0!</v>
      </c>
      <c r="AD568" s="6" t="e">
        <f t="shared" si="160"/>
        <v>#DIV/0!</v>
      </c>
      <c r="AE568" s="6" t="e">
        <f t="shared" si="160"/>
        <v>#DIV/0!</v>
      </c>
    </row>
    <row r="569" spans="1:31" x14ac:dyDescent="0.25">
      <c r="A569" s="1">
        <v>42880.273981481485</v>
      </c>
      <c r="B569" s="16">
        <v>562</v>
      </c>
      <c r="C569">
        <f t="shared" si="169"/>
        <v>11.662751039302272</v>
      </c>
      <c r="D569">
        <f t="shared" si="170"/>
        <v>-4.0414636679083227</v>
      </c>
      <c r="E569">
        <f t="shared" si="171"/>
        <v>41.501125956519459</v>
      </c>
      <c r="F569">
        <f t="shared" si="172"/>
        <v>-0.34652747488898678</v>
      </c>
      <c r="G569">
        <v>21.098783000000001</v>
      </c>
      <c r="H569">
        <f t="shared" si="165"/>
        <v>21.098783000000001</v>
      </c>
      <c r="I569">
        <v>21.016566999999998</v>
      </c>
      <c r="J569">
        <f t="shared" si="161"/>
        <v>21.016566999999998</v>
      </c>
      <c r="K569">
        <f t="shared" si="173"/>
        <v>2.4866666666885825E-5</v>
      </c>
      <c r="L569">
        <v>1.2260000000000001E-3</v>
      </c>
      <c r="M569">
        <f t="shared" si="166"/>
        <v>1.2260000000000001E-3</v>
      </c>
      <c r="N569">
        <v>0.28486099999999998</v>
      </c>
      <c r="O569">
        <f t="shared" si="162"/>
        <v>0.28486099999999998</v>
      </c>
      <c r="P569">
        <f t="shared" si="174"/>
        <v>-1.8685000000000229E-4</v>
      </c>
      <c r="Q569">
        <f t="shared" si="167"/>
        <v>78.698571999999999</v>
      </c>
      <c r="R569">
        <f t="shared" si="175"/>
        <v>1.6198333333363734E-4</v>
      </c>
      <c r="S569">
        <f t="shared" si="176"/>
        <v>1</v>
      </c>
      <c r="T569">
        <f t="shared" si="177"/>
        <v>19.985184785292624</v>
      </c>
      <c r="U569">
        <f t="shared" si="178"/>
        <v>32500</v>
      </c>
      <c r="W569">
        <v>0</v>
      </c>
      <c r="X569">
        <v>20.000889000000001</v>
      </c>
      <c r="Y569">
        <v>0</v>
      </c>
      <c r="Z569">
        <v>0</v>
      </c>
      <c r="AA569">
        <f t="shared" si="163"/>
        <v>0</v>
      </c>
      <c r="AB569">
        <f t="shared" si="164"/>
        <v>0</v>
      </c>
      <c r="AC569" t="e">
        <f t="shared" si="168"/>
        <v>#DIV/0!</v>
      </c>
      <c r="AD569" s="6" t="e">
        <f t="shared" si="160"/>
        <v>#DIV/0!</v>
      </c>
      <c r="AE569" s="6" t="e">
        <f t="shared" si="160"/>
        <v>#DIV/0!</v>
      </c>
    </row>
    <row r="570" spans="1:31" x14ac:dyDescent="0.25">
      <c r="A570" s="1">
        <v>42880.274675925924</v>
      </c>
      <c r="B570" s="16">
        <v>563</v>
      </c>
      <c r="C570">
        <f t="shared" si="169"/>
        <v>15.389972667909102</v>
      </c>
      <c r="D570">
        <f t="shared" si="170"/>
        <v>-4.0641264792002918</v>
      </c>
      <c r="E570">
        <f t="shared" si="171"/>
        <v>56.165086651192652</v>
      </c>
      <c r="F570">
        <f t="shared" si="172"/>
        <v>-0.26407626360992414</v>
      </c>
      <c r="G570">
        <v>21.098538999999999</v>
      </c>
      <c r="H570">
        <f t="shared" si="165"/>
        <v>21.098538999999999</v>
      </c>
      <c r="I570">
        <v>21.016660000000002</v>
      </c>
      <c r="J570">
        <f t="shared" si="161"/>
        <v>21.016660000000002</v>
      </c>
      <c r="K570">
        <f t="shared" si="173"/>
        <v>1.5616666666791918E-5</v>
      </c>
      <c r="L570">
        <v>1.225E-3</v>
      </c>
      <c r="M570">
        <f t="shared" si="166"/>
        <v>1.225E-3</v>
      </c>
      <c r="N570">
        <v>0.28466000000000002</v>
      </c>
      <c r="O570">
        <f t="shared" si="162"/>
        <v>0.28466000000000002</v>
      </c>
      <c r="P570">
        <f t="shared" si="174"/>
        <v>-1.8676666666666842E-4</v>
      </c>
      <c r="Q570">
        <f t="shared" si="167"/>
        <v>78.698679999999996</v>
      </c>
      <c r="R570">
        <f t="shared" si="175"/>
        <v>1.7115000000084518E-4</v>
      </c>
      <c r="S570">
        <f t="shared" si="176"/>
        <v>1</v>
      </c>
      <c r="T570">
        <f t="shared" si="177"/>
        <v>19.981751900852576</v>
      </c>
      <c r="U570">
        <f t="shared" si="178"/>
        <v>32500</v>
      </c>
      <c r="W570">
        <v>0</v>
      </c>
      <c r="X570">
        <v>20.001206</v>
      </c>
      <c r="Y570">
        <v>0</v>
      </c>
      <c r="Z570">
        <v>0</v>
      </c>
      <c r="AA570">
        <f t="shared" si="163"/>
        <v>0</v>
      </c>
      <c r="AB570">
        <f t="shared" si="164"/>
        <v>0</v>
      </c>
      <c r="AC570" t="e">
        <f t="shared" si="168"/>
        <v>#DIV/0!</v>
      </c>
      <c r="AD570" s="6" t="e">
        <f t="shared" si="160"/>
        <v>#DIV/0!</v>
      </c>
      <c r="AE570" s="6" t="e">
        <f t="shared" si="160"/>
        <v>#DIV/0!</v>
      </c>
    </row>
    <row r="571" spans="1:31" x14ac:dyDescent="0.25">
      <c r="A571" s="1">
        <v>42880.275370370371</v>
      </c>
      <c r="B571" s="16">
        <v>564</v>
      </c>
      <c r="C571">
        <f t="shared" si="169"/>
        <v>14.723192402805303</v>
      </c>
      <c r="D571">
        <f t="shared" si="170"/>
        <v>-4.0825489564827322</v>
      </c>
      <c r="E571">
        <f t="shared" si="171"/>
        <v>53.516967211498759</v>
      </c>
      <c r="F571">
        <f t="shared" si="172"/>
        <v>-0.27728693919023012</v>
      </c>
      <c r="G571">
        <v>21.098248999999999</v>
      </c>
      <c r="H571">
        <f t="shared" si="165"/>
        <v>21.098248999999999</v>
      </c>
      <c r="I571">
        <v>21.016639000000001</v>
      </c>
      <c r="J571">
        <f t="shared" si="161"/>
        <v>21.016639000000001</v>
      </c>
      <c r="K571">
        <f t="shared" si="173"/>
        <v>1.7083333333367533E-5</v>
      </c>
      <c r="L571">
        <v>1.225E-3</v>
      </c>
      <c r="M571">
        <f t="shared" si="166"/>
        <v>1.225E-3</v>
      </c>
      <c r="N571">
        <v>0.28447800000000001</v>
      </c>
      <c r="O571">
        <f t="shared" si="162"/>
        <v>0.28447800000000001</v>
      </c>
      <c r="P571">
        <f t="shared" si="174"/>
        <v>-1.8671666666666883E-4</v>
      </c>
      <c r="Q571">
        <f t="shared" si="167"/>
        <v>78.698882999999995</v>
      </c>
      <c r="R571">
        <f t="shared" si="175"/>
        <v>1.6963333333469183E-4</v>
      </c>
      <c r="S571">
        <f t="shared" si="176"/>
        <v>1</v>
      </c>
      <c r="T571">
        <f t="shared" si="177"/>
        <v>19.98234725864026</v>
      </c>
      <c r="U571">
        <f t="shared" si="178"/>
        <v>32500</v>
      </c>
      <c r="W571">
        <v>0</v>
      </c>
      <c r="X571">
        <v>20.001152999999999</v>
      </c>
      <c r="Y571">
        <v>0</v>
      </c>
      <c r="Z571">
        <v>0</v>
      </c>
      <c r="AA571">
        <f t="shared" si="163"/>
        <v>0</v>
      </c>
      <c r="AB571">
        <f t="shared" si="164"/>
        <v>0</v>
      </c>
      <c r="AC571" t="e">
        <f t="shared" si="168"/>
        <v>#DIV/0!</v>
      </c>
      <c r="AD571" s="6" t="e">
        <f t="shared" ref="AD571:AE634" si="179">(C571-AA571)/AA571</f>
        <v>#DIV/0!</v>
      </c>
      <c r="AE571" s="6" t="e">
        <f t="shared" si="179"/>
        <v>#DIV/0!</v>
      </c>
    </row>
    <row r="572" spans="1:31" x14ac:dyDescent="0.25">
      <c r="A572" s="1">
        <v>42880.276064814818</v>
      </c>
      <c r="B572" s="16">
        <v>565</v>
      </c>
      <c r="C572">
        <f t="shared" si="169"/>
        <v>14.269198538032885</v>
      </c>
      <c r="D572">
        <f t="shared" si="170"/>
        <v>-4.5345447972285147</v>
      </c>
      <c r="E572">
        <f t="shared" si="171"/>
        <v>51.228773982247318</v>
      </c>
      <c r="F572">
        <f t="shared" si="172"/>
        <v>-0.31778552839826385</v>
      </c>
      <c r="G572">
        <v>21.098282000000001</v>
      </c>
      <c r="H572">
        <f t="shared" si="165"/>
        <v>21.098282000000001</v>
      </c>
      <c r="I572">
        <v>21.016746000000001</v>
      </c>
      <c r="J572">
        <f t="shared" si="161"/>
        <v>21.016746000000001</v>
      </c>
      <c r="K572">
        <f t="shared" si="173"/>
        <v>1.8433333333215767E-5</v>
      </c>
      <c r="L572">
        <v>1.219E-3</v>
      </c>
      <c r="M572">
        <f t="shared" si="166"/>
        <v>1.219E-3</v>
      </c>
      <c r="N572">
        <v>0.284298</v>
      </c>
      <c r="O572">
        <f t="shared" si="162"/>
        <v>0.284298</v>
      </c>
      <c r="P572">
        <f t="shared" si="174"/>
        <v>-1.8800000000000113E-4</v>
      </c>
      <c r="Q572">
        <f t="shared" si="167"/>
        <v>78.698955999999995</v>
      </c>
      <c r="R572">
        <f t="shared" si="175"/>
        <v>1.6956666666771979E-4</v>
      </c>
      <c r="S572">
        <f t="shared" si="176"/>
        <v>1</v>
      </c>
      <c r="T572">
        <f t="shared" si="177"/>
        <v>19.982296256664434</v>
      </c>
      <c r="U572">
        <f t="shared" si="178"/>
        <v>32500</v>
      </c>
      <c r="W572">
        <v>0</v>
      </c>
      <c r="X572">
        <v>20.001100000000001</v>
      </c>
      <c r="Y572">
        <v>0</v>
      </c>
      <c r="Z572">
        <v>0</v>
      </c>
      <c r="AA572">
        <f t="shared" si="163"/>
        <v>0</v>
      </c>
      <c r="AB572">
        <f t="shared" si="164"/>
        <v>0</v>
      </c>
      <c r="AC572" t="e">
        <f t="shared" si="168"/>
        <v>#DIV/0!</v>
      </c>
      <c r="AD572" s="6" t="e">
        <f t="shared" si="179"/>
        <v>#DIV/0!</v>
      </c>
      <c r="AE572" s="6" t="e">
        <f t="shared" si="179"/>
        <v>#DIV/0!</v>
      </c>
    </row>
    <row r="573" spans="1:31" x14ac:dyDescent="0.25">
      <c r="A573" s="1">
        <v>42880.276759259257</v>
      </c>
      <c r="B573" s="16">
        <v>566</v>
      </c>
      <c r="C573">
        <f t="shared" si="169"/>
        <v>10.432560063488978</v>
      </c>
      <c r="D573">
        <f t="shared" si="170"/>
        <v>-4.7494058165128461</v>
      </c>
      <c r="E573">
        <f t="shared" si="171"/>
        <v>35.871375188779879</v>
      </c>
      <c r="F573">
        <f t="shared" si="172"/>
        <v>-0.45524835587905493</v>
      </c>
      <c r="G573">
        <v>21.09834</v>
      </c>
      <c r="H573">
        <f t="shared" si="165"/>
        <v>21.09834</v>
      </c>
      <c r="I573">
        <v>21.016798000000001</v>
      </c>
      <c r="J573">
        <f t="shared" si="161"/>
        <v>21.016798000000001</v>
      </c>
      <c r="K573">
        <f t="shared" si="173"/>
        <v>2.7899999999903002E-5</v>
      </c>
      <c r="L573">
        <v>1.2149999999999999E-3</v>
      </c>
      <c r="M573">
        <f t="shared" si="166"/>
        <v>1.2149999999999999E-3</v>
      </c>
      <c r="N573">
        <v>0.28411599999999998</v>
      </c>
      <c r="O573">
        <f t="shared" si="162"/>
        <v>0.28411599999999998</v>
      </c>
      <c r="P573">
        <f t="shared" si="174"/>
        <v>-1.8858333333333181E-4</v>
      </c>
      <c r="Q573">
        <f t="shared" si="167"/>
        <v>78.699086000000008</v>
      </c>
      <c r="R573">
        <f t="shared" si="175"/>
        <v>1.6068333333384052E-4</v>
      </c>
      <c r="S573">
        <f t="shared" si="176"/>
        <v>1</v>
      </c>
      <c r="T573">
        <f t="shared" si="177"/>
        <v>19.985918034119862</v>
      </c>
      <c r="U573">
        <f t="shared" si="178"/>
        <v>32500</v>
      </c>
      <c r="W573">
        <v>0</v>
      </c>
      <c r="X573">
        <v>20.001100000000001</v>
      </c>
      <c r="Y573">
        <v>0</v>
      </c>
      <c r="Z573">
        <v>0</v>
      </c>
      <c r="AA573">
        <f t="shared" si="163"/>
        <v>0</v>
      </c>
      <c r="AB573">
        <f t="shared" si="164"/>
        <v>0</v>
      </c>
      <c r="AC573" t="e">
        <f t="shared" si="168"/>
        <v>#DIV/0!</v>
      </c>
      <c r="AD573" s="6" t="e">
        <f t="shared" si="179"/>
        <v>#DIV/0!</v>
      </c>
      <c r="AE573" s="6" t="e">
        <f t="shared" si="179"/>
        <v>#DIV/0!</v>
      </c>
    </row>
    <row r="574" spans="1:31" x14ac:dyDescent="0.25">
      <c r="A574" s="1">
        <v>42880.277453703704</v>
      </c>
      <c r="B574" s="16">
        <v>567</v>
      </c>
      <c r="C574">
        <f t="shared" si="169"/>
        <v>11.334360397436889</v>
      </c>
      <c r="D574">
        <f t="shared" si="170"/>
        <v>-4.338786951834539</v>
      </c>
      <c r="E574">
        <f t="shared" si="171"/>
        <v>39.878693531473445</v>
      </c>
      <c r="F574">
        <f t="shared" si="172"/>
        <v>-0.3827994522580821</v>
      </c>
      <c r="G574">
        <v>21.098146</v>
      </c>
      <c r="H574">
        <f t="shared" si="165"/>
        <v>21.098146</v>
      </c>
      <c r="I574">
        <v>21.016753999999999</v>
      </c>
      <c r="J574">
        <f t="shared" si="161"/>
        <v>21.016753999999999</v>
      </c>
      <c r="K574">
        <f t="shared" si="173"/>
        <v>2.5349999999768614E-5</v>
      </c>
      <c r="L574">
        <v>1.2110000000000001E-3</v>
      </c>
      <c r="M574">
        <f t="shared" si="166"/>
        <v>1.2110000000000001E-3</v>
      </c>
      <c r="N574">
        <v>0.28392699999999998</v>
      </c>
      <c r="O574">
        <f t="shared" si="162"/>
        <v>0.28392699999999998</v>
      </c>
      <c r="P574">
        <f t="shared" si="174"/>
        <v>-1.871999999999994E-4</v>
      </c>
      <c r="Q574">
        <f t="shared" si="167"/>
        <v>78.699319000000003</v>
      </c>
      <c r="R574">
        <f t="shared" si="175"/>
        <v>1.6185000000064066E-4</v>
      </c>
      <c r="S574">
        <f t="shared" si="176"/>
        <v>1</v>
      </c>
      <c r="T574">
        <f t="shared" si="177"/>
        <v>19.985215852650597</v>
      </c>
      <c r="U574">
        <f t="shared" si="178"/>
        <v>32500</v>
      </c>
      <c r="W574">
        <v>0</v>
      </c>
      <c r="X574">
        <v>20.000889000000001</v>
      </c>
      <c r="Y574">
        <v>0</v>
      </c>
      <c r="Z574">
        <v>0</v>
      </c>
      <c r="AA574">
        <f t="shared" si="163"/>
        <v>0</v>
      </c>
      <c r="AB574">
        <f t="shared" si="164"/>
        <v>0</v>
      </c>
      <c r="AC574" t="e">
        <f t="shared" si="168"/>
        <v>#DIV/0!</v>
      </c>
      <c r="AD574" s="6" t="e">
        <f t="shared" si="179"/>
        <v>#DIV/0!</v>
      </c>
      <c r="AE574" s="6" t="e">
        <f t="shared" si="179"/>
        <v>#DIV/0!</v>
      </c>
    </row>
    <row r="575" spans="1:31" x14ac:dyDescent="0.25">
      <c r="A575" s="1">
        <v>42880.278148148151</v>
      </c>
      <c r="B575" s="16">
        <v>568</v>
      </c>
      <c r="C575">
        <f t="shared" si="169"/>
        <v>8.6201015489201289</v>
      </c>
      <c r="D575">
        <f t="shared" si="170"/>
        <v>-3.9023888725139777</v>
      </c>
      <c r="E575">
        <f t="shared" si="171"/>
        <v>29.663582889038793</v>
      </c>
      <c r="F575">
        <f t="shared" si="172"/>
        <v>-0.45270799309816068</v>
      </c>
      <c r="G575">
        <v>21.098089999999999</v>
      </c>
      <c r="H575">
        <f t="shared" si="165"/>
        <v>21.098089999999999</v>
      </c>
      <c r="I575">
        <v>21.016776</v>
      </c>
      <c r="J575">
        <f t="shared" si="161"/>
        <v>21.016776</v>
      </c>
      <c r="K575">
        <f t="shared" si="173"/>
        <v>3.1616666666482256E-5</v>
      </c>
      <c r="L575">
        <v>1.2080000000000001E-3</v>
      </c>
      <c r="M575">
        <f t="shared" si="166"/>
        <v>1.2080000000000001E-3</v>
      </c>
      <c r="N575">
        <v>0.28372900000000001</v>
      </c>
      <c r="O575">
        <f t="shared" si="162"/>
        <v>0.28372900000000001</v>
      </c>
      <c r="P575">
        <f t="shared" si="174"/>
        <v>-1.8576666666666371E-4</v>
      </c>
      <c r="Q575">
        <f t="shared" si="167"/>
        <v>78.699495000000013</v>
      </c>
      <c r="R575">
        <f t="shared" si="175"/>
        <v>1.5415000000065977E-4</v>
      </c>
      <c r="S575">
        <f t="shared" si="176"/>
        <v>1</v>
      </c>
      <c r="T575">
        <f t="shared" si="177"/>
        <v>19.988577509578409</v>
      </c>
      <c r="U575">
        <f t="shared" si="178"/>
        <v>32500</v>
      </c>
      <c r="W575">
        <v>0</v>
      </c>
      <c r="X575">
        <v>20.001100000000001</v>
      </c>
      <c r="Y575">
        <v>0</v>
      </c>
      <c r="Z575">
        <v>0</v>
      </c>
      <c r="AA575">
        <f t="shared" si="163"/>
        <v>0</v>
      </c>
      <c r="AB575">
        <f t="shared" si="164"/>
        <v>0</v>
      </c>
      <c r="AC575" t="e">
        <f t="shared" si="168"/>
        <v>#DIV/0!</v>
      </c>
      <c r="AD575" s="6" t="e">
        <f t="shared" si="179"/>
        <v>#DIV/0!</v>
      </c>
      <c r="AE575" s="6" t="e">
        <f t="shared" si="179"/>
        <v>#DIV/0!</v>
      </c>
    </row>
    <row r="576" spans="1:31" x14ac:dyDescent="0.25">
      <c r="A576" s="1">
        <v>42880.27884259259</v>
      </c>
      <c r="B576" s="16">
        <v>569</v>
      </c>
      <c r="C576">
        <f t="shared" si="169"/>
        <v>8.4575420533148673</v>
      </c>
      <c r="D576">
        <f t="shared" si="170"/>
        <v>-3.2932955713891054</v>
      </c>
      <c r="E576">
        <f t="shared" si="171"/>
        <v>29.695374921300317</v>
      </c>
      <c r="F576">
        <f t="shared" si="172"/>
        <v>-0.38939156916143552</v>
      </c>
      <c r="G576">
        <v>21.098164000000001</v>
      </c>
      <c r="H576">
        <f t="shared" si="165"/>
        <v>21.098164000000001</v>
      </c>
      <c r="I576">
        <v>21.016743999999999</v>
      </c>
      <c r="J576">
        <f t="shared" si="161"/>
        <v>21.016743999999999</v>
      </c>
      <c r="K576">
        <f t="shared" si="173"/>
        <v>3.1683333333217455E-5</v>
      </c>
      <c r="L576">
        <v>1.199E-3</v>
      </c>
      <c r="M576">
        <f t="shared" si="166"/>
        <v>1.199E-3</v>
      </c>
      <c r="N576">
        <v>0.28353</v>
      </c>
      <c r="O576">
        <f t="shared" si="162"/>
        <v>0.28353</v>
      </c>
      <c r="P576">
        <f t="shared" si="174"/>
        <v>-1.837833333333298E-4</v>
      </c>
      <c r="Q576">
        <f t="shared" si="167"/>
        <v>78.699725999999998</v>
      </c>
      <c r="R576">
        <f t="shared" si="175"/>
        <v>1.5209999999967749E-4</v>
      </c>
      <c r="S576">
        <f t="shared" si="176"/>
        <v>1</v>
      </c>
      <c r="T576">
        <f t="shared" si="177"/>
        <v>19.989455162375435</v>
      </c>
      <c r="U576">
        <f t="shared" si="178"/>
        <v>32500</v>
      </c>
      <c r="W576">
        <v>0</v>
      </c>
      <c r="X576">
        <v>20.001206</v>
      </c>
      <c r="Y576">
        <v>0</v>
      </c>
      <c r="Z576">
        <v>0</v>
      </c>
      <c r="AA576">
        <f t="shared" si="163"/>
        <v>0</v>
      </c>
      <c r="AB576">
        <f t="shared" si="164"/>
        <v>0</v>
      </c>
      <c r="AC576" t="e">
        <f t="shared" si="168"/>
        <v>#DIV/0!</v>
      </c>
      <c r="AD576" s="6" t="e">
        <f t="shared" si="179"/>
        <v>#DIV/0!</v>
      </c>
      <c r="AE576" s="6" t="e">
        <f t="shared" si="179"/>
        <v>#DIV/0!</v>
      </c>
    </row>
    <row r="577" spans="1:31" x14ac:dyDescent="0.25">
      <c r="A577" s="1">
        <v>42880.279537037037</v>
      </c>
      <c r="B577" s="16">
        <v>570</v>
      </c>
      <c r="C577">
        <f t="shared" si="169"/>
        <v>3.5848856646932492</v>
      </c>
      <c r="D577">
        <f t="shared" si="170"/>
        <v>-2.8588386677363875</v>
      </c>
      <c r="E577">
        <f t="shared" si="171"/>
        <v>10.971876515375122</v>
      </c>
      <c r="F577">
        <f t="shared" si="172"/>
        <v>-0.79746997118833129</v>
      </c>
      <c r="G577">
        <v>21.098471</v>
      </c>
      <c r="H577">
        <f t="shared" si="165"/>
        <v>21.098471</v>
      </c>
      <c r="I577">
        <v>21.016852</v>
      </c>
      <c r="J577">
        <f t="shared" si="161"/>
        <v>21.016852</v>
      </c>
      <c r="K577">
        <f t="shared" si="173"/>
        <v>4.3366666666540729E-5</v>
      </c>
      <c r="L577">
        <v>1.194E-3</v>
      </c>
      <c r="M577">
        <f t="shared" si="166"/>
        <v>1.194E-3</v>
      </c>
      <c r="N577">
        <v>0.28334700000000002</v>
      </c>
      <c r="O577">
        <f t="shared" si="162"/>
        <v>0.28334700000000002</v>
      </c>
      <c r="P577">
        <f t="shared" si="174"/>
        <v>-1.8238333333333209E-4</v>
      </c>
      <c r="Q577">
        <f t="shared" si="167"/>
        <v>78.699800999999994</v>
      </c>
      <c r="R577">
        <f t="shared" si="175"/>
        <v>1.3901666666598088E-4</v>
      </c>
      <c r="S577">
        <f t="shared" si="176"/>
        <v>1</v>
      </c>
      <c r="T577">
        <f t="shared" si="177"/>
        <v>19.994762275667835</v>
      </c>
      <c r="U577">
        <f t="shared" si="178"/>
        <v>32500</v>
      </c>
      <c r="W577">
        <v>0</v>
      </c>
      <c r="X577">
        <v>20.001206</v>
      </c>
      <c r="Y577">
        <v>0</v>
      </c>
      <c r="Z577">
        <v>0</v>
      </c>
      <c r="AA577">
        <f t="shared" si="163"/>
        <v>0</v>
      </c>
      <c r="AB577">
        <f t="shared" si="164"/>
        <v>0</v>
      </c>
      <c r="AC577" t="e">
        <f t="shared" si="168"/>
        <v>#DIV/0!</v>
      </c>
      <c r="AD577" s="6" t="e">
        <f t="shared" si="179"/>
        <v>#DIV/0!</v>
      </c>
      <c r="AE577" s="6" t="e">
        <f t="shared" si="179"/>
        <v>#DIV/0!</v>
      </c>
    </row>
    <row r="578" spans="1:31" x14ac:dyDescent="0.25">
      <c r="A578" s="1">
        <v>42880.280231481483</v>
      </c>
      <c r="B578" s="16">
        <v>571</v>
      </c>
      <c r="C578">
        <f t="shared" si="169"/>
        <v>0.78202066479306609</v>
      </c>
      <c r="D578">
        <f t="shared" si="170"/>
        <v>-2.4217901138678677</v>
      </c>
      <c r="E578">
        <f t="shared" si="171"/>
        <v>0.40828715423934714</v>
      </c>
      <c r="F578">
        <f t="shared" si="172"/>
        <v>-3.0968364685205705</v>
      </c>
      <c r="G578">
        <v>21.098403999999999</v>
      </c>
      <c r="H578">
        <f t="shared" si="165"/>
        <v>21.098403999999999</v>
      </c>
      <c r="I578">
        <v>21.016887000000001</v>
      </c>
      <c r="J578">
        <f t="shared" si="161"/>
        <v>21.016887000000001</v>
      </c>
      <c r="K578">
        <f t="shared" si="173"/>
        <v>4.9833333333282324E-5</v>
      </c>
      <c r="L578">
        <v>1.193E-3</v>
      </c>
      <c r="M578">
        <f t="shared" si="166"/>
        <v>1.193E-3</v>
      </c>
      <c r="N578">
        <v>0.28318100000000002</v>
      </c>
      <c r="O578">
        <f t="shared" si="162"/>
        <v>0.28318100000000002</v>
      </c>
      <c r="P578">
        <f t="shared" si="174"/>
        <v>-1.809666666666663E-4</v>
      </c>
      <c r="Q578">
        <f t="shared" si="167"/>
        <v>78.699932000000004</v>
      </c>
      <c r="R578">
        <f t="shared" si="175"/>
        <v>1.3113333333360325E-4</v>
      </c>
      <c r="S578">
        <f t="shared" si="176"/>
        <v>1</v>
      </c>
      <c r="T578">
        <f t="shared" si="177"/>
        <v>19.998161189221268</v>
      </c>
      <c r="U578">
        <f t="shared" si="178"/>
        <v>32500</v>
      </c>
      <c r="W578">
        <v>0</v>
      </c>
      <c r="X578">
        <v>20.001365</v>
      </c>
      <c r="Y578">
        <v>0</v>
      </c>
      <c r="Z578">
        <v>0</v>
      </c>
      <c r="AA578">
        <f t="shared" si="163"/>
        <v>0</v>
      </c>
      <c r="AB578">
        <f t="shared" si="164"/>
        <v>0</v>
      </c>
      <c r="AC578" t="e">
        <f t="shared" si="168"/>
        <v>#DIV/0!</v>
      </c>
      <c r="AD578" s="6" t="e">
        <f t="shared" si="179"/>
        <v>#DIV/0!</v>
      </c>
      <c r="AE578" s="6" t="e">
        <f t="shared" si="179"/>
        <v>#DIV/0!</v>
      </c>
    </row>
    <row r="579" spans="1:31" x14ac:dyDescent="0.25">
      <c r="A579" s="1">
        <v>42880.280925925923</v>
      </c>
      <c r="B579" s="16">
        <v>572</v>
      </c>
      <c r="C579">
        <f t="shared" si="169"/>
        <v>-0.61387685683113036</v>
      </c>
      <c r="D579">
        <f t="shared" si="170"/>
        <v>-1.7169434908797587</v>
      </c>
      <c r="E579">
        <f t="shared" si="171"/>
        <v>-4.3147943067027388</v>
      </c>
      <c r="F579">
        <f t="shared" si="172"/>
        <v>2.7968858440807254</v>
      </c>
      <c r="G579">
        <v>21.098466999999999</v>
      </c>
      <c r="H579">
        <f t="shared" si="165"/>
        <v>21.098466999999999</v>
      </c>
      <c r="I579">
        <v>21.016983</v>
      </c>
      <c r="J579">
        <f t="shared" si="161"/>
        <v>21.016983</v>
      </c>
      <c r="K579">
        <f t="shared" si="173"/>
        <v>5.2749999999808965E-5</v>
      </c>
      <c r="L579">
        <v>1.189E-3</v>
      </c>
      <c r="M579">
        <f t="shared" si="166"/>
        <v>1.189E-3</v>
      </c>
      <c r="N579">
        <v>0.28301300000000001</v>
      </c>
      <c r="O579">
        <f t="shared" si="162"/>
        <v>0.28301300000000001</v>
      </c>
      <c r="P579">
        <f t="shared" si="174"/>
        <v>-1.7871666666666731E-4</v>
      </c>
      <c r="Q579">
        <f t="shared" si="167"/>
        <v>78.700004000000007</v>
      </c>
      <c r="R579">
        <f t="shared" si="175"/>
        <v>1.2596666666671771E-4</v>
      </c>
      <c r="S579">
        <f t="shared" si="176"/>
        <v>1</v>
      </c>
      <c r="T579">
        <f t="shared" si="177"/>
        <v>20.000420933365998</v>
      </c>
      <c r="U579">
        <f t="shared" si="178"/>
        <v>32500</v>
      </c>
      <c r="W579">
        <v>0</v>
      </c>
      <c r="X579">
        <v>20.001524</v>
      </c>
      <c r="Y579">
        <v>0</v>
      </c>
      <c r="Z579">
        <v>0</v>
      </c>
      <c r="AA579">
        <f t="shared" si="163"/>
        <v>0</v>
      </c>
      <c r="AB579">
        <f t="shared" si="164"/>
        <v>0</v>
      </c>
      <c r="AC579" t="e">
        <f t="shared" si="168"/>
        <v>#DIV/0!</v>
      </c>
      <c r="AD579" s="6" t="e">
        <f t="shared" si="179"/>
        <v>#DIV/0!</v>
      </c>
      <c r="AE579" s="6" t="e">
        <f t="shared" si="179"/>
        <v>#DIV/0!</v>
      </c>
    </row>
    <row r="580" spans="1:31" x14ac:dyDescent="0.25">
      <c r="A580" s="1">
        <v>42880.28162037037</v>
      </c>
      <c r="B580" s="16">
        <v>573</v>
      </c>
      <c r="C580">
        <f t="shared" si="169"/>
        <v>1.4862979126581166</v>
      </c>
      <c r="D580">
        <f t="shared" si="170"/>
        <v>-1.4460272872925284</v>
      </c>
      <c r="E580">
        <f t="shared" si="171"/>
        <v>4.2610859486146859</v>
      </c>
      <c r="F580">
        <f t="shared" si="172"/>
        <v>-0.97290541484138426</v>
      </c>
      <c r="G580">
        <v>21.098390999999999</v>
      </c>
      <c r="H580">
        <f t="shared" si="165"/>
        <v>21.098390999999999</v>
      </c>
      <c r="I580">
        <v>21.016997</v>
      </c>
      <c r="J580">
        <f t="shared" si="161"/>
        <v>21.016997</v>
      </c>
      <c r="K580">
        <f t="shared" si="173"/>
        <v>4.7416666666677545E-5</v>
      </c>
      <c r="L580">
        <v>1.183E-3</v>
      </c>
      <c r="M580">
        <f t="shared" si="166"/>
        <v>1.183E-3</v>
      </c>
      <c r="N580">
        <v>0.28283700000000001</v>
      </c>
      <c r="O580">
        <f t="shared" si="162"/>
        <v>0.28283700000000001</v>
      </c>
      <c r="P580">
        <f t="shared" si="174"/>
        <v>-1.777666666666659E-4</v>
      </c>
      <c r="Q580">
        <f t="shared" si="167"/>
        <v>78.700165999999996</v>
      </c>
      <c r="R580">
        <f t="shared" si="175"/>
        <v>1.3035000000035288E-4</v>
      </c>
      <c r="S580">
        <f t="shared" si="176"/>
        <v>1</v>
      </c>
      <c r="T580">
        <f t="shared" si="177"/>
        <v>19.999067674799932</v>
      </c>
      <c r="U580">
        <f t="shared" si="178"/>
        <v>32500</v>
      </c>
      <c r="W580">
        <v>0</v>
      </c>
      <c r="X580">
        <v>20.001999999999999</v>
      </c>
      <c r="Y580">
        <v>0</v>
      </c>
      <c r="Z580">
        <v>0</v>
      </c>
      <c r="AA580">
        <f t="shared" si="163"/>
        <v>0</v>
      </c>
      <c r="AB580">
        <f t="shared" si="164"/>
        <v>0</v>
      </c>
      <c r="AC580" t="e">
        <f t="shared" si="168"/>
        <v>#DIV/0!</v>
      </c>
      <c r="AD580" s="6" t="e">
        <f t="shared" si="179"/>
        <v>#DIV/0!</v>
      </c>
      <c r="AE580" s="6" t="e">
        <f t="shared" si="179"/>
        <v>#DIV/0!</v>
      </c>
    </row>
    <row r="581" spans="1:31" x14ac:dyDescent="0.25">
      <c r="A581" s="1">
        <v>42880.282314814816</v>
      </c>
      <c r="B581" s="16">
        <v>574</v>
      </c>
      <c r="C581">
        <f t="shared" si="169"/>
        <v>1.691507325502819</v>
      </c>
      <c r="D581">
        <f t="shared" si="170"/>
        <v>-1.741312274151543</v>
      </c>
      <c r="E581">
        <f t="shared" si="171"/>
        <v>4.743821619143306</v>
      </c>
      <c r="F581">
        <f t="shared" si="172"/>
        <v>-1.0294441223504125</v>
      </c>
      <c r="G581">
        <v>21.098292000000001</v>
      </c>
      <c r="H581">
        <f t="shared" si="165"/>
        <v>21.098292000000001</v>
      </c>
      <c r="I581">
        <v>21.017126999999999</v>
      </c>
      <c r="J581">
        <f t="shared" si="161"/>
        <v>21.017126999999999</v>
      </c>
      <c r="K581">
        <f t="shared" si="173"/>
        <v>4.6966666666570232E-5</v>
      </c>
      <c r="L581">
        <v>1.178E-3</v>
      </c>
      <c r="M581">
        <f t="shared" si="166"/>
        <v>1.178E-3</v>
      </c>
      <c r="N581">
        <v>0.28264299999999998</v>
      </c>
      <c r="O581">
        <f t="shared" si="162"/>
        <v>0.28264299999999998</v>
      </c>
      <c r="P581">
        <f t="shared" si="174"/>
        <v>-1.7854999999999954E-4</v>
      </c>
      <c r="Q581">
        <f t="shared" si="167"/>
        <v>78.700230000000005</v>
      </c>
      <c r="R581">
        <f t="shared" si="175"/>
        <v>1.3158333333412504E-4</v>
      </c>
      <c r="S581">
        <f t="shared" si="176"/>
        <v>1</v>
      </c>
      <c r="T581">
        <f t="shared" si="177"/>
        <v>19.998038180400119</v>
      </c>
      <c r="U581">
        <f t="shared" si="178"/>
        <v>32500</v>
      </c>
      <c r="W581">
        <v>0</v>
      </c>
      <c r="X581">
        <v>20.001470999999999</v>
      </c>
      <c r="Y581">
        <v>0</v>
      </c>
      <c r="Z581">
        <v>0</v>
      </c>
      <c r="AA581">
        <f t="shared" si="163"/>
        <v>0</v>
      </c>
      <c r="AB581">
        <f t="shared" si="164"/>
        <v>0</v>
      </c>
      <c r="AC581" t="e">
        <f t="shared" si="168"/>
        <v>#DIV/0!</v>
      </c>
      <c r="AD581" s="6" t="e">
        <f t="shared" si="179"/>
        <v>#DIV/0!</v>
      </c>
      <c r="AE581" s="6" t="e">
        <f t="shared" si="179"/>
        <v>#DIV/0!</v>
      </c>
    </row>
    <row r="582" spans="1:31" x14ac:dyDescent="0.25">
      <c r="A582" s="1">
        <v>42880.283009259256</v>
      </c>
      <c r="B582" s="16">
        <v>575</v>
      </c>
      <c r="C582">
        <f t="shared" si="169"/>
        <v>-0.15806684820071526</v>
      </c>
      <c r="D582">
        <f t="shared" si="170"/>
        <v>-2.3610784915969596</v>
      </c>
      <c r="E582">
        <f t="shared" si="171"/>
        <v>-3.2295721034820626</v>
      </c>
      <c r="F582">
        <f t="shared" si="172"/>
        <v>14.937214972483241</v>
      </c>
      <c r="G582">
        <v>21.098089999999999</v>
      </c>
      <c r="H582">
        <f t="shared" si="165"/>
        <v>21.098089999999999</v>
      </c>
      <c r="I582">
        <v>21.017078999999999</v>
      </c>
      <c r="J582">
        <f t="shared" si="161"/>
        <v>21.017078999999999</v>
      </c>
      <c r="K582">
        <f t="shared" si="173"/>
        <v>5.1766666666649049E-5</v>
      </c>
      <c r="L582">
        <v>1.178E-3</v>
      </c>
      <c r="M582">
        <f t="shared" si="166"/>
        <v>1.178E-3</v>
      </c>
      <c r="N582">
        <v>0.28245700000000001</v>
      </c>
      <c r="O582">
        <f t="shared" si="162"/>
        <v>0.28245700000000001</v>
      </c>
      <c r="P582">
        <f t="shared" si="174"/>
        <v>-1.8034999999999856E-4</v>
      </c>
      <c r="Q582">
        <f t="shared" si="167"/>
        <v>78.700464000000011</v>
      </c>
      <c r="R582">
        <f t="shared" si="175"/>
        <v>1.2858333333317282E-4</v>
      </c>
      <c r="S582">
        <f t="shared" si="176"/>
        <v>1</v>
      </c>
      <c r="T582">
        <f t="shared" si="177"/>
        <v>19.998896988356659</v>
      </c>
      <c r="U582">
        <f t="shared" si="178"/>
        <v>32500</v>
      </c>
      <c r="W582">
        <v>0</v>
      </c>
      <c r="X582">
        <v>20.001100000000001</v>
      </c>
      <c r="Y582">
        <v>0</v>
      </c>
      <c r="Z582">
        <v>0</v>
      </c>
      <c r="AA582">
        <f t="shared" si="163"/>
        <v>0</v>
      </c>
      <c r="AB582">
        <f t="shared" si="164"/>
        <v>0</v>
      </c>
      <c r="AC582" t="e">
        <f t="shared" si="168"/>
        <v>#DIV/0!</v>
      </c>
      <c r="AD582" s="6" t="e">
        <f t="shared" si="179"/>
        <v>#DIV/0!</v>
      </c>
      <c r="AE582" s="6" t="e">
        <f t="shared" si="179"/>
        <v>#DIV/0!</v>
      </c>
    </row>
    <row r="583" spans="1:31" x14ac:dyDescent="0.25">
      <c r="A583" s="1">
        <v>42880.283703703702</v>
      </c>
      <c r="B583" s="16">
        <v>576</v>
      </c>
      <c r="C583">
        <f t="shared" si="169"/>
        <v>1.8981199528668102</v>
      </c>
      <c r="D583">
        <f t="shared" si="170"/>
        <v>-2.8999355692476225</v>
      </c>
      <c r="E583">
        <f t="shared" si="171"/>
        <v>4.2789618657987223</v>
      </c>
      <c r="F583">
        <f t="shared" si="172"/>
        <v>-1.5277936280411193</v>
      </c>
      <c r="G583">
        <v>21.097943000000001</v>
      </c>
      <c r="H583">
        <f t="shared" si="165"/>
        <v>21.097943000000001</v>
      </c>
      <c r="I583">
        <v>21.017150999999998</v>
      </c>
      <c r="J583">
        <f t="shared" si="161"/>
        <v>21.017150999999998</v>
      </c>
      <c r="K583">
        <f t="shared" si="173"/>
        <v>4.6983333333313243E-5</v>
      </c>
      <c r="L583">
        <v>1.178E-3</v>
      </c>
      <c r="M583">
        <f t="shared" si="166"/>
        <v>1.178E-3</v>
      </c>
      <c r="N583">
        <v>0.28229100000000001</v>
      </c>
      <c r="O583">
        <f t="shared" si="162"/>
        <v>0.28229100000000001</v>
      </c>
      <c r="P583">
        <f t="shared" si="174"/>
        <v>-1.8188333333333251E-4</v>
      </c>
      <c r="Q583">
        <f t="shared" si="167"/>
        <v>78.700558000000001</v>
      </c>
      <c r="R583">
        <f t="shared" si="175"/>
        <v>1.349000000007076E-4</v>
      </c>
      <c r="S583">
        <f t="shared" si="176"/>
        <v>1</v>
      </c>
      <c r="T583">
        <f t="shared" si="177"/>
        <v>19.996301944477665</v>
      </c>
      <c r="U583">
        <f t="shared" si="178"/>
        <v>32500</v>
      </c>
      <c r="W583">
        <v>0</v>
      </c>
      <c r="X583">
        <v>20.001100000000001</v>
      </c>
      <c r="Y583">
        <v>0</v>
      </c>
      <c r="Z583">
        <v>0</v>
      </c>
      <c r="AA583">
        <f t="shared" si="163"/>
        <v>0</v>
      </c>
      <c r="AB583">
        <f t="shared" si="164"/>
        <v>0</v>
      </c>
      <c r="AC583" t="e">
        <f t="shared" si="168"/>
        <v>#DIV/0!</v>
      </c>
      <c r="AD583" s="6" t="e">
        <f t="shared" si="179"/>
        <v>#DIV/0!</v>
      </c>
      <c r="AE583" s="6" t="e">
        <f t="shared" si="179"/>
        <v>#DIV/0!</v>
      </c>
    </row>
    <row r="584" spans="1:31" x14ac:dyDescent="0.25">
      <c r="A584" s="1">
        <v>42880.284398148149</v>
      </c>
      <c r="B584" s="16">
        <v>577</v>
      </c>
      <c r="C584">
        <f t="shared" si="169"/>
        <v>3.3427937313957301</v>
      </c>
      <c r="D584">
        <f t="shared" si="170"/>
        <v>-3.1678134608136155</v>
      </c>
      <c r="E584">
        <f t="shared" si="171"/>
        <v>9.6766840346923395</v>
      </c>
      <c r="F584">
        <f t="shared" si="172"/>
        <v>-0.94765448165745647</v>
      </c>
      <c r="G584">
        <v>21.098087</v>
      </c>
      <c r="H584">
        <f t="shared" si="165"/>
        <v>21.098087</v>
      </c>
      <c r="I584">
        <v>21.017099000000002</v>
      </c>
      <c r="J584">
        <f t="shared" ref="J584:J647" si="180">(I584*J$2+J$3+J$4)</f>
        <v>21.017099000000002</v>
      </c>
      <c r="K584">
        <f t="shared" si="173"/>
        <v>4.3766666666655854E-5</v>
      </c>
      <c r="L584">
        <v>1.1770000000000001E-3</v>
      </c>
      <c r="M584">
        <f t="shared" si="166"/>
        <v>1.1770000000000001E-3</v>
      </c>
      <c r="N584">
        <v>0.28211000000000003</v>
      </c>
      <c r="O584">
        <f t="shared" ref="O584:O647" si="181">(N584*O$2+O$3+O$4)</f>
        <v>0.28211000000000003</v>
      </c>
      <c r="P584">
        <f t="shared" si="174"/>
        <v>-1.8258333333333229E-4</v>
      </c>
      <c r="Q584">
        <f t="shared" si="167"/>
        <v>78.700790999999995</v>
      </c>
      <c r="R584">
        <f t="shared" si="175"/>
        <v>1.3881666666743325E-4</v>
      </c>
      <c r="S584">
        <f t="shared" si="176"/>
        <v>1</v>
      </c>
      <c r="T584">
        <f t="shared" si="177"/>
        <v>19.994748392807548</v>
      </c>
      <c r="U584">
        <f t="shared" si="178"/>
        <v>32500</v>
      </c>
      <c r="W584">
        <v>0</v>
      </c>
      <c r="X584">
        <v>20.001259000000001</v>
      </c>
      <c r="Y584">
        <v>0</v>
      </c>
      <c r="Z584">
        <v>0</v>
      </c>
      <c r="AA584">
        <f t="shared" ref="AA584:AA647" si="182">((X584*(H584/100)*Z584)/(-X584*(-1+H584/100+M584/100)+Z584))*1000</f>
        <v>0</v>
      </c>
      <c r="AB584">
        <f t="shared" ref="AB584:AB647" si="183">((X584*(Y584*(-1+M584/100+H584/100)+(M584/100)*Z584))/(X584*(-1+M584/100+H584/100)-Z584))*1000</f>
        <v>0</v>
      </c>
      <c r="AC584" t="e">
        <f t="shared" si="168"/>
        <v>#DIV/0!</v>
      </c>
      <c r="AD584" s="6" t="e">
        <f t="shared" si="179"/>
        <v>#DIV/0!</v>
      </c>
      <c r="AE584" s="6" t="e">
        <f t="shared" si="179"/>
        <v>#DIV/0!</v>
      </c>
    </row>
    <row r="585" spans="1:31" x14ac:dyDescent="0.25">
      <c r="A585" s="1">
        <v>42880.285092592596</v>
      </c>
      <c r="B585" s="16">
        <v>578</v>
      </c>
      <c r="C585">
        <f t="shared" si="169"/>
        <v>8.6442560262457633</v>
      </c>
      <c r="D585">
        <f t="shared" si="170"/>
        <v>-3.514512595469288</v>
      </c>
      <c r="E585">
        <f t="shared" si="171"/>
        <v>30.186991094036458</v>
      </c>
      <c r="F585">
        <f t="shared" si="172"/>
        <v>-0.40657201554402078</v>
      </c>
      <c r="G585">
        <v>21.098375000000001</v>
      </c>
      <c r="H585">
        <f t="shared" ref="H585:H648" si="184">(G585*H$2+H$3+H$4)</f>
        <v>21.098375000000001</v>
      </c>
      <c r="I585">
        <v>21.017292999999999</v>
      </c>
      <c r="J585">
        <f t="shared" si="180"/>
        <v>21.017292999999999</v>
      </c>
      <c r="K585">
        <f t="shared" si="173"/>
        <v>3.1166666666730215E-5</v>
      </c>
      <c r="L585">
        <v>1.1689999999999999E-3</v>
      </c>
      <c r="M585">
        <f t="shared" ref="M585:M648" si="185">(L585*M$2+M$3+M$4)</f>
        <v>1.1689999999999999E-3</v>
      </c>
      <c r="N585">
        <v>0.28192800000000001</v>
      </c>
      <c r="O585">
        <f t="shared" si="181"/>
        <v>0.28192800000000001</v>
      </c>
      <c r="P585">
        <f t="shared" si="174"/>
        <v>-1.8349999999999939E-4</v>
      </c>
      <c r="Q585">
        <f t="shared" ref="Q585:Q648" si="186">100-J585-O585</f>
        <v>78.700779000000011</v>
      </c>
      <c r="R585">
        <f t="shared" si="175"/>
        <v>1.523333333328954E-4</v>
      </c>
      <c r="S585">
        <f t="shared" si="176"/>
        <v>1</v>
      </c>
      <c r="T585">
        <f t="shared" si="177"/>
        <v>19.989788231378405</v>
      </c>
      <c r="U585">
        <f t="shared" si="178"/>
        <v>32500</v>
      </c>
      <c r="W585">
        <v>0</v>
      </c>
      <c r="X585">
        <v>20.001947000000001</v>
      </c>
      <c r="Y585">
        <v>0</v>
      </c>
      <c r="Z585">
        <v>0</v>
      </c>
      <c r="AA585">
        <f t="shared" si="182"/>
        <v>0</v>
      </c>
      <c r="AB585">
        <f t="shared" si="183"/>
        <v>0</v>
      </c>
      <c r="AC585" t="e">
        <f t="shared" ref="AC585:AC648" si="187">AB585/AA585</f>
        <v>#DIV/0!</v>
      </c>
      <c r="AD585" s="6" t="e">
        <f t="shared" si="179"/>
        <v>#DIV/0!</v>
      </c>
      <c r="AE585" s="6" t="e">
        <f t="shared" si="179"/>
        <v>#DIV/0!</v>
      </c>
    </row>
    <row r="586" spans="1:31" x14ac:dyDescent="0.25">
      <c r="A586" s="1">
        <v>42880.285787037035</v>
      </c>
      <c r="B586" s="16">
        <v>579</v>
      </c>
      <c r="C586">
        <f t="shared" si="169"/>
        <v>11.554468116382921</v>
      </c>
      <c r="D586">
        <f t="shared" si="170"/>
        <v>-4.31392336623456</v>
      </c>
      <c r="E586">
        <f t="shared" si="171"/>
        <v>40.773587450342134</v>
      </c>
      <c r="F586">
        <f t="shared" si="172"/>
        <v>-0.37335542603799371</v>
      </c>
      <c r="G586">
        <v>21.098462999999999</v>
      </c>
      <c r="H586">
        <f t="shared" si="184"/>
        <v>21.098462999999999</v>
      </c>
      <c r="I586">
        <v>21.017374</v>
      </c>
      <c r="J586">
        <f t="shared" si="180"/>
        <v>21.017374</v>
      </c>
      <c r="K586">
        <f t="shared" si="173"/>
        <v>2.4616666666688047E-5</v>
      </c>
      <c r="L586">
        <v>1.1689999999999999E-3</v>
      </c>
      <c r="M586">
        <f t="shared" si="185"/>
        <v>1.1689999999999999E-3</v>
      </c>
      <c r="N586">
        <v>0.28174100000000002</v>
      </c>
      <c r="O586">
        <f t="shared" si="181"/>
        <v>0.28174100000000002</v>
      </c>
      <c r="P586">
        <f t="shared" si="174"/>
        <v>-1.8581666666666886E-4</v>
      </c>
      <c r="Q586">
        <f t="shared" si="186"/>
        <v>78.700885</v>
      </c>
      <c r="R586">
        <f t="shared" si="175"/>
        <v>1.6120000000015012E-4</v>
      </c>
      <c r="S586">
        <f t="shared" si="176"/>
        <v>1</v>
      </c>
      <c r="T586">
        <f t="shared" si="177"/>
        <v>19.986555608517332</v>
      </c>
      <c r="U586">
        <f t="shared" si="178"/>
        <v>32500</v>
      </c>
      <c r="W586">
        <v>0</v>
      </c>
      <c r="X586">
        <v>20.002424000000001</v>
      </c>
      <c r="Y586">
        <v>0</v>
      </c>
      <c r="Z586">
        <v>0</v>
      </c>
      <c r="AA586">
        <f t="shared" si="182"/>
        <v>0</v>
      </c>
      <c r="AB586">
        <f t="shared" si="183"/>
        <v>0</v>
      </c>
      <c r="AC586" t="e">
        <f t="shared" si="187"/>
        <v>#DIV/0!</v>
      </c>
      <c r="AD586" s="6" t="e">
        <f t="shared" si="179"/>
        <v>#DIV/0!</v>
      </c>
      <c r="AE586" s="6" t="e">
        <f t="shared" si="179"/>
        <v>#DIV/0!</v>
      </c>
    </row>
    <row r="587" spans="1:31" x14ac:dyDescent="0.25">
      <c r="A587" s="1">
        <v>42880.286481481482</v>
      </c>
      <c r="B587" s="16">
        <v>580</v>
      </c>
      <c r="C587">
        <f t="shared" si="169"/>
        <v>14.126230134581675</v>
      </c>
      <c r="D587">
        <f t="shared" si="170"/>
        <v>-4.9795988462616059</v>
      </c>
      <c r="E587">
        <f t="shared" si="171"/>
        <v>50.173995834113569</v>
      </c>
      <c r="F587">
        <f t="shared" si="172"/>
        <v>-0.35250727184964331</v>
      </c>
      <c r="G587">
        <v>21.098141999999999</v>
      </c>
      <c r="H587">
        <f t="shared" si="184"/>
        <v>21.098141999999999</v>
      </c>
      <c r="I587">
        <v>21.017316999999998</v>
      </c>
      <c r="J587">
        <f t="shared" si="180"/>
        <v>21.017316999999998</v>
      </c>
      <c r="K587">
        <f t="shared" si="173"/>
        <v>1.8633333333243721E-5</v>
      </c>
      <c r="L587">
        <v>1.1670000000000001E-3</v>
      </c>
      <c r="M587">
        <f t="shared" si="185"/>
        <v>1.1670000000000001E-3</v>
      </c>
      <c r="N587">
        <v>0.281551</v>
      </c>
      <c r="O587">
        <f t="shared" si="181"/>
        <v>0.281551</v>
      </c>
      <c r="P587">
        <f t="shared" si="174"/>
        <v>-1.8771666666666983E-4</v>
      </c>
      <c r="Q587">
        <f t="shared" si="186"/>
        <v>78.701132000000015</v>
      </c>
      <c r="R587">
        <f t="shared" si="175"/>
        <v>1.6908333333347513E-4</v>
      </c>
      <c r="S587">
        <f t="shared" si="176"/>
        <v>1</v>
      </c>
      <c r="T587">
        <f t="shared" si="177"/>
        <v>19.982788171019138</v>
      </c>
      <c r="U587">
        <f t="shared" si="178"/>
        <v>32500</v>
      </c>
      <c r="W587">
        <v>0</v>
      </c>
      <c r="X587">
        <v>20.001894</v>
      </c>
      <c r="Y587">
        <v>0</v>
      </c>
      <c r="Z587">
        <v>0</v>
      </c>
      <c r="AA587">
        <f t="shared" si="182"/>
        <v>0</v>
      </c>
      <c r="AB587">
        <f t="shared" si="183"/>
        <v>0</v>
      </c>
      <c r="AC587" t="e">
        <f t="shared" si="187"/>
        <v>#DIV/0!</v>
      </c>
      <c r="AD587" s="6" t="e">
        <f t="shared" si="179"/>
        <v>#DIV/0!</v>
      </c>
      <c r="AE587" s="6" t="e">
        <f t="shared" si="179"/>
        <v>#DIV/0!</v>
      </c>
    </row>
    <row r="588" spans="1:31" x14ac:dyDescent="0.25">
      <c r="A588" s="1">
        <v>42880.287175925929</v>
      </c>
      <c r="B588" s="16">
        <v>581</v>
      </c>
      <c r="C588">
        <f t="shared" ref="C588:C651" si="188">(X588*H588-T588*J588-K588*U588)*10</f>
        <v>15.247909972505433</v>
      </c>
      <c r="D588">
        <f t="shared" ref="D588:D651" si="189">(T588*O588-X588*M588+P588*U588)*10</f>
        <v>-5.0918863807420855</v>
      </c>
      <c r="E588">
        <f t="shared" ref="E588:E651" si="190">3.941*C588+1.104*D588</f>
        <v>54.470570637304647</v>
      </c>
      <c r="F588">
        <f t="shared" si="172"/>
        <v>-0.3339399557003957</v>
      </c>
      <c r="G588">
        <v>21.098241999999999</v>
      </c>
      <c r="H588">
        <f t="shared" si="184"/>
        <v>21.098241999999999</v>
      </c>
      <c r="I588">
        <v>21.017327999999999</v>
      </c>
      <c r="J588">
        <f t="shared" si="180"/>
        <v>21.017327999999999</v>
      </c>
      <c r="K588">
        <f t="shared" si="173"/>
        <v>1.6033333333117148E-5</v>
      </c>
      <c r="L588">
        <v>1.1659999999999999E-3</v>
      </c>
      <c r="M588">
        <f t="shared" si="185"/>
        <v>1.1659999999999999E-3</v>
      </c>
      <c r="N588">
        <v>0.281366</v>
      </c>
      <c r="O588">
        <f t="shared" si="181"/>
        <v>0.281366</v>
      </c>
      <c r="P588">
        <f t="shared" si="174"/>
        <v>-1.8793333333333811E-4</v>
      </c>
      <c r="Q588">
        <f t="shared" si="186"/>
        <v>78.701306000000002</v>
      </c>
      <c r="R588">
        <f t="shared" si="175"/>
        <v>1.7190000000013583E-4</v>
      </c>
      <c r="S588">
        <f t="shared" si="176"/>
        <v>1</v>
      </c>
      <c r="T588">
        <f t="shared" si="177"/>
        <v>19.980972203646779</v>
      </c>
      <c r="U588">
        <f t="shared" si="178"/>
        <v>32500</v>
      </c>
      <c r="W588">
        <v>0</v>
      </c>
      <c r="X588">
        <v>20.001311999999999</v>
      </c>
      <c r="Y588">
        <v>0</v>
      </c>
      <c r="Z588">
        <v>0</v>
      </c>
      <c r="AA588">
        <f t="shared" si="182"/>
        <v>0</v>
      </c>
      <c r="AB588">
        <f t="shared" si="183"/>
        <v>0</v>
      </c>
      <c r="AC588" t="e">
        <f t="shared" si="187"/>
        <v>#DIV/0!</v>
      </c>
      <c r="AD588" s="6" t="e">
        <f t="shared" si="179"/>
        <v>#DIV/0!</v>
      </c>
      <c r="AE588" s="6" t="e">
        <f t="shared" si="179"/>
        <v>#DIV/0!</v>
      </c>
    </row>
    <row r="589" spans="1:31" x14ac:dyDescent="0.25">
      <c r="A589" s="1">
        <v>42880.287870370368</v>
      </c>
      <c r="B589" s="16">
        <v>582</v>
      </c>
      <c r="C589">
        <f t="shared" si="188"/>
        <v>18.98592653759092</v>
      </c>
      <c r="D589">
        <f t="shared" si="189"/>
        <v>-4.8310087145917979</v>
      </c>
      <c r="E589">
        <f t="shared" si="190"/>
        <v>69.490102863736467</v>
      </c>
      <c r="F589">
        <f t="shared" ref="F589:F652" si="191">D589/C589</f>
        <v>-0.25445209139657787</v>
      </c>
      <c r="G589">
        <v>21.098230999999998</v>
      </c>
      <c r="H589">
        <f t="shared" si="184"/>
        <v>21.098230999999998</v>
      </c>
      <c r="I589">
        <v>21.017256</v>
      </c>
      <c r="J589">
        <f t="shared" si="180"/>
        <v>21.017256</v>
      </c>
      <c r="K589">
        <f t="shared" ref="K589:K652" si="192">SLOPE(J585:J593,B585:B593)</f>
        <v>6.8166666666868991E-6</v>
      </c>
      <c r="L589">
        <v>1.155E-3</v>
      </c>
      <c r="M589">
        <f t="shared" si="185"/>
        <v>1.155E-3</v>
      </c>
      <c r="N589">
        <v>0.281171</v>
      </c>
      <c r="O589">
        <f t="shared" si="181"/>
        <v>0.281171</v>
      </c>
      <c r="P589">
        <f t="shared" ref="P589:P652" si="193">SLOPE(O585:O593,B585:B593)</f>
        <v>-1.8698333333333668E-4</v>
      </c>
      <c r="Q589">
        <f t="shared" si="186"/>
        <v>78.701572999999996</v>
      </c>
      <c r="R589">
        <f t="shared" ref="R589:R652" si="194">SLOPE(Q585:Q593,B585:B593)</f>
        <v>1.8016666666606322E-4</v>
      </c>
      <c r="S589">
        <f t="shared" ref="S589:S652" si="195">((X589-AA589/1000+AB589/1000)/(X589+Y589+Z589))</f>
        <v>1</v>
      </c>
      <c r="T589">
        <f t="shared" ref="T589:T652" si="196">(-R589*U589+X589*(100-H589-M589))/(100-J589-O589)</f>
        <v>19.97701906474801</v>
      </c>
      <c r="U589">
        <f t="shared" si="178"/>
        <v>32500</v>
      </c>
      <c r="W589">
        <v>0</v>
      </c>
      <c r="X589">
        <v>20.000836</v>
      </c>
      <c r="Y589">
        <v>0</v>
      </c>
      <c r="Z589">
        <v>0</v>
      </c>
      <c r="AA589">
        <f t="shared" si="182"/>
        <v>0</v>
      </c>
      <c r="AB589">
        <f t="shared" si="183"/>
        <v>0</v>
      </c>
      <c r="AC589" t="e">
        <f t="shared" si="187"/>
        <v>#DIV/0!</v>
      </c>
      <c r="AD589" s="6" t="e">
        <f t="shared" si="179"/>
        <v>#DIV/0!</v>
      </c>
      <c r="AE589" s="6" t="e">
        <f t="shared" si="179"/>
        <v>#DIV/0!</v>
      </c>
    </row>
    <row r="590" spans="1:31" x14ac:dyDescent="0.25">
      <c r="A590" s="1">
        <v>42880.288564814815</v>
      </c>
      <c r="B590" s="16">
        <v>583</v>
      </c>
      <c r="C590">
        <f t="shared" si="188"/>
        <v>15.50293822338433</v>
      </c>
      <c r="D590">
        <f t="shared" si="189"/>
        <v>-4.6620155740157898</v>
      </c>
      <c r="E590">
        <f t="shared" si="190"/>
        <v>55.950214344644209</v>
      </c>
      <c r="F590">
        <f t="shared" si="191"/>
        <v>-0.30071819334116268</v>
      </c>
      <c r="G590">
        <v>21.098458000000001</v>
      </c>
      <c r="H590">
        <f t="shared" si="184"/>
        <v>21.098458000000001</v>
      </c>
      <c r="I590">
        <v>21.017249</v>
      </c>
      <c r="J590">
        <f t="shared" si="180"/>
        <v>21.017249</v>
      </c>
      <c r="K590">
        <f t="shared" si="192"/>
        <v>1.5316666666779592E-5</v>
      </c>
      <c r="L590">
        <v>1.1460000000000001E-3</v>
      </c>
      <c r="M590">
        <f t="shared" si="185"/>
        <v>1.1460000000000001E-3</v>
      </c>
      <c r="N590">
        <v>0.280976</v>
      </c>
      <c r="O590">
        <f t="shared" si="181"/>
        <v>0.280976</v>
      </c>
      <c r="P590">
        <f t="shared" si="193"/>
        <v>-1.8638333333333609E-4</v>
      </c>
      <c r="Q590">
        <f t="shared" si="186"/>
        <v>78.701775000000012</v>
      </c>
      <c r="R590">
        <f t="shared" si="194"/>
        <v>1.7106666666630115E-4</v>
      </c>
      <c r="S590">
        <f t="shared" si="195"/>
        <v>1</v>
      </c>
      <c r="T590">
        <f t="shared" si="196"/>
        <v>19.980988046202679</v>
      </c>
      <c r="U590">
        <f t="shared" ref="U590:U653" si="197">$F$1</f>
        <v>32500</v>
      </c>
      <c r="W590">
        <v>0</v>
      </c>
      <c r="X590">
        <v>20.001152999999999</v>
      </c>
      <c r="Y590">
        <v>0</v>
      </c>
      <c r="Z590">
        <v>0</v>
      </c>
      <c r="AA590">
        <f t="shared" si="182"/>
        <v>0</v>
      </c>
      <c r="AB590">
        <f t="shared" si="183"/>
        <v>0</v>
      </c>
      <c r="AC590" t="e">
        <f t="shared" si="187"/>
        <v>#DIV/0!</v>
      </c>
      <c r="AD590" s="6" t="e">
        <f t="shared" si="179"/>
        <v>#DIV/0!</v>
      </c>
      <c r="AE590" s="6" t="e">
        <f t="shared" si="179"/>
        <v>#DIV/0!</v>
      </c>
    </row>
    <row r="591" spans="1:31" x14ac:dyDescent="0.25">
      <c r="A591" s="1">
        <v>42880.289259259262</v>
      </c>
      <c r="B591" s="16">
        <v>584</v>
      </c>
      <c r="C591">
        <f t="shared" si="188"/>
        <v>8.8263264205044329</v>
      </c>
      <c r="D591">
        <f t="shared" si="189"/>
        <v>-4.5303319861860025</v>
      </c>
      <c r="E591">
        <f t="shared" si="190"/>
        <v>29.783065910458625</v>
      </c>
      <c r="F591">
        <f t="shared" si="191"/>
        <v>-0.51327491986491591</v>
      </c>
      <c r="G591">
        <v>21.098217999999999</v>
      </c>
      <c r="H591">
        <f t="shared" si="184"/>
        <v>21.098217999999999</v>
      </c>
      <c r="I591">
        <v>21.017347999999998</v>
      </c>
      <c r="J591">
        <f t="shared" si="180"/>
        <v>21.017347999999998</v>
      </c>
      <c r="K591">
        <f t="shared" si="192"/>
        <v>3.1250000000208425E-5</v>
      </c>
      <c r="L591">
        <v>1.1440000000000001E-3</v>
      </c>
      <c r="M591">
        <f t="shared" si="185"/>
        <v>1.1440000000000001E-3</v>
      </c>
      <c r="N591">
        <v>0.28079799999999999</v>
      </c>
      <c r="O591">
        <f t="shared" si="181"/>
        <v>0.28079799999999999</v>
      </c>
      <c r="P591">
        <f t="shared" si="193"/>
        <v>-1.8593333333333424E-4</v>
      </c>
      <c r="Q591">
        <f t="shared" si="186"/>
        <v>78.701853999999997</v>
      </c>
      <c r="R591">
        <f t="shared" si="194"/>
        <v>1.5468333333264658E-4</v>
      </c>
      <c r="S591">
        <f t="shared" si="195"/>
        <v>1</v>
      </c>
      <c r="T591">
        <f t="shared" si="196"/>
        <v>19.988326341593467</v>
      </c>
      <c r="U591">
        <f t="shared" si="197"/>
        <v>32500</v>
      </c>
      <c r="W591">
        <v>0</v>
      </c>
      <c r="X591">
        <v>20.001683</v>
      </c>
      <c r="Y591">
        <v>0</v>
      </c>
      <c r="Z591">
        <v>0</v>
      </c>
      <c r="AA591">
        <f t="shared" si="182"/>
        <v>0</v>
      </c>
      <c r="AB591">
        <f t="shared" si="183"/>
        <v>0</v>
      </c>
      <c r="AC591" t="e">
        <f t="shared" si="187"/>
        <v>#DIV/0!</v>
      </c>
      <c r="AD591" s="6" t="e">
        <f t="shared" si="179"/>
        <v>#DIV/0!</v>
      </c>
      <c r="AE591" s="6" t="e">
        <f t="shared" si="179"/>
        <v>#DIV/0!</v>
      </c>
    </row>
    <row r="592" spans="1:31" x14ac:dyDescent="0.25">
      <c r="A592" s="1">
        <v>42880.289953703701</v>
      </c>
      <c r="B592" s="16">
        <v>585</v>
      </c>
      <c r="C592">
        <f t="shared" si="188"/>
        <v>2.0404361901931867</v>
      </c>
      <c r="D592">
        <f t="shared" si="189"/>
        <v>-4.5840574463036088</v>
      </c>
      <c r="E592">
        <f t="shared" si="190"/>
        <v>2.9805596048321634</v>
      </c>
      <c r="F592">
        <f t="shared" si="191"/>
        <v>-2.2466066169261554</v>
      </c>
      <c r="G592">
        <v>21.098364</v>
      </c>
      <c r="H592">
        <f t="shared" si="184"/>
        <v>21.098364</v>
      </c>
      <c r="I592">
        <v>21.017375999999999</v>
      </c>
      <c r="J592">
        <f t="shared" si="180"/>
        <v>21.017375999999999</v>
      </c>
      <c r="K592">
        <f t="shared" si="192"/>
        <v>4.7850000000101052E-5</v>
      </c>
      <c r="L592">
        <v>1.1429999999999999E-3</v>
      </c>
      <c r="M592">
        <f t="shared" si="185"/>
        <v>1.1429999999999999E-3</v>
      </c>
      <c r="N592">
        <v>0.28061599999999998</v>
      </c>
      <c r="O592">
        <f t="shared" si="181"/>
        <v>0.28061599999999998</v>
      </c>
      <c r="P592">
        <f t="shared" si="193"/>
        <v>-1.8605000000000241E-4</v>
      </c>
      <c r="Q592">
        <f t="shared" si="186"/>
        <v>78.702008000000006</v>
      </c>
      <c r="R592">
        <f t="shared" si="194"/>
        <v>1.3819999999971819E-4</v>
      </c>
      <c r="S592">
        <f t="shared" si="195"/>
        <v>1</v>
      </c>
      <c r="T592">
        <f t="shared" si="196"/>
        <v>19.995587506363563</v>
      </c>
      <c r="U592">
        <f t="shared" si="197"/>
        <v>32500</v>
      </c>
      <c r="W592">
        <v>0</v>
      </c>
      <c r="X592">
        <v>20.002212</v>
      </c>
      <c r="Y592">
        <v>0</v>
      </c>
      <c r="Z592">
        <v>0</v>
      </c>
      <c r="AA592">
        <f t="shared" si="182"/>
        <v>0</v>
      </c>
      <c r="AB592">
        <f t="shared" si="183"/>
        <v>0</v>
      </c>
      <c r="AC592" t="e">
        <f t="shared" si="187"/>
        <v>#DIV/0!</v>
      </c>
      <c r="AD592" s="6" t="e">
        <f t="shared" si="179"/>
        <v>#DIV/0!</v>
      </c>
      <c r="AE592" s="6" t="e">
        <f t="shared" si="179"/>
        <v>#DIV/0!</v>
      </c>
    </row>
    <row r="593" spans="1:31" x14ac:dyDescent="0.25">
      <c r="A593" s="1">
        <v>42880.290648148148</v>
      </c>
      <c r="B593" s="16">
        <v>586</v>
      </c>
      <c r="C593">
        <f t="shared" si="188"/>
        <v>-0.38722130718761294</v>
      </c>
      <c r="D593">
        <f t="shared" si="189"/>
        <v>-3.926315516190737</v>
      </c>
      <c r="E593">
        <f t="shared" si="190"/>
        <v>-5.8606915015009564</v>
      </c>
      <c r="F593">
        <f t="shared" si="191"/>
        <v>10.139719698555727</v>
      </c>
      <c r="G593">
        <v>21.098479999999999</v>
      </c>
      <c r="H593">
        <f t="shared" si="184"/>
        <v>21.098479999999999</v>
      </c>
      <c r="I593">
        <v>21.017398</v>
      </c>
      <c r="J593">
        <f t="shared" si="180"/>
        <v>21.017398</v>
      </c>
      <c r="K593">
        <f t="shared" si="192"/>
        <v>5.3383333333497279E-5</v>
      </c>
      <c r="L593">
        <v>1.1410000000000001E-3</v>
      </c>
      <c r="M593">
        <f t="shared" si="185"/>
        <v>1.1410000000000001E-3</v>
      </c>
      <c r="N593">
        <v>0.280441</v>
      </c>
      <c r="O593">
        <f t="shared" si="181"/>
        <v>0.280441</v>
      </c>
      <c r="P593">
        <f t="shared" si="193"/>
        <v>-1.8395000000000032E-4</v>
      </c>
      <c r="Q593">
        <f t="shared" si="186"/>
        <v>78.702161000000004</v>
      </c>
      <c r="R593">
        <f t="shared" si="194"/>
        <v>1.305666666664725E-4</v>
      </c>
      <c r="S593">
        <f t="shared" si="195"/>
        <v>1</v>
      </c>
      <c r="T593">
        <f t="shared" si="196"/>
        <v>19.999095905791009</v>
      </c>
      <c r="U593">
        <f t="shared" si="197"/>
        <v>32500</v>
      </c>
      <c r="W593">
        <v>0</v>
      </c>
      <c r="X593">
        <v>20.002635000000001</v>
      </c>
      <c r="Y593">
        <v>0</v>
      </c>
      <c r="Z593">
        <v>0</v>
      </c>
      <c r="AA593">
        <f t="shared" si="182"/>
        <v>0</v>
      </c>
      <c r="AB593">
        <f t="shared" si="183"/>
        <v>0</v>
      </c>
      <c r="AC593" t="e">
        <f t="shared" si="187"/>
        <v>#DIV/0!</v>
      </c>
      <c r="AD593" s="6" t="e">
        <f t="shared" si="179"/>
        <v>#DIV/0!</v>
      </c>
      <c r="AE593" s="6" t="e">
        <f t="shared" si="179"/>
        <v>#DIV/0!</v>
      </c>
    </row>
    <row r="594" spans="1:31" x14ac:dyDescent="0.25">
      <c r="A594" s="1">
        <v>42880.291342592594</v>
      </c>
      <c r="B594" s="16">
        <v>587</v>
      </c>
      <c r="C594">
        <f t="shared" si="188"/>
        <v>0.30556111127076235</v>
      </c>
      <c r="D594">
        <f t="shared" si="189"/>
        <v>-3.5496447636107842</v>
      </c>
      <c r="E594">
        <f t="shared" si="190"/>
        <v>-2.7145914795082318</v>
      </c>
      <c r="F594">
        <f t="shared" si="191"/>
        <v>-11.616808005601831</v>
      </c>
      <c r="G594">
        <v>21.098244999999999</v>
      </c>
      <c r="H594">
        <f t="shared" si="184"/>
        <v>21.098244999999999</v>
      </c>
      <c r="I594">
        <v>21.017496000000001</v>
      </c>
      <c r="J594">
        <f t="shared" si="180"/>
        <v>21.017496000000001</v>
      </c>
      <c r="K594">
        <f t="shared" si="192"/>
        <v>5.1250000000280238E-5</v>
      </c>
      <c r="L594">
        <v>1.137E-3</v>
      </c>
      <c r="M594">
        <f t="shared" si="185"/>
        <v>1.137E-3</v>
      </c>
      <c r="N594">
        <v>0.280246</v>
      </c>
      <c r="O594">
        <f t="shared" si="181"/>
        <v>0.280246</v>
      </c>
      <c r="P594">
        <f t="shared" si="193"/>
        <v>-1.8266666666666431E-4</v>
      </c>
      <c r="Q594">
        <f t="shared" si="186"/>
        <v>78.702258</v>
      </c>
      <c r="R594">
        <f t="shared" si="194"/>
        <v>1.3141666666503701E-4</v>
      </c>
      <c r="S594">
        <f t="shared" si="195"/>
        <v>1</v>
      </c>
      <c r="T594">
        <f t="shared" si="196"/>
        <v>19.998303794125558</v>
      </c>
      <c r="U594">
        <f t="shared" si="197"/>
        <v>32500</v>
      </c>
      <c r="W594">
        <v>0</v>
      </c>
      <c r="X594">
        <v>20.002158999999999</v>
      </c>
      <c r="Y594">
        <v>0</v>
      </c>
      <c r="Z594">
        <v>0</v>
      </c>
      <c r="AA594">
        <f t="shared" si="182"/>
        <v>0</v>
      </c>
      <c r="AB594">
        <f t="shared" si="183"/>
        <v>0</v>
      </c>
      <c r="AC594" t="e">
        <f t="shared" si="187"/>
        <v>#DIV/0!</v>
      </c>
      <c r="AD594" s="6" t="e">
        <f t="shared" si="179"/>
        <v>#DIV/0!</v>
      </c>
      <c r="AE594" s="6" t="e">
        <f t="shared" si="179"/>
        <v>#DIV/0!</v>
      </c>
    </row>
    <row r="595" spans="1:31" x14ac:dyDescent="0.25">
      <c r="A595" s="1">
        <v>42880.292037037034</v>
      </c>
      <c r="B595" s="16">
        <v>588</v>
      </c>
      <c r="C595">
        <f t="shared" si="188"/>
        <v>3.2629280908546354</v>
      </c>
      <c r="D595">
        <f t="shared" si="189"/>
        <v>-3.4002185258654194</v>
      </c>
      <c r="E595">
        <f t="shared" si="190"/>
        <v>9.1053583535026945</v>
      </c>
      <c r="F595">
        <f t="shared" si="191"/>
        <v>-1.04207583838442</v>
      </c>
      <c r="G595">
        <v>21.098196999999999</v>
      </c>
      <c r="H595">
        <f t="shared" si="184"/>
        <v>21.098196999999999</v>
      </c>
      <c r="I595">
        <v>21.017557</v>
      </c>
      <c r="J595">
        <f t="shared" si="180"/>
        <v>21.017557</v>
      </c>
      <c r="K595">
        <f t="shared" si="192"/>
        <v>4.3900000000244667E-5</v>
      </c>
      <c r="L595">
        <v>1.1410000000000001E-3</v>
      </c>
      <c r="M595">
        <f t="shared" si="185"/>
        <v>1.1410000000000001E-3</v>
      </c>
      <c r="N595">
        <v>0.280057</v>
      </c>
      <c r="O595">
        <f t="shared" si="181"/>
        <v>0.280057</v>
      </c>
      <c r="P595">
        <f t="shared" si="193"/>
        <v>-1.8206666666666278E-4</v>
      </c>
      <c r="Q595">
        <f t="shared" si="186"/>
        <v>78.702386000000004</v>
      </c>
      <c r="R595">
        <f t="shared" si="194"/>
        <v>1.3816666666599531E-4</v>
      </c>
      <c r="S595">
        <f t="shared" si="195"/>
        <v>1</v>
      </c>
      <c r="T595">
        <f t="shared" si="196"/>
        <v>19.995813853383414</v>
      </c>
      <c r="U595">
        <f t="shared" si="197"/>
        <v>32500</v>
      </c>
      <c r="W595">
        <v>0</v>
      </c>
      <c r="X595">
        <v>20.002476999999999</v>
      </c>
      <c r="Y595">
        <v>0</v>
      </c>
      <c r="Z595">
        <v>0</v>
      </c>
      <c r="AA595">
        <f t="shared" si="182"/>
        <v>0</v>
      </c>
      <c r="AB595">
        <f t="shared" si="183"/>
        <v>0</v>
      </c>
      <c r="AC595" t="e">
        <f t="shared" si="187"/>
        <v>#DIV/0!</v>
      </c>
      <c r="AD595" s="6" t="e">
        <f t="shared" si="179"/>
        <v>#DIV/0!</v>
      </c>
      <c r="AE595" s="6" t="e">
        <f t="shared" si="179"/>
        <v>#DIV/0!</v>
      </c>
    </row>
    <row r="596" spans="1:31" x14ac:dyDescent="0.25">
      <c r="A596" s="1">
        <v>42880.292731481481</v>
      </c>
      <c r="B596" s="16">
        <v>589</v>
      </c>
      <c r="C596">
        <f t="shared" si="188"/>
        <v>2.8345035004418517</v>
      </c>
      <c r="D596">
        <f t="shared" si="189"/>
        <v>-3.4028447311267396</v>
      </c>
      <c r="E596">
        <f t="shared" si="190"/>
        <v>7.4140377120774161</v>
      </c>
      <c r="F596">
        <f t="shared" si="191"/>
        <v>-1.200508212671564</v>
      </c>
      <c r="G596">
        <v>21.098448999999999</v>
      </c>
      <c r="H596">
        <f t="shared" si="184"/>
        <v>21.098448999999999</v>
      </c>
      <c r="I596">
        <v>21.017683999999999</v>
      </c>
      <c r="J596">
        <f t="shared" si="180"/>
        <v>21.017683999999999</v>
      </c>
      <c r="K596">
        <f t="shared" si="192"/>
        <v>4.5016666666756559E-5</v>
      </c>
      <c r="L596">
        <v>1.14E-3</v>
      </c>
      <c r="M596">
        <f t="shared" si="185"/>
        <v>1.14E-3</v>
      </c>
      <c r="N596">
        <v>0.27986499999999997</v>
      </c>
      <c r="O596">
        <f t="shared" si="181"/>
        <v>0.27986499999999997</v>
      </c>
      <c r="P596">
        <f t="shared" si="193"/>
        <v>-1.819499999999974E-4</v>
      </c>
      <c r="Q596">
        <f t="shared" si="186"/>
        <v>78.702450999999996</v>
      </c>
      <c r="R596">
        <f t="shared" si="194"/>
        <v>1.3693333333245997E-4</v>
      </c>
      <c r="S596">
        <f t="shared" si="195"/>
        <v>1</v>
      </c>
      <c r="T596">
        <f t="shared" si="196"/>
        <v>19.994968651768684</v>
      </c>
      <c r="U596">
        <f t="shared" si="197"/>
        <v>32500</v>
      </c>
      <c r="W596">
        <v>0</v>
      </c>
      <c r="X596">
        <v>20.001206</v>
      </c>
      <c r="Y596">
        <v>0</v>
      </c>
      <c r="Z596">
        <v>0</v>
      </c>
      <c r="AA596">
        <f t="shared" si="182"/>
        <v>0</v>
      </c>
      <c r="AB596">
        <f t="shared" si="183"/>
        <v>0</v>
      </c>
      <c r="AC596" t="e">
        <f t="shared" si="187"/>
        <v>#DIV/0!</v>
      </c>
      <c r="AD596" s="6" t="e">
        <f t="shared" si="179"/>
        <v>#DIV/0!</v>
      </c>
      <c r="AE596" s="6" t="e">
        <f t="shared" si="179"/>
        <v>#DIV/0!</v>
      </c>
    </row>
    <row r="597" spans="1:31" x14ac:dyDescent="0.25">
      <c r="A597" s="1">
        <v>42880.293425925927</v>
      </c>
      <c r="B597" s="16">
        <v>590</v>
      </c>
      <c r="C597">
        <f t="shared" si="188"/>
        <v>2.5388758092670005</v>
      </c>
      <c r="D597">
        <f t="shared" si="189"/>
        <v>-3.2571832091852215</v>
      </c>
      <c r="E597">
        <f t="shared" si="190"/>
        <v>6.4097793013807642</v>
      </c>
      <c r="F597">
        <f t="shared" si="191"/>
        <v>-1.2829234093673938</v>
      </c>
      <c r="G597">
        <v>21.098537</v>
      </c>
      <c r="H597">
        <f t="shared" si="184"/>
        <v>21.098537</v>
      </c>
      <c r="I597">
        <v>21.017596000000001</v>
      </c>
      <c r="J597">
        <f t="shared" si="180"/>
        <v>21.017596000000001</v>
      </c>
      <c r="K597">
        <f t="shared" si="192"/>
        <v>4.5749999999896337E-5</v>
      </c>
      <c r="L597">
        <v>1.132E-3</v>
      </c>
      <c r="M597">
        <f t="shared" si="185"/>
        <v>1.132E-3</v>
      </c>
      <c r="N597">
        <v>0.27970800000000001</v>
      </c>
      <c r="O597">
        <f t="shared" si="181"/>
        <v>0.27970800000000001</v>
      </c>
      <c r="P597">
        <f t="shared" si="193"/>
        <v>-1.8141666666666537E-4</v>
      </c>
      <c r="Q597">
        <f t="shared" si="186"/>
        <v>78.702696000000003</v>
      </c>
      <c r="R597">
        <f t="shared" si="194"/>
        <v>1.3566666666638602E-4</v>
      </c>
      <c r="S597">
        <f t="shared" si="195"/>
        <v>1</v>
      </c>
      <c r="T597">
        <f t="shared" si="196"/>
        <v>19.995727940981673</v>
      </c>
      <c r="U597">
        <f t="shared" si="197"/>
        <v>32500</v>
      </c>
      <c r="W597">
        <v>0</v>
      </c>
      <c r="X597">
        <v>20.001524</v>
      </c>
      <c r="Y597">
        <v>0</v>
      </c>
      <c r="Z597">
        <v>0</v>
      </c>
      <c r="AA597">
        <f t="shared" si="182"/>
        <v>0</v>
      </c>
      <c r="AB597">
        <f t="shared" si="183"/>
        <v>0</v>
      </c>
      <c r="AC597" t="e">
        <f t="shared" si="187"/>
        <v>#DIV/0!</v>
      </c>
      <c r="AD597" s="6" t="e">
        <f t="shared" si="179"/>
        <v>#DIV/0!</v>
      </c>
      <c r="AE597" s="6" t="e">
        <f t="shared" si="179"/>
        <v>#DIV/0!</v>
      </c>
    </row>
    <row r="598" spans="1:31" x14ac:dyDescent="0.25">
      <c r="A598" s="1">
        <v>42880.294120370374</v>
      </c>
      <c r="B598" s="16">
        <v>591</v>
      </c>
      <c r="C598">
        <f t="shared" si="188"/>
        <v>-0.76895163621143015</v>
      </c>
      <c r="D598">
        <f t="shared" si="189"/>
        <v>-2.8103349232993846</v>
      </c>
      <c r="E598">
        <f t="shared" si="190"/>
        <v>-6.1330481536317674</v>
      </c>
      <c r="F598">
        <f t="shared" si="191"/>
        <v>3.6547616143268833</v>
      </c>
      <c r="G598">
        <v>21.098281</v>
      </c>
      <c r="H598">
        <f t="shared" si="184"/>
        <v>21.098281</v>
      </c>
      <c r="I598">
        <v>21.017638000000002</v>
      </c>
      <c r="J598">
        <f t="shared" si="180"/>
        <v>21.017638000000002</v>
      </c>
      <c r="K598">
        <f t="shared" si="192"/>
        <v>5.3316666666466025E-5</v>
      </c>
      <c r="L598">
        <v>1.1249999999999999E-3</v>
      </c>
      <c r="M598">
        <f t="shared" si="185"/>
        <v>1.1249999999999999E-3</v>
      </c>
      <c r="N598">
        <v>0.27952500000000002</v>
      </c>
      <c r="O598">
        <f t="shared" si="181"/>
        <v>0.27952500000000002</v>
      </c>
      <c r="P598">
        <f t="shared" si="193"/>
        <v>-1.7996666666666438E-4</v>
      </c>
      <c r="Q598">
        <f t="shared" si="186"/>
        <v>78.702836999999988</v>
      </c>
      <c r="R598">
        <f t="shared" si="194"/>
        <v>1.2665000000045741E-4</v>
      </c>
      <c r="S598">
        <f t="shared" si="195"/>
        <v>1</v>
      </c>
      <c r="T598">
        <f t="shared" si="196"/>
        <v>19.999588616712828</v>
      </c>
      <c r="U598">
        <f t="shared" si="197"/>
        <v>32500</v>
      </c>
      <c r="W598">
        <v>0</v>
      </c>
      <c r="X598">
        <v>20.001629999999999</v>
      </c>
      <c r="Y598">
        <v>0</v>
      </c>
      <c r="Z598">
        <v>0</v>
      </c>
      <c r="AA598">
        <f t="shared" si="182"/>
        <v>0</v>
      </c>
      <c r="AB598">
        <f t="shared" si="183"/>
        <v>0</v>
      </c>
      <c r="AC598" t="e">
        <f t="shared" si="187"/>
        <v>#DIV/0!</v>
      </c>
      <c r="AD598" s="6" t="e">
        <f t="shared" si="179"/>
        <v>#DIV/0!</v>
      </c>
      <c r="AE598" s="6" t="e">
        <f t="shared" si="179"/>
        <v>#DIV/0!</v>
      </c>
    </row>
    <row r="599" spans="1:31" x14ac:dyDescent="0.25">
      <c r="A599" s="1">
        <v>42880.294814814813</v>
      </c>
      <c r="B599" s="16">
        <v>592</v>
      </c>
      <c r="C599">
        <f t="shared" si="188"/>
        <v>-8.1281976157291425</v>
      </c>
      <c r="D599">
        <f t="shared" si="189"/>
        <v>-2.497947271377301</v>
      </c>
      <c r="E599">
        <f t="shared" si="190"/>
        <v>-34.790960591189091</v>
      </c>
      <c r="F599">
        <f t="shared" si="191"/>
        <v>0.30731871805668715</v>
      </c>
      <c r="G599">
        <v>21.098386000000001</v>
      </c>
      <c r="H599">
        <f t="shared" si="184"/>
        <v>21.098386000000001</v>
      </c>
      <c r="I599">
        <v>21.017664</v>
      </c>
      <c r="J599">
        <f t="shared" si="180"/>
        <v>21.017664</v>
      </c>
      <c r="K599">
        <f t="shared" si="192"/>
        <v>7.1049999999850399E-5</v>
      </c>
      <c r="L599">
        <v>1.129E-3</v>
      </c>
      <c r="M599">
        <f t="shared" si="185"/>
        <v>1.129E-3</v>
      </c>
      <c r="N599">
        <v>0.27934700000000001</v>
      </c>
      <c r="O599">
        <f t="shared" si="181"/>
        <v>0.27934700000000001</v>
      </c>
      <c r="P599">
        <f t="shared" si="193"/>
        <v>-1.7896666666666617E-4</v>
      </c>
      <c r="Q599">
        <f t="shared" si="186"/>
        <v>78.702989000000002</v>
      </c>
      <c r="R599">
        <f t="shared" si="194"/>
        <v>1.0791666666705168E-4</v>
      </c>
      <c r="S599">
        <f t="shared" si="195"/>
        <v>1</v>
      </c>
      <c r="T599">
        <f t="shared" si="196"/>
        <v>20.008107250344271</v>
      </c>
      <c r="U599">
        <f t="shared" si="197"/>
        <v>32500</v>
      </c>
      <c r="W599">
        <v>0</v>
      </c>
      <c r="X599">
        <v>20.002476999999999</v>
      </c>
      <c r="Y599">
        <v>0</v>
      </c>
      <c r="Z599">
        <v>0</v>
      </c>
      <c r="AA599">
        <f t="shared" si="182"/>
        <v>0</v>
      </c>
      <c r="AB599">
        <f t="shared" si="183"/>
        <v>0</v>
      </c>
      <c r="AC599" t="e">
        <f t="shared" si="187"/>
        <v>#DIV/0!</v>
      </c>
      <c r="AD599" s="6" t="e">
        <f t="shared" si="179"/>
        <v>#DIV/0!</v>
      </c>
      <c r="AE599" s="6" t="e">
        <f t="shared" si="179"/>
        <v>#DIV/0!</v>
      </c>
    </row>
    <row r="600" spans="1:31" x14ac:dyDescent="0.25">
      <c r="A600" s="1">
        <v>42880.29550925926</v>
      </c>
      <c r="B600" s="16">
        <v>593</v>
      </c>
      <c r="C600">
        <f t="shared" si="188"/>
        <v>-15.777145438271871</v>
      </c>
      <c r="D600">
        <f t="shared" si="189"/>
        <v>-2.3583688990661411</v>
      </c>
      <c r="E600">
        <f t="shared" si="190"/>
        <v>-64.781369436798471</v>
      </c>
      <c r="F600">
        <f t="shared" si="191"/>
        <v>0.14948007599304111</v>
      </c>
      <c r="G600">
        <v>21.098443</v>
      </c>
      <c r="H600">
        <f t="shared" si="184"/>
        <v>21.098443</v>
      </c>
      <c r="I600">
        <v>21.017771</v>
      </c>
      <c r="J600">
        <f t="shared" si="180"/>
        <v>21.017771</v>
      </c>
      <c r="K600">
        <f t="shared" si="192"/>
        <v>8.951666666649298E-5</v>
      </c>
      <c r="L600">
        <v>1.1280000000000001E-3</v>
      </c>
      <c r="M600">
        <f t="shared" si="185"/>
        <v>1.1280000000000001E-3</v>
      </c>
      <c r="N600">
        <v>0.27915499999999999</v>
      </c>
      <c r="O600">
        <f t="shared" si="181"/>
        <v>0.27915499999999999</v>
      </c>
      <c r="P600">
        <f t="shared" si="193"/>
        <v>-1.7848333333333465E-4</v>
      </c>
      <c r="Q600">
        <f t="shared" si="186"/>
        <v>78.703074000000001</v>
      </c>
      <c r="R600">
        <f t="shared" si="194"/>
        <v>8.8966666667289476E-5</v>
      </c>
      <c r="S600">
        <f t="shared" si="195"/>
        <v>1</v>
      </c>
      <c r="T600">
        <f t="shared" si="196"/>
        <v>20.015524776539063</v>
      </c>
      <c r="U600">
        <f t="shared" si="197"/>
        <v>32500</v>
      </c>
      <c r="W600">
        <v>0</v>
      </c>
      <c r="X600">
        <v>20.002106000000001</v>
      </c>
      <c r="Y600">
        <v>0</v>
      </c>
      <c r="Z600">
        <v>0</v>
      </c>
      <c r="AA600">
        <f t="shared" si="182"/>
        <v>0</v>
      </c>
      <c r="AB600">
        <f t="shared" si="183"/>
        <v>0</v>
      </c>
      <c r="AC600" t="e">
        <f t="shared" si="187"/>
        <v>#DIV/0!</v>
      </c>
      <c r="AD600" s="6" t="e">
        <f t="shared" si="179"/>
        <v>#DIV/0!</v>
      </c>
      <c r="AE600" s="6" t="e">
        <f t="shared" si="179"/>
        <v>#DIV/0!</v>
      </c>
    </row>
    <row r="601" spans="1:31" x14ac:dyDescent="0.25">
      <c r="A601" s="1">
        <v>42880.296203703707</v>
      </c>
      <c r="B601" s="16">
        <v>594</v>
      </c>
      <c r="C601">
        <f t="shared" si="188"/>
        <v>-24.278550653375298</v>
      </c>
      <c r="D601">
        <f t="shared" si="189"/>
        <v>-2.5349059352321568</v>
      </c>
      <c r="E601">
        <f t="shared" si="190"/>
        <v>-98.48030427744834</v>
      </c>
      <c r="F601">
        <f t="shared" si="191"/>
        <v>0.10440927761393139</v>
      </c>
      <c r="G601">
        <v>21.098472999999998</v>
      </c>
      <c r="H601">
        <f t="shared" si="184"/>
        <v>21.098472999999998</v>
      </c>
      <c r="I601">
        <v>21.017835999999999</v>
      </c>
      <c r="J601">
        <f t="shared" si="180"/>
        <v>21.017835999999999</v>
      </c>
      <c r="K601">
        <f t="shared" si="192"/>
        <v>1.10266666666566E-4</v>
      </c>
      <c r="L601">
        <v>1.121E-3</v>
      </c>
      <c r="M601">
        <f t="shared" si="185"/>
        <v>1.121E-3</v>
      </c>
      <c r="N601">
        <v>0.278978</v>
      </c>
      <c r="O601">
        <f t="shared" si="181"/>
        <v>0.278978</v>
      </c>
      <c r="P601">
        <f t="shared" si="193"/>
        <v>-1.7898333333333515E-4</v>
      </c>
      <c r="Q601">
        <f t="shared" si="186"/>
        <v>78.703186000000002</v>
      </c>
      <c r="R601">
        <f t="shared" si="194"/>
        <v>6.8716666666783041E-5</v>
      </c>
      <c r="S601">
        <f t="shared" si="195"/>
        <v>1</v>
      </c>
      <c r="T601">
        <f t="shared" si="196"/>
        <v>20.022685644718138</v>
      </c>
      <c r="U601">
        <f t="shared" si="197"/>
        <v>32500</v>
      </c>
      <c r="W601">
        <v>0</v>
      </c>
      <c r="X601">
        <v>20.000941999999998</v>
      </c>
      <c r="Y601">
        <v>0</v>
      </c>
      <c r="Z601">
        <v>0</v>
      </c>
      <c r="AA601">
        <f t="shared" si="182"/>
        <v>0</v>
      </c>
      <c r="AB601">
        <f t="shared" si="183"/>
        <v>0</v>
      </c>
      <c r="AC601" t="e">
        <f t="shared" si="187"/>
        <v>#DIV/0!</v>
      </c>
      <c r="AD601" s="6" t="e">
        <f t="shared" si="179"/>
        <v>#DIV/0!</v>
      </c>
      <c r="AE601" s="6" t="e">
        <f t="shared" si="179"/>
        <v>#DIV/0!</v>
      </c>
    </row>
    <row r="602" spans="1:31" x14ac:dyDescent="0.25">
      <c r="A602" s="1">
        <v>42880.296898148146</v>
      </c>
      <c r="B602" s="16">
        <v>595</v>
      </c>
      <c r="C602">
        <f t="shared" si="188"/>
        <v>-24.50015598946031</v>
      </c>
      <c r="D602">
        <f t="shared" si="189"/>
        <v>-1.9920896242003661</v>
      </c>
      <c r="E602">
        <f t="shared" si="190"/>
        <v>-98.754381699580279</v>
      </c>
      <c r="F602">
        <f t="shared" si="191"/>
        <v>8.1309262890299161E-2</v>
      </c>
      <c r="G602">
        <v>21.098305</v>
      </c>
      <c r="H602">
        <f t="shared" si="184"/>
        <v>21.098305</v>
      </c>
      <c r="I602">
        <v>21.018025999999999</v>
      </c>
      <c r="J602">
        <f t="shared" si="180"/>
        <v>21.018025999999999</v>
      </c>
      <c r="K602">
        <f t="shared" si="192"/>
        <v>1.102333333331984E-4</v>
      </c>
      <c r="L602">
        <v>1.109E-3</v>
      </c>
      <c r="M602">
        <f t="shared" si="185"/>
        <v>1.109E-3</v>
      </c>
      <c r="N602">
        <v>0.27880100000000002</v>
      </c>
      <c r="O602">
        <f t="shared" si="181"/>
        <v>0.27880100000000002</v>
      </c>
      <c r="P602">
        <f t="shared" si="193"/>
        <v>-1.7721666666666857E-4</v>
      </c>
      <c r="Q602">
        <f t="shared" si="186"/>
        <v>78.703173000000007</v>
      </c>
      <c r="R602">
        <f t="shared" si="194"/>
        <v>6.6983333333562689E-5</v>
      </c>
      <c r="S602">
        <f t="shared" si="195"/>
        <v>1</v>
      </c>
      <c r="T602">
        <f t="shared" si="196"/>
        <v>20.023291066365228</v>
      </c>
      <c r="U602">
        <f t="shared" si="197"/>
        <v>32500</v>
      </c>
      <c r="W602">
        <v>0</v>
      </c>
      <c r="X602">
        <v>20.000782999999998</v>
      </c>
      <c r="Y602">
        <v>0</v>
      </c>
      <c r="Z602">
        <v>0</v>
      </c>
      <c r="AA602">
        <f t="shared" si="182"/>
        <v>0</v>
      </c>
      <c r="AB602">
        <f t="shared" si="183"/>
        <v>0</v>
      </c>
      <c r="AC602" t="e">
        <f t="shared" si="187"/>
        <v>#DIV/0!</v>
      </c>
      <c r="AD602" s="6" t="e">
        <f t="shared" si="179"/>
        <v>#DIV/0!</v>
      </c>
      <c r="AE602" s="6" t="e">
        <f t="shared" si="179"/>
        <v>#DIV/0!</v>
      </c>
    </row>
    <row r="603" spans="1:31" x14ac:dyDescent="0.25">
      <c r="A603" s="1">
        <v>42880.297592592593</v>
      </c>
      <c r="B603" s="16">
        <v>596</v>
      </c>
      <c r="C603">
        <f t="shared" si="188"/>
        <v>-21.73256543527183</v>
      </c>
      <c r="D603">
        <f t="shared" si="189"/>
        <v>-1.2427881759519366</v>
      </c>
      <c r="E603">
        <f t="shared" si="190"/>
        <v>-87.02007852665723</v>
      </c>
      <c r="F603">
        <f t="shared" si="191"/>
        <v>5.718552554936282E-2</v>
      </c>
      <c r="G603">
        <v>21.098105</v>
      </c>
      <c r="H603">
        <f t="shared" si="184"/>
        <v>21.098105</v>
      </c>
      <c r="I603">
        <v>21.018212999999999</v>
      </c>
      <c r="J603">
        <f t="shared" si="180"/>
        <v>21.018212999999999</v>
      </c>
      <c r="K603">
        <f t="shared" si="192"/>
        <v>1.0278333333341531E-4</v>
      </c>
      <c r="L603">
        <v>1.108E-3</v>
      </c>
      <c r="M603">
        <f t="shared" si="185"/>
        <v>1.108E-3</v>
      </c>
      <c r="N603">
        <v>0.27862799999999999</v>
      </c>
      <c r="O603">
        <f t="shared" si="181"/>
        <v>0.27862799999999999</v>
      </c>
      <c r="P603">
        <f t="shared" si="193"/>
        <v>-1.7478333333333559E-4</v>
      </c>
      <c r="Q603">
        <f t="shared" si="186"/>
        <v>78.703158999999999</v>
      </c>
      <c r="R603">
        <f t="shared" si="194"/>
        <v>7.1999999999879574E-5</v>
      </c>
      <c r="S603">
        <f t="shared" si="195"/>
        <v>1</v>
      </c>
      <c r="T603">
        <f t="shared" si="196"/>
        <v>20.020743777259334</v>
      </c>
      <c r="U603">
        <f t="shared" si="197"/>
        <v>32500</v>
      </c>
      <c r="W603">
        <v>0</v>
      </c>
      <c r="X603">
        <v>20.000254000000002</v>
      </c>
      <c r="Y603">
        <v>0</v>
      </c>
      <c r="Z603">
        <v>0</v>
      </c>
      <c r="AA603">
        <f t="shared" si="182"/>
        <v>0</v>
      </c>
      <c r="AB603">
        <f t="shared" si="183"/>
        <v>0</v>
      </c>
      <c r="AC603" t="e">
        <f t="shared" si="187"/>
        <v>#DIV/0!</v>
      </c>
      <c r="AD603" s="6" t="e">
        <f t="shared" si="179"/>
        <v>#DIV/0!</v>
      </c>
      <c r="AE603" s="6" t="e">
        <f t="shared" si="179"/>
        <v>#DIV/0!</v>
      </c>
    </row>
    <row r="604" spans="1:31" x14ac:dyDescent="0.25">
      <c r="A604" s="1">
        <v>42880.29828703704</v>
      </c>
      <c r="B604" s="16">
        <v>597</v>
      </c>
      <c r="C604">
        <f t="shared" si="188"/>
        <v>-8.5986585580101647</v>
      </c>
      <c r="D604">
        <f t="shared" si="189"/>
        <v>-0.78767417126141659</v>
      </c>
      <c r="E604">
        <f t="shared" si="190"/>
        <v>-34.756905662190661</v>
      </c>
      <c r="F604">
        <f t="shared" si="191"/>
        <v>9.1604308503173554E-2</v>
      </c>
      <c r="G604">
        <v>21.098347</v>
      </c>
      <c r="H604">
        <f t="shared" si="184"/>
        <v>21.098347</v>
      </c>
      <c r="I604">
        <v>21.018326999999999</v>
      </c>
      <c r="J604">
        <f t="shared" si="180"/>
        <v>21.018326999999999</v>
      </c>
      <c r="K604">
        <f t="shared" si="192"/>
        <v>7.0650000000090554E-5</v>
      </c>
      <c r="L604">
        <v>1.109E-3</v>
      </c>
      <c r="M604">
        <f t="shared" si="185"/>
        <v>1.109E-3</v>
      </c>
      <c r="N604">
        <v>0.27845199999999998</v>
      </c>
      <c r="O604">
        <f t="shared" si="181"/>
        <v>0.27845199999999998</v>
      </c>
      <c r="P604">
        <f t="shared" si="193"/>
        <v>-1.7316666666666685E-4</v>
      </c>
      <c r="Q604">
        <f t="shared" si="186"/>
        <v>78.703220999999999</v>
      </c>
      <c r="R604">
        <f t="shared" si="194"/>
        <v>1.0251666666576398E-4</v>
      </c>
      <c r="S604">
        <f t="shared" si="195"/>
        <v>1</v>
      </c>
      <c r="T604">
        <f t="shared" si="196"/>
        <v>20.008222984387011</v>
      </c>
      <c r="U604">
        <f t="shared" si="197"/>
        <v>32500</v>
      </c>
      <c r="W604">
        <v>0</v>
      </c>
      <c r="X604">
        <v>20.000412000000001</v>
      </c>
      <c r="Y604">
        <v>0</v>
      </c>
      <c r="Z604">
        <v>0</v>
      </c>
      <c r="AA604">
        <f t="shared" si="182"/>
        <v>0</v>
      </c>
      <c r="AB604">
        <f t="shared" si="183"/>
        <v>0</v>
      </c>
      <c r="AC604" t="e">
        <f t="shared" si="187"/>
        <v>#DIV/0!</v>
      </c>
      <c r="AD604" s="6" t="e">
        <f t="shared" si="179"/>
        <v>#DIV/0!</v>
      </c>
      <c r="AE604" s="6" t="e">
        <f t="shared" si="179"/>
        <v>#DIV/0!</v>
      </c>
    </row>
    <row r="605" spans="1:31" x14ac:dyDescent="0.25">
      <c r="A605" s="1">
        <v>42880.298981481479</v>
      </c>
      <c r="B605" s="16">
        <v>598</v>
      </c>
      <c r="C605">
        <f t="shared" si="188"/>
        <v>3.1872271014762643</v>
      </c>
      <c r="D605">
        <f t="shared" si="189"/>
        <v>-1.1387295125605412</v>
      </c>
      <c r="E605">
        <f t="shared" si="190"/>
        <v>11.30370462505112</v>
      </c>
      <c r="F605">
        <f t="shared" si="191"/>
        <v>-0.35727906305550139</v>
      </c>
      <c r="G605">
        <v>21.098602</v>
      </c>
      <c r="H605">
        <f t="shared" si="184"/>
        <v>21.098602</v>
      </c>
      <c r="I605">
        <v>21.018395000000002</v>
      </c>
      <c r="J605">
        <f t="shared" si="180"/>
        <v>21.018395000000002</v>
      </c>
      <c r="K605">
        <f t="shared" si="192"/>
        <v>4.2350000000072424E-5</v>
      </c>
      <c r="L605">
        <v>1.111E-3</v>
      </c>
      <c r="M605">
        <f t="shared" si="185"/>
        <v>1.111E-3</v>
      </c>
      <c r="N605">
        <v>0.27827600000000002</v>
      </c>
      <c r="O605">
        <f t="shared" si="181"/>
        <v>0.27827600000000002</v>
      </c>
      <c r="P605">
        <f t="shared" si="193"/>
        <v>-1.7403333333333343E-4</v>
      </c>
      <c r="Q605">
        <f t="shared" si="186"/>
        <v>78.703328999999997</v>
      </c>
      <c r="R605">
        <f t="shared" si="194"/>
        <v>1.3168333333316202E-4</v>
      </c>
      <c r="S605">
        <f t="shared" si="195"/>
        <v>1</v>
      </c>
      <c r="T605">
        <f t="shared" si="196"/>
        <v>19.996086043385997</v>
      </c>
      <c r="U605">
        <f t="shared" si="197"/>
        <v>32500</v>
      </c>
      <c r="W605">
        <v>0</v>
      </c>
      <c r="X605">
        <v>20.000412000000001</v>
      </c>
      <c r="Y605">
        <v>0</v>
      </c>
      <c r="Z605">
        <v>0</v>
      </c>
      <c r="AA605">
        <f t="shared" si="182"/>
        <v>0</v>
      </c>
      <c r="AB605">
        <f t="shared" si="183"/>
        <v>0</v>
      </c>
      <c r="AC605" t="e">
        <f t="shared" si="187"/>
        <v>#DIV/0!</v>
      </c>
      <c r="AD605" s="6" t="e">
        <f t="shared" si="179"/>
        <v>#DIV/0!</v>
      </c>
      <c r="AE605" s="6" t="e">
        <f t="shared" si="179"/>
        <v>#DIV/0!</v>
      </c>
    </row>
    <row r="606" spans="1:31" x14ac:dyDescent="0.25">
      <c r="A606" s="1">
        <v>42880.299675925926</v>
      </c>
      <c r="B606" s="16">
        <v>599</v>
      </c>
      <c r="C606">
        <f t="shared" si="188"/>
        <v>14.339434911959685</v>
      </c>
      <c r="D606">
        <f t="shared" si="189"/>
        <v>-1.9877571482169198</v>
      </c>
      <c r="E606">
        <f t="shared" si="190"/>
        <v>54.31722909640164</v>
      </c>
      <c r="F606">
        <f t="shared" si="191"/>
        <v>-0.13862172117808128</v>
      </c>
      <c r="G606">
        <v>21.098769999999998</v>
      </c>
      <c r="H606">
        <f t="shared" si="184"/>
        <v>21.098769999999998</v>
      </c>
      <c r="I606">
        <v>21.018370999999998</v>
      </c>
      <c r="J606">
        <f t="shared" si="180"/>
        <v>21.018370999999998</v>
      </c>
      <c r="K606">
        <f t="shared" si="192"/>
        <v>1.5916666666626612E-5</v>
      </c>
      <c r="L606">
        <v>1.1039999999999999E-3</v>
      </c>
      <c r="M606">
        <f t="shared" si="185"/>
        <v>1.1039999999999999E-3</v>
      </c>
      <c r="N606">
        <v>0.278109</v>
      </c>
      <c r="O606">
        <f t="shared" si="181"/>
        <v>0.278109</v>
      </c>
      <c r="P606">
        <f t="shared" si="193"/>
        <v>-1.7645000000000114E-4</v>
      </c>
      <c r="Q606">
        <f t="shared" si="186"/>
        <v>78.703519999999997</v>
      </c>
      <c r="R606">
        <f t="shared" si="194"/>
        <v>1.6053333333327185E-4</v>
      </c>
      <c r="S606">
        <f t="shared" si="195"/>
        <v>1</v>
      </c>
      <c r="T606">
        <f t="shared" si="196"/>
        <v>19.984719807939857</v>
      </c>
      <c r="U606">
        <f t="shared" si="197"/>
        <v>32500</v>
      </c>
      <c r="W606">
        <v>0</v>
      </c>
      <c r="X606">
        <v>20.001047</v>
      </c>
      <c r="Y606">
        <v>0</v>
      </c>
      <c r="Z606">
        <v>0</v>
      </c>
      <c r="AA606">
        <f t="shared" si="182"/>
        <v>0</v>
      </c>
      <c r="AB606">
        <f t="shared" si="183"/>
        <v>0</v>
      </c>
      <c r="AC606" t="e">
        <f t="shared" si="187"/>
        <v>#DIV/0!</v>
      </c>
      <c r="AD606" s="6" t="e">
        <f t="shared" si="179"/>
        <v>#DIV/0!</v>
      </c>
      <c r="AE606" s="6" t="e">
        <f t="shared" si="179"/>
        <v>#DIV/0!</v>
      </c>
    </row>
    <row r="607" spans="1:31" x14ac:dyDescent="0.25">
      <c r="A607" s="1">
        <v>42880.300370370373</v>
      </c>
      <c r="B607" s="16">
        <v>600</v>
      </c>
      <c r="C607">
        <f t="shared" si="188"/>
        <v>16.463302955790009</v>
      </c>
      <c r="D607">
        <f t="shared" si="189"/>
        <v>-3.1596961052138273</v>
      </c>
      <c r="E607">
        <f t="shared" si="190"/>
        <v>61.393572448612353</v>
      </c>
      <c r="F607">
        <f t="shared" si="191"/>
        <v>-0.19192358384576699</v>
      </c>
      <c r="G607">
        <v>21.098669000000001</v>
      </c>
      <c r="H607">
        <f t="shared" si="184"/>
        <v>21.098669000000001</v>
      </c>
      <c r="I607">
        <v>21.018401000000001</v>
      </c>
      <c r="J607">
        <f t="shared" si="180"/>
        <v>21.018401000000001</v>
      </c>
      <c r="K607">
        <f t="shared" si="192"/>
        <v>1.1433333333362345E-5</v>
      </c>
      <c r="L607">
        <v>1.101E-3</v>
      </c>
      <c r="M607">
        <f t="shared" si="185"/>
        <v>1.101E-3</v>
      </c>
      <c r="N607">
        <v>0.27794799999999997</v>
      </c>
      <c r="O607">
        <f t="shared" si="181"/>
        <v>0.27794799999999997</v>
      </c>
      <c r="P607">
        <f t="shared" si="193"/>
        <v>-1.7993333333333195E-4</v>
      </c>
      <c r="Q607">
        <f t="shared" si="186"/>
        <v>78.703651000000008</v>
      </c>
      <c r="R607">
        <f t="shared" si="194"/>
        <v>1.6850000000090404E-4</v>
      </c>
      <c r="S607">
        <f t="shared" si="195"/>
        <v>1</v>
      </c>
      <c r="T607">
        <f t="shared" si="196"/>
        <v>19.981742000938688</v>
      </c>
      <c r="U607">
        <f t="shared" si="197"/>
        <v>32500</v>
      </c>
      <c r="W607">
        <v>0</v>
      </c>
      <c r="X607">
        <v>20.001365</v>
      </c>
      <c r="Y607">
        <v>0</v>
      </c>
      <c r="Z607">
        <v>0</v>
      </c>
      <c r="AA607">
        <f t="shared" si="182"/>
        <v>0</v>
      </c>
      <c r="AB607">
        <f t="shared" si="183"/>
        <v>0</v>
      </c>
      <c r="AC607" t="e">
        <f t="shared" si="187"/>
        <v>#DIV/0!</v>
      </c>
      <c r="AD607" s="6" t="e">
        <f t="shared" si="179"/>
        <v>#DIV/0!</v>
      </c>
      <c r="AE607" s="6" t="e">
        <f t="shared" si="179"/>
        <v>#DIV/0!</v>
      </c>
    </row>
    <row r="608" spans="1:31" x14ac:dyDescent="0.25">
      <c r="A608" s="1">
        <v>42880.301064814812</v>
      </c>
      <c r="B608" s="16">
        <v>601</v>
      </c>
      <c r="C608">
        <f t="shared" si="188"/>
        <v>12.331573802773669</v>
      </c>
      <c r="D608">
        <f t="shared" si="189"/>
        <v>-3.9554697868968791</v>
      </c>
      <c r="E608">
        <f t="shared" si="190"/>
        <v>44.231893711996875</v>
      </c>
      <c r="F608">
        <f t="shared" si="191"/>
        <v>-0.32075952754766779</v>
      </c>
      <c r="G608">
        <v>21.098555999999999</v>
      </c>
      <c r="H608">
        <f t="shared" si="184"/>
        <v>21.098555999999999</v>
      </c>
      <c r="I608">
        <v>21.018189</v>
      </c>
      <c r="J608">
        <f t="shared" si="180"/>
        <v>21.018189</v>
      </c>
      <c r="K608">
        <f t="shared" si="192"/>
        <v>2.2049999999988281E-5</v>
      </c>
      <c r="L608">
        <v>1.098E-3</v>
      </c>
      <c r="M608">
        <f t="shared" si="185"/>
        <v>1.098E-3</v>
      </c>
      <c r="N608">
        <v>0.27776400000000001</v>
      </c>
      <c r="O608">
        <f t="shared" si="181"/>
        <v>0.27776400000000001</v>
      </c>
      <c r="P608">
        <f t="shared" si="193"/>
        <v>-1.8230000000000099E-4</v>
      </c>
      <c r="Q608">
        <f t="shared" si="186"/>
        <v>78.704046999999989</v>
      </c>
      <c r="R608">
        <f t="shared" si="194"/>
        <v>1.6025000000018016E-4</v>
      </c>
      <c r="S608">
        <f t="shared" si="195"/>
        <v>1</v>
      </c>
      <c r="T608">
        <f t="shared" si="196"/>
        <v>19.985183956410278</v>
      </c>
      <c r="U608">
        <f t="shared" si="197"/>
        <v>32500</v>
      </c>
      <c r="W608">
        <v>0</v>
      </c>
      <c r="X608">
        <v>20.001470999999999</v>
      </c>
      <c r="Y608">
        <v>0</v>
      </c>
      <c r="Z608">
        <v>0</v>
      </c>
      <c r="AA608">
        <f t="shared" si="182"/>
        <v>0</v>
      </c>
      <c r="AB608">
        <f t="shared" si="183"/>
        <v>0</v>
      </c>
      <c r="AC608" t="e">
        <f t="shared" si="187"/>
        <v>#DIV/0!</v>
      </c>
      <c r="AD608" s="6" t="e">
        <f t="shared" si="179"/>
        <v>#DIV/0!</v>
      </c>
      <c r="AE608" s="6" t="e">
        <f t="shared" si="179"/>
        <v>#DIV/0!</v>
      </c>
    </row>
    <row r="609" spans="1:31" x14ac:dyDescent="0.25">
      <c r="A609" s="1">
        <v>42880.301759259259</v>
      </c>
      <c r="B609" s="16">
        <v>602</v>
      </c>
      <c r="C609">
        <f t="shared" si="188"/>
        <v>5.9582690340224893</v>
      </c>
      <c r="D609">
        <f t="shared" si="189"/>
        <v>-4.3976293436863667</v>
      </c>
      <c r="E609">
        <f t="shared" si="190"/>
        <v>18.626555467652882</v>
      </c>
      <c r="F609">
        <f t="shared" si="191"/>
        <v>-0.73807163096787554</v>
      </c>
      <c r="G609">
        <v>21.098459999999999</v>
      </c>
      <c r="H609">
        <f t="shared" si="184"/>
        <v>21.098459999999999</v>
      </c>
      <c r="I609">
        <v>21.018243999999999</v>
      </c>
      <c r="J609">
        <f t="shared" si="180"/>
        <v>21.018243999999999</v>
      </c>
      <c r="K609">
        <f t="shared" si="192"/>
        <v>3.7733333333337765E-5</v>
      </c>
      <c r="L609">
        <v>1.096E-3</v>
      </c>
      <c r="M609">
        <f t="shared" si="185"/>
        <v>1.096E-3</v>
      </c>
      <c r="N609">
        <v>0.27757100000000001</v>
      </c>
      <c r="O609">
        <f t="shared" si="181"/>
        <v>0.27757100000000001</v>
      </c>
      <c r="P609">
        <f t="shared" si="193"/>
        <v>-1.8360000000000042E-4</v>
      </c>
      <c r="Q609">
        <f t="shared" si="186"/>
        <v>78.70418500000001</v>
      </c>
      <c r="R609">
        <f t="shared" si="194"/>
        <v>1.4586666666692357E-4</v>
      </c>
      <c r="S609">
        <f t="shared" si="195"/>
        <v>1</v>
      </c>
      <c r="T609">
        <f t="shared" si="196"/>
        <v>19.991856101622204</v>
      </c>
      <c r="U609">
        <f t="shared" si="197"/>
        <v>32500</v>
      </c>
      <c r="W609">
        <v>0</v>
      </c>
      <c r="X609">
        <v>20.002212</v>
      </c>
      <c r="Y609">
        <v>0</v>
      </c>
      <c r="Z609">
        <v>0</v>
      </c>
      <c r="AA609">
        <f t="shared" si="182"/>
        <v>0</v>
      </c>
      <c r="AB609">
        <f t="shared" si="183"/>
        <v>0</v>
      </c>
      <c r="AC609" t="e">
        <f t="shared" si="187"/>
        <v>#DIV/0!</v>
      </c>
      <c r="AD609" s="6" t="e">
        <f t="shared" si="179"/>
        <v>#DIV/0!</v>
      </c>
      <c r="AE609" s="6" t="e">
        <f t="shared" si="179"/>
        <v>#DIV/0!</v>
      </c>
    </row>
    <row r="610" spans="1:31" x14ac:dyDescent="0.25">
      <c r="A610" s="1">
        <v>42880.302453703705</v>
      </c>
      <c r="B610" s="16">
        <v>603</v>
      </c>
      <c r="C610">
        <f t="shared" si="188"/>
        <v>4.3371832412465006</v>
      </c>
      <c r="D610">
        <f t="shared" si="189"/>
        <v>-4.7399396813971695</v>
      </c>
      <c r="E610">
        <f t="shared" si="190"/>
        <v>11.859945745489982</v>
      </c>
      <c r="F610">
        <f t="shared" si="191"/>
        <v>-1.092861292167798</v>
      </c>
      <c r="G610">
        <v>21.098320999999999</v>
      </c>
      <c r="H610">
        <f t="shared" si="184"/>
        <v>21.098320999999999</v>
      </c>
      <c r="I610">
        <v>21.018308999999999</v>
      </c>
      <c r="J610">
        <f t="shared" si="180"/>
        <v>21.018308999999999</v>
      </c>
      <c r="K610">
        <f t="shared" si="192"/>
        <v>4.1766666666849993E-5</v>
      </c>
      <c r="L610">
        <v>1.0989999999999999E-3</v>
      </c>
      <c r="M610">
        <f t="shared" si="185"/>
        <v>1.0989999999999999E-3</v>
      </c>
      <c r="N610">
        <v>0.27737299999999998</v>
      </c>
      <c r="O610">
        <f t="shared" si="181"/>
        <v>0.27737299999999998</v>
      </c>
      <c r="P610">
        <f t="shared" si="193"/>
        <v>-1.8453333333333285E-4</v>
      </c>
      <c r="Q610">
        <f t="shared" si="186"/>
        <v>78.704318000000001</v>
      </c>
      <c r="R610">
        <f t="shared" si="194"/>
        <v>1.4276666666622381E-4</v>
      </c>
      <c r="S610">
        <f t="shared" si="195"/>
        <v>1</v>
      </c>
      <c r="T610">
        <f t="shared" si="196"/>
        <v>19.992287877077441</v>
      </c>
      <c r="U610">
        <f t="shared" si="197"/>
        <v>32500</v>
      </c>
      <c r="W610">
        <v>0</v>
      </c>
      <c r="X610">
        <v>20.001365</v>
      </c>
      <c r="Y610">
        <v>0</v>
      </c>
      <c r="Z610">
        <v>0</v>
      </c>
      <c r="AA610">
        <f t="shared" si="182"/>
        <v>0</v>
      </c>
      <c r="AB610">
        <f t="shared" si="183"/>
        <v>0</v>
      </c>
      <c r="AC610" t="e">
        <f t="shared" si="187"/>
        <v>#DIV/0!</v>
      </c>
      <c r="AD610" s="6" t="e">
        <f t="shared" si="179"/>
        <v>#DIV/0!</v>
      </c>
      <c r="AE610" s="6" t="e">
        <f t="shared" si="179"/>
        <v>#DIV/0!</v>
      </c>
    </row>
    <row r="611" spans="1:31" x14ac:dyDescent="0.25">
      <c r="A611" s="1">
        <v>42880.303148148145</v>
      </c>
      <c r="B611" s="16">
        <v>604</v>
      </c>
      <c r="C611">
        <f t="shared" si="188"/>
        <v>7.1457865178320645</v>
      </c>
      <c r="D611">
        <f t="shared" si="189"/>
        <v>-4.7127928376989647</v>
      </c>
      <c r="E611">
        <f t="shared" si="190"/>
        <v>22.958621373956507</v>
      </c>
      <c r="F611">
        <f t="shared" si="191"/>
        <v>-0.65952051967104708</v>
      </c>
      <c r="G611">
        <v>21.098279000000002</v>
      </c>
      <c r="H611">
        <f t="shared" si="184"/>
        <v>21.098279000000002</v>
      </c>
      <c r="I611">
        <v>21.018519000000001</v>
      </c>
      <c r="J611">
        <f t="shared" si="180"/>
        <v>21.018519000000001</v>
      </c>
      <c r="K611">
        <f t="shared" si="192"/>
        <v>3.4766666666641297E-5</v>
      </c>
      <c r="L611">
        <v>1.0970000000000001E-3</v>
      </c>
      <c r="M611">
        <f t="shared" si="185"/>
        <v>1.0970000000000001E-3</v>
      </c>
      <c r="N611">
        <v>0.27717700000000001</v>
      </c>
      <c r="O611">
        <f t="shared" si="181"/>
        <v>0.27717700000000001</v>
      </c>
      <c r="P611">
        <f t="shared" si="193"/>
        <v>-1.8429999999999928E-4</v>
      </c>
      <c r="Q611">
        <f t="shared" si="186"/>
        <v>78.704304000000008</v>
      </c>
      <c r="R611">
        <f t="shared" si="194"/>
        <v>1.4953333333214875E-4</v>
      </c>
      <c r="S611">
        <f t="shared" si="195"/>
        <v>1</v>
      </c>
      <c r="T611">
        <f t="shared" si="196"/>
        <v>19.988712420644859</v>
      </c>
      <c r="U611">
        <f t="shared" si="197"/>
        <v>32500</v>
      </c>
      <c r="W611">
        <v>0</v>
      </c>
      <c r="X611">
        <v>20.000571000000001</v>
      </c>
      <c r="Y611">
        <v>0</v>
      </c>
      <c r="Z611">
        <v>0</v>
      </c>
      <c r="AA611">
        <f t="shared" si="182"/>
        <v>0</v>
      </c>
      <c r="AB611">
        <f t="shared" si="183"/>
        <v>0</v>
      </c>
      <c r="AC611" t="e">
        <f t="shared" si="187"/>
        <v>#DIV/0!</v>
      </c>
      <c r="AD611" s="6" t="e">
        <f t="shared" si="179"/>
        <v>#DIV/0!</v>
      </c>
      <c r="AE611" s="6" t="e">
        <f t="shared" si="179"/>
        <v>#DIV/0!</v>
      </c>
    </row>
    <row r="612" spans="1:31" x14ac:dyDescent="0.25">
      <c r="A612" s="1">
        <v>42880.303842592592</v>
      </c>
      <c r="B612" s="16">
        <v>605</v>
      </c>
      <c r="C612">
        <f t="shared" si="188"/>
        <v>7.8778329024566212</v>
      </c>
      <c r="D612">
        <f t="shared" si="189"/>
        <v>-4.1729929245073194</v>
      </c>
      <c r="E612">
        <f t="shared" si="190"/>
        <v>26.439555279925461</v>
      </c>
      <c r="F612">
        <f t="shared" si="191"/>
        <v>-0.52971330773035497</v>
      </c>
      <c r="G612">
        <v>21.098305</v>
      </c>
      <c r="H612">
        <f t="shared" si="184"/>
        <v>21.098305</v>
      </c>
      <c r="I612">
        <v>21.018635</v>
      </c>
      <c r="J612">
        <f t="shared" si="180"/>
        <v>21.018635</v>
      </c>
      <c r="K612">
        <f t="shared" si="192"/>
        <v>3.2583333333432067E-5</v>
      </c>
      <c r="L612">
        <v>1.0939999999999999E-3</v>
      </c>
      <c r="M612">
        <f t="shared" si="185"/>
        <v>1.0939999999999999E-3</v>
      </c>
      <c r="N612">
        <v>0.27700399999999997</v>
      </c>
      <c r="O612">
        <f t="shared" si="181"/>
        <v>0.27700399999999997</v>
      </c>
      <c r="P612">
        <f t="shared" si="193"/>
        <v>-1.8253333333333548E-4</v>
      </c>
      <c r="Q612">
        <f t="shared" si="186"/>
        <v>78.704360999999992</v>
      </c>
      <c r="R612">
        <f t="shared" si="194"/>
        <v>1.4994999999942137E-4</v>
      </c>
      <c r="S612">
        <f t="shared" si="195"/>
        <v>1</v>
      </c>
      <c r="T612">
        <f t="shared" si="196"/>
        <v>19.988573174173194</v>
      </c>
      <c r="U612">
        <f t="shared" si="197"/>
        <v>32500</v>
      </c>
      <c r="W612">
        <v>0</v>
      </c>
      <c r="X612">
        <v>20.000623999999998</v>
      </c>
      <c r="Y612">
        <v>0</v>
      </c>
      <c r="Z612">
        <v>0</v>
      </c>
      <c r="AA612">
        <f t="shared" si="182"/>
        <v>0</v>
      </c>
      <c r="AB612">
        <f t="shared" si="183"/>
        <v>0</v>
      </c>
      <c r="AC612" t="e">
        <f t="shared" si="187"/>
        <v>#DIV/0!</v>
      </c>
      <c r="AD612" s="6" t="e">
        <f t="shared" si="179"/>
        <v>#DIV/0!</v>
      </c>
      <c r="AE612" s="6" t="e">
        <f t="shared" si="179"/>
        <v>#DIV/0!</v>
      </c>
    </row>
    <row r="613" spans="1:31" x14ac:dyDescent="0.25">
      <c r="A613" s="1">
        <v>42880.304537037038</v>
      </c>
      <c r="B613" s="16">
        <v>606</v>
      </c>
      <c r="C613">
        <f t="shared" si="188"/>
        <v>15.187920386163363</v>
      </c>
      <c r="D613">
        <f t="shared" si="189"/>
        <v>-3.845077158298551</v>
      </c>
      <c r="E613">
        <f t="shared" si="190"/>
        <v>55.610629059108206</v>
      </c>
      <c r="F613">
        <f t="shared" si="191"/>
        <v>-0.25316679706864464</v>
      </c>
      <c r="G613">
        <v>21.098466999999999</v>
      </c>
      <c r="H613">
        <f t="shared" si="184"/>
        <v>21.098466999999999</v>
      </c>
      <c r="I613">
        <v>21.018674000000001</v>
      </c>
      <c r="J613">
        <f t="shared" si="180"/>
        <v>21.018674000000001</v>
      </c>
      <c r="K613">
        <f t="shared" si="192"/>
        <v>1.4683333333387339E-5</v>
      </c>
      <c r="L613">
        <v>1.091E-3</v>
      </c>
      <c r="M613">
        <f t="shared" si="185"/>
        <v>1.091E-3</v>
      </c>
      <c r="N613">
        <v>0.27683400000000002</v>
      </c>
      <c r="O613">
        <f t="shared" si="181"/>
        <v>0.27683400000000002</v>
      </c>
      <c r="P613">
        <f t="shared" si="193"/>
        <v>-1.8136666666666856E-4</v>
      </c>
      <c r="Q613">
        <f t="shared" si="186"/>
        <v>78.704492000000002</v>
      </c>
      <c r="R613">
        <f t="shared" si="194"/>
        <v>1.6668333333219227E-4</v>
      </c>
      <c r="S613">
        <f t="shared" si="195"/>
        <v>1</v>
      </c>
      <c r="T613">
        <f t="shared" si="196"/>
        <v>19.98212000245589</v>
      </c>
      <c r="U613">
        <f t="shared" si="197"/>
        <v>32500</v>
      </c>
      <c r="W613">
        <v>0</v>
      </c>
      <c r="X613">
        <v>20.001152999999999</v>
      </c>
      <c r="Y613">
        <v>0</v>
      </c>
      <c r="Z613">
        <v>0</v>
      </c>
      <c r="AA613">
        <f t="shared" si="182"/>
        <v>0</v>
      </c>
      <c r="AB613">
        <f t="shared" si="183"/>
        <v>0</v>
      </c>
      <c r="AC613" t="e">
        <f t="shared" si="187"/>
        <v>#DIV/0!</v>
      </c>
      <c r="AD613" s="6" t="e">
        <f t="shared" si="179"/>
        <v>#DIV/0!</v>
      </c>
      <c r="AE613" s="6" t="e">
        <f t="shared" si="179"/>
        <v>#DIV/0!</v>
      </c>
    </row>
    <row r="614" spans="1:31" x14ac:dyDescent="0.25">
      <c r="A614" s="1">
        <v>42880.305231481485</v>
      </c>
      <c r="B614" s="16">
        <v>607</v>
      </c>
      <c r="C614">
        <f t="shared" si="188"/>
        <v>19.202539931028575</v>
      </c>
      <c r="D614">
        <f t="shared" si="189"/>
        <v>-3.6833565355029663</v>
      </c>
      <c r="E614">
        <f t="shared" si="190"/>
        <v>71.610784252988338</v>
      </c>
      <c r="F614">
        <f t="shared" si="191"/>
        <v>-0.19181611124011702</v>
      </c>
      <c r="G614">
        <v>21.098310000000001</v>
      </c>
      <c r="H614">
        <f t="shared" si="184"/>
        <v>21.098310000000001</v>
      </c>
      <c r="I614">
        <v>21.018501000000001</v>
      </c>
      <c r="J614">
        <f t="shared" si="180"/>
        <v>21.018501000000001</v>
      </c>
      <c r="K614">
        <f t="shared" si="192"/>
        <v>4.8333333333872021E-6</v>
      </c>
      <c r="L614">
        <v>1.0859999999999999E-3</v>
      </c>
      <c r="M614">
        <f t="shared" si="185"/>
        <v>1.0859999999999999E-3</v>
      </c>
      <c r="N614">
        <v>0.27665499999999998</v>
      </c>
      <c r="O614">
        <f t="shared" si="181"/>
        <v>0.27665499999999998</v>
      </c>
      <c r="P614">
        <f t="shared" si="193"/>
        <v>-1.8073333333333368E-4</v>
      </c>
      <c r="Q614">
        <f t="shared" si="186"/>
        <v>78.704843999999994</v>
      </c>
      <c r="R614">
        <f t="shared" si="194"/>
        <v>1.7589999999998441E-4</v>
      </c>
      <c r="S614">
        <f t="shared" si="195"/>
        <v>1</v>
      </c>
      <c r="T614">
        <f t="shared" si="196"/>
        <v>19.978744103533455</v>
      </c>
      <c r="U614">
        <f t="shared" si="197"/>
        <v>32500</v>
      </c>
      <c r="W614">
        <v>0</v>
      </c>
      <c r="X614">
        <v>20.001629999999999</v>
      </c>
      <c r="Y614">
        <v>0</v>
      </c>
      <c r="Z614">
        <v>0</v>
      </c>
      <c r="AA614">
        <f t="shared" si="182"/>
        <v>0</v>
      </c>
      <c r="AB614">
        <f t="shared" si="183"/>
        <v>0</v>
      </c>
      <c r="AC614" t="e">
        <f t="shared" si="187"/>
        <v>#DIV/0!</v>
      </c>
      <c r="AD614" s="6" t="e">
        <f t="shared" si="179"/>
        <v>#DIV/0!</v>
      </c>
      <c r="AE614" s="6" t="e">
        <f t="shared" si="179"/>
        <v>#DIV/0!</v>
      </c>
    </row>
    <row r="615" spans="1:31" x14ac:dyDescent="0.25">
      <c r="A615" s="1">
        <v>42880.305925925924</v>
      </c>
      <c r="B615" s="16">
        <v>608</v>
      </c>
      <c r="C615">
        <f t="shared" si="188"/>
        <v>18.367707860107814</v>
      </c>
      <c r="D615">
        <f t="shared" si="189"/>
        <v>-3.873766040668416</v>
      </c>
      <c r="E615">
        <f t="shared" si="190"/>
        <v>68.110498967786953</v>
      </c>
      <c r="F615">
        <f t="shared" si="191"/>
        <v>-0.21090089575530074</v>
      </c>
      <c r="G615">
        <v>21.098144000000001</v>
      </c>
      <c r="H615">
        <f t="shared" si="184"/>
        <v>21.098144000000001</v>
      </c>
      <c r="I615">
        <v>21.018391999999999</v>
      </c>
      <c r="J615">
        <f t="shared" si="180"/>
        <v>21.018391999999999</v>
      </c>
      <c r="K615">
        <f t="shared" si="192"/>
        <v>6.9499999998612335E-6</v>
      </c>
      <c r="L615">
        <v>1.0820000000000001E-3</v>
      </c>
      <c r="M615">
        <f t="shared" si="185"/>
        <v>1.0820000000000001E-3</v>
      </c>
      <c r="N615">
        <v>0.276476</v>
      </c>
      <c r="O615">
        <f t="shared" si="181"/>
        <v>0.276476</v>
      </c>
      <c r="P615">
        <f t="shared" si="193"/>
        <v>-1.8121666666666701E-4</v>
      </c>
      <c r="Q615">
        <f t="shared" si="186"/>
        <v>78.705131999999992</v>
      </c>
      <c r="R615">
        <f t="shared" si="194"/>
        <v>1.7426666666651159E-4</v>
      </c>
      <c r="S615">
        <f t="shared" si="195"/>
        <v>0.99966763047842278</v>
      </c>
      <c r="T615">
        <f t="shared" si="196"/>
        <v>19.979335526099323</v>
      </c>
      <c r="U615">
        <f t="shared" si="197"/>
        <v>32500</v>
      </c>
      <c r="W615">
        <v>0</v>
      </c>
      <c r="X615">
        <v>20.001577000000001</v>
      </c>
      <c r="Y615">
        <v>0</v>
      </c>
      <c r="Z615">
        <v>5.2469999999999999E-3</v>
      </c>
      <c r="AA615">
        <f t="shared" si="182"/>
        <v>1.402586590722114</v>
      </c>
      <c r="AB615">
        <f t="shared" si="183"/>
        <v>-7.1930435736969426E-5</v>
      </c>
      <c r="AC615">
        <f t="shared" si="187"/>
        <v>-5.1284131912266774E-5</v>
      </c>
      <c r="AD615" s="6">
        <f t="shared" si="179"/>
        <v>12.095596365748301</v>
      </c>
      <c r="AE615" s="6">
        <f t="shared" si="179"/>
        <v>53853.338583930643</v>
      </c>
    </row>
    <row r="616" spans="1:31" x14ac:dyDescent="0.25">
      <c r="A616" s="1">
        <v>42880.306620370371</v>
      </c>
      <c r="B616" s="16">
        <v>609</v>
      </c>
      <c r="C616">
        <f t="shared" si="188"/>
        <v>12.095281687878376</v>
      </c>
      <c r="D616">
        <f t="shared" si="189"/>
        <v>-4.2242912234211882</v>
      </c>
      <c r="E616">
        <f t="shared" si="190"/>
        <v>43.003887621271687</v>
      </c>
      <c r="F616">
        <f t="shared" si="191"/>
        <v>-0.34925116524195376</v>
      </c>
      <c r="G616">
        <v>21.098448999999999</v>
      </c>
      <c r="H616">
        <f t="shared" si="184"/>
        <v>21.098448999999999</v>
      </c>
      <c r="I616">
        <v>21.018432000000001</v>
      </c>
      <c r="J616">
        <f t="shared" si="180"/>
        <v>21.018432000000001</v>
      </c>
      <c r="K616">
        <f t="shared" si="192"/>
        <v>2.2583333333336953E-5</v>
      </c>
      <c r="L616">
        <v>1.0820000000000001E-3</v>
      </c>
      <c r="M616">
        <f t="shared" si="185"/>
        <v>1.0820000000000001E-3</v>
      </c>
      <c r="N616">
        <v>0.27629199999999998</v>
      </c>
      <c r="O616">
        <f t="shared" si="181"/>
        <v>0.27629199999999998</v>
      </c>
      <c r="P616">
        <f t="shared" si="193"/>
        <v>-1.8223333333333054E-4</v>
      </c>
      <c r="Q616">
        <f t="shared" si="186"/>
        <v>78.705275999999998</v>
      </c>
      <c r="R616">
        <f t="shared" si="194"/>
        <v>1.5965000000074762E-4</v>
      </c>
      <c r="S616">
        <f t="shared" si="195"/>
        <v>0.99966763095486399</v>
      </c>
      <c r="T616">
        <f t="shared" si="196"/>
        <v>19.985363427088455</v>
      </c>
      <c r="U616">
        <f t="shared" si="197"/>
        <v>32500</v>
      </c>
      <c r="W616">
        <v>0</v>
      </c>
      <c r="X616">
        <v>20.001683</v>
      </c>
      <c r="Y616">
        <v>0</v>
      </c>
      <c r="Z616">
        <v>5.2469999999999999E-3</v>
      </c>
      <c r="AA616">
        <f t="shared" si="182"/>
        <v>1.4026122894888888</v>
      </c>
      <c r="AB616">
        <f t="shared" si="183"/>
        <v>-7.193071382768366E-5</v>
      </c>
      <c r="AC616">
        <f t="shared" si="187"/>
        <v>-5.1283390546859653E-5</v>
      </c>
      <c r="AD616" s="6">
        <f t="shared" si="179"/>
        <v>7.6233963430378111</v>
      </c>
      <c r="AE616" s="6">
        <f t="shared" si="179"/>
        <v>58726.225111943815</v>
      </c>
    </row>
    <row r="617" spans="1:31" x14ac:dyDescent="0.25">
      <c r="A617" s="1">
        <v>42880.307314814818</v>
      </c>
      <c r="B617" s="16">
        <v>610</v>
      </c>
      <c r="C617">
        <f t="shared" si="188"/>
        <v>1.2465540522399121</v>
      </c>
      <c r="D617">
        <f t="shared" si="189"/>
        <v>-4.5199550821216672</v>
      </c>
      <c r="E617">
        <f t="shared" si="190"/>
        <v>-7.7360890784827774E-2</v>
      </c>
      <c r="F617">
        <f t="shared" si="191"/>
        <v>-3.6259599605807993</v>
      </c>
      <c r="G617">
        <v>21.098558000000001</v>
      </c>
      <c r="H617">
        <f t="shared" si="184"/>
        <v>21.098558000000001</v>
      </c>
      <c r="I617">
        <v>21.018469</v>
      </c>
      <c r="J617">
        <f t="shared" si="180"/>
        <v>21.018469</v>
      </c>
      <c r="K617">
        <f t="shared" si="192"/>
        <v>4.9183333333206272E-5</v>
      </c>
      <c r="L617">
        <v>1.077E-3</v>
      </c>
      <c r="M617">
        <f t="shared" si="185"/>
        <v>1.077E-3</v>
      </c>
      <c r="N617">
        <v>0.27609899999999998</v>
      </c>
      <c r="O617">
        <f t="shared" si="181"/>
        <v>0.27609899999999998</v>
      </c>
      <c r="P617">
        <f t="shared" si="193"/>
        <v>-1.8311666666666522E-4</v>
      </c>
      <c r="Q617">
        <f t="shared" si="186"/>
        <v>78.705432000000002</v>
      </c>
      <c r="R617">
        <f t="shared" si="194"/>
        <v>1.3393333333411306E-4</v>
      </c>
      <c r="S617">
        <f t="shared" si="195"/>
        <v>1</v>
      </c>
      <c r="T617">
        <f t="shared" si="196"/>
        <v>19.995863490865428</v>
      </c>
      <c r="U617">
        <f t="shared" si="197"/>
        <v>32500</v>
      </c>
      <c r="W617">
        <v>0</v>
      </c>
      <c r="X617">
        <v>20.001629999999999</v>
      </c>
      <c r="Y617">
        <v>0</v>
      </c>
      <c r="Z617">
        <v>0</v>
      </c>
      <c r="AA617">
        <f t="shared" si="182"/>
        <v>0</v>
      </c>
      <c r="AB617">
        <f t="shared" si="183"/>
        <v>0</v>
      </c>
      <c r="AC617" t="e">
        <f t="shared" si="187"/>
        <v>#DIV/0!</v>
      </c>
      <c r="AD617" s="6" t="e">
        <f t="shared" si="179"/>
        <v>#DIV/0!</v>
      </c>
      <c r="AE617" s="6" t="e">
        <f t="shared" si="179"/>
        <v>#DIV/0!</v>
      </c>
    </row>
    <row r="618" spans="1:31" x14ac:dyDescent="0.25">
      <c r="A618" s="1">
        <v>42880.308009259257</v>
      </c>
      <c r="B618" s="16">
        <v>611</v>
      </c>
      <c r="C618">
        <f t="shared" si="188"/>
        <v>-10.834929734031311</v>
      </c>
      <c r="D618">
        <f t="shared" si="189"/>
        <v>-4.1781656643759302</v>
      </c>
      <c r="E618">
        <f t="shared" si="190"/>
        <v>-47.313152975288425</v>
      </c>
      <c r="F618">
        <f t="shared" si="191"/>
        <v>0.38562000556891252</v>
      </c>
      <c r="G618">
        <v>21.098641000000001</v>
      </c>
      <c r="H618">
        <f t="shared" si="184"/>
        <v>21.098641000000001</v>
      </c>
      <c r="I618">
        <v>21.018591000000001</v>
      </c>
      <c r="J618">
        <f t="shared" si="180"/>
        <v>21.018591000000001</v>
      </c>
      <c r="K618">
        <f t="shared" si="192"/>
        <v>7.8299999999901601E-5</v>
      </c>
      <c r="L618">
        <v>1.07E-3</v>
      </c>
      <c r="M618">
        <f t="shared" si="185"/>
        <v>1.07E-3</v>
      </c>
      <c r="N618">
        <v>0.27591599999999999</v>
      </c>
      <c r="O618">
        <f t="shared" si="181"/>
        <v>0.27591599999999999</v>
      </c>
      <c r="P618">
        <f t="shared" si="193"/>
        <v>-1.8206666666666278E-4</v>
      </c>
      <c r="Q618">
        <f t="shared" si="186"/>
        <v>78.705493000000004</v>
      </c>
      <c r="R618">
        <f t="shared" si="194"/>
        <v>1.0376666666781868E-4</v>
      </c>
      <c r="S618">
        <f t="shared" si="195"/>
        <v>1</v>
      </c>
      <c r="T618">
        <f t="shared" si="196"/>
        <v>20.008815764069311</v>
      </c>
      <c r="U618">
        <f t="shared" si="197"/>
        <v>32500</v>
      </c>
      <c r="W618">
        <v>0</v>
      </c>
      <c r="X618">
        <v>20.002158999999999</v>
      </c>
      <c r="Y618">
        <v>0</v>
      </c>
      <c r="Z618">
        <v>0</v>
      </c>
      <c r="AA618">
        <f t="shared" si="182"/>
        <v>0</v>
      </c>
      <c r="AB618">
        <f t="shared" si="183"/>
        <v>0</v>
      </c>
      <c r="AC618" t="e">
        <f t="shared" si="187"/>
        <v>#DIV/0!</v>
      </c>
      <c r="AD618" s="6" t="e">
        <f t="shared" si="179"/>
        <v>#DIV/0!</v>
      </c>
      <c r="AE618" s="6" t="e">
        <f t="shared" si="179"/>
        <v>#DIV/0!</v>
      </c>
    </row>
    <row r="619" spans="1:31" x14ac:dyDescent="0.25">
      <c r="A619" s="1">
        <v>42880.308703703704</v>
      </c>
      <c r="B619" s="16">
        <v>612</v>
      </c>
      <c r="C619">
        <f t="shared" si="188"/>
        <v>-15.677086888337008</v>
      </c>
      <c r="D619">
        <f t="shared" si="189"/>
        <v>-3.6024477182110815</v>
      </c>
      <c r="E619">
        <f t="shared" si="190"/>
        <v>-65.760501707841186</v>
      </c>
      <c r="F619">
        <f t="shared" si="191"/>
        <v>0.22979063290713325</v>
      </c>
      <c r="G619">
        <v>21.098344999999998</v>
      </c>
      <c r="H619">
        <f t="shared" si="184"/>
        <v>21.098344999999998</v>
      </c>
      <c r="I619">
        <v>21.018775999999999</v>
      </c>
      <c r="J619">
        <f t="shared" si="180"/>
        <v>21.018775999999999</v>
      </c>
      <c r="K619">
        <f t="shared" si="192"/>
        <v>8.9400000000061655E-5</v>
      </c>
      <c r="L619">
        <v>1.0679999999999999E-3</v>
      </c>
      <c r="M619">
        <f t="shared" si="185"/>
        <v>1.0679999999999999E-3</v>
      </c>
      <c r="N619">
        <v>0.27573300000000001</v>
      </c>
      <c r="O619">
        <f t="shared" si="181"/>
        <v>0.27573300000000001</v>
      </c>
      <c r="P619">
        <f t="shared" si="193"/>
        <v>-1.8023333333333226E-4</v>
      </c>
      <c r="Q619">
        <f t="shared" si="186"/>
        <v>78.705490999999995</v>
      </c>
      <c r="R619">
        <f t="shared" si="194"/>
        <v>9.08333333344539E-5</v>
      </c>
      <c r="S619">
        <f t="shared" si="195"/>
        <v>1</v>
      </c>
      <c r="T619">
        <f t="shared" si="196"/>
        <v>20.014656639169743</v>
      </c>
      <c r="U619">
        <f t="shared" si="197"/>
        <v>32500</v>
      </c>
      <c r="W619">
        <v>0</v>
      </c>
      <c r="X619">
        <v>20.002582</v>
      </c>
      <c r="Y619">
        <v>0</v>
      </c>
      <c r="Z619">
        <v>0</v>
      </c>
      <c r="AA619">
        <f t="shared" si="182"/>
        <v>0</v>
      </c>
      <c r="AB619">
        <f t="shared" si="183"/>
        <v>0</v>
      </c>
      <c r="AC619" t="e">
        <f t="shared" si="187"/>
        <v>#DIV/0!</v>
      </c>
      <c r="AD619" s="6" t="e">
        <f t="shared" si="179"/>
        <v>#DIV/0!</v>
      </c>
      <c r="AE619" s="6" t="e">
        <f t="shared" si="179"/>
        <v>#DIV/0!</v>
      </c>
    </row>
    <row r="620" spans="1:31" x14ac:dyDescent="0.25">
      <c r="A620" s="1">
        <v>42880.309398148151</v>
      </c>
      <c r="B620" s="16">
        <v>613</v>
      </c>
      <c r="C620">
        <f t="shared" si="188"/>
        <v>-12.033232084988605</v>
      </c>
      <c r="D620">
        <f t="shared" si="189"/>
        <v>-2.926833274103684</v>
      </c>
      <c r="E620">
        <f t="shared" si="190"/>
        <v>-50.654191581550556</v>
      </c>
      <c r="F620">
        <f t="shared" si="191"/>
        <v>0.24322918842019955</v>
      </c>
      <c r="G620">
        <v>21.098500000000001</v>
      </c>
      <c r="H620">
        <f t="shared" si="184"/>
        <v>21.098500000000001</v>
      </c>
      <c r="I620">
        <v>21.018833000000001</v>
      </c>
      <c r="J620">
        <f t="shared" si="180"/>
        <v>21.018833000000001</v>
      </c>
      <c r="K620">
        <f t="shared" si="192"/>
        <v>8.0166666666651548E-5</v>
      </c>
      <c r="L620">
        <v>1.07E-3</v>
      </c>
      <c r="M620">
        <f t="shared" si="185"/>
        <v>1.07E-3</v>
      </c>
      <c r="N620">
        <v>0.27556000000000003</v>
      </c>
      <c r="O620">
        <f t="shared" si="181"/>
        <v>0.27556000000000003</v>
      </c>
      <c r="P620">
        <f t="shared" si="193"/>
        <v>-1.7801666666666566E-4</v>
      </c>
      <c r="Q620">
        <f t="shared" si="186"/>
        <v>78.705607000000001</v>
      </c>
      <c r="R620">
        <f t="shared" si="194"/>
        <v>9.7850000000695062E-5</v>
      </c>
      <c r="S620">
        <f t="shared" si="195"/>
        <v>1</v>
      </c>
      <c r="T620">
        <f t="shared" si="196"/>
        <v>20.011106398810661</v>
      </c>
      <c r="U620">
        <f t="shared" si="197"/>
        <v>32500</v>
      </c>
      <c r="W620">
        <v>0</v>
      </c>
      <c r="X620">
        <v>20.001999999999999</v>
      </c>
      <c r="Y620">
        <v>0</v>
      </c>
      <c r="Z620">
        <v>0</v>
      </c>
      <c r="AA620">
        <f t="shared" si="182"/>
        <v>0</v>
      </c>
      <c r="AB620">
        <f t="shared" si="183"/>
        <v>0</v>
      </c>
      <c r="AC620" t="e">
        <f t="shared" si="187"/>
        <v>#DIV/0!</v>
      </c>
      <c r="AD620" s="6" t="e">
        <f t="shared" si="179"/>
        <v>#DIV/0!</v>
      </c>
      <c r="AE620" s="6" t="e">
        <f t="shared" si="179"/>
        <v>#DIV/0!</v>
      </c>
    </row>
    <row r="621" spans="1:31" x14ac:dyDescent="0.25">
      <c r="A621" s="1">
        <v>42880.31009259259</v>
      </c>
      <c r="B621" s="16">
        <v>614</v>
      </c>
      <c r="C621">
        <f t="shared" si="188"/>
        <v>-3.9718762130208662</v>
      </c>
      <c r="D621">
        <f t="shared" si="189"/>
        <v>-2.4714851268936222</v>
      </c>
      <c r="E621">
        <f t="shared" si="190"/>
        <v>-18.38168373560579</v>
      </c>
      <c r="F621">
        <f t="shared" si="191"/>
        <v>0.62224626205404809</v>
      </c>
      <c r="G621">
        <v>21.098548000000001</v>
      </c>
      <c r="H621">
        <f t="shared" si="184"/>
        <v>21.098548000000001</v>
      </c>
      <c r="I621">
        <v>21.018930999999998</v>
      </c>
      <c r="J621">
        <f t="shared" si="180"/>
        <v>21.018930999999998</v>
      </c>
      <c r="K621">
        <f t="shared" si="192"/>
        <v>6.0249999999998734E-5</v>
      </c>
      <c r="L621">
        <v>1.0709999999999999E-3</v>
      </c>
      <c r="M621">
        <f t="shared" si="185"/>
        <v>1.0709999999999999E-3</v>
      </c>
      <c r="N621">
        <v>0.27537400000000001</v>
      </c>
      <c r="O621">
        <f t="shared" si="181"/>
        <v>0.27537400000000001</v>
      </c>
      <c r="P621">
        <f t="shared" si="193"/>
        <v>-1.7643333333333306E-4</v>
      </c>
      <c r="Q621">
        <f t="shared" si="186"/>
        <v>78.705695000000006</v>
      </c>
      <c r="R621">
        <f t="shared" si="194"/>
        <v>1.1618333333321592E-4</v>
      </c>
      <c r="S621">
        <f t="shared" si="195"/>
        <v>1</v>
      </c>
      <c r="T621">
        <f t="shared" si="196"/>
        <v>20.003183391086168</v>
      </c>
      <c r="U621">
        <f t="shared" si="197"/>
        <v>32500</v>
      </c>
      <c r="W621">
        <v>0</v>
      </c>
      <c r="X621">
        <v>20.001683</v>
      </c>
      <c r="Y621">
        <v>0</v>
      </c>
      <c r="Z621">
        <v>0</v>
      </c>
      <c r="AA621">
        <f t="shared" si="182"/>
        <v>0</v>
      </c>
      <c r="AB621">
        <f t="shared" si="183"/>
        <v>0</v>
      </c>
      <c r="AC621" t="e">
        <f t="shared" si="187"/>
        <v>#DIV/0!</v>
      </c>
      <c r="AD621" s="6" t="e">
        <f t="shared" si="179"/>
        <v>#DIV/0!</v>
      </c>
      <c r="AE621" s="6" t="e">
        <f t="shared" si="179"/>
        <v>#DIV/0!</v>
      </c>
    </row>
    <row r="622" spans="1:31" x14ac:dyDescent="0.25">
      <c r="A622" s="1">
        <v>42880.310787037037</v>
      </c>
      <c r="B622" s="16">
        <v>615</v>
      </c>
      <c r="C622">
        <f t="shared" si="188"/>
        <v>1.3510716144859103</v>
      </c>
      <c r="D622">
        <f t="shared" si="189"/>
        <v>-2.5236449828530993</v>
      </c>
      <c r="E622">
        <f t="shared" si="190"/>
        <v>2.5384691716191501</v>
      </c>
      <c r="F622">
        <f t="shared" si="191"/>
        <v>-1.8678839491519916</v>
      </c>
      <c r="G622">
        <v>21.098452000000002</v>
      </c>
      <c r="H622">
        <f t="shared" si="184"/>
        <v>21.098452000000002</v>
      </c>
      <c r="I622">
        <v>21.018993999999999</v>
      </c>
      <c r="J622">
        <f t="shared" si="180"/>
        <v>21.018993999999999</v>
      </c>
      <c r="K622">
        <f t="shared" si="192"/>
        <v>4.7249999999898759E-5</v>
      </c>
      <c r="L622">
        <v>1.0640000000000001E-3</v>
      </c>
      <c r="M622">
        <f t="shared" si="185"/>
        <v>1.0640000000000001E-3</v>
      </c>
      <c r="N622">
        <v>0.27520800000000001</v>
      </c>
      <c r="O622">
        <f t="shared" si="181"/>
        <v>0.27520800000000001</v>
      </c>
      <c r="P622">
        <f t="shared" si="193"/>
        <v>-1.7645000000000207E-4</v>
      </c>
      <c r="Q622">
        <f t="shared" si="186"/>
        <v>78.705798000000001</v>
      </c>
      <c r="R622">
        <f t="shared" si="194"/>
        <v>1.2919999999922994E-4</v>
      </c>
      <c r="S622">
        <f t="shared" si="195"/>
        <v>1</v>
      </c>
      <c r="T622">
        <f t="shared" si="196"/>
        <v>19.997755283402942</v>
      </c>
      <c r="U622">
        <f t="shared" si="197"/>
        <v>32500</v>
      </c>
      <c r="W622">
        <v>0</v>
      </c>
      <c r="X622">
        <v>20.001629999999999</v>
      </c>
      <c r="Y622">
        <v>0</v>
      </c>
      <c r="Z622">
        <v>0</v>
      </c>
      <c r="AA622">
        <f t="shared" si="182"/>
        <v>0</v>
      </c>
      <c r="AB622">
        <f t="shared" si="183"/>
        <v>0</v>
      </c>
      <c r="AC622" t="e">
        <f t="shared" si="187"/>
        <v>#DIV/0!</v>
      </c>
      <c r="AD622" s="6" t="e">
        <f t="shared" si="179"/>
        <v>#DIV/0!</v>
      </c>
      <c r="AE622" s="6" t="e">
        <f t="shared" si="179"/>
        <v>#DIV/0!</v>
      </c>
    </row>
    <row r="623" spans="1:31" x14ac:dyDescent="0.25">
      <c r="A623" s="1">
        <v>42880.311481481483</v>
      </c>
      <c r="B623" s="16">
        <v>616</v>
      </c>
      <c r="C623">
        <f t="shared" si="188"/>
        <v>4.5456392966953523</v>
      </c>
      <c r="D623">
        <f t="shared" si="189"/>
        <v>-2.5332441085913349</v>
      </c>
      <c r="E623">
        <f t="shared" si="190"/>
        <v>15.117662972391548</v>
      </c>
      <c r="F623">
        <f t="shared" si="191"/>
        <v>-0.55729105264313106</v>
      </c>
      <c r="G623">
        <v>21.098462999999999</v>
      </c>
      <c r="H623">
        <f t="shared" si="184"/>
        <v>21.098462999999999</v>
      </c>
      <c r="I623">
        <v>21.019020000000001</v>
      </c>
      <c r="J623">
        <f t="shared" si="180"/>
        <v>21.019020000000001</v>
      </c>
      <c r="K623">
        <f t="shared" si="192"/>
        <v>3.9483333333241903E-5</v>
      </c>
      <c r="L623">
        <v>1.0579999999999999E-3</v>
      </c>
      <c r="M623">
        <f t="shared" si="185"/>
        <v>1.0579999999999999E-3</v>
      </c>
      <c r="N623">
        <v>0.27503699999999998</v>
      </c>
      <c r="O623">
        <f t="shared" si="181"/>
        <v>0.27503699999999998</v>
      </c>
      <c r="P623">
        <f t="shared" si="193"/>
        <v>-1.7635000000000196E-4</v>
      </c>
      <c r="Q623">
        <f t="shared" si="186"/>
        <v>78.705943000000005</v>
      </c>
      <c r="R623">
        <f t="shared" si="194"/>
        <v>1.3686666666596164E-4</v>
      </c>
      <c r="S623">
        <f t="shared" si="195"/>
        <v>1</v>
      </c>
      <c r="T623">
        <f t="shared" si="196"/>
        <v>19.994445116594971</v>
      </c>
      <c r="U623">
        <f t="shared" si="197"/>
        <v>32500</v>
      </c>
      <c r="W623">
        <v>0</v>
      </c>
      <c r="X623">
        <v>20.001524</v>
      </c>
      <c r="Y623">
        <v>0</v>
      </c>
      <c r="Z623">
        <v>0</v>
      </c>
      <c r="AA623">
        <f t="shared" si="182"/>
        <v>0</v>
      </c>
      <c r="AB623">
        <f t="shared" si="183"/>
        <v>0</v>
      </c>
      <c r="AC623" t="e">
        <f t="shared" si="187"/>
        <v>#DIV/0!</v>
      </c>
      <c r="AD623" s="6" t="e">
        <f t="shared" si="179"/>
        <v>#DIV/0!</v>
      </c>
      <c r="AE623" s="6" t="e">
        <f t="shared" si="179"/>
        <v>#DIV/0!</v>
      </c>
    </row>
    <row r="624" spans="1:31" x14ac:dyDescent="0.25">
      <c r="A624" s="1">
        <v>42880.312175925923</v>
      </c>
      <c r="B624" s="16">
        <v>617</v>
      </c>
      <c r="C624">
        <f t="shared" si="188"/>
        <v>4.5206993931858115</v>
      </c>
      <c r="D624">
        <f t="shared" si="189"/>
        <v>-2.8447138165870012</v>
      </c>
      <c r="E624">
        <f t="shared" si="190"/>
        <v>14.675512255033231</v>
      </c>
      <c r="F624">
        <f t="shared" si="191"/>
        <v>-0.62926409592173405</v>
      </c>
      <c r="G624">
        <v>21.098483999999999</v>
      </c>
      <c r="H624">
        <f t="shared" si="184"/>
        <v>21.098483999999999</v>
      </c>
      <c r="I624">
        <v>21.018981</v>
      </c>
      <c r="J624">
        <f t="shared" si="180"/>
        <v>21.018981</v>
      </c>
      <c r="K624">
        <f t="shared" si="192"/>
        <v>3.9783333333313448E-5</v>
      </c>
      <c r="L624">
        <v>1.0610000000000001E-3</v>
      </c>
      <c r="M624">
        <f t="shared" si="185"/>
        <v>1.0610000000000001E-3</v>
      </c>
      <c r="N624">
        <v>0.274862</v>
      </c>
      <c r="O624">
        <f t="shared" si="181"/>
        <v>0.274862</v>
      </c>
      <c r="P624">
        <f t="shared" si="193"/>
        <v>-1.7720000000000236E-4</v>
      </c>
      <c r="Q624">
        <f t="shared" si="186"/>
        <v>78.706157000000005</v>
      </c>
      <c r="R624">
        <f t="shared" si="194"/>
        <v>1.3741666666623094E-4</v>
      </c>
      <c r="S624">
        <f t="shared" si="195"/>
        <v>1</v>
      </c>
      <c r="T624">
        <f t="shared" si="196"/>
        <v>19.994581586790375</v>
      </c>
      <c r="U624">
        <f t="shared" si="197"/>
        <v>32500</v>
      </c>
      <c r="W624">
        <v>0</v>
      </c>
      <c r="X624">
        <v>20.001947000000001</v>
      </c>
      <c r="Y624">
        <v>0</v>
      </c>
      <c r="Z624">
        <v>0</v>
      </c>
      <c r="AA624">
        <f t="shared" si="182"/>
        <v>0</v>
      </c>
      <c r="AB624">
        <f t="shared" si="183"/>
        <v>0</v>
      </c>
      <c r="AC624" t="e">
        <f t="shared" si="187"/>
        <v>#DIV/0!</v>
      </c>
      <c r="AD624" s="6" t="e">
        <f t="shared" si="179"/>
        <v>#DIV/0!</v>
      </c>
      <c r="AE624" s="6" t="e">
        <f t="shared" si="179"/>
        <v>#DIV/0!</v>
      </c>
    </row>
    <row r="625" spans="1:31" x14ac:dyDescent="0.25">
      <c r="A625" s="1">
        <v>42880.31287037037</v>
      </c>
      <c r="B625" s="16">
        <v>618</v>
      </c>
      <c r="C625">
        <f t="shared" si="188"/>
        <v>3.7842361280781134</v>
      </c>
      <c r="D625">
        <f t="shared" si="189"/>
        <v>-3.556326467465345</v>
      </c>
      <c r="E625">
        <f t="shared" si="190"/>
        <v>10.987490160674103</v>
      </c>
      <c r="F625">
        <f t="shared" si="191"/>
        <v>-0.93977393246638763</v>
      </c>
      <c r="G625">
        <v>21.098500000000001</v>
      </c>
      <c r="H625">
        <f t="shared" si="184"/>
        <v>21.098500000000001</v>
      </c>
      <c r="I625">
        <v>21.018917999999999</v>
      </c>
      <c r="J625">
        <f t="shared" si="180"/>
        <v>21.018917999999999</v>
      </c>
      <c r="K625">
        <f t="shared" si="192"/>
        <v>4.2083333333486908E-5</v>
      </c>
      <c r="L625">
        <v>1.059E-3</v>
      </c>
      <c r="M625">
        <f t="shared" si="185"/>
        <v>1.059E-3</v>
      </c>
      <c r="N625">
        <v>0.27467900000000001</v>
      </c>
      <c r="O625">
        <f t="shared" si="181"/>
        <v>0.27467900000000001</v>
      </c>
      <c r="P625">
        <f t="shared" si="193"/>
        <v>-1.7928333333333454E-4</v>
      </c>
      <c r="Q625">
        <f t="shared" si="186"/>
        <v>78.706402999999995</v>
      </c>
      <c r="R625">
        <f t="shared" si="194"/>
        <v>1.3719999999963761E-4</v>
      </c>
      <c r="S625">
        <f t="shared" si="195"/>
        <v>1</v>
      </c>
      <c r="T625">
        <f t="shared" si="196"/>
        <v>19.995188437404526</v>
      </c>
      <c r="U625">
        <f t="shared" si="197"/>
        <v>32500</v>
      </c>
      <c r="W625">
        <v>0</v>
      </c>
      <c r="X625">
        <v>20.002528999999999</v>
      </c>
      <c r="Y625">
        <v>0</v>
      </c>
      <c r="Z625">
        <v>0</v>
      </c>
      <c r="AA625">
        <f t="shared" si="182"/>
        <v>0</v>
      </c>
      <c r="AB625">
        <f t="shared" si="183"/>
        <v>0</v>
      </c>
      <c r="AC625" t="e">
        <f t="shared" si="187"/>
        <v>#DIV/0!</v>
      </c>
      <c r="AD625" s="6" t="e">
        <f t="shared" si="179"/>
        <v>#DIV/0!</v>
      </c>
      <c r="AE625" s="6" t="e">
        <f t="shared" si="179"/>
        <v>#DIV/0!</v>
      </c>
    </row>
    <row r="626" spans="1:31" x14ac:dyDescent="0.25">
      <c r="A626" s="1">
        <v>42880.313564814816</v>
      </c>
      <c r="B626" s="16">
        <v>619</v>
      </c>
      <c r="C626">
        <f t="shared" si="188"/>
        <v>-0.62260527518201769</v>
      </c>
      <c r="D626">
        <f t="shared" si="189"/>
        <v>-4.27609530826353</v>
      </c>
      <c r="E626">
        <f t="shared" si="190"/>
        <v>-7.1744966098152698</v>
      </c>
      <c r="F626">
        <f t="shared" si="191"/>
        <v>6.8680679054854137</v>
      </c>
      <c r="G626">
        <v>21.098367</v>
      </c>
      <c r="H626">
        <f t="shared" si="184"/>
        <v>21.098367</v>
      </c>
      <c r="I626">
        <v>21.019096999999999</v>
      </c>
      <c r="J626">
        <f t="shared" si="180"/>
        <v>21.019096999999999</v>
      </c>
      <c r="K626">
        <f t="shared" si="192"/>
        <v>5.3066666666801153E-5</v>
      </c>
      <c r="L626">
        <v>1.0579999999999999E-3</v>
      </c>
      <c r="M626">
        <f t="shared" si="185"/>
        <v>1.0579999999999999E-3</v>
      </c>
      <c r="N626">
        <v>0.27449299999999999</v>
      </c>
      <c r="O626">
        <f t="shared" si="181"/>
        <v>0.27449299999999999</v>
      </c>
      <c r="P626">
        <f t="shared" si="193"/>
        <v>-1.8141666666666816E-4</v>
      </c>
      <c r="Q626">
        <f t="shared" si="186"/>
        <v>78.706409999999991</v>
      </c>
      <c r="R626">
        <f t="shared" si="194"/>
        <v>1.2834999999971803E-4</v>
      </c>
      <c r="S626">
        <f t="shared" si="195"/>
        <v>1</v>
      </c>
      <c r="T626">
        <f t="shared" si="196"/>
        <v>19.999034509966968</v>
      </c>
      <c r="U626">
        <f t="shared" si="197"/>
        <v>32500</v>
      </c>
      <c r="W626">
        <v>0</v>
      </c>
      <c r="X626">
        <v>20.002687999999999</v>
      </c>
      <c r="Y626">
        <v>0</v>
      </c>
      <c r="Z626">
        <v>0</v>
      </c>
      <c r="AA626">
        <f t="shared" si="182"/>
        <v>0</v>
      </c>
      <c r="AB626">
        <f t="shared" si="183"/>
        <v>0</v>
      </c>
      <c r="AC626" t="e">
        <f t="shared" si="187"/>
        <v>#DIV/0!</v>
      </c>
      <c r="AD626" s="6" t="e">
        <f t="shared" si="179"/>
        <v>#DIV/0!</v>
      </c>
      <c r="AE626" s="6" t="e">
        <f t="shared" si="179"/>
        <v>#DIV/0!</v>
      </c>
    </row>
    <row r="627" spans="1:31" x14ac:dyDescent="0.25">
      <c r="A627" s="1">
        <v>42880.314259259256</v>
      </c>
      <c r="B627" s="16">
        <v>620</v>
      </c>
      <c r="C627">
        <f t="shared" si="188"/>
        <v>-2.3438193679270936</v>
      </c>
      <c r="D627">
        <f t="shared" si="189"/>
        <v>-4.236337259331</v>
      </c>
      <c r="E627">
        <f t="shared" si="190"/>
        <v>-13.9139084633021</v>
      </c>
      <c r="F627">
        <f t="shared" si="191"/>
        <v>1.8074504022371296</v>
      </c>
      <c r="G627">
        <v>21.098253</v>
      </c>
      <c r="H627">
        <f t="shared" si="184"/>
        <v>21.098253</v>
      </c>
      <c r="I627">
        <v>21.019179999999999</v>
      </c>
      <c r="J627">
        <f t="shared" si="180"/>
        <v>21.019179999999999</v>
      </c>
      <c r="K627">
        <f t="shared" si="192"/>
        <v>5.7100000000017319E-5</v>
      </c>
      <c r="L627">
        <v>1.0499999999999999E-3</v>
      </c>
      <c r="M627">
        <f t="shared" si="185"/>
        <v>1.0499999999999999E-3</v>
      </c>
      <c r="N627">
        <v>0.27432200000000001</v>
      </c>
      <c r="O627">
        <f t="shared" si="181"/>
        <v>0.27432200000000001</v>
      </c>
      <c r="P627">
        <f t="shared" si="193"/>
        <v>-1.812000000000008E-4</v>
      </c>
      <c r="Q627">
        <f t="shared" si="186"/>
        <v>78.706497999999996</v>
      </c>
      <c r="R627">
        <f t="shared" si="194"/>
        <v>1.2410000000073751E-4</v>
      </c>
      <c r="S627">
        <f t="shared" si="195"/>
        <v>1</v>
      </c>
      <c r="T627">
        <f t="shared" si="196"/>
        <v>19.999737482108348</v>
      </c>
      <c r="U627">
        <f t="shared" si="197"/>
        <v>32500</v>
      </c>
      <c r="W627">
        <v>0</v>
      </c>
      <c r="X627">
        <v>20.001629999999999</v>
      </c>
      <c r="Y627">
        <v>0</v>
      </c>
      <c r="Z627">
        <v>0</v>
      </c>
      <c r="AA627">
        <f t="shared" si="182"/>
        <v>0</v>
      </c>
      <c r="AB627">
        <f t="shared" si="183"/>
        <v>0</v>
      </c>
      <c r="AC627" t="e">
        <f t="shared" si="187"/>
        <v>#DIV/0!</v>
      </c>
      <c r="AD627" s="6" t="e">
        <f t="shared" si="179"/>
        <v>#DIV/0!</v>
      </c>
      <c r="AE627" s="6" t="e">
        <f t="shared" si="179"/>
        <v>#DIV/0!</v>
      </c>
    </row>
    <row r="628" spans="1:31" x14ac:dyDescent="0.25">
      <c r="A628" s="1">
        <v>42880.314953703702</v>
      </c>
      <c r="B628" s="16">
        <v>621</v>
      </c>
      <c r="C628">
        <f t="shared" si="188"/>
        <v>-2.0257422393041224</v>
      </c>
      <c r="D628">
        <f t="shared" si="189"/>
        <v>-3.9094511738046922</v>
      </c>
      <c r="E628">
        <f t="shared" si="190"/>
        <v>-12.299484260977927</v>
      </c>
      <c r="F628">
        <f t="shared" si="191"/>
        <v>1.9298857959083957</v>
      </c>
      <c r="G628">
        <v>21.098454</v>
      </c>
      <c r="H628">
        <f t="shared" si="184"/>
        <v>21.098454</v>
      </c>
      <c r="I628">
        <v>21.019217000000001</v>
      </c>
      <c r="J628">
        <f t="shared" si="180"/>
        <v>21.019217000000001</v>
      </c>
      <c r="K628">
        <f t="shared" si="192"/>
        <v>5.6216666666841772E-5</v>
      </c>
      <c r="L628">
        <v>1.047E-3</v>
      </c>
      <c r="M628">
        <f t="shared" si="185"/>
        <v>1.047E-3</v>
      </c>
      <c r="N628">
        <v>0.27413799999999999</v>
      </c>
      <c r="O628">
        <f t="shared" si="181"/>
        <v>0.27413799999999999</v>
      </c>
      <c r="P628">
        <f t="shared" si="193"/>
        <v>-1.8008333333333627E-4</v>
      </c>
      <c r="Q628">
        <f t="shared" si="186"/>
        <v>78.706645000000009</v>
      </c>
      <c r="R628">
        <f t="shared" si="194"/>
        <v>1.2386666666823012E-4</v>
      </c>
      <c r="S628">
        <f t="shared" si="195"/>
        <v>1</v>
      </c>
      <c r="T628">
        <f t="shared" si="196"/>
        <v>19.999799291064935</v>
      </c>
      <c r="U628">
        <f t="shared" si="197"/>
        <v>32500</v>
      </c>
      <c r="W628">
        <v>0</v>
      </c>
      <c r="X628">
        <v>20.001683</v>
      </c>
      <c r="Y628">
        <v>0</v>
      </c>
      <c r="Z628">
        <v>0</v>
      </c>
      <c r="AA628">
        <f t="shared" si="182"/>
        <v>0</v>
      </c>
      <c r="AB628">
        <f t="shared" si="183"/>
        <v>0</v>
      </c>
      <c r="AC628" t="e">
        <f t="shared" si="187"/>
        <v>#DIV/0!</v>
      </c>
      <c r="AD628" s="6" t="e">
        <f t="shared" si="179"/>
        <v>#DIV/0!</v>
      </c>
      <c r="AE628" s="6" t="e">
        <f t="shared" si="179"/>
        <v>#DIV/0!</v>
      </c>
    </row>
    <row r="629" spans="1:31" x14ac:dyDescent="0.25">
      <c r="A629" s="1">
        <v>42880.315648148149</v>
      </c>
      <c r="B629" s="16">
        <v>622</v>
      </c>
      <c r="C629">
        <f t="shared" si="188"/>
        <v>5.1494068410232181</v>
      </c>
      <c r="D629">
        <f t="shared" si="189"/>
        <v>-3.6002149604071132</v>
      </c>
      <c r="E629">
        <f t="shared" si="190"/>
        <v>16.319175044183048</v>
      </c>
      <c r="F629">
        <f t="shared" si="191"/>
        <v>-0.69915139190900066</v>
      </c>
      <c r="G629">
        <v>21.098475000000001</v>
      </c>
      <c r="H629">
        <f t="shared" si="184"/>
        <v>21.098475000000001</v>
      </c>
      <c r="I629">
        <v>21.019286000000001</v>
      </c>
      <c r="J629">
        <f t="shared" si="180"/>
        <v>21.019286000000001</v>
      </c>
      <c r="K629">
        <f t="shared" si="192"/>
        <v>3.8550000000074175E-5</v>
      </c>
      <c r="L629">
        <v>1.0460000000000001E-3</v>
      </c>
      <c r="M629">
        <f t="shared" si="185"/>
        <v>1.0460000000000001E-3</v>
      </c>
      <c r="N629">
        <v>0.27393699999999999</v>
      </c>
      <c r="O629">
        <f t="shared" si="181"/>
        <v>0.27393699999999999</v>
      </c>
      <c r="P629">
        <f t="shared" si="193"/>
        <v>-1.7895000000000272E-4</v>
      </c>
      <c r="Q629">
        <f t="shared" si="186"/>
        <v>78.706777000000002</v>
      </c>
      <c r="R629">
        <f t="shared" si="194"/>
        <v>1.4040000000221654E-4</v>
      </c>
      <c r="S629">
        <f t="shared" si="195"/>
        <v>1</v>
      </c>
      <c r="T629">
        <f t="shared" si="196"/>
        <v>19.992827378197827</v>
      </c>
      <c r="U629">
        <f t="shared" si="197"/>
        <v>32500</v>
      </c>
      <c r="W629">
        <v>0</v>
      </c>
      <c r="X629">
        <v>20.001577000000001</v>
      </c>
      <c r="Y629">
        <v>0</v>
      </c>
      <c r="Z629">
        <v>0</v>
      </c>
      <c r="AA629">
        <f t="shared" si="182"/>
        <v>0</v>
      </c>
      <c r="AB629">
        <f t="shared" si="183"/>
        <v>0</v>
      </c>
      <c r="AC629" t="e">
        <f t="shared" si="187"/>
        <v>#DIV/0!</v>
      </c>
      <c r="AD629" s="6" t="e">
        <f t="shared" si="179"/>
        <v>#DIV/0!</v>
      </c>
      <c r="AE629" s="6" t="e">
        <f t="shared" si="179"/>
        <v>#DIV/0!</v>
      </c>
    </row>
    <row r="630" spans="1:31" x14ac:dyDescent="0.25">
      <c r="A630" s="1">
        <v>42880.316342592596</v>
      </c>
      <c r="B630" s="16">
        <v>623</v>
      </c>
      <c r="C630">
        <f t="shared" si="188"/>
        <v>16.789499516612995</v>
      </c>
      <c r="D630">
        <f t="shared" si="189"/>
        <v>-3.3352622628245765</v>
      </c>
      <c r="E630">
        <f t="shared" si="190"/>
        <v>62.485288056813474</v>
      </c>
      <c r="F630">
        <f t="shared" si="191"/>
        <v>-0.19865167865929398</v>
      </c>
      <c r="G630">
        <v>21.098284</v>
      </c>
      <c r="H630">
        <f t="shared" si="184"/>
        <v>21.098284</v>
      </c>
      <c r="I630">
        <v>21.019407000000001</v>
      </c>
      <c r="J630">
        <f t="shared" si="180"/>
        <v>21.019407000000001</v>
      </c>
      <c r="K630">
        <f t="shared" si="192"/>
        <v>9.9000000001107463E-6</v>
      </c>
      <c r="L630">
        <v>1.0480000000000001E-3</v>
      </c>
      <c r="M630">
        <f t="shared" si="185"/>
        <v>1.0480000000000001E-3</v>
      </c>
      <c r="N630">
        <v>0.27376299999999998</v>
      </c>
      <c r="O630">
        <f t="shared" si="181"/>
        <v>0.27376299999999998</v>
      </c>
      <c r="P630">
        <f t="shared" si="193"/>
        <v>-1.7793333333333364E-4</v>
      </c>
      <c r="Q630">
        <f t="shared" si="186"/>
        <v>78.706829999999997</v>
      </c>
      <c r="R630">
        <f t="shared" si="194"/>
        <v>1.6803333333423136E-4</v>
      </c>
      <c r="S630">
        <f t="shared" si="195"/>
        <v>1</v>
      </c>
      <c r="T630">
        <f t="shared" si="196"/>
        <v>19.981769238220235</v>
      </c>
      <c r="U630">
        <f t="shared" si="197"/>
        <v>32500</v>
      </c>
      <c r="W630">
        <v>0</v>
      </c>
      <c r="X630">
        <v>20.001894</v>
      </c>
      <c r="Y630">
        <v>0</v>
      </c>
      <c r="Z630">
        <v>0</v>
      </c>
      <c r="AA630">
        <f t="shared" si="182"/>
        <v>0</v>
      </c>
      <c r="AB630">
        <f t="shared" si="183"/>
        <v>0</v>
      </c>
      <c r="AC630" t="e">
        <f t="shared" si="187"/>
        <v>#DIV/0!</v>
      </c>
      <c r="AD630" s="6" t="e">
        <f t="shared" si="179"/>
        <v>#DIV/0!</v>
      </c>
      <c r="AE630" s="6" t="e">
        <f t="shared" si="179"/>
        <v>#DIV/0!</v>
      </c>
    </row>
    <row r="631" spans="1:31" x14ac:dyDescent="0.25">
      <c r="A631" s="1">
        <v>42880.317037037035</v>
      </c>
      <c r="B631" s="16">
        <v>624</v>
      </c>
      <c r="C631">
        <f t="shared" si="188"/>
        <v>19.40883657033152</v>
      </c>
      <c r="D631">
        <f t="shared" si="189"/>
        <v>-3.1940939356048847</v>
      </c>
      <c r="E631">
        <f t="shared" si="190"/>
        <v>72.963945218768728</v>
      </c>
      <c r="F631">
        <f t="shared" si="191"/>
        <v>-0.16456905719363923</v>
      </c>
      <c r="G631">
        <v>21.098015</v>
      </c>
      <c r="H631">
        <f t="shared" si="184"/>
        <v>21.098015</v>
      </c>
      <c r="I631">
        <v>21.019342999999999</v>
      </c>
      <c r="J631">
        <f t="shared" si="180"/>
        <v>21.019342999999999</v>
      </c>
      <c r="K631">
        <f t="shared" si="192"/>
        <v>3.3166666667009773E-6</v>
      </c>
      <c r="L631">
        <v>1.0399999999999999E-3</v>
      </c>
      <c r="M631">
        <f t="shared" si="185"/>
        <v>1.0399999999999999E-3</v>
      </c>
      <c r="N631">
        <v>0.27360299999999999</v>
      </c>
      <c r="O631">
        <f t="shared" si="181"/>
        <v>0.27360299999999999</v>
      </c>
      <c r="P631">
        <f t="shared" si="193"/>
        <v>-1.773833333333317E-4</v>
      </c>
      <c r="Q631">
        <f t="shared" si="186"/>
        <v>78.707054000000014</v>
      </c>
      <c r="R631">
        <f t="shared" si="194"/>
        <v>1.7406666666654284E-4</v>
      </c>
      <c r="S631">
        <f t="shared" si="195"/>
        <v>1</v>
      </c>
      <c r="T631">
        <f t="shared" si="196"/>
        <v>19.97913306949409</v>
      </c>
      <c r="U631">
        <f t="shared" si="197"/>
        <v>32500</v>
      </c>
      <c r="W631">
        <v>0</v>
      </c>
      <c r="X631">
        <v>20.001736000000001</v>
      </c>
      <c r="Y631">
        <v>0</v>
      </c>
      <c r="Z631">
        <v>0</v>
      </c>
      <c r="AA631">
        <f t="shared" si="182"/>
        <v>0</v>
      </c>
      <c r="AB631">
        <f t="shared" si="183"/>
        <v>0</v>
      </c>
      <c r="AC631" t="e">
        <f t="shared" si="187"/>
        <v>#DIV/0!</v>
      </c>
      <c r="AD631" s="6" t="e">
        <f t="shared" si="179"/>
        <v>#DIV/0!</v>
      </c>
      <c r="AE631" s="6" t="e">
        <f t="shared" si="179"/>
        <v>#DIV/0!</v>
      </c>
    </row>
    <row r="632" spans="1:31" x14ac:dyDescent="0.25">
      <c r="A632" s="1">
        <v>42880.317731481482</v>
      </c>
      <c r="B632" s="16">
        <v>625</v>
      </c>
      <c r="C632">
        <f t="shared" si="188"/>
        <v>14.85537275510853</v>
      </c>
      <c r="D632">
        <f t="shared" si="189"/>
        <v>-2.7670109770524043</v>
      </c>
      <c r="E632">
        <f t="shared" si="190"/>
        <v>55.490243909216858</v>
      </c>
      <c r="F632">
        <f t="shared" si="191"/>
        <v>-0.18626331514305977</v>
      </c>
      <c r="G632">
        <v>21.098096000000002</v>
      </c>
      <c r="H632">
        <f t="shared" si="184"/>
        <v>21.098096000000002</v>
      </c>
      <c r="I632">
        <v>21.019324000000001</v>
      </c>
      <c r="J632">
        <f t="shared" si="180"/>
        <v>21.019324000000001</v>
      </c>
      <c r="K632">
        <f t="shared" si="192"/>
        <v>1.4166666666544832E-5</v>
      </c>
      <c r="L632">
        <v>1.041E-3</v>
      </c>
      <c r="M632">
        <f t="shared" si="185"/>
        <v>1.041E-3</v>
      </c>
      <c r="N632">
        <v>0.27342899999999998</v>
      </c>
      <c r="O632">
        <f t="shared" si="181"/>
        <v>0.27342899999999998</v>
      </c>
      <c r="P632">
        <f t="shared" si="193"/>
        <v>-1.759999999999956E-4</v>
      </c>
      <c r="Q632">
        <f t="shared" si="186"/>
        <v>78.70724700000001</v>
      </c>
      <c r="R632">
        <f t="shared" si="194"/>
        <v>1.6183333333212127E-4</v>
      </c>
      <c r="S632">
        <f t="shared" si="195"/>
        <v>1</v>
      </c>
      <c r="T632">
        <f t="shared" si="196"/>
        <v>19.983689616268268</v>
      </c>
      <c r="U632">
        <f t="shared" si="197"/>
        <v>32500</v>
      </c>
      <c r="W632">
        <v>0</v>
      </c>
      <c r="X632">
        <v>20.001311999999999</v>
      </c>
      <c r="Y632">
        <v>0</v>
      </c>
      <c r="Z632">
        <v>0</v>
      </c>
      <c r="AA632">
        <f t="shared" si="182"/>
        <v>0</v>
      </c>
      <c r="AB632">
        <f t="shared" si="183"/>
        <v>0</v>
      </c>
      <c r="AC632" t="e">
        <f t="shared" si="187"/>
        <v>#DIV/0!</v>
      </c>
      <c r="AD632" s="6" t="e">
        <f t="shared" si="179"/>
        <v>#DIV/0!</v>
      </c>
      <c r="AE632" s="6" t="e">
        <f t="shared" si="179"/>
        <v>#DIV/0!</v>
      </c>
    </row>
    <row r="633" spans="1:31" x14ac:dyDescent="0.25">
      <c r="A633" s="1">
        <v>42880.318425925929</v>
      </c>
      <c r="B633" s="16">
        <v>626</v>
      </c>
      <c r="C633">
        <f t="shared" si="188"/>
        <v>9.1392267110518208</v>
      </c>
      <c r="D633">
        <f t="shared" si="189"/>
        <v>-2.3169221032362142</v>
      </c>
      <c r="E633">
        <f t="shared" si="190"/>
        <v>33.459810466282448</v>
      </c>
      <c r="F633">
        <f t="shared" si="191"/>
        <v>-0.25351402000285456</v>
      </c>
      <c r="G633">
        <v>21.098323000000001</v>
      </c>
      <c r="H633">
        <f t="shared" si="184"/>
        <v>21.098323000000001</v>
      </c>
      <c r="I633">
        <v>21.019196999999998</v>
      </c>
      <c r="J633">
        <f t="shared" si="180"/>
        <v>21.019196999999998</v>
      </c>
      <c r="K633">
        <f t="shared" si="192"/>
        <v>2.7983333333322E-5</v>
      </c>
      <c r="L633">
        <v>1.041E-3</v>
      </c>
      <c r="M633">
        <f t="shared" si="185"/>
        <v>1.041E-3</v>
      </c>
      <c r="N633">
        <v>0.27324599999999999</v>
      </c>
      <c r="O633">
        <f t="shared" si="181"/>
        <v>0.27324599999999999</v>
      </c>
      <c r="P633">
        <f t="shared" si="193"/>
        <v>-1.7454999999999462E-4</v>
      </c>
      <c r="Q633">
        <f t="shared" si="186"/>
        <v>78.707557000000008</v>
      </c>
      <c r="R633">
        <f t="shared" si="194"/>
        <v>1.4656666666539308E-4</v>
      </c>
      <c r="S633">
        <f t="shared" si="195"/>
        <v>1</v>
      </c>
      <c r="T633">
        <f t="shared" si="196"/>
        <v>19.989326851186124</v>
      </c>
      <c r="U633">
        <f t="shared" si="197"/>
        <v>32500</v>
      </c>
      <c r="W633">
        <v>0</v>
      </c>
      <c r="X633">
        <v>20.000782999999998</v>
      </c>
      <c r="Y633">
        <v>0</v>
      </c>
      <c r="Z633">
        <v>0</v>
      </c>
      <c r="AA633">
        <f t="shared" si="182"/>
        <v>0</v>
      </c>
      <c r="AB633">
        <f t="shared" si="183"/>
        <v>0</v>
      </c>
      <c r="AC633" t="e">
        <f t="shared" si="187"/>
        <v>#DIV/0!</v>
      </c>
      <c r="AD633" s="6" t="e">
        <f t="shared" si="179"/>
        <v>#DIV/0!</v>
      </c>
      <c r="AE633" s="6" t="e">
        <f t="shared" si="179"/>
        <v>#DIV/0!</v>
      </c>
    </row>
    <row r="634" spans="1:31" x14ac:dyDescent="0.25">
      <c r="A634" s="1">
        <v>42880.319120370368</v>
      </c>
      <c r="B634" s="16">
        <v>627</v>
      </c>
      <c r="C634">
        <f t="shared" si="188"/>
        <v>6.5320696892430981</v>
      </c>
      <c r="D634">
        <f t="shared" si="189"/>
        <v>-2.6909770779508513</v>
      </c>
      <c r="E634">
        <f t="shared" si="190"/>
        <v>22.772047951249309</v>
      </c>
      <c r="F634">
        <f t="shared" si="191"/>
        <v>-0.41196392659164471</v>
      </c>
      <c r="G634">
        <v>21.098244000000001</v>
      </c>
      <c r="H634">
        <f t="shared" si="184"/>
        <v>21.098244000000001</v>
      </c>
      <c r="I634">
        <v>21.019165000000001</v>
      </c>
      <c r="J634">
        <f t="shared" si="180"/>
        <v>21.019165000000001</v>
      </c>
      <c r="K634">
        <f t="shared" si="192"/>
        <v>3.4533333333245747E-5</v>
      </c>
      <c r="L634">
        <v>1.0380000000000001E-3</v>
      </c>
      <c r="M634">
        <f t="shared" si="185"/>
        <v>1.0380000000000001E-3</v>
      </c>
      <c r="N634">
        <v>0.27306900000000001</v>
      </c>
      <c r="O634">
        <f t="shared" si="181"/>
        <v>0.27306900000000001</v>
      </c>
      <c r="P634">
        <f t="shared" si="193"/>
        <v>-1.7561666666666235E-4</v>
      </c>
      <c r="Q634">
        <f t="shared" si="186"/>
        <v>78.707765999999992</v>
      </c>
      <c r="R634">
        <f t="shared" si="194"/>
        <v>1.4108333333216668E-4</v>
      </c>
      <c r="S634">
        <f t="shared" si="195"/>
        <v>1</v>
      </c>
      <c r="T634">
        <f t="shared" si="196"/>
        <v>19.992035953233216</v>
      </c>
      <c r="U634">
        <f t="shared" si="197"/>
        <v>32500</v>
      </c>
      <c r="W634">
        <v>0</v>
      </c>
      <c r="X634">
        <v>20.001259000000001</v>
      </c>
      <c r="Y634">
        <v>0</v>
      </c>
      <c r="Z634">
        <v>0</v>
      </c>
      <c r="AA634">
        <f t="shared" si="182"/>
        <v>0</v>
      </c>
      <c r="AB634">
        <f t="shared" si="183"/>
        <v>0</v>
      </c>
      <c r="AC634" t="e">
        <f t="shared" si="187"/>
        <v>#DIV/0!</v>
      </c>
      <c r="AD634" s="6" t="e">
        <f t="shared" si="179"/>
        <v>#DIV/0!</v>
      </c>
      <c r="AE634" s="6" t="e">
        <f t="shared" si="179"/>
        <v>#DIV/0!</v>
      </c>
    </row>
    <row r="635" spans="1:31" x14ac:dyDescent="0.25">
      <c r="A635" s="1">
        <v>42880.319814814815</v>
      </c>
      <c r="B635" s="16">
        <v>628</v>
      </c>
      <c r="C635">
        <f t="shared" si="188"/>
        <v>0.77744728002758334</v>
      </c>
      <c r="D635">
        <f t="shared" si="189"/>
        <v>-3.2153281085374985</v>
      </c>
      <c r="E635">
        <f t="shared" si="190"/>
        <v>-0.48580250123669266</v>
      </c>
      <c r="F635">
        <f t="shared" si="191"/>
        <v>-4.1357506690658443</v>
      </c>
      <c r="G635">
        <v>21.098185000000001</v>
      </c>
      <c r="H635">
        <f t="shared" si="184"/>
        <v>21.098185000000001</v>
      </c>
      <c r="I635">
        <v>21.019334000000001</v>
      </c>
      <c r="J635">
        <f t="shared" si="180"/>
        <v>21.019334000000001</v>
      </c>
      <c r="K635">
        <f t="shared" si="192"/>
        <v>4.8716666666711221E-5</v>
      </c>
      <c r="L635">
        <v>1.034E-3</v>
      </c>
      <c r="M635">
        <f t="shared" si="185"/>
        <v>1.034E-3</v>
      </c>
      <c r="N635">
        <v>0.27289200000000002</v>
      </c>
      <c r="O635">
        <f t="shared" si="181"/>
        <v>0.27289200000000002</v>
      </c>
      <c r="P635">
        <f t="shared" si="193"/>
        <v>-1.7716666666666345E-4</v>
      </c>
      <c r="Q635">
        <f t="shared" si="186"/>
        <v>78.707774000000001</v>
      </c>
      <c r="R635">
        <f t="shared" si="194"/>
        <v>1.2844999999828133E-4</v>
      </c>
      <c r="S635">
        <f t="shared" si="195"/>
        <v>1</v>
      </c>
      <c r="T635">
        <f t="shared" si="196"/>
        <v>19.997160224611974</v>
      </c>
      <c r="U635">
        <f t="shared" si="197"/>
        <v>32500</v>
      </c>
      <c r="W635">
        <v>0</v>
      </c>
      <c r="X635">
        <v>20.001152999999999</v>
      </c>
      <c r="Y635">
        <v>0</v>
      </c>
      <c r="Z635">
        <v>0</v>
      </c>
      <c r="AA635">
        <f t="shared" si="182"/>
        <v>0</v>
      </c>
      <c r="AB635">
        <f t="shared" si="183"/>
        <v>0</v>
      </c>
      <c r="AC635" t="e">
        <f t="shared" si="187"/>
        <v>#DIV/0!</v>
      </c>
      <c r="AD635" s="6" t="e">
        <f t="shared" ref="AD635:AE698" si="198">(C635-AA635)/AA635</f>
        <v>#DIV/0!</v>
      </c>
      <c r="AE635" s="6" t="e">
        <f t="shared" si="198"/>
        <v>#DIV/0!</v>
      </c>
    </row>
    <row r="636" spans="1:31" x14ac:dyDescent="0.25">
      <c r="A636" s="1">
        <v>42880.320509259262</v>
      </c>
      <c r="B636" s="16">
        <v>629</v>
      </c>
      <c r="C636">
        <f t="shared" si="188"/>
        <v>-1.2113314592872149</v>
      </c>
      <c r="D636">
        <f t="shared" si="189"/>
        <v>-3.5438853549652372</v>
      </c>
      <c r="E636">
        <f t="shared" si="190"/>
        <v>-8.6863067129325362</v>
      </c>
      <c r="F636">
        <f t="shared" si="191"/>
        <v>2.9256115886320408</v>
      </c>
      <c r="G636">
        <v>21.098410000000001</v>
      </c>
      <c r="H636">
        <f t="shared" si="184"/>
        <v>21.098410000000001</v>
      </c>
      <c r="I636">
        <v>21.019551</v>
      </c>
      <c r="J636">
        <f t="shared" si="180"/>
        <v>21.019551</v>
      </c>
      <c r="K636">
        <f t="shared" si="192"/>
        <v>5.3766666666750972E-5</v>
      </c>
      <c r="L636">
        <v>1.0330000000000001E-3</v>
      </c>
      <c r="M636">
        <f t="shared" si="185"/>
        <v>1.0330000000000001E-3</v>
      </c>
      <c r="N636">
        <v>0.27271800000000002</v>
      </c>
      <c r="O636">
        <f t="shared" si="181"/>
        <v>0.27271800000000002</v>
      </c>
      <c r="P636">
        <f t="shared" si="193"/>
        <v>-1.7808333333333242E-4</v>
      </c>
      <c r="Q636">
        <f t="shared" si="186"/>
        <v>78.707730999999995</v>
      </c>
      <c r="R636">
        <f t="shared" si="194"/>
        <v>1.2431666666543607E-4</v>
      </c>
      <c r="S636">
        <f t="shared" si="195"/>
        <v>1</v>
      </c>
      <c r="T636">
        <f t="shared" si="196"/>
        <v>19.998609446104691</v>
      </c>
      <c r="U636">
        <f t="shared" si="197"/>
        <v>32500</v>
      </c>
      <c r="W636">
        <v>0</v>
      </c>
      <c r="X636">
        <v>20.000941999999998</v>
      </c>
      <c r="Y636">
        <v>0</v>
      </c>
      <c r="Z636">
        <v>0</v>
      </c>
      <c r="AA636">
        <f t="shared" si="182"/>
        <v>0</v>
      </c>
      <c r="AB636">
        <f t="shared" si="183"/>
        <v>0</v>
      </c>
      <c r="AC636" t="e">
        <f t="shared" si="187"/>
        <v>#DIV/0!</v>
      </c>
      <c r="AD636" s="6" t="e">
        <f t="shared" si="198"/>
        <v>#DIV/0!</v>
      </c>
      <c r="AE636" s="6" t="e">
        <f t="shared" si="198"/>
        <v>#DIV/0!</v>
      </c>
    </row>
    <row r="637" spans="1:31" x14ac:dyDescent="0.25">
      <c r="A637" s="1">
        <v>42880.321203703701</v>
      </c>
      <c r="B637" s="16">
        <v>630</v>
      </c>
      <c r="C637">
        <f t="shared" si="188"/>
        <v>-0.22294898372027916</v>
      </c>
      <c r="D637">
        <f t="shared" si="189"/>
        <v>-3.5423119398158498</v>
      </c>
      <c r="E637">
        <f t="shared" si="190"/>
        <v>-4.7893543263983185</v>
      </c>
      <c r="F637">
        <f t="shared" si="191"/>
        <v>15.888441744413502</v>
      </c>
      <c r="G637">
        <v>21.098316000000001</v>
      </c>
      <c r="H637">
        <f t="shared" si="184"/>
        <v>21.098316000000001</v>
      </c>
      <c r="I637">
        <v>21.019642000000001</v>
      </c>
      <c r="J637">
        <f t="shared" si="180"/>
        <v>21.019642000000001</v>
      </c>
      <c r="K637">
        <f t="shared" si="192"/>
        <v>5.1250000000102605E-5</v>
      </c>
      <c r="L637">
        <v>1.0319999999999999E-3</v>
      </c>
      <c r="M637">
        <f t="shared" si="185"/>
        <v>1.0319999999999999E-3</v>
      </c>
      <c r="N637">
        <v>0.27254800000000001</v>
      </c>
      <c r="O637">
        <f t="shared" si="181"/>
        <v>0.27254800000000001</v>
      </c>
      <c r="P637">
        <f t="shared" si="193"/>
        <v>-1.7796666666666702E-4</v>
      </c>
      <c r="Q637">
        <f t="shared" si="186"/>
        <v>78.707809999999995</v>
      </c>
      <c r="R637">
        <f t="shared" si="194"/>
        <v>1.2671666666600837E-4</v>
      </c>
      <c r="S637">
        <f t="shared" si="195"/>
        <v>1</v>
      </c>
      <c r="T637">
        <f t="shared" si="196"/>
        <v>19.99767563704409</v>
      </c>
      <c r="U637">
        <f t="shared" si="197"/>
        <v>32500</v>
      </c>
      <c r="W637">
        <v>0</v>
      </c>
      <c r="X637">
        <v>20.000995</v>
      </c>
      <c r="Y637">
        <v>0</v>
      </c>
      <c r="Z637">
        <v>0</v>
      </c>
      <c r="AA637">
        <f t="shared" si="182"/>
        <v>0</v>
      </c>
      <c r="AB637">
        <f t="shared" si="183"/>
        <v>0</v>
      </c>
      <c r="AC637" t="e">
        <f t="shared" si="187"/>
        <v>#DIV/0!</v>
      </c>
      <c r="AD637" s="6" t="e">
        <f t="shared" si="198"/>
        <v>#DIV/0!</v>
      </c>
      <c r="AE637" s="6" t="e">
        <f t="shared" si="198"/>
        <v>#DIV/0!</v>
      </c>
    </row>
    <row r="638" spans="1:31" x14ac:dyDescent="0.25">
      <c r="A638" s="1">
        <v>42880.321898148148</v>
      </c>
      <c r="B638" s="16">
        <v>631</v>
      </c>
      <c r="C638">
        <f t="shared" si="188"/>
        <v>7.5943764655837498</v>
      </c>
      <c r="D638">
        <f t="shared" si="189"/>
        <v>-3.4962971132270049</v>
      </c>
      <c r="E638">
        <f t="shared" si="190"/>
        <v>26.069525637862942</v>
      </c>
      <c r="F638">
        <f t="shared" si="191"/>
        <v>-0.46037974665485037</v>
      </c>
      <c r="G638">
        <v>21.098296999999999</v>
      </c>
      <c r="H638">
        <f t="shared" si="184"/>
        <v>21.098296999999999</v>
      </c>
      <c r="I638">
        <v>21.019552999999998</v>
      </c>
      <c r="J638">
        <f t="shared" si="180"/>
        <v>21.019552999999998</v>
      </c>
      <c r="K638">
        <f t="shared" si="192"/>
        <v>3.2266666666558308E-5</v>
      </c>
      <c r="L638">
        <v>1.031E-3</v>
      </c>
      <c r="M638">
        <f t="shared" si="185"/>
        <v>1.031E-3</v>
      </c>
      <c r="N638">
        <v>0.27236399999999999</v>
      </c>
      <c r="O638">
        <f t="shared" si="181"/>
        <v>0.27236399999999999</v>
      </c>
      <c r="P638">
        <f t="shared" si="193"/>
        <v>-1.7765000000000326E-4</v>
      </c>
      <c r="Q638">
        <f t="shared" si="186"/>
        <v>78.708083000000002</v>
      </c>
      <c r="R638">
        <f t="shared" si="194"/>
        <v>1.453833333331526E-4</v>
      </c>
      <c r="S638">
        <f t="shared" si="195"/>
        <v>1</v>
      </c>
      <c r="T638">
        <f t="shared" si="196"/>
        <v>19.990221326421281</v>
      </c>
      <c r="U638">
        <f t="shared" si="197"/>
        <v>32500</v>
      </c>
      <c r="W638">
        <v>0</v>
      </c>
      <c r="X638">
        <v>20.001311999999999</v>
      </c>
      <c r="Y638">
        <v>0</v>
      </c>
      <c r="Z638">
        <v>0</v>
      </c>
      <c r="AA638">
        <f t="shared" si="182"/>
        <v>0</v>
      </c>
      <c r="AB638">
        <f t="shared" si="183"/>
        <v>0</v>
      </c>
      <c r="AC638" t="e">
        <f t="shared" si="187"/>
        <v>#DIV/0!</v>
      </c>
      <c r="AD638" s="6" t="e">
        <f t="shared" si="198"/>
        <v>#DIV/0!</v>
      </c>
      <c r="AE638" s="6" t="e">
        <f t="shared" si="198"/>
        <v>#DIV/0!</v>
      </c>
    </row>
    <row r="639" spans="1:31" x14ac:dyDescent="0.25">
      <c r="A639" s="1">
        <v>42880.322592592594</v>
      </c>
      <c r="B639" s="16">
        <v>632</v>
      </c>
      <c r="C639">
        <f t="shared" si="188"/>
        <v>17.44956538208368</v>
      </c>
      <c r="D639">
        <f t="shared" si="189"/>
        <v>-3.0439481343911456</v>
      </c>
      <c r="E639">
        <f t="shared" si="190"/>
        <v>65.408218430423958</v>
      </c>
      <c r="F639">
        <f t="shared" si="191"/>
        <v>-0.1744426332541506</v>
      </c>
      <c r="G639">
        <v>21.098071999999998</v>
      </c>
      <c r="H639">
        <f t="shared" si="184"/>
        <v>21.098071999999998</v>
      </c>
      <c r="I639">
        <v>21.019583000000001</v>
      </c>
      <c r="J639">
        <f t="shared" si="180"/>
        <v>21.019583000000001</v>
      </c>
      <c r="K639">
        <f t="shared" si="192"/>
        <v>7.8666666665820162E-6</v>
      </c>
      <c r="L639">
        <v>1.0269999999999999E-3</v>
      </c>
      <c r="M639">
        <f t="shared" si="185"/>
        <v>1.0269999999999999E-3</v>
      </c>
      <c r="N639">
        <v>0.27218100000000001</v>
      </c>
      <c r="O639">
        <f t="shared" si="181"/>
        <v>0.27218100000000001</v>
      </c>
      <c r="P639">
        <f t="shared" si="193"/>
        <v>-1.7606666666666881E-4</v>
      </c>
      <c r="Q639">
        <f t="shared" si="186"/>
        <v>78.708235999999999</v>
      </c>
      <c r="R639">
        <f t="shared" si="194"/>
        <v>1.6819999999952983E-4</v>
      </c>
      <c r="S639">
        <f t="shared" si="195"/>
        <v>1</v>
      </c>
      <c r="T639">
        <f t="shared" si="196"/>
        <v>19.980501486483707</v>
      </c>
      <c r="U639">
        <f t="shared" si="197"/>
        <v>32500</v>
      </c>
      <c r="W639">
        <v>0</v>
      </c>
      <c r="X639">
        <v>20.000995</v>
      </c>
      <c r="Y639">
        <v>0</v>
      </c>
      <c r="Z639">
        <v>0</v>
      </c>
      <c r="AA639">
        <f t="shared" si="182"/>
        <v>0</v>
      </c>
      <c r="AB639">
        <f t="shared" si="183"/>
        <v>0</v>
      </c>
      <c r="AC639" t="e">
        <f t="shared" si="187"/>
        <v>#DIV/0!</v>
      </c>
      <c r="AD639" s="6" t="e">
        <f t="shared" si="198"/>
        <v>#DIV/0!</v>
      </c>
      <c r="AE639" s="6" t="e">
        <f t="shared" si="198"/>
        <v>#DIV/0!</v>
      </c>
    </row>
    <row r="640" spans="1:31" x14ac:dyDescent="0.25">
      <c r="A640" s="1">
        <v>42880.323287037034</v>
      </c>
      <c r="B640" s="16">
        <v>633</v>
      </c>
      <c r="C640">
        <f t="shared" si="188"/>
        <v>23.460384497663043</v>
      </c>
      <c r="D640">
        <f t="shared" si="189"/>
        <v>-2.6459361199369447</v>
      </c>
      <c r="E640">
        <f t="shared" si="190"/>
        <v>89.53626182887966</v>
      </c>
      <c r="F640">
        <f t="shared" si="191"/>
        <v>-0.11278315239038449</v>
      </c>
      <c r="G640">
        <v>21.098189999999999</v>
      </c>
      <c r="H640">
        <f t="shared" si="184"/>
        <v>21.098189999999999</v>
      </c>
      <c r="I640">
        <v>21.019570000000002</v>
      </c>
      <c r="J640">
        <f t="shared" si="180"/>
        <v>21.019570000000002</v>
      </c>
      <c r="K640">
        <f t="shared" si="192"/>
        <v>-6.9166666666120594E-6</v>
      </c>
      <c r="L640">
        <v>1.0269999999999999E-3</v>
      </c>
      <c r="M640">
        <f t="shared" si="185"/>
        <v>1.0269999999999999E-3</v>
      </c>
      <c r="N640">
        <v>0.27199499999999999</v>
      </c>
      <c r="O640">
        <f t="shared" si="181"/>
        <v>0.27199499999999999</v>
      </c>
      <c r="P640">
        <f t="shared" si="193"/>
        <v>-1.7468333333333364E-4</v>
      </c>
      <c r="Q640">
        <f t="shared" si="186"/>
        <v>78.708434999999994</v>
      </c>
      <c r="R640">
        <f t="shared" si="194"/>
        <v>1.8159999999956729E-4</v>
      </c>
      <c r="S640">
        <f t="shared" si="195"/>
        <v>1</v>
      </c>
      <c r="T640">
        <f t="shared" si="196"/>
        <v>19.975205679382523</v>
      </c>
      <c r="U640">
        <f t="shared" si="197"/>
        <v>32500</v>
      </c>
      <c r="W640">
        <v>0</v>
      </c>
      <c r="X640">
        <v>20.001311999999999</v>
      </c>
      <c r="Y640">
        <v>0</v>
      </c>
      <c r="Z640">
        <v>0</v>
      </c>
      <c r="AA640">
        <f t="shared" si="182"/>
        <v>0</v>
      </c>
      <c r="AB640">
        <f t="shared" si="183"/>
        <v>0</v>
      </c>
      <c r="AC640" t="e">
        <f t="shared" si="187"/>
        <v>#DIV/0!</v>
      </c>
      <c r="AD640" s="6" t="e">
        <f t="shared" si="198"/>
        <v>#DIV/0!</v>
      </c>
      <c r="AE640" s="6" t="e">
        <f t="shared" si="198"/>
        <v>#DIV/0!</v>
      </c>
    </row>
    <row r="641" spans="1:31" x14ac:dyDescent="0.25">
      <c r="A641" s="1">
        <v>42880.323981481481</v>
      </c>
      <c r="B641" s="16">
        <v>634</v>
      </c>
      <c r="C641">
        <f t="shared" si="188"/>
        <v>25.610750406850293</v>
      </c>
      <c r="D641">
        <f t="shared" si="189"/>
        <v>-2.3663156099304139</v>
      </c>
      <c r="E641">
        <f t="shared" si="190"/>
        <v>98.319554920033823</v>
      </c>
      <c r="F641">
        <f t="shared" si="191"/>
        <v>-9.2395403193554146E-2</v>
      </c>
      <c r="G641">
        <v>21.098413999999998</v>
      </c>
      <c r="H641">
        <f t="shared" si="184"/>
        <v>21.098413999999998</v>
      </c>
      <c r="I641">
        <v>21.019537</v>
      </c>
      <c r="J641">
        <f t="shared" si="180"/>
        <v>21.019537</v>
      </c>
      <c r="K641">
        <f t="shared" si="192"/>
        <v>-1.216666666667976E-5</v>
      </c>
      <c r="L641">
        <v>1.024E-3</v>
      </c>
      <c r="M641">
        <f t="shared" si="185"/>
        <v>1.024E-3</v>
      </c>
      <c r="N641">
        <v>0.27182600000000001</v>
      </c>
      <c r="O641">
        <f t="shared" si="181"/>
        <v>0.27182600000000001</v>
      </c>
      <c r="P641">
        <f t="shared" si="193"/>
        <v>-1.7369999999999978E-4</v>
      </c>
      <c r="Q641">
        <f t="shared" si="186"/>
        <v>78.708636999999996</v>
      </c>
      <c r="R641">
        <f t="shared" si="194"/>
        <v>1.8586666666635664E-4</v>
      </c>
      <c r="S641">
        <f t="shared" si="195"/>
        <v>1</v>
      </c>
      <c r="T641">
        <f t="shared" si="196"/>
        <v>19.972699933983325</v>
      </c>
      <c r="U641">
        <f t="shared" si="197"/>
        <v>32500</v>
      </c>
      <c r="W641">
        <v>0</v>
      </c>
      <c r="X641">
        <v>20.000677</v>
      </c>
      <c r="Y641">
        <v>0</v>
      </c>
      <c r="Z641">
        <v>0</v>
      </c>
      <c r="AA641">
        <f t="shared" si="182"/>
        <v>0</v>
      </c>
      <c r="AB641">
        <f t="shared" si="183"/>
        <v>0</v>
      </c>
      <c r="AC641" t="e">
        <f t="shared" si="187"/>
        <v>#DIV/0!</v>
      </c>
      <c r="AD641" s="6" t="e">
        <f t="shared" si="198"/>
        <v>#DIV/0!</v>
      </c>
      <c r="AE641" s="6" t="e">
        <f t="shared" si="198"/>
        <v>#DIV/0!</v>
      </c>
    </row>
    <row r="642" spans="1:31" x14ac:dyDescent="0.25">
      <c r="A642" s="1">
        <v>42880.324675925927</v>
      </c>
      <c r="B642" s="16">
        <v>635</v>
      </c>
      <c r="C642">
        <f t="shared" si="188"/>
        <v>20.58995703203589</v>
      </c>
      <c r="D642">
        <f t="shared" si="189"/>
        <v>-1.9012821228268706</v>
      </c>
      <c r="E642">
        <f t="shared" si="190"/>
        <v>79.046005199652583</v>
      </c>
      <c r="F642">
        <f t="shared" si="191"/>
        <v>-9.234026665857864E-2</v>
      </c>
      <c r="G642">
        <v>21.098511999999999</v>
      </c>
      <c r="H642">
        <f t="shared" si="184"/>
        <v>21.098511999999999</v>
      </c>
      <c r="I642">
        <v>21.019501999999999</v>
      </c>
      <c r="J642">
        <f t="shared" si="180"/>
        <v>21.019501999999999</v>
      </c>
      <c r="K642">
        <f t="shared" si="192"/>
        <v>-1.8333333340336821E-7</v>
      </c>
      <c r="L642">
        <v>1.0200000000000001E-3</v>
      </c>
      <c r="M642">
        <f t="shared" si="185"/>
        <v>1.0200000000000001E-3</v>
      </c>
      <c r="N642">
        <v>0.27165699999999998</v>
      </c>
      <c r="O642">
        <f t="shared" si="181"/>
        <v>0.27165699999999998</v>
      </c>
      <c r="P642">
        <f t="shared" si="193"/>
        <v>-1.7221666666666449E-4</v>
      </c>
      <c r="Q642">
        <f t="shared" si="186"/>
        <v>78.708840999999993</v>
      </c>
      <c r="R642">
        <f t="shared" si="194"/>
        <v>1.724000000000577E-4</v>
      </c>
      <c r="S642">
        <f t="shared" si="195"/>
        <v>1</v>
      </c>
      <c r="T642">
        <f t="shared" si="196"/>
        <v>19.978555760845143</v>
      </c>
      <c r="U642">
        <f t="shared" si="197"/>
        <v>32500</v>
      </c>
      <c r="W642">
        <v>0</v>
      </c>
      <c r="X642">
        <v>20.001047</v>
      </c>
      <c r="Y642">
        <v>0</v>
      </c>
      <c r="Z642">
        <v>0</v>
      </c>
      <c r="AA642">
        <f t="shared" si="182"/>
        <v>0</v>
      </c>
      <c r="AB642">
        <f t="shared" si="183"/>
        <v>0</v>
      </c>
      <c r="AC642" t="e">
        <f t="shared" si="187"/>
        <v>#DIV/0!</v>
      </c>
      <c r="AD642" s="6" t="e">
        <f t="shared" si="198"/>
        <v>#DIV/0!</v>
      </c>
      <c r="AE642" s="6" t="e">
        <f t="shared" si="198"/>
        <v>#DIV/0!</v>
      </c>
    </row>
    <row r="643" spans="1:31" x14ac:dyDescent="0.25">
      <c r="A643" s="1">
        <v>42880.325370370374</v>
      </c>
      <c r="B643" s="16">
        <v>636</v>
      </c>
      <c r="C643">
        <f t="shared" si="188"/>
        <v>9.3292159502353886</v>
      </c>
      <c r="D643">
        <f t="shared" si="189"/>
        <v>-1.5972299765635167</v>
      </c>
      <c r="E643">
        <f t="shared" si="190"/>
        <v>35.003098165751545</v>
      </c>
      <c r="F643">
        <f t="shared" si="191"/>
        <v>-0.17120731099843567</v>
      </c>
      <c r="G643">
        <v>21.098542999999999</v>
      </c>
      <c r="H643">
        <f t="shared" si="184"/>
        <v>21.098542999999999</v>
      </c>
      <c r="I643">
        <v>21.019537</v>
      </c>
      <c r="J643">
        <f t="shared" si="180"/>
        <v>21.019537</v>
      </c>
      <c r="K643">
        <f t="shared" si="192"/>
        <v>2.6983333333182222E-5</v>
      </c>
      <c r="L643">
        <v>1.018E-3</v>
      </c>
      <c r="M643">
        <f t="shared" si="185"/>
        <v>1.018E-3</v>
      </c>
      <c r="N643">
        <v>0.27150000000000002</v>
      </c>
      <c r="O643">
        <f t="shared" si="181"/>
        <v>0.27150000000000002</v>
      </c>
      <c r="P643">
        <f t="shared" si="193"/>
        <v>-1.7128333333333117E-4</v>
      </c>
      <c r="Q643">
        <f t="shared" si="186"/>
        <v>78.708962999999997</v>
      </c>
      <c r="R643">
        <f t="shared" si="194"/>
        <v>1.4429999999971226E-4</v>
      </c>
      <c r="S643">
        <f t="shared" si="195"/>
        <v>1</v>
      </c>
      <c r="T643">
        <f t="shared" si="196"/>
        <v>19.990226554073338</v>
      </c>
      <c r="U643">
        <f t="shared" si="197"/>
        <v>32500</v>
      </c>
      <c r="W643">
        <v>0</v>
      </c>
      <c r="X643">
        <v>20.001152999999999</v>
      </c>
      <c r="Y643">
        <v>0</v>
      </c>
      <c r="Z643">
        <v>0</v>
      </c>
      <c r="AA643">
        <f t="shared" si="182"/>
        <v>0</v>
      </c>
      <c r="AB643">
        <f t="shared" si="183"/>
        <v>0</v>
      </c>
      <c r="AC643" t="e">
        <f t="shared" si="187"/>
        <v>#DIV/0!</v>
      </c>
      <c r="AD643" s="6" t="e">
        <f t="shared" si="198"/>
        <v>#DIV/0!</v>
      </c>
      <c r="AE643" s="6" t="e">
        <f t="shared" si="198"/>
        <v>#DIV/0!</v>
      </c>
    </row>
    <row r="644" spans="1:31" x14ac:dyDescent="0.25">
      <c r="A644" s="1">
        <v>42880.326064814813</v>
      </c>
      <c r="B644" s="16">
        <v>637</v>
      </c>
      <c r="C644">
        <f t="shared" si="188"/>
        <v>-0.28477638736087441</v>
      </c>
      <c r="D644">
        <f t="shared" si="189"/>
        <v>-1.4105346556724285</v>
      </c>
      <c r="E644">
        <f t="shared" si="190"/>
        <v>-2.6795340024515673</v>
      </c>
      <c r="F644">
        <f t="shared" si="191"/>
        <v>4.9531306606715617</v>
      </c>
      <c r="G644">
        <v>21.098526</v>
      </c>
      <c r="H644">
        <f t="shared" si="184"/>
        <v>21.098526</v>
      </c>
      <c r="I644">
        <v>21.019563000000002</v>
      </c>
      <c r="J644">
        <f t="shared" si="180"/>
        <v>21.019563000000002</v>
      </c>
      <c r="K644">
        <f t="shared" si="192"/>
        <v>5.0199999999970639E-5</v>
      </c>
      <c r="L644">
        <v>1.0200000000000001E-3</v>
      </c>
      <c r="M644">
        <f t="shared" si="185"/>
        <v>1.0200000000000001E-3</v>
      </c>
      <c r="N644">
        <v>0.27132600000000001</v>
      </c>
      <c r="O644">
        <f t="shared" si="181"/>
        <v>0.27132600000000001</v>
      </c>
      <c r="P644">
        <f t="shared" si="193"/>
        <v>-1.706833333333324E-4</v>
      </c>
      <c r="Q644">
        <f t="shared" si="186"/>
        <v>78.709110999999993</v>
      </c>
      <c r="R644">
        <f t="shared" si="194"/>
        <v>1.2048333333372815E-4</v>
      </c>
      <c r="S644">
        <f t="shared" si="195"/>
        <v>1</v>
      </c>
      <c r="T644">
        <f t="shared" si="196"/>
        <v>20.000133241731572</v>
      </c>
      <c r="U644">
        <f t="shared" si="197"/>
        <v>32500</v>
      </c>
      <c r="W644">
        <v>0</v>
      </c>
      <c r="X644">
        <v>20.001259000000001</v>
      </c>
      <c r="Y644">
        <v>0</v>
      </c>
      <c r="Z644">
        <v>0</v>
      </c>
      <c r="AA644">
        <f t="shared" si="182"/>
        <v>0</v>
      </c>
      <c r="AB644">
        <f t="shared" si="183"/>
        <v>0</v>
      </c>
      <c r="AC644" t="e">
        <f t="shared" si="187"/>
        <v>#DIV/0!</v>
      </c>
      <c r="AD644" s="6" t="e">
        <f t="shared" si="198"/>
        <v>#DIV/0!</v>
      </c>
      <c r="AE644" s="6" t="e">
        <f t="shared" si="198"/>
        <v>#DIV/0!</v>
      </c>
    </row>
    <row r="645" spans="1:31" x14ac:dyDescent="0.25">
      <c r="A645" s="1">
        <v>42880.32675925926</v>
      </c>
      <c r="B645" s="16">
        <v>638</v>
      </c>
      <c r="C645">
        <f t="shared" si="188"/>
        <v>-7.2219514675629037</v>
      </c>
      <c r="D645">
        <f t="shared" si="189"/>
        <v>-2.2462190785783598</v>
      </c>
      <c r="E645">
        <f t="shared" si="190"/>
        <v>-30.941536596415911</v>
      </c>
      <c r="F645">
        <f t="shared" si="191"/>
        <v>0.31102660945135951</v>
      </c>
      <c r="G645">
        <v>21.098535999999999</v>
      </c>
      <c r="H645">
        <f t="shared" si="184"/>
        <v>21.098535999999999</v>
      </c>
      <c r="I645">
        <v>21.019492</v>
      </c>
      <c r="J645">
        <f t="shared" si="180"/>
        <v>21.019492</v>
      </c>
      <c r="K645">
        <f t="shared" si="192"/>
        <v>6.7650000000144908E-5</v>
      </c>
      <c r="L645">
        <v>1.018E-3</v>
      </c>
      <c r="M645">
        <f t="shared" si="185"/>
        <v>1.018E-3</v>
      </c>
      <c r="N645">
        <v>0.271146</v>
      </c>
      <c r="O645">
        <f t="shared" si="181"/>
        <v>0.271146</v>
      </c>
      <c r="P645">
        <f t="shared" si="193"/>
        <v>-1.7320000000000207E-4</v>
      </c>
      <c r="Q645">
        <f t="shared" si="186"/>
        <v>78.709361999999999</v>
      </c>
      <c r="R645">
        <f t="shared" si="194"/>
        <v>1.0555000000114964E-4</v>
      </c>
      <c r="S645">
        <f t="shared" si="195"/>
        <v>1</v>
      </c>
      <c r="T645">
        <f t="shared" si="196"/>
        <v>20.006711732388567</v>
      </c>
      <c r="U645">
        <f t="shared" si="197"/>
        <v>32500</v>
      </c>
      <c r="W645">
        <v>0</v>
      </c>
      <c r="X645">
        <v>20.001736000000001</v>
      </c>
      <c r="Y645">
        <v>0</v>
      </c>
      <c r="Z645">
        <v>0</v>
      </c>
      <c r="AA645">
        <f t="shared" si="182"/>
        <v>0</v>
      </c>
      <c r="AB645">
        <f t="shared" si="183"/>
        <v>0</v>
      </c>
      <c r="AC645" t="e">
        <f t="shared" si="187"/>
        <v>#DIV/0!</v>
      </c>
      <c r="AD645" s="6" t="e">
        <f t="shared" si="198"/>
        <v>#DIV/0!</v>
      </c>
      <c r="AE645" s="6" t="e">
        <f t="shared" si="198"/>
        <v>#DIV/0!</v>
      </c>
    </row>
    <row r="646" spans="1:31" x14ac:dyDescent="0.25">
      <c r="A646" s="1">
        <v>42880.327453703707</v>
      </c>
      <c r="B646" s="16">
        <v>639</v>
      </c>
      <c r="C646">
        <f t="shared" si="188"/>
        <v>-6.5786611559647179</v>
      </c>
      <c r="D646">
        <f t="shared" si="189"/>
        <v>-3.0327482243632709</v>
      </c>
      <c r="E646">
        <f t="shared" si="190"/>
        <v>-29.274657655354002</v>
      </c>
      <c r="F646">
        <f t="shared" si="191"/>
        <v>0.46099778548611658</v>
      </c>
      <c r="G646">
        <v>21.09843</v>
      </c>
      <c r="H646">
        <f t="shared" si="184"/>
        <v>21.09843</v>
      </c>
      <c r="I646">
        <v>21.019621999999998</v>
      </c>
      <c r="J646">
        <f t="shared" si="180"/>
        <v>21.019621999999998</v>
      </c>
      <c r="K646">
        <f t="shared" si="192"/>
        <v>6.6450000000154813E-5</v>
      </c>
      <c r="L646">
        <v>1.0200000000000001E-3</v>
      </c>
      <c r="M646">
        <f t="shared" si="185"/>
        <v>1.0200000000000001E-3</v>
      </c>
      <c r="N646">
        <v>0.27097300000000002</v>
      </c>
      <c r="O646">
        <f t="shared" si="181"/>
        <v>0.27097300000000002</v>
      </c>
      <c r="P646">
        <f t="shared" si="193"/>
        <v>-1.7549999999999974E-4</v>
      </c>
      <c r="Q646">
        <f t="shared" si="186"/>
        <v>78.709405000000004</v>
      </c>
      <c r="R646">
        <f t="shared" si="194"/>
        <v>1.0905000000155004E-4</v>
      </c>
      <c r="S646">
        <f t="shared" si="195"/>
        <v>1</v>
      </c>
      <c r="T646">
        <f t="shared" si="196"/>
        <v>20.005228912931045</v>
      </c>
      <c r="U646">
        <f t="shared" si="197"/>
        <v>32500</v>
      </c>
      <c r="W646">
        <v>0</v>
      </c>
      <c r="X646">
        <v>20.001683</v>
      </c>
      <c r="Y646">
        <v>0</v>
      </c>
      <c r="Z646">
        <v>0</v>
      </c>
      <c r="AA646">
        <f t="shared" si="182"/>
        <v>0</v>
      </c>
      <c r="AB646">
        <f t="shared" si="183"/>
        <v>0</v>
      </c>
      <c r="AC646" t="e">
        <f t="shared" si="187"/>
        <v>#DIV/0!</v>
      </c>
      <c r="AD646" s="6" t="e">
        <f t="shared" si="198"/>
        <v>#DIV/0!</v>
      </c>
      <c r="AE646" s="6" t="e">
        <f t="shared" si="198"/>
        <v>#DIV/0!</v>
      </c>
    </row>
    <row r="647" spans="1:31" x14ac:dyDescent="0.25">
      <c r="A647" s="1">
        <v>42880.328148148146</v>
      </c>
      <c r="B647" s="16">
        <v>640</v>
      </c>
      <c r="C647">
        <f t="shared" si="188"/>
        <v>-4.7671200371650713</v>
      </c>
      <c r="D647">
        <f t="shared" si="189"/>
        <v>-3.492926634163771</v>
      </c>
      <c r="E647">
        <f t="shared" si="190"/>
        <v>-22.643411070584349</v>
      </c>
      <c r="F647">
        <f t="shared" si="191"/>
        <v>0.73271212114074591</v>
      </c>
      <c r="G647">
        <v>21.098307999999999</v>
      </c>
      <c r="H647">
        <f t="shared" si="184"/>
        <v>21.098307999999999</v>
      </c>
      <c r="I647">
        <v>21.019956000000001</v>
      </c>
      <c r="J647">
        <f t="shared" si="180"/>
        <v>21.019956000000001</v>
      </c>
      <c r="K647">
        <f t="shared" si="192"/>
        <v>6.2066666666638071E-5</v>
      </c>
      <c r="L647">
        <v>1.0169999999999999E-3</v>
      </c>
      <c r="M647">
        <f t="shared" si="185"/>
        <v>1.0169999999999999E-3</v>
      </c>
      <c r="N647">
        <v>0.27080100000000001</v>
      </c>
      <c r="O647">
        <f t="shared" si="181"/>
        <v>0.27080100000000001</v>
      </c>
      <c r="P647">
        <f t="shared" si="193"/>
        <v>-1.768000000000001E-4</v>
      </c>
      <c r="Q647">
        <f t="shared" si="186"/>
        <v>78.709242999999987</v>
      </c>
      <c r="R647">
        <f t="shared" si="194"/>
        <v>1.1473333333450834E-4</v>
      </c>
      <c r="S647">
        <f t="shared" si="195"/>
        <v>1</v>
      </c>
      <c r="T647">
        <f t="shared" si="196"/>
        <v>20.003803193402629</v>
      </c>
      <c r="U647">
        <f t="shared" si="197"/>
        <v>32500</v>
      </c>
      <c r="W647">
        <v>0</v>
      </c>
      <c r="X647">
        <v>20.002528999999999</v>
      </c>
      <c r="Y647">
        <v>0</v>
      </c>
      <c r="Z647">
        <v>0</v>
      </c>
      <c r="AA647">
        <f t="shared" si="182"/>
        <v>0</v>
      </c>
      <c r="AB647">
        <f t="shared" si="183"/>
        <v>0</v>
      </c>
      <c r="AC647" t="e">
        <f t="shared" si="187"/>
        <v>#DIV/0!</v>
      </c>
      <c r="AD647" s="6" t="e">
        <f t="shared" si="198"/>
        <v>#DIV/0!</v>
      </c>
      <c r="AE647" s="6" t="e">
        <f t="shared" si="198"/>
        <v>#DIV/0!</v>
      </c>
    </row>
    <row r="648" spans="1:31" x14ac:dyDescent="0.25">
      <c r="A648" s="1">
        <v>42880.328842592593</v>
      </c>
      <c r="B648" s="16">
        <v>641</v>
      </c>
      <c r="C648">
        <f t="shared" si="188"/>
        <v>-2.1708711291176752</v>
      </c>
      <c r="D648">
        <f t="shared" si="189"/>
        <v>-3.1273176459864782</v>
      </c>
      <c r="E648">
        <f t="shared" si="190"/>
        <v>-12.007961801021828</v>
      </c>
      <c r="F648">
        <f t="shared" si="191"/>
        <v>1.4405818954612655</v>
      </c>
      <c r="G648">
        <v>21.098307999999999</v>
      </c>
      <c r="H648">
        <f t="shared" si="184"/>
        <v>21.098307999999999</v>
      </c>
      <c r="I648">
        <v>21.019960000000001</v>
      </c>
      <c r="J648">
        <f t="shared" ref="J648:J711" si="199">(I648*J$2+J$3+J$4)</f>
        <v>21.019960000000001</v>
      </c>
      <c r="K648">
        <f t="shared" si="192"/>
        <v>5.5516666666595899E-5</v>
      </c>
      <c r="L648">
        <v>1.013E-3</v>
      </c>
      <c r="M648">
        <f t="shared" si="185"/>
        <v>1.013E-3</v>
      </c>
      <c r="N648">
        <v>0.27063399999999999</v>
      </c>
      <c r="O648">
        <f t="shared" ref="O648:O711" si="200">(N648*O$2+O$3+O$4)</f>
        <v>0.27063399999999999</v>
      </c>
      <c r="P648">
        <f t="shared" si="193"/>
        <v>-1.7554999999999931E-4</v>
      </c>
      <c r="Q648">
        <f t="shared" si="186"/>
        <v>78.709406000000001</v>
      </c>
      <c r="R648">
        <f t="shared" si="194"/>
        <v>1.2003333333368004E-4</v>
      </c>
      <c r="S648">
        <f t="shared" si="195"/>
        <v>1</v>
      </c>
      <c r="T648">
        <f t="shared" si="196"/>
        <v>20.000831553483042</v>
      </c>
      <c r="U648">
        <f t="shared" si="197"/>
        <v>32500</v>
      </c>
      <c r="W648">
        <v>0</v>
      </c>
      <c r="X648">
        <v>20.001788000000001</v>
      </c>
      <c r="Y648">
        <v>0</v>
      </c>
      <c r="Z648">
        <v>0</v>
      </c>
      <c r="AA648">
        <f t="shared" ref="AA648:AA711" si="201">((X648*(H648/100)*Z648)/(-X648*(-1+H648/100+M648/100)+Z648))*1000</f>
        <v>0</v>
      </c>
      <c r="AB648">
        <f t="shared" ref="AB648:AB711" si="202">((X648*(Y648*(-1+M648/100+H648/100)+(M648/100)*Z648))/(X648*(-1+M648/100+H648/100)-Z648))*1000</f>
        <v>0</v>
      </c>
      <c r="AC648" t="e">
        <f t="shared" si="187"/>
        <v>#DIV/0!</v>
      </c>
      <c r="AD648" s="6" t="e">
        <f t="shared" si="198"/>
        <v>#DIV/0!</v>
      </c>
      <c r="AE648" s="6" t="e">
        <f t="shared" si="198"/>
        <v>#DIV/0!</v>
      </c>
    </row>
    <row r="649" spans="1:31" x14ac:dyDescent="0.25">
      <c r="A649" s="1">
        <v>42880.32953703704</v>
      </c>
      <c r="B649" s="16">
        <v>642</v>
      </c>
      <c r="C649">
        <f t="shared" si="188"/>
        <v>0.96741262114370841</v>
      </c>
      <c r="D649">
        <f t="shared" si="189"/>
        <v>-2.7665526259161055</v>
      </c>
      <c r="E649">
        <f t="shared" si="190"/>
        <v>0.75829904091597378</v>
      </c>
      <c r="F649">
        <f t="shared" si="191"/>
        <v>-2.8597441933777876</v>
      </c>
      <c r="G649">
        <v>21.098372999999999</v>
      </c>
      <c r="H649">
        <f t="shared" ref="H649:H712" si="203">(G649*H$2+H$3+H$4)</f>
        <v>21.098372999999999</v>
      </c>
      <c r="I649">
        <v>21.019984000000001</v>
      </c>
      <c r="J649">
        <f t="shared" si="199"/>
        <v>21.019984000000001</v>
      </c>
      <c r="K649">
        <f t="shared" si="192"/>
        <v>4.7683333333381483E-5</v>
      </c>
      <c r="L649">
        <v>1.0089999999999999E-3</v>
      </c>
      <c r="M649">
        <f t="shared" ref="M649:M712" si="204">(L649*M$2+M$3+M$4)</f>
        <v>1.0089999999999999E-3</v>
      </c>
      <c r="N649">
        <v>0.27043299999999998</v>
      </c>
      <c r="O649">
        <f t="shared" si="200"/>
        <v>0.27043299999999998</v>
      </c>
      <c r="P649">
        <f t="shared" si="193"/>
        <v>-1.7429999999999947E-4</v>
      </c>
      <c r="Q649">
        <f t="shared" ref="Q649:Q712" si="205">100-J649-O649</f>
        <v>78.709583000000009</v>
      </c>
      <c r="R649">
        <f t="shared" si="194"/>
        <v>1.2661666666626085E-4</v>
      </c>
      <c r="S649">
        <f t="shared" si="195"/>
        <v>1</v>
      </c>
      <c r="T649">
        <f t="shared" si="196"/>
        <v>19.998584034753055</v>
      </c>
      <c r="U649">
        <f t="shared" si="197"/>
        <v>32500</v>
      </c>
      <c r="W649">
        <v>0</v>
      </c>
      <c r="X649">
        <v>20.002317999999999</v>
      </c>
      <c r="Y649">
        <v>0</v>
      </c>
      <c r="Z649">
        <v>0</v>
      </c>
      <c r="AA649">
        <f t="shared" si="201"/>
        <v>0</v>
      </c>
      <c r="AB649">
        <f t="shared" si="202"/>
        <v>0</v>
      </c>
      <c r="AC649" t="e">
        <f t="shared" ref="AC649:AC712" si="206">AB649/AA649</f>
        <v>#DIV/0!</v>
      </c>
      <c r="AD649" s="6" t="e">
        <f t="shared" si="198"/>
        <v>#DIV/0!</v>
      </c>
      <c r="AE649" s="6" t="e">
        <f t="shared" si="198"/>
        <v>#DIV/0!</v>
      </c>
    </row>
    <row r="650" spans="1:31" x14ac:dyDescent="0.25">
      <c r="A650" s="1">
        <v>42880.330231481479</v>
      </c>
      <c r="B650" s="16">
        <v>643</v>
      </c>
      <c r="C650">
        <f t="shared" si="188"/>
        <v>5.8894648319932008</v>
      </c>
      <c r="D650">
        <f t="shared" si="189"/>
        <v>-2.6815730700358298</v>
      </c>
      <c r="E650">
        <f t="shared" si="190"/>
        <v>20.249924233565647</v>
      </c>
      <c r="F650">
        <f t="shared" si="191"/>
        <v>-0.45531693397145079</v>
      </c>
      <c r="G650">
        <v>21.098320999999999</v>
      </c>
      <c r="H650">
        <f t="shared" si="203"/>
        <v>21.098320999999999</v>
      </c>
      <c r="I650">
        <v>21.019849000000001</v>
      </c>
      <c r="J650">
        <f t="shared" si="199"/>
        <v>21.019849000000001</v>
      </c>
      <c r="K650">
        <f t="shared" si="192"/>
        <v>3.5716666666611253E-5</v>
      </c>
      <c r="L650">
        <v>1.0120000000000001E-3</v>
      </c>
      <c r="M650">
        <f t="shared" si="204"/>
        <v>1.0120000000000001E-3</v>
      </c>
      <c r="N650">
        <v>0.27025700000000002</v>
      </c>
      <c r="O650">
        <f t="shared" si="200"/>
        <v>0.27025700000000002</v>
      </c>
      <c r="P650">
        <f t="shared" si="193"/>
        <v>-1.7388333333333283E-4</v>
      </c>
      <c r="Q650">
        <f t="shared" si="205"/>
        <v>78.709894000000006</v>
      </c>
      <c r="R650">
        <f t="shared" si="194"/>
        <v>1.38166666666469E-4</v>
      </c>
      <c r="S650">
        <f t="shared" si="195"/>
        <v>1</v>
      </c>
      <c r="T650">
        <f t="shared" si="196"/>
        <v>19.993164962098053</v>
      </c>
      <c r="U650">
        <f t="shared" si="197"/>
        <v>32500</v>
      </c>
      <c r="W650">
        <v>0</v>
      </c>
      <c r="X650">
        <v>20.001736000000001</v>
      </c>
      <c r="Y650">
        <v>0</v>
      </c>
      <c r="Z650">
        <v>0</v>
      </c>
      <c r="AA650">
        <f t="shared" si="201"/>
        <v>0</v>
      </c>
      <c r="AB650">
        <f t="shared" si="202"/>
        <v>0</v>
      </c>
      <c r="AC650" t="e">
        <f t="shared" si="206"/>
        <v>#DIV/0!</v>
      </c>
      <c r="AD650" s="6" t="e">
        <f t="shared" si="198"/>
        <v>#DIV/0!</v>
      </c>
      <c r="AE650" s="6" t="e">
        <f t="shared" si="198"/>
        <v>#DIV/0!</v>
      </c>
    </row>
    <row r="651" spans="1:31" x14ac:dyDescent="0.25">
      <c r="A651" s="1">
        <v>42880.330925925926</v>
      </c>
      <c r="B651" s="16">
        <v>644</v>
      </c>
      <c r="C651">
        <f t="shared" si="188"/>
        <v>14.94468395617762</v>
      </c>
      <c r="D651">
        <f t="shared" si="189"/>
        <v>-2.6242612607584448</v>
      </c>
      <c r="E651">
        <f t="shared" si="190"/>
        <v>55.999815039418678</v>
      </c>
      <c r="F651">
        <f t="shared" si="191"/>
        <v>-0.17559831097489786</v>
      </c>
      <c r="G651">
        <v>21.098110999999999</v>
      </c>
      <c r="H651">
        <f t="shared" si="203"/>
        <v>21.098110999999999</v>
      </c>
      <c r="I651">
        <v>21.019922999999999</v>
      </c>
      <c r="J651">
        <f t="shared" si="199"/>
        <v>21.019922999999999</v>
      </c>
      <c r="K651">
        <f t="shared" si="192"/>
        <v>1.3499999999844193E-5</v>
      </c>
      <c r="L651">
        <v>1.011E-3</v>
      </c>
      <c r="M651">
        <f t="shared" si="204"/>
        <v>1.011E-3</v>
      </c>
      <c r="N651">
        <v>0.27009100000000003</v>
      </c>
      <c r="O651">
        <f t="shared" si="200"/>
        <v>0.27009100000000003</v>
      </c>
      <c r="P651">
        <f t="shared" si="193"/>
        <v>-1.7353333333333201E-4</v>
      </c>
      <c r="Q651">
        <f t="shared" si="205"/>
        <v>78.709986000000001</v>
      </c>
      <c r="R651">
        <f t="shared" si="194"/>
        <v>1.6003333333311314E-4</v>
      </c>
      <c r="S651">
        <f t="shared" si="195"/>
        <v>1</v>
      </c>
      <c r="T651">
        <f t="shared" si="196"/>
        <v>19.984484054783184</v>
      </c>
      <c r="U651">
        <f t="shared" si="197"/>
        <v>32500</v>
      </c>
      <c r="W651">
        <v>0</v>
      </c>
      <c r="X651">
        <v>20.002053</v>
      </c>
      <c r="Y651">
        <v>0</v>
      </c>
      <c r="Z651">
        <v>0</v>
      </c>
      <c r="AA651">
        <f t="shared" si="201"/>
        <v>0</v>
      </c>
      <c r="AB651">
        <f t="shared" si="202"/>
        <v>0</v>
      </c>
      <c r="AC651" t="e">
        <f t="shared" si="206"/>
        <v>#DIV/0!</v>
      </c>
      <c r="AD651" s="6" t="e">
        <f t="shared" si="198"/>
        <v>#DIV/0!</v>
      </c>
      <c r="AE651" s="6" t="e">
        <f t="shared" si="198"/>
        <v>#DIV/0!</v>
      </c>
    </row>
    <row r="652" spans="1:31" x14ac:dyDescent="0.25">
      <c r="A652" s="1">
        <v>42880.331620370373</v>
      </c>
      <c r="B652" s="16">
        <v>645</v>
      </c>
      <c r="C652">
        <f t="shared" ref="C652:C715" si="207">(X652*H652-T652*J652-K652*U652)*10</f>
        <v>14.244185934732887</v>
      </c>
      <c r="D652">
        <f t="shared" ref="D652:D715" si="208">(T652*O652-X652*M652+P652*U652)*10</f>
        <v>-2.1267813985558348</v>
      </c>
      <c r="E652">
        <f t="shared" ref="E652:E715" si="209">3.941*C652+1.104*D652</f>
        <v>53.788370104776661</v>
      </c>
      <c r="F652">
        <f t="shared" si="191"/>
        <v>-0.14930873609069589</v>
      </c>
      <c r="G652">
        <v>21.098172999999999</v>
      </c>
      <c r="H652">
        <f t="shared" si="203"/>
        <v>21.098172999999999</v>
      </c>
      <c r="I652">
        <v>21.019952</v>
      </c>
      <c r="J652">
        <f t="shared" si="199"/>
        <v>21.019952</v>
      </c>
      <c r="K652">
        <f t="shared" si="192"/>
        <v>1.4899999999921458E-5</v>
      </c>
      <c r="L652">
        <v>1.005E-3</v>
      </c>
      <c r="M652">
        <f t="shared" si="204"/>
        <v>1.005E-3</v>
      </c>
      <c r="N652">
        <v>0.26993400000000001</v>
      </c>
      <c r="O652">
        <f t="shared" si="200"/>
        <v>0.26993400000000001</v>
      </c>
      <c r="P652">
        <f t="shared" si="193"/>
        <v>-1.7191666666666421E-4</v>
      </c>
      <c r="Q652">
        <f t="shared" si="205"/>
        <v>78.71011399999999</v>
      </c>
      <c r="R652">
        <f t="shared" si="194"/>
        <v>1.5701666666506259E-4</v>
      </c>
      <c r="S652">
        <f t="shared" si="195"/>
        <v>1</v>
      </c>
      <c r="T652">
        <f t="shared" si="196"/>
        <v>19.98531203266726</v>
      </c>
      <c r="U652">
        <f t="shared" si="197"/>
        <v>32500</v>
      </c>
      <c r="W652">
        <v>0</v>
      </c>
      <c r="X652">
        <v>20.001683</v>
      </c>
      <c r="Y652">
        <v>0</v>
      </c>
      <c r="Z652">
        <v>0</v>
      </c>
      <c r="AA652">
        <f t="shared" si="201"/>
        <v>0</v>
      </c>
      <c r="AB652">
        <f t="shared" si="202"/>
        <v>0</v>
      </c>
      <c r="AC652" t="e">
        <f t="shared" si="206"/>
        <v>#DIV/0!</v>
      </c>
      <c r="AD652" s="6" t="e">
        <f t="shared" si="198"/>
        <v>#DIV/0!</v>
      </c>
      <c r="AE652" s="6" t="e">
        <f t="shared" si="198"/>
        <v>#DIV/0!</v>
      </c>
    </row>
    <row r="653" spans="1:31" x14ac:dyDescent="0.25">
      <c r="A653" s="1">
        <v>42880.332314814812</v>
      </c>
      <c r="B653" s="16">
        <v>646</v>
      </c>
      <c r="C653">
        <f t="shared" si="207"/>
        <v>14.970300536238216</v>
      </c>
      <c r="D653">
        <f t="shared" si="208"/>
        <v>-1.5344957400479942</v>
      </c>
      <c r="E653">
        <f t="shared" si="209"/>
        <v>57.303871116301821</v>
      </c>
      <c r="F653">
        <f t="shared" ref="F653:F716" si="210">D653/C653</f>
        <v>-0.10250266762069875</v>
      </c>
      <c r="G653">
        <v>21.098168000000001</v>
      </c>
      <c r="H653">
        <f t="shared" si="203"/>
        <v>21.098168000000001</v>
      </c>
      <c r="I653">
        <v>21.020004</v>
      </c>
      <c r="J653">
        <f t="shared" si="199"/>
        <v>21.020004</v>
      </c>
      <c r="K653">
        <f t="shared" ref="K653:K716" si="211">SLOPE(J649:J657,B649:B657)</f>
        <v>1.2716666666771441E-5</v>
      </c>
      <c r="L653">
        <v>1.0059999999999999E-3</v>
      </c>
      <c r="M653">
        <f t="shared" si="204"/>
        <v>1.0059999999999999E-3</v>
      </c>
      <c r="N653">
        <v>0.26976</v>
      </c>
      <c r="O653">
        <f t="shared" si="200"/>
        <v>0.26976</v>
      </c>
      <c r="P653">
        <f t="shared" ref="P653:P716" si="212">SLOPE(O649:O657,B649:B657)</f>
        <v>-1.6998333333333447E-4</v>
      </c>
      <c r="Q653">
        <f t="shared" si="205"/>
        <v>78.710235999999995</v>
      </c>
      <c r="R653">
        <f t="shared" ref="R653:R716" si="213">SLOPE(Q649:Q657,B649:B657)</f>
        <v>1.5726666666585249E-4</v>
      </c>
      <c r="S653">
        <f t="shared" ref="S653:S716" si="214">((X653-AA653/1000+AB653/1000)/(X653+Y653+Z653))</f>
        <v>1</v>
      </c>
      <c r="T653">
        <f t="shared" ref="T653:T716" si="215">(-R653*U653+X653*(100-H653-M653))/(100-J653-O653)</f>
        <v>19.984913203723945</v>
      </c>
      <c r="U653">
        <f t="shared" si="197"/>
        <v>32500</v>
      </c>
      <c r="W653">
        <v>0</v>
      </c>
      <c r="X653">
        <v>20.001418000000001</v>
      </c>
      <c r="Y653">
        <v>0</v>
      </c>
      <c r="Z653">
        <v>0</v>
      </c>
      <c r="AA653">
        <f t="shared" si="201"/>
        <v>0</v>
      </c>
      <c r="AB653">
        <f t="shared" si="202"/>
        <v>0</v>
      </c>
      <c r="AC653" t="e">
        <f t="shared" si="206"/>
        <v>#DIV/0!</v>
      </c>
      <c r="AD653" s="6" t="e">
        <f t="shared" si="198"/>
        <v>#DIV/0!</v>
      </c>
      <c r="AE653" s="6" t="e">
        <f t="shared" si="198"/>
        <v>#DIV/0!</v>
      </c>
    </row>
    <row r="654" spans="1:31" x14ac:dyDescent="0.25">
      <c r="A654" s="1">
        <v>42880.333009259259</v>
      </c>
      <c r="B654" s="16">
        <v>647</v>
      </c>
      <c r="C654">
        <f t="shared" si="207"/>
        <v>10.41510596471678</v>
      </c>
      <c r="D654">
        <f t="shared" si="208"/>
        <v>-1.5310077484703655</v>
      </c>
      <c r="E654">
        <f t="shared" si="209"/>
        <v>39.355700052637538</v>
      </c>
      <c r="F654">
        <f t="shared" si="210"/>
        <v>-0.14699876829452868</v>
      </c>
      <c r="G654">
        <v>21.098141999999999</v>
      </c>
      <c r="H654">
        <f t="shared" si="203"/>
        <v>21.098141999999999</v>
      </c>
      <c r="I654">
        <v>21.020140999999999</v>
      </c>
      <c r="J654">
        <f t="shared" si="199"/>
        <v>21.020140999999999</v>
      </c>
      <c r="K654">
        <f t="shared" si="211"/>
        <v>2.368333333340189E-5</v>
      </c>
      <c r="L654">
        <v>1.003E-3</v>
      </c>
      <c r="M654">
        <f t="shared" si="204"/>
        <v>1.003E-3</v>
      </c>
      <c r="N654">
        <v>0.26958100000000002</v>
      </c>
      <c r="O654">
        <f t="shared" si="200"/>
        <v>0.26958100000000002</v>
      </c>
      <c r="P654">
        <f t="shared" si="212"/>
        <v>-1.6990000000000337E-4</v>
      </c>
      <c r="Q654">
        <f t="shared" si="205"/>
        <v>78.710278000000002</v>
      </c>
      <c r="R654">
        <f t="shared" si="213"/>
        <v>1.4621666666675043E-4</v>
      </c>
      <c r="S654">
        <f t="shared" si="214"/>
        <v>1</v>
      </c>
      <c r="T654">
        <f t="shared" si="215"/>
        <v>19.989206886286762</v>
      </c>
      <c r="U654">
        <f t="shared" ref="U654:U717" si="216">$F$1</f>
        <v>32500</v>
      </c>
      <c r="W654">
        <v>0</v>
      </c>
      <c r="X654">
        <v>20.001152999999999</v>
      </c>
      <c r="Y654">
        <v>0</v>
      </c>
      <c r="Z654">
        <v>0</v>
      </c>
      <c r="AA654">
        <f t="shared" si="201"/>
        <v>0</v>
      </c>
      <c r="AB654">
        <f t="shared" si="202"/>
        <v>0</v>
      </c>
      <c r="AC654" t="e">
        <f t="shared" si="206"/>
        <v>#DIV/0!</v>
      </c>
      <c r="AD654" s="6" t="e">
        <f t="shared" si="198"/>
        <v>#DIV/0!</v>
      </c>
      <c r="AE654" s="6" t="e">
        <f t="shared" si="198"/>
        <v>#DIV/0!</v>
      </c>
    </row>
    <row r="655" spans="1:31" x14ac:dyDescent="0.25">
      <c r="A655" s="1">
        <v>42880.333703703705</v>
      </c>
      <c r="B655" s="16">
        <v>648</v>
      </c>
      <c r="C655">
        <f t="shared" si="207"/>
        <v>11.991741188217745</v>
      </c>
      <c r="D655">
        <f t="shared" si="208"/>
        <v>-1.8269522497911783</v>
      </c>
      <c r="E655">
        <f t="shared" si="209"/>
        <v>45.242496738996671</v>
      </c>
      <c r="F655">
        <f t="shared" si="210"/>
        <v>-0.15235087391530891</v>
      </c>
      <c r="G655">
        <v>21.098109000000001</v>
      </c>
      <c r="H655">
        <f t="shared" si="203"/>
        <v>21.098109000000001</v>
      </c>
      <c r="I655">
        <v>21.019987</v>
      </c>
      <c r="J655">
        <f t="shared" si="199"/>
        <v>21.019987</v>
      </c>
      <c r="K655">
        <f t="shared" si="211"/>
        <v>2.0116666666739982E-5</v>
      </c>
      <c r="L655">
        <v>1.003E-3</v>
      </c>
      <c r="M655">
        <f t="shared" si="204"/>
        <v>1.003E-3</v>
      </c>
      <c r="N655">
        <v>0.26940500000000001</v>
      </c>
      <c r="O655">
        <f t="shared" si="200"/>
        <v>0.26940500000000001</v>
      </c>
      <c r="P655">
        <f t="shared" si="212"/>
        <v>-1.7068333333333425E-4</v>
      </c>
      <c r="Q655">
        <f t="shared" si="205"/>
        <v>78.710607999999993</v>
      </c>
      <c r="R655">
        <f t="shared" si="213"/>
        <v>1.5056666666761012E-4</v>
      </c>
      <c r="S655">
        <f t="shared" si="214"/>
        <v>1</v>
      </c>
      <c r="T655">
        <f t="shared" si="215"/>
        <v>19.986911306561666</v>
      </c>
      <c r="U655">
        <f t="shared" si="216"/>
        <v>32500</v>
      </c>
      <c r="W655">
        <v>0</v>
      </c>
      <c r="X655">
        <v>20.000730000000001</v>
      </c>
      <c r="Y655">
        <v>0</v>
      </c>
      <c r="Z655">
        <v>0</v>
      </c>
      <c r="AA655">
        <f t="shared" si="201"/>
        <v>0</v>
      </c>
      <c r="AB655">
        <f t="shared" si="202"/>
        <v>0</v>
      </c>
      <c r="AC655" t="e">
        <f t="shared" si="206"/>
        <v>#DIV/0!</v>
      </c>
      <c r="AD655" s="6" t="e">
        <f t="shared" si="198"/>
        <v>#DIV/0!</v>
      </c>
      <c r="AE655" s="6" t="e">
        <f t="shared" si="198"/>
        <v>#DIV/0!</v>
      </c>
    </row>
    <row r="656" spans="1:31" x14ac:dyDescent="0.25">
      <c r="A656" s="1">
        <v>42880.334398148145</v>
      </c>
      <c r="B656" s="16">
        <v>649</v>
      </c>
      <c r="C656">
        <f t="shared" si="207"/>
        <v>12.388928475676941</v>
      </c>
      <c r="D656">
        <f t="shared" si="208"/>
        <v>-1.9975951821008309</v>
      </c>
      <c r="E656">
        <f t="shared" si="209"/>
        <v>46.619422041603507</v>
      </c>
      <c r="F656">
        <f t="shared" si="210"/>
        <v>-0.16124035149792731</v>
      </c>
      <c r="G656">
        <v>21.098493000000001</v>
      </c>
      <c r="H656">
        <f t="shared" si="203"/>
        <v>21.098493000000001</v>
      </c>
      <c r="I656">
        <v>21.020015000000001</v>
      </c>
      <c r="J656">
        <f t="shared" si="199"/>
        <v>21.020015000000001</v>
      </c>
      <c r="K656">
        <f t="shared" si="211"/>
        <v>1.948333333334773E-5</v>
      </c>
      <c r="L656">
        <v>1E-3</v>
      </c>
      <c r="M656">
        <f t="shared" si="204"/>
        <v>1E-3</v>
      </c>
      <c r="N656">
        <v>0.26924700000000001</v>
      </c>
      <c r="O656">
        <f t="shared" si="200"/>
        <v>0.26924700000000001</v>
      </c>
      <c r="P656">
        <f t="shared" si="212"/>
        <v>-1.7111666666666709E-4</v>
      </c>
      <c r="Q656">
        <f t="shared" si="205"/>
        <v>78.710737999999992</v>
      </c>
      <c r="R656">
        <f t="shared" si="213"/>
        <v>1.5163333333466275E-4</v>
      </c>
      <c r="S656">
        <f t="shared" si="214"/>
        <v>1</v>
      </c>
      <c r="T656">
        <f t="shared" si="215"/>
        <v>19.987349476341787</v>
      </c>
      <c r="U656">
        <f t="shared" si="216"/>
        <v>32500</v>
      </c>
      <c r="W656">
        <v>0</v>
      </c>
      <c r="X656">
        <v>20.001736000000001</v>
      </c>
      <c r="Y656">
        <v>0</v>
      </c>
      <c r="Z656">
        <v>0</v>
      </c>
      <c r="AA656">
        <f t="shared" si="201"/>
        <v>0</v>
      </c>
      <c r="AB656">
        <f t="shared" si="202"/>
        <v>0</v>
      </c>
      <c r="AC656" t="e">
        <f t="shared" si="206"/>
        <v>#DIV/0!</v>
      </c>
      <c r="AD656" s="6" t="e">
        <f t="shared" si="198"/>
        <v>#DIV/0!</v>
      </c>
      <c r="AE656" s="6" t="e">
        <f t="shared" si="198"/>
        <v>#DIV/0!</v>
      </c>
    </row>
    <row r="657" spans="1:31" x14ac:dyDescent="0.25">
      <c r="A657" s="1">
        <v>42880.335092592592</v>
      </c>
      <c r="B657" s="16">
        <v>650</v>
      </c>
      <c r="C657">
        <f t="shared" si="207"/>
        <v>11.303863367263794</v>
      </c>
      <c r="D657">
        <f t="shared" si="208"/>
        <v>-1.1213203853205211</v>
      </c>
      <c r="E657">
        <f t="shared" si="209"/>
        <v>43.310587824992758</v>
      </c>
      <c r="F657">
        <f t="shared" si="210"/>
        <v>-9.9197977619570887E-2</v>
      </c>
      <c r="G657">
        <v>21.098794000000002</v>
      </c>
      <c r="H657">
        <f t="shared" si="203"/>
        <v>21.098794000000002</v>
      </c>
      <c r="I657">
        <v>21.019971000000002</v>
      </c>
      <c r="J657">
        <f t="shared" si="199"/>
        <v>21.019971000000002</v>
      </c>
      <c r="K657">
        <f t="shared" si="211"/>
        <v>2.1766666666659754E-5</v>
      </c>
      <c r="L657">
        <v>9.9799999999999997E-4</v>
      </c>
      <c r="M657">
        <f t="shared" si="204"/>
        <v>9.9799999999999997E-4</v>
      </c>
      <c r="N657">
        <v>0.26907199999999998</v>
      </c>
      <c r="O657">
        <f t="shared" si="200"/>
        <v>0.26907199999999998</v>
      </c>
      <c r="P657">
        <f t="shared" si="212"/>
        <v>-1.6833333333333237E-4</v>
      </c>
      <c r="Q657">
        <f t="shared" si="205"/>
        <v>78.710957000000008</v>
      </c>
      <c r="R657">
        <f t="shared" si="213"/>
        <v>1.4656666666752473E-4</v>
      </c>
      <c r="S657">
        <f t="shared" si="214"/>
        <v>1</v>
      </c>
      <c r="T657">
        <f t="shared" si="215"/>
        <v>19.989680816247141</v>
      </c>
      <c r="U657">
        <f t="shared" si="216"/>
        <v>32500</v>
      </c>
      <c r="W657">
        <v>0</v>
      </c>
      <c r="X657">
        <v>20.002106000000001</v>
      </c>
      <c r="Y657">
        <v>0</v>
      </c>
      <c r="Z657">
        <v>0</v>
      </c>
      <c r="AA657">
        <f t="shared" si="201"/>
        <v>0</v>
      </c>
      <c r="AB657">
        <f t="shared" si="202"/>
        <v>0</v>
      </c>
      <c r="AC657" t="e">
        <f t="shared" si="206"/>
        <v>#DIV/0!</v>
      </c>
      <c r="AD657" s="6" t="e">
        <f t="shared" si="198"/>
        <v>#DIV/0!</v>
      </c>
      <c r="AE657" s="6" t="e">
        <f t="shared" si="198"/>
        <v>#DIV/0!</v>
      </c>
    </row>
    <row r="658" spans="1:31" x14ac:dyDescent="0.25">
      <c r="A658" s="1">
        <v>42880.335787037038</v>
      </c>
      <c r="B658" s="16">
        <v>651</v>
      </c>
      <c r="C658">
        <f t="shared" si="207"/>
        <v>9.4505079077630096</v>
      </c>
      <c r="D658">
        <f t="shared" si="208"/>
        <v>-0.91064545174158518</v>
      </c>
      <c r="E658">
        <f t="shared" si="209"/>
        <v>36.239099085771315</v>
      </c>
      <c r="F658">
        <f t="shared" si="210"/>
        <v>-9.635941905233962E-2</v>
      </c>
      <c r="G658">
        <v>21.098665</v>
      </c>
      <c r="H658">
        <f t="shared" si="203"/>
        <v>21.098665</v>
      </c>
      <c r="I658">
        <v>21.020140999999999</v>
      </c>
      <c r="J658">
        <f t="shared" si="199"/>
        <v>21.020140999999999</v>
      </c>
      <c r="K658">
        <f t="shared" si="211"/>
        <v>2.5949999999911692E-5</v>
      </c>
      <c r="L658">
        <v>9.9500000000000001E-4</v>
      </c>
      <c r="M658">
        <f t="shared" si="204"/>
        <v>9.9500000000000001E-4</v>
      </c>
      <c r="N658">
        <v>0.26890500000000001</v>
      </c>
      <c r="O658">
        <f t="shared" si="200"/>
        <v>0.26890500000000001</v>
      </c>
      <c r="P658">
        <f t="shared" si="212"/>
        <v>-1.675999999999983E-4</v>
      </c>
      <c r="Q658">
        <f t="shared" si="205"/>
        <v>78.710954000000001</v>
      </c>
      <c r="R658">
        <f t="shared" si="213"/>
        <v>1.4165000000095537E-4</v>
      </c>
      <c r="S658">
        <f t="shared" si="214"/>
        <v>1</v>
      </c>
      <c r="T658">
        <f t="shared" si="215"/>
        <v>19.991585846640213</v>
      </c>
      <c r="U658">
        <f t="shared" si="216"/>
        <v>32500</v>
      </c>
      <c r="W658">
        <v>0</v>
      </c>
      <c r="X658">
        <v>20.001947000000001</v>
      </c>
      <c r="Y658">
        <v>0</v>
      </c>
      <c r="Z658">
        <v>0</v>
      </c>
      <c r="AA658">
        <f t="shared" si="201"/>
        <v>0</v>
      </c>
      <c r="AB658">
        <f t="shared" si="202"/>
        <v>0</v>
      </c>
      <c r="AC658" t="e">
        <f t="shared" si="206"/>
        <v>#DIV/0!</v>
      </c>
      <c r="AD658" s="6" t="e">
        <f t="shared" si="198"/>
        <v>#DIV/0!</v>
      </c>
      <c r="AE658" s="6" t="e">
        <f t="shared" si="198"/>
        <v>#DIV/0!</v>
      </c>
    </row>
    <row r="659" spans="1:31" x14ac:dyDescent="0.25">
      <c r="A659" s="1">
        <v>42880.336481481485</v>
      </c>
      <c r="B659" s="16">
        <v>652</v>
      </c>
      <c r="C659">
        <f t="shared" si="207"/>
        <v>2.7272684323206176</v>
      </c>
      <c r="D659">
        <f t="shared" si="208"/>
        <v>-1.7489491095868903</v>
      </c>
      <c r="E659">
        <f t="shared" si="209"/>
        <v>8.8173250747916274</v>
      </c>
      <c r="F659">
        <f t="shared" si="210"/>
        <v>-0.64128235008342005</v>
      </c>
      <c r="G659">
        <v>21.098526</v>
      </c>
      <c r="H659">
        <f t="shared" si="203"/>
        <v>21.098526</v>
      </c>
      <c r="I659">
        <v>21.020130999999999</v>
      </c>
      <c r="J659">
        <f t="shared" si="199"/>
        <v>21.020130999999999</v>
      </c>
      <c r="K659">
        <f t="shared" si="211"/>
        <v>4.2749999999950698E-5</v>
      </c>
      <c r="L659">
        <v>9.9400000000000009E-4</v>
      </c>
      <c r="M659">
        <f t="shared" si="204"/>
        <v>9.9400000000000009E-4</v>
      </c>
      <c r="N659">
        <v>0.26873000000000002</v>
      </c>
      <c r="O659">
        <f t="shared" si="200"/>
        <v>0.26873000000000002</v>
      </c>
      <c r="P659">
        <f t="shared" si="212"/>
        <v>-1.7011666666666425E-4</v>
      </c>
      <c r="Q659">
        <f t="shared" si="205"/>
        <v>78.711139000000003</v>
      </c>
      <c r="R659">
        <f t="shared" si="213"/>
        <v>1.273666666674463E-4</v>
      </c>
      <c r="S659">
        <f t="shared" si="214"/>
        <v>1</v>
      </c>
      <c r="T659">
        <f t="shared" si="215"/>
        <v>19.996941782457853</v>
      </c>
      <c r="U659">
        <f t="shared" si="216"/>
        <v>32500</v>
      </c>
      <c r="W659">
        <v>0</v>
      </c>
      <c r="X659">
        <v>20.001418000000001</v>
      </c>
      <c r="Y659">
        <v>0</v>
      </c>
      <c r="Z659">
        <v>0</v>
      </c>
      <c r="AA659">
        <f t="shared" si="201"/>
        <v>0</v>
      </c>
      <c r="AB659">
        <f t="shared" si="202"/>
        <v>0</v>
      </c>
      <c r="AC659" t="e">
        <f t="shared" si="206"/>
        <v>#DIV/0!</v>
      </c>
      <c r="AD659" s="6" t="e">
        <f t="shared" si="198"/>
        <v>#DIV/0!</v>
      </c>
      <c r="AE659" s="6" t="e">
        <f t="shared" si="198"/>
        <v>#DIV/0!</v>
      </c>
    </row>
    <row r="660" spans="1:31" x14ac:dyDescent="0.25">
      <c r="A660" s="1">
        <v>42880.337175925924</v>
      </c>
      <c r="B660" s="16">
        <v>653</v>
      </c>
      <c r="C660">
        <f t="shared" si="207"/>
        <v>-1.0915541530780715</v>
      </c>
      <c r="D660">
        <f t="shared" si="208"/>
        <v>-3.1588563524254099</v>
      </c>
      <c r="E660">
        <f t="shared" si="209"/>
        <v>-7.7891923303583326</v>
      </c>
      <c r="F660">
        <f t="shared" si="210"/>
        <v>2.8939071355440835</v>
      </c>
      <c r="G660">
        <v>21.098454</v>
      </c>
      <c r="H660">
        <f t="shared" si="203"/>
        <v>21.098454</v>
      </c>
      <c r="I660">
        <v>21.020153000000001</v>
      </c>
      <c r="J660">
        <f t="shared" si="199"/>
        <v>21.020153000000001</v>
      </c>
      <c r="K660">
        <f t="shared" si="211"/>
        <v>5.2883333333220152E-5</v>
      </c>
      <c r="L660">
        <v>9.9500000000000001E-4</v>
      </c>
      <c r="M660">
        <f t="shared" si="204"/>
        <v>9.9500000000000001E-4</v>
      </c>
      <c r="N660">
        <v>0.26856099999999999</v>
      </c>
      <c r="O660">
        <f t="shared" si="200"/>
        <v>0.26856099999999999</v>
      </c>
      <c r="P660">
        <f t="shared" si="212"/>
        <v>-1.7436666666666433E-4</v>
      </c>
      <c r="Q660">
        <f t="shared" si="205"/>
        <v>78.711286000000001</v>
      </c>
      <c r="R660">
        <f t="shared" si="213"/>
        <v>1.2148333333333502E-4</v>
      </c>
      <c r="S660">
        <f t="shared" si="214"/>
        <v>1</v>
      </c>
      <c r="T660">
        <f t="shared" si="215"/>
        <v>19.998927697800685</v>
      </c>
      <c r="U660">
        <f t="shared" si="216"/>
        <v>32500</v>
      </c>
      <c r="W660">
        <v>0</v>
      </c>
      <c r="X660">
        <v>20.000995</v>
      </c>
      <c r="Y660">
        <v>0</v>
      </c>
      <c r="Z660">
        <v>0</v>
      </c>
      <c r="AA660">
        <f t="shared" si="201"/>
        <v>0</v>
      </c>
      <c r="AB660">
        <f t="shared" si="202"/>
        <v>0</v>
      </c>
      <c r="AC660" t="e">
        <f t="shared" si="206"/>
        <v>#DIV/0!</v>
      </c>
      <c r="AD660" s="6" t="e">
        <f t="shared" si="198"/>
        <v>#DIV/0!</v>
      </c>
      <c r="AE660" s="6" t="e">
        <f t="shared" si="198"/>
        <v>#DIV/0!</v>
      </c>
    </row>
    <row r="661" spans="1:31" x14ac:dyDescent="0.25">
      <c r="A661" s="1">
        <v>42880.337870370371</v>
      </c>
      <c r="B661" s="16">
        <v>654</v>
      </c>
      <c r="C661">
        <f t="shared" si="207"/>
        <v>-7.8570252866555768</v>
      </c>
      <c r="D661">
        <f t="shared" si="208"/>
        <v>-3.9595567210709515</v>
      </c>
      <c r="E661">
        <f t="shared" si="209"/>
        <v>-35.335887274771956</v>
      </c>
      <c r="F661">
        <f t="shared" si="210"/>
        <v>0.50395112356274185</v>
      </c>
      <c r="G661">
        <v>21.098393000000002</v>
      </c>
      <c r="H661">
        <f t="shared" si="203"/>
        <v>21.098393000000002</v>
      </c>
      <c r="I661">
        <v>21.020218</v>
      </c>
      <c r="J661">
        <f t="shared" si="199"/>
        <v>21.020218</v>
      </c>
      <c r="K661">
        <f t="shared" si="211"/>
        <v>6.9766666666500523E-5</v>
      </c>
      <c r="L661">
        <v>9.9700000000000006E-4</v>
      </c>
      <c r="M661">
        <f t="shared" si="204"/>
        <v>9.9700000000000006E-4</v>
      </c>
      <c r="N661">
        <v>0.26842300000000002</v>
      </c>
      <c r="O661">
        <f t="shared" si="200"/>
        <v>0.26842300000000002</v>
      </c>
      <c r="P661">
        <f t="shared" si="212"/>
        <v>-1.7679999999999917E-4</v>
      </c>
      <c r="Q661">
        <f t="shared" si="205"/>
        <v>78.711359000000002</v>
      </c>
      <c r="R661">
        <f t="shared" si="213"/>
        <v>1.0703333333239584E-4</v>
      </c>
      <c r="S661">
        <f t="shared" si="214"/>
        <v>1</v>
      </c>
      <c r="T661">
        <f t="shared" si="215"/>
        <v>20.005685468565947</v>
      </c>
      <c r="U661">
        <f t="shared" si="216"/>
        <v>32500</v>
      </c>
      <c r="W661">
        <v>0</v>
      </c>
      <c r="X661">
        <v>20.001788000000001</v>
      </c>
      <c r="Y661">
        <v>0</v>
      </c>
      <c r="Z661">
        <v>0</v>
      </c>
      <c r="AA661">
        <f t="shared" si="201"/>
        <v>0</v>
      </c>
      <c r="AB661">
        <f t="shared" si="202"/>
        <v>0</v>
      </c>
      <c r="AC661" t="e">
        <f t="shared" si="206"/>
        <v>#DIV/0!</v>
      </c>
      <c r="AD661" s="6" t="e">
        <f t="shared" si="198"/>
        <v>#DIV/0!</v>
      </c>
      <c r="AE661" s="6" t="e">
        <f t="shared" si="198"/>
        <v>#DIV/0!</v>
      </c>
    </row>
    <row r="662" spans="1:31" x14ac:dyDescent="0.25">
      <c r="A662" s="1">
        <v>42880.338564814818</v>
      </c>
      <c r="B662" s="16">
        <v>655</v>
      </c>
      <c r="C662">
        <f t="shared" si="207"/>
        <v>-7.3447766190705943</v>
      </c>
      <c r="D662">
        <f t="shared" si="208"/>
        <v>-4.9299248917648075</v>
      </c>
      <c r="E662">
        <f t="shared" si="209"/>
        <v>-34.388401736265564</v>
      </c>
      <c r="F662">
        <f t="shared" si="210"/>
        <v>0.67121508896054605</v>
      </c>
      <c r="G662">
        <v>21.098236</v>
      </c>
      <c r="H662">
        <f t="shared" si="203"/>
        <v>21.098236</v>
      </c>
      <c r="I662">
        <v>21.020247999999999</v>
      </c>
      <c r="J662">
        <f t="shared" si="199"/>
        <v>21.020247999999999</v>
      </c>
      <c r="K662">
        <f t="shared" si="211"/>
        <v>6.9033333333360739E-5</v>
      </c>
      <c r="L662">
        <v>1.0009999999999999E-3</v>
      </c>
      <c r="M662">
        <f t="shared" si="204"/>
        <v>1.0009999999999999E-3</v>
      </c>
      <c r="N662">
        <v>0.26823200000000003</v>
      </c>
      <c r="O662">
        <f t="shared" si="200"/>
        <v>0.26823200000000003</v>
      </c>
      <c r="P662">
        <f t="shared" si="212"/>
        <v>-1.7965000000000065E-4</v>
      </c>
      <c r="Q662">
        <f t="shared" si="205"/>
        <v>78.711520000000007</v>
      </c>
      <c r="R662">
        <f t="shared" si="213"/>
        <v>1.1061666666639288E-4</v>
      </c>
      <c r="S662">
        <f t="shared" si="214"/>
        <v>1</v>
      </c>
      <c r="T662">
        <f t="shared" si="215"/>
        <v>20.003779851727383</v>
      </c>
      <c r="U662">
        <f t="shared" si="216"/>
        <v>32500</v>
      </c>
      <c r="W662">
        <v>0</v>
      </c>
      <c r="X662">
        <v>20.001365</v>
      </c>
      <c r="Y662">
        <v>0</v>
      </c>
      <c r="Z662">
        <v>0</v>
      </c>
      <c r="AA662">
        <f t="shared" si="201"/>
        <v>0</v>
      </c>
      <c r="AB662">
        <f t="shared" si="202"/>
        <v>0</v>
      </c>
      <c r="AC662" t="e">
        <f t="shared" si="206"/>
        <v>#DIV/0!</v>
      </c>
      <c r="AD662" s="6" t="e">
        <f t="shared" si="198"/>
        <v>#DIV/0!</v>
      </c>
      <c r="AE662" s="6" t="e">
        <f t="shared" si="198"/>
        <v>#DIV/0!</v>
      </c>
    </row>
    <row r="663" spans="1:31" x14ac:dyDescent="0.25">
      <c r="A663" s="1">
        <v>42880.339259259257</v>
      </c>
      <c r="B663" s="16">
        <v>656</v>
      </c>
      <c r="C663">
        <f t="shared" si="207"/>
        <v>-10.814378647077469</v>
      </c>
      <c r="D663">
        <f t="shared" si="208"/>
        <v>-5.8691585736721219</v>
      </c>
      <c r="E663">
        <f t="shared" si="209"/>
        <v>-49.099017313466327</v>
      </c>
      <c r="F663">
        <f t="shared" si="210"/>
        <v>0.54271805761658187</v>
      </c>
      <c r="G663">
        <v>21.098224999999999</v>
      </c>
      <c r="H663">
        <f t="shared" si="203"/>
        <v>21.098224999999999</v>
      </c>
      <c r="I663">
        <v>21.020327000000002</v>
      </c>
      <c r="J663">
        <f t="shared" si="199"/>
        <v>21.020327000000002</v>
      </c>
      <c r="K663">
        <f t="shared" si="211"/>
        <v>7.80166666667507E-5</v>
      </c>
      <c r="L663">
        <v>9.990000000000001E-4</v>
      </c>
      <c r="M663">
        <f t="shared" si="204"/>
        <v>9.990000000000001E-4</v>
      </c>
      <c r="N663">
        <v>0.26802500000000001</v>
      </c>
      <c r="O663">
        <f t="shared" si="200"/>
        <v>0.26802500000000001</v>
      </c>
      <c r="P663">
        <f t="shared" si="212"/>
        <v>-1.8243333333333353E-4</v>
      </c>
      <c r="Q663">
        <f t="shared" si="205"/>
        <v>78.711647999999997</v>
      </c>
      <c r="R663">
        <f t="shared" si="213"/>
        <v>1.0441666666712497E-4</v>
      </c>
      <c r="S663">
        <f t="shared" si="214"/>
        <v>1</v>
      </c>
      <c r="T663">
        <f t="shared" si="215"/>
        <v>20.006151220073232</v>
      </c>
      <c r="U663">
        <f t="shared" si="216"/>
        <v>32500</v>
      </c>
      <c r="W663">
        <v>0</v>
      </c>
      <c r="X663">
        <v>20.001206</v>
      </c>
      <c r="Y663">
        <v>0</v>
      </c>
      <c r="Z663">
        <v>0</v>
      </c>
      <c r="AA663">
        <f t="shared" si="201"/>
        <v>0</v>
      </c>
      <c r="AB663">
        <f t="shared" si="202"/>
        <v>0</v>
      </c>
      <c r="AC663" t="e">
        <f t="shared" si="206"/>
        <v>#DIV/0!</v>
      </c>
      <c r="AD663" s="6" t="e">
        <f t="shared" si="198"/>
        <v>#DIV/0!</v>
      </c>
      <c r="AE663" s="6" t="e">
        <f t="shared" si="198"/>
        <v>#DIV/0!</v>
      </c>
    </row>
    <row r="664" spans="1:31" x14ac:dyDescent="0.25">
      <c r="A664" s="1">
        <v>42880.339953703704</v>
      </c>
      <c r="B664" s="16">
        <v>657</v>
      </c>
      <c r="C664">
        <f t="shared" si="207"/>
        <v>-9.6696027233133961</v>
      </c>
      <c r="D664">
        <f t="shared" si="208"/>
        <v>-6.9163948472117909</v>
      </c>
      <c r="E664">
        <f t="shared" si="209"/>
        <v>-45.74360424389991</v>
      </c>
      <c r="F664">
        <f t="shared" si="210"/>
        <v>0.71527187260096781</v>
      </c>
      <c r="G664">
        <v>21.098237999999998</v>
      </c>
      <c r="H664">
        <f t="shared" si="203"/>
        <v>21.098237999999998</v>
      </c>
      <c r="I664">
        <v>21.020465999999999</v>
      </c>
      <c r="J664">
        <f t="shared" si="199"/>
        <v>21.020465999999999</v>
      </c>
      <c r="K664">
        <f t="shared" si="211"/>
        <v>7.5833333333482267E-5</v>
      </c>
      <c r="L664">
        <v>9.9400000000000009E-4</v>
      </c>
      <c r="M664">
        <f t="shared" si="204"/>
        <v>9.9400000000000009E-4</v>
      </c>
      <c r="N664">
        <v>0.26783000000000001</v>
      </c>
      <c r="O664">
        <f t="shared" si="200"/>
        <v>0.26783000000000001</v>
      </c>
      <c r="P664">
        <f t="shared" si="212"/>
        <v>-1.8551666666666671E-4</v>
      </c>
      <c r="Q664">
        <f t="shared" si="205"/>
        <v>78.711703999999997</v>
      </c>
      <c r="R664">
        <f t="shared" si="213"/>
        <v>1.0968333333281067E-4</v>
      </c>
      <c r="S664">
        <f t="shared" si="214"/>
        <v>1</v>
      </c>
      <c r="T664">
        <f t="shared" si="215"/>
        <v>20.003483207876226</v>
      </c>
      <c r="U664">
        <f t="shared" si="216"/>
        <v>32500</v>
      </c>
      <c r="W664">
        <v>0</v>
      </c>
      <c r="X664">
        <v>20.000730000000001</v>
      </c>
      <c r="Y664">
        <v>0</v>
      </c>
      <c r="Z664">
        <v>0</v>
      </c>
      <c r="AA664">
        <f t="shared" si="201"/>
        <v>0</v>
      </c>
      <c r="AB664">
        <f t="shared" si="202"/>
        <v>0</v>
      </c>
      <c r="AC664" t="e">
        <f t="shared" si="206"/>
        <v>#DIV/0!</v>
      </c>
      <c r="AD664" s="6" t="e">
        <f t="shared" si="198"/>
        <v>#DIV/0!</v>
      </c>
      <c r="AE664" s="6" t="e">
        <f t="shared" si="198"/>
        <v>#DIV/0!</v>
      </c>
    </row>
    <row r="665" spans="1:31" x14ac:dyDescent="0.25">
      <c r="A665" s="1">
        <v>42880.340648148151</v>
      </c>
      <c r="B665" s="16">
        <v>658</v>
      </c>
      <c r="C665">
        <f t="shared" si="207"/>
        <v>-5.7580459464549483</v>
      </c>
      <c r="D665">
        <f t="shared" si="208"/>
        <v>-7.6432465733179455</v>
      </c>
      <c r="E665">
        <f t="shared" si="209"/>
        <v>-31.130603291921961</v>
      </c>
      <c r="F665">
        <f t="shared" si="210"/>
        <v>1.3274028454086333</v>
      </c>
      <c r="G665">
        <v>21.098534000000001</v>
      </c>
      <c r="H665">
        <f t="shared" si="203"/>
        <v>21.098534000000001</v>
      </c>
      <c r="I665">
        <v>21.020651999999998</v>
      </c>
      <c r="J665">
        <f t="shared" si="199"/>
        <v>21.020651999999998</v>
      </c>
      <c r="K665">
        <f t="shared" si="211"/>
        <v>6.6866666666716887E-5</v>
      </c>
      <c r="L665">
        <v>9.9099999999999991E-4</v>
      </c>
      <c r="M665">
        <f t="shared" si="204"/>
        <v>9.9099999999999991E-4</v>
      </c>
      <c r="N665">
        <v>0.26766099999999998</v>
      </c>
      <c r="O665">
        <f t="shared" si="200"/>
        <v>0.26766099999999998</v>
      </c>
      <c r="P665">
        <f t="shared" si="212"/>
        <v>-1.8761666666666972E-4</v>
      </c>
      <c r="Q665">
        <f t="shared" si="205"/>
        <v>78.711686999999998</v>
      </c>
      <c r="R665">
        <f t="shared" si="213"/>
        <v>1.2075000000043209E-4</v>
      </c>
      <c r="S665">
        <f t="shared" si="214"/>
        <v>1</v>
      </c>
      <c r="T665">
        <f t="shared" si="215"/>
        <v>19.999320799372981</v>
      </c>
      <c r="U665">
        <f t="shared" si="216"/>
        <v>32500</v>
      </c>
      <c r="W665">
        <v>0</v>
      </c>
      <c r="X665">
        <v>20.001206</v>
      </c>
      <c r="Y665">
        <v>0</v>
      </c>
      <c r="Z665">
        <v>0</v>
      </c>
      <c r="AA665">
        <f t="shared" si="201"/>
        <v>0</v>
      </c>
      <c r="AB665">
        <f t="shared" si="202"/>
        <v>0</v>
      </c>
      <c r="AC665" t="e">
        <f t="shared" si="206"/>
        <v>#DIV/0!</v>
      </c>
      <c r="AD665" s="6" t="e">
        <f t="shared" si="198"/>
        <v>#DIV/0!</v>
      </c>
      <c r="AE665" s="6" t="e">
        <f t="shared" si="198"/>
        <v>#DIV/0!</v>
      </c>
    </row>
    <row r="666" spans="1:31" x14ac:dyDescent="0.25">
      <c r="A666" s="1">
        <v>42880.34134259259</v>
      </c>
      <c r="B666" s="16">
        <v>659</v>
      </c>
      <c r="C666">
        <f t="shared" si="207"/>
        <v>-2.4857352128400834</v>
      </c>
      <c r="D666">
        <f t="shared" si="208"/>
        <v>-6.6816855573267731</v>
      </c>
      <c r="E666">
        <f t="shared" si="209"/>
        <v>-17.172863329091527</v>
      </c>
      <c r="F666">
        <f t="shared" si="210"/>
        <v>2.6880117893541025</v>
      </c>
      <c r="G666">
        <v>21.098573999999999</v>
      </c>
      <c r="H666">
        <f t="shared" si="203"/>
        <v>21.098573999999999</v>
      </c>
      <c r="I666">
        <v>21.020602</v>
      </c>
      <c r="J666">
        <f t="shared" si="199"/>
        <v>21.020602</v>
      </c>
      <c r="K666">
        <f t="shared" si="211"/>
        <v>5.8350000000118031E-5</v>
      </c>
      <c r="L666">
        <v>9.8999999999999999E-4</v>
      </c>
      <c r="M666">
        <f t="shared" si="204"/>
        <v>9.8999999999999999E-4</v>
      </c>
      <c r="N666">
        <v>0.26747700000000002</v>
      </c>
      <c r="O666">
        <f t="shared" si="200"/>
        <v>0.26747700000000002</v>
      </c>
      <c r="P666">
        <f t="shared" si="212"/>
        <v>-1.8453333333333469E-4</v>
      </c>
      <c r="Q666">
        <f t="shared" si="205"/>
        <v>78.711921000000004</v>
      </c>
      <c r="R666">
        <f t="shared" si="213"/>
        <v>1.2618333333331105E-4</v>
      </c>
      <c r="S666">
        <f t="shared" si="214"/>
        <v>1</v>
      </c>
      <c r="T666">
        <f t="shared" si="215"/>
        <v>19.997857049655483</v>
      </c>
      <c r="U666">
        <f t="shared" si="216"/>
        <v>32500</v>
      </c>
      <c r="W666">
        <v>0</v>
      </c>
      <c r="X666">
        <v>20.002053</v>
      </c>
      <c r="Y666">
        <v>0</v>
      </c>
      <c r="Z666">
        <v>0</v>
      </c>
      <c r="AA666">
        <f t="shared" si="201"/>
        <v>0</v>
      </c>
      <c r="AB666">
        <f t="shared" si="202"/>
        <v>0</v>
      </c>
      <c r="AC666" t="e">
        <f t="shared" si="206"/>
        <v>#DIV/0!</v>
      </c>
      <c r="AD666" s="6" t="e">
        <f t="shared" si="198"/>
        <v>#DIV/0!</v>
      </c>
      <c r="AE666" s="6" t="e">
        <f t="shared" si="198"/>
        <v>#DIV/0!</v>
      </c>
    </row>
    <row r="667" spans="1:31" x14ac:dyDescent="0.25">
      <c r="A667" s="1">
        <v>42880.342037037037</v>
      </c>
      <c r="B667" s="16">
        <v>660</v>
      </c>
      <c r="C667">
        <f t="shared" si="207"/>
        <v>1.8336770475094855</v>
      </c>
      <c r="D667">
        <f t="shared" si="208"/>
        <v>-5.3518979860359828</v>
      </c>
      <c r="E667">
        <f t="shared" si="209"/>
        <v>1.3180258676511567</v>
      </c>
      <c r="F667">
        <f t="shared" si="210"/>
        <v>-2.9186698897196606</v>
      </c>
      <c r="G667">
        <v>21.098378</v>
      </c>
      <c r="H667">
        <f t="shared" si="203"/>
        <v>21.098378</v>
      </c>
      <c r="I667">
        <v>21.020693000000001</v>
      </c>
      <c r="J667">
        <f t="shared" si="199"/>
        <v>21.020693000000001</v>
      </c>
      <c r="K667">
        <f t="shared" si="211"/>
        <v>4.6816666666712097E-5</v>
      </c>
      <c r="L667">
        <v>9.9200000000000004E-4</v>
      </c>
      <c r="M667">
        <f t="shared" si="204"/>
        <v>9.9200000000000004E-4</v>
      </c>
      <c r="N667">
        <v>0.26728800000000003</v>
      </c>
      <c r="O667">
        <f t="shared" si="200"/>
        <v>0.26728800000000003</v>
      </c>
      <c r="P667">
        <f t="shared" si="212"/>
        <v>-1.8030000000000083E-4</v>
      </c>
      <c r="Q667">
        <f t="shared" si="205"/>
        <v>78.712019000000012</v>
      </c>
      <c r="R667">
        <f t="shared" si="213"/>
        <v>1.3348333333335443E-4</v>
      </c>
      <c r="S667">
        <f t="shared" si="214"/>
        <v>1</v>
      </c>
      <c r="T667">
        <f t="shared" si="215"/>
        <v>19.994920424966434</v>
      </c>
      <c r="U667">
        <f t="shared" si="216"/>
        <v>32500</v>
      </c>
      <c r="W667">
        <v>0</v>
      </c>
      <c r="X667">
        <v>20.002106000000001</v>
      </c>
      <c r="Y667">
        <v>0</v>
      </c>
      <c r="Z667">
        <v>0</v>
      </c>
      <c r="AA667">
        <f t="shared" si="201"/>
        <v>0</v>
      </c>
      <c r="AB667">
        <f t="shared" si="202"/>
        <v>0</v>
      </c>
      <c r="AC667" t="e">
        <f t="shared" si="206"/>
        <v>#DIV/0!</v>
      </c>
      <c r="AD667" s="6" t="e">
        <f t="shared" si="198"/>
        <v>#DIV/0!</v>
      </c>
      <c r="AE667" s="6" t="e">
        <f t="shared" si="198"/>
        <v>#DIV/0!</v>
      </c>
    </row>
    <row r="668" spans="1:31" x14ac:dyDescent="0.25">
      <c r="A668" s="1">
        <v>42880.342731481483</v>
      </c>
      <c r="B668" s="16">
        <v>661</v>
      </c>
      <c r="C668">
        <f t="shared" si="207"/>
        <v>3.9674144402650313</v>
      </c>
      <c r="D668">
        <f t="shared" si="208"/>
        <v>-4.2372833050643344</v>
      </c>
      <c r="E668">
        <f t="shared" si="209"/>
        <v>10.957619540293461</v>
      </c>
      <c r="F668">
        <f t="shared" si="210"/>
        <v>-1.0680213445967282</v>
      </c>
      <c r="G668">
        <v>21.098479999999999</v>
      </c>
      <c r="H668">
        <f t="shared" si="203"/>
        <v>21.098479999999999</v>
      </c>
      <c r="I668">
        <v>21.020676000000002</v>
      </c>
      <c r="J668">
        <f t="shared" si="199"/>
        <v>21.020676000000002</v>
      </c>
      <c r="K668">
        <f t="shared" si="211"/>
        <v>4.0983333333599604E-5</v>
      </c>
      <c r="L668">
        <v>9.8200000000000002E-4</v>
      </c>
      <c r="M668">
        <f t="shared" si="204"/>
        <v>9.8200000000000002E-4</v>
      </c>
      <c r="N668">
        <v>0.267098</v>
      </c>
      <c r="O668">
        <f t="shared" si="200"/>
        <v>0.267098</v>
      </c>
      <c r="P668">
        <f t="shared" si="212"/>
        <v>-1.7675000000000237E-4</v>
      </c>
      <c r="Q668">
        <f t="shared" si="205"/>
        <v>78.712225999999987</v>
      </c>
      <c r="R668">
        <f t="shared" si="213"/>
        <v>1.3576666666613354E-4</v>
      </c>
      <c r="S668">
        <f t="shared" si="214"/>
        <v>1</v>
      </c>
      <c r="T668">
        <f t="shared" si="215"/>
        <v>19.993742302254766</v>
      </c>
      <c r="U668">
        <f t="shared" si="216"/>
        <v>32500</v>
      </c>
      <c r="W668">
        <v>0</v>
      </c>
      <c r="X668">
        <v>20.001947000000001</v>
      </c>
      <c r="Y668">
        <v>0</v>
      </c>
      <c r="Z668">
        <v>0</v>
      </c>
      <c r="AA668">
        <f t="shared" si="201"/>
        <v>0</v>
      </c>
      <c r="AB668">
        <f t="shared" si="202"/>
        <v>0</v>
      </c>
      <c r="AC668" t="e">
        <f t="shared" si="206"/>
        <v>#DIV/0!</v>
      </c>
      <c r="AD668" s="6" t="e">
        <f t="shared" si="198"/>
        <v>#DIV/0!</v>
      </c>
      <c r="AE668" s="6" t="e">
        <f t="shared" si="198"/>
        <v>#DIV/0!</v>
      </c>
    </row>
    <row r="669" spans="1:31" x14ac:dyDescent="0.25">
      <c r="A669" s="1">
        <v>42880.343425925923</v>
      </c>
      <c r="B669" s="16">
        <v>662</v>
      </c>
      <c r="C669">
        <f t="shared" si="207"/>
        <v>2.8919597585402568</v>
      </c>
      <c r="D669">
        <f t="shared" si="208"/>
        <v>-3.2187016817567393</v>
      </c>
      <c r="E669">
        <f t="shared" si="209"/>
        <v>7.8437667517477117</v>
      </c>
      <c r="F669">
        <f t="shared" si="210"/>
        <v>-1.1129828733790572</v>
      </c>
      <c r="G669">
        <v>21.098590999999999</v>
      </c>
      <c r="H669">
        <f t="shared" si="203"/>
        <v>21.098590999999999</v>
      </c>
      <c r="I669">
        <v>21.020682999999998</v>
      </c>
      <c r="J669">
        <f t="shared" si="199"/>
        <v>21.020682999999998</v>
      </c>
      <c r="K669">
        <f t="shared" si="211"/>
        <v>4.3000000000030054E-5</v>
      </c>
      <c r="L669">
        <v>9.7799999999999992E-4</v>
      </c>
      <c r="M669">
        <f t="shared" si="204"/>
        <v>9.7799999999999992E-4</v>
      </c>
      <c r="N669">
        <v>0.26691599999999999</v>
      </c>
      <c r="O669">
        <f t="shared" si="200"/>
        <v>0.26691599999999999</v>
      </c>
      <c r="P669">
        <f t="shared" si="212"/>
        <v>-1.7351666666666764E-4</v>
      </c>
      <c r="Q669">
        <f t="shared" si="205"/>
        <v>78.712401000000014</v>
      </c>
      <c r="R669">
        <f t="shared" si="213"/>
        <v>1.3051666666636191E-4</v>
      </c>
      <c r="S669">
        <f t="shared" si="214"/>
        <v>1</v>
      </c>
      <c r="T669">
        <f t="shared" si="215"/>
        <v>19.99498933855979</v>
      </c>
      <c r="U669">
        <f t="shared" si="216"/>
        <v>32500</v>
      </c>
      <c r="W669">
        <v>0</v>
      </c>
      <c r="X669">
        <v>20.001100000000001</v>
      </c>
      <c r="Y669">
        <v>0</v>
      </c>
      <c r="Z669">
        <v>0</v>
      </c>
      <c r="AA669">
        <f t="shared" si="201"/>
        <v>0</v>
      </c>
      <c r="AB669">
        <f t="shared" si="202"/>
        <v>0</v>
      </c>
      <c r="AC669" t="e">
        <f t="shared" si="206"/>
        <v>#DIV/0!</v>
      </c>
      <c r="AD669" s="6" t="e">
        <f t="shared" si="198"/>
        <v>#DIV/0!</v>
      </c>
      <c r="AE669" s="6" t="e">
        <f t="shared" si="198"/>
        <v>#DIV/0!</v>
      </c>
    </row>
    <row r="670" spans="1:31" x14ac:dyDescent="0.25">
      <c r="A670" s="1">
        <v>42880.34412037037</v>
      </c>
      <c r="B670" s="16">
        <v>663</v>
      </c>
      <c r="C670">
        <f t="shared" si="207"/>
        <v>0.31610590988814691</v>
      </c>
      <c r="D670">
        <f t="shared" si="208"/>
        <v>-2.2601896597067572</v>
      </c>
      <c r="E670">
        <f t="shared" si="209"/>
        <v>-1.2494759934470732</v>
      </c>
      <c r="F670">
        <f t="shared" si="210"/>
        <v>-7.1501025099673656</v>
      </c>
      <c r="G670">
        <v>21.098693000000001</v>
      </c>
      <c r="H670">
        <f t="shared" si="203"/>
        <v>21.098693000000001</v>
      </c>
      <c r="I670">
        <v>21.020741000000001</v>
      </c>
      <c r="J670">
        <f t="shared" si="199"/>
        <v>21.020741000000001</v>
      </c>
      <c r="K670">
        <f t="shared" si="211"/>
        <v>4.8666666666482189E-5</v>
      </c>
      <c r="L670">
        <v>9.7300000000000002E-4</v>
      </c>
      <c r="M670">
        <f t="shared" si="204"/>
        <v>9.7300000000000002E-4</v>
      </c>
      <c r="N670">
        <v>0.26675500000000002</v>
      </c>
      <c r="O670">
        <f t="shared" si="200"/>
        <v>0.26675500000000002</v>
      </c>
      <c r="P670">
        <f t="shared" si="212"/>
        <v>-1.7050000000000122E-4</v>
      </c>
      <c r="Q670">
        <f t="shared" si="205"/>
        <v>78.712503999999996</v>
      </c>
      <c r="R670">
        <f t="shared" si="213"/>
        <v>1.2183333333316189E-4</v>
      </c>
      <c r="S670">
        <f t="shared" si="214"/>
        <v>1</v>
      </c>
      <c r="T670">
        <f t="shared" si="215"/>
        <v>19.99847070443052</v>
      </c>
      <c r="U670">
        <f t="shared" si="216"/>
        <v>32500</v>
      </c>
      <c r="W670">
        <v>0</v>
      </c>
      <c r="X670">
        <v>20.001047</v>
      </c>
      <c r="Y670">
        <v>0</v>
      </c>
      <c r="Z670">
        <v>0</v>
      </c>
      <c r="AA670">
        <f t="shared" si="201"/>
        <v>0</v>
      </c>
      <c r="AB670">
        <f t="shared" si="202"/>
        <v>0</v>
      </c>
      <c r="AC670" t="e">
        <f t="shared" si="206"/>
        <v>#DIV/0!</v>
      </c>
      <c r="AD670" s="6" t="e">
        <f t="shared" si="198"/>
        <v>#DIV/0!</v>
      </c>
      <c r="AE670" s="6" t="e">
        <f t="shared" si="198"/>
        <v>#DIV/0!</v>
      </c>
    </row>
    <row r="671" spans="1:31" x14ac:dyDescent="0.25">
      <c r="A671" s="1">
        <v>42880.344814814816</v>
      </c>
      <c r="B671" s="16">
        <v>664</v>
      </c>
      <c r="C671">
        <f t="shared" si="207"/>
        <v>1.4455760527498995</v>
      </c>
      <c r="D671">
        <f t="shared" si="208"/>
        <v>-1.5301810494881085</v>
      </c>
      <c r="E671">
        <f t="shared" si="209"/>
        <v>4.0076953452524817</v>
      </c>
      <c r="F671">
        <f t="shared" si="210"/>
        <v>-1.058526838887007</v>
      </c>
      <c r="G671">
        <v>21.098471</v>
      </c>
      <c r="H671">
        <f t="shared" si="203"/>
        <v>21.098471</v>
      </c>
      <c r="I671">
        <v>21.020789000000001</v>
      </c>
      <c r="J671">
        <f t="shared" si="199"/>
        <v>21.020789000000001</v>
      </c>
      <c r="K671">
        <f t="shared" si="211"/>
        <v>4.5283333333046014E-5</v>
      </c>
      <c r="L671">
        <v>9.7400000000000004E-4</v>
      </c>
      <c r="M671">
        <f t="shared" si="204"/>
        <v>9.7400000000000004E-4</v>
      </c>
      <c r="N671">
        <v>0.266594</v>
      </c>
      <c r="O671">
        <f t="shared" si="200"/>
        <v>0.266594</v>
      </c>
      <c r="P671">
        <f t="shared" si="212"/>
        <v>-1.6814999999999932E-4</v>
      </c>
      <c r="Q671">
        <f t="shared" si="205"/>
        <v>78.712616999999995</v>
      </c>
      <c r="R671">
        <f t="shared" si="213"/>
        <v>1.2286666666601795E-4</v>
      </c>
      <c r="S671">
        <f t="shared" si="214"/>
        <v>1</v>
      </c>
      <c r="T671">
        <f t="shared" si="215"/>
        <v>19.997966242898066</v>
      </c>
      <c r="U671">
        <f t="shared" si="216"/>
        <v>32500</v>
      </c>
      <c r="W671">
        <v>0</v>
      </c>
      <c r="X671">
        <v>20.000941999999998</v>
      </c>
      <c r="Y671">
        <v>0</v>
      </c>
      <c r="Z671">
        <v>0</v>
      </c>
      <c r="AA671">
        <f t="shared" si="201"/>
        <v>0</v>
      </c>
      <c r="AB671">
        <f t="shared" si="202"/>
        <v>0</v>
      </c>
      <c r="AC671" t="e">
        <f t="shared" si="206"/>
        <v>#DIV/0!</v>
      </c>
      <c r="AD671" s="6" t="e">
        <f t="shared" si="198"/>
        <v>#DIV/0!</v>
      </c>
      <c r="AE671" s="6" t="e">
        <f t="shared" si="198"/>
        <v>#DIV/0!</v>
      </c>
    </row>
    <row r="672" spans="1:31" x14ac:dyDescent="0.25">
      <c r="A672" s="1">
        <v>42880.345509259256</v>
      </c>
      <c r="B672" s="16">
        <v>665</v>
      </c>
      <c r="C672">
        <f t="shared" si="207"/>
        <v>-1.9277057271357845</v>
      </c>
      <c r="D672">
        <f t="shared" si="208"/>
        <v>-1.8789193744360588</v>
      </c>
      <c r="E672">
        <f t="shared" si="209"/>
        <v>-9.6714152600195344</v>
      </c>
      <c r="F672">
        <f t="shared" si="210"/>
        <v>0.97469201236839542</v>
      </c>
      <c r="G672">
        <v>21.098718000000002</v>
      </c>
      <c r="H672">
        <f t="shared" si="203"/>
        <v>21.098718000000002</v>
      </c>
      <c r="I672">
        <v>21.020911000000002</v>
      </c>
      <c r="J672">
        <f t="shared" si="199"/>
        <v>21.020911000000002</v>
      </c>
      <c r="K672">
        <f t="shared" si="211"/>
        <v>5.378333333319792E-5</v>
      </c>
      <c r="L672">
        <v>9.7199999999999999E-4</v>
      </c>
      <c r="M672">
        <f t="shared" si="204"/>
        <v>9.7199999999999999E-4</v>
      </c>
      <c r="N672">
        <v>0.26643299999999998</v>
      </c>
      <c r="O672">
        <f t="shared" si="200"/>
        <v>0.26643299999999998</v>
      </c>
      <c r="P672">
        <f t="shared" si="212"/>
        <v>-1.6914999999999755E-4</v>
      </c>
      <c r="Q672">
        <f t="shared" si="205"/>
        <v>78.712655999999996</v>
      </c>
      <c r="R672">
        <f t="shared" si="213"/>
        <v>1.1536666666671636E-4</v>
      </c>
      <c r="S672">
        <f t="shared" si="214"/>
        <v>1</v>
      </c>
      <c r="T672">
        <f t="shared" si="215"/>
        <v>20.000990786352723</v>
      </c>
      <c r="U672">
        <f t="shared" si="216"/>
        <v>32500</v>
      </c>
      <c r="W672">
        <v>0</v>
      </c>
      <c r="X672">
        <v>20.000941999999998</v>
      </c>
      <c r="Y672">
        <v>0</v>
      </c>
      <c r="Z672">
        <v>0</v>
      </c>
      <c r="AA672">
        <f t="shared" si="201"/>
        <v>0</v>
      </c>
      <c r="AB672">
        <f t="shared" si="202"/>
        <v>0</v>
      </c>
      <c r="AC672" t="e">
        <f t="shared" si="206"/>
        <v>#DIV/0!</v>
      </c>
      <c r="AD672" s="6" t="e">
        <f t="shared" si="198"/>
        <v>#DIV/0!</v>
      </c>
      <c r="AE672" s="6" t="e">
        <f t="shared" si="198"/>
        <v>#DIV/0!</v>
      </c>
    </row>
    <row r="673" spans="1:31" x14ac:dyDescent="0.25">
      <c r="A673" s="1">
        <v>42880.346203703702</v>
      </c>
      <c r="B673" s="16">
        <v>666</v>
      </c>
      <c r="C673">
        <f t="shared" si="207"/>
        <v>-8.4081413588863185</v>
      </c>
      <c r="D673">
        <f t="shared" si="208"/>
        <v>-2.6972104365208072</v>
      </c>
      <c r="E673">
        <f t="shared" si="209"/>
        <v>-36.114205417289952</v>
      </c>
      <c r="F673">
        <f t="shared" si="210"/>
        <v>0.32078557214909387</v>
      </c>
      <c r="G673">
        <v>21.098680999999999</v>
      </c>
      <c r="H673">
        <f t="shared" si="203"/>
        <v>21.098680999999999</v>
      </c>
      <c r="I673">
        <v>21.021000999999998</v>
      </c>
      <c r="J673">
        <f t="shared" si="199"/>
        <v>21.021000999999998</v>
      </c>
      <c r="K673">
        <f t="shared" si="211"/>
        <v>6.9983333333389913E-5</v>
      </c>
      <c r="L673">
        <v>9.7499999999999996E-4</v>
      </c>
      <c r="M673">
        <f t="shared" si="204"/>
        <v>9.7499999999999996E-4</v>
      </c>
      <c r="N673">
        <v>0.26627400000000001</v>
      </c>
      <c r="O673">
        <f t="shared" si="200"/>
        <v>0.26627400000000001</v>
      </c>
      <c r="P673">
        <f t="shared" si="212"/>
        <v>-1.7161666666666299E-4</v>
      </c>
      <c r="Q673">
        <f t="shared" si="205"/>
        <v>78.712725000000006</v>
      </c>
      <c r="R673">
        <f t="shared" si="213"/>
        <v>1.0163333333276606E-4</v>
      </c>
      <c r="S673">
        <f t="shared" si="214"/>
        <v>1</v>
      </c>
      <c r="T673">
        <f t="shared" si="215"/>
        <v>20.006916930922532</v>
      </c>
      <c r="U673">
        <f t="shared" si="216"/>
        <v>32500</v>
      </c>
      <c r="W673">
        <v>0</v>
      </c>
      <c r="X673">
        <v>20.001206</v>
      </c>
      <c r="Y673">
        <v>0</v>
      </c>
      <c r="Z673">
        <v>0</v>
      </c>
      <c r="AA673">
        <f t="shared" si="201"/>
        <v>0</v>
      </c>
      <c r="AB673">
        <f t="shared" si="202"/>
        <v>0</v>
      </c>
      <c r="AC673" t="e">
        <f t="shared" si="206"/>
        <v>#DIV/0!</v>
      </c>
      <c r="AD673" s="6" t="e">
        <f t="shared" si="198"/>
        <v>#DIV/0!</v>
      </c>
      <c r="AE673" s="6" t="e">
        <f t="shared" si="198"/>
        <v>#DIV/0!</v>
      </c>
    </row>
    <row r="674" spans="1:31" x14ac:dyDescent="0.25">
      <c r="A674" s="1">
        <v>42880.346898148149</v>
      </c>
      <c r="B674" s="16">
        <v>667</v>
      </c>
      <c r="C674">
        <f t="shared" si="207"/>
        <v>-11.241069164171527</v>
      </c>
      <c r="D674">
        <f t="shared" si="208"/>
        <v>-3.6408069803209653</v>
      </c>
      <c r="E674">
        <f t="shared" si="209"/>
        <v>-48.32050448227433</v>
      </c>
      <c r="F674">
        <f t="shared" si="210"/>
        <v>0.32388440344493641</v>
      </c>
      <c r="G674">
        <v>21.098454</v>
      </c>
      <c r="H674">
        <f t="shared" si="203"/>
        <v>21.098454</v>
      </c>
      <c r="I674">
        <v>21.020956999999999</v>
      </c>
      <c r="J674">
        <f t="shared" si="199"/>
        <v>21.020956999999999</v>
      </c>
      <c r="K674">
        <f t="shared" si="211"/>
        <v>7.7366666666497022E-5</v>
      </c>
      <c r="L674">
        <v>9.6699999999999998E-4</v>
      </c>
      <c r="M674">
        <f t="shared" si="204"/>
        <v>9.6699999999999998E-4</v>
      </c>
      <c r="N674">
        <v>0.26609300000000002</v>
      </c>
      <c r="O674">
        <f t="shared" si="200"/>
        <v>0.26609300000000002</v>
      </c>
      <c r="P674">
        <f t="shared" si="212"/>
        <v>-1.7443333333333201E-4</v>
      </c>
      <c r="Q674">
        <f t="shared" si="205"/>
        <v>78.712950000000006</v>
      </c>
      <c r="R674">
        <f t="shared" si="213"/>
        <v>9.7066666667918375E-5</v>
      </c>
      <c r="S674">
        <f t="shared" si="214"/>
        <v>1</v>
      </c>
      <c r="T674">
        <f t="shared" si="215"/>
        <v>20.009336262183499</v>
      </c>
      <c r="U674">
        <f t="shared" si="216"/>
        <v>32500</v>
      </c>
      <c r="W674">
        <v>0</v>
      </c>
      <c r="X674">
        <v>20.001736000000001</v>
      </c>
      <c r="Y674">
        <v>0</v>
      </c>
      <c r="Z674">
        <v>0</v>
      </c>
      <c r="AA674">
        <f t="shared" si="201"/>
        <v>0</v>
      </c>
      <c r="AB674">
        <f t="shared" si="202"/>
        <v>0</v>
      </c>
      <c r="AC674" t="e">
        <f t="shared" si="206"/>
        <v>#DIV/0!</v>
      </c>
      <c r="AD674" s="6" t="e">
        <f t="shared" si="198"/>
        <v>#DIV/0!</v>
      </c>
      <c r="AE674" s="6" t="e">
        <f t="shared" si="198"/>
        <v>#DIV/0!</v>
      </c>
    </row>
    <row r="675" spans="1:31" x14ac:dyDescent="0.25">
      <c r="A675" s="1">
        <v>42880.347592592596</v>
      </c>
      <c r="B675" s="16">
        <v>668</v>
      </c>
      <c r="C675">
        <f t="shared" si="207"/>
        <v>-8.2842798337892276</v>
      </c>
      <c r="D675">
        <f t="shared" si="208"/>
        <v>-3.7027964086513165</v>
      </c>
      <c r="E675">
        <f t="shared" si="209"/>
        <v>-36.736234060114398</v>
      </c>
      <c r="F675">
        <f t="shared" si="210"/>
        <v>0.44696660215999229</v>
      </c>
      <c r="G675">
        <v>21.098555999999999</v>
      </c>
      <c r="H675">
        <f t="shared" si="203"/>
        <v>21.098555999999999</v>
      </c>
      <c r="I675">
        <v>21.020959999999999</v>
      </c>
      <c r="J675">
        <f t="shared" si="199"/>
        <v>21.020959999999999</v>
      </c>
      <c r="K675">
        <f t="shared" si="211"/>
        <v>7.0283333333165382E-5</v>
      </c>
      <c r="L675">
        <v>9.6199999999999996E-4</v>
      </c>
      <c r="M675">
        <f t="shared" si="204"/>
        <v>9.6199999999999996E-4</v>
      </c>
      <c r="N675">
        <v>0.26592100000000002</v>
      </c>
      <c r="O675">
        <f t="shared" si="200"/>
        <v>0.26592100000000002</v>
      </c>
      <c r="P675">
        <f t="shared" si="212"/>
        <v>-1.7449999999999874E-4</v>
      </c>
      <c r="Q675">
        <f t="shared" si="205"/>
        <v>78.713118999999992</v>
      </c>
      <c r="R675">
        <f t="shared" si="213"/>
        <v>1.0421666666762993E-4</v>
      </c>
      <c r="S675">
        <f t="shared" si="214"/>
        <v>1</v>
      </c>
      <c r="T675">
        <f t="shared" si="215"/>
        <v>20.006740483424878</v>
      </c>
      <c r="U675">
        <f t="shared" si="216"/>
        <v>32500</v>
      </c>
      <c r="W675">
        <v>0</v>
      </c>
      <c r="X675">
        <v>20.002158999999999</v>
      </c>
      <c r="Y675">
        <v>0</v>
      </c>
      <c r="Z675">
        <v>0</v>
      </c>
      <c r="AA675">
        <f t="shared" si="201"/>
        <v>0</v>
      </c>
      <c r="AB675">
        <f t="shared" si="202"/>
        <v>0</v>
      </c>
      <c r="AC675" t="e">
        <f t="shared" si="206"/>
        <v>#DIV/0!</v>
      </c>
      <c r="AD675" s="6" t="e">
        <f t="shared" si="198"/>
        <v>#DIV/0!</v>
      </c>
      <c r="AE675" s="6" t="e">
        <f t="shared" si="198"/>
        <v>#DIV/0!</v>
      </c>
    </row>
    <row r="676" spans="1:31" x14ac:dyDescent="0.25">
      <c r="A676" s="1">
        <v>42880.348287037035</v>
      </c>
      <c r="B676" s="16">
        <v>669</v>
      </c>
      <c r="C676">
        <f t="shared" si="207"/>
        <v>1.3130207128509386</v>
      </c>
      <c r="D676">
        <f t="shared" si="208"/>
        <v>-3.7978094606143209</v>
      </c>
      <c r="E676">
        <f t="shared" si="209"/>
        <v>0.98183298482733861</v>
      </c>
      <c r="F676">
        <f t="shared" si="210"/>
        <v>-2.8924215920160199</v>
      </c>
      <c r="G676">
        <v>21.098731000000001</v>
      </c>
      <c r="H676">
        <f t="shared" si="203"/>
        <v>21.098731000000001</v>
      </c>
      <c r="I676">
        <v>21.021114000000001</v>
      </c>
      <c r="J676">
        <f t="shared" si="199"/>
        <v>21.021114000000001</v>
      </c>
      <c r="K676">
        <f t="shared" si="211"/>
        <v>4.7033333333364642E-5</v>
      </c>
      <c r="L676">
        <v>9.6000000000000002E-4</v>
      </c>
      <c r="M676">
        <f t="shared" si="204"/>
        <v>9.6000000000000002E-4</v>
      </c>
      <c r="N676">
        <v>0.26571800000000001</v>
      </c>
      <c r="O676">
        <f t="shared" si="200"/>
        <v>0.26571800000000001</v>
      </c>
      <c r="P676">
        <f t="shared" si="212"/>
        <v>-1.7458333333333445E-4</v>
      </c>
      <c r="Q676">
        <f t="shared" si="205"/>
        <v>78.713167999999996</v>
      </c>
      <c r="R676">
        <f t="shared" si="213"/>
        <v>1.2755000000031676E-4</v>
      </c>
      <c r="S676">
        <f t="shared" si="214"/>
        <v>1</v>
      </c>
      <c r="T676">
        <f t="shared" si="215"/>
        <v>19.996307169826423</v>
      </c>
      <c r="U676">
        <f t="shared" si="216"/>
        <v>32500</v>
      </c>
      <c r="W676">
        <v>0</v>
      </c>
      <c r="X676">
        <v>20.001418000000001</v>
      </c>
      <c r="Y676">
        <v>0</v>
      </c>
      <c r="Z676">
        <v>0</v>
      </c>
      <c r="AA676">
        <f t="shared" si="201"/>
        <v>0</v>
      </c>
      <c r="AB676">
        <f t="shared" si="202"/>
        <v>0</v>
      </c>
      <c r="AC676" t="e">
        <f t="shared" si="206"/>
        <v>#DIV/0!</v>
      </c>
      <c r="AD676" s="6" t="e">
        <f t="shared" si="198"/>
        <v>#DIV/0!</v>
      </c>
      <c r="AE676" s="6" t="e">
        <f t="shared" si="198"/>
        <v>#DIV/0!</v>
      </c>
    </row>
    <row r="677" spans="1:31" x14ac:dyDescent="0.25">
      <c r="A677" s="1">
        <v>42880.348981481482</v>
      </c>
      <c r="B677" s="16">
        <v>670</v>
      </c>
      <c r="C677">
        <f t="shared" si="207"/>
        <v>10.027871337018404</v>
      </c>
      <c r="D677">
        <f t="shared" si="208"/>
        <v>-3.872733594375477</v>
      </c>
      <c r="E677">
        <f t="shared" si="209"/>
        <v>35.244343050998999</v>
      </c>
      <c r="F677">
        <f t="shared" si="210"/>
        <v>-0.38619697682788184</v>
      </c>
      <c r="G677">
        <v>21.098939999999999</v>
      </c>
      <c r="H677">
        <f t="shared" si="203"/>
        <v>21.098939999999999</v>
      </c>
      <c r="I677">
        <v>21.021356000000001</v>
      </c>
      <c r="J677">
        <f t="shared" si="199"/>
        <v>21.021356000000001</v>
      </c>
      <c r="K677">
        <f t="shared" si="211"/>
        <v>2.5883333333531766E-5</v>
      </c>
      <c r="L677">
        <v>9.59E-4</v>
      </c>
      <c r="M677">
        <f t="shared" si="204"/>
        <v>9.59E-4</v>
      </c>
      <c r="N677">
        <v>0.26554100000000003</v>
      </c>
      <c r="O677">
        <f t="shared" si="200"/>
        <v>0.26554100000000003</v>
      </c>
      <c r="P677">
        <f t="shared" si="212"/>
        <v>-1.7463333333333589E-4</v>
      </c>
      <c r="Q677">
        <f t="shared" si="205"/>
        <v>78.713103000000004</v>
      </c>
      <c r="R677">
        <f t="shared" si="213"/>
        <v>1.4875000000031947E-4</v>
      </c>
      <c r="S677">
        <f t="shared" si="214"/>
        <v>1</v>
      </c>
      <c r="T677">
        <f t="shared" si="215"/>
        <v>19.987464395068439</v>
      </c>
      <c r="U677">
        <f t="shared" si="216"/>
        <v>32500</v>
      </c>
      <c r="W677">
        <v>0</v>
      </c>
      <c r="X677">
        <v>20.001365</v>
      </c>
      <c r="Y677">
        <v>0</v>
      </c>
      <c r="Z677">
        <v>0</v>
      </c>
      <c r="AA677">
        <f t="shared" si="201"/>
        <v>0</v>
      </c>
      <c r="AB677">
        <f t="shared" si="202"/>
        <v>0</v>
      </c>
      <c r="AC677" t="e">
        <f t="shared" si="206"/>
        <v>#DIV/0!</v>
      </c>
      <c r="AD677" s="6" t="e">
        <f t="shared" si="198"/>
        <v>#DIV/0!</v>
      </c>
      <c r="AE677" s="6" t="e">
        <f t="shared" si="198"/>
        <v>#DIV/0!</v>
      </c>
    </row>
    <row r="678" spans="1:31" x14ac:dyDescent="0.25">
      <c r="A678" s="1">
        <v>42880.349675925929</v>
      </c>
      <c r="B678" s="16">
        <v>671</v>
      </c>
      <c r="C678">
        <f t="shared" si="207"/>
        <v>11.371412113831916</v>
      </c>
      <c r="D678">
        <f t="shared" si="208"/>
        <v>-3.6288049490570984</v>
      </c>
      <c r="E678">
        <f t="shared" si="209"/>
        <v>40.808534476852536</v>
      </c>
      <c r="F678">
        <f t="shared" si="210"/>
        <v>-0.3191164749576797</v>
      </c>
      <c r="G678">
        <v>21.098628000000001</v>
      </c>
      <c r="H678">
        <f t="shared" si="203"/>
        <v>21.098628000000001</v>
      </c>
      <c r="I678">
        <v>21.021384999999999</v>
      </c>
      <c r="J678">
        <f t="shared" si="199"/>
        <v>21.021384999999999</v>
      </c>
      <c r="K678">
        <f t="shared" si="211"/>
        <v>2.2250000000134663E-5</v>
      </c>
      <c r="L678">
        <v>9.6199999999999996E-4</v>
      </c>
      <c r="M678">
        <f t="shared" si="204"/>
        <v>9.6199999999999996E-4</v>
      </c>
      <c r="N678">
        <v>0.265374</v>
      </c>
      <c r="O678">
        <f t="shared" si="200"/>
        <v>0.265374</v>
      </c>
      <c r="P678">
        <f t="shared" si="212"/>
        <v>-1.7376666666667114E-4</v>
      </c>
      <c r="Q678">
        <f t="shared" si="205"/>
        <v>78.713241000000011</v>
      </c>
      <c r="R678">
        <f t="shared" si="213"/>
        <v>1.515166666671064E-4</v>
      </c>
      <c r="S678">
        <f t="shared" si="214"/>
        <v>1</v>
      </c>
      <c r="T678">
        <f t="shared" si="215"/>
        <v>19.986046782936921</v>
      </c>
      <c r="U678">
        <f t="shared" si="216"/>
        <v>32500</v>
      </c>
      <c r="W678">
        <v>0</v>
      </c>
      <c r="X678">
        <v>20.001047</v>
      </c>
      <c r="Y678">
        <v>0</v>
      </c>
      <c r="Z678">
        <v>0</v>
      </c>
      <c r="AA678">
        <f t="shared" si="201"/>
        <v>0</v>
      </c>
      <c r="AB678">
        <f t="shared" si="202"/>
        <v>0</v>
      </c>
      <c r="AC678" t="e">
        <f t="shared" si="206"/>
        <v>#DIV/0!</v>
      </c>
      <c r="AD678" s="6" t="e">
        <f t="shared" si="198"/>
        <v>#DIV/0!</v>
      </c>
      <c r="AE678" s="6" t="e">
        <f t="shared" si="198"/>
        <v>#DIV/0!</v>
      </c>
    </row>
    <row r="679" spans="1:31" x14ac:dyDescent="0.25">
      <c r="A679" s="1">
        <v>42880.350370370368</v>
      </c>
      <c r="B679" s="16">
        <v>672</v>
      </c>
      <c r="C679">
        <f t="shared" si="207"/>
        <v>11.110553997908923</v>
      </c>
      <c r="D679">
        <f t="shared" si="208"/>
        <v>-2.3246902913154166</v>
      </c>
      <c r="E679">
        <f t="shared" si="209"/>
        <v>41.220235224146847</v>
      </c>
      <c r="F679">
        <f t="shared" si="210"/>
        <v>-0.20923261718118991</v>
      </c>
      <c r="G679">
        <v>21.098582</v>
      </c>
      <c r="H679">
        <f t="shared" si="203"/>
        <v>21.098582</v>
      </c>
      <c r="I679">
        <v>21.021270999999999</v>
      </c>
      <c r="J679">
        <f t="shared" si="199"/>
        <v>21.021270999999999</v>
      </c>
      <c r="K679">
        <f t="shared" si="211"/>
        <v>2.2083333333355881E-5</v>
      </c>
      <c r="L679">
        <v>9.6100000000000005E-4</v>
      </c>
      <c r="M679">
        <f t="shared" si="204"/>
        <v>9.6100000000000005E-4</v>
      </c>
      <c r="N679">
        <v>0.26523099999999999</v>
      </c>
      <c r="O679">
        <f t="shared" si="200"/>
        <v>0.26523099999999999</v>
      </c>
      <c r="P679">
        <f t="shared" si="212"/>
        <v>-1.6968333333333512E-4</v>
      </c>
      <c r="Q679">
        <f t="shared" si="205"/>
        <v>78.713498000000001</v>
      </c>
      <c r="R679">
        <f t="shared" si="213"/>
        <v>1.4760000000085444E-4</v>
      </c>
      <c r="S679">
        <f t="shared" si="214"/>
        <v>1</v>
      </c>
      <c r="T679">
        <f t="shared" si="215"/>
        <v>19.988088755710493</v>
      </c>
      <c r="U679">
        <f t="shared" si="216"/>
        <v>32500</v>
      </c>
      <c r="W679">
        <v>0</v>
      </c>
      <c r="X679">
        <v>20.001524</v>
      </c>
      <c r="Y679">
        <v>0</v>
      </c>
      <c r="Z679">
        <v>0</v>
      </c>
      <c r="AA679">
        <f t="shared" si="201"/>
        <v>0</v>
      </c>
      <c r="AB679">
        <f t="shared" si="202"/>
        <v>0</v>
      </c>
      <c r="AC679" t="e">
        <f t="shared" si="206"/>
        <v>#DIV/0!</v>
      </c>
      <c r="AD679" s="6" t="e">
        <f t="shared" si="198"/>
        <v>#DIV/0!</v>
      </c>
      <c r="AE679" s="6" t="e">
        <f t="shared" si="198"/>
        <v>#DIV/0!</v>
      </c>
    </row>
    <row r="680" spans="1:31" x14ac:dyDescent="0.25">
      <c r="A680" s="1">
        <v>42880.351064814815</v>
      </c>
      <c r="B680" s="16">
        <v>673</v>
      </c>
      <c r="C680">
        <f t="shared" si="207"/>
        <v>13.003125371853926</v>
      </c>
      <c r="D680">
        <f t="shared" si="208"/>
        <v>-1.0613998257947532</v>
      </c>
      <c r="E680">
        <f t="shared" si="209"/>
        <v>50.073531682798915</v>
      </c>
      <c r="F680">
        <f t="shared" si="210"/>
        <v>-8.1626516352154788E-2</v>
      </c>
      <c r="G680">
        <v>21.099004999999998</v>
      </c>
      <c r="H680">
        <f t="shared" si="203"/>
        <v>21.099004999999998</v>
      </c>
      <c r="I680">
        <v>21.021101000000002</v>
      </c>
      <c r="J680">
        <f t="shared" si="199"/>
        <v>21.021101000000002</v>
      </c>
      <c r="K680">
        <f t="shared" si="211"/>
        <v>1.7033333333375348E-5</v>
      </c>
      <c r="L680">
        <v>9.6400000000000001E-4</v>
      </c>
      <c r="M680">
        <f t="shared" si="204"/>
        <v>9.6400000000000001E-4</v>
      </c>
      <c r="N680">
        <v>0.26505099999999998</v>
      </c>
      <c r="O680">
        <f t="shared" si="200"/>
        <v>0.26505099999999998</v>
      </c>
      <c r="P680">
        <f t="shared" si="212"/>
        <v>-1.6568333333333296E-4</v>
      </c>
      <c r="Q680">
        <f t="shared" si="205"/>
        <v>78.713847999999999</v>
      </c>
      <c r="R680">
        <f t="shared" si="213"/>
        <v>1.4864999999986139E-4</v>
      </c>
      <c r="S680">
        <f t="shared" si="214"/>
        <v>1</v>
      </c>
      <c r="T680">
        <f t="shared" si="215"/>
        <v>19.988041474802383</v>
      </c>
      <c r="U680">
        <f t="shared" si="216"/>
        <v>32500</v>
      </c>
      <c r="W680">
        <v>0</v>
      </c>
      <c r="X680">
        <v>20.002106000000001</v>
      </c>
      <c r="Y680">
        <v>0</v>
      </c>
      <c r="Z680">
        <v>0</v>
      </c>
      <c r="AA680">
        <f t="shared" si="201"/>
        <v>0</v>
      </c>
      <c r="AB680">
        <f t="shared" si="202"/>
        <v>0</v>
      </c>
      <c r="AC680" t="e">
        <f t="shared" si="206"/>
        <v>#DIV/0!</v>
      </c>
      <c r="AD680" s="6" t="e">
        <f t="shared" si="198"/>
        <v>#DIV/0!</v>
      </c>
      <c r="AE680" s="6" t="e">
        <f t="shared" si="198"/>
        <v>#DIV/0!</v>
      </c>
    </row>
    <row r="681" spans="1:31" x14ac:dyDescent="0.25">
      <c r="A681" s="1">
        <v>42880.351759259262</v>
      </c>
      <c r="B681" s="16">
        <v>674</v>
      </c>
      <c r="C681">
        <f t="shared" si="207"/>
        <v>11.861891021225489</v>
      </c>
      <c r="D681">
        <f t="shared" si="208"/>
        <v>-0.83437329792706016</v>
      </c>
      <c r="E681">
        <f t="shared" si="209"/>
        <v>45.826564393738174</v>
      </c>
      <c r="F681">
        <f t="shared" si="210"/>
        <v>-7.0340664606852746E-2</v>
      </c>
      <c r="G681">
        <v>21.099055</v>
      </c>
      <c r="H681">
        <f t="shared" si="203"/>
        <v>21.099055</v>
      </c>
      <c r="I681">
        <v>21.021058</v>
      </c>
      <c r="J681">
        <f t="shared" si="199"/>
        <v>21.021058</v>
      </c>
      <c r="K681">
        <f t="shared" si="211"/>
        <v>1.9716666666684072E-5</v>
      </c>
      <c r="L681">
        <v>9.6100000000000005E-4</v>
      </c>
      <c r="M681">
        <f t="shared" si="204"/>
        <v>9.6100000000000005E-4</v>
      </c>
      <c r="N681">
        <v>0.26486700000000002</v>
      </c>
      <c r="O681">
        <f t="shared" si="200"/>
        <v>0.26486700000000002</v>
      </c>
      <c r="P681">
        <f t="shared" si="212"/>
        <v>-1.64883333333334E-4</v>
      </c>
      <c r="Q681">
        <f t="shared" si="205"/>
        <v>78.714075000000008</v>
      </c>
      <c r="R681">
        <f t="shared" si="213"/>
        <v>1.4516666666584873E-4</v>
      </c>
      <c r="S681">
        <f t="shared" si="214"/>
        <v>1</v>
      </c>
      <c r="T681">
        <f t="shared" si="215"/>
        <v>19.989250735681107</v>
      </c>
      <c r="U681">
        <f t="shared" si="216"/>
        <v>32500</v>
      </c>
      <c r="W681">
        <v>0</v>
      </c>
      <c r="X681">
        <v>20.001947000000001</v>
      </c>
      <c r="Y681">
        <v>0</v>
      </c>
      <c r="Z681">
        <v>0</v>
      </c>
      <c r="AA681">
        <f t="shared" si="201"/>
        <v>0</v>
      </c>
      <c r="AB681">
        <f t="shared" si="202"/>
        <v>0</v>
      </c>
      <c r="AC681" t="e">
        <f t="shared" si="206"/>
        <v>#DIV/0!</v>
      </c>
      <c r="AD681" s="6" t="e">
        <f t="shared" si="198"/>
        <v>#DIV/0!</v>
      </c>
      <c r="AE681" s="6" t="e">
        <f t="shared" si="198"/>
        <v>#DIV/0!</v>
      </c>
    </row>
    <row r="682" spans="1:31" x14ac:dyDescent="0.25">
      <c r="A682" s="1">
        <v>42880.352453703701</v>
      </c>
      <c r="B682" s="16">
        <v>675</v>
      </c>
      <c r="C682">
        <f t="shared" si="207"/>
        <v>3.8854338760564144</v>
      </c>
      <c r="D682">
        <f t="shared" si="208"/>
        <v>-1.0995458768076638</v>
      </c>
      <c r="E682">
        <f t="shared" si="209"/>
        <v>14.098596257542667</v>
      </c>
      <c r="F682">
        <f t="shared" si="210"/>
        <v>-0.28299178724504925</v>
      </c>
      <c r="G682">
        <v>21.098693000000001</v>
      </c>
      <c r="H682">
        <f t="shared" si="203"/>
        <v>21.098693000000001</v>
      </c>
      <c r="I682">
        <v>21.021245</v>
      </c>
      <c r="J682">
        <f t="shared" si="199"/>
        <v>21.021245</v>
      </c>
      <c r="K682">
        <f t="shared" si="211"/>
        <v>3.893333333332786E-5</v>
      </c>
      <c r="L682">
        <v>9.6000000000000002E-4</v>
      </c>
      <c r="M682">
        <f t="shared" si="204"/>
        <v>9.6000000000000002E-4</v>
      </c>
      <c r="N682">
        <v>0.26468799999999998</v>
      </c>
      <c r="O682">
        <f t="shared" si="200"/>
        <v>0.26468799999999998</v>
      </c>
      <c r="P682">
        <f t="shared" si="212"/>
        <v>-1.6565000000000053E-4</v>
      </c>
      <c r="Q682">
        <f t="shared" si="205"/>
        <v>78.714067</v>
      </c>
      <c r="R682">
        <f t="shared" si="213"/>
        <v>1.2671666666577152E-4</v>
      </c>
      <c r="S682">
        <f t="shared" si="214"/>
        <v>1</v>
      </c>
      <c r="T682">
        <f t="shared" si="215"/>
        <v>19.996645020247428</v>
      </c>
      <c r="U682">
        <f t="shared" si="216"/>
        <v>32500</v>
      </c>
      <c r="W682">
        <v>0</v>
      </c>
      <c r="X682">
        <v>20.001629999999999</v>
      </c>
      <c r="Y682">
        <v>0</v>
      </c>
      <c r="Z682">
        <v>0</v>
      </c>
      <c r="AA682">
        <f t="shared" si="201"/>
        <v>0</v>
      </c>
      <c r="AB682">
        <f t="shared" si="202"/>
        <v>0</v>
      </c>
      <c r="AC682" t="e">
        <f t="shared" si="206"/>
        <v>#DIV/0!</v>
      </c>
      <c r="AD682" s="6" t="e">
        <f t="shared" si="198"/>
        <v>#DIV/0!</v>
      </c>
      <c r="AE682" s="6" t="e">
        <f t="shared" si="198"/>
        <v>#DIV/0!</v>
      </c>
    </row>
    <row r="683" spans="1:31" x14ac:dyDescent="0.25">
      <c r="A683" s="1">
        <v>42880.353148148148</v>
      </c>
      <c r="B683" s="16">
        <v>676</v>
      </c>
      <c r="C683">
        <f t="shared" si="207"/>
        <v>-6.4429426004156065</v>
      </c>
      <c r="D683">
        <f t="shared" si="208"/>
        <v>-1.2007980465058932</v>
      </c>
      <c r="E683">
        <f t="shared" si="209"/>
        <v>-26.717317831580409</v>
      </c>
      <c r="F683">
        <f t="shared" si="210"/>
        <v>0.18637416487746372</v>
      </c>
      <c r="G683">
        <v>21.098406000000001</v>
      </c>
      <c r="H683">
        <f t="shared" si="203"/>
        <v>21.098406000000001</v>
      </c>
      <c r="I683">
        <v>21.021412999999999</v>
      </c>
      <c r="J683">
        <f t="shared" si="199"/>
        <v>21.021412999999999</v>
      </c>
      <c r="K683">
        <f t="shared" si="211"/>
        <v>6.3816666666542215E-5</v>
      </c>
      <c r="L683">
        <v>9.5799999999999998E-4</v>
      </c>
      <c r="M683">
        <f t="shared" si="204"/>
        <v>9.5799999999999998E-4</v>
      </c>
      <c r="N683">
        <v>0.26456600000000002</v>
      </c>
      <c r="O683">
        <f t="shared" si="200"/>
        <v>0.26456600000000002</v>
      </c>
      <c r="P683">
        <f t="shared" si="212"/>
        <v>-1.6596666666666797E-4</v>
      </c>
      <c r="Q683">
        <f t="shared" si="205"/>
        <v>78.714021000000002</v>
      </c>
      <c r="R683">
        <f t="shared" si="213"/>
        <v>1.0214999999931251E-4</v>
      </c>
      <c r="S683">
        <f t="shared" si="214"/>
        <v>1</v>
      </c>
      <c r="T683">
        <f t="shared" si="215"/>
        <v>20.006342144554175</v>
      </c>
      <c r="U683">
        <f t="shared" si="216"/>
        <v>32500</v>
      </c>
      <c r="W683">
        <v>0</v>
      </c>
      <c r="X683">
        <v>20.001100000000001</v>
      </c>
      <c r="Y683">
        <v>0</v>
      </c>
      <c r="Z683">
        <v>0</v>
      </c>
      <c r="AA683">
        <f t="shared" si="201"/>
        <v>0</v>
      </c>
      <c r="AB683">
        <f t="shared" si="202"/>
        <v>0</v>
      </c>
      <c r="AC683" t="e">
        <f t="shared" si="206"/>
        <v>#DIV/0!</v>
      </c>
      <c r="AD683" s="6" t="e">
        <f t="shared" si="198"/>
        <v>#DIV/0!</v>
      </c>
      <c r="AE683" s="6" t="e">
        <f t="shared" si="198"/>
        <v>#DIV/0!</v>
      </c>
    </row>
    <row r="684" spans="1:31" x14ac:dyDescent="0.25">
      <c r="A684" s="1">
        <v>42880.353842592594</v>
      </c>
      <c r="B684" s="16">
        <v>677</v>
      </c>
      <c r="C684">
        <f t="shared" si="207"/>
        <v>-11.204465512810557</v>
      </c>
      <c r="D684">
        <f t="shared" si="208"/>
        <v>-0.76854097193507442</v>
      </c>
      <c r="E684">
        <f t="shared" si="209"/>
        <v>-45.005267819002732</v>
      </c>
      <c r="F684">
        <f t="shared" si="210"/>
        <v>6.8592381408677447E-2</v>
      </c>
      <c r="G684">
        <v>21.098427000000001</v>
      </c>
      <c r="H684">
        <f t="shared" si="203"/>
        <v>21.098427000000001</v>
      </c>
      <c r="I684">
        <v>21.021450000000002</v>
      </c>
      <c r="J684">
        <f t="shared" si="199"/>
        <v>21.021450000000002</v>
      </c>
      <c r="K684">
        <f t="shared" si="211"/>
        <v>7.5099999999750372E-5</v>
      </c>
      <c r="L684">
        <v>9.5500000000000001E-4</v>
      </c>
      <c r="M684">
        <f t="shared" si="204"/>
        <v>9.5500000000000001E-4</v>
      </c>
      <c r="N684">
        <v>0.26439800000000002</v>
      </c>
      <c r="O684">
        <f t="shared" si="200"/>
        <v>0.26439800000000002</v>
      </c>
      <c r="P684">
        <f t="shared" si="212"/>
        <v>-1.6458333333333372E-4</v>
      </c>
      <c r="Q684">
        <f t="shared" si="205"/>
        <v>78.714151999999999</v>
      </c>
      <c r="R684">
        <f t="shared" si="213"/>
        <v>8.948333333265168E-5</v>
      </c>
      <c r="S684">
        <f t="shared" si="214"/>
        <v>1</v>
      </c>
      <c r="T684">
        <f t="shared" si="215"/>
        <v>20.012276924541176</v>
      </c>
      <c r="U684">
        <f t="shared" si="216"/>
        <v>32500</v>
      </c>
      <c r="W684">
        <v>0</v>
      </c>
      <c r="X684">
        <v>20.001840999999999</v>
      </c>
      <c r="Y684">
        <v>0</v>
      </c>
      <c r="Z684">
        <v>0</v>
      </c>
      <c r="AA684">
        <f t="shared" si="201"/>
        <v>0</v>
      </c>
      <c r="AB684">
        <f t="shared" si="202"/>
        <v>0</v>
      </c>
      <c r="AC684" t="e">
        <f t="shared" si="206"/>
        <v>#DIV/0!</v>
      </c>
      <c r="AD684" s="6" t="e">
        <f t="shared" si="198"/>
        <v>#DIV/0!</v>
      </c>
      <c r="AE684" s="6" t="e">
        <f t="shared" si="198"/>
        <v>#DIV/0!</v>
      </c>
    </row>
    <row r="685" spans="1:31" x14ac:dyDescent="0.25">
      <c r="A685" s="1">
        <v>42880.354537037034</v>
      </c>
      <c r="B685" s="16">
        <v>678</v>
      </c>
      <c r="C685">
        <f t="shared" si="207"/>
        <v>-5.2670363818308523</v>
      </c>
      <c r="D685">
        <f t="shared" si="208"/>
        <v>-0.62352037864348731</v>
      </c>
      <c r="E685">
        <f t="shared" si="209"/>
        <v>-21.4457568788178</v>
      </c>
      <c r="F685">
        <f t="shared" si="210"/>
        <v>0.11838163502997259</v>
      </c>
      <c r="G685">
        <v>21.09843</v>
      </c>
      <c r="H685">
        <f t="shared" si="203"/>
        <v>21.09843</v>
      </c>
      <c r="I685">
        <v>21.021495999999999</v>
      </c>
      <c r="J685">
        <f t="shared" si="199"/>
        <v>21.021495999999999</v>
      </c>
      <c r="K685">
        <f t="shared" si="211"/>
        <v>6.0549999999951849E-5</v>
      </c>
      <c r="L685">
        <v>9.4700000000000003E-4</v>
      </c>
      <c r="M685">
        <f t="shared" si="204"/>
        <v>9.4700000000000003E-4</v>
      </c>
      <c r="N685">
        <v>0.26422299999999999</v>
      </c>
      <c r="O685">
        <f t="shared" si="200"/>
        <v>0.26422299999999999</v>
      </c>
      <c r="P685">
        <f t="shared" si="212"/>
        <v>-1.6398333333333403E-4</v>
      </c>
      <c r="Q685">
        <f t="shared" si="205"/>
        <v>78.714281</v>
      </c>
      <c r="R685">
        <f t="shared" si="213"/>
        <v>1.0343333333224791E-4</v>
      </c>
      <c r="S685">
        <f t="shared" si="214"/>
        <v>1</v>
      </c>
      <c r="T685">
        <f t="shared" si="215"/>
        <v>20.006008516003554</v>
      </c>
      <c r="U685">
        <f t="shared" si="216"/>
        <v>32500</v>
      </c>
      <c r="W685">
        <v>0</v>
      </c>
      <c r="X685">
        <v>20.001365</v>
      </c>
      <c r="Y685">
        <v>0</v>
      </c>
      <c r="Z685">
        <v>0</v>
      </c>
      <c r="AA685">
        <f t="shared" si="201"/>
        <v>0</v>
      </c>
      <c r="AB685">
        <f t="shared" si="202"/>
        <v>0</v>
      </c>
      <c r="AC685" t="e">
        <f t="shared" si="206"/>
        <v>#DIV/0!</v>
      </c>
      <c r="AD685" s="6" t="e">
        <f t="shared" si="198"/>
        <v>#DIV/0!</v>
      </c>
      <c r="AE685" s="6" t="e">
        <f t="shared" si="198"/>
        <v>#DIV/0!</v>
      </c>
    </row>
    <row r="686" spans="1:31" x14ac:dyDescent="0.25">
      <c r="A686" s="1">
        <v>42880.355231481481</v>
      </c>
      <c r="B686" s="16">
        <v>679</v>
      </c>
      <c r="C686">
        <f t="shared" si="207"/>
        <v>4.1361718453495078</v>
      </c>
      <c r="D686">
        <f t="shared" si="208"/>
        <v>-1.0921261186184061</v>
      </c>
      <c r="E686">
        <f t="shared" si="209"/>
        <v>15.094946007567687</v>
      </c>
      <c r="F686">
        <f t="shared" si="210"/>
        <v>-0.26404273310025422</v>
      </c>
      <c r="G686">
        <v>21.098576000000001</v>
      </c>
      <c r="H686">
        <f t="shared" si="203"/>
        <v>21.098576000000001</v>
      </c>
      <c r="I686">
        <v>21.021536999999999</v>
      </c>
      <c r="J686">
        <f t="shared" si="199"/>
        <v>21.021536999999999</v>
      </c>
      <c r="K686">
        <f t="shared" si="211"/>
        <v>3.8066666666540051E-5</v>
      </c>
      <c r="L686">
        <v>9.5100000000000002E-4</v>
      </c>
      <c r="M686">
        <f t="shared" si="204"/>
        <v>9.5100000000000002E-4</v>
      </c>
      <c r="N686">
        <v>0.26404699999999998</v>
      </c>
      <c r="O686">
        <f t="shared" si="200"/>
        <v>0.26404699999999998</v>
      </c>
      <c r="P686">
        <f t="shared" si="212"/>
        <v>-1.652333333333339E-4</v>
      </c>
      <c r="Q686">
        <f t="shared" si="205"/>
        <v>78.714416</v>
      </c>
      <c r="R686">
        <f t="shared" si="213"/>
        <v>1.2716666666676702E-4</v>
      </c>
      <c r="S686">
        <f t="shared" si="214"/>
        <v>1</v>
      </c>
      <c r="T686">
        <f t="shared" si="215"/>
        <v>19.996030702036041</v>
      </c>
      <c r="U686">
        <f t="shared" si="216"/>
        <v>32500</v>
      </c>
      <c r="W686">
        <v>0</v>
      </c>
      <c r="X686">
        <v>20.001259000000001</v>
      </c>
      <c r="Y686">
        <v>0</v>
      </c>
      <c r="Z686">
        <v>0</v>
      </c>
      <c r="AA686">
        <f t="shared" si="201"/>
        <v>0</v>
      </c>
      <c r="AB686">
        <f t="shared" si="202"/>
        <v>0</v>
      </c>
      <c r="AC686" t="e">
        <f t="shared" si="206"/>
        <v>#DIV/0!</v>
      </c>
      <c r="AD686" s="6" t="e">
        <f t="shared" si="198"/>
        <v>#DIV/0!</v>
      </c>
      <c r="AE686" s="6" t="e">
        <f t="shared" si="198"/>
        <v>#DIV/0!</v>
      </c>
    </row>
    <row r="687" spans="1:31" x14ac:dyDescent="0.25">
      <c r="A687" s="1">
        <v>42880.355925925927</v>
      </c>
      <c r="B687" s="16">
        <v>680</v>
      </c>
      <c r="C687">
        <f t="shared" si="207"/>
        <v>5.9455159844038157</v>
      </c>
      <c r="D687">
        <f t="shared" si="208"/>
        <v>-2.422004089087828</v>
      </c>
      <c r="E687">
        <f t="shared" si="209"/>
        <v>20.757385980182477</v>
      </c>
      <c r="F687">
        <f t="shared" si="210"/>
        <v>-0.40736650871702157</v>
      </c>
      <c r="G687">
        <v>21.098784999999999</v>
      </c>
      <c r="H687">
        <f t="shared" si="203"/>
        <v>21.098784999999999</v>
      </c>
      <c r="I687">
        <v>21.021630999999999</v>
      </c>
      <c r="J687">
        <f t="shared" si="199"/>
        <v>21.021630999999999</v>
      </c>
      <c r="K687">
        <f t="shared" si="211"/>
        <v>3.4599999999980939E-5</v>
      </c>
      <c r="L687">
        <v>9.5100000000000002E-4</v>
      </c>
      <c r="M687">
        <f t="shared" si="204"/>
        <v>9.5100000000000002E-4</v>
      </c>
      <c r="N687">
        <v>0.26388899999999998</v>
      </c>
      <c r="O687">
        <f t="shared" si="200"/>
        <v>0.26388899999999998</v>
      </c>
      <c r="P687">
        <f t="shared" si="212"/>
        <v>-1.6920000000000268E-4</v>
      </c>
      <c r="Q687">
        <f t="shared" si="205"/>
        <v>78.714479999999995</v>
      </c>
      <c r="R687">
        <f t="shared" si="213"/>
        <v>1.346000000002808E-4</v>
      </c>
      <c r="S687">
        <f t="shared" si="214"/>
        <v>1</v>
      </c>
      <c r="T687">
        <f t="shared" si="215"/>
        <v>19.992574479926425</v>
      </c>
      <c r="U687">
        <f t="shared" si="216"/>
        <v>32500</v>
      </c>
      <c r="W687">
        <v>0</v>
      </c>
      <c r="X687">
        <v>20.000941999999998</v>
      </c>
      <c r="Y687">
        <v>0</v>
      </c>
      <c r="Z687">
        <v>0</v>
      </c>
      <c r="AA687">
        <f t="shared" si="201"/>
        <v>0</v>
      </c>
      <c r="AB687">
        <f t="shared" si="202"/>
        <v>0</v>
      </c>
      <c r="AC687" t="e">
        <f t="shared" si="206"/>
        <v>#DIV/0!</v>
      </c>
      <c r="AD687" s="6" t="e">
        <f t="shared" si="198"/>
        <v>#DIV/0!</v>
      </c>
      <c r="AE687" s="6" t="e">
        <f t="shared" si="198"/>
        <v>#DIV/0!</v>
      </c>
    </row>
    <row r="688" spans="1:31" x14ac:dyDescent="0.25">
      <c r="A688" s="1">
        <v>42880.356620370374</v>
      </c>
      <c r="B688" s="16">
        <v>681</v>
      </c>
      <c r="C688">
        <f t="shared" si="207"/>
        <v>3.554427566964975</v>
      </c>
      <c r="D688">
        <f t="shared" si="208"/>
        <v>-2.8387949729371442</v>
      </c>
      <c r="E688">
        <f t="shared" si="209"/>
        <v>10.873969391286357</v>
      </c>
      <c r="F688">
        <f t="shared" si="210"/>
        <v>-0.79866445987563361</v>
      </c>
      <c r="G688">
        <v>21.098761</v>
      </c>
      <c r="H688">
        <f t="shared" si="203"/>
        <v>21.098761</v>
      </c>
      <c r="I688">
        <v>21.021630999999999</v>
      </c>
      <c r="J688">
        <f t="shared" si="199"/>
        <v>21.021630999999999</v>
      </c>
      <c r="K688">
        <f t="shared" si="211"/>
        <v>4.0666666666666627E-5</v>
      </c>
      <c r="L688">
        <v>9.5100000000000002E-4</v>
      </c>
      <c r="M688">
        <f t="shared" si="204"/>
        <v>9.5100000000000002E-4</v>
      </c>
      <c r="N688">
        <v>0.26372200000000001</v>
      </c>
      <c r="O688">
        <f t="shared" si="200"/>
        <v>0.26372200000000001</v>
      </c>
      <c r="P688">
        <f t="shared" si="212"/>
        <v>-1.7040000000000203E-4</v>
      </c>
      <c r="Q688">
        <f t="shared" si="205"/>
        <v>78.714646999999999</v>
      </c>
      <c r="R688">
        <f t="shared" si="213"/>
        <v>1.2973333333311151E-4</v>
      </c>
      <c r="S688">
        <f t="shared" si="214"/>
        <v>1</v>
      </c>
      <c r="T688">
        <f t="shared" si="215"/>
        <v>19.995077777460171</v>
      </c>
      <c r="U688">
        <f t="shared" si="216"/>
        <v>32500</v>
      </c>
      <c r="W688">
        <v>0</v>
      </c>
      <c r="X688">
        <v>20.001470999999999</v>
      </c>
      <c r="Y688">
        <v>0</v>
      </c>
      <c r="Z688">
        <v>0</v>
      </c>
      <c r="AA688">
        <f t="shared" si="201"/>
        <v>0</v>
      </c>
      <c r="AB688">
        <f t="shared" si="202"/>
        <v>0</v>
      </c>
      <c r="AC688" t="e">
        <f t="shared" si="206"/>
        <v>#DIV/0!</v>
      </c>
      <c r="AD688" s="6" t="e">
        <f t="shared" si="198"/>
        <v>#DIV/0!</v>
      </c>
      <c r="AE688" s="6" t="e">
        <f t="shared" si="198"/>
        <v>#DIV/0!</v>
      </c>
    </row>
    <row r="689" spans="1:31" x14ac:dyDescent="0.25">
      <c r="A689" s="1">
        <v>42880.357314814813</v>
      </c>
      <c r="B689" s="16">
        <v>682</v>
      </c>
      <c r="C689">
        <f t="shared" si="207"/>
        <v>3.939629131084601</v>
      </c>
      <c r="D689">
        <f t="shared" si="208"/>
        <v>-3.4813623638812796</v>
      </c>
      <c r="E689">
        <f t="shared" si="209"/>
        <v>11.682654355879478</v>
      </c>
      <c r="F689">
        <f t="shared" si="210"/>
        <v>-0.8836776884434403</v>
      </c>
      <c r="G689">
        <v>21.098953000000002</v>
      </c>
      <c r="H689">
        <f t="shared" si="203"/>
        <v>21.098953000000002</v>
      </c>
      <c r="I689">
        <v>21.021546000000001</v>
      </c>
      <c r="J689">
        <f t="shared" si="199"/>
        <v>21.021546000000001</v>
      </c>
      <c r="K689">
        <f t="shared" si="211"/>
        <v>4.0316666666839752E-5</v>
      </c>
      <c r="L689">
        <v>9.5299999999999996E-4</v>
      </c>
      <c r="M689">
        <f t="shared" si="204"/>
        <v>9.5299999999999996E-4</v>
      </c>
      <c r="N689">
        <v>0.26355800000000001</v>
      </c>
      <c r="O689">
        <f t="shared" si="200"/>
        <v>0.26355800000000001</v>
      </c>
      <c r="P689">
        <f t="shared" si="212"/>
        <v>-1.7226666666666501E-4</v>
      </c>
      <c r="Q689">
        <f t="shared" si="205"/>
        <v>78.714895999999996</v>
      </c>
      <c r="R689">
        <f t="shared" si="213"/>
        <v>1.3195000000081335E-4</v>
      </c>
      <c r="S689">
        <f t="shared" si="214"/>
        <v>1</v>
      </c>
      <c r="T689">
        <f t="shared" si="215"/>
        <v>19.994050008504715</v>
      </c>
      <c r="U689">
        <f t="shared" si="216"/>
        <v>32500</v>
      </c>
      <c r="W689">
        <v>0</v>
      </c>
      <c r="X689">
        <v>20.001470999999999</v>
      </c>
      <c r="Y689">
        <v>0</v>
      </c>
      <c r="Z689">
        <v>0</v>
      </c>
      <c r="AA689">
        <f t="shared" si="201"/>
        <v>0</v>
      </c>
      <c r="AB689">
        <f t="shared" si="202"/>
        <v>0</v>
      </c>
      <c r="AC689" t="e">
        <f t="shared" si="206"/>
        <v>#DIV/0!</v>
      </c>
      <c r="AD689" s="6" t="e">
        <f t="shared" si="198"/>
        <v>#DIV/0!</v>
      </c>
      <c r="AE689" s="6" t="e">
        <f t="shared" si="198"/>
        <v>#DIV/0!</v>
      </c>
    </row>
    <row r="690" spans="1:31" x14ac:dyDescent="0.25">
      <c r="A690" s="1">
        <v>42880.35800925926</v>
      </c>
      <c r="B690" s="16">
        <v>683</v>
      </c>
      <c r="C690">
        <f t="shared" si="207"/>
        <v>6.6184002810296727</v>
      </c>
      <c r="D690">
        <f t="shared" si="208"/>
        <v>-4.1997166324959245</v>
      </c>
      <c r="E690">
        <f t="shared" si="209"/>
        <v>21.44662834526244</v>
      </c>
      <c r="F690">
        <f t="shared" si="210"/>
        <v>-0.63455162186753444</v>
      </c>
      <c r="G690">
        <v>21.098825999999999</v>
      </c>
      <c r="H690">
        <f t="shared" si="203"/>
        <v>21.098825999999999</v>
      </c>
      <c r="I690">
        <v>21.021591999999998</v>
      </c>
      <c r="J690">
        <f t="shared" si="199"/>
        <v>21.021591999999998</v>
      </c>
      <c r="K690">
        <f t="shared" si="211"/>
        <v>3.4166666666853494E-5</v>
      </c>
      <c r="L690">
        <v>9.5200000000000005E-4</v>
      </c>
      <c r="M690">
        <f t="shared" si="204"/>
        <v>9.5200000000000005E-4</v>
      </c>
      <c r="N690">
        <v>0.26338699999999998</v>
      </c>
      <c r="O690">
        <f t="shared" si="200"/>
        <v>0.26338699999999998</v>
      </c>
      <c r="P690">
        <f t="shared" si="212"/>
        <v>-1.7434999999999996E-4</v>
      </c>
      <c r="Q690">
        <f t="shared" si="205"/>
        <v>78.715021000000007</v>
      </c>
      <c r="R690">
        <f t="shared" si="213"/>
        <v>1.4018333333420211E-4</v>
      </c>
      <c r="S690">
        <f t="shared" si="214"/>
        <v>1</v>
      </c>
      <c r="T690">
        <f t="shared" si="215"/>
        <v>19.99128788308613</v>
      </c>
      <c r="U690">
        <f t="shared" si="216"/>
        <v>32500</v>
      </c>
      <c r="W690">
        <v>0</v>
      </c>
      <c r="X690">
        <v>20.002106000000001</v>
      </c>
      <c r="Y690">
        <v>0</v>
      </c>
      <c r="Z690">
        <v>0</v>
      </c>
      <c r="AA690">
        <f t="shared" si="201"/>
        <v>0</v>
      </c>
      <c r="AB690">
        <f t="shared" si="202"/>
        <v>0</v>
      </c>
      <c r="AC690" t="e">
        <f t="shared" si="206"/>
        <v>#DIV/0!</v>
      </c>
      <c r="AD690" s="6" t="e">
        <f t="shared" si="198"/>
        <v>#DIV/0!</v>
      </c>
      <c r="AE690" s="6" t="e">
        <f t="shared" si="198"/>
        <v>#DIV/0!</v>
      </c>
    </row>
    <row r="691" spans="1:31" x14ac:dyDescent="0.25">
      <c r="A691" s="1">
        <v>42880.358703703707</v>
      </c>
      <c r="B691" s="16">
        <v>684</v>
      </c>
      <c r="C691">
        <f t="shared" si="207"/>
        <v>11.280223344157793</v>
      </c>
      <c r="D691">
        <f t="shared" si="208"/>
        <v>-5.0490259762918299</v>
      </c>
      <c r="E691">
        <f t="shared" si="209"/>
        <v>38.881235521499676</v>
      </c>
      <c r="F691">
        <f t="shared" si="210"/>
        <v>-0.4475998233587104</v>
      </c>
      <c r="G691">
        <v>21.099060000000001</v>
      </c>
      <c r="H691">
        <f t="shared" si="203"/>
        <v>21.099060000000001</v>
      </c>
      <c r="I691">
        <v>21.021777</v>
      </c>
      <c r="J691">
        <f t="shared" si="199"/>
        <v>21.021777</v>
      </c>
      <c r="K691">
        <f t="shared" si="211"/>
        <v>2.3416666666757163E-5</v>
      </c>
      <c r="L691">
        <v>9.5299999999999996E-4</v>
      </c>
      <c r="M691">
        <f t="shared" si="204"/>
        <v>9.5299999999999996E-4</v>
      </c>
      <c r="N691">
        <v>0.26319999999999999</v>
      </c>
      <c r="O691">
        <f t="shared" si="200"/>
        <v>0.26319999999999999</v>
      </c>
      <c r="P691">
        <f t="shared" si="212"/>
        <v>-1.7679999999999917E-4</v>
      </c>
      <c r="Q691">
        <f t="shared" si="205"/>
        <v>78.715023000000002</v>
      </c>
      <c r="R691">
        <f t="shared" si="213"/>
        <v>1.5338333333403398E-4</v>
      </c>
      <c r="S691">
        <f t="shared" si="214"/>
        <v>1</v>
      </c>
      <c r="T691">
        <f t="shared" si="215"/>
        <v>19.985406750679292</v>
      </c>
      <c r="U691">
        <f t="shared" si="216"/>
        <v>32500</v>
      </c>
      <c r="W691">
        <v>0</v>
      </c>
      <c r="X691">
        <v>20.001736000000001</v>
      </c>
      <c r="Y691">
        <v>0</v>
      </c>
      <c r="Z691">
        <v>0</v>
      </c>
      <c r="AA691">
        <f t="shared" si="201"/>
        <v>0</v>
      </c>
      <c r="AB691">
        <f t="shared" si="202"/>
        <v>0</v>
      </c>
      <c r="AC691" t="e">
        <f t="shared" si="206"/>
        <v>#DIV/0!</v>
      </c>
      <c r="AD691" s="6" t="e">
        <f t="shared" si="198"/>
        <v>#DIV/0!</v>
      </c>
      <c r="AE691" s="6" t="e">
        <f t="shared" si="198"/>
        <v>#DIV/0!</v>
      </c>
    </row>
    <row r="692" spans="1:31" x14ac:dyDescent="0.25">
      <c r="A692" s="1">
        <v>42880.359398148146</v>
      </c>
      <c r="B692" s="16">
        <v>685</v>
      </c>
      <c r="C692">
        <f t="shared" si="207"/>
        <v>14.778965304338325</v>
      </c>
      <c r="D692">
        <f t="shared" si="208"/>
        <v>-5.0008561011645636</v>
      </c>
      <c r="E692">
        <f t="shared" si="209"/>
        <v>52.722957128711656</v>
      </c>
      <c r="F692">
        <f t="shared" si="210"/>
        <v>-0.33837660473406594</v>
      </c>
      <c r="G692">
        <v>21.099153000000001</v>
      </c>
      <c r="H692">
        <f t="shared" si="203"/>
        <v>21.099153000000001</v>
      </c>
      <c r="I692">
        <v>21.021843000000001</v>
      </c>
      <c r="J692">
        <f t="shared" si="199"/>
        <v>21.021843000000001</v>
      </c>
      <c r="K692">
        <f t="shared" si="211"/>
        <v>1.4900000000099094E-5</v>
      </c>
      <c r="L692">
        <v>9.5E-4</v>
      </c>
      <c r="M692">
        <f t="shared" si="204"/>
        <v>9.5E-4</v>
      </c>
      <c r="N692">
        <v>0.26302199999999998</v>
      </c>
      <c r="O692">
        <f t="shared" si="200"/>
        <v>0.26302199999999998</v>
      </c>
      <c r="P692">
        <f t="shared" si="212"/>
        <v>-1.7651666666666788E-4</v>
      </c>
      <c r="Q692">
        <f t="shared" si="205"/>
        <v>78.715134999999989</v>
      </c>
      <c r="R692">
        <f t="shared" si="213"/>
        <v>1.6161666666694903E-4</v>
      </c>
      <c r="S692">
        <f t="shared" si="214"/>
        <v>1</v>
      </c>
      <c r="T692">
        <f t="shared" si="215"/>
        <v>19.982008178594377</v>
      </c>
      <c r="U692">
        <f t="shared" si="216"/>
        <v>32500</v>
      </c>
      <c r="W692">
        <v>0</v>
      </c>
      <c r="X692">
        <v>20.001788000000001</v>
      </c>
      <c r="Y692">
        <v>0</v>
      </c>
      <c r="Z692">
        <v>0</v>
      </c>
      <c r="AA692">
        <f t="shared" si="201"/>
        <v>0</v>
      </c>
      <c r="AB692">
        <f t="shared" si="202"/>
        <v>0</v>
      </c>
      <c r="AC692" t="e">
        <f t="shared" si="206"/>
        <v>#DIV/0!</v>
      </c>
      <c r="AD692" s="6" t="e">
        <f t="shared" si="198"/>
        <v>#DIV/0!</v>
      </c>
      <c r="AE692" s="6" t="e">
        <f t="shared" si="198"/>
        <v>#DIV/0!</v>
      </c>
    </row>
    <row r="693" spans="1:31" x14ac:dyDescent="0.25">
      <c r="A693" s="1">
        <v>42880.360092592593</v>
      </c>
      <c r="B693" s="16">
        <v>686</v>
      </c>
      <c r="C693">
        <f t="shared" si="207"/>
        <v>15.183017058944468</v>
      </c>
      <c r="D693">
        <f t="shared" si="208"/>
        <v>-4.376223251194844</v>
      </c>
      <c r="E693">
        <f t="shared" si="209"/>
        <v>55.004919759981036</v>
      </c>
      <c r="F693">
        <f t="shared" si="210"/>
        <v>-0.2882314650774081</v>
      </c>
      <c r="G693">
        <v>21.099177000000001</v>
      </c>
      <c r="H693">
        <f t="shared" si="203"/>
        <v>21.099177000000001</v>
      </c>
      <c r="I693">
        <v>21.021808</v>
      </c>
      <c r="J693">
        <f t="shared" si="199"/>
        <v>21.021808</v>
      </c>
      <c r="K693">
        <f t="shared" si="211"/>
        <v>1.3550000000014014E-5</v>
      </c>
      <c r="L693">
        <v>9.4600000000000001E-4</v>
      </c>
      <c r="M693">
        <f t="shared" si="204"/>
        <v>9.4600000000000001E-4</v>
      </c>
      <c r="N693">
        <v>0.26283600000000001</v>
      </c>
      <c r="O693">
        <f t="shared" si="200"/>
        <v>0.26283600000000001</v>
      </c>
      <c r="P693">
        <f t="shared" si="212"/>
        <v>-1.7448333333333345E-4</v>
      </c>
      <c r="Q693">
        <f t="shared" si="205"/>
        <v>78.715356000000014</v>
      </c>
      <c r="R693">
        <f t="shared" si="213"/>
        <v>1.6093333333320933E-4</v>
      </c>
      <c r="S693">
        <f t="shared" si="214"/>
        <v>1</v>
      </c>
      <c r="T693">
        <f t="shared" si="215"/>
        <v>19.982070759689893</v>
      </c>
      <c r="U693">
        <f t="shared" si="216"/>
        <v>32500</v>
      </c>
      <c r="W693">
        <v>0</v>
      </c>
      <c r="X693">
        <v>20.001629999999999</v>
      </c>
      <c r="Y693">
        <v>0</v>
      </c>
      <c r="Z693">
        <v>0</v>
      </c>
      <c r="AA693">
        <f t="shared" si="201"/>
        <v>0</v>
      </c>
      <c r="AB693">
        <f t="shared" si="202"/>
        <v>0</v>
      </c>
      <c r="AC693" t="e">
        <f t="shared" si="206"/>
        <v>#DIV/0!</v>
      </c>
      <c r="AD693" s="6" t="e">
        <f t="shared" si="198"/>
        <v>#DIV/0!</v>
      </c>
      <c r="AE693" s="6" t="e">
        <f t="shared" si="198"/>
        <v>#DIV/0!</v>
      </c>
    </row>
    <row r="694" spans="1:31" x14ac:dyDescent="0.25">
      <c r="A694" s="1">
        <v>42880.36078703704</v>
      </c>
      <c r="B694" s="16">
        <v>687</v>
      </c>
      <c r="C694">
        <f t="shared" si="207"/>
        <v>18.119342785133117</v>
      </c>
      <c r="D694">
        <f t="shared" si="208"/>
        <v>-3.1526232280290944</v>
      </c>
      <c r="E694">
        <f t="shared" si="209"/>
        <v>67.927833872465484</v>
      </c>
      <c r="F694">
        <f t="shared" si="210"/>
        <v>-0.1739921400800373</v>
      </c>
      <c r="G694">
        <v>21.098977000000001</v>
      </c>
      <c r="H694">
        <f t="shared" si="203"/>
        <v>21.098977000000001</v>
      </c>
      <c r="I694">
        <v>21.021753</v>
      </c>
      <c r="J694">
        <f t="shared" si="199"/>
        <v>21.021753</v>
      </c>
      <c r="K694">
        <f t="shared" si="211"/>
        <v>5.5333333335146527E-6</v>
      </c>
      <c r="L694">
        <v>9.3899999999999995E-4</v>
      </c>
      <c r="M694">
        <f t="shared" si="204"/>
        <v>9.3899999999999995E-4</v>
      </c>
      <c r="N694">
        <v>0.26266099999999998</v>
      </c>
      <c r="O694">
        <f t="shared" si="200"/>
        <v>0.26266099999999998</v>
      </c>
      <c r="P694">
        <f t="shared" si="212"/>
        <v>-1.7059999999999946E-4</v>
      </c>
      <c r="Q694">
        <f t="shared" si="205"/>
        <v>78.715586000000002</v>
      </c>
      <c r="R694">
        <f t="shared" si="213"/>
        <v>1.6506666666581775E-4</v>
      </c>
      <c r="S694">
        <f t="shared" si="214"/>
        <v>1</v>
      </c>
      <c r="T694">
        <f t="shared" si="215"/>
        <v>19.980199033987052</v>
      </c>
      <c r="U694">
        <f t="shared" si="216"/>
        <v>32500</v>
      </c>
      <c r="W694">
        <v>0</v>
      </c>
      <c r="X694">
        <v>20.001470999999999</v>
      </c>
      <c r="Y694">
        <v>0</v>
      </c>
      <c r="Z694">
        <v>0</v>
      </c>
      <c r="AA694">
        <f t="shared" si="201"/>
        <v>0</v>
      </c>
      <c r="AB694">
        <f t="shared" si="202"/>
        <v>0</v>
      </c>
      <c r="AC694" t="e">
        <f t="shared" si="206"/>
        <v>#DIV/0!</v>
      </c>
      <c r="AD694" s="6" t="e">
        <f t="shared" si="198"/>
        <v>#DIV/0!</v>
      </c>
      <c r="AE694" s="6" t="e">
        <f t="shared" si="198"/>
        <v>#DIV/0!</v>
      </c>
    </row>
    <row r="695" spans="1:31" x14ac:dyDescent="0.25">
      <c r="A695" s="1">
        <v>42880.361481481479</v>
      </c>
      <c r="B695" s="16">
        <v>688</v>
      </c>
      <c r="C695">
        <f t="shared" si="207"/>
        <v>20.43149707642192</v>
      </c>
      <c r="D695">
        <f t="shared" si="208"/>
        <v>-2.1206481009175526</v>
      </c>
      <c r="E695">
        <f t="shared" si="209"/>
        <v>78.17933447476581</v>
      </c>
      <c r="F695">
        <f t="shared" si="210"/>
        <v>-0.10379308442183585</v>
      </c>
      <c r="G695">
        <v>21.098766000000001</v>
      </c>
      <c r="H695">
        <f t="shared" si="203"/>
        <v>21.098766000000001</v>
      </c>
      <c r="I695">
        <v>21.021697</v>
      </c>
      <c r="J695">
        <f t="shared" si="199"/>
        <v>21.021697</v>
      </c>
      <c r="K695">
        <f t="shared" si="211"/>
        <v>-8.5000000004479641E-7</v>
      </c>
      <c r="L695">
        <v>9.3999999999999997E-4</v>
      </c>
      <c r="M695">
        <f t="shared" si="204"/>
        <v>9.3999999999999997E-4</v>
      </c>
      <c r="N695">
        <v>0.26248500000000002</v>
      </c>
      <c r="O695">
        <f t="shared" si="200"/>
        <v>0.26248500000000002</v>
      </c>
      <c r="P695">
        <f t="shared" si="212"/>
        <v>-1.67299999999998E-4</v>
      </c>
      <c r="Q695">
        <f t="shared" si="205"/>
        <v>78.715817999999999</v>
      </c>
      <c r="R695">
        <f t="shared" si="213"/>
        <v>1.6814999999941921E-4</v>
      </c>
      <c r="S695">
        <f t="shared" si="214"/>
        <v>1</v>
      </c>
      <c r="T695">
        <f t="shared" si="215"/>
        <v>19.978230854822865</v>
      </c>
      <c r="U695">
        <f t="shared" si="216"/>
        <v>32500</v>
      </c>
      <c r="W695">
        <v>0</v>
      </c>
      <c r="X695">
        <v>20.000782999999998</v>
      </c>
      <c r="Y695">
        <v>0</v>
      </c>
      <c r="Z695">
        <v>0</v>
      </c>
      <c r="AA695">
        <f t="shared" si="201"/>
        <v>0</v>
      </c>
      <c r="AB695">
        <f t="shared" si="202"/>
        <v>0</v>
      </c>
      <c r="AC695" t="e">
        <f t="shared" si="206"/>
        <v>#DIV/0!</v>
      </c>
      <c r="AD695" s="6" t="e">
        <f t="shared" si="198"/>
        <v>#DIV/0!</v>
      </c>
      <c r="AE695" s="6" t="e">
        <f t="shared" si="198"/>
        <v>#DIV/0!</v>
      </c>
    </row>
    <row r="696" spans="1:31" x14ac:dyDescent="0.25">
      <c r="A696" s="1">
        <v>42880.362175925926</v>
      </c>
      <c r="B696" s="16">
        <v>689</v>
      </c>
      <c r="C696">
        <f t="shared" si="207"/>
        <v>18.128349865013433</v>
      </c>
      <c r="D696">
        <f t="shared" si="208"/>
        <v>-1.8518623629233044</v>
      </c>
      <c r="E696">
        <f t="shared" si="209"/>
        <v>69.399370769350611</v>
      </c>
      <c r="F696">
        <f t="shared" si="210"/>
        <v>-0.10215283667363909</v>
      </c>
      <c r="G696">
        <v>21.098683000000001</v>
      </c>
      <c r="H696">
        <f t="shared" si="203"/>
        <v>21.098683000000001</v>
      </c>
      <c r="I696">
        <v>21.021653000000001</v>
      </c>
      <c r="J696">
        <f t="shared" si="199"/>
        <v>21.021653000000001</v>
      </c>
      <c r="K696">
        <f t="shared" si="211"/>
        <v>4.5499999998810381E-6</v>
      </c>
      <c r="L696">
        <v>9.4600000000000001E-4</v>
      </c>
      <c r="M696">
        <f t="shared" si="204"/>
        <v>9.4600000000000001E-4</v>
      </c>
      <c r="N696">
        <v>0.26233299999999998</v>
      </c>
      <c r="O696">
        <f t="shared" si="200"/>
        <v>0.26233299999999998</v>
      </c>
      <c r="P696">
        <f t="shared" si="212"/>
        <v>-1.6639999999999987E-4</v>
      </c>
      <c r="Q696">
        <f t="shared" si="205"/>
        <v>78.716014000000001</v>
      </c>
      <c r="R696">
        <f t="shared" si="213"/>
        <v>1.6184999999945641E-4</v>
      </c>
      <c r="S696">
        <f t="shared" si="214"/>
        <v>1</v>
      </c>
      <c r="T696">
        <f t="shared" si="215"/>
        <v>19.981225787772281</v>
      </c>
      <c r="U696">
        <f t="shared" si="216"/>
        <v>32500</v>
      </c>
      <c r="W696">
        <v>0</v>
      </c>
      <c r="X696">
        <v>20.001206</v>
      </c>
      <c r="Y696">
        <v>0</v>
      </c>
      <c r="Z696">
        <v>0</v>
      </c>
      <c r="AA696">
        <f t="shared" si="201"/>
        <v>0</v>
      </c>
      <c r="AB696">
        <f t="shared" si="202"/>
        <v>0</v>
      </c>
      <c r="AC696" t="e">
        <f t="shared" si="206"/>
        <v>#DIV/0!</v>
      </c>
      <c r="AD696" s="6" t="e">
        <f t="shared" si="198"/>
        <v>#DIV/0!</v>
      </c>
      <c r="AE696" s="6" t="e">
        <f t="shared" si="198"/>
        <v>#DIV/0!</v>
      </c>
    </row>
    <row r="697" spans="1:31" x14ac:dyDescent="0.25">
      <c r="A697" s="1">
        <v>42880.362870370373</v>
      </c>
      <c r="B697" s="16">
        <v>690</v>
      </c>
      <c r="C697">
        <f t="shared" si="207"/>
        <v>9.1424450954046677</v>
      </c>
      <c r="D697">
        <f t="shared" si="208"/>
        <v>-1.9285717376083333</v>
      </c>
      <c r="E697">
        <f t="shared" si="209"/>
        <v>33.901232922670189</v>
      </c>
      <c r="F697">
        <f t="shared" si="210"/>
        <v>-0.21094704069677214</v>
      </c>
      <c r="G697">
        <v>21.098490999999999</v>
      </c>
      <c r="H697">
        <f t="shared" si="203"/>
        <v>21.098490999999999</v>
      </c>
      <c r="I697">
        <v>21.021766</v>
      </c>
      <c r="J697">
        <f t="shared" si="199"/>
        <v>21.021766</v>
      </c>
      <c r="K697">
        <f t="shared" si="211"/>
        <v>2.6249999999805597E-5</v>
      </c>
      <c r="L697">
        <v>9.4799999999999995E-4</v>
      </c>
      <c r="M697">
        <f t="shared" si="204"/>
        <v>9.4799999999999995E-4</v>
      </c>
      <c r="N697">
        <v>0.262179</v>
      </c>
      <c r="O697">
        <f t="shared" si="200"/>
        <v>0.262179</v>
      </c>
      <c r="P697">
        <f t="shared" si="212"/>
        <v>-1.6661666666666815E-4</v>
      </c>
      <c r="Q697">
        <f t="shared" si="205"/>
        <v>78.716054999999997</v>
      </c>
      <c r="R697">
        <f t="shared" si="213"/>
        <v>1.4036666666517779E-4</v>
      </c>
      <c r="S697">
        <f t="shared" si="214"/>
        <v>1</v>
      </c>
      <c r="T697">
        <f t="shared" si="215"/>
        <v>19.990716983167538</v>
      </c>
      <c r="U697">
        <f t="shared" si="216"/>
        <v>32500</v>
      </c>
      <c r="W697">
        <v>0</v>
      </c>
      <c r="X697">
        <v>20.001788000000001</v>
      </c>
      <c r="Y697">
        <v>0</v>
      </c>
      <c r="Z697">
        <v>0</v>
      </c>
      <c r="AA697">
        <f t="shared" si="201"/>
        <v>0</v>
      </c>
      <c r="AB697">
        <f t="shared" si="202"/>
        <v>0</v>
      </c>
      <c r="AC697" t="e">
        <f t="shared" si="206"/>
        <v>#DIV/0!</v>
      </c>
      <c r="AD697" s="6" t="e">
        <f t="shared" si="198"/>
        <v>#DIV/0!</v>
      </c>
      <c r="AE697" s="6" t="e">
        <f t="shared" si="198"/>
        <v>#DIV/0!</v>
      </c>
    </row>
    <row r="698" spans="1:31" x14ac:dyDescent="0.25">
      <c r="A698" s="1">
        <v>42880.363564814812</v>
      </c>
      <c r="B698" s="16">
        <v>691</v>
      </c>
      <c r="C698">
        <f t="shared" si="207"/>
        <v>2.2898030639465716</v>
      </c>
      <c r="D698">
        <f t="shared" si="208"/>
        <v>-2.151759804166149</v>
      </c>
      <c r="E698">
        <f t="shared" si="209"/>
        <v>6.6485710512140095</v>
      </c>
      <c r="F698">
        <f t="shared" si="210"/>
        <v>-0.93971391603324206</v>
      </c>
      <c r="G698">
        <v>21.098697999999999</v>
      </c>
      <c r="H698">
        <f t="shared" si="203"/>
        <v>21.098697999999999</v>
      </c>
      <c r="I698">
        <v>21.021806000000002</v>
      </c>
      <c r="J698">
        <f t="shared" si="199"/>
        <v>21.021806000000002</v>
      </c>
      <c r="K698">
        <f t="shared" si="211"/>
        <v>4.3149999999947394E-5</v>
      </c>
      <c r="L698">
        <v>9.4300000000000004E-4</v>
      </c>
      <c r="M698">
        <f t="shared" si="204"/>
        <v>9.4300000000000004E-4</v>
      </c>
      <c r="N698">
        <v>0.26202599999999998</v>
      </c>
      <c r="O698">
        <f t="shared" si="200"/>
        <v>0.26202599999999998</v>
      </c>
      <c r="P698">
        <f t="shared" si="212"/>
        <v>-1.6726666666666464E-4</v>
      </c>
      <c r="Q698">
        <f t="shared" si="205"/>
        <v>78.716167999999996</v>
      </c>
      <c r="R698">
        <f t="shared" si="213"/>
        <v>1.24116666665941E-4</v>
      </c>
      <c r="S698">
        <f t="shared" si="214"/>
        <v>1</v>
      </c>
      <c r="T698">
        <f t="shared" si="215"/>
        <v>19.997452437132139</v>
      </c>
      <c r="U698">
        <f t="shared" si="216"/>
        <v>32500</v>
      </c>
      <c r="W698">
        <v>0</v>
      </c>
      <c r="X698">
        <v>20.001894</v>
      </c>
      <c r="Y698">
        <v>0</v>
      </c>
      <c r="Z698">
        <v>0</v>
      </c>
      <c r="AA698">
        <f t="shared" si="201"/>
        <v>0</v>
      </c>
      <c r="AB698">
        <f t="shared" si="202"/>
        <v>0</v>
      </c>
      <c r="AC698" t="e">
        <f t="shared" si="206"/>
        <v>#DIV/0!</v>
      </c>
      <c r="AD698" s="6" t="e">
        <f t="shared" si="198"/>
        <v>#DIV/0!</v>
      </c>
      <c r="AE698" s="6" t="e">
        <f t="shared" si="198"/>
        <v>#DIV/0!</v>
      </c>
    </row>
    <row r="699" spans="1:31" x14ac:dyDescent="0.25">
      <c r="A699" s="1">
        <v>42880.364259259259</v>
      </c>
      <c r="B699" s="16">
        <v>692</v>
      </c>
      <c r="C699">
        <f t="shared" si="207"/>
        <v>2.1730620489267838</v>
      </c>
      <c r="D699">
        <f t="shared" si="208"/>
        <v>-2.6703177424152802</v>
      </c>
      <c r="E699">
        <f t="shared" si="209"/>
        <v>5.6160067471939854</v>
      </c>
      <c r="F699">
        <f t="shared" si="210"/>
        <v>-1.2288271951249976</v>
      </c>
      <c r="G699">
        <v>21.098645999999999</v>
      </c>
      <c r="H699">
        <f t="shared" si="203"/>
        <v>21.098645999999999</v>
      </c>
      <c r="I699">
        <v>21.021837999999999</v>
      </c>
      <c r="J699">
        <f t="shared" si="199"/>
        <v>21.021837999999999</v>
      </c>
      <c r="K699">
        <f t="shared" si="211"/>
        <v>4.3716666666722877E-5</v>
      </c>
      <c r="L699">
        <v>9.3800000000000003E-4</v>
      </c>
      <c r="M699">
        <f t="shared" si="204"/>
        <v>9.3800000000000003E-4</v>
      </c>
      <c r="N699">
        <v>0.26184800000000003</v>
      </c>
      <c r="O699">
        <f t="shared" si="200"/>
        <v>0.26184800000000003</v>
      </c>
      <c r="P699">
        <f t="shared" si="212"/>
        <v>-1.6874999999999806E-4</v>
      </c>
      <c r="Q699">
        <f t="shared" si="205"/>
        <v>78.716313999999997</v>
      </c>
      <c r="R699">
        <f t="shared" si="213"/>
        <v>1.2503333333313549E-4</v>
      </c>
      <c r="S699">
        <f t="shared" si="214"/>
        <v>1</v>
      </c>
      <c r="T699">
        <f t="shared" si="215"/>
        <v>19.996733620208701</v>
      </c>
      <c r="U699">
        <f t="shared" si="216"/>
        <v>32500</v>
      </c>
      <c r="W699">
        <v>0</v>
      </c>
      <c r="X699">
        <v>20.001577000000001</v>
      </c>
      <c r="Y699">
        <v>0</v>
      </c>
      <c r="Z699">
        <v>0</v>
      </c>
      <c r="AA699">
        <f t="shared" si="201"/>
        <v>0</v>
      </c>
      <c r="AB699">
        <f t="shared" si="202"/>
        <v>0</v>
      </c>
      <c r="AC699" t="e">
        <f t="shared" si="206"/>
        <v>#DIV/0!</v>
      </c>
      <c r="AD699" s="6" t="e">
        <f t="shared" ref="AD699:AE762" si="217">(C699-AA699)/AA699</f>
        <v>#DIV/0!</v>
      </c>
      <c r="AE699" s="6" t="e">
        <f t="shared" si="217"/>
        <v>#DIV/0!</v>
      </c>
    </row>
    <row r="700" spans="1:31" x14ac:dyDescent="0.25">
      <c r="A700" s="1">
        <v>42880.364953703705</v>
      </c>
      <c r="B700" s="16">
        <v>693</v>
      </c>
      <c r="C700">
        <f t="shared" si="207"/>
        <v>0.41590302000820145</v>
      </c>
      <c r="D700">
        <f t="shared" si="208"/>
        <v>-3.5232440351423477</v>
      </c>
      <c r="E700">
        <f t="shared" si="209"/>
        <v>-2.2505876129448303</v>
      </c>
      <c r="F700">
        <f t="shared" si="210"/>
        <v>-8.4713114972641232</v>
      </c>
      <c r="G700">
        <v>21.098728000000001</v>
      </c>
      <c r="H700">
        <f t="shared" si="203"/>
        <v>21.098728000000001</v>
      </c>
      <c r="I700">
        <v>21.021844999999999</v>
      </c>
      <c r="J700">
        <f t="shared" si="199"/>
        <v>21.021844999999999</v>
      </c>
      <c r="K700">
        <f t="shared" si="211"/>
        <v>4.858333333324083E-5</v>
      </c>
      <c r="L700">
        <v>9.3099999999999997E-4</v>
      </c>
      <c r="M700">
        <f t="shared" si="204"/>
        <v>9.3099999999999997E-4</v>
      </c>
      <c r="N700">
        <v>0.26166099999999998</v>
      </c>
      <c r="O700">
        <f t="shared" si="200"/>
        <v>0.26166099999999998</v>
      </c>
      <c r="P700">
        <f t="shared" si="212"/>
        <v>-1.7126666666666401E-4</v>
      </c>
      <c r="Q700">
        <f t="shared" si="205"/>
        <v>78.716493999999997</v>
      </c>
      <c r="R700">
        <f t="shared" si="213"/>
        <v>1.2268333333409487E-4</v>
      </c>
      <c r="S700">
        <f t="shared" si="214"/>
        <v>1</v>
      </c>
      <c r="T700">
        <f t="shared" si="215"/>
        <v>19.997107852944634</v>
      </c>
      <c r="U700">
        <f t="shared" si="216"/>
        <v>32500</v>
      </c>
      <c r="W700">
        <v>0</v>
      </c>
      <c r="X700">
        <v>20.001047</v>
      </c>
      <c r="Y700">
        <v>0</v>
      </c>
      <c r="Z700">
        <v>0</v>
      </c>
      <c r="AA700">
        <f t="shared" si="201"/>
        <v>0</v>
      </c>
      <c r="AB700">
        <f t="shared" si="202"/>
        <v>0</v>
      </c>
      <c r="AC700" t="e">
        <f t="shared" si="206"/>
        <v>#DIV/0!</v>
      </c>
      <c r="AD700" s="6" t="e">
        <f t="shared" si="217"/>
        <v>#DIV/0!</v>
      </c>
      <c r="AE700" s="6" t="e">
        <f t="shared" si="217"/>
        <v>#DIV/0!</v>
      </c>
    </row>
    <row r="701" spans="1:31" x14ac:dyDescent="0.25">
      <c r="A701" s="1">
        <v>42880.365648148145</v>
      </c>
      <c r="B701" s="16">
        <v>694</v>
      </c>
      <c r="C701">
        <f t="shared" si="207"/>
        <v>1.3824822638935785</v>
      </c>
      <c r="D701">
        <f t="shared" si="208"/>
        <v>-3.4514786151994148</v>
      </c>
      <c r="E701">
        <f t="shared" si="209"/>
        <v>1.6379302108244391</v>
      </c>
      <c r="F701">
        <f t="shared" si="210"/>
        <v>-2.4965807557478397</v>
      </c>
      <c r="G701">
        <v>21.098600000000001</v>
      </c>
      <c r="H701">
        <f t="shared" si="203"/>
        <v>21.098600000000001</v>
      </c>
      <c r="I701">
        <v>21.022023999999998</v>
      </c>
      <c r="J701">
        <f t="shared" si="199"/>
        <v>21.022023999999998</v>
      </c>
      <c r="K701">
        <f t="shared" si="211"/>
        <v>4.6000000000034905E-5</v>
      </c>
      <c r="L701">
        <v>9.2800000000000001E-4</v>
      </c>
      <c r="M701">
        <f t="shared" si="204"/>
        <v>9.2800000000000001E-4</v>
      </c>
      <c r="N701">
        <v>0.26148199999999999</v>
      </c>
      <c r="O701">
        <f t="shared" si="200"/>
        <v>0.26148199999999999</v>
      </c>
      <c r="P701">
        <f t="shared" si="212"/>
        <v>-1.7093333333333127E-4</v>
      </c>
      <c r="Q701">
        <f t="shared" si="205"/>
        <v>78.716493999999997</v>
      </c>
      <c r="R701">
        <f t="shared" si="213"/>
        <v>1.2493333333433534E-4</v>
      </c>
      <c r="S701">
        <f t="shared" si="214"/>
        <v>1</v>
      </c>
      <c r="T701">
        <f t="shared" si="215"/>
        <v>19.99658403912057</v>
      </c>
      <c r="U701">
        <f t="shared" si="216"/>
        <v>32500</v>
      </c>
      <c r="W701">
        <v>0</v>
      </c>
      <c r="X701">
        <v>20.001418000000001</v>
      </c>
      <c r="Y701">
        <v>0</v>
      </c>
      <c r="Z701">
        <v>0</v>
      </c>
      <c r="AA701">
        <f t="shared" si="201"/>
        <v>0</v>
      </c>
      <c r="AB701">
        <f t="shared" si="202"/>
        <v>0</v>
      </c>
      <c r="AC701" t="e">
        <f t="shared" si="206"/>
        <v>#DIV/0!</v>
      </c>
      <c r="AD701" s="6" t="e">
        <f t="shared" si="217"/>
        <v>#DIV/0!</v>
      </c>
      <c r="AE701" s="6" t="e">
        <f t="shared" si="217"/>
        <v>#DIV/0!</v>
      </c>
    </row>
    <row r="702" spans="1:31" x14ac:dyDescent="0.25">
      <c r="A702" s="1">
        <v>42880.366342592592</v>
      </c>
      <c r="B702" s="16">
        <v>695</v>
      </c>
      <c r="C702">
        <f t="shared" si="207"/>
        <v>-2.5050474040038395</v>
      </c>
      <c r="D702">
        <f t="shared" si="208"/>
        <v>-3.2509688981058815</v>
      </c>
      <c r="E702">
        <f t="shared" si="209"/>
        <v>-13.461461482688026</v>
      </c>
      <c r="F702">
        <f t="shared" si="210"/>
        <v>1.297767416660391</v>
      </c>
      <c r="G702">
        <v>21.098724000000001</v>
      </c>
      <c r="H702">
        <f t="shared" si="203"/>
        <v>21.098724000000001</v>
      </c>
      <c r="I702">
        <v>21.022041000000002</v>
      </c>
      <c r="J702">
        <f t="shared" si="199"/>
        <v>21.022041000000002</v>
      </c>
      <c r="K702">
        <f t="shared" si="211"/>
        <v>5.5383333333303141E-5</v>
      </c>
      <c r="L702">
        <v>9.3099999999999997E-4</v>
      </c>
      <c r="M702">
        <f t="shared" si="204"/>
        <v>9.3099999999999997E-4</v>
      </c>
      <c r="N702">
        <v>0.26132300000000003</v>
      </c>
      <c r="O702">
        <f t="shared" si="200"/>
        <v>0.26132300000000003</v>
      </c>
      <c r="P702">
        <f t="shared" si="212"/>
        <v>-1.7024999999999679E-4</v>
      </c>
      <c r="Q702">
        <f t="shared" si="205"/>
        <v>78.716635999999994</v>
      </c>
      <c r="R702">
        <f t="shared" si="213"/>
        <v>1.1486666666774189E-4</v>
      </c>
      <c r="S702">
        <f t="shared" si="214"/>
        <v>1</v>
      </c>
      <c r="T702">
        <f t="shared" si="215"/>
        <v>20.000725078505557</v>
      </c>
      <c r="U702">
        <f t="shared" si="216"/>
        <v>32500</v>
      </c>
      <c r="W702">
        <v>0</v>
      </c>
      <c r="X702">
        <v>20.001470999999999</v>
      </c>
      <c r="Y702">
        <v>0</v>
      </c>
      <c r="Z702">
        <v>0</v>
      </c>
      <c r="AA702">
        <f t="shared" si="201"/>
        <v>0</v>
      </c>
      <c r="AB702">
        <f t="shared" si="202"/>
        <v>0</v>
      </c>
      <c r="AC702" t="e">
        <f t="shared" si="206"/>
        <v>#DIV/0!</v>
      </c>
      <c r="AD702" s="6" t="e">
        <f t="shared" si="217"/>
        <v>#DIV/0!</v>
      </c>
      <c r="AE702" s="6" t="e">
        <f t="shared" si="217"/>
        <v>#DIV/0!</v>
      </c>
    </row>
    <row r="703" spans="1:31" x14ac:dyDescent="0.25">
      <c r="A703" s="1">
        <v>42880.367037037038</v>
      </c>
      <c r="B703" s="16">
        <v>696</v>
      </c>
      <c r="C703">
        <f t="shared" si="207"/>
        <v>-5.9086868858403108</v>
      </c>
      <c r="D703">
        <f t="shared" si="208"/>
        <v>-2.6576320162082379</v>
      </c>
      <c r="E703">
        <f t="shared" si="209"/>
        <v>-26.22016076299056</v>
      </c>
      <c r="F703">
        <f t="shared" si="210"/>
        <v>0.4497838635817778</v>
      </c>
      <c r="G703">
        <v>21.098789</v>
      </c>
      <c r="H703">
        <f t="shared" si="203"/>
        <v>21.098789</v>
      </c>
      <c r="I703">
        <v>21.021923000000001</v>
      </c>
      <c r="J703">
        <f t="shared" si="199"/>
        <v>21.021923000000001</v>
      </c>
      <c r="K703">
        <f t="shared" si="211"/>
        <v>6.3383333333533193E-5</v>
      </c>
      <c r="L703">
        <v>9.3199999999999999E-4</v>
      </c>
      <c r="M703">
        <f t="shared" si="204"/>
        <v>9.3199999999999999E-4</v>
      </c>
      <c r="N703">
        <v>0.26115100000000002</v>
      </c>
      <c r="O703">
        <f t="shared" si="200"/>
        <v>0.26115100000000002</v>
      </c>
      <c r="P703">
        <f t="shared" si="212"/>
        <v>-1.6834999999999951E-4</v>
      </c>
      <c r="Q703">
        <f t="shared" si="205"/>
        <v>78.716926000000001</v>
      </c>
      <c r="R703">
        <f t="shared" si="213"/>
        <v>1.0496666666763114E-4</v>
      </c>
      <c r="S703">
        <f t="shared" si="214"/>
        <v>1</v>
      </c>
      <c r="T703">
        <f t="shared" si="215"/>
        <v>20.004722054869251</v>
      </c>
      <c r="U703">
        <f t="shared" si="216"/>
        <v>32500</v>
      </c>
      <c r="W703">
        <v>0</v>
      </c>
      <c r="X703">
        <v>20.001470999999999</v>
      </c>
      <c r="Y703">
        <v>0</v>
      </c>
      <c r="Z703">
        <v>0</v>
      </c>
      <c r="AA703">
        <f t="shared" si="201"/>
        <v>0</v>
      </c>
      <c r="AB703">
        <f t="shared" si="202"/>
        <v>0</v>
      </c>
      <c r="AC703" t="e">
        <f t="shared" si="206"/>
        <v>#DIV/0!</v>
      </c>
      <c r="AD703" s="6" t="e">
        <f t="shared" si="217"/>
        <v>#DIV/0!</v>
      </c>
      <c r="AE703" s="6" t="e">
        <f t="shared" si="217"/>
        <v>#DIV/0!</v>
      </c>
    </row>
    <row r="704" spans="1:31" x14ac:dyDescent="0.25">
      <c r="A704" s="1">
        <v>42880.367731481485</v>
      </c>
      <c r="B704" s="16">
        <v>697</v>
      </c>
      <c r="C704">
        <f t="shared" si="207"/>
        <v>-6.3243018927765249</v>
      </c>
      <c r="D704">
        <f t="shared" si="208"/>
        <v>-2.4933241013199936</v>
      </c>
      <c r="E704">
        <f t="shared" si="209"/>
        <v>-27.676703567289557</v>
      </c>
      <c r="F704">
        <f t="shared" si="210"/>
        <v>0.39424495281729233</v>
      </c>
      <c r="G704">
        <v>21.099038</v>
      </c>
      <c r="H704">
        <f t="shared" si="203"/>
        <v>21.099038</v>
      </c>
      <c r="I704">
        <v>21.022099999999998</v>
      </c>
      <c r="J704">
        <f t="shared" si="199"/>
        <v>21.022099999999998</v>
      </c>
      <c r="K704">
        <f t="shared" si="211"/>
        <v>6.4333333333443932E-5</v>
      </c>
      <c r="L704">
        <v>9.3099999999999997E-4</v>
      </c>
      <c r="M704">
        <f t="shared" si="204"/>
        <v>9.3099999999999997E-4</v>
      </c>
      <c r="N704">
        <v>0.26097799999999999</v>
      </c>
      <c r="O704">
        <f t="shared" si="200"/>
        <v>0.26097799999999999</v>
      </c>
      <c r="P704">
        <f t="shared" si="212"/>
        <v>-1.6774999999999985E-4</v>
      </c>
      <c r="Q704">
        <f t="shared" si="205"/>
        <v>78.716922000000011</v>
      </c>
      <c r="R704">
        <f t="shared" si="213"/>
        <v>1.0341666666728126E-4</v>
      </c>
      <c r="S704">
        <f t="shared" si="214"/>
        <v>1</v>
      </c>
      <c r="T704">
        <f t="shared" si="215"/>
        <v>20.006148977791216</v>
      </c>
      <c r="U704">
        <f t="shared" si="216"/>
        <v>32500</v>
      </c>
      <c r="W704">
        <v>0</v>
      </c>
      <c r="X704">
        <v>20.002317999999999</v>
      </c>
      <c r="Y704">
        <v>0</v>
      </c>
      <c r="Z704">
        <v>0</v>
      </c>
      <c r="AA704">
        <f t="shared" si="201"/>
        <v>0</v>
      </c>
      <c r="AB704">
        <f t="shared" si="202"/>
        <v>0</v>
      </c>
      <c r="AC704" t="e">
        <f t="shared" si="206"/>
        <v>#DIV/0!</v>
      </c>
      <c r="AD704" s="6" t="e">
        <f t="shared" si="217"/>
        <v>#DIV/0!</v>
      </c>
      <c r="AE704" s="6" t="e">
        <f t="shared" si="217"/>
        <v>#DIV/0!</v>
      </c>
    </row>
    <row r="705" spans="1:31" x14ac:dyDescent="0.25">
      <c r="A705" s="1">
        <v>42880.368425925924</v>
      </c>
      <c r="B705" s="16">
        <v>698</v>
      </c>
      <c r="C705">
        <f t="shared" si="207"/>
        <v>1.2618199127402008</v>
      </c>
      <c r="D705">
        <f t="shared" si="208"/>
        <v>-2.7531856059459425</v>
      </c>
      <c r="E705">
        <f t="shared" si="209"/>
        <v>1.9333153671448109</v>
      </c>
      <c r="F705">
        <f t="shared" si="210"/>
        <v>-2.1819164352598093</v>
      </c>
      <c r="G705">
        <v>21.099245</v>
      </c>
      <c r="H705">
        <f t="shared" si="203"/>
        <v>21.099245</v>
      </c>
      <c r="I705">
        <v>21.022144000000001</v>
      </c>
      <c r="J705">
        <f t="shared" si="199"/>
        <v>21.022144000000001</v>
      </c>
      <c r="K705">
        <f t="shared" si="211"/>
        <v>4.6166666666813684E-5</v>
      </c>
      <c r="L705">
        <v>9.2699999999999998E-4</v>
      </c>
      <c r="M705">
        <f t="shared" si="204"/>
        <v>9.2699999999999998E-4</v>
      </c>
      <c r="N705">
        <v>0.26083400000000001</v>
      </c>
      <c r="O705">
        <f t="shared" si="200"/>
        <v>0.26083400000000001</v>
      </c>
      <c r="P705">
        <f t="shared" si="212"/>
        <v>-1.6840000000000187E-4</v>
      </c>
      <c r="Q705">
        <f t="shared" si="205"/>
        <v>78.717022</v>
      </c>
      <c r="R705">
        <f t="shared" si="213"/>
        <v>1.2223333333404677E-4</v>
      </c>
      <c r="S705">
        <f t="shared" si="214"/>
        <v>1</v>
      </c>
      <c r="T705">
        <f t="shared" si="215"/>
        <v>19.998249994481036</v>
      </c>
      <c r="U705">
        <f t="shared" si="216"/>
        <v>32500</v>
      </c>
      <c r="W705">
        <v>0</v>
      </c>
      <c r="X705">
        <v>20.002265000000001</v>
      </c>
      <c r="Y705">
        <v>0</v>
      </c>
      <c r="Z705">
        <v>0</v>
      </c>
      <c r="AA705">
        <f t="shared" si="201"/>
        <v>0</v>
      </c>
      <c r="AB705">
        <f t="shared" si="202"/>
        <v>0</v>
      </c>
      <c r="AC705" t="e">
        <f t="shared" si="206"/>
        <v>#DIV/0!</v>
      </c>
      <c r="AD705" s="6" t="e">
        <f t="shared" si="217"/>
        <v>#DIV/0!</v>
      </c>
      <c r="AE705" s="6" t="e">
        <f t="shared" si="217"/>
        <v>#DIV/0!</v>
      </c>
    </row>
    <row r="706" spans="1:31" x14ac:dyDescent="0.25">
      <c r="A706" s="1">
        <v>42880.369120370371</v>
      </c>
      <c r="B706" s="16">
        <v>699</v>
      </c>
      <c r="C706">
        <f t="shared" si="207"/>
        <v>4.7512149369782364</v>
      </c>
      <c r="D706">
        <f t="shared" si="208"/>
        <v>-3.0492552014765995</v>
      </c>
      <c r="E706">
        <f t="shared" si="209"/>
        <v>15.358160324201062</v>
      </c>
      <c r="F706">
        <f t="shared" si="210"/>
        <v>-0.64178431031283123</v>
      </c>
      <c r="G706">
        <v>21.09928</v>
      </c>
      <c r="H706">
        <f t="shared" si="203"/>
        <v>21.09928</v>
      </c>
      <c r="I706">
        <v>21.022304999999999</v>
      </c>
      <c r="J706">
        <f t="shared" si="199"/>
        <v>21.022304999999999</v>
      </c>
      <c r="K706">
        <f t="shared" si="211"/>
        <v>3.7799999999954535E-5</v>
      </c>
      <c r="L706">
        <v>9.2900000000000003E-4</v>
      </c>
      <c r="M706">
        <f t="shared" si="204"/>
        <v>9.2900000000000003E-4</v>
      </c>
      <c r="N706">
        <v>0.26065700000000003</v>
      </c>
      <c r="O706">
        <f t="shared" si="200"/>
        <v>0.26065700000000003</v>
      </c>
      <c r="P706">
        <f t="shared" si="212"/>
        <v>-1.6916666666666932E-4</v>
      </c>
      <c r="Q706">
        <f t="shared" si="205"/>
        <v>78.717038000000002</v>
      </c>
      <c r="R706">
        <f t="shared" si="213"/>
        <v>1.3136666666705801E-4</v>
      </c>
      <c r="S706">
        <f t="shared" si="214"/>
        <v>1</v>
      </c>
      <c r="T706">
        <f t="shared" si="215"/>
        <v>19.993987529861435</v>
      </c>
      <c r="U706">
        <f t="shared" si="216"/>
        <v>32500</v>
      </c>
      <c r="W706">
        <v>0</v>
      </c>
      <c r="X706">
        <v>20.001788000000001</v>
      </c>
      <c r="Y706">
        <v>0</v>
      </c>
      <c r="Z706">
        <v>0</v>
      </c>
      <c r="AA706">
        <f t="shared" si="201"/>
        <v>0</v>
      </c>
      <c r="AB706">
        <f t="shared" si="202"/>
        <v>0</v>
      </c>
      <c r="AC706" t="e">
        <f t="shared" si="206"/>
        <v>#DIV/0!</v>
      </c>
      <c r="AD706" s="6" t="e">
        <f t="shared" si="217"/>
        <v>#DIV/0!</v>
      </c>
      <c r="AE706" s="6" t="e">
        <f t="shared" si="217"/>
        <v>#DIV/0!</v>
      </c>
    </row>
    <row r="707" spans="1:31" x14ac:dyDescent="0.25">
      <c r="A707" s="1">
        <v>42880.369814814818</v>
      </c>
      <c r="B707" s="16">
        <v>700</v>
      </c>
      <c r="C707">
        <f t="shared" si="207"/>
        <v>12.447771221442778</v>
      </c>
      <c r="D707">
        <f t="shared" si="208"/>
        <v>-3.320601793224025</v>
      </c>
      <c r="E707">
        <f t="shared" si="209"/>
        <v>45.390722003986667</v>
      </c>
      <c r="F707">
        <f t="shared" si="210"/>
        <v>-0.2667627589028862</v>
      </c>
      <c r="G707">
        <v>21.099308000000001</v>
      </c>
      <c r="H707">
        <f t="shared" si="203"/>
        <v>21.099308000000001</v>
      </c>
      <c r="I707">
        <v>21.022369000000001</v>
      </c>
      <c r="J707">
        <f t="shared" si="199"/>
        <v>21.022369000000001</v>
      </c>
      <c r="K707">
        <f t="shared" si="211"/>
        <v>1.9250000000070599E-5</v>
      </c>
      <c r="L707">
        <v>9.2699999999999998E-4</v>
      </c>
      <c r="M707">
        <f t="shared" si="204"/>
        <v>9.2699999999999998E-4</v>
      </c>
      <c r="N707">
        <v>0.260486</v>
      </c>
      <c r="O707">
        <f t="shared" si="200"/>
        <v>0.260486</v>
      </c>
      <c r="P707">
        <f t="shared" si="212"/>
        <v>-1.6983333333333295E-4</v>
      </c>
      <c r="Q707">
        <f t="shared" si="205"/>
        <v>78.717145000000002</v>
      </c>
      <c r="R707">
        <f t="shared" si="213"/>
        <v>1.5058333333305048E-4</v>
      </c>
      <c r="S707">
        <f t="shared" si="214"/>
        <v>1</v>
      </c>
      <c r="T707">
        <f t="shared" si="215"/>
        <v>19.985967626985399</v>
      </c>
      <c r="U707">
        <f t="shared" si="216"/>
        <v>32500</v>
      </c>
      <c r="W707">
        <v>0</v>
      </c>
      <c r="X707">
        <v>20.001736000000001</v>
      </c>
      <c r="Y707">
        <v>0</v>
      </c>
      <c r="Z707">
        <v>0</v>
      </c>
      <c r="AA707">
        <f t="shared" si="201"/>
        <v>0</v>
      </c>
      <c r="AB707">
        <f t="shared" si="202"/>
        <v>0</v>
      </c>
      <c r="AC707" t="e">
        <f t="shared" si="206"/>
        <v>#DIV/0!</v>
      </c>
      <c r="AD707" s="6" t="e">
        <f t="shared" si="217"/>
        <v>#DIV/0!</v>
      </c>
      <c r="AE707" s="6" t="e">
        <f t="shared" si="217"/>
        <v>#DIV/0!</v>
      </c>
    </row>
    <row r="708" spans="1:31" x14ac:dyDescent="0.25">
      <c r="A708" s="1">
        <v>42880.370509259257</v>
      </c>
      <c r="B708" s="16">
        <v>701</v>
      </c>
      <c r="C708">
        <f t="shared" si="207"/>
        <v>20.588792936956132</v>
      </c>
      <c r="D708">
        <f t="shared" si="208"/>
        <v>-3.0151837235516954</v>
      </c>
      <c r="E708">
        <f t="shared" si="209"/>
        <v>77.81167013374305</v>
      </c>
      <c r="F708">
        <f t="shared" si="210"/>
        <v>-0.14644781424459083</v>
      </c>
      <c r="G708">
        <v>21.099081999999999</v>
      </c>
      <c r="H708">
        <f t="shared" si="203"/>
        <v>21.099081999999999</v>
      </c>
      <c r="I708">
        <v>21.022364</v>
      </c>
      <c r="J708">
        <f t="shared" si="199"/>
        <v>21.022364</v>
      </c>
      <c r="K708">
        <f t="shared" si="211"/>
        <v>-8.6666666649174815E-7</v>
      </c>
      <c r="L708">
        <v>9.3199999999999999E-4</v>
      </c>
      <c r="M708">
        <f t="shared" si="204"/>
        <v>9.3199999999999999E-4</v>
      </c>
      <c r="N708">
        <v>0.26030399999999998</v>
      </c>
      <c r="O708">
        <f t="shared" si="200"/>
        <v>0.26030399999999998</v>
      </c>
      <c r="P708">
        <f t="shared" si="212"/>
        <v>-1.6871666666666563E-4</v>
      </c>
      <c r="Q708">
        <f t="shared" si="205"/>
        <v>78.717331999999999</v>
      </c>
      <c r="R708">
        <f t="shared" si="213"/>
        <v>1.6958333333197591E-4</v>
      </c>
      <c r="S708">
        <f t="shared" si="214"/>
        <v>1</v>
      </c>
      <c r="T708">
        <f t="shared" si="215"/>
        <v>19.978237023339876</v>
      </c>
      <c r="U708">
        <f t="shared" si="216"/>
        <v>32500</v>
      </c>
      <c r="W708">
        <v>0</v>
      </c>
      <c r="X708">
        <v>20.001840999999999</v>
      </c>
      <c r="Y708">
        <v>0</v>
      </c>
      <c r="Z708">
        <v>0</v>
      </c>
      <c r="AA708">
        <f t="shared" si="201"/>
        <v>0</v>
      </c>
      <c r="AB708">
        <f t="shared" si="202"/>
        <v>0</v>
      </c>
      <c r="AC708" t="e">
        <f t="shared" si="206"/>
        <v>#DIV/0!</v>
      </c>
      <c r="AD708" s="6" t="e">
        <f t="shared" si="217"/>
        <v>#DIV/0!</v>
      </c>
      <c r="AE708" s="6" t="e">
        <f t="shared" si="217"/>
        <v>#DIV/0!</v>
      </c>
    </row>
    <row r="709" spans="1:31" x14ac:dyDescent="0.25">
      <c r="A709" s="1">
        <v>42880.371203703704</v>
      </c>
      <c r="B709" s="16">
        <v>702</v>
      </c>
      <c r="C709">
        <f t="shared" si="207"/>
        <v>25.48736673998377</v>
      </c>
      <c r="D709">
        <f t="shared" si="208"/>
        <v>-2.7294181367637815</v>
      </c>
      <c r="E709">
        <f t="shared" si="209"/>
        <v>97.43243469928882</v>
      </c>
      <c r="F709">
        <f t="shared" si="210"/>
        <v>-0.10708905963525675</v>
      </c>
      <c r="G709">
        <v>21.098979</v>
      </c>
      <c r="H709">
        <f t="shared" si="203"/>
        <v>21.098979</v>
      </c>
      <c r="I709">
        <v>21.022200000000002</v>
      </c>
      <c r="J709">
        <f t="shared" si="199"/>
        <v>21.022200000000002</v>
      </c>
      <c r="K709">
        <f t="shared" si="211"/>
        <v>-1.2916666666740183E-5</v>
      </c>
      <c r="L709">
        <v>9.3199999999999999E-4</v>
      </c>
      <c r="M709">
        <f t="shared" si="204"/>
        <v>9.3199999999999999E-4</v>
      </c>
      <c r="N709">
        <v>0.260133</v>
      </c>
      <c r="O709">
        <f t="shared" si="200"/>
        <v>0.260133</v>
      </c>
      <c r="P709">
        <f t="shared" si="212"/>
        <v>-1.677000000000021E-4</v>
      </c>
      <c r="Q709">
        <f t="shared" si="205"/>
        <v>78.717667000000006</v>
      </c>
      <c r="R709">
        <f t="shared" si="213"/>
        <v>1.8061666666634816E-4</v>
      </c>
      <c r="S709">
        <f t="shared" si="214"/>
        <v>1</v>
      </c>
      <c r="T709">
        <f t="shared" si="215"/>
        <v>19.974207215123378</v>
      </c>
      <c r="U709">
        <f t="shared" si="216"/>
        <v>32500</v>
      </c>
      <c r="W709">
        <v>0</v>
      </c>
      <c r="X709">
        <v>20.002424000000001</v>
      </c>
      <c r="Y709">
        <v>0</v>
      </c>
      <c r="Z709">
        <v>0</v>
      </c>
      <c r="AA709">
        <f t="shared" si="201"/>
        <v>0</v>
      </c>
      <c r="AB709">
        <f t="shared" si="202"/>
        <v>0</v>
      </c>
      <c r="AC709" t="e">
        <f t="shared" si="206"/>
        <v>#DIV/0!</v>
      </c>
      <c r="AD709" s="6" t="e">
        <f t="shared" si="217"/>
        <v>#DIV/0!</v>
      </c>
      <c r="AE709" s="6" t="e">
        <f t="shared" si="217"/>
        <v>#DIV/0!</v>
      </c>
    </row>
    <row r="710" spans="1:31" x14ac:dyDescent="0.25">
      <c r="A710" s="1">
        <v>42880.371898148151</v>
      </c>
      <c r="B710" s="16">
        <v>703</v>
      </c>
      <c r="C710">
        <f t="shared" si="207"/>
        <v>23.689498997068355</v>
      </c>
      <c r="D710">
        <f t="shared" si="208"/>
        <v>-2.0095135769188222</v>
      </c>
      <c r="E710">
        <f t="shared" si="209"/>
        <v>91.141812558528017</v>
      </c>
      <c r="F710">
        <f t="shared" si="210"/>
        <v>-8.4827187656754802E-2</v>
      </c>
      <c r="G710">
        <v>21.098907000000001</v>
      </c>
      <c r="H710">
        <f t="shared" si="203"/>
        <v>21.098907000000001</v>
      </c>
      <c r="I710">
        <v>21.022212</v>
      </c>
      <c r="J710">
        <f t="shared" si="199"/>
        <v>21.022212</v>
      </c>
      <c r="K710">
        <f t="shared" si="211"/>
        <v>-9.0666666668089605E-6</v>
      </c>
      <c r="L710">
        <v>9.3400000000000004E-4</v>
      </c>
      <c r="M710">
        <f t="shared" si="204"/>
        <v>9.3400000000000004E-4</v>
      </c>
      <c r="N710">
        <v>0.25997300000000001</v>
      </c>
      <c r="O710">
        <f t="shared" si="200"/>
        <v>0.25997300000000001</v>
      </c>
      <c r="P710">
        <f t="shared" si="212"/>
        <v>-1.6540000000000166E-4</v>
      </c>
      <c r="Q710">
        <f t="shared" si="205"/>
        <v>78.717815000000002</v>
      </c>
      <c r="R710">
        <f t="shared" si="213"/>
        <v>1.7446666666600663E-4</v>
      </c>
      <c r="S710">
        <f t="shared" si="214"/>
        <v>1</v>
      </c>
      <c r="T710">
        <f t="shared" si="215"/>
        <v>19.976036987426276</v>
      </c>
      <c r="U710">
        <f t="shared" si="216"/>
        <v>32500</v>
      </c>
      <c r="W710">
        <v>0</v>
      </c>
      <c r="X710">
        <v>20.001736000000001</v>
      </c>
      <c r="Y710">
        <v>0</v>
      </c>
      <c r="Z710">
        <v>0</v>
      </c>
      <c r="AA710">
        <f t="shared" si="201"/>
        <v>0</v>
      </c>
      <c r="AB710">
        <f t="shared" si="202"/>
        <v>0</v>
      </c>
      <c r="AC710" t="e">
        <f t="shared" si="206"/>
        <v>#DIV/0!</v>
      </c>
      <c r="AD710" s="6" t="e">
        <f t="shared" si="217"/>
        <v>#DIV/0!</v>
      </c>
      <c r="AE710" s="6" t="e">
        <f t="shared" si="217"/>
        <v>#DIV/0!</v>
      </c>
    </row>
    <row r="711" spans="1:31" x14ac:dyDescent="0.25">
      <c r="A711" s="1">
        <v>42880.37259259259</v>
      </c>
      <c r="B711" s="16">
        <v>704</v>
      </c>
      <c r="C711">
        <f t="shared" si="207"/>
        <v>19.710334419803079</v>
      </c>
      <c r="D711">
        <f t="shared" si="208"/>
        <v>-1.85357818182176</v>
      </c>
      <c r="E711">
        <f t="shared" si="209"/>
        <v>75.632077635712704</v>
      </c>
      <c r="F711">
        <f t="shared" si="210"/>
        <v>-9.4040930120366711E-2</v>
      </c>
      <c r="G711">
        <v>21.098911999999999</v>
      </c>
      <c r="H711">
        <f t="shared" si="203"/>
        <v>21.098911999999999</v>
      </c>
      <c r="I711">
        <v>21.022085000000001</v>
      </c>
      <c r="J711">
        <f t="shared" si="199"/>
        <v>21.022085000000001</v>
      </c>
      <c r="K711">
        <f t="shared" si="211"/>
        <v>5.8333333316321996E-7</v>
      </c>
      <c r="L711">
        <v>9.2500000000000004E-4</v>
      </c>
      <c r="M711">
        <f t="shared" si="204"/>
        <v>9.2500000000000004E-4</v>
      </c>
      <c r="N711">
        <v>0.25979600000000003</v>
      </c>
      <c r="O711">
        <f t="shared" si="200"/>
        <v>0.25979600000000003</v>
      </c>
      <c r="P711">
        <f t="shared" si="212"/>
        <v>-1.6485000000000065E-4</v>
      </c>
      <c r="Q711">
        <f t="shared" si="205"/>
        <v>78.718119000000002</v>
      </c>
      <c r="R711">
        <f t="shared" si="213"/>
        <v>1.6426666666570592E-4</v>
      </c>
      <c r="S711">
        <f t="shared" si="214"/>
        <v>1</v>
      </c>
      <c r="T711">
        <f t="shared" si="215"/>
        <v>19.980172087398746</v>
      </c>
      <c r="U711">
        <f t="shared" si="216"/>
        <v>32500</v>
      </c>
      <c r="W711">
        <v>0</v>
      </c>
      <c r="X711">
        <v>20.001736000000001</v>
      </c>
      <c r="Y711">
        <v>0</v>
      </c>
      <c r="Z711">
        <v>0</v>
      </c>
      <c r="AA711">
        <f t="shared" si="201"/>
        <v>0</v>
      </c>
      <c r="AB711">
        <f t="shared" si="202"/>
        <v>0</v>
      </c>
      <c r="AC711" t="e">
        <f t="shared" si="206"/>
        <v>#DIV/0!</v>
      </c>
      <c r="AD711" s="6" t="e">
        <f t="shared" si="217"/>
        <v>#DIV/0!</v>
      </c>
      <c r="AE711" s="6" t="e">
        <f t="shared" si="217"/>
        <v>#DIV/0!</v>
      </c>
    </row>
    <row r="712" spans="1:31" x14ac:dyDescent="0.25">
      <c r="A712" s="1">
        <v>42880.373287037037</v>
      </c>
      <c r="B712" s="16">
        <v>705</v>
      </c>
      <c r="C712">
        <f t="shared" si="207"/>
        <v>15.193012238425066</v>
      </c>
      <c r="D712">
        <f t="shared" si="208"/>
        <v>-1.5942890809635113</v>
      </c>
      <c r="E712">
        <f t="shared" si="209"/>
        <v>58.115566086249466</v>
      </c>
      <c r="F712">
        <f t="shared" si="210"/>
        <v>-0.10493568068953113</v>
      </c>
      <c r="G712">
        <v>21.098953000000002</v>
      </c>
      <c r="H712">
        <f t="shared" si="203"/>
        <v>21.098953000000002</v>
      </c>
      <c r="I712">
        <v>21.022220000000001</v>
      </c>
      <c r="J712">
        <f t="shared" ref="J712:J775" si="218">(I712*J$2+J$3+J$4)</f>
        <v>21.022220000000001</v>
      </c>
      <c r="K712">
        <f t="shared" si="211"/>
        <v>1.133333333325955E-5</v>
      </c>
      <c r="L712">
        <v>9.2100000000000005E-4</v>
      </c>
      <c r="M712">
        <f t="shared" si="204"/>
        <v>9.2100000000000005E-4</v>
      </c>
      <c r="N712">
        <v>0.259656</v>
      </c>
      <c r="O712">
        <f t="shared" ref="O712:O775" si="219">(N712*O$2+O$3+O$4)</f>
        <v>0.259656</v>
      </c>
      <c r="P712">
        <f t="shared" si="212"/>
        <v>-1.6400000000000119E-4</v>
      </c>
      <c r="Q712">
        <f t="shared" si="205"/>
        <v>78.718123999999989</v>
      </c>
      <c r="R712">
        <f t="shared" si="213"/>
        <v>1.5266666666586087E-4</v>
      </c>
      <c r="S712">
        <f t="shared" si="214"/>
        <v>1</v>
      </c>
      <c r="T712">
        <f t="shared" si="215"/>
        <v>19.984101698680902</v>
      </c>
      <c r="U712">
        <f t="shared" si="216"/>
        <v>32500</v>
      </c>
      <c r="W712">
        <v>0</v>
      </c>
      <c r="X712">
        <v>20.000889000000001</v>
      </c>
      <c r="Y712">
        <v>0</v>
      </c>
      <c r="Z712">
        <v>0</v>
      </c>
      <c r="AA712">
        <f t="shared" ref="AA712:AA775" si="220">((X712*(H712/100)*Z712)/(-X712*(-1+H712/100+M712/100)+Z712))*1000</f>
        <v>0</v>
      </c>
      <c r="AB712">
        <f t="shared" ref="AB712:AB775" si="221">((X712*(Y712*(-1+M712/100+H712/100)+(M712/100)*Z712))/(X712*(-1+M712/100+H712/100)-Z712))*1000</f>
        <v>0</v>
      </c>
      <c r="AC712" t="e">
        <f t="shared" si="206"/>
        <v>#DIV/0!</v>
      </c>
      <c r="AD712" s="6" t="e">
        <f t="shared" si="217"/>
        <v>#DIV/0!</v>
      </c>
      <c r="AE712" s="6" t="e">
        <f t="shared" si="217"/>
        <v>#DIV/0!</v>
      </c>
    </row>
    <row r="713" spans="1:31" x14ac:dyDescent="0.25">
      <c r="A713" s="1">
        <v>42880.373981481483</v>
      </c>
      <c r="B713" s="16">
        <v>706</v>
      </c>
      <c r="C713">
        <f t="shared" si="207"/>
        <v>9.6105420063922509</v>
      </c>
      <c r="D713">
        <f t="shared" si="208"/>
        <v>-1.8124454371932419</v>
      </c>
      <c r="E713">
        <f t="shared" si="209"/>
        <v>35.874206284530523</v>
      </c>
      <c r="F713">
        <f t="shared" si="210"/>
        <v>-0.18858930495155546</v>
      </c>
      <c r="G713">
        <v>21.099025000000001</v>
      </c>
      <c r="H713">
        <f t="shared" ref="H713:H776" si="222">(G713*H$2+H$3+H$4)</f>
        <v>21.099025000000001</v>
      </c>
      <c r="I713">
        <v>21.022193999999999</v>
      </c>
      <c r="J713">
        <f t="shared" si="218"/>
        <v>21.022193999999999</v>
      </c>
      <c r="K713">
        <f t="shared" si="211"/>
        <v>2.5099999999866894E-5</v>
      </c>
      <c r="L713">
        <v>9.1699999999999995E-4</v>
      </c>
      <c r="M713">
        <f t="shared" ref="M713:M776" si="223">(L713*M$2+M$3+M$4)</f>
        <v>9.1699999999999995E-4</v>
      </c>
      <c r="N713">
        <v>0.25949699999999998</v>
      </c>
      <c r="O713">
        <f t="shared" si="219"/>
        <v>0.25949699999999998</v>
      </c>
      <c r="P713">
        <f t="shared" si="212"/>
        <v>-1.6461666666666986E-4</v>
      </c>
      <c r="Q713">
        <f t="shared" ref="Q713:Q776" si="224">100-J713-O713</f>
        <v>78.718309000000005</v>
      </c>
      <c r="R713">
        <f t="shared" si="213"/>
        <v>1.3951666666566591E-4</v>
      </c>
      <c r="S713">
        <f t="shared" si="214"/>
        <v>1</v>
      </c>
      <c r="T713">
        <f t="shared" si="215"/>
        <v>19.989201012556784</v>
      </c>
      <c r="U713">
        <f t="shared" si="216"/>
        <v>32500</v>
      </c>
      <c r="W713">
        <v>0</v>
      </c>
      <c r="X713">
        <v>20.000623999999998</v>
      </c>
      <c r="Y713">
        <v>0</v>
      </c>
      <c r="Z713">
        <v>0</v>
      </c>
      <c r="AA713">
        <f t="shared" si="220"/>
        <v>0</v>
      </c>
      <c r="AB713">
        <f t="shared" si="221"/>
        <v>0</v>
      </c>
      <c r="AC713" t="e">
        <f t="shared" ref="AC713:AC776" si="225">AB713/AA713</f>
        <v>#DIV/0!</v>
      </c>
      <c r="AD713" s="6" t="e">
        <f t="shared" si="217"/>
        <v>#DIV/0!</v>
      </c>
      <c r="AE713" s="6" t="e">
        <f t="shared" si="217"/>
        <v>#DIV/0!</v>
      </c>
    </row>
    <row r="714" spans="1:31" x14ac:dyDescent="0.25">
      <c r="A714" s="1">
        <v>42880.374675925923</v>
      </c>
      <c r="B714" s="16">
        <v>707</v>
      </c>
      <c r="C714">
        <f t="shared" si="207"/>
        <v>6.6414727159631077</v>
      </c>
      <c r="D714">
        <f t="shared" si="208"/>
        <v>-2.5886294023065126</v>
      </c>
      <c r="E714">
        <f t="shared" si="209"/>
        <v>23.316197113464213</v>
      </c>
      <c r="F714">
        <f t="shared" si="210"/>
        <v>-0.38976737735963501</v>
      </c>
      <c r="G714">
        <v>21.099067999999999</v>
      </c>
      <c r="H714">
        <f t="shared" si="222"/>
        <v>21.099067999999999</v>
      </c>
      <c r="I714">
        <v>21.022400999999999</v>
      </c>
      <c r="J714">
        <f t="shared" si="218"/>
        <v>21.022400999999999</v>
      </c>
      <c r="K714">
        <f t="shared" si="211"/>
        <v>3.2716666666724832E-5</v>
      </c>
      <c r="L714">
        <v>9.2000000000000003E-4</v>
      </c>
      <c r="M714">
        <f t="shared" si="223"/>
        <v>9.2000000000000003E-4</v>
      </c>
      <c r="N714">
        <v>0.259326</v>
      </c>
      <c r="O714">
        <f t="shared" si="219"/>
        <v>0.259326</v>
      </c>
      <c r="P714">
        <f t="shared" si="212"/>
        <v>-1.6691666666666753E-4</v>
      </c>
      <c r="Q714">
        <f t="shared" si="224"/>
        <v>78.718272999999996</v>
      </c>
      <c r="R714">
        <f t="shared" si="213"/>
        <v>1.3420000000034329E-4</v>
      </c>
      <c r="S714">
        <f t="shared" si="214"/>
        <v>1</v>
      </c>
      <c r="T714">
        <f t="shared" si="215"/>
        <v>19.991552897881601</v>
      </c>
      <c r="U714">
        <f t="shared" si="216"/>
        <v>32500</v>
      </c>
      <c r="W714">
        <v>0</v>
      </c>
      <c r="X714">
        <v>20.000782999999998</v>
      </c>
      <c r="Y714">
        <v>0</v>
      </c>
      <c r="Z714">
        <v>0</v>
      </c>
      <c r="AA714">
        <f t="shared" si="220"/>
        <v>0</v>
      </c>
      <c r="AB714">
        <f t="shared" si="221"/>
        <v>0</v>
      </c>
      <c r="AC714" t="e">
        <f t="shared" si="225"/>
        <v>#DIV/0!</v>
      </c>
      <c r="AD714" s="6" t="e">
        <f t="shared" si="217"/>
        <v>#DIV/0!</v>
      </c>
      <c r="AE714" s="6" t="e">
        <f t="shared" si="217"/>
        <v>#DIV/0!</v>
      </c>
    </row>
    <row r="715" spans="1:31" x14ac:dyDescent="0.25">
      <c r="A715" s="1">
        <v>42880.37537037037</v>
      </c>
      <c r="B715" s="16">
        <v>708</v>
      </c>
      <c r="C715">
        <f t="shared" si="207"/>
        <v>2.0876480601458658</v>
      </c>
      <c r="D715">
        <f t="shared" si="208"/>
        <v>-3.4117776895315988</v>
      </c>
      <c r="E715">
        <f t="shared" si="209"/>
        <v>4.460818435791972</v>
      </c>
      <c r="F715">
        <f t="shared" si="210"/>
        <v>-1.6342686081356141</v>
      </c>
      <c r="G715">
        <v>21.098666999999999</v>
      </c>
      <c r="H715">
        <f t="shared" si="222"/>
        <v>21.098666999999999</v>
      </c>
      <c r="I715">
        <v>21.022351</v>
      </c>
      <c r="J715">
        <f t="shared" si="218"/>
        <v>21.022351</v>
      </c>
      <c r="K715">
        <f t="shared" si="211"/>
        <v>4.4099999999917351E-5</v>
      </c>
      <c r="L715">
        <v>9.2500000000000004E-4</v>
      </c>
      <c r="M715">
        <f t="shared" si="223"/>
        <v>9.2500000000000004E-4</v>
      </c>
      <c r="N715">
        <v>0.25914399999999999</v>
      </c>
      <c r="O715">
        <f t="shared" si="219"/>
        <v>0.25914399999999999</v>
      </c>
      <c r="P715">
        <f t="shared" si="212"/>
        <v>-1.6936666666666581E-4</v>
      </c>
      <c r="Q715">
        <f t="shared" si="224"/>
        <v>78.718504999999993</v>
      </c>
      <c r="R715">
        <f t="shared" si="213"/>
        <v>1.2526666666730081E-4</v>
      </c>
      <c r="S715">
        <f t="shared" si="214"/>
        <v>1</v>
      </c>
      <c r="T715">
        <f t="shared" si="215"/>
        <v>19.995600574250144</v>
      </c>
      <c r="U715">
        <f t="shared" si="216"/>
        <v>32500</v>
      </c>
      <c r="W715">
        <v>0</v>
      </c>
      <c r="X715">
        <v>20.001100000000001</v>
      </c>
      <c r="Y715">
        <v>0</v>
      </c>
      <c r="Z715">
        <v>0</v>
      </c>
      <c r="AA715">
        <f t="shared" si="220"/>
        <v>0</v>
      </c>
      <c r="AB715">
        <f t="shared" si="221"/>
        <v>0</v>
      </c>
      <c r="AC715" t="e">
        <f t="shared" si="225"/>
        <v>#DIV/0!</v>
      </c>
      <c r="AD715" s="6" t="e">
        <f t="shared" si="217"/>
        <v>#DIV/0!</v>
      </c>
      <c r="AE715" s="6" t="e">
        <f t="shared" si="217"/>
        <v>#DIV/0!</v>
      </c>
    </row>
    <row r="716" spans="1:31" x14ac:dyDescent="0.25">
      <c r="A716" s="1">
        <v>42880.376064814816</v>
      </c>
      <c r="B716" s="16">
        <v>709</v>
      </c>
      <c r="C716">
        <f t="shared" ref="C716:C779" si="226">(X716*H716-T716*J716-K716*U716)*10</f>
        <v>4.3699996342318563</v>
      </c>
      <c r="D716">
        <f t="shared" ref="D716:D779" si="227">(T716*O716-X716*M716+P716*U716)*10</f>
        <v>-4.0092087335934501</v>
      </c>
      <c r="E716">
        <f t="shared" ref="E716:E779" si="228">3.941*C716+1.104*D716</f>
        <v>12.796002116620578</v>
      </c>
      <c r="F716">
        <f t="shared" si="210"/>
        <v>-0.91743914626166212</v>
      </c>
      <c r="G716">
        <v>21.098685</v>
      </c>
      <c r="H716">
        <f t="shared" si="222"/>
        <v>21.098685</v>
      </c>
      <c r="I716">
        <v>21.022299</v>
      </c>
      <c r="J716">
        <f t="shared" si="218"/>
        <v>21.022299</v>
      </c>
      <c r="K716">
        <f t="shared" si="211"/>
        <v>3.898333333343847E-5</v>
      </c>
      <c r="L716">
        <v>9.2599999999999996E-4</v>
      </c>
      <c r="M716">
        <f t="shared" si="223"/>
        <v>9.2599999999999996E-4</v>
      </c>
      <c r="N716">
        <v>0.25898399999999999</v>
      </c>
      <c r="O716">
        <f t="shared" si="219"/>
        <v>0.25898399999999999</v>
      </c>
      <c r="P716">
        <f t="shared" si="212"/>
        <v>-1.7108333333333187E-4</v>
      </c>
      <c r="Q716">
        <f t="shared" si="224"/>
        <v>78.718716999999998</v>
      </c>
      <c r="R716">
        <f t="shared" si="213"/>
        <v>1.3210000000138205E-4</v>
      </c>
      <c r="S716">
        <f t="shared" si="214"/>
        <v>1</v>
      </c>
      <c r="T716">
        <f t="shared" si="215"/>
        <v>19.992773791631688</v>
      </c>
      <c r="U716">
        <f t="shared" si="216"/>
        <v>32500</v>
      </c>
      <c r="W716">
        <v>0</v>
      </c>
      <c r="X716">
        <v>20.001152999999999</v>
      </c>
      <c r="Y716">
        <v>0</v>
      </c>
      <c r="Z716">
        <v>0</v>
      </c>
      <c r="AA716">
        <f t="shared" si="220"/>
        <v>0</v>
      </c>
      <c r="AB716">
        <f t="shared" si="221"/>
        <v>0</v>
      </c>
      <c r="AC716" t="e">
        <f t="shared" si="225"/>
        <v>#DIV/0!</v>
      </c>
      <c r="AD716" s="6" t="e">
        <f t="shared" si="217"/>
        <v>#DIV/0!</v>
      </c>
      <c r="AE716" s="6" t="e">
        <f t="shared" si="217"/>
        <v>#DIV/0!</v>
      </c>
    </row>
    <row r="717" spans="1:31" x14ac:dyDescent="0.25">
      <c r="A717" s="1">
        <v>42880.376759259256</v>
      </c>
      <c r="B717" s="16">
        <v>710</v>
      </c>
      <c r="C717">
        <f t="shared" si="226"/>
        <v>3.6046536678495644</v>
      </c>
      <c r="D717">
        <f t="shared" si="227"/>
        <v>-3.7289734140798547</v>
      </c>
      <c r="E717">
        <f t="shared" si="228"/>
        <v>10.089153455850973</v>
      </c>
      <c r="F717">
        <f t="shared" ref="F717:F780" si="229">D717/C717</f>
        <v>-1.0344886798249486</v>
      </c>
      <c r="G717">
        <v>21.098832999999999</v>
      </c>
      <c r="H717">
        <f t="shared" si="222"/>
        <v>21.098832999999999</v>
      </c>
      <c r="I717">
        <v>21.022333</v>
      </c>
      <c r="J717">
        <f t="shared" si="218"/>
        <v>21.022333</v>
      </c>
      <c r="K717">
        <f t="shared" ref="K717:K780" si="230">SLOPE(J713:J721,B713:B721)</f>
        <v>4.0733333333461037E-5</v>
      </c>
      <c r="L717">
        <v>9.19E-4</v>
      </c>
      <c r="M717">
        <f t="shared" si="223"/>
        <v>9.19E-4</v>
      </c>
      <c r="N717">
        <v>0.25881399999999999</v>
      </c>
      <c r="O717">
        <f t="shared" si="219"/>
        <v>0.25881399999999999</v>
      </c>
      <c r="P717">
        <f t="shared" ref="P717:P780" si="231">SLOPE(O713:O721,B713:B721)</f>
        <v>-1.7013333333333231E-4</v>
      </c>
      <c r="Q717">
        <f t="shared" si="224"/>
        <v>78.718852999999996</v>
      </c>
      <c r="R717">
        <f t="shared" ref="R717:R780" si="232">SLOPE(Q713:Q721,B713:B721)</f>
        <v>1.2940000000109345E-4</v>
      </c>
      <c r="S717">
        <f t="shared" ref="S717:S780" si="233">((X717-AA717/1000+AB717/1000)/(X717+Y717+Z717))</f>
        <v>1</v>
      </c>
      <c r="T717">
        <f t="shared" ref="T717:T780" si="234">(-R717*U717+X717*(100-H717-M717))/(100-J717-O717)</f>
        <v>19.994349372917675</v>
      </c>
      <c r="U717">
        <f t="shared" si="216"/>
        <v>32500</v>
      </c>
      <c r="W717">
        <v>0</v>
      </c>
      <c r="X717">
        <v>20.001683</v>
      </c>
      <c r="Y717">
        <v>0</v>
      </c>
      <c r="Z717">
        <v>0</v>
      </c>
      <c r="AA717">
        <f t="shared" si="220"/>
        <v>0</v>
      </c>
      <c r="AB717">
        <f t="shared" si="221"/>
        <v>0</v>
      </c>
      <c r="AC717" t="e">
        <f t="shared" si="225"/>
        <v>#DIV/0!</v>
      </c>
      <c r="AD717" s="6" t="e">
        <f t="shared" si="217"/>
        <v>#DIV/0!</v>
      </c>
      <c r="AE717" s="6" t="e">
        <f t="shared" si="217"/>
        <v>#DIV/0!</v>
      </c>
    </row>
    <row r="718" spans="1:31" x14ac:dyDescent="0.25">
      <c r="A718" s="1">
        <v>42880.377453703702</v>
      </c>
      <c r="B718" s="16">
        <v>711</v>
      </c>
      <c r="C718">
        <f t="shared" si="226"/>
        <v>4.9897478250345166</v>
      </c>
      <c r="D718">
        <f t="shared" si="227"/>
        <v>-3.4415311164611317</v>
      </c>
      <c r="E718">
        <f t="shared" si="228"/>
        <v>15.865145825887939</v>
      </c>
      <c r="F718">
        <f t="shared" si="229"/>
        <v>-0.68972045023885054</v>
      </c>
      <c r="G718">
        <v>21.099102999999999</v>
      </c>
      <c r="H718">
        <f t="shared" si="222"/>
        <v>21.099102999999999</v>
      </c>
      <c r="I718">
        <v>21.022438000000001</v>
      </c>
      <c r="J718">
        <f t="shared" si="218"/>
        <v>21.022438000000001</v>
      </c>
      <c r="K718">
        <f t="shared" si="230"/>
        <v>3.7283333333289663E-5</v>
      </c>
      <c r="L718">
        <v>9.1E-4</v>
      </c>
      <c r="M718">
        <f t="shared" si="223"/>
        <v>9.1E-4</v>
      </c>
      <c r="N718">
        <v>0.25863000000000003</v>
      </c>
      <c r="O718">
        <f t="shared" si="219"/>
        <v>0.25863000000000003</v>
      </c>
      <c r="P718">
        <f t="shared" si="231"/>
        <v>-1.6913333333333502E-4</v>
      </c>
      <c r="Q718">
        <f t="shared" si="224"/>
        <v>78.718932000000009</v>
      </c>
      <c r="R718">
        <f t="shared" si="232"/>
        <v>1.3185000000106583E-4</v>
      </c>
      <c r="S718">
        <f t="shared" si="233"/>
        <v>1</v>
      </c>
      <c r="T718">
        <f t="shared" si="234"/>
        <v>19.99335672105817</v>
      </c>
      <c r="U718">
        <f t="shared" ref="U718:U781" si="235">$F$1</f>
        <v>32500</v>
      </c>
      <c r="W718">
        <v>0</v>
      </c>
      <c r="X718">
        <v>20.001788000000001</v>
      </c>
      <c r="Y718">
        <v>0</v>
      </c>
      <c r="Z718">
        <v>0</v>
      </c>
      <c r="AA718">
        <f t="shared" si="220"/>
        <v>0</v>
      </c>
      <c r="AB718">
        <f t="shared" si="221"/>
        <v>0</v>
      </c>
      <c r="AC718" t="e">
        <f t="shared" si="225"/>
        <v>#DIV/0!</v>
      </c>
      <c r="AD718" s="6" t="e">
        <f t="shared" si="217"/>
        <v>#DIV/0!</v>
      </c>
      <c r="AE718" s="6" t="e">
        <f t="shared" si="217"/>
        <v>#DIV/0!</v>
      </c>
    </row>
    <row r="719" spans="1:31" x14ac:dyDescent="0.25">
      <c r="A719" s="1">
        <v>42880.378148148149</v>
      </c>
      <c r="B719" s="16">
        <v>712</v>
      </c>
      <c r="C719">
        <f t="shared" si="226"/>
        <v>0.98840477698774576</v>
      </c>
      <c r="D719">
        <f t="shared" si="227"/>
        <v>-3.3477756771741962</v>
      </c>
      <c r="E719">
        <f t="shared" si="228"/>
        <v>0.19935887850839284</v>
      </c>
      <c r="F719">
        <f t="shared" si="229"/>
        <v>-3.387049268799418</v>
      </c>
      <c r="G719">
        <v>21.098994000000001</v>
      </c>
      <c r="H719">
        <f t="shared" si="222"/>
        <v>21.098994000000001</v>
      </c>
      <c r="I719">
        <v>21.022538999999998</v>
      </c>
      <c r="J719">
        <f t="shared" si="218"/>
        <v>21.022538999999998</v>
      </c>
      <c r="K719">
        <f t="shared" si="230"/>
        <v>4.6816666666534464E-5</v>
      </c>
      <c r="L719">
        <v>9.1E-4</v>
      </c>
      <c r="M719">
        <f t="shared" si="223"/>
        <v>9.1E-4</v>
      </c>
      <c r="N719">
        <v>0.25845200000000002</v>
      </c>
      <c r="O719">
        <f t="shared" si="219"/>
        <v>0.25845200000000002</v>
      </c>
      <c r="P719">
        <f t="shared" si="231"/>
        <v>-1.6876666666666614E-4</v>
      </c>
      <c r="Q719">
        <f t="shared" si="224"/>
        <v>78.719009</v>
      </c>
      <c r="R719">
        <f t="shared" si="232"/>
        <v>1.219500000004814E-4</v>
      </c>
      <c r="S719">
        <f t="shared" si="233"/>
        <v>1</v>
      </c>
      <c r="T719">
        <f t="shared" si="234"/>
        <v>19.997293819545721</v>
      </c>
      <c r="U719">
        <f t="shared" si="235"/>
        <v>32500</v>
      </c>
      <c r="W719">
        <v>0</v>
      </c>
      <c r="X719">
        <v>20.001629999999999</v>
      </c>
      <c r="Y719">
        <v>0</v>
      </c>
      <c r="Z719">
        <v>0</v>
      </c>
      <c r="AA719">
        <f t="shared" si="220"/>
        <v>0</v>
      </c>
      <c r="AB719">
        <f t="shared" si="221"/>
        <v>0</v>
      </c>
      <c r="AC719" t="e">
        <f t="shared" si="225"/>
        <v>#DIV/0!</v>
      </c>
      <c r="AD719" s="6" t="e">
        <f t="shared" si="217"/>
        <v>#DIV/0!</v>
      </c>
      <c r="AE719" s="6" t="e">
        <f t="shared" si="217"/>
        <v>#DIV/0!</v>
      </c>
    </row>
    <row r="720" spans="1:31" x14ac:dyDescent="0.25">
      <c r="A720" s="1">
        <v>42880.378842592596</v>
      </c>
      <c r="B720" s="16">
        <v>713</v>
      </c>
      <c r="C720">
        <f t="shared" si="226"/>
        <v>-1.8795639516208484</v>
      </c>
      <c r="D720">
        <f t="shared" si="227"/>
        <v>-3.545143249188154</v>
      </c>
      <c r="E720">
        <f t="shared" si="228"/>
        <v>-11.321199680441485</v>
      </c>
      <c r="F720">
        <f t="shared" si="229"/>
        <v>1.8861519695198388</v>
      </c>
      <c r="G720">
        <v>21.098991999999999</v>
      </c>
      <c r="H720">
        <f t="shared" si="222"/>
        <v>21.098991999999999</v>
      </c>
      <c r="I720">
        <v>21.022532000000002</v>
      </c>
      <c r="J720">
        <f t="shared" si="218"/>
        <v>21.022532000000002</v>
      </c>
      <c r="K720">
        <f t="shared" si="230"/>
        <v>5.3916666666490679E-5</v>
      </c>
      <c r="L720">
        <v>9.1600000000000004E-4</v>
      </c>
      <c r="M720">
        <f t="shared" si="223"/>
        <v>9.1600000000000004E-4</v>
      </c>
      <c r="N720">
        <v>0.25830399999999998</v>
      </c>
      <c r="O720">
        <f t="shared" si="219"/>
        <v>0.25830399999999998</v>
      </c>
      <c r="P720">
        <f t="shared" si="231"/>
        <v>-1.6929999999999907E-4</v>
      </c>
      <c r="Q720">
        <f t="shared" si="224"/>
        <v>78.719164000000006</v>
      </c>
      <c r="R720">
        <f t="shared" si="232"/>
        <v>1.153833333331041E-4</v>
      </c>
      <c r="S720">
        <f t="shared" si="233"/>
        <v>1</v>
      </c>
      <c r="T720">
        <f t="shared" si="234"/>
        <v>19.999911420702563</v>
      </c>
      <c r="U720">
        <f t="shared" si="235"/>
        <v>32500</v>
      </c>
      <c r="W720">
        <v>0</v>
      </c>
      <c r="X720">
        <v>20.001577000000001</v>
      </c>
      <c r="Y720">
        <v>0</v>
      </c>
      <c r="Z720">
        <v>0</v>
      </c>
      <c r="AA720">
        <f t="shared" si="220"/>
        <v>0</v>
      </c>
      <c r="AB720">
        <f t="shared" si="221"/>
        <v>0</v>
      </c>
      <c r="AC720" t="e">
        <f t="shared" si="225"/>
        <v>#DIV/0!</v>
      </c>
      <c r="AD720" s="6" t="e">
        <f t="shared" si="217"/>
        <v>#DIV/0!</v>
      </c>
      <c r="AE720" s="6" t="e">
        <f t="shared" si="217"/>
        <v>#DIV/0!</v>
      </c>
    </row>
    <row r="721" spans="1:31" x14ac:dyDescent="0.25">
      <c r="A721" s="1">
        <v>42880.379537037035</v>
      </c>
      <c r="B721" s="16">
        <v>714</v>
      </c>
      <c r="C721">
        <f t="shared" si="226"/>
        <v>-5.9033339325116785</v>
      </c>
      <c r="D721">
        <f t="shared" si="227"/>
        <v>-3.3272601022453419</v>
      </c>
      <c r="E721">
        <f t="shared" si="228"/>
        <v>-26.938334180907383</v>
      </c>
      <c r="F721">
        <f t="shared" si="229"/>
        <v>0.56362390138917651</v>
      </c>
      <c r="G721">
        <v>21.099086</v>
      </c>
      <c r="H721">
        <f t="shared" si="222"/>
        <v>21.099086</v>
      </c>
      <c r="I721">
        <v>21.022577999999999</v>
      </c>
      <c r="J721">
        <f t="shared" si="218"/>
        <v>21.022577999999999</v>
      </c>
      <c r="K721">
        <f t="shared" si="230"/>
        <v>6.3583333333205877E-5</v>
      </c>
      <c r="L721">
        <v>9.1500000000000001E-4</v>
      </c>
      <c r="M721">
        <f t="shared" si="223"/>
        <v>9.1500000000000001E-4</v>
      </c>
      <c r="N721">
        <v>0.25814599999999999</v>
      </c>
      <c r="O721">
        <f t="shared" si="219"/>
        <v>0.25814599999999999</v>
      </c>
      <c r="P721">
        <f t="shared" si="231"/>
        <v>-1.6856666666666503E-4</v>
      </c>
      <c r="Q721">
        <f t="shared" si="224"/>
        <v>78.719276000000008</v>
      </c>
      <c r="R721">
        <f t="shared" si="232"/>
        <v>1.0498333333236095E-4</v>
      </c>
      <c r="S721">
        <f t="shared" si="233"/>
        <v>1</v>
      </c>
      <c r="T721">
        <f t="shared" si="234"/>
        <v>20.004153073830622</v>
      </c>
      <c r="U721">
        <f t="shared" si="235"/>
        <v>32500</v>
      </c>
      <c r="W721">
        <v>0</v>
      </c>
      <c r="X721">
        <v>20.001577000000001</v>
      </c>
      <c r="Y721">
        <v>0</v>
      </c>
      <c r="Z721">
        <v>0</v>
      </c>
      <c r="AA721">
        <f t="shared" si="220"/>
        <v>0</v>
      </c>
      <c r="AB721">
        <f t="shared" si="221"/>
        <v>0</v>
      </c>
      <c r="AC721" t="e">
        <f t="shared" si="225"/>
        <v>#DIV/0!</v>
      </c>
      <c r="AD721" s="6" t="e">
        <f t="shared" si="217"/>
        <v>#DIV/0!</v>
      </c>
      <c r="AE721" s="6" t="e">
        <f t="shared" si="217"/>
        <v>#DIV/0!</v>
      </c>
    </row>
    <row r="722" spans="1:31" x14ac:dyDescent="0.25">
      <c r="A722" s="1">
        <v>42880.380231481482</v>
      </c>
      <c r="B722" s="16">
        <v>715</v>
      </c>
      <c r="C722">
        <f t="shared" si="226"/>
        <v>-6.7274319011137029</v>
      </c>
      <c r="D722">
        <f t="shared" si="227"/>
        <v>-2.8602672569429721</v>
      </c>
      <c r="E722">
        <f t="shared" si="228"/>
        <v>-29.670544173954145</v>
      </c>
      <c r="F722">
        <f t="shared" si="229"/>
        <v>0.42516480270420348</v>
      </c>
      <c r="G722">
        <v>21.099156000000001</v>
      </c>
      <c r="H722">
        <f t="shared" si="222"/>
        <v>21.099156000000001</v>
      </c>
      <c r="I722">
        <v>21.022621999999998</v>
      </c>
      <c r="J722">
        <f t="shared" si="218"/>
        <v>21.022621999999998</v>
      </c>
      <c r="K722">
        <f t="shared" si="230"/>
        <v>6.5299999999920055E-5</v>
      </c>
      <c r="L722">
        <v>9.1100000000000003E-4</v>
      </c>
      <c r="M722">
        <f t="shared" si="223"/>
        <v>9.1100000000000003E-4</v>
      </c>
      <c r="N722">
        <v>0.25796799999999998</v>
      </c>
      <c r="O722">
        <f t="shared" si="219"/>
        <v>0.25796799999999998</v>
      </c>
      <c r="P722">
        <f t="shared" si="231"/>
        <v>-1.6703333333333291E-4</v>
      </c>
      <c r="Q722">
        <f t="shared" si="224"/>
        <v>78.719409999999996</v>
      </c>
      <c r="R722">
        <f t="shared" si="232"/>
        <v>1.0173333333227675E-4</v>
      </c>
      <c r="S722">
        <f t="shared" si="233"/>
        <v>1</v>
      </c>
      <c r="T722">
        <f t="shared" si="234"/>
        <v>20.005497164644542</v>
      </c>
      <c r="U722">
        <f t="shared" si="235"/>
        <v>32500</v>
      </c>
      <c r="W722">
        <v>0</v>
      </c>
      <c r="X722">
        <v>20.001629999999999</v>
      </c>
      <c r="Y722">
        <v>0</v>
      </c>
      <c r="Z722">
        <v>0</v>
      </c>
      <c r="AA722">
        <f t="shared" si="220"/>
        <v>0</v>
      </c>
      <c r="AB722">
        <f t="shared" si="221"/>
        <v>0</v>
      </c>
      <c r="AC722" t="e">
        <f t="shared" si="225"/>
        <v>#DIV/0!</v>
      </c>
      <c r="AD722" s="6" t="e">
        <f t="shared" si="217"/>
        <v>#DIV/0!</v>
      </c>
      <c r="AE722" s="6" t="e">
        <f t="shared" si="217"/>
        <v>#DIV/0!</v>
      </c>
    </row>
    <row r="723" spans="1:31" x14ac:dyDescent="0.25">
      <c r="A723" s="1">
        <v>42880.380925925929</v>
      </c>
      <c r="B723" s="16">
        <v>716</v>
      </c>
      <c r="C723">
        <f t="shared" si="226"/>
        <v>-8.8598355079890467</v>
      </c>
      <c r="D723">
        <f t="shared" si="227"/>
        <v>-2.776678322513737</v>
      </c>
      <c r="E723">
        <f t="shared" si="228"/>
        <v>-37.982064605040001</v>
      </c>
      <c r="F723">
        <f t="shared" si="229"/>
        <v>0.31340066302697883</v>
      </c>
      <c r="G723">
        <v>21.099288999999999</v>
      </c>
      <c r="H723">
        <f t="shared" si="222"/>
        <v>21.099288999999999</v>
      </c>
      <c r="I723">
        <v>21.022665</v>
      </c>
      <c r="J723">
        <f t="shared" si="218"/>
        <v>21.022665</v>
      </c>
      <c r="K723">
        <f t="shared" si="230"/>
        <v>7.0483333333370979E-5</v>
      </c>
      <c r="L723">
        <v>9.1299999999999997E-4</v>
      </c>
      <c r="M723">
        <f t="shared" si="223"/>
        <v>9.1299999999999997E-4</v>
      </c>
      <c r="N723">
        <v>0.25779000000000002</v>
      </c>
      <c r="O723">
        <f t="shared" si="219"/>
        <v>0.25779000000000002</v>
      </c>
      <c r="P723">
        <f t="shared" si="231"/>
        <v>-1.666833333333312E-4</v>
      </c>
      <c r="Q723">
        <f t="shared" si="224"/>
        <v>78.719544999999997</v>
      </c>
      <c r="R723">
        <f t="shared" si="232"/>
        <v>9.6199999999413427E-5</v>
      </c>
      <c r="S723">
        <f t="shared" si="233"/>
        <v>1</v>
      </c>
      <c r="T723">
        <f t="shared" si="234"/>
        <v>20.007766157185653</v>
      </c>
      <c r="U723">
        <f t="shared" si="235"/>
        <v>32500</v>
      </c>
      <c r="W723">
        <v>0</v>
      </c>
      <c r="X723">
        <v>20.001683</v>
      </c>
      <c r="Y723">
        <v>0</v>
      </c>
      <c r="Z723">
        <v>0</v>
      </c>
      <c r="AA723">
        <f t="shared" si="220"/>
        <v>0</v>
      </c>
      <c r="AB723">
        <f t="shared" si="221"/>
        <v>0</v>
      </c>
      <c r="AC723" t="e">
        <f t="shared" si="225"/>
        <v>#DIV/0!</v>
      </c>
      <c r="AD723" s="6" t="e">
        <f t="shared" si="217"/>
        <v>#DIV/0!</v>
      </c>
      <c r="AE723" s="6" t="e">
        <f t="shared" si="217"/>
        <v>#DIV/0!</v>
      </c>
    </row>
    <row r="724" spans="1:31" x14ac:dyDescent="0.25">
      <c r="A724" s="1">
        <v>42880.381620370368</v>
      </c>
      <c r="B724" s="16">
        <v>717</v>
      </c>
      <c r="C724">
        <f t="shared" si="226"/>
        <v>-9.0735649131019258</v>
      </c>
      <c r="D724">
        <f t="shared" si="227"/>
        <v>-2.6693112280344877</v>
      </c>
      <c r="E724">
        <f t="shared" si="228"/>
        <v>-38.705838918284762</v>
      </c>
      <c r="F724">
        <f t="shared" si="229"/>
        <v>0.29418549970145597</v>
      </c>
      <c r="G724">
        <v>21.099328</v>
      </c>
      <c r="H724">
        <f t="shared" si="222"/>
        <v>21.099328</v>
      </c>
      <c r="I724">
        <v>21.022756999999999</v>
      </c>
      <c r="J724">
        <f t="shared" si="218"/>
        <v>21.022756999999999</v>
      </c>
      <c r="K724">
        <f t="shared" si="230"/>
        <v>7.0899999999873842E-5</v>
      </c>
      <c r="L724">
        <v>9.1100000000000003E-4</v>
      </c>
      <c r="M724">
        <f t="shared" si="223"/>
        <v>9.1100000000000003E-4</v>
      </c>
      <c r="N724">
        <v>0.25762000000000002</v>
      </c>
      <c r="O724">
        <f t="shared" si="219"/>
        <v>0.25762000000000002</v>
      </c>
      <c r="P724">
        <f t="shared" si="231"/>
        <v>-1.6624999999999556E-4</v>
      </c>
      <c r="Q724">
        <f t="shared" si="224"/>
        <v>78.719622999999999</v>
      </c>
      <c r="R724">
        <f t="shared" si="232"/>
        <v>9.534999999942784E-5</v>
      </c>
      <c r="S724">
        <f t="shared" si="233"/>
        <v>1</v>
      </c>
      <c r="T724">
        <f t="shared" si="234"/>
        <v>20.007822253685294</v>
      </c>
      <c r="U724">
        <f t="shared" si="235"/>
        <v>32500</v>
      </c>
      <c r="W724">
        <v>0</v>
      </c>
      <c r="X724">
        <v>20.001418000000001</v>
      </c>
      <c r="Y724">
        <v>0</v>
      </c>
      <c r="Z724">
        <v>0</v>
      </c>
      <c r="AA724">
        <f t="shared" si="220"/>
        <v>0</v>
      </c>
      <c r="AB724">
        <f t="shared" si="221"/>
        <v>0</v>
      </c>
      <c r="AC724" t="e">
        <f t="shared" si="225"/>
        <v>#DIV/0!</v>
      </c>
      <c r="AD724" s="6" t="e">
        <f t="shared" si="217"/>
        <v>#DIV/0!</v>
      </c>
      <c r="AE724" s="6" t="e">
        <f t="shared" si="217"/>
        <v>#DIV/0!</v>
      </c>
    </row>
    <row r="725" spans="1:31" x14ac:dyDescent="0.25">
      <c r="A725" s="1">
        <v>42880.382314814815</v>
      </c>
      <c r="B725" s="16">
        <v>718</v>
      </c>
      <c r="C725">
        <f t="shared" si="226"/>
        <v>-6.103426375911134</v>
      </c>
      <c r="D725">
        <f t="shared" si="227"/>
        <v>-1.8127998000690582</v>
      </c>
      <c r="E725">
        <f t="shared" si="228"/>
        <v>-26.054934326742018</v>
      </c>
      <c r="F725">
        <f t="shared" si="229"/>
        <v>0.29701346234367232</v>
      </c>
      <c r="G725">
        <v>21.099215000000001</v>
      </c>
      <c r="H725">
        <f t="shared" si="222"/>
        <v>21.099215000000001</v>
      </c>
      <c r="I725">
        <v>21.022962</v>
      </c>
      <c r="J725">
        <f t="shared" si="218"/>
        <v>21.022962</v>
      </c>
      <c r="K725">
        <f t="shared" si="230"/>
        <v>6.2933333333425873E-5</v>
      </c>
      <c r="L725">
        <v>9.1200000000000005E-4</v>
      </c>
      <c r="M725">
        <f t="shared" si="223"/>
        <v>9.1200000000000005E-4</v>
      </c>
      <c r="N725">
        <v>0.25745800000000002</v>
      </c>
      <c r="O725">
        <f t="shared" si="219"/>
        <v>0.25745800000000002</v>
      </c>
      <c r="P725">
        <f t="shared" si="231"/>
        <v>-1.6349999999999698E-4</v>
      </c>
      <c r="Q725">
        <f t="shared" si="224"/>
        <v>78.719579999999993</v>
      </c>
      <c r="R725">
        <f t="shared" si="232"/>
        <v>1.0056666666618715E-4</v>
      </c>
      <c r="S725">
        <f t="shared" si="233"/>
        <v>1</v>
      </c>
      <c r="T725">
        <f t="shared" si="234"/>
        <v>20.00602662657597</v>
      </c>
      <c r="U725">
        <f t="shared" si="235"/>
        <v>32500</v>
      </c>
      <c r="W725">
        <v>0</v>
      </c>
      <c r="X725">
        <v>20.001736000000001</v>
      </c>
      <c r="Y725">
        <v>0</v>
      </c>
      <c r="Z725">
        <v>0</v>
      </c>
      <c r="AA725">
        <f t="shared" si="220"/>
        <v>0</v>
      </c>
      <c r="AB725">
        <f t="shared" si="221"/>
        <v>0</v>
      </c>
      <c r="AC725" t="e">
        <f t="shared" si="225"/>
        <v>#DIV/0!</v>
      </c>
      <c r="AD725" s="6" t="e">
        <f t="shared" si="217"/>
        <v>#DIV/0!</v>
      </c>
      <c r="AE725" s="6" t="e">
        <f t="shared" si="217"/>
        <v>#DIV/0!</v>
      </c>
    </row>
    <row r="726" spans="1:31" x14ac:dyDescent="0.25">
      <c r="A726" s="1">
        <v>42880.383009259262</v>
      </c>
      <c r="B726" s="16">
        <v>719</v>
      </c>
      <c r="C726">
        <f t="shared" si="226"/>
        <v>2.0222355022210192</v>
      </c>
      <c r="D726">
        <f t="shared" si="227"/>
        <v>-0.77297050785638532</v>
      </c>
      <c r="E726">
        <f t="shared" si="228"/>
        <v>7.1162706735795869</v>
      </c>
      <c r="F726">
        <f t="shared" si="229"/>
        <v>-0.38223565307177754</v>
      </c>
      <c r="G726">
        <v>21.098897999999998</v>
      </c>
      <c r="H726">
        <f t="shared" si="222"/>
        <v>21.098897999999998</v>
      </c>
      <c r="I726">
        <v>21.022966</v>
      </c>
      <c r="J726">
        <f t="shared" si="218"/>
        <v>21.022966</v>
      </c>
      <c r="K726">
        <f t="shared" si="230"/>
        <v>4.2316666666823247E-5</v>
      </c>
      <c r="L726">
        <v>9.0499999999999999E-4</v>
      </c>
      <c r="M726">
        <f t="shared" si="223"/>
        <v>9.0499999999999999E-4</v>
      </c>
      <c r="N726">
        <v>0.257301</v>
      </c>
      <c r="O726">
        <f t="shared" si="219"/>
        <v>0.257301</v>
      </c>
      <c r="P726">
        <f t="shared" si="231"/>
        <v>-1.6014999999999779E-4</v>
      </c>
      <c r="Q726">
        <f t="shared" si="224"/>
        <v>78.719733000000005</v>
      </c>
      <c r="R726">
        <f t="shared" si="232"/>
        <v>1.1783333333449756E-4</v>
      </c>
      <c r="S726">
        <f t="shared" si="233"/>
        <v>1</v>
      </c>
      <c r="T726">
        <f t="shared" si="234"/>
        <v>19.998675793989491</v>
      </c>
      <c r="U726">
        <f t="shared" si="235"/>
        <v>32500</v>
      </c>
      <c r="W726">
        <v>0</v>
      </c>
      <c r="X726">
        <v>20.001470999999999</v>
      </c>
      <c r="Y726">
        <v>0</v>
      </c>
      <c r="Z726">
        <v>0</v>
      </c>
      <c r="AA726">
        <f t="shared" si="220"/>
        <v>0</v>
      </c>
      <c r="AB726">
        <f t="shared" si="221"/>
        <v>0</v>
      </c>
      <c r="AC726" t="e">
        <f t="shared" si="225"/>
        <v>#DIV/0!</v>
      </c>
      <c r="AD726" s="6" t="e">
        <f t="shared" si="217"/>
        <v>#DIV/0!</v>
      </c>
      <c r="AE726" s="6" t="e">
        <f t="shared" si="217"/>
        <v>#DIV/0!</v>
      </c>
    </row>
    <row r="727" spans="1:31" x14ac:dyDescent="0.25">
      <c r="A727" s="1">
        <v>42880.383703703701</v>
      </c>
      <c r="B727" s="16">
        <v>720</v>
      </c>
      <c r="C727">
        <f t="shared" si="226"/>
        <v>9.7920821539789564</v>
      </c>
      <c r="D727">
        <f t="shared" si="227"/>
        <v>-0.46182314743107966</v>
      </c>
      <c r="E727">
        <f t="shared" si="228"/>
        <v>38.080743014067153</v>
      </c>
      <c r="F727">
        <f t="shared" si="229"/>
        <v>-4.7162915932381193E-2</v>
      </c>
      <c r="G727">
        <v>21.098649999999999</v>
      </c>
      <c r="H727">
        <f t="shared" si="222"/>
        <v>21.098649999999999</v>
      </c>
      <c r="I727">
        <v>21.023045</v>
      </c>
      <c r="J727">
        <f t="shared" si="218"/>
        <v>21.023045</v>
      </c>
      <c r="K727">
        <f t="shared" si="230"/>
        <v>2.3033333333385048E-5</v>
      </c>
      <c r="L727">
        <v>9.0399999999999996E-4</v>
      </c>
      <c r="M727">
        <f t="shared" si="223"/>
        <v>9.0399999999999996E-4</v>
      </c>
      <c r="N727">
        <v>0.257135</v>
      </c>
      <c r="O727">
        <f t="shared" si="219"/>
        <v>0.257135</v>
      </c>
      <c r="P727">
        <f t="shared" si="231"/>
        <v>-1.5903333333333418E-4</v>
      </c>
      <c r="Q727">
        <f t="shared" si="224"/>
        <v>78.719819999999999</v>
      </c>
      <c r="R727">
        <f t="shared" si="232"/>
        <v>1.3600000000077255E-4</v>
      </c>
      <c r="S727">
        <f t="shared" si="233"/>
        <v>1</v>
      </c>
      <c r="T727">
        <f t="shared" si="234"/>
        <v>19.991376094698321</v>
      </c>
      <c r="U727">
        <f t="shared" si="235"/>
        <v>32500</v>
      </c>
      <c r="W727">
        <v>0</v>
      </c>
      <c r="X727">
        <v>20.001629999999999</v>
      </c>
      <c r="Y727">
        <v>0</v>
      </c>
      <c r="Z727">
        <v>0</v>
      </c>
      <c r="AA727">
        <f t="shared" si="220"/>
        <v>0</v>
      </c>
      <c r="AB727">
        <f t="shared" si="221"/>
        <v>0</v>
      </c>
      <c r="AC727" t="e">
        <f t="shared" si="225"/>
        <v>#DIV/0!</v>
      </c>
      <c r="AD727" s="6" t="e">
        <f t="shared" si="217"/>
        <v>#DIV/0!</v>
      </c>
      <c r="AE727" s="6" t="e">
        <f t="shared" si="217"/>
        <v>#DIV/0!</v>
      </c>
    </row>
    <row r="728" spans="1:31" x14ac:dyDescent="0.25">
      <c r="A728" s="1">
        <v>42880.384398148148</v>
      </c>
      <c r="B728" s="16">
        <v>721</v>
      </c>
      <c r="C728">
        <f t="shared" si="226"/>
        <v>17.64031959151038</v>
      </c>
      <c r="D728">
        <f t="shared" si="227"/>
        <v>-0.87495728247557025</v>
      </c>
      <c r="E728">
        <f t="shared" si="228"/>
        <v>68.554546670289369</v>
      </c>
      <c r="F728">
        <f t="shared" si="229"/>
        <v>-4.959985435278929E-2</v>
      </c>
      <c r="G728">
        <v>21.098855</v>
      </c>
      <c r="H728">
        <f t="shared" si="222"/>
        <v>21.098855</v>
      </c>
      <c r="I728">
        <v>21.022998999999999</v>
      </c>
      <c r="J728">
        <f t="shared" si="218"/>
        <v>21.022998999999999</v>
      </c>
      <c r="K728">
        <f t="shared" si="230"/>
        <v>4.3833333335167406E-6</v>
      </c>
      <c r="L728">
        <v>8.9899999999999995E-4</v>
      </c>
      <c r="M728">
        <f t="shared" si="223"/>
        <v>8.9899999999999995E-4</v>
      </c>
      <c r="N728">
        <v>0.25698500000000002</v>
      </c>
      <c r="O728">
        <f t="shared" si="219"/>
        <v>0.25698500000000002</v>
      </c>
      <c r="P728">
        <f t="shared" si="231"/>
        <v>-1.6015000000000151E-4</v>
      </c>
      <c r="Q728">
        <f t="shared" si="224"/>
        <v>78.720016000000001</v>
      </c>
      <c r="R728">
        <f t="shared" si="232"/>
        <v>1.5576666666703432E-4</v>
      </c>
      <c r="S728">
        <f t="shared" si="233"/>
        <v>1</v>
      </c>
      <c r="T728">
        <f t="shared" si="234"/>
        <v>19.983114723125833</v>
      </c>
      <c r="U728">
        <f t="shared" si="235"/>
        <v>32500</v>
      </c>
      <c r="W728">
        <v>0</v>
      </c>
      <c r="X728">
        <v>20.001629999999999</v>
      </c>
      <c r="Y728">
        <v>0</v>
      </c>
      <c r="Z728">
        <v>0</v>
      </c>
      <c r="AA728">
        <f t="shared" si="220"/>
        <v>0</v>
      </c>
      <c r="AB728">
        <f t="shared" si="221"/>
        <v>0</v>
      </c>
      <c r="AC728" t="e">
        <f t="shared" si="225"/>
        <v>#DIV/0!</v>
      </c>
      <c r="AD728" s="6" t="e">
        <f t="shared" si="217"/>
        <v>#DIV/0!</v>
      </c>
      <c r="AE728" s="6" t="e">
        <f t="shared" si="217"/>
        <v>#DIV/0!</v>
      </c>
    </row>
    <row r="729" spans="1:31" x14ac:dyDescent="0.25">
      <c r="A729" s="1">
        <v>42880.385092592594</v>
      </c>
      <c r="B729" s="16">
        <v>722</v>
      </c>
      <c r="C729">
        <f t="shared" si="226"/>
        <v>20.424205175930275</v>
      </c>
      <c r="D729">
        <f t="shared" si="227"/>
        <v>-1.9809307706766344</v>
      </c>
      <c r="E729">
        <f t="shared" si="228"/>
        <v>78.304845027514205</v>
      </c>
      <c r="F729">
        <f t="shared" si="229"/>
        <v>-9.6989368918558541E-2</v>
      </c>
      <c r="G729">
        <v>21.099067999999999</v>
      </c>
      <c r="H729">
        <f t="shared" si="222"/>
        <v>21.099067999999999</v>
      </c>
      <c r="I729">
        <v>21.022997</v>
      </c>
      <c r="J729">
        <f t="shared" si="218"/>
        <v>21.022997</v>
      </c>
      <c r="K729">
        <f t="shared" si="230"/>
        <v>-1.5333333331331763E-6</v>
      </c>
      <c r="L729">
        <v>8.9999999999999998E-4</v>
      </c>
      <c r="M729">
        <f t="shared" si="223"/>
        <v>8.9999999999999998E-4</v>
      </c>
      <c r="N729">
        <v>0.25683800000000001</v>
      </c>
      <c r="O729">
        <f t="shared" si="219"/>
        <v>0.25683800000000001</v>
      </c>
      <c r="P729">
        <f t="shared" si="231"/>
        <v>-1.6343333333333488E-4</v>
      </c>
      <c r="Q729">
        <f t="shared" si="224"/>
        <v>78.720164999999994</v>
      </c>
      <c r="R729">
        <f t="shared" si="232"/>
        <v>1.6496666666678076E-4</v>
      </c>
      <c r="S729">
        <f t="shared" si="233"/>
        <v>1</v>
      </c>
      <c r="T729">
        <f t="shared" si="234"/>
        <v>19.979488864053295</v>
      </c>
      <c r="U729">
        <f t="shared" si="235"/>
        <v>32500</v>
      </c>
      <c r="W729">
        <v>0</v>
      </c>
      <c r="X729">
        <v>20.001894</v>
      </c>
      <c r="Y729">
        <v>0</v>
      </c>
      <c r="Z729">
        <v>0</v>
      </c>
      <c r="AA729">
        <f t="shared" si="220"/>
        <v>0</v>
      </c>
      <c r="AB729">
        <f t="shared" si="221"/>
        <v>0</v>
      </c>
      <c r="AC729" t="e">
        <f t="shared" si="225"/>
        <v>#DIV/0!</v>
      </c>
      <c r="AD729" s="6" t="e">
        <f t="shared" si="217"/>
        <v>#DIV/0!</v>
      </c>
      <c r="AE729" s="6" t="e">
        <f t="shared" si="217"/>
        <v>#DIV/0!</v>
      </c>
    </row>
    <row r="730" spans="1:31" x14ac:dyDescent="0.25">
      <c r="A730" s="1">
        <v>42880.385787037034</v>
      </c>
      <c r="B730" s="16">
        <v>723</v>
      </c>
      <c r="C730">
        <f t="shared" si="226"/>
        <v>19.695429006454123</v>
      </c>
      <c r="D730">
        <f t="shared" si="227"/>
        <v>-2.9339000535710991</v>
      </c>
      <c r="E730">
        <f t="shared" si="228"/>
        <v>74.380660055293191</v>
      </c>
      <c r="F730">
        <f t="shared" si="229"/>
        <v>-0.14896350074982728</v>
      </c>
      <c r="G730">
        <v>21.098956999999999</v>
      </c>
      <c r="H730">
        <f t="shared" si="222"/>
        <v>21.098956999999999</v>
      </c>
      <c r="I730">
        <v>21.022866</v>
      </c>
      <c r="J730">
        <f t="shared" si="218"/>
        <v>21.022866</v>
      </c>
      <c r="K730">
        <f t="shared" si="230"/>
        <v>8.6666666684701949E-7</v>
      </c>
      <c r="L730">
        <v>8.9999999999999998E-4</v>
      </c>
      <c r="M730">
        <f t="shared" si="223"/>
        <v>8.9999999999999998E-4</v>
      </c>
      <c r="N730">
        <v>0.25667800000000002</v>
      </c>
      <c r="O730">
        <f t="shared" si="219"/>
        <v>0.25667800000000002</v>
      </c>
      <c r="P730">
        <f t="shared" si="231"/>
        <v>-1.6626666666666733E-4</v>
      </c>
      <c r="Q730">
        <f t="shared" si="224"/>
        <v>78.720456000000013</v>
      </c>
      <c r="R730">
        <f t="shared" si="232"/>
        <v>1.6539999999925687E-4</v>
      </c>
      <c r="S730">
        <f t="shared" si="233"/>
        <v>1</v>
      </c>
      <c r="T730">
        <f t="shared" si="234"/>
        <v>19.979423670940157</v>
      </c>
      <c r="U730">
        <f t="shared" si="235"/>
        <v>32500</v>
      </c>
      <c r="W730">
        <v>0</v>
      </c>
      <c r="X730">
        <v>20.002053</v>
      </c>
      <c r="Y730">
        <v>0</v>
      </c>
      <c r="Z730">
        <v>0</v>
      </c>
      <c r="AA730">
        <f t="shared" si="220"/>
        <v>0</v>
      </c>
      <c r="AB730">
        <f t="shared" si="221"/>
        <v>0</v>
      </c>
      <c r="AC730" t="e">
        <f t="shared" si="225"/>
        <v>#DIV/0!</v>
      </c>
      <c r="AD730" s="6" t="e">
        <f t="shared" si="217"/>
        <v>#DIV/0!</v>
      </c>
      <c r="AE730" s="6" t="e">
        <f t="shared" si="217"/>
        <v>#DIV/0!</v>
      </c>
    </row>
    <row r="731" spans="1:31" x14ac:dyDescent="0.25">
      <c r="A731" s="1">
        <v>42880.386481481481</v>
      </c>
      <c r="B731" s="16">
        <v>724</v>
      </c>
      <c r="C731">
        <f t="shared" si="226"/>
        <v>21.437999753948645</v>
      </c>
      <c r="D731">
        <f t="shared" si="227"/>
        <v>-3.3568076772939648</v>
      </c>
      <c r="E731">
        <f t="shared" si="228"/>
        <v>80.781241354579066</v>
      </c>
      <c r="F731">
        <f t="shared" si="229"/>
        <v>-0.15658213060085877</v>
      </c>
      <c r="G731">
        <v>21.098932999999999</v>
      </c>
      <c r="H731">
        <f t="shared" si="222"/>
        <v>21.098932999999999</v>
      </c>
      <c r="I731">
        <v>21.022902999999999</v>
      </c>
      <c r="J731">
        <f t="shared" si="218"/>
        <v>21.022902999999999</v>
      </c>
      <c r="K731">
        <f t="shared" si="230"/>
        <v>-3.1333333331791854E-6</v>
      </c>
      <c r="L731">
        <v>9.0499999999999999E-4</v>
      </c>
      <c r="M731">
        <f t="shared" si="223"/>
        <v>9.0499999999999999E-4</v>
      </c>
      <c r="N731">
        <v>0.25650000000000001</v>
      </c>
      <c r="O731">
        <f t="shared" si="219"/>
        <v>0.25650000000000001</v>
      </c>
      <c r="P731">
        <f t="shared" si="231"/>
        <v>-1.6743333333333333E-4</v>
      </c>
      <c r="Q731">
        <f t="shared" si="224"/>
        <v>78.720596999999998</v>
      </c>
      <c r="R731">
        <f t="shared" si="232"/>
        <v>1.7056666666590559E-4</v>
      </c>
      <c r="S731">
        <f t="shared" si="233"/>
        <v>1</v>
      </c>
      <c r="T731">
        <f t="shared" si="234"/>
        <v>19.976623192568955</v>
      </c>
      <c r="U731">
        <f t="shared" si="235"/>
        <v>32500</v>
      </c>
      <c r="W731">
        <v>0</v>
      </c>
      <c r="X731">
        <v>20.001418000000001</v>
      </c>
      <c r="Y731">
        <v>0</v>
      </c>
      <c r="Z731">
        <v>0</v>
      </c>
      <c r="AA731">
        <f t="shared" si="220"/>
        <v>0</v>
      </c>
      <c r="AB731">
        <f t="shared" si="221"/>
        <v>0</v>
      </c>
      <c r="AC731" t="e">
        <f t="shared" si="225"/>
        <v>#DIV/0!</v>
      </c>
      <c r="AD731" s="6" t="e">
        <f t="shared" si="217"/>
        <v>#DIV/0!</v>
      </c>
      <c r="AE731" s="6" t="e">
        <f t="shared" si="217"/>
        <v>#DIV/0!</v>
      </c>
    </row>
    <row r="732" spans="1:31" x14ac:dyDescent="0.25">
      <c r="A732" s="1">
        <v>42880.387175925927</v>
      </c>
      <c r="B732" s="16">
        <v>725</v>
      </c>
      <c r="C732">
        <f t="shared" si="226"/>
        <v>19.652154032428808</v>
      </c>
      <c r="D732">
        <f t="shared" si="227"/>
        <v>-3.7442658309152588</v>
      </c>
      <c r="E732">
        <f t="shared" si="228"/>
        <v>73.315469564471485</v>
      </c>
      <c r="F732">
        <f t="shared" si="229"/>
        <v>-0.19052699387236105</v>
      </c>
      <c r="G732">
        <v>21.099027</v>
      </c>
      <c r="H732">
        <f t="shared" si="222"/>
        <v>21.099027</v>
      </c>
      <c r="I732">
        <v>21.022929000000001</v>
      </c>
      <c r="J732">
        <f t="shared" si="218"/>
        <v>21.022929000000001</v>
      </c>
      <c r="K732">
        <f t="shared" si="230"/>
        <v>1.500000000180061E-6</v>
      </c>
      <c r="L732">
        <v>9.01E-4</v>
      </c>
      <c r="M732">
        <f t="shared" si="223"/>
        <v>9.01E-4</v>
      </c>
      <c r="N732">
        <v>0.25632199999999999</v>
      </c>
      <c r="O732">
        <f t="shared" si="219"/>
        <v>0.25632199999999999</v>
      </c>
      <c r="P732">
        <f t="shared" si="231"/>
        <v>-1.6853333333333441E-4</v>
      </c>
      <c r="Q732">
        <f t="shared" si="224"/>
        <v>78.720748999999998</v>
      </c>
      <c r="R732">
        <f t="shared" si="232"/>
        <v>1.6703333333249285E-4</v>
      </c>
      <c r="S732">
        <f t="shared" si="233"/>
        <v>1</v>
      </c>
      <c r="T732">
        <f t="shared" si="234"/>
        <v>19.978497580136871</v>
      </c>
      <c r="U732">
        <f t="shared" si="235"/>
        <v>32500</v>
      </c>
      <c r="W732">
        <v>0</v>
      </c>
      <c r="X732">
        <v>20.001894</v>
      </c>
      <c r="Y732">
        <v>0</v>
      </c>
      <c r="Z732">
        <v>0</v>
      </c>
      <c r="AA732">
        <f t="shared" si="220"/>
        <v>0</v>
      </c>
      <c r="AB732">
        <f t="shared" si="221"/>
        <v>0</v>
      </c>
      <c r="AC732" t="e">
        <f t="shared" si="225"/>
        <v>#DIV/0!</v>
      </c>
      <c r="AD732" s="6" t="e">
        <f t="shared" si="217"/>
        <v>#DIV/0!</v>
      </c>
      <c r="AE732" s="6" t="e">
        <f t="shared" si="217"/>
        <v>#DIV/0!</v>
      </c>
    </row>
    <row r="733" spans="1:31" x14ac:dyDescent="0.25">
      <c r="A733" s="1">
        <v>42880.387870370374</v>
      </c>
      <c r="B733" s="16">
        <v>726</v>
      </c>
      <c r="C733">
        <f t="shared" si="226"/>
        <v>17.519248945642484</v>
      </c>
      <c r="D733">
        <f t="shared" si="227"/>
        <v>-3.9237460506658817</v>
      </c>
      <c r="E733">
        <f t="shared" si="228"/>
        <v>64.711544454841899</v>
      </c>
      <c r="F733">
        <f t="shared" si="229"/>
        <v>-0.22396770905192398</v>
      </c>
      <c r="G733">
        <v>21.099117</v>
      </c>
      <c r="H733">
        <f t="shared" si="222"/>
        <v>21.099117</v>
      </c>
      <c r="I733">
        <v>21.023071000000002</v>
      </c>
      <c r="J733">
        <f t="shared" si="218"/>
        <v>21.023071000000002</v>
      </c>
      <c r="K733">
        <f t="shared" si="230"/>
        <v>6.7666666666947135E-6</v>
      </c>
      <c r="L733">
        <v>9.0200000000000002E-4</v>
      </c>
      <c r="M733">
        <f t="shared" si="223"/>
        <v>9.0200000000000002E-4</v>
      </c>
      <c r="N733">
        <v>0.256135</v>
      </c>
      <c r="O733">
        <f t="shared" si="219"/>
        <v>0.256135</v>
      </c>
      <c r="P733">
        <f t="shared" si="231"/>
        <v>-1.6898333333333255E-4</v>
      </c>
      <c r="Q733">
        <f t="shared" si="224"/>
        <v>78.720793999999998</v>
      </c>
      <c r="R733">
        <f t="shared" si="232"/>
        <v>1.6221666666543417E-4</v>
      </c>
      <c r="S733">
        <f t="shared" si="233"/>
        <v>1</v>
      </c>
      <c r="T733">
        <f t="shared" si="234"/>
        <v>19.98018700500408</v>
      </c>
      <c r="U733">
        <f t="shared" si="235"/>
        <v>32500</v>
      </c>
      <c r="W733">
        <v>0</v>
      </c>
      <c r="X733">
        <v>20.001629999999999</v>
      </c>
      <c r="Y733">
        <v>0</v>
      </c>
      <c r="Z733">
        <v>0</v>
      </c>
      <c r="AA733">
        <f t="shared" si="220"/>
        <v>0</v>
      </c>
      <c r="AB733">
        <f t="shared" si="221"/>
        <v>0</v>
      </c>
      <c r="AC733" t="e">
        <f t="shared" si="225"/>
        <v>#DIV/0!</v>
      </c>
      <c r="AD733" s="6" t="e">
        <f t="shared" si="217"/>
        <v>#DIV/0!</v>
      </c>
      <c r="AE733" s="6" t="e">
        <f t="shared" si="217"/>
        <v>#DIV/0!</v>
      </c>
    </row>
    <row r="734" spans="1:31" x14ac:dyDescent="0.25">
      <c r="A734" s="1">
        <v>42880.388564814813</v>
      </c>
      <c r="B734" s="16">
        <v>727</v>
      </c>
      <c r="C734">
        <f t="shared" si="226"/>
        <v>14.966113928218157</v>
      </c>
      <c r="D734">
        <f t="shared" si="227"/>
        <v>-4.0604222562026582</v>
      </c>
      <c r="E734">
        <f t="shared" si="228"/>
        <v>54.498748820260019</v>
      </c>
      <c r="F734">
        <f t="shared" si="229"/>
        <v>-0.27130772060653996</v>
      </c>
      <c r="G734">
        <v>21.099025000000001</v>
      </c>
      <c r="H734">
        <f t="shared" si="222"/>
        <v>21.099025000000001</v>
      </c>
      <c r="I734">
        <v>21.023018</v>
      </c>
      <c r="J734">
        <f t="shared" si="218"/>
        <v>21.023018</v>
      </c>
      <c r="K734">
        <f t="shared" si="230"/>
        <v>1.3033333333289931E-5</v>
      </c>
      <c r="L734">
        <v>9.0200000000000002E-4</v>
      </c>
      <c r="M734">
        <f t="shared" si="223"/>
        <v>9.0200000000000002E-4</v>
      </c>
      <c r="N734">
        <v>0.25597300000000001</v>
      </c>
      <c r="O734">
        <f t="shared" si="219"/>
        <v>0.25597300000000001</v>
      </c>
      <c r="P734">
        <f t="shared" si="231"/>
        <v>-1.6931666666666624E-4</v>
      </c>
      <c r="Q734">
        <f t="shared" si="224"/>
        <v>78.721008999999995</v>
      </c>
      <c r="R734">
        <f t="shared" si="232"/>
        <v>1.5628333333192284E-4</v>
      </c>
      <c r="S734">
        <f t="shared" si="233"/>
        <v>1</v>
      </c>
      <c r="T734">
        <f t="shared" si="234"/>
        <v>19.981756463816055</v>
      </c>
      <c r="U734">
        <f t="shared" si="235"/>
        <v>32500</v>
      </c>
      <c r="W734">
        <v>0</v>
      </c>
      <c r="X734">
        <v>20.000782999999998</v>
      </c>
      <c r="Y734">
        <v>0</v>
      </c>
      <c r="Z734">
        <v>0</v>
      </c>
      <c r="AA734">
        <f t="shared" si="220"/>
        <v>0</v>
      </c>
      <c r="AB734">
        <f t="shared" si="221"/>
        <v>0</v>
      </c>
      <c r="AC734" t="e">
        <f t="shared" si="225"/>
        <v>#DIV/0!</v>
      </c>
      <c r="AD734" s="6" t="e">
        <f t="shared" si="217"/>
        <v>#DIV/0!</v>
      </c>
      <c r="AE734" s="6" t="e">
        <f t="shared" si="217"/>
        <v>#DIV/0!</v>
      </c>
    </row>
    <row r="735" spans="1:31" x14ac:dyDescent="0.25">
      <c r="A735" s="1">
        <v>42880.38925925926</v>
      </c>
      <c r="B735" s="16">
        <v>728</v>
      </c>
      <c r="C735">
        <f t="shared" si="226"/>
        <v>17.177316709000745</v>
      </c>
      <c r="D735">
        <f t="shared" si="227"/>
        <v>-3.6025690262845256</v>
      </c>
      <c r="E735">
        <f t="shared" si="228"/>
        <v>63.71856894515382</v>
      </c>
      <c r="F735">
        <f t="shared" si="229"/>
        <v>-0.20972827638421632</v>
      </c>
      <c r="G735">
        <v>21.099160000000001</v>
      </c>
      <c r="H735">
        <f t="shared" si="222"/>
        <v>21.099160000000001</v>
      </c>
      <c r="I735">
        <v>21.022931</v>
      </c>
      <c r="J735">
        <f t="shared" si="218"/>
        <v>21.022931</v>
      </c>
      <c r="K735">
        <f t="shared" si="230"/>
        <v>7.5000000000121263E-6</v>
      </c>
      <c r="L735">
        <v>9.0300000000000005E-4</v>
      </c>
      <c r="M735">
        <f t="shared" si="223"/>
        <v>9.0300000000000005E-4</v>
      </c>
      <c r="N735">
        <v>0.25582300000000002</v>
      </c>
      <c r="O735">
        <f t="shared" si="219"/>
        <v>0.25582300000000002</v>
      </c>
      <c r="P735">
        <f t="shared" si="231"/>
        <v>-1.677999999999985E-4</v>
      </c>
      <c r="Q735">
        <f t="shared" si="224"/>
        <v>78.721245999999994</v>
      </c>
      <c r="R735">
        <f t="shared" si="232"/>
        <v>1.6030000000052762E-4</v>
      </c>
      <c r="S735">
        <f t="shared" si="233"/>
        <v>1</v>
      </c>
      <c r="T735">
        <f t="shared" si="234"/>
        <v>19.979844114264541</v>
      </c>
      <c r="U735">
        <f t="shared" si="235"/>
        <v>32500</v>
      </c>
      <c r="W735">
        <v>0</v>
      </c>
      <c r="X735">
        <v>20.000623999999998</v>
      </c>
      <c r="Y735">
        <v>0</v>
      </c>
      <c r="Z735">
        <v>0</v>
      </c>
      <c r="AA735">
        <f t="shared" si="220"/>
        <v>0</v>
      </c>
      <c r="AB735">
        <f t="shared" si="221"/>
        <v>0</v>
      </c>
      <c r="AC735" t="e">
        <f t="shared" si="225"/>
        <v>#DIV/0!</v>
      </c>
      <c r="AD735" s="6" t="e">
        <f t="shared" si="217"/>
        <v>#DIV/0!</v>
      </c>
      <c r="AE735" s="6" t="e">
        <f t="shared" si="217"/>
        <v>#DIV/0!</v>
      </c>
    </row>
    <row r="736" spans="1:31" x14ac:dyDescent="0.25">
      <c r="A736" s="1">
        <v>42880.389953703707</v>
      </c>
      <c r="B736" s="16">
        <v>729</v>
      </c>
      <c r="C736">
        <f t="shared" si="226"/>
        <v>17.782555880628433</v>
      </c>
      <c r="D736">
        <f t="shared" si="227"/>
        <v>-3.5496169190672422</v>
      </c>
      <c r="E736">
        <f t="shared" si="228"/>
        <v>66.162275646906409</v>
      </c>
      <c r="F736">
        <f t="shared" si="229"/>
        <v>-0.19961230224132434</v>
      </c>
      <c r="G736">
        <v>21.099406999999999</v>
      </c>
      <c r="H736">
        <f t="shared" si="222"/>
        <v>21.099406999999999</v>
      </c>
      <c r="I736">
        <v>21.022953000000001</v>
      </c>
      <c r="J736">
        <f t="shared" si="218"/>
        <v>21.022953000000001</v>
      </c>
      <c r="K736">
        <f t="shared" si="230"/>
        <v>6.1333333332432483E-6</v>
      </c>
      <c r="L736">
        <v>9.0300000000000005E-4</v>
      </c>
      <c r="M736">
        <f t="shared" si="223"/>
        <v>9.0300000000000005E-4</v>
      </c>
      <c r="N736">
        <v>0.255662</v>
      </c>
      <c r="O736">
        <f t="shared" si="219"/>
        <v>0.255662</v>
      </c>
      <c r="P736">
        <f t="shared" si="231"/>
        <v>-1.6753333333333436E-4</v>
      </c>
      <c r="Q736">
        <f t="shared" si="224"/>
        <v>78.721384999999998</v>
      </c>
      <c r="R736">
        <f t="shared" si="232"/>
        <v>1.6140000000059256E-4</v>
      </c>
      <c r="S736">
        <f t="shared" si="233"/>
        <v>1</v>
      </c>
      <c r="T736">
        <f t="shared" si="234"/>
        <v>19.979238827200142</v>
      </c>
      <c r="U736">
        <f t="shared" si="235"/>
        <v>32500</v>
      </c>
      <c r="W736">
        <v>0</v>
      </c>
      <c r="X736">
        <v>20.000571000000001</v>
      </c>
      <c r="Y736">
        <v>0</v>
      </c>
      <c r="Z736">
        <v>0</v>
      </c>
      <c r="AA736">
        <f t="shared" si="220"/>
        <v>0</v>
      </c>
      <c r="AB736">
        <f t="shared" si="221"/>
        <v>0</v>
      </c>
      <c r="AC736" t="e">
        <f t="shared" si="225"/>
        <v>#DIV/0!</v>
      </c>
      <c r="AD736" s="6" t="e">
        <f t="shared" si="217"/>
        <v>#DIV/0!</v>
      </c>
      <c r="AE736" s="6" t="e">
        <f t="shared" si="217"/>
        <v>#DIV/0!</v>
      </c>
    </row>
    <row r="737" spans="1:31" x14ac:dyDescent="0.25">
      <c r="A737" s="1">
        <v>42880.390648148146</v>
      </c>
      <c r="B737" s="16">
        <v>730</v>
      </c>
      <c r="C737">
        <f t="shared" si="226"/>
        <v>18.536699872334761</v>
      </c>
      <c r="D737">
        <f t="shared" si="227"/>
        <v>-3.3555512434132684</v>
      </c>
      <c r="E737">
        <f t="shared" si="228"/>
        <v>69.348605624143048</v>
      </c>
      <c r="F737">
        <f t="shared" si="229"/>
        <v>-0.18102204095246135</v>
      </c>
      <c r="G737">
        <v>21.099677</v>
      </c>
      <c r="H737">
        <f t="shared" si="222"/>
        <v>21.099677</v>
      </c>
      <c r="I737">
        <v>21.022997</v>
      </c>
      <c r="J737">
        <f t="shared" si="218"/>
        <v>21.022997</v>
      </c>
      <c r="K737">
        <f t="shared" si="230"/>
        <v>4.3166666665446961E-6</v>
      </c>
      <c r="L737">
        <v>9.0499999999999999E-4</v>
      </c>
      <c r="M737">
        <f t="shared" si="223"/>
        <v>9.0499999999999999E-4</v>
      </c>
      <c r="N737">
        <v>0.25549100000000002</v>
      </c>
      <c r="O737">
        <f t="shared" si="219"/>
        <v>0.25549100000000002</v>
      </c>
      <c r="P737">
        <f t="shared" si="231"/>
        <v>-1.6683333333333643E-4</v>
      </c>
      <c r="Q737">
        <f t="shared" si="224"/>
        <v>78.72151199999999</v>
      </c>
      <c r="R737">
        <f t="shared" si="232"/>
        <v>1.6251666666775578E-4</v>
      </c>
      <c r="S737">
        <f t="shared" si="233"/>
        <v>1</v>
      </c>
      <c r="T737">
        <f t="shared" si="234"/>
        <v>19.97968474888394</v>
      </c>
      <c r="U737">
        <f t="shared" si="235"/>
        <v>32500</v>
      </c>
      <c r="W737">
        <v>0</v>
      </c>
      <c r="X737">
        <v>20.001577000000001</v>
      </c>
      <c r="Y737">
        <v>0</v>
      </c>
      <c r="Z737">
        <v>0</v>
      </c>
      <c r="AA737">
        <f t="shared" si="220"/>
        <v>0</v>
      </c>
      <c r="AB737">
        <f t="shared" si="221"/>
        <v>0</v>
      </c>
      <c r="AC737" t="e">
        <f t="shared" si="225"/>
        <v>#DIV/0!</v>
      </c>
      <c r="AD737" s="6" t="e">
        <f t="shared" si="217"/>
        <v>#DIV/0!</v>
      </c>
      <c r="AE737" s="6" t="e">
        <f t="shared" si="217"/>
        <v>#DIV/0!</v>
      </c>
    </row>
    <row r="738" spans="1:31" x14ac:dyDescent="0.25">
      <c r="A738" s="1">
        <v>42880.391342592593</v>
      </c>
      <c r="B738" s="16">
        <v>731</v>
      </c>
      <c r="C738">
        <f t="shared" si="226"/>
        <v>11.496429485864041</v>
      </c>
      <c r="D738">
        <f t="shared" si="227"/>
        <v>-3.641350535430341</v>
      </c>
      <c r="E738">
        <f t="shared" si="228"/>
        <v>41.287377612675087</v>
      </c>
      <c r="F738">
        <f t="shared" si="229"/>
        <v>-0.31673751749686541</v>
      </c>
      <c r="G738">
        <v>21.099406999999999</v>
      </c>
      <c r="H738">
        <f t="shared" si="222"/>
        <v>21.099406999999999</v>
      </c>
      <c r="I738">
        <v>21.023014</v>
      </c>
      <c r="J738">
        <f t="shared" si="218"/>
        <v>21.023014</v>
      </c>
      <c r="K738">
        <f t="shared" si="230"/>
        <v>2.1433333333220617E-5</v>
      </c>
      <c r="L738">
        <v>9.0600000000000001E-4</v>
      </c>
      <c r="M738">
        <f t="shared" si="223"/>
        <v>9.0600000000000001E-4</v>
      </c>
      <c r="N738">
        <v>0.255303</v>
      </c>
      <c r="O738">
        <f t="shared" si="219"/>
        <v>0.255303</v>
      </c>
      <c r="P738">
        <f t="shared" si="231"/>
        <v>-1.6765000000000437E-4</v>
      </c>
      <c r="Q738">
        <f t="shared" si="224"/>
        <v>78.721682999999999</v>
      </c>
      <c r="R738">
        <f t="shared" si="232"/>
        <v>1.4621666666817152E-4</v>
      </c>
      <c r="S738">
        <f t="shared" si="233"/>
        <v>1</v>
      </c>
      <c r="T738">
        <f t="shared" si="234"/>
        <v>19.986492219978253</v>
      </c>
      <c r="U738">
        <f t="shared" si="235"/>
        <v>32500</v>
      </c>
      <c r="W738">
        <v>0</v>
      </c>
      <c r="X738">
        <v>20.001629999999999</v>
      </c>
      <c r="Y738">
        <v>0</v>
      </c>
      <c r="Z738">
        <v>0</v>
      </c>
      <c r="AA738">
        <f t="shared" si="220"/>
        <v>0</v>
      </c>
      <c r="AB738">
        <f t="shared" si="221"/>
        <v>0</v>
      </c>
      <c r="AC738" t="e">
        <f t="shared" si="225"/>
        <v>#DIV/0!</v>
      </c>
      <c r="AD738" s="6" t="e">
        <f t="shared" si="217"/>
        <v>#DIV/0!</v>
      </c>
      <c r="AE738" s="6" t="e">
        <f t="shared" si="217"/>
        <v>#DIV/0!</v>
      </c>
    </row>
    <row r="739" spans="1:31" x14ac:dyDescent="0.25">
      <c r="A739" s="1">
        <v>42880.39203703704</v>
      </c>
      <c r="B739" s="16">
        <v>732</v>
      </c>
      <c r="C739">
        <f t="shared" si="226"/>
        <v>4.1819150609964844</v>
      </c>
      <c r="D739">
        <f t="shared" si="227"/>
        <v>-3.9367752364016884</v>
      </c>
      <c r="E739">
        <f t="shared" si="228"/>
        <v>12.134727394399679</v>
      </c>
      <c r="F739">
        <f t="shared" si="229"/>
        <v>-0.94138096517522696</v>
      </c>
      <c r="G739">
        <v>21.099132000000001</v>
      </c>
      <c r="H739">
        <f t="shared" si="222"/>
        <v>21.099132000000001</v>
      </c>
      <c r="I739">
        <v>21.023005000000001</v>
      </c>
      <c r="J739">
        <f t="shared" si="218"/>
        <v>21.023005000000001</v>
      </c>
      <c r="K739">
        <f t="shared" si="230"/>
        <v>3.9233333333162554E-5</v>
      </c>
      <c r="L739">
        <v>8.9700000000000001E-4</v>
      </c>
      <c r="M739">
        <f t="shared" si="223"/>
        <v>8.9700000000000001E-4</v>
      </c>
      <c r="N739">
        <v>0.25514700000000001</v>
      </c>
      <c r="O739">
        <f t="shared" si="219"/>
        <v>0.25514700000000001</v>
      </c>
      <c r="P739">
        <f t="shared" si="231"/>
        <v>-1.6851666666667191E-4</v>
      </c>
      <c r="Q739">
        <f t="shared" si="224"/>
        <v>78.721848000000008</v>
      </c>
      <c r="R739">
        <f t="shared" si="232"/>
        <v>1.2928333333377394E-4</v>
      </c>
      <c r="S739">
        <f t="shared" si="233"/>
        <v>1</v>
      </c>
      <c r="T739">
        <f t="shared" si="234"/>
        <v>19.992611309702518</v>
      </c>
      <c r="U739">
        <f t="shared" si="235"/>
        <v>32500</v>
      </c>
      <c r="W739">
        <v>0</v>
      </c>
      <c r="X739">
        <v>20.000730000000001</v>
      </c>
      <c r="Y739">
        <v>0</v>
      </c>
      <c r="Z739">
        <v>0</v>
      </c>
      <c r="AA739">
        <f t="shared" si="220"/>
        <v>0</v>
      </c>
      <c r="AB739">
        <f t="shared" si="221"/>
        <v>0</v>
      </c>
      <c r="AC739" t="e">
        <f t="shared" si="225"/>
        <v>#DIV/0!</v>
      </c>
      <c r="AD739" s="6" t="e">
        <f t="shared" si="217"/>
        <v>#DIV/0!</v>
      </c>
      <c r="AE739" s="6" t="e">
        <f t="shared" si="217"/>
        <v>#DIV/0!</v>
      </c>
    </row>
    <row r="740" spans="1:31" x14ac:dyDescent="0.25">
      <c r="A740" s="1">
        <v>42880.392731481479</v>
      </c>
      <c r="B740" s="16">
        <v>733</v>
      </c>
      <c r="C740">
        <f t="shared" si="226"/>
        <v>0.89271701839116702</v>
      </c>
      <c r="D740">
        <f t="shared" si="227"/>
        <v>-3.6980234704606652</v>
      </c>
      <c r="E740">
        <f t="shared" si="228"/>
        <v>-0.56442014190898515</v>
      </c>
      <c r="F740">
        <f t="shared" si="229"/>
        <v>-4.1424363984066908</v>
      </c>
      <c r="G740">
        <v>21.098986</v>
      </c>
      <c r="H740">
        <f t="shared" si="222"/>
        <v>21.098986</v>
      </c>
      <c r="I740">
        <v>21.023056</v>
      </c>
      <c r="J740">
        <f t="shared" si="218"/>
        <v>21.023056</v>
      </c>
      <c r="K740">
        <f t="shared" si="230"/>
        <v>4.6949999999768011E-5</v>
      </c>
      <c r="L740">
        <v>8.9300000000000002E-4</v>
      </c>
      <c r="M740">
        <f t="shared" si="223"/>
        <v>8.9300000000000002E-4</v>
      </c>
      <c r="N740">
        <v>0.25496799999999997</v>
      </c>
      <c r="O740">
        <f t="shared" si="219"/>
        <v>0.25496799999999997</v>
      </c>
      <c r="P740">
        <f t="shared" si="231"/>
        <v>-1.677000000000021E-4</v>
      </c>
      <c r="Q740">
        <f t="shared" si="224"/>
        <v>78.721975999999998</v>
      </c>
      <c r="R740">
        <f t="shared" si="232"/>
        <v>1.2075000000066893E-4</v>
      </c>
      <c r="S740">
        <f t="shared" si="233"/>
        <v>1</v>
      </c>
      <c r="T740">
        <f t="shared" si="234"/>
        <v>19.995874259511005</v>
      </c>
      <c r="U740">
        <f t="shared" si="235"/>
        <v>32500</v>
      </c>
      <c r="W740">
        <v>0</v>
      </c>
      <c r="X740">
        <v>20.000464999999998</v>
      </c>
      <c r="Y740">
        <v>0</v>
      </c>
      <c r="Z740">
        <v>0</v>
      </c>
      <c r="AA740">
        <f t="shared" si="220"/>
        <v>0</v>
      </c>
      <c r="AB740">
        <f t="shared" si="221"/>
        <v>0</v>
      </c>
      <c r="AC740" t="e">
        <f t="shared" si="225"/>
        <v>#DIV/0!</v>
      </c>
      <c r="AD740" s="6" t="e">
        <f t="shared" si="217"/>
        <v>#DIV/0!</v>
      </c>
      <c r="AE740" s="6" t="e">
        <f t="shared" si="217"/>
        <v>#DIV/0!</v>
      </c>
    </row>
    <row r="741" spans="1:31" x14ac:dyDescent="0.25">
      <c r="A741" s="1">
        <v>42880.393425925926</v>
      </c>
      <c r="B741" s="16">
        <v>734</v>
      </c>
      <c r="C741">
        <f t="shared" si="226"/>
        <v>-2.6267614132043127</v>
      </c>
      <c r="D741">
        <f t="shared" si="227"/>
        <v>-2.5556936584657741</v>
      </c>
      <c r="E741">
        <f t="shared" si="228"/>
        <v>-13.173552528384411</v>
      </c>
      <c r="F741">
        <f t="shared" si="229"/>
        <v>0.97294472410730104</v>
      </c>
      <c r="G741">
        <v>21.099069</v>
      </c>
      <c r="H741">
        <f t="shared" si="222"/>
        <v>21.099069</v>
      </c>
      <c r="I741">
        <v>21.023054999999999</v>
      </c>
      <c r="J741">
        <f t="shared" si="218"/>
        <v>21.023054999999999</v>
      </c>
      <c r="K741">
        <f t="shared" si="230"/>
        <v>5.4816666666586876E-5</v>
      </c>
      <c r="L741">
        <v>8.8999999999999995E-4</v>
      </c>
      <c r="M741">
        <f t="shared" si="223"/>
        <v>8.8999999999999995E-4</v>
      </c>
      <c r="N741">
        <v>0.25481399999999998</v>
      </c>
      <c r="O741">
        <f t="shared" si="219"/>
        <v>0.25481399999999998</v>
      </c>
      <c r="P741">
        <f t="shared" si="231"/>
        <v>-1.6413333333333558E-4</v>
      </c>
      <c r="Q741">
        <f t="shared" si="224"/>
        <v>78.722131000000005</v>
      </c>
      <c r="R741">
        <f t="shared" si="232"/>
        <v>1.0931666666706974E-4</v>
      </c>
      <c r="S741">
        <f t="shared" si="233"/>
        <v>1</v>
      </c>
      <c r="T741">
        <f t="shared" si="234"/>
        <v>20.001118067754632</v>
      </c>
      <c r="U741">
        <f t="shared" si="235"/>
        <v>32500</v>
      </c>
      <c r="W741">
        <v>0</v>
      </c>
      <c r="X741">
        <v>20.001047</v>
      </c>
      <c r="Y741">
        <v>0</v>
      </c>
      <c r="Z741">
        <v>0</v>
      </c>
      <c r="AA741">
        <f t="shared" si="220"/>
        <v>0</v>
      </c>
      <c r="AB741">
        <f t="shared" si="221"/>
        <v>0</v>
      </c>
      <c r="AC741" t="e">
        <f t="shared" si="225"/>
        <v>#DIV/0!</v>
      </c>
      <c r="AD741" s="6" t="e">
        <f t="shared" si="217"/>
        <v>#DIV/0!</v>
      </c>
      <c r="AE741" s="6" t="e">
        <f t="shared" si="217"/>
        <v>#DIV/0!</v>
      </c>
    </row>
    <row r="742" spans="1:31" x14ac:dyDescent="0.25">
      <c r="A742" s="1">
        <v>42880.394120370373</v>
      </c>
      <c r="B742" s="16">
        <v>735</v>
      </c>
      <c r="C742">
        <f t="shared" si="226"/>
        <v>-6.9259842961828832</v>
      </c>
      <c r="D742">
        <f t="shared" si="227"/>
        <v>-0.80699317960168493</v>
      </c>
      <c r="E742">
        <f t="shared" si="228"/>
        <v>-28.186224581537001</v>
      </c>
      <c r="F742">
        <f t="shared" si="229"/>
        <v>0.11651674983531841</v>
      </c>
      <c r="G742">
        <v>21.099208000000001</v>
      </c>
      <c r="H742">
        <f t="shared" si="222"/>
        <v>21.099208000000001</v>
      </c>
      <c r="I742">
        <v>21.023192999999999</v>
      </c>
      <c r="J742">
        <f t="shared" si="218"/>
        <v>21.023192999999999</v>
      </c>
      <c r="K742">
        <f t="shared" si="230"/>
        <v>6.4133333333297546E-5</v>
      </c>
      <c r="L742">
        <v>8.8599999999999996E-4</v>
      </c>
      <c r="M742">
        <f t="shared" si="223"/>
        <v>8.8599999999999996E-4</v>
      </c>
      <c r="N742">
        <v>0.25464799999999999</v>
      </c>
      <c r="O742">
        <f t="shared" si="219"/>
        <v>0.25464799999999999</v>
      </c>
      <c r="P742">
        <f t="shared" si="231"/>
        <v>-1.5870000000000145E-4</v>
      </c>
      <c r="Q742">
        <f t="shared" si="224"/>
        <v>78.722159000000005</v>
      </c>
      <c r="R742">
        <f t="shared" si="232"/>
        <v>9.4566666666414295E-5</v>
      </c>
      <c r="S742">
        <f t="shared" si="233"/>
        <v>1</v>
      </c>
      <c r="T742">
        <f t="shared" si="234"/>
        <v>20.007113991116675</v>
      </c>
      <c r="U742">
        <f t="shared" si="235"/>
        <v>32500</v>
      </c>
      <c r="W742">
        <v>0</v>
      </c>
      <c r="X742">
        <v>20.000995</v>
      </c>
      <c r="Y742">
        <v>0</v>
      </c>
      <c r="Z742">
        <v>0</v>
      </c>
      <c r="AA742">
        <f t="shared" si="220"/>
        <v>0</v>
      </c>
      <c r="AB742">
        <f t="shared" si="221"/>
        <v>0</v>
      </c>
      <c r="AC742" t="e">
        <f t="shared" si="225"/>
        <v>#DIV/0!</v>
      </c>
      <c r="AD742" s="6" t="e">
        <f t="shared" si="217"/>
        <v>#DIV/0!</v>
      </c>
      <c r="AE742" s="6" t="e">
        <f t="shared" si="217"/>
        <v>#DIV/0!</v>
      </c>
    </row>
    <row r="743" spans="1:31" x14ac:dyDescent="0.25">
      <c r="A743" s="1">
        <v>42880.394814814812</v>
      </c>
      <c r="B743" s="16">
        <v>736</v>
      </c>
      <c r="C743">
        <f t="shared" si="226"/>
        <v>-12.677066307543946</v>
      </c>
      <c r="D743">
        <f t="shared" si="227"/>
        <v>0.53046253945697508</v>
      </c>
      <c r="E743">
        <f t="shared" si="228"/>
        <v>-49.374687674470188</v>
      </c>
      <c r="F743">
        <f t="shared" si="229"/>
        <v>-4.1844266377411329E-2</v>
      </c>
      <c r="G743">
        <v>21.09892</v>
      </c>
      <c r="H743">
        <f t="shared" si="222"/>
        <v>21.09892</v>
      </c>
      <c r="I743">
        <v>21.023299999999999</v>
      </c>
      <c r="J743">
        <f t="shared" si="218"/>
        <v>21.023299999999999</v>
      </c>
      <c r="K743">
        <f t="shared" si="230"/>
        <v>7.7000000000045551E-5</v>
      </c>
      <c r="L743">
        <v>8.8699999999999998E-4</v>
      </c>
      <c r="M743">
        <f t="shared" si="223"/>
        <v>8.8699999999999998E-4</v>
      </c>
      <c r="N743">
        <v>0.25447799999999998</v>
      </c>
      <c r="O743">
        <f t="shared" si="219"/>
        <v>0.25447799999999998</v>
      </c>
      <c r="P743">
        <f t="shared" si="231"/>
        <v>-1.5453333333333152E-4</v>
      </c>
      <c r="Q743">
        <f t="shared" si="224"/>
        <v>78.722221999999988</v>
      </c>
      <c r="R743">
        <f t="shared" si="232"/>
        <v>7.7533333332742896E-5</v>
      </c>
      <c r="S743">
        <f t="shared" si="233"/>
        <v>1</v>
      </c>
      <c r="T743">
        <f t="shared" si="234"/>
        <v>20.013990528847177</v>
      </c>
      <c r="U743">
        <f t="shared" si="235"/>
        <v>32500</v>
      </c>
      <c r="W743">
        <v>0</v>
      </c>
      <c r="X743">
        <v>20.000782999999998</v>
      </c>
      <c r="Y743">
        <v>0</v>
      </c>
      <c r="Z743">
        <v>0</v>
      </c>
      <c r="AA743">
        <f t="shared" si="220"/>
        <v>0</v>
      </c>
      <c r="AB743">
        <f t="shared" si="221"/>
        <v>0</v>
      </c>
      <c r="AC743" t="e">
        <f t="shared" si="225"/>
        <v>#DIV/0!</v>
      </c>
      <c r="AD743" s="6" t="e">
        <f t="shared" si="217"/>
        <v>#DIV/0!</v>
      </c>
      <c r="AE743" s="6" t="e">
        <f t="shared" si="217"/>
        <v>#DIV/0!</v>
      </c>
    </row>
    <row r="744" spans="1:31" x14ac:dyDescent="0.25">
      <c r="A744" s="1">
        <v>42880.395509259259</v>
      </c>
      <c r="B744" s="16">
        <v>737</v>
      </c>
      <c r="C744">
        <f t="shared" si="226"/>
        <v>-11.308186773692995</v>
      </c>
      <c r="D744">
        <f t="shared" si="227"/>
        <v>1.4976271647651362</v>
      </c>
      <c r="E744">
        <f t="shared" si="228"/>
        <v>-42.912183685223383</v>
      </c>
      <c r="F744">
        <f t="shared" si="229"/>
        <v>-0.13243742739102685</v>
      </c>
      <c r="G744">
        <v>21.098953000000002</v>
      </c>
      <c r="H744">
        <f t="shared" si="222"/>
        <v>21.098953000000002</v>
      </c>
      <c r="I744">
        <v>21.023327999999999</v>
      </c>
      <c r="J744">
        <f t="shared" si="218"/>
        <v>21.023327999999999</v>
      </c>
      <c r="K744">
        <f t="shared" si="230"/>
        <v>7.3050000000248377E-5</v>
      </c>
      <c r="L744">
        <v>8.8999999999999995E-4</v>
      </c>
      <c r="M744">
        <f t="shared" si="223"/>
        <v>8.8999999999999995E-4</v>
      </c>
      <c r="N744">
        <v>0.25431700000000002</v>
      </c>
      <c r="O744">
        <f t="shared" si="219"/>
        <v>0.25431700000000002</v>
      </c>
      <c r="P744">
        <f t="shared" si="231"/>
        <v>-1.514499999999965E-4</v>
      </c>
      <c r="Q744">
        <f t="shared" si="224"/>
        <v>78.722355000000007</v>
      </c>
      <c r="R744">
        <f t="shared" si="232"/>
        <v>7.8399999999589909E-5</v>
      </c>
      <c r="S744">
        <f t="shared" si="233"/>
        <v>1</v>
      </c>
      <c r="T744">
        <f t="shared" si="234"/>
        <v>20.013164813938509</v>
      </c>
      <c r="U744">
        <f t="shared" si="235"/>
        <v>32500</v>
      </c>
      <c r="W744">
        <v>0</v>
      </c>
      <c r="X744">
        <v>20.000359</v>
      </c>
      <c r="Y744">
        <v>0</v>
      </c>
      <c r="Z744">
        <v>0</v>
      </c>
      <c r="AA744">
        <f t="shared" si="220"/>
        <v>0</v>
      </c>
      <c r="AB744">
        <f t="shared" si="221"/>
        <v>0</v>
      </c>
      <c r="AC744" t="e">
        <f t="shared" si="225"/>
        <v>#DIV/0!</v>
      </c>
      <c r="AD744" s="6" t="e">
        <f t="shared" si="217"/>
        <v>#DIV/0!</v>
      </c>
      <c r="AE744" s="6" t="e">
        <f t="shared" si="217"/>
        <v>#DIV/0!</v>
      </c>
    </row>
    <row r="745" spans="1:31" x14ac:dyDescent="0.25">
      <c r="A745" s="1">
        <v>42880.396203703705</v>
      </c>
      <c r="B745" s="16">
        <v>738</v>
      </c>
      <c r="C745">
        <f t="shared" si="226"/>
        <v>-11.892285742325868</v>
      </c>
      <c r="D745">
        <f t="shared" si="227"/>
        <v>1.4188697847779075</v>
      </c>
      <c r="E745">
        <f t="shared" si="228"/>
        <v>-45.301065868111429</v>
      </c>
      <c r="F745">
        <f t="shared" si="229"/>
        <v>-0.11931009862368208</v>
      </c>
      <c r="G745">
        <v>21.098991999999999</v>
      </c>
      <c r="H745">
        <f t="shared" si="222"/>
        <v>21.098991999999999</v>
      </c>
      <c r="I745">
        <v>21.023402000000001</v>
      </c>
      <c r="J745">
        <f t="shared" si="218"/>
        <v>21.023402000000001</v>
      </c>
      <c r="K745">
        <f t="shared" si="230"/>
        <v>7.4500000000199407E-5</v>
      </c>
      <c r="L745">
        <v>8.92E-4</v>
      </c>
      <c r="M745">
        <f t="shared" si="223"/>
        <v>8.92E-4</v>
      </c>
      <c r="N745">
        <v>0.25418299999999999</v>
      </c>
      <c r="O745">
        <f t="shared" si="219"/>
        <v>0.25418299999999999</v>
      </c>
      <c r="P745">
        <f t="shared" si="231"/>
        <v>-1.5161666666666518E-4</v>
      </c>
      <c r="Q745">
        <f t="shared" si="224"/>
        <v>78.722414999999998</v>
      </c>
      <c r="R745">
        <f t="shared" si="232"/>
        <v>7.711666666570712E-5</v>
      </c>
      <c r="S745">
        <f t="shared" si="233"/>
        <v>1</v>
      </c>
      <c r="T745">
        <f t="shared" si="234"/>
        <v>20.014200155527355</v>
      </c>
      <c r="U745">
        <f t="shared" si="235"/>
        <v>32500</v>
      </c>
      <c r="W745">
        <v>0</v>
      </c>
      <c r="X745">
        <v>20.000889000000001</v>
      </c>
      <c r="Y745">
        <v>0</v>
      </c>
      <c r="Z745">
        <v>0</v>
      </c>
      <c r="AA745">
        <f t="shared" si="220"/>
        <v>0</v>
      </c>
      <c r="AB745">
        <f t="shared" si="221"/>
        <v>0</v>
      </c>
      <c r="AC745" t="e">
        <f t="shared" si="225"/>
        <v>#DIV/0!</v>
      </c>
      <c r="AD745" s="6" t="e">
        <f t="shared" si="217"/>
        <v>#DIV/0!</v>
      </c>
      <c r="AE745" s="6" t="e">
        <f t="shared" si="217"/>
        <v>#DIV/0!</v>
      </c>
    </row>
    <row r="746" spans="1:31" x14ac:dyDescent="0.25">
      <c r="A746" s="1">
        <v>42880.396898148145</v>
      </c>
      <c r="B746" s="16">
        <v>739</v>
      </c>
      <c r="C746">
        <f t="shared" si="226"/>
        <v>-7.7856167388454134</v>
      </c>
      <c r="D746">
        <f t="shared" si="227"/>
        <v>0.97637845335960094</v>
      </c>
      <c r="E746">
        <f t="shared" si="228"/>
        <v>-29.605193755280773</v>
      </c>
      <c r="F746">
        <f t="shared" si="229"/>
        <v>-0.12540797808452042</v>
      </c>
      <c r="G746">
        <v>21.098815999999999</v>
      </c>
      <c r="H746">
        <f t="shared" si="222"/>
        <v>21.098815999999999</v>
      </c>
      <c r="I746">
        <v>21.023481</v>
      </c>
      <c r="J746">
        <f t="shared" si="218"/>
        <v>21.023481</v>
      </c>
      <c r="K746">
        <f t="shared" si="230"/>
        <v>6.465000000008084E-5</v>
      </c>
      <c r="L746">
        <v>8.8800000000000001E-4</v>
      </c>
      <c r="M746">
        <f t="shared" si="223"/>
        <v>8.8800000000000001E-4</v>
      </c>
      <c r="N746">
        <v>0.25405499999999998</v>
      </c>
      <c r="O746">
        <f t="shared" si="219"/>
        <v>0.25405499999999998</v>
      </c>
      <c r="P746">
        <f t="shared" si="231"/>
        <v>-1.5286666666666689E-4</v>
      </c>
      <c r="Q746">
        <f t="shared" si="224"/>
        <v>78.722464000000002</v>
      </c>
      <c r="R746">
        <f t="shared" si="232"/>
        <v>8.821666666563033E-5</v>
      </c>
      <c r="S746">
        <f t="shared" si="233"/>
        <v>1</v>
      </c>
      <c r="T746">
        <f t="shared" si="234"/>
        <v>20.009703995192513</v>
      </c>
      <c r="U746">
        <f t="shared" si="235"/>
        <v>32500</v>
      </c>
      <c r="W746">
        <v>0</v>
      </c>
      <c r="X746">
        <v>20.000941999999998</v>
      </c>
      <c r="Y746">
        <v>0</v>
      </c>
      <c r="Z746">
        <v>0</v>
      </c>
      <c r="AA746">
        <f t="shared" si="220"/>
        <v>0</v>
      </c>
      <c r="AB746">
        <f t="shared" si="221"/>
        <v>0</v>
      </c>
      <c r="AC746" t="e">
        <f t="shared" si="225"/>
        <v>#DIV/0!</v>
      </c>
      <c r="AD746" s="6" t="e">
        <f t="shared" si="217"/>
        <v>#DIV/0!</v>
      </c>
      <c r="AE746" s="6" t="e">
        <f t="shared" si="217"/>
        <v>#DIV/0!</v>
      </c>
    </row>
    <row r="747" spans="1:31" x14ac:dyDescent="0.25">
      <c r="A747" s="1">
        <v>42880.397592592592</v>
      </c>
      <c r="B747" s="16">
        <v>740</v>
      </c>
      <c r="C747">
        <f t="shared" si="226"/>
        <v>-3.1278107641130259</v>
      </c>
      <c r="D747">
        <f t="shared" si="227"/>
        <v>0.32956739186037254</v>
      </c>
      <c r="E747">
        <f t="shared" si="228"/>
        <v>-11.962859820755583</v>
      </c>
      <c r="F747">
        <f t="shared" si="229"/>
        <v>-0.10536679381044017</v>
      </c>
      <c r="G747">
        <v>21.098804999999999</v>
      </c>
      <c r="H747">
        <f t="shared" si="222"/>
        <v>21.098804999999999</v>
      </c>
      <c r="I747">
        <v>21.023634000000001</v>
      </c>
      <c r="J747">
        <f t="shared" si="218"/>
        <v>21.023634000000001</v>
      </c>
      <c r="K747">
        <f t="shared" si="230"/>
        <v>5.3650000000023584E-5</v>
      </c>
      <c r="L747">
        <v>8.8500000000000004E-4</v>
      </c>
      <c r="M747">
        <f t="shared" si="223"/>
        <v>8.8500000000000004E-4</v>
      </c>
      <c r="N747">
        <v>0.25391200000000003</v>
      </c>
      <c r="O747">
        <f t="shared" si="219"/>
        <v>0.25391200000000003</v>
      </c>
      <c r="P747">
        <f t="shared" si="231"/>
        <v>-1.5473333333333264E-4</v>
      </c>
      <c r="Q747">
        <f t="shared" si="224"/>
        <v>78.722453999999999</v>
      </c>
      <c r="R747">
        <f t="shared" si="232"/>
        <v>1.0108333333320729E-4</v>
      </c>
      <c r="S747">
        <f t="shared" si="233"/>
        <v>1</v>
      </c>
      <c r="T747">
        <f t="shared" si="234"/>
        <v>20.004928378156006</v>
      </c>
      <c r="U747">
        <f t="shared" si="235"/>
        <v>32500</v>
      </c>
      <c r="W747">
        <v>0</v>
      </c>
      <c r="X747">
        <v>20.001470999999999</v>
      </c>
      <c r="Y747">
        <v>0</v>
      </c>
      <c r="Z747">
        <v>0</v>
      </c>
      <c r="AA747">
        <f t="shared" si="220"/>
        <v>0</v>
      </c>
      <c r="AB747">
        <f t="shared" si="221"/>
        <v>0</v>
      </c>
      <c r="AC747" t="e">
        <f t="shared" si="225"/>
        <v>#DIV/0!</v>
      </c>
      <c r="AD747" s="6" t="e">
        <f t="shared" si="217"/>
        <v>#DIV/0!</v>
      </c>
      <c r="AE747" s="6" t="e">
        <f t="shared" si="217"/>
        <v>#DIV/0!</v>
      </c>
    </row>
    <row r="748" spans="1:31" x14ac:dyDescent="0.25">
      <c r="A748" s="1">
        <v>42880.398287037038</v>
      </c>
      <c r="B748" s="16">
        <v>741</v>
      </c>
      <c r="C748">
        <f t="shared" si="226"/>
        <v>3.737714672284238</v>
      </c>
      <c r="D748">
        <f t="shared" si="227"/>
        <v>-0.57980657574695726</v>
      </c>
      <c r="E748">
        <f t="shared" si="228"/>
        <v>14.090227063847539</v>
      </c>
      <c r="F748">
        <f t="shared" si="229"/>
        <v>-0.15512328430158601</v>
      </c>
      <c r="G748">
        <v>21.098875</v>
      </c>
      <c r="H748">
        <f t="shared" si="222"/>
        <v>21.098875</v>
      </c>
      <c r="I748">
        <v>21.023548000000002</v>
      </c>
      <c r="J748">
        <f t="shared" si="218"/>
        <v>21.023548000000002</v>
      </c>
      <c r="K748">
        <f t="shared" si="230"/>
        <v>3.7649999999859556E-5</v>
      </c>
      <c r="L748">
        <v>8.8099999999999995E-4</v>
      </c>
      <c r="M748">
        <f t="shared" si="223"/>
        <v>8.8099999999999995E-4</v>
      </c>
      <c r="N748">
        <v>0.253743</v>
      </c>
      <c r="O748">
        <f t="shared" si="219"/>
        <v>0.253743</v>
      </c>
      <c r="P748">
        <f t="shared" si="231"/>
        <v>-1.573666666666686E-4</v>
      </c>
      <c r="Q748">
        <f t="shared" si="224"/>
        <v>78.722708999999995</v>
      </c>
      <c r="R748">
        <f t="shared" si="232"/>
        <v>1.1971666666591811E-4</v>
      </c>
      <c r="S748">
        <f t="shared" si="233"/>
        <v>1</v>
      </c>
      <c r="T748">
        <f t="shared" si="234"/>
        <v>19.996835478752256</v>
      </c>
      <c r="U748">
        <f t="shared" si="235"/>
        <v>32500</v>
      </c>
      <c r="W748">
        <v>0</v>
      </c>
      <c r="X748">
        <v>20.001152999999999</v>
      </c>
      <c r="Y748">
        <v>0</v>
      </c>
      <c r="Z748">
        <v>0</v>
      </c>
      <c r="AA748">
        <f t="shared" si="220"/>
        <v>0</v>
      </c>
      <c r="AB748">
        <f t="shared" si="221"/>
        <v>0</v>
      </c>
      <c r="AC748" t="e">
        <f t="shared" si="225"/>
        <v>#DIV/0!</v>
      </c>
      <c r="AD748" s="6" t="e">
        <f t="shared" si="217"/>
        <v>#DIV/0!</v>
      </c>
      <c r="AE748" s="6" t="e">
        <f t="shared" si="217"/>
        <v>#DIV/0!</v>
      </c>
    </row>
    <row r="749" spans="1:31" x14ac:dyDescent="0.25">
      <c r="A749" s="1">
        <v>42880.398981481485</v>
      </c>
      <c r="B749" s="16">
        <v>742</v>
      </c>
      <c r="C749">
        <f t="shared" si="226"/>
        <v>14.318407713391679</v>
      </c>
      <c r="D749">
        <f t="shared" si="227"/>
        <v>-1.8003439157101742</v>
      </c>
      <c r="E749">
        <f t="shared" si="228"/>
        <v>54.441265115532573</v>
      </c>
      <c r="F749">
        <f t="shared" si="229"/>
        <v>-0.12573632150636091</v>
      </c>
      <c r="G749">
        <v>21.098984000000002</v>
      </c>
      <c r="H749">
        <f t="shared" si="222"/>
        <v>21.098984000000002</v>
      </c>
      <c r="I749">
        <v>21.023700999999999</v>
      </c>
      <c r="J749">
        <f t="shared" si="218"/>
        <v>21.023700999999999</v>
      </c>
      <c r="K749">
        <f t="shared" si="230"/>
        <v>1.2699999999910005E-5</v>
      </c>
      <c r="L749">
        <v>8.8400000000000002E-4</v>
      </c>
      <c r="M749">
        <f t="shared" si="223"/>
        <v>8.8400000000000002E-4</v>
      </c>
      <c r="N749">
        <v>0.25356699999999999</v>
      </c>
      <c r="O749">
        <f t="shared" si="219"/>
        <v>0.25356699999999999</v>
      </c>
      <c r="P749">
        <f t="shared" si="231"/>
        <v>-1.6091666666666614E-4</v>
      </c>
      <c r="Q749">
        <f t="shared" si="224"/>
        <v>78.722731999999993</v>
      </c>
      <c r="R749">
        <f t="shared" si="232"/>
        <v>1.4821666666714844E-4</v>
      </c>
      <c r="S749">
        <f t="shared" si="233"/>
        <v>1</v>
      </c>
      <c r="T749">
        <f t="shared" si="234"/>
        <v>19.984611248370772</v>
      </c>
      <c r="U749">
        <f t="shared" si="235"/>
        <v>32500</v>
      </c>
      <c r="W749">
        <v>0</v>
      </c>
      <c r="X749">
        <v>20.000730000000001</v>
      </c>
      <c r="Y749">
        <v>0</v>
      </c>
      <c r="Z749">
        <v>0</v>
      </c>
      <c r="AA749">
        <f t="shared" si="220"/>
        <v>0</v>
      </c>
      <c r="AB749">
        <f t="shared" si="221"/>
        <v>0</v>
      </c>
      <c r="AC749" t="e">
        <f t="shared" si="225"/>
        <v>#DIV/0!</v>
      </c>
      <c r="AD749" s="6" t="e">
        <f t="shared" si="217"/>
        <v>#DIV/0!</v>
      </c>
      <c r="AE749" s="6" t="e">
        <f t="shared" si="217"/>
        <v>#DIV/0!</v>
      </c>
    </row>
    <row r="750" spans="1:31" x14ac:dyDescent="0.25">
      <c r="A750" s="1">
        <v>42880.399675925924</v>
      </c>
      <c r="B750" s="16">
        <v>743</v>
      </c>
      <c r="C750">
        <f t="shared" si="226"/>
        <v>21.743380413381423</v>
      </c>
      <c r="D750">
        <f t="shared" si="227"/>
        <v>-2.9437739658430218</v>
      </c>
      <c r="E750">
        <f t="shared" si="228"/>
        <v>82.440735750845491</v>
      </c>
      <c r="F750">
        <f t="shared" si="229"/>
        <v>-0.13538713437729072</v>
      </c>
      <c r="G750">
        <v>21.098844</v>
      </c>
      <c r="H750">
        <f t="shared" si="222"/>
        <v>21.098844</v>
      </c>
      <c r="I750">
        <v>21.023693999999999</v>
      </c>
      <c r="J750">
        <f t="shared" si="218"/>
        <v>21.023693999999999</v>
      </c>
      <c r="K750">
        <f t="shared" si="230"/>
        <v>-4.6833333334106443E-6</v>
      </c>
      <c r="L750">
        <v>8.8500000000000004E-4</v>
      </c>
      <c r="M750">
        <f t="shared" si="223"/>
        <v>8.8500000000000004E-4</v>
      </c>
      <c r="N750">
        <v>0.25339299999999998</v>
      </c>
      <c r="O750">
        <f t="shared" si="219"/>
        <v>0.25339299999999998</v>
      </c>
      <c r="P750">
        <f t="shared" si="231"/>
        <v>-1.6426666666666628E-4</v>
      </c>
      <c r="Q750">
        <f t="shared" si="224"/>
        <v>78.722912999999991</v>
      </c>
      <c r="R750">
        <f t="shared" si="232"/>
        <v>1.6895000000047845E-4</v>
      </c>
      <c r="S750">
        <f t="shared" si="233"/>
        <v>1</v>
      </c>
      <c r="T750">
        <f t="shared" si="234"/>
        <v>19.976836845620646</v>
      </c>
      <c r="U750">
        <f t="shared" si="235"/>
        <v>32500</v>
      </c>
      <c r="W750">
        <v>0</v>
      </c>
      <c r="X750">
        <v>20.001524</v>
      </c>
      <c r="Y750">
        <v>0</v>
      </c>
      <c r="Z750">
        <v>0</v>
      </c>
      <c r="AA750">
        <f t="shared" si="220"/>
        <v>0</v>
      </c>
      <c r="AB750">
        <f t="shared" si="221"/>
        <v>0</v>
      </c>
      <c r="AC750" t="e">
        <f t="shared" si="225"/>
        <v>#DIV/0!</v>
      </c>
      <c r="AD750" s="6" t="e">
        <f t="shared" si="217"/>
        <v>#DIV/0!</v>
      </c>
      <c r="AE750" s="6" t="e">
        <f t="shared" si="217"/>
        <v>#DIV/0!</v>
      </c>
    </row>
    <row r="751" spans="1:31" x14ac:dyDescent="0.25">
      <c r="A751" s="1">
        <v>42880.400370370371</v>
      </c>
      <c r="B751" s="16">
        <v>744</v>
      </c>
      <c r="C751">
        <f t="shared" si="226"/>
        <v>21.57312193982392</v>
      </c>
      <c r="D751">
        <f t="shared" si="227"/>
        <v>-3.3808632198463506</v>
      </c>
      <c r="E751">
        <f t="shared" si="228"/>
        <v>81.287200570135695</v>
      </c>
      <c r="F751">
        <f t="shared" si="229"/>
        <v>-0.15671645621236149</v>
      </c>
      <c r="G751">
        <v>21.098901000000001</v>
      </c>
      <c r="H751">
        <f t="shared" si="222"/>
        <v>21.098901000000001</v>
      </c>
      <c r="I751">
        <v>21.023664</v>
      </c>
      <c r="J751">
        <f t="shared" si="218"/>
        <v>21.023664</v>
      </c>
      <c r="K751">
        <f t="shared" si="230"/>
        <v>-3.93333333335022E-6</v>
      </c>
      <c r="L751">
        <v>8.7900000000000001E-4</v>
      </c>
      <c r="M751">
        <f t="shared" si="223"/>
        <v>8.7900000000000001E-4</v>
      </c>
      <c r="N751">
        <v>0.25323600000000002</v>
      </c>
      <c r="O751">
        <f t="shared" si="219"/>
        <v>0.25323600000000002</v>
      </c>
      <c r="P751">
        <f t="shared" si="231"/>
        <v>-1.6551666666666799E-4</v>
      </c>
      <c r="Q751">
        <f t="shared" si="224"/>
        <v>78.723100000000002</v>
      </c>
      <c r="R751">
        <f t="shared" si="232"/>
        <v>1.6945000000040029E-4</v>
      </c>
      <c r="S751">
        <f t="shared" si="233"/>
        <v>1</v>
      </c>
      <c r="T751">
        <f t="shared" si="234"/>
        <v>19.976570014840206</v>
      </c>
      <c r="U751">
        <f t="shared" si="235"/>
        <v>32500</v>
      </c>
      <c r="W751">
        <v>0</v>
      </c>
      <c r="X751">
        <v>20.001524</v>
      </c>
      <c r="Y751">
        <v>0</v>
      </c>
      <c r="Z751">
        <v>0</v>
      </c>
      <c r="AA751">
        <f t="shared" si="220"/>
        <v>0</v>
      </c>
      <c r="AB751">
        <f t="shared" si="221"/>
        <v>0</v>
      </c>
      <c r="AC751" t="e">
        <f t="shared" si="225"/>
        <v>#DIV/0!</v>
      </c>
      <c r="AD751" s="6" t="e">
        <f t="shared" si="217"/>
        <v>#DIV/0!</v>
      </c>
      <c r="AE751" s="6" t="e">
        <f t="shared" si="217"/>
        <v>#DIV/0!</v>
      </c>
    </row>
    <row r="752" spans="1:31" x14ac:dyDescent="0.25">
      <c r="A752" s="1">
        <v>42880.401064814818</v>
      </c>
      <c r="B752" s="16">
        <v>745</v>
      </c>
      <c r="C752">
        <f t="shared" si="226"/>
        <v>15.797225360713085</v>
      </c>
      <c r="D752">
        <f t="shared" si="227"/>
        <v>-3.1796347848310003</v>
      </c>
      <c r="E752">
        <f t="shared" si="228"/>
        <v>58.746548344116839</v>
      </c>
      <c r="F752">
        <f t="shared" si="229"/>
        <v>-0.20127805435621587</v>
      </c>
      <c r="G752">
        <v>21.098883000000001</v>
      </c>
      <c r="H752">
        <f t="shared" si="222"/>
        <v>21.098883000000001</v>
      </c>
      <c r="I752">
        <v>21.023572999999999</v>
      </c>
      <c r="J752">
        <f t="shared" si="218"/>
        <v>21.023572999999999</v>
      </c>
      <c r="K752">
        <f t="shared" si="230"/>
        <v>1.0016666666601281E-5</v>
      </c>
      <c r="L752">
        <v>8.7799999999999998E-4</v>
      </c>
      <c r="M752">
        <f t="shared" si="223"/>
        <v>8.7799999999999998E-4</v>
      </c>
      <c r="N752">
        <v>0.25308399999999998</v>
      </c>
      <c r="O752">
        <f t="shared" si="219"/>
        <v>0.25308399999999998</v>
      </c>
      <c r="P752">
        <f t="shared" si="231"/>
        <v>-1.648499999999988E-4</v>
      </c>
      <c r="Q752">
        <f t="shared" si="224"/>
        <v>78.723343</v>
      </c>
      <c r="R752">
        <f t="shared" si="232"/>
        <v>1.5483333333416265E-4</v>
      </c>
      <c r="S752">
        <f t="shared" si="233"/>
        <v>1</v>
      </c>
      <c r="T752">
        <f t="shared" si="234"/>
        <v>19.982388139854208</v>
      </c>
      <c r="U752">
        <f t="shared" si="235"/>
        <v>32500</v>
      </c>
      <c r="W752">
        <v>0</v>
      </c>
      <c r="X752">
        <v>20.001365</v>
      </c>
      <c r="Y752">
        <v>0</v>
      </c>
      <c r="Z752">
        <v>0</v>
      </c>
      <c r="AA752">
        <f t="shared" si="220"/>
        <v>0</v>
      </c>
      <c r="AB752">
        <f t="shared" si="221"/>
        <v>0</v>
      </c>
      <c r="AC752" t="e">
        <f t="shared" si="225"/>
        <v>#DIV/0!</v>
      </c>
      <c r="AD752" s="6" t="e">
        <f t="shared" si="217"/>
        <v>#DIV/0!</v>
      </c>
      <c r="AE752" s="6" t="e">
        <f t="shared" si="217"/>
        <v>#DIV/0!</v>
      </c>
    </row>
    <row r="753" spans="1:31" x14ac:dyDescent="0.25">
      <c r="A753" s="1">
        <v>42880.401759259257</v>
      </c>
      <c r="B753" s="16">
        <v>746</v>
      </c>
      <c r="C753">
        <f t="shared" si="226"/>
        <v>13.279532814139742</v>
      </c>
      <c r="D753">
        <f t="shared" si="227"/>
        <v>-3.248480343552016</v>
      </c>
      <c r="E753">
        <f t="shared" si="228"/>
        <v>48.748316521243297</v>
      </c>
      <c r="F753">
        <f t="shared" si="229"/>
        <v>-0.24462308945786923</v>
      </c>
      <c r="G753">
        <v>21.098979</v>
      </c>
      <c r="H753">
        <f t="shared" si="222"/>
        <v>21.098979</v>
      </c>
      <c r="I753">
        <v>21.023472000000002</v>
      </c>
      <c r="J753">
        <f t="shared" si="218"/>
        <v>21.023472000000002</v>
      </c>
      <c r="K753">
        <f t="shared" si="230"/>
        <v>1.6299999999998722E-5</v>
      </c>
      <c r="L753">
        <v>8.7299999999999997E-4</v>
      </c>
      <c r="M753">
        <f t="shared" si="223"/>
        <v>8.7299999999999997E-4</v>
      </c>
      <c r="N753">
        <v>0.25292300000000001</v>
      </c>
      <c r="O753">
        <f t="shared" si="219"/>
        <v>0.25292300000000001</v>
      </c>
      <c r="P753">
        <f t="shared" si="231"/>
        <v>-1.6498333333333042E-4</v>
      </c>
      <c r="Q753">
        <f t="shared" si="224"/>
        <v>78.723605000000006</v>
      </c>
      <c r="R753">
        <f t="shared" si="232"/>
        <v>1.486833333342948E-4</v>
      </c>
      <c r="S753">
        <f t="shared" si="233"/>
        <v>1</v>
      </c>
      <c r="T753">
        <f t="shared" si="234"/>
        <v>19.984624986841993</v>
      </c>
      <c r="U753">
        <f t="shared" si="235"/>
        <v>32500</v>
      </c>
      <c r="W753">
        <v>0</v>
      </c>
      <c r="X753">
        <v>20.001152999999999</v>
      </c>
      <c r="Y753">
        <v>0</v>
      </c>
      <c r="Z753">
        <v>0</v>
      </c>
      <c r="AA753">
        <f t="shared" si="220"/>
        <v>0</v>
      </c>
      <c r="AB753">
        <f t="shared" si="221"/>
        <v>0</v>
      </c>
      <c r="AC753" t="e">
        <f t="shared" si="225"/>
        <v>#DIV/0!</v>
      </c>
      <c r="AD753" s="6" t="e">
        <f t="shared" si="217"/>
        <v>#DIV/0!</v>
      </c>
      <c r="AE753" s="6" t="e">
        <f t="shared" si="217"/>
        <v>#DIV/0!</v>
      </c>
    </row>
    <row r="754" spans="1:31" x14ac:dyDescent="0.25">
      <c r="A754" s="1">
        <v>42880.402453703704</v>
      </c>
      <c r="B754" s="16">
        <v>747</v>
      </c>
      <c r="C754">
        <f t="shared" si="226"/>
        <v>6.8605836248953018</v>
      </c>
      <c r="D754">
        <f t="shared" si="227"/>
        <v>-3.7092755367305141</v>
      </c>
      <c r="E754">
        <f t="shared" si="228"/>
        <v>22.942519873161896</v>
      </c>
      <c r="F754">
        <f t="shared" si="229"/>
        <v>-0.54066472176951574</v>
      </c>
      <c r="G754">
        <v>21.098852999999998</v>
      </c>
      <c r="H754">
        <f t="shared" si="222"/>
        <v>21.098852999999998</v>
      </c>
      <c r="I754">
        <v>21.023529</v>
      </c>
      <c r="J754">
        <f t="shared" si="218"/>
        <v>21.023529</v>
      </c>
      <c r="K754">
        <f t="shared" si="230"/>
        <v>3.2083333333214151E-5</v>
      </c>
      <c r="L754">
        <v>8.7799999999999998E-4</v>
      </c>
      <c r="M754">
        <f t="shared" si="223"/>
        <v>8.7799999999999998E-4</v>
      </c>
      <c r="N754">
        <v>0.252745</v>
      </c>
      <c r="O754">
        <f t="shared" si="219"/>
        <v>0.252745</v>
      </c>
      <c r="P754">
        <f t="shared" si="231"/>
        <v>-1.6633333333333037E-4</v>
      </c>
      <c r="Q754">
        <f t="shared" si="224"/>
        <v>78.723725999999999</v>
      </c>
      <c r="R754">
        <f t="shared" si="232"/>
        <v>1.3425000000021707E-4</v>
      </c>
      <c r="S754">
        <f t="shared" si="233"/>
        <v>1</v>
      </c>
      <c r="T754">
        <f t="shared" si="234"/>
        <v>19.990372140838339</v>
      </c>
      <c r="U754">
        <f t="shared" si="235"/>
        <v>32500</v>
      </c>
      <c r="W754">
        <v>0</v>
      </c>
      <c r="X754">
        <v>20.000941999999998</v>
      </c>
      <c r="Y754">
        <v>0</v>
      </c>
      <c r="Z754">
        <v>0</v>
      </c>
      <c r="AA754">
        <f t="shared" si="220"/>
        <v>0</v>
      </c>
      <c r="AB754">
        <f t="shared" si="221"/>
        <v>0</v>
      </c>
      <c r="AC754" t="e">
        <f t="shared" si="225"/>
        <v>#DIV/0!</v>
      </c>
      <c r="AD754" s="6" t="e">
        <f t="shared" si="217"/>
        <v>#DIV/0!</v>
      </c>
      <c r="AE754" s="6" t="e">
        <f t="shared" si="217"/>
        <v>#DIV/0!</v>
      </c>
    </row>
    <row r="755" spans="1:31" x14ac:dyDescent="0.25">
      <c r="A755" s="1">
        <v>42880.403148148151</v>
      </c>
      <c r="B755" s="16">
        <v>748</v>
      </c>
      <c r="C755">
        <f t="shared" si="226"/>
        <v>3.0289026465867508</v>
      </c>
      <c r="D755">
        <f t="shared" si="227"/>
        <v>-3.8732977333202179</v>
      </c>
      <c r="E755">
        <f t="shared" si="228"/>
        <v>7.660784632612863</v>
      </c>
      <c r="F755">
        <f t="shared" si="229"/>
        <v>-1.2787792099178261</v>
      </c>
      <c r="G755">
        <v>21.098866000000001</v>
      </c>
      <c r="H755">
        <f t="shared" si="222"/>
        <v>21.098866000000001</v>
      </c>
      <c r="I755">
        <v>21.023734000000001</v>
      </c>
      <c r="J755">
        <f t="shared" si="218"/>
        <v>21.023734000000001</v>
      </c>
      <c r="K755">
        <f t="shared" si="230"/>
        <v>4.1383333333122606E-5</v>
      </c>
      <c r="L755">
        <v>8.7699999999999996E-4</v>
      </c>
      <c r="M755">
        <f t="shared" si="223"/>
        <v>8.7699999999999996E-4</v>
      </c>
      <c r="N755">
        <v>0.252577</v>
      </c>
      <c r="O755">
        <f t="shared" si="219"/>
        <v>0.252577</v>
      </c>
      <c r="P755">
        <f t="shared" si="231"/>
        <v>-1.6676666666666691E-4</v>
      </c>
      <c r="Q755">
        <f t="shared" si="224"/>
        <v>78.723688999999993</v>
      </c>
      <c r="R755">
        <f t="shared" si="232"/>
        <v>1.2538333333343606E-4</v>
      </c>
      <c r="S755">
        <f t="shared" si="233"/>
        <v>1</v>
      </c>
      <c r="T755">
        <f t="shared" si="234"/>
        <v>19.994409799620126</v>
      </c>
      <c r="U755">
        <f t="shared" si="235"/>
        <v>32500</v>
      </c>
      <c r="W755">
        <v>0</v>
      </c>
      <c r="X755">
        <v>20.001311999999999</v>
      </c>
      <c r="Y755">
        <v>0</v>
      </c>
      <c r="Z755">
        <v>0</v>
      </c>
      <c r="AA755">
        <f t="shared" si="220"/>
        <v>0</v>
      </c>
      <c r="AB755">
        <f t="shared" si="221"/>
        <v>0</v>
      </c>
      <c r="AC755" t="e">
        <f t="shared" si="225"/>
        <v>#DIV/0!</v>
      </c>
      <c r="AD755" s="6" t="e">
        <f t="shared" si="217"/>
        <v>#DIV/0!</v>
      </c>
      <c r="AE755" s="6" t="e">
        <f t="shared" si="217"/>
        <v>#DIV/0!</v>
      </c>
    </row>
    <row r="756" spans="1:31" x14ac:dyDescent="0.25">
      <c r="A756" s="1">
        <v>42880.40384259259</v>
      </c>
      <c r="B756" s="16">
        <v>749</v>
      </c>
      <c r="C756">
        <f t="shared" si="226"/>
        <v>1.6021078083489582</v>
      </c>
      <c r="D756">
        <f t="shared" si="227"/>
        <v>-3.4659952256063065</v>
      </c>
      <c r="E756">
        <f t="shared" si="228"/>
        <v>2.4874481436338813</v>
      </c>
      <c r="F756">
        <f t="shared" si="229"/>
        <v>-2.1633969995927838</v>
      </c>
      <c r="G756">
        <v>21.098792</v>
      </c>
      <c r="H756">
        <f t="shared" si="222"/>
        <v>21.098792</v>
      </c>
      <c r="I756">
        <v>21.023803999999998</v>
      </c>
      <c r="J756">
        <f t="shared" si="218"/>
        <v>21.023803999999998</v>
      </c>
      <c r="K756">
        <f t="shared" si="230"/>
        <v>4.4499999999973265E-5</v>
      </c>
      <c r="L756">
        <v>8.7699999999999996E-4</v>
      </c>
      <c r="M756">
        <f t="shared" si="223"/>
        <v>8.7699999999999996E-4</v>
      </c>
      <c r="N756">
        <v>0.252415</v>
      </c>
      <c r="O756">
        <f t="shared" si="219"/>
        <v>0.252415</v>
      </c>
      <c r="P756">
        <f t="shared" si="231"/>
        <v>-1.6543333333333409E-4</v>
      </c>
      <c r="Q756">
        <f t="shared" si="224"/>
        <v>78.723781000000002</v>
      </c>
      <c r="R756">
        <f t="shared" si="232"/>
        <v>1.2093333333282886E-4</v>
      </c>
      <c r="S756">
        <f t="shared" si="233"/>
        <v>1</v>
      </c>
      <c r="T756">
        <f t="shared" si="234"/>
        <v>19.996931896966217</v>
      </c>
      <c r="U756">
        <f t="shared" si="235"/>
        <v>32500</v>
      </c>
      <c r="W756">
        <v>0</v>
      </c>
      <c r="X756">
        <v>20.001999999999999</v>
      </c>
      <c r="Y756">
        <v>0</v>
      </c>
      <c r="Z756">
        <v>0</v>
      </c>
      <c r="AA756">
        <f t="shared" si="220"/>
        <v>0</v>
      </c>
      <c r="AB756">
        <f t="shared" si="221"/>
        <v>0</v>
      </c>
      <c r="AC756" t="e">
        <f t="shared" si="225"/>
        <v>#DIV/0!</v>
      </c>
      <c r="AD756" s="6" t="e">
        <f t="shared" si="217"/>
        <v>#DIV/0!</v>
      </c>
      <c r="AE756" s="6" t="e">
        <f t="shared" si="217"/>
        <v>#DIV/0!</v>
      </c>
    </row>
    <row r="757" spans="1:31" x14ac:dyDescent="0.25">
      <c r="A757" s="1">
        <v>42880.404537037037</v>
      </c>
      <c r="B757" s="16">
        <v>750</v>
      </c>
      <c r="C757">
        <f t="shared" si="226"/>
        <v>3.2033892523763785</v>
      </c>
      <c r="D757">
        <f t="shared" si="227"/>
        <v>-2.5337606094722265</v>
      </c>
      <c r="E757">
        <f t="shared" si="228"/>
        <v>9.8272853307579684</v>
      </c>
      <c r="F757">
        <f t="shared" si="229"/>
        <v>-0.79096244940966831</v>
      </c>
      <c r="G757">
        <v>21.098818000000001</v>
      </c>
      <c r="H757">
        <f t="shared" si="222"/>
        <v>21.098818000000001</v>
      </c>
      <c r="I757">
        <v>21.023838999999999</v>
      </c>
      <c r="J757">
        <f t="shared" si="218"/>
        <v>21.023838999999999</v>
      </c>
      <c r="K757">
        <f t="shared" si="230"/>
        <v>4.0000000000025197E-5</v>
      </c>
      <c r="L757">
        <v>8.7900000000000001E-4</v>
      </c>
      <c r="M757">
        <f t="shared" si="223"/>
        <v>8.7900000000000001E-4</v>
      </c>
      <c r="N757">
        <v>0.25224000000000002</v>
      </c>
      <c r="O757">
        <f t="shared" si="219"/>
        <v>0.25224000000000002</v>
      </c>
      <c r="P757">
        <f t="shared" si="231"/>
        <v>-1.6245000000000286E-4</v>
      </c>
      <c r="Q757">
        <f t="shared" si="224"/>
        <v>78.723921000000004</v>
      </c>
      <c r="R757">
        <f t="shared" si="232"/>
        <v>1.224499999996927E-4</v>
      </c>
      <c r="S757">
        <f t="shared" si="233"/>
        <v>1</v>
      </c>
      <c r="T757">
        <f t="shared" si="234"/>
        <v>19.996156850138245</v>
      </c>
      <c r="U757">
        <f t="shared" si="235"/>
        <v>32500</v>
      </c>
      <c r="W757">
        <v>0</v>
      </c>
      <c r="X757">
        <v>20.001894</v>
      </c>
      <c r="Y757">
        <v>0</v>
      </c>
      <c r="Z757">
        <v>0</v>
      </c>
      <c r="AA757">
        <f t="shared" si="220"/>
        <v>0</v>
      </c>
      <c r="AB757">
        <f t="shared" si="221"/>
        <v>0</v>
      </c>
      <c r="AC757" t="e">
        <f t="shared" si="225"/>
        <v>#DIV/0!</v>
      </c>
      <c r="AD757" s="6" t="e">
        <f t="shared" si="217"/>
        <v>#DIV/0!</v>
      </c>
      <c r="AE757" s="6" t="e">
        <f t="shared" si="217"/>
        <v>#DIV/0!</v>
      </c>
    </row>
    <row r="758" spans="1:31" x14ac:dyDescent="0.25">
      <c r="A758" s="1">
        <v>42880.405231481483</v>
      </c>
      <c r="B758" s="16">
        <v>751</v>
      </c>
      <c r="C758">
        <f t="shared" si="226"/>
        <v>6.2837891080293806</v>
      </c>
      <c r="D758">
        <f t="shared" si="227"/>
        <v>-1.6475647017644235</v>
      </c>
      <c r="E758">
        <f t="shared" si="228"/>
        <v>22.945501443995862</v>
      </c>
      <c r="F758">
        <f t="shared" si="229"/>
        <v>-0.26219287016796555</v>
      </c>
      <c r="G758">
        <v>21.098856999999999</v>
      </c>
      <c r="H758">
        <f t="shared" si="222"/>
        <v>21.098856999999999</v>
      </c>
      <c r="I758">
        <v>21.023862999999999</v>
      </c>
      <c r="J758">
        <f t="shared" si="218"/>
        <v>21.023862999999999</v>
      </c>
      <c r="K758">
        <f t="shared" si="230"/>
        <v>3.1950000000039815E-5</v>
      </c>
      <c r="L758">
        <v>8.7500000000000002E-4</v>
      </c>
      <c r="M758">
        <f t="shared" si="223"/>
        <v>8.7500000000000002E-4</v>
      </c>
      <c r="N758">
        <v>0.25206600000000001</v>
      </c>
      <c r="O758">
        <f t="shared" si="219"/>
        <v>0.25206600000000001</v>
      </c>
      <c r="P758">
        <f t="shared" si="231"/>
        <v>-1.5960000000000049E-4</v>
      </c>
      <c r="Q758">
        <f t="shared" si="224"/>
        <v>78.724070999999995</v>
      </c>
      <c r="R758">
        <f t="shared" si="232"/>
        <v>1.2765000000006428E-4</v>
      </c>
      <c r="S758">
        <f t="shared" si="233"/>
        <v>1</v>
      </c>
      <c r="T758">
        <f t="shared" si="234"/>
        <v>19.993751646190177</v>
      </c>
      <c r="U758">
        <f t="shared" si="235"/>
        <v>32500</v>
      </c>
      <c r="W758">
        <v>0</v>
      </c>
      <c r="X758">
        <v>20.001683</v>
      </c>
      <c r="Y758">
        <v>0</v>
      </c>
      <c r="Z758">
        <v>0</v>
      </c>
      <c r="AA758">
        <f t="shared" si="220"/>
        <v>0</v>
      </c>
      <c r="AB758">
        <f t="shared" si="221"/>
        <v>0</v>
      </c>
      <c r="AC758" t="e">
        <f t="shared" si="225"/>
        <v>#DIV/0!</v>
      </c>
      <c r="AD758" s="6" t="e">
        <f t="shared" si="217"/>
        <v>#DIV/0!</v>
      </c>
      <c r="AE758" s="6" t="e">
        <f t="shared" si="217"/>
        <v>#DIV/0!</v>
      </c>
    </row>
    <row r="759" spans="1:31" x14ac:dyDescent="0.25">
      <c r="A759" s="1">
        <v>42880.405925925923</v>
      </c>
      <c r="B759" s="16">
        <v>752</v>
      </c>
      <c r="C759">
        <f t="shared" si="226"/>
        <v>176.52917368686298</v>
      </c>
      <c r="D759">
        <f t="shared" si="227"/>
        <v>-543.41450330179055</v>
      </c>
      <c r="E759">
        <f t="shared" si="228"/>
        <v>95.771861854750114</v>
      </c>
      <c r="F759">
        <f t="shared" si="229"/>
        <v>-3.078326896072876</v>
      </c>
      <c r="G759">
        <v>21.098821999999998</v>
      </c>
      <c r="H759">
        <f t="shared" si="222"/>
        <v>21.098821999999998</v>
      </c>
      <c r="I759">
        <v>21.023814999999999</v>
      </c>
      <c r="J759">
        <f t="shared" si="218"/>
        <v>21.023814999999999</v>
      </c>
      <c r="K759">
        <f t="shared" si="230"/>
        <v>-3.1283333333161541E-5</v>
      </c>
      <c r="L759">
        <v>8.7299999999999997E-4</v>
      </c>
      <c r="M759">
        <f t="shared" si="223"/>
        <v>8.7299999999999997E-4</v>
      </c>
      <c r="N759">
        <v>0.25192199999999998</v>
      </c>
      <c r="O759">
        <f t="shared" si="219"/>
        <v>0.25192199999999998</v>
      </c>
      <c r="P759">
        <f t="shared" si="231"/>
        <v>-1.820966666666667E-3</v>
      </c>
      <c r="Q759">
        <f t="shared" si="224"/>
        <v>78.724263000000008</v>
      </c>
      <c r="R759">
        <f t="shared" si="232"/>
        <v>1.8522500000003107E-3</v>
      </c>
      <c r="S759">
        <f t="shared" si="233"/>
        <v>1</v>
      </c>
      <c r="T759">
        <f t="shared" si="234"/>
        <v>19.281474323011189</v>
      </c>
      <c r="U759">
        <f t="shared" si="235"/>
        <v>32500</v>
      </c>
      <c r="W759">
        <v>0</v>
      </c>
      <c r="X759">
        <v>20.001418000000001</v>
      </c>
      <c r="Y759">
        <v>0</v>
      </c>
      <c r="Z759">
        <v>0</v>
      </c>
      <c r="AA759">
        <f t="shared" si="220"/>
        <v>0</v>
      </c>
      <c r="AB759">
        <f t="shared" si="221"/>
        <v>0</v>
      </c>
      <c r="AC759" t="e">
        <f t="shared" si="225"/>
        <v>#DIV/0!</v>
      </c>
      <c r="AD759" s="6" t="e">
        <f t="shared" si="217"/>
        <v>#DIV/0!</v>
      </c>
      <c r="AE759" s="6" t="e">
        <f t="shared" si="217"/>
        <v>#DIV/0!</v>
      </c>
    </row>
    <row r="760" spans="1:31" x14ac:dyDescent="0.25">
      <c r="A760" s="1">
        <v>42880.40662037037</v>
      </c>
      <c r="B760" s="16">
        <v>753</v>
      </c>
      <c r="C760">
        <f t="shared" si="226"/>
        <v>-144.16727384565846</v>
      </c>
      <c r="D760">
        <f t="shared" si="227"/>
        <v>-3026.5825576700349</v>
      </c>
      <c r="E760">
        <f t="shared" si="228"/>
        <v>-3909.5103698934586</v>
      </c>
      <c r="F760">
        <f t="shared" si="229"/>
        <v>20.993547820778048</v>
      </c>
      <c r="G760">
        <v>21.098800000000001</v>
      </c>
      <c r="H760">
        <f t="shared" si="222"/>
        <v>21.098800000000001</v>
      </c>
      <c r="I760">
        <v>21.023790000000002</v>
      </c>
      <c r="J760">
        <f t="shared" si="218"/>
        <v>21.023790000000002</v>
      </c>
      <c r="K760">
        <f t="shared" si="230"/>
        <v>2.3543500000003568E-3</v>
      </c>
      <c r="L760">
        <v>8.7299999999999997E-4</v>
      </c>
      <c r="M760">
        <f t="shared" si="223"/>
        <v>8.7299999999999997E-4</v>
      </c>
      <c r="N760">
        <v>0.25177699999999997</v>
      </c>
      <c r="O760">
        <f t="shared" si="219"/>
        <v>0.25177699999999997</v>
      </c>
      <c r="P760">
        <f>SLOPE(O756:O764,B756:B764)</f>
        <v>-9.4446499999999989E-3</v>
      </c>
      <c r="Q760">
        <f t="shared" si="224"/>
        <v>78.724432999999991</v>
      </c>
      <c r="R760">
        <f t="shared" si="232"/>
        <v>7.0902999999998906E-3</v>
      </c>
      <c r="S760">
        <f t="shared" si="233"/>
        <v>1</v>
      </c>
      <c r="T760">
        <f t="shared" si="234"/>
        <v>17.119637716175546</v>
      </c>
      <c r="U760">
        <f t="shared" si="235"/>
        <v>32500</v>
      </c>
      <c r="W760">
        <v>0</v>
      </c>
      <c r="X760">
        <v>20.002053</v>
      </c>
      <c r="Y760">
        <v>0</v>
      </c>
      <c r="Z760">
        <v>0</v>
      </c>
      <c r="AA760">
        <f t="shared" si="220"/>
        <v>0</v>
      </c>
      <c r="AB760">
        <f t="shared" si="221"/>
        <v>0</v>
      </c>
      <c r="AC760" t="e">
        <f t="shared" si="225"/>
        <v>#DIV/0!</v>
      </c>
      <c r="AD760" s="6" t="e">
        <f t="shared" si="217"/>
        <v>#DIV/0!</v>
      </c>
      <c r="AE760" s="6" t="e">
        <f t="shared" si="217"/>
        <v>#DIV/0!</v>
      </c>
    </row>
    <row r="761" spans="1:31" x14ac:dyDescent="0.25">
      <c r="A761" s="1">
        <v>42880.407314814816</v>
      </c>
      <c r="B761" s="16">
        <v>754</v>
      </c>
      <c r="C761">
        <f t="shared" si="226"/>
        <v>-921.73075831781125</v>
      </c>
      <c r="D761">
        <f t="shared" si="227"/>
        <v>-7022.2839354535372</v>
      </c>
      <c r="E761">
        <f t="shared" si="228"/>
        <v>-11385.142383271199</v>
      </c>
      <c r="F761">
        <f t="shared" si="229"/>
        <v>7.6185847896292787</v>
      </c>
      <c r="G761">
        <v>21.098789</v>
      </c>
      <c r="H761">
        <f t="shared" si="222"/>
        <v>21.098789</v>
      </c>
      <c r="I761">
        <v>21.023821000000002</v>
      </c>
      <c r="J761">
        <f t="shared" si="218"/>
        <v>21.023821000000002</v>
      </c>
      <c r="K761">
        <f t="shared" si="230"/>
        <v>6.8286000000002288E-3</v>
      </c>
      <c r="L761">
        <v>8.7500000000000002E-4</v>
      </c>
      <c r="M761">
        <f t="shared" si="223"/>
        <v>8.7500000000000002E-4</v>
      </c>
      <c r="N761">
        <v>0.25162699999999999</v>
      </c>
      <c r="O761">
        <f t="shared" si="219"/>
        <v>0.25162699999999999</v>
      </c>
      <c r="P761">
        <f t="shared" si="231"/>
        <v>-2.1714116666666665E-2</v>
      </c>
      <c r="Q761">
        <f t="shared" si="224"/>
        <v>78.724552000000003</v>
      </c>
      <c r="R761">
        <f t="shared" si="232"/>
        <v>1.4885516666666376E-2</v>
      </c>
      <c r="S761">
        <f t="shared" si="233"/>
        <v>1</v>
      </c>
      <c r="T761">
        <f t="shared" si="234"/>
        <v>13.901129822864295</v>
      </c>
      <c r="U761">
        <f t="shared" si="235"/>
        <v>32500</v>
      </c>
      <c r="W761">
        <v>0</v>
      </c>
      <c r="X761">
        <v>20.001683</v>
      </c>
      <c r="Y761">
        <v>0</v>
      </c>
      <c r="Z761">
        <v>0</v>
      </c>
      <c r="AA761">
        <f t="shared" si="220"/>
        <v>0</v>
      </c>
      <c r="AB761">
        <f t="shared" si="221"/>
        <v>0</v>
      </c>
      <c r="AC761" t="e">
        <f t="shared" si="225"/>
        <v>#DIV/0!</v>
      </c>
      <c r="AD761" s="6" t="e">
        <f t="shared" si="217"/>
        <v>#DIV/0!</v>
      </c>
      <c r="AE761" s="6" t="e">
        <f t="shared" si="217"/>
        <v>#DIV/0!</v>
      </c>
    </row>
    <row r="762" spans="1:31" x14ac:dyDescent="0.25">
      <c r="A762" s="1">
        <v>42880.408009259256</v>
      </c>
      <c r="B762" s="16">
        <v>755</v>
      </c>
      <c r="C762">
        <f t="shared" si="226"/>
        <v>-2012.8107050264985</v>
      </c>
      <c r="D762">
        <f t="shared" si="227"/>
        <v>-10453.208541957636</v>
      </c>
      <c r="E762">
        <f t="shared" si="228"/>
        <v>-19472.829218830662</v>
      </c>
      <c r="F762">
        <f t="shared" si="229"/>
        <v>5.193339103301331</v>
      </c>
      <c r="G762">
        <v>21.098649999999999</v>
      </c>
      <c r="H762">
        <f t="shared" si="222"/>
        <v>21.098649999999999</v>
      </c>
      <c r="I762">
        <v>21.023955999999998</v>
      </c>
      <c r="J762">
        <f t="shared" si="218"/>
        <v>21.023955999999998</v>
      </c>
      <c r="K762">
        <f t="shared" si="230"/>
        <v>1.1699250000000027E-2</v>
      </c>
      <c r="L762">
        <v>8.7399999999999999E-4</v>
      </c>
      <c r="M762">
        <f t="shared" si="223"/>
        <v>8.7399999999999999E-4</v>
      </c>
      <c r="N762">
        <v>0.25146200000000002</v>
      </c>
      <c r="O762">
        <f t="shared" si="219"/>
        <v>0.25146200000000002</v>
      </c>
      <c r="P762">
        <f t="shared" si="231"/>
        <v>-3.2252633333333329E-2</v>
      </c>
      <c r="Q762">
        <f t="shared" si="224"/>
        <v>78.724581999999998</v>
      </c>
      <c r="R762">
        <f t="shared" si="232"/>
        <v>2.0553383333332675E-2</v>
      </c>
      <c r="S762">
        <f t="shared" si="233"/>
        <v>1</v>
      </c>
      <c r="T762">
        <f t="shared" si="234"/>
        <v>11.561232163069068</v>
      </c>
      <c r="U762">
        <f t="shared" si="235"/>
        <v>32500</v>
      </c>
      <c r="W762">
        <v>0</v>
      </c>
      <c r="X762">
        <v>20.001629999999999</v>
      </c>
      <c r="Y762">
        <v>0</v>
      </c>
      <c r="Z762">
        <v>0</v>
      </c>
      <c r="AA762">
        <f t="shared" si="220"/>
        <v>0</v>
      </c>
      <c r="AB762">
        <f t="shared" si="221"/>
        <v>0</v>
      </c>
      <c r="AC762" t="e">
        <f t="shared" si="225"/>
        <v>#DIV/0!</v>
      </c>
      <c r="AD762" s="6" t="e">
        <f t="shared" si="217"/>
        <v>#DIV/0!</v>
      </c>
      <c r="AE762" s="6" t="e">
        <f t="shared" si="217"/>
        <v>#DIV/0!</v>
      </c>
    </row>
    <row r="763" spans="1:31" x14ac:dyDescent="0.25">
      <c r="A763" s="1">
        <v>42880.408703703702</v>
      </c>
      <c r="B763" s="16">
        <v>756</v>
      </c>
      <c r="C763">
        <f t="shared" si="226"/>
        <v>-2793.8193498888668</v>
      </c>
      <c r="D763">
        <f t="shared" si="227"/>
        <v>-12532.276323652515</v>
      </c>
      <c r="E763">
        <f t="shared" si="228"/>
        <v>-24846.075119224399</v>
      </c>
      <c r="F763">
        <f t="shared" si="229"/>
        <v>4.4857146272363773</v>
      </c>
      <c r="G763">
        <v>21.089608999999999</v>
      </c>
      <c r="H763">
        <f t="shared" si="222"/>
        <v>21.089608999999999</v>
      </c>
      <c r="I763">
        <v>21.023178000000001</v>
      </c>
      <c r="J763">
        <f t="shared" si="218"/>
        <v>21.023178000000001</v>
      </c>
      <c r="K763">
        <f t="shared" si="230"/>
        <v>1.4936749999999855E-2</v>
      </c>
      <c r="L763">
        <v>1.1868E-2</v>
      </c>
      <c r="M763">
        <f t="shared" si="223"/>
        <v>1.1868E-2</v>
      </c>
      <c r="N763">
        <v>0.226356</v>
      </c>
      <c r="O763">
        <f t="shared" si="219"/>
        <v>0.226356</v>
      </c>
      <c r="P763">
        <f t="shared" si="231"/>
        <v>-3.8625066666666659E-2</v>
      </c>
      <c r="Q763">
        <f t="shared" si="224"/>
        <v>78.750466000000003</v>
      </c>
      <c r="R763">
        <f t="shared" si="232"/>
        <v>2.36883166666658E-2</v>
      </c>
      <c r="S763">
        <f t="shared" si="233"/>
        <v>1</v>
      </c>
      <c r="T763">
        <f t="shared" si="234"/>
        <v>10.269154026236677</v>
      </c>
      <c r="U763">
        <f t="shared" si="235"/>
        <v>32500</v>
      </c>
      <c r="W763">
        <v>0</v>
      </c>
      <c r="X763">
        <v>20.007611000000001</v>
      </c>
      <c r="Y763">
        <v>0</v>
      </c>
      <c r="Z763">
        <v>0</v>
      </c>
      <c r="AA763">
        <f t="shared" si="220"/>
        <v>0</v>
      </c>
      <c r="AB763">
        <f t="shared" si="221"/>
        <v>0</v>
      </c>
      <c r="AC763" t="e">
        <f t="shared" si="225"/>
        <v>#DIV/0!</v>
      </c>
      <c r="AD763" s="6" t="e">
        <f t="shared" ref="AD763:AE788" si="236">(C763-AA763)/AA763</f>
        <v>#DIV/0!</v>
      </c>
      <c r="AE763" s="6" t="e">
        <f t="shared" si="236"/>
        <v>#DIV/0!</v>
      </c>
    </row>
    <row r="764" spans="1:31" x14ac:dyDescent="0.25">
      <c r="A764" s="1">
        <v>42880.409398148149</v>
      </c>
      <c r="B764" s="16">
        <v>757</v>
      </c>
      <c r="C764">
        <f t="shared" si="226"/>
        <v>-3245.969983920837</v>
      </c>
      <c r="D764">
        <f t="shared" si="227"/>
        <v>-13258.632995028731</v>
      </c>
      <c r="E764">
        <f t="shared" si="228"/>
        <v>-27429.898533143736</v>
      </c>
      <c r="F764">
        <f t="shared" si="229"/>
        <v>4.0846443623035311</v>
      </c>
      <c r="G764">
        <v>21.098125</v>
      </c>
      <c r="H764">
        <f t="shared" si="222"/>
        <v>21.098125</v>
      </c>
      <c r="I764">
        <v>21.059567000000001</v>
      </c>
      <c r="J764">
        <f t="shared" si="218"/>
        <v>21.059567000000001</v>
      </c>
      <c r="K764">
        <f t="shared" si="230"/>
        <v>1.6499666666666534E-2</v>
      </c>
      <c r="L764">
        <v>1.1612000000000001E-2</v>
      </c>
      <c r="M764">
        <f t="shared" si="223"/>
        <v>1.1612000000000001E-2</v>
      </c>
      <c r="N764">
        <v>0.13053400000000001</v>
      </c>
      <c r="O764">
        <f t="shared" si="219"/>
        <v>0.13053400000000001</v>
      </c>
      <c r="P764">
        <f t="shared" si="231"/>
        <v>-4.0829583333333329E-2</v>
      </c>
      <c r="Q764">
        <f t="shared" si="224"/>
        <v>78.809899000000001</v>
      </c>
      <c r="R764">
        <f t="shared" si="232"/>
        <v>2.4329916666667135E-2</v>
      </c>
      <c r="S764">
        <f t="shared" si="233"/>
        <v>1</v>
      </c>
      <c r="T764">
        <f t="shared" si="234"/>
        <v>10.211952988891998</v>
      </c>
      <c r="U764">
        <f t="shared" si="235"/>
        <v>32500</v>
      </c>
      <c r="W764">
        <v>0</v>
      </c>
      <c r="X764">
        <v>20.224616000000001</v>
      </c>
      <c r="Y764">
        <v>0</v>
      </c>
      <c r="Z764">
        <v>0</v>
      </c>
      <c r="AA764">
        <f t="shared" si="220"/>
        <v>0</v>
      </c>
      <c r="AB764">
        <f t="shared" si="221"/>
        <v>0</v>
      </c>
      <c r="AC764" t="e">
        <f t="shared" si="225"/>
        <v>#DIV/0!</v>
      </c>
      <c r="AD764" s="6" t="e">
        <f t="shared" si="236"/>
        <v>#DIV/0!</v>
      </c>
      <c r="AE764" s="6" t="e">
        <f t="shared" si="236"/>
        <v>#DIV/0!</v>
      </c>
    </row>
    <row r="765" spans="1:31" x14ac:dyDescent="0.25">
      <c r="A765" s="1">
        <v>42880.410092592596</v>
      </c>
      <c r="B765" s="16">
        <v>758</v>
      </c>
      <c r="C765">
        <f t="shared" si="226"/>
        <v>-3369.5866401588955</v>
      </c>
      <c r="D765">
        <f t="shared" si="227"/>
        <v>-12630.988497834185</v>
      </c>
      <c r="E765">
        <f t="shared" si="228"/>
        <v>-27224.152250475148</v>
      </c>
      <c r="F765">
        <f t="shared" si="229"/>
        <v>3.7485275930576933</v>
      </c>
      <c r="G765">
        <v>21.108734999999999</v>
      </c>
      <c r="H765">
        <f t="shared" si="222"/>
        <v>21.108734999999999</v>
      </c>
      <c r="I765">
        <v>21.099767</v>
      </c>
      <c r="J765">
        <f t="shared" si="218"/>
        <v>21.099767</v>
      </c>
      <c r="K765">
        <f t="shared" si="230"/>
        <v>1.6386416666666587E-2</v>
      </c>
      <c r="L765">
        <v>1.1329000000000001E-2</v>
      </c>
      <c r="M765">
        <f t="shared" si="223"/>
        <v>1.1329000000000001E-2</v>
      </c>
      <c r="N765">
        <v>3.0539E-2</v>
      </c>
      <c r="O765">
        <f t="shared" si="219"/>
        <v>3.0539E-2</v>
      </c>
      <c r="P765">
        <f t="shared" si="231"/>
        <v>-3.8868166666666676E-2</v>
      </c>
      <c r="Q765">
        <f t="shared" si="224"/>
        <v>78.869693999999996</v>
      </c>
      <c r="R765">
        <f t="shared" si="232"/>
        <v>2.2481749999999322E-2</v>
      </c>
      <c r="S765">
        <f t="shared" si="233"/>
        <v>1</v>
      </c>
      <c r="T765">
        <f t="shared" si="234"/>
        <v>11.529896142324963</v>
      </c>
      <c r="U765">
        <f t="shared" si="235"/>
        <v>32500</v>
      </c>
      <c r="W765">
        <v>0</v>
      </c>
      <c r="X765">
        <v>20.791298000000001</v>
      </c>
      <c r="Y765">
        <v>0</v>
      </c>
      <c r="Z765">
        <v>0</v>
      </c>
      <c r="AA765">
        <f t="shared" si="220"/>
        <v>0</v>
      </c>
      <c r="AB765">
        <f t="shared" si="221"/>
        <v>0</v>
      </c>
      <c r="AC765" t="e">
        <f t="shared" si="225"/>
        <v>#DIV/0!</v>
      </c>
      <c r="AD765" s="6" t="e">
        <f t="shared" si="236"/>
        <v>#DIV/0!</v>
      </c>
      <c r="AE765" s="6" t="e">
        <f t="shared" si="236"/>
        <v>#DIV/0!</v>
      </c>
    </row>
    <row r="766" spans="1:31" x14ac:dyDescent="0.25">
      <c r="A766" s="1">
        <v>42880.410787037035</v>
      </c>
      <c r="B766" s="16">
        <v>759</v>
      </c>
      <c r="C766">
        <f t="shared" si="226"/>
        <v>-3157.6416650276065</v>
      </c>
      <c r="D766">
        <f t="shared" si="227"/>
        <v>-10641.471245956316</v>
      </c>
      <c r="E766">
        <f t="shared" si="228"/>
        <v>-24192.450057409573</v>
      </c>
      <c r="F766">
        <f t="shared" si="229"/>
        <v>3.3700693032447937</v>
      </c>
      <c r="G766">
        <v>21.125021</v>
      </c>
      <c r="H766">
        <f t="shared" si="222"/>
        <v>21.125021</v>
      </c>
      <c r="I766">
        <v>21.124659999999999</v>
      </c>
      <c r="J766">
        <f t="shared" si="218"/>
        <v>21.124659999999999</v>
      </c>
      <c r="K766">
        <f t="shared" si="230"/>
        <v>1.4580466666666739E-2</v>
      </c>
      <c r="L766">
        <v>1.5300000000000001E-4</v>
      </c>
      <c r="M766">
        <f t="shared" si="223"/>
        <v>1.5300000000000001E-4</v>
      </c>
      <c r="N766">
        <v>1.253E-3</v>
      </c>
      <c r="O766">
        <f t="shared" si="219"/>
        <v>1.253E-3</v>
      </c>
      <c r="P766">
        <f t="shared" si="231"/>
        <v>-3.2743416666666671E-2</v>
      </c>
      <c r="Q766">
        <f t="shared" si="224"/>
        <v>78.874086999999989</v>
      </c>
      <c r="R766">
        <f t="shared" si="232"/>
        <v>1.8162950000000202E-2</v>
      </c>
      <c r="S766">
        <f t="shared" si="233"/>
        <v>1</v>
      </c>
      <c r="T766">
        <f t="shared" si="234"/>
        <v>13.692815419071202</v>
      </c>
      <c r="U766">
        <f t="shared" si="235"/>
        <v>32500</v>
      </c>
      <c r="W766">
        <v>0</v>
      </c>
      <c r="X766">
        <v>21.176645000000001</v>
      </c>
      <c r="Y766">
        <v>0</v>
      </c>
      <c r="Z766">
        <v>0</v>
      </c>
      <c r="AA766">
        <f t="shared" si="220"/>
        <v>0</v>
      </c>
      <c r="AB766">
        <f t="shared" si="221"/>
        <v>0</v>
      </c>
      <c r="AC766" t="e">
        <f t="shared" si="225"/>
        <v>#DIV/0!</v>
      </c>
      <c r="AD766" s="6" t="e">
        <f t="shared" si="236"/>
        <v>#DIV/0!</v>
      </c>
      <c r="AE766" s="6" t="e">
        <f t="shared" si="236"/>
        <v>#DIV/0!</v>
      </c>
    </row>
    <row r="767" spans="1:31" x14ac:dyDescent="0.25">
      <c r="A767" s="1">
        <v>42880.411481481482</v>
      </c>
      <c r="B767" s="16">
        <v>760</v>
      </c>
      <c r="C767">
        <f t="shared" si="226"/>
        <v>-2617.9940701141168</v>
      </c>
      <c r="D767">
        <f t="shared" si="227"/>
        <v>-7298.7916341071759</v>
      </c>
      <c r="E767">
        <f t="shared" si="228"/>
        <v>-18375.380594374059</v>
      </c>
      <c r="F767">
        <f t="shared" si="229"/>
        <v>2.7879328366045635</v>
      </c>
      <c r="G767">
        <v>21.124768</v>
      </c>
      <c r="H767">
        <f t="shared" si="222"/>
        <v>21.124768</v>
      </c>
      <c r="I767">
        <v>21.125337999999999</v>
      </c>
      <c r="J767">
        <f t="shared" si="218"/>
        <v>21.125337999999999</v>
      </c>
      <c r="K767">
        <f t="shared" si="230"/>
        <v>1.1097566666666539E-2</v>
      </c>
      <c r="L767">
        <v>1.46E-4</v>
      </c>
      <c r="M767">
        <f t="shared" si="223"/>
        <v>1.46E-4</v>
      </c>
      <c r="N767">
        <v>1.2149999999999999E-3</v>
      </c>
      <c r="O767">
        <f t="shared" si="219"/>
        <v>1.2149999999999999E-3</v>
      </c>
      <c r="P767">
        <f t="shared" si="231"/>
        <v>-2.2458333333333334E-2</v>
      </c>
      <c r="Q767">
        <f t="shared" si="224"/>
        <v>78.873446999999999</v>
      </c>
      <c r="R767">
        <f t="shared" si="232"/>
        <v>1.1360766666666914E-2</v>
      </c>
      <c r="S767">
        <f t="shared" si="233"/>
        <v>1</v>
      </c>
      <c r="T767">
        <f t="shared" si="234"/>
        <v>16.233226436006902</v>
      </c>
      <c r="U767">
        <f t="shared" si="235"/>
        <v>32500</v>
      </c>
      <c r="W767">
        <v>0</v>
      </c>
      <c r="X767">
        <v>20.914024000000001</v>
      </c>
      <c r="Y767">
        <v>0</v>
      </c>
      <c r="Z767">
        <v>0</v>
      </c>
      <c r="AA767">
        <f t="shared" si="220"/>
        <v>0</v>
      </c>
      <c r="AB767">
        <f t="shared" si="221"/>
        <v>0</v>
      </c>
      <c r="AC767" t="e">
        <f t="shared" si="225"/>
        <v>#DIV/0!</v>
      </c>
      <c r="AD767" s="6" t="e">
        <f t="shared" si="236"/>
        <v>#DIV/0!</v>
      </c>
      <c r="AE767" s="6" t="e">
        <f t="shared" si="236"/>
        <v>#DIV/0!</v>
      </c>
    </row>
    <row r="768" spans="1:31" x14ac:dyDescent="0.25">
      <c r="A768" s="1">
        <v>42880.412175925929</v>
      </c>
      <c r="B768" s="16">
        <v>761</v>
      </c>
      <c r="C768">
        <f t="shared" si="226"/>
        <v>-1531.8722221447072</v>
      </c>
      <c r="D768">
        <f t="shared" si="227"/>
        <v>-3280.3177077738651</v>
      </c>
      <c r="E768">
        <f t="shared" si="228"/>
        <v>-9658.5791768546387</v>
      </c>
      <c r="F768">
        <f t="shared" si="229"/>
        <v>2.1413781517503048</v>
      </c>
      <c r="G768">
        <v>21.124672</v>
      </c>
      <c r="H768">
        <f t="shared" si="222"/>
        <v>21.124672</v>
      </c>
      <c r="I768">
        <v>21.125648000000002</v>
      </c>
      <c r="J768">
        <f t="shared" si="218"/>
        <v>21.125648000000002</v>
      </c>
      <c r="K768">
        <f t="shared" si="230"/>
        <v>5.8493666666665335E-3</v>
      </c>
      <c r="L768">
        <v>1.4200000000000001E-4</v>
      </c>
      <c r="M768">
        <f t="shared" si="223"/>
        <v>1.4200000000000001E-4</v>
      </c>
      <c r="N768">
        <v>1.201E-3</v>
      </c>
      <c r="O768">
        <f t="shared" si="219"/>
        <v>1.201E-3</v>
      </c>
      <c r="P768">
        <f t="shared" si="231"/>
        <v>-1.0093883333333331E-2</v>
      </c>
      <c r="Q768">
        <f t="shared" si="224"/>
        <v>78.873151000000007</v>
      </c>
      <c r="R768">
        <f t="shared" si="232"/>
        <v>4.2445166666669346E-3</v>
      </c>
      <c r="S768">
        <f t="shared" si="233"/>
        <v>1</v>
      </c>
      <c r="T768">
        <f t="shared" si="234"/>
        <v>18.589079514370795</v>
      </c>
      <c r="U768">
        <f t="shared" si="235"/>
        <v>32500</v>
      </c>
      <c r="W768">
        <v>0</v>
      </c>
      <c r="X768">
        <v>20.337524999999999</v>
      </c>
      <c r="Y768">
        <v>0</v>
      </c>
      <c r="Z768">
        <v>0</v>
      </c>
      <c r="AA768">
        <f t="shared" si="220"/>
        <v>0</v>
      </c>
      <c r="AB768">
        <f t="shared" si="221"/>
        <v>0</v>
      </c>
      <c r="AC768" t="e">
        <f t="shared" si="225"/>
        <v>#DIV/0!</v>
      </c>
      <c r="AD768" s="6" t="e">
        <f t="shared" si="236"/>
        <v>#DIV/0!</v>
      </c>
      <c r="AE768" s="6" t="e">
        <f t="shared" si="236"/>
        <v>#DIV/0!</v>
      </c>
    </row>
    <row r="769" spans="1:31" x14ac:dyDescent="0.25">
      <c r="A769" s="1">
        <v>42880.412870370368</v>
      </c>
      <c r="B769" s="16">
        <v>762</v>
      </c>
      <c r="C769">
        <f t="shared" si="226"/>
        <v>-616.82299876589286</v>
      </c>
      <c r="D769">
        <f t="shared" si="227"/>
        <v>-637.40345750648692</v>
      </c>
      <c r="E769">
        <f t="shared" si="228"/>
        <v>-3134.5928552235455</v>
      </c>
      <c r="F769">
        <f t="shared" si="229"/>
        <v>1.0333652583995252</v>
      </c>
      <c r="G769">
        <v>21.124677999999999</v>
      </c>
      <c r="H769">
        <f t="shared" si="222"/>
        <v>21.124677999999999</v>
      </c>
      <c r="I769">
        <v>21.125995</v>
      </c>
      <c r="J769">
        <f t="shared" si="218"/>
        <v>21.125995</v>
      </c>
      <c r="K769">
        <f t="shared" si="230"/>
        <v>1.9104833333334051E-3</v>
      </c>
      <c r="L769">
        <v>1.4799999999999999E-4</v>
      </c>
      <c r="M769">
        <f t="shared" si="223"/>
        <v>1.4799999999999999E-4</v>
      </c>
      <c r="N769">
        <v>1.191E-3</v>
      </c>
      <c r="O769">
        <f t="shared" si="219"/>
        <v>1.191E-3</v>
      </c>
      <c r="P769">
        <f t="shared" si="231"/>
        <v>-1.9618833333333334E-3</v>
      </c>
      <c r="Q769">
        <f t="shared" si="224"/>
        <v>78.872813999999991</v>
      </c>
      <c r="R769">
        <f t="shared" si="232"/>
        <v>5.1400000000493647E-5</v>
      </c>
      <c r="S769">
        <f t="shared" si="233"/>
        <v>1</v>
      </c>
      <c r="T769">
        <f t="shared" si="234"/>
        <v>20.005396541259223</v>
      </c>
      <c r="U769">
        <f t="shared" si="235"/>
        <v>32500</v>
      </c>
      <c r="W769">
        <v>0</v>
      </c>
      <c r="X769">
        <v>20.025977000000001</v>
      </c>
      <c r="Y769">
        <v>0</v>
      </c>
      <c r="Z769">
        <v>0</v>
      </c>
      <c r="AA769">
        <f t="shared" si="220"/>
        <v>0</v>
      </c>
      <c r="AB769">
        <f t="shared" si="221"/>
        <v>0</v>
      </c>
      <c r="AC769" t="e">
        <f t="shared" si="225"/>
        <v>#DIV/0!</v>
      </c>
      <c r="AD769" s="6" t="e">
        <f t="shared" si="236"/>
        <v>#DIV/0!</v>
      </c>
      <c r="AE769" s="6" t="e">
        <f t="shared" si="236"/>
        <v>#DIV/0!</v>
      </c>
    </row>
    <row r="770" spans="1:31" x14ac:dyDescent="0.25">
      <c r="A770" s="1">
        <v>42880.413564814815</v>
      </c>
      <c r="B770" s="16">
        <v>763</v>
      </c>
      <c r="C770">
        <f t="shared" si="226"/>
        <v>-84.904250092367846</v>
      </c>
      <c r="D770">
        <f t="shared" si="227"/>
        <v>-2.1575718449564509</v>
      </c>
      <c r="E770">
        <f t="shared" si="228"/>
        <v>-336.98960893085359</v>
      </c>
      <c r="F770">
        <f t="shared" si="229"/>
        <v>2.5411823820470889E-2</v>
      </c>
      <c r="G770">
        <v>21.124848</v>
      </c>
      <c r="H770">
        <f t="shared" si="222"/>
        <v>21.124848</v>
      </c>
      <c r="I770">
        <v>21.126117000000001</v>
      </c>
      <c r="J770">
        <f t="shared" si="218"/>
        <v>21.126117000000001</v>
      </c>
      <c r="K770">
        <f t="shared" si="230"/>
        <v>2.0666666666665872E-4</v>
      </c>
      <c r="L770">
        <v>1.4999999999999999E-4</v>
      </c>
      <c r="M770">
        <f t="shared" si="223"/>
        <v>1.4999999999999999E-4</v>
      </c>
      <c r="N770">
        <v>1.1820000000000001E-3</v>
      </c>
      <c r="O770">
        <f t="shared" si="219"/>
        <v>1.1820000000000001E-3</v>
      </c>
      <c r="P770">
        <f t="shared" si="231"/>
        <v>-7.2833333333333243E-6</v>
      </c>
      <c r="Q770">
        <f t="shared" si="224"/>
        <v>78.872701000000006</v>
      </c>
      <c r="R770">
        <f t="shared" si="232"/>
        <v>-1.9938333333205567E-4</v>
      </c>
      <c r="S770">
        <f t="shared" si="233"/>
        <v>1</v>
      </c>
      <c r="T770">
        <f t="shared" si="234"/>
        <v>20.289473678246996</v>
      </c>
      <c r="U770">
        <f t="shared" si="235"/>
        <v>32500</v>
      </c>
      <c r="W770">
        <v>0</v>
      </c>
      <c r="X770">
        <v>20.206727000000001</v>
      </c>
      <c r="Y770">
        <v>0</v>
      </c>
      <c r="Z770">
        <v>0</v>
      </c>
      <c r="AA770">
        <f t="shared" si="220"/>
        <v>0</v>
      </c>
      <c r="AB770">
        <f t="shared" si="221"/>
        <v>0</v>
      </c>
      <c r="AC770" t="e">
        <f t="shared" si="225"/>
        <v>#DIV/0!</v>
      </c>
      <c r="AD770" s="6" t="e">
        <f t="shared" si="236"/>
        <v>#DIV/0!</v>
      </c>
      <c r="AE770" s="6" t="e">
        <f t="shared" si="236"/>
        <v>#DIV/0!</v>
      </c>
    </row>
    <row r="771" spans="1:31" x14ac:dyDescent="0.25">
      <c r="A771" s="1">
        <v>42880.414259259262</v>
      </c>
      <c r="B771" s="16">
        <v>764</v>
      </c>
      <c r="C771">
        <f t="shared" si="226"/>
        <v>-57.693282270640942</v>
      </c>
      <c r="D771">
        <f t="shared" si="227"/>
        <v>-1.1812160044167344</v>
      </c>
      <c r="E771">
        <f t="shared" si="228"/>
        <v>-228.67328789747202</v>
      </c>
      <c r="F771">
        <f t="shared" si="229"/>
        <v>2.0474064881169599E-2</v>
      </c>
      <c r="G771">
        <v>21.124777000000002</v>
      </c>
      <c r="H771">
        <f t="shared" si="222"/>
        <v>21.124777000000002</v>
      </c>
      <c r="I771">
        <v>21.126367999999999</v>
      </c>
      <c r="J771">
        <f t="shared" si="218"/>
        <v>21.126367999999999</v>
      </c>
      <c r="K771">
        <f t="shared" si="230"/>
        <v>1.39766666666515E-4</v>
      </c>
      <c r="L771">
        <v>1.4300000000000001E-4</v>
      </c>
      <c r="M771">
        <f t="shared" si="223"/>
        <v>1.4300000000000001E-4</v>
      </c>
      <c r="N771">
        <v>1.1820000000000001E-3</v>
      </c>
      <c r="O771">
        <f t="shared" si="219"/>
        <v>1.1820000000000001E-3</v>
      </c>
      <c r="P771">
        <f t="shared" si="231"/>
        <v>-4.2999999999999995E-6</v>
      </c>
      <c r="Q771">
        <f t="shared" si="224"/>
        <v>78.872450000000001</v>
      </c>
      <c r="R771">
        <f t="shared" si="232"/>
        <v>-1.3546666666618042E-4</v>
      </c>
      <c r="S771">
        <f t="shared" si="233"/>
        <v>1</v>
      </c>
      <c r="T771">
        <f t="shared" si="234"/>
        <v>20.80877606626612</v>
      </c>
      <c r="U771">
        <f t="shared" si="235"/>
        <v>32500</v>
      </c>
      <c r="W771">
        <v>0</v>
      </c>
      <c r="X771">
        <v>20.752264</v>
      </c>
      <c r="Y771">
        <v>0</v>
      </c>
      <c r="Z771">
        <v>0</v>
      </c>
      <c r="AA771">
        <f t="shared" si="220"/>
        <v>0</v>
      </c>
      <c r="AB771">
        <f t="shared" si="221"/>
        <v>0</v>
      </c>
      <c r="AC771" t="e">
        <f t="shared" si="225"/>
        <v>#DIV/0!</v>
      </c>
      <c r="AD771" s="6" t="e">
        <f t="shared" si="236"/>
        <v>#DIV/0!</v>
      </c>
      <c r="AE771" s="6" t="e">
        <f t="shared" si="236"/>
        <v>#DIV/0!</v>
      </c>
    </row>
    <row r="772" spans="1:31" x14ac:dyDescent="0.25">
      <c r="A772" s="1">
        <v>42880.414953703701</v>
      </c>
      <c r="B772" s="16">
        <v>765</v>
      </c>
      <c r="C772">
        <f t="shared" si="226"/>
        <v>-42.836490088138831</v>
      </c>
      <c r="D772">
        <f t="shared" si="227"/>
        <v>-0.87835786471648847</v>
      </c>
      <c r="E772">
        <f t="shared" si="228"/>
        <v>-169.78831452000213</v>
      </c>
      <c r="F772">
        <f t="shared" si="229"/>
        <v>2.0504898111614905E-2</v>
      </c>
      <c r="G772">
        <v>21.124652000000001</v>
      </c>
      <c r="H772">
        <f t="shared" si="222"/>
        <v>21.124652000000001</v>
      </c>
      <c r="I772">
        <v>21.126463999999999</v>
      </c>
      <c r="J772">
        <f t="shared" si="218"/>
        <v>21.126463999999999</v>
      </c>
      <c r="K772">
        <f t="shared" si="230"/>
        <v>1.033499999997171E-4</v>
      </c>
      <c r="L772">
        <v>1.4200000000000001E-4</v>
      </c>
      <c r="M772">
        <f t="shared" si="223"/>
        <v>1.4200000000000001E-4</v>
      </c>
      <c r="N772">
        <v>1.1850000000000001E-3</v>
      </c>
      <c r="O772">
        <f t="shared" si="219"/>
        <v>1.1850000000000001E-3</v>
      </c>
      <c r="P772">
        <f t="shared" si="231"/>
        <v>-3.3833333333333379E-6</v>
      </c>
      <c r="Q772">
        <f t="shared" si="224"/>
        <v>78.872350999999995</v>
      </c>
      <c r="R772">
        <f t="shared" si="232"/>
        <v>-9.9966666666044077E-5</v>
      </c>
      <c r="S772">
        <f t="shared" si="233"/>
        <v>1</v>
      </c>
      <c r="T772">
        <f t="shared" si="234"/>
        <v>21.204783132223316</v>
      </c>
      <c r="U772">
        <f t="shared" si="235"/>
        <v>32500</v>
      </c>
      <c r="W772">
        <v>0</v>
      </c>
      <c r="X772">
        <v>21.162825000000002</v>
      </c>
      <c r="Y772">
        <v>0</v>
      </c>
      <c r="Z772">
        <v>0</v>
      </c>
      <c r="AA772">
        <f t="shared" si="220"/>
        <v>0</v>
      </c>
      <c r="AB772">
        <f t="shared" si="221"/>
        <v>0</v>
      </c>
      <c r="AC772" t="e">
        <f t="shared" si="225"/>
        <v>#DIV/0!</v>
      </c>
      <c r="AD772" s="6" t="e">
        <f t="shared" si="236"/>
        <v>#DIV/0!</v>
      </c>
      <c r="AE772" s="6" t="e">
        <f t="shared" si="236"/>
        <v>#DIV/0!</v>
      </c>
    </row>
    <row r="773" spans="1:31" x14ac:dyDescent="0.25">
      <c r="A773" s="1">
        <v>42880.415648148148</v>
      </c>
      <c r="B773" s="16">
        <v>766</v>
      </c>
      <c r="C773">
        <f t="shared" si="226"/>
        <v>7557.4242453370462</v>
      </c>
      <c r="D773">
        <f t="shared" si="227"/>
        <v>6760.0030022471201</v>
      </c>
      <c r="E773">
        <f t="shared" si="228"/>
        <v>37246.852265354122</v>
      </c>
      <c r="F773">
        <f t="shared" si="229"/>
        <v>0.89448504977315024</v>
      </c>
      <c r="G773">
        <v>21.124454</v>
      </c>
      <c r="H773">
        <f t="shared" si="222"/>
        <v>21.124454</v>
      </c>
      <c r="I773">
        <v>21.126439000000001</v>
      </c>
      <c r="J773">
        <f t="shared" si="218"/>
        <v>21.126439000000001</v>
      </c>
      <c r="K773">
        <f t="shared" si="230"/>
        <v>-2.2736533333333378E-2</v>
      </c>
      <c r="L773">
        <v>1.4100000000000001E-4</v>
      </c>
      <c r="M773">
        <f t="shared" si="223"/>
        <v>1.4100000000000001E-4</v>
      </c>
      <c r="N773">
        <v>1.183E-3</v>
      </c>
      <c r="O773">
        <f t="shared" si="219"/>
        <v>1.183E-3</v>
      </c>
      <c r="P773">
        <f t="shared" si="231"/>
        <v>2.0799366666666663E-2</v>
      </c>
      <c r="Q773">
        <f t="shared" si="224"/>
        <v>78.872377999999998</v>
      </c>
      <c r="R773">
        <f t="shared" si="232"/>
        <v>1.9371666666676409E-3</v>
      </c>
      <c r="S773">
        <f t="shared" si="233"/>
        <v>1</v>
      </c>
      <c r="T773">
        <f t="shared" si="234"/>
        <v>20.149706756909772</v>
      </c>
      <c r="U773">
        <f t="shared" si="235"/>
        <v>32500</v>
      </c>
      <c r="W773">
        <v>0</v>
      </c>
      <c r="X773">
        <v>20.947127999999999</v>
      </c>
      <c r="Y773">
        <v>0</v>
      </c>
      <c r="Z773">
        <v>0</v>
      </c>
      <c r="AA773">
        <f t="shared" si="220"/>
        <v>0</v>
      </c>
      <c r="AB773">
        <f t="shared" si="221"/>
        <v>0</v>
      </c>
      <c r="AC773" t="e">
        <f t="shared" si="225"/>
        <v>#DIV/0!</v>
      </c>
      <c r="AD773" s="6" t="e">
        <f t="shared" si="236"/>
        <v>#DIV/0!</v>
      </c>
      <c r="AE773" s="6" t="e">
        <f t="shared" si="236"/>
        <v>#DIV/0!</v>
      </c>
    </row>
    <row r="774" spans="1:31" x14ac:dyDescent="0.25">
      <c r="A774" s="1">
        <v>42880.416342592594</v>
      </c>
      <c r="B774" s="16">
        <v>767</v>
      </c>
      <c r="C774">
        <f t="shared" si="226"/>
        <v>22003.856110251127</v>
      </c>
      <c r="D774">
        <f t="shared" si="227"/>
        <v>20532.773884901573</v>
      </c>
      <c r="E774">
        <f t="shared" si="228"/>
        <v>109385.37929943102</v>
      </c>
      <c r="F774">
        <f t="shared" si="229"/>
        <v>0.93314434442860184</v>
      </c>
      <c r="G774">
        <v>21.124417000000001</v>
      </c>
      <c r="H774">
        <f t="shared" si="222"/>
        <v>21.124417000000001</v>
      </c>
      <c r="I774">
        <v>21.126432999999999</v>
      </c>
      <c r="J774">
        <f t="shared" si="218"/>
        <v>21.126432999999999</v>
      </c>
      <c r="K774">
        <f t="shared" si="230"/>
        <v>-6.6749166666666679E-2</v>
      </c>
      <c r="L774">
        <v>1.36E-4</v>
      </c>
      <c r="M774">
        <f t="shared" si="223"/>
        <v>1.36E-4</v>
      </c>
      <c r="N774">
        <v>1.178E-3</v>
      </c>
      <c r="O774">
        <f t="shared" si="219"/>
        <v>1.178E-3</v>
      </c>
      <c r="P774">
        <f t="shared" si="231"/>
        <v>6.3177166666666659E-2</v>
      </c>
      <c r="Q774">
        <f t="shared" si="224"/>
        <v>78.872389000000013</v>
      </c>
      <c r="R774">
        <f t="shared" si="232"/>
        <v>3.5720000000004858E-3</v>
      </c>
      <c r="S774">
        <f t="shared" si="233"/>
        <v>1</v>
      </c>
      <c r="T774">
        <f t="shared" si="234"/>
        <v>18.878973774650287</v>
      </c>
      <c r="U774">
        <f t="shared" si="235"/>
        <v>32500</v>
      </c>
      <c r="W774">
        <v>0</v>
      </c>
      <c r="X774">
        <v>20.350055999999999</v>
      </c>
      <c r="Y774">
        <v>0</v>
      </c>
      <c r="Z774">
        <v>0</v>
      </c>
      <c r="AA774">
        <f t="shared" si="220"/>
        <v>0</v>
      </c>
      <c r="AB774">
        <f t="shared" si="221"/>
        <v>0</v>
      </c>
      <c r="AC774" t="e">
        <f t="shared" si="225"/>
        <v>#DIV/0!</v>
      </c>
      <c r="AD774" s="6" t="e">
        <f t="shared" si="236"/>
        <v>#DIV/0!</v>
      </c>
      <c r="AE774" s="6" t="e">
        <f t="shared" si="236"/>
        <v>#DIV/0!</v>
      </c>
    </row>
    <row r="775" spans="1:31" x14ac:dyDescent="0.25">
      <c r="A775" s="1">
        <v>42880.417037037034</v>
      </c>
      <c r="B775" s="16">
        <v>768</v>
      </c>
      <c r="C775">
        <f t="shared" si="226"/>
        <v>38213.319877291651</v>
      </c>
      <c r="D775">
        <f t="shared" si="227"/>
        <v>36653.396613360928</v>
      </c>
      <c r="E775">
        <f t="shared" si="228"/>
        <v>191064.04349755685</v>
      </c>
      <c r="F775">
        <f t="shared" si="229"/>
        <v>0.95917854640895228</v>
      </c>
      <c r="G775">
        <v>21.124572000000001</v>
      </c>
      <c r="H775">
        <f t="shared" si="222"/>
        <v>21.124572000000001</v>
      </c>
      <c r="I775">
        <v>21.126536999999999</v>
      </c>
      <c r="J775">
        <f t="shared" si="218"/>
        <v>21.126536999999999</v>
      </c>
      <c r="K775">
        <f t="shared" si="230"/>
        <v>-0.11656663333333318</v>
      </c>
      <c r="L775">
        <v>1.36E-4</v>
      </c>
      <c r="M775">
        <f t="shared" si="223"/>
        <v>1.36E-4</v>
      </c>
      <c r="N775">
        <v>1.1709999999999999E-3</v>
      </c>
      <c r="O775">
        <f t="shared" si="219"/>
        <v>1.1709999999999999E-3</v>
      </c>
      <c r="P775">
        <f t="shared" si="231"/>
        <v>0.11277909999999999</v>
      </c>
      <c r="Q775">
        <f t="shared" si="224"/>
        <v>78.872292000000002</v>
      </c>
      <c r="R775">
        <f t="shared" si="232"/>
        <v>3.7875333333343992E-3</v>
      </c>
      <c r="S775">
        <f t="shared" si="233"/>
        <v>1</v>
      </c>
      <c r="T775">
        <f t="shared" si="234"/>
        <v>18.476797736068885</v>
      </c>
      <c r="U775">
        <f t="shared" si="235"/>
        <v>32500</v>
      </c>
      <c r="W775">
        <v>0</v>
      </c>
      <c r="X775">
        <v>20.036721</v>
      </c>
      <c r="Y775">
        <v>0</v>
      </c>
      <c r="Z775">
        <v>0</v>
      </c>
      <c r="AA775">
        <f t="shared" si="220"/>
        <v>0</v>
      </c>
      <c r="AB775">
        <f t="shared" si="221"/>
        <v>0</v>
      </c>
      <c r="AC775" t="e">
        <f t="shared" si="225"/>
        <v>#DIV/0!</v>
      </c>
      <c r="AD775" s="6" t="e">
        <f t="shared" si="236"/>
        <v>#DIV/0!</v>
      </c>
      <c r="AE775" s="6" t="e">
        <f t="shared" si="236"/>
        <v>#DIV/0!</v>
      </c>
    </row>
    <row r="776" spans="1:31" x14ac:dyDescent="0.25">
      <c r="A776" s="1">
        <v>42880.417731481481</v>
      </c>
      <c r="B776" s="16">
        <v>769</v>
      </c>
      <c r="C776">
        <f t="shared" si="226"/>
        <v>48525.615470177254</v>
      </c>
      <c r="D776">
        <f t="shared" si="227"/>
        <v>47448.550389186064</v>
      </c>
      <c r="E776">
        <f t="shared" si="228"/>
        <v>243622.65019762996</v>
      </c>
      <c r="F776">
        <f t="shared" si="229"/>
        <v>0.97780419536042507</v>
      </c>
      <c r="G776">
        <v>21.124596</v>
      </c>
      <c r="H776">
        <f t="shared" si="222"/>
        <v>21.124596</v>
      </c>
      <c r="I776">
        <v>21.126615999999999</v>
      </c>
      <c r="J776">
        <f t="shared" ref="J776:J788" si="237">(I776*J$2+J$3+J$4)</f>
        <v>21.126615999999999</v>
      </c>
      <c r="K776">
        <f t="shared" si="230"/>
        <v>-0.14861068333333324</v>
      </c>
      <c r="L776">
        <v>1.46E-4</v>
      </c>
      <c r="M776">
        <f t="shared" si="223"/>
        <v>1.46E-4</v>
      </c>
      <c r="N776">
        <v>1.1670000000000001E-3</v>
      </c>
      <c r="O776">
        <f t="shared" ref="O776:O788" si="238">(N776*O$2+O$3+O$4)</f>
        <v>1.1670000000000001E-3</v>
      </c>
      <c r="P776">
        <f t="shared" si="231"/>
        <v>0.14599494999999998</v>
      </c>
      <c r="Q776">
        <f t="shared" si="224"/>
        <v>78.872217000000006</v>
      </c>
      <c r="R776">
        <f t="shared" si="232"/>
        <v>2.6157333333339731E-3</v>
      </c>
      <c r="S776">
        <f t="shared" si="233"/>
        <v>1</v>
      </c>
      <c r="T776">
        <f t="shared" si="234"/>
        <v>18.923770919008575</v>
      </c>
      <c r="U776">
        <f t="shared" si="235"/>
        <v>32500</v>
      </c>
      <c r="W776">
        <v>0</v>
      </c>
      <c r="X776">
        <v>20.000836</v>
      </c>
      <c r="Y776">
        <v>0</v>
      </c>
      <c r="Z776">
        <v>0</v>
      </c>
      <c r="AA776">
        <f t="shared" ref="AA776:AA788" si="239">((X776*(H776/100)*Z776)/(-X776*(-1+H776/100+M776/100)+Z776))*1000</f>
        <v>0</v>
      </c>
      <c r="AB776">
        <f t="shared" ref="AB776:AB788" si="240">((X776*(Y776*(-1+M776/100+H776/100)+(M776/100)*Z776))/(X776*(-1+M776/100+H776/100)-Z776))*1000</f>
        <v>0</v>
      </c>
      <c r="AC776" t="e">
        <f t="shared" si="225"/>
        <v>#DIV/0!</v>
      </c>
      <c r="AD776" s="6" t="e">
        <f t="shared" si="236"/>
        <v>#DIV/0!</v>
      </c>
      <c r="AE776" s="6" t="e">
        <f t="shared" si="236"/>
        <v>#DIV/0!</v>
      </c>
    </row>
    <row r="777" spans="1:31" x14ac:dyDescent="0.25">
      <c r="A777" s="1">
        <v>42880.418425925927</v>
      </c>
      <c r="B777" s="16">
        <v>770</v>
      </c>
      <c r="C777">
        <f t="shared" si="226"/>
        <v>53370.37489583256</v>
      </c>
      <c r="D777">
        <f t="shared" si="227"/>
        <v>52800.151048939588</v>
      </c>
      <c r="E777">
        <f t="shared" si="228"/>
        <v>268624.01422250544</v>
      </c>
      <c r="F777">
        <f t="shared" si="229"/>
        <v>0.98931572341386165</v>
      </c>
      <c r="G777">
        <v>20.778105</v>
      </c>
      <c r="H777">
        <f t="shared" ref="H777:H788" si="241">(G777*H$2+H$3+H$4)</f>
        <v>20.778105</v>
      </c>
      <c r="I777">
        <v>20.784496000000001</v>
      </c>
      <c r="J777">
        <f t="shared" si="237"/>
        <v>20.784496000000001</v>
      </c>
      <c r="K777">
        <f t="shared" si="230"/>
        <v>-0.16385580000000002</v>
      </c>
      <c r="L777">
        <v>0.31994600000000001</v>
      </c>
      <c r="M777">
        <f t="shared" ref="M777:M788" si="242">(L777*M$2+M$3+M$4)</f>
        <v>0.31994600000000001</v>
      </c>
      <c r="N777">
        <v>0.31319999999999998</v>
      </c>
      <c r="O777">
        <f t="shared" si="238"/>
        <v>0.31319999999999998</v>
      </c>
      <c r="P777">
        <f t="shared" si="231"/>
        <v>0.16247165</v>
      </c>
      <c r="Q777">
        <f t="shared" ref="Q777:Q788" si="243">100-J777-O777</f>
        <v>78.902304000000001</v>
      </c>
      <c r="R777">
        <f t="shared" si="232"/>
        <v>1.3841500000002802E-3</v>
      </c>
      <c r="S777">
        <f t="shared" si="233"/>
        <v>1</v>
      </c>
      <c r="T777">
        <f t="shared" si="234"/>
        <v>19.430665153106958</v>
      </c>
      <c r="U777">
        <f t="shared" si="235"/>
        <v>32500</v>
      </c>
      <c r="W777">
        <v>0</v>
      </c>
      <c r="X777">
        <v>20.000889000000001</v>
      </c>
      <c r="Y777">
        <v>0</v>
      </c>
      <c r="Z777">
        <v>0</v>
      </c>
      <c r="AA777">
        <f t="shared" si="239"/>
        <v>0</v>
      </c>
      <c r="AB777">
        <f t="shared" si="240"/>
        <v>0</v>
      </c>
      <c r="AC777" t="e">
        <f t="shared" ref="AC777:AC788" si="244">AB777/AA777</f>
        <v>#DIV/0!</v>
      </c>
      <c r="AD777" s="6" t="e">
        <f t="shared" si="236"/>
        <v>#DIV/0!</v>
      </c>
      <c r="AE777" s="6" t="e">
        <f t="shared" si="236"/>
        <v>#DIV/0!</v>
      </c>
    </row>
    <row r="778" spans="1:31" x14ac:dyDescent="0.25">
      <c r="A778" s="1">
        <v>42880.419120370374</v>
      </c>
      <c r="B778" s="16">
        <v>771</v>
      </c>
      <c r="C778">
        <f t="shared" si="226"/>
        <v>52761.620047569268</v>
      </c>
      <c r="D778">
        <f t="shared" si="227"/>
        <v>52713.945315414232</v>
      </c>
      <c r="E778">
        <f t="shared" si="228"/>
        <v>266129.74023568782</v>
      </c>
      <c r="F778">
        <f t="shared" si="229"/>
        <v>0.99909641265541027</v>
      </c>
      <c r="G778">
        <v>20.374518999999999</v>
      </c>
      <c r="H778">
        <f t="shared" si="241"/>
        <v>20.374518999999999</v>
      </c>
      <c r="I778">
        <v>20.381183</v>
      </c>
      <c r="J778">
        <f t="shared" si="237"/>
        <v>20.381183</v>
      </c>
      <c r="K778">
        <f t="shared" si="230"/>
        <v>-0.16231764999999979</v>
      </c>
      <c r="L778">
        <v>0.72097999999999995</v>
      </c>
      <c r="M778">
        <f t="shared" si="242"/>
        <v>0.72097999999999995</v>
      </c>
      <c r="N778">
        <v>0.71483799999999997</v>
      </c>
      <c r="O778">
        <f t="shared" si="238"/>
        <v>0.71483799999999997</v>
      </c>
      <c r="P778">
        <f t="shared" si="231"/>
        <v>0.16220158333333334</v>
      </c>
      <c r="Q778">
        <f t="shared" si="243"/>
        <v>78.903979000000007</v>
      </c>
      <c r="R778">
        <f t="shared" si="232"/>
        <v>1.1606666666613326E-4</v>
      </c>
      <c r="S778">
        <f t="shared" si="233"/>
        <v>1</v>
      </c>
      <c r="T778">
        <f t="shared" si="234"/>
        <v>19.953478267845068</v>
      </c>
      <c r="U778">
        <f t="shared" si="235"/>
        <v>32500</v>
      </c>
      <c r="W778">
        <v>0</v>
      </c>
      <c r="X778">
        <v>20.001152999999999</v>
      </c>
      <c r="Y778">
        <v>0</v>
      </c>
      <c r="Z778">
        <v>0</v>
      </c>
      <c r="AA778">
        <f t="shared" si="239"/>
        <v>0</v>
      </c>
      <c r="AB778">
        <f t="shared" si="240"/>
        <v>0</v>
      </c>
      <c r="AC778" t="e">
        <f t="shared" si="244"/>
        <v>#DIV/0!</v>
      </c>
      <c r="AD778" s="6" t="e">
        <f t="shared" si="236"/>
        <v>#DIV/0!</v>
      </c>
      <c r="AE778" s="6" t="e">
        <f t="shared" si="236"/>
        <v>#DIV/0!</v>
      </c>
    </row>
    <row r="779" spans="1:31" x14ac:dyDescent="0.25">
      <c r="A779" s="1">
        <v>42880.419814814813</v>
      </c>
      <c r="B779" s="16">
        <v>772</v>
      </c>
      <c r="C779">
        <f t="shared" si="226"/>
        <v>46703.61290263314</v>
      </c>
      <c r="D779">
        <f t="shared" si="227"/>
        <v>47190.864068958726</v>
      </c>
      <c r="E779">
        <f t="shared" si="228"/>
        <v>236157.65238140762</v>
      </c>
      <c r="F779">
        <f t="shared" si="229"/>
        <v>1.0104328366917008</v>
      </c>
      <c r="G779">
        <v>20.104846999999999</v>
      </c>
      <c r="H779">
        <f t="shared" si="241"/>
        <v>20.104846999999999</v>
      </c>
      <c r="I779">
        <v>20.107755000000001</v>
      </c>
      <c r="J779">
        <f t="shared" si="237"/>
        <v>20.107755000000001</v>
      </c>
      <c r="K779">
        <f t="shared" si="230"/>
        <v>-0.14400668333333316</v>
      </c>
      <c r="L779">
        <v>0.99931599999999998</v>
      </c>
      <c r="M779">
        <f t="shared" si="242"/>
        <v>0.99931599999999998</v>
      </c>
      <c r="N779">
        <v>1.0016229999999999</v>
      </c>
      <c r="O779">
        <f t="shared" si="238"/>
        <v>1.0016229999999999</v>
      </c>
      <c r="P779">
        <f t="shared" si="231"/>
        <v>0.14518621666666665</v>
      </c>
      <c r="Q779">
        <f t="shared" si="243"/>
        <v>78.890622000000008</v>
      </c>
      <c r="R779">
        <f t="shared" si="232"/>
        <v>-1.179533333333893E-3</v>
      </c>
      <c r="S779">
        <f t="shared" si="233"/>
        <v>1</v>
      </c>
      <c r="T779">
        <f t="shared" si="234"/>
        <v>20.566685166325719</v>
      </c>
      <c r="U779">
        <f t="shared" si="235"/>
        <v>32500</v>
      </c>
      <c r="W779">
        <v>0</v>
      </c>
      <c r="X779">
        <v>20.079433999999999</v>
      </c>
      <c r="Y779">
        <v>0</v>
      </c>
      <c r="Z779">
        <v>0</v>
      </c>
      <c r="AA779">
        <f t="shared" si="239"/>
        <v>0</v>
      </c>
      <c r="AB779">
        <f t="shared" si="240"/>
        <v>0</v>
      </c>
      <c r="AC779" t="e">
        <f t="shared" si="244"/>
        <v>#DIV/0!</v>
      </c>
      <c r="AD779" s="6" t="e">
        <f t="shared" si="236"/>
        <v>#DIV/0!</v>
      </c>
      <c r="AE779" s="6" t="e">
        <f t="shared" si="236"/>
        <v>#DIV/0!</v>
      </c>
    </row>
    <row r="780" spans="1:31" x14ac:dyDescent="0.25">
      <c r="A780" s="1">
        <v>42880.42050925926</v>
      </c>
      <c r="B780" s="16">
        <v>773</v>
      </c>
      <c r="C780">
        <f t="shared" ref="C780:C788" si="245">(X780*H780-T780*J780-K780*U780)*10</f>
        <v>35185.680832108832</v>
      </c>
      <c r="D780">
        <f t="shared" ref="D780:D788" si="246">(T780*O780-X780*M780+P780*U780)*10</f>
        <v>36223.750365107473</v>
      </c>
      <c r="E780">
        <f t="shared" ref="E780:E788" si="247">3.941*C780+1.104*D780</f>
        <v>178657.78856241953</v>
      </c>
      <c r="F780">
        <f t="shared" si="229"/>
        <v>1.0295026132349654</v>
      </c>
      <c r="G780">
        <v>20.116478000000001</v>
      </c>
      <c r="H780">
        <f t="shared" si="241"/>
        <v>20.116478000000001</v>
      </c>
      <c r="I780">
        <v>20.119451999999999</v>
      </c>
      <c r="J780">
        <f t="shared" si="237"/>
        <v>20.119451999999999</v>
      </c>
      <c r="K780">
        <f t="shared" si="230"/>
        <v>-0.10890813333333314</v>
      </c>
      <c r="L780">
        <v>1.003592</v>
      </c>
      <c r="M780">
        <f t="shared" si="242"/>
        <v>1.003592</v>
      </c>
      <c r="N780">
        <v>1.0059419999999999</v>
      </c>
      <c r="O780">
        <f t="shared" si="238"/>
        <v>1.0059419999999999</v>
      </c>
      <c r="P780">
        <f t="shared" si="231"/>
        <v>0.11142408333333334</v>
      </c>
      <c r="Q780">
        <f t="shared" si="243"/>
        <v>78.874606</v>
      </c>
      <c r="R780">
        <f t="shared" si="232"/>
        <v>-2.5159500000010364E-3</v>
      </c>
      <c r="S780">
        <f t="shared" si="233"/>
        <v>1</v>
      </c>
      <c r="T780">
        <f t="shared" si="234"/>
        <v>21.502084532998918</v>
      </c>
      <c r="U780">
        <f t="shared" si="235"/>
        <v>32500</v>
      </c>
      <c r="W780">
        <v>0</v>
      </c>
      <c r="X780">
        <v>20.464015</v>
      </c>
      <c r="Y780">
        <v>0</v>
      </c>
      <c r="Z780">
        <v>0</v>
      </c>
      <c r="AA780">
        <f t="shared" si="239"/>
        <v>0</v>
      </c>
      <c r="AB780">
        <f t="shared" si="240"/>
        <v>0</v>
      </c>
      <c r="AC780" t="e">
        <f t="shared" si="244"/>
        <v>#DIV/0!</v>
      </c>
      <c r="AD780" s="6" t="e">
        <f t="shared" si="236"/>
        <v>#DIV/0!</v>
      </c>
      <c r="AE780" s="6" t="e">
        <f t="shared" si="236"/>
        <v>#DIV/0!</v>
      </c>
    </row>
    <row r="781" spans="1:31" x14ac:dyDescent="0.25">
      <c r="A781" s="1">
        <v>42880.421203703707</v>
      </c>
      <c r="B781" s="16">
        <v>774</v>
      </c>
      <c r="C781">
        <f t="shared" si="245"/>
        <v>18206.685180044009</v>
      </c>
      <c r="D781">
        <f t="shared" si="246"/>
        <v>19813.313531963133</v>
      </c>
      <c r="E781">
        <f t="shared" si="247"/>
        <v>93626.444433840734</v>
      </c>
      <c r="F781">
        <f t="shared" ref="F781:F788" si="248">D781/C781</f>
        <v>1.0882438695474406</v>
      </c>
      <c r="G781">
        <v>20.116382999999999</v>
      </c>
      <c r="H781">
        <f t="shared" si="241"/>
        <v>20.116382999999999</v>
      </c>
      <c r="I781">
        <v>20.119586999999999</v>
      </c>
      <c r="J781">
        <f t="shared" si="237"/>
        <v>20.119586999999999</v>
      </c>
      <c r="K781">
        <f t="shared" ref="K781:K788" si="249">SLOPE(J777:J785,B777:B785)</f>
        <v>-5.7017266666666622E-2</v>
      </c>
      <c r="L781">
        <v>1.0036529999999999</v>
      </c>
      <c r="M781">
        <f t="shared" si="242"/>
        <v>1.0036529999999999</v>
      </c>
      <c r="N781">
        <v>1.006041</v>
      </c>
      <c r="O781">
        <f t="shared" si="238"/>
        <v>1.006041</v>
      </c>
      <c r="P781">
        <f t="shared" ref="P781:P788" si="250">SLOPE(O777:O785,B777:B785)</f>
        <v>6.0912750000000002E-2</v>
      </c>
      <c r="Q781">
        <f t="shared" si="243"/>
        <v>78.874372000000008</v>
      </c>
      <c r="R781">
        <f t="shared" ref="R781:R788" si="251">SLOPE(Q777:Q785,B777:B785)</f>
        <v>-3.8954833333335161E-3</v>
      </c>
      <c r="S781">
        <f t="shared" ref="S781:S788" si="252">((X781-AA781/1000+AB781/1000)/(X781+Y781+Z781))</f>
        <v>1</v>
      </c>
      <c r="T781">
        <f t="shared" ref="T781:T788" si="253">(-R781*U781+X781*(100-H781-M781))/(100-J781-O781)</f>
        <v>22.814418351919166</v>
      </c>
      <c r="U781">
        <f t="shared" si="235"/>
        <v>32500</v>
      </c>
      <c r="W781">
        <v>0</v>
      </c>
      <c r="X781">
        <v>21.207789999999999</v>
      </c>
      <c r="Y781">
        <v>0</v>
      </c>
      <c r="Z781">
        <v>0</v>
      </c>
      <c r="AA781">
        <f t="shared" si="239"/>
        <v>0</v>
      </c>
      <c r="AB781">
        <f t="shared" si="240"/>
        <v>0</v>
      </c>
      <c r="AC781" t="e">
        <f t="shared" si="244"/>
        <v>#DIV/0!</v>
      </c>
      <c r="AD781" s="6" t="e">
        <f t="shared" si="236"/>
        <v>#DIV/0!</v>
      </c>
      <c r="AE781" s="6" t="e">
        <f t="shared" si="236"/>
        <v>#DIV/0!</v>
      </c>
    </row>
    <row r="782" spans="1:31" x14ac:dyDescent="0.25">
      <c r="A782" s="1">
        <v>42880.421898148146</v>
      </c>
      <c r="B782" s="16">
        <v>775</v>
      </c>
      <c r="C782">
        <f t="shared" si="245"/>
        <v>5241.0689041860205</v>
      </c>
      <c r="D782">
        <f t="shared" si="246"/>
        <v>6400.491120283672</v>
      </c>
      <c r="E782">
        <f t="shared" si="247"/>
        <v>27721.194748190279</v>
      </c>
      <c r="F782">
        <f t="shared" si="248"/>
        <v>1.2212186554486291</v>
      </c>
      <c r="G782">
        <v>20.116223000000002</v>
      </c>
      <c r="H782">
        <f t="shared" si="241"/>
        <v>20.116223000000002</v>
      </c>
      <c r="I782">
        <v>20.119648000000002</v>
      </c>
      <c r="J782">
        <f t="shared" si="237"/>
        <v>20.119648000000002</v>
      </c>
      <c r="K782">
        <f t="shared" si="249"/>
        <v>-1.6846449999999832E-2</v>
      </c>
      <c r="L782">
        <v>1.003633</v>
      </c>
      <c r="M782">
        <f t="shared" si="242"/>
        <v>1.003633</v>
      </c>
      <c r="N782">
        <v>1.0060560000000001</v>
      </c>
      <c r="O782">
        <f t="shared" si="238"/>
        <v>1.0060560000000001</v>
      </c>
      <c r="P782">
        <f t="shared" si="250"/>
        <v>1.9656283333333344E-2</v>
      </c>
      <c r="Q782">
        <f t="shared" si="243"/>
        <v>78.874296000000001</v>
      </c>
      <c r="R782">
        <f t="shared" si="251"/>
        <v>-2.8098333333339554E-3</v>
      </c>
      <c r="S782">
        <f t="shared" si="252"/>
        <v>1</v>
      </c>
      <c r="T782">
        <f t="shared" si="253"/>
        <v>23.222987216097799</v>
      </c>
      <c r="U782">
        <f t="shared" ref="U782:U788" si="254">$F$1</f>
        <v>32500</v>
      </c>
      <c r="W782">
        <v>0</v>
      </c>
      <c r="X782">
        <v>22.063565000000001</v>
      </c>
      <c r="Y782">
        <v>0</v>
      </c>
      <c r="Z782">
        <v>0</v>
      </c>
      <c r="AA782">
        <f t="shared" si="239"/>
        <v>0</v>
      </c>
      <c r="AB782">
        <f t="shared" si="240"/>
        <v>0</v>
      </c>
      <c r="AC782" t="e">
        <f t="shared" si="244"/>
        <v>#DIV/0!</v>
      </c>
      <c r="AD782" s="6" t="e">
        <f t="shared" si="236"/>
        <v>#DIV/0!</v>
      </c>
      <c r="AE782" s="6" t="e">
        <f t="shared" si="236"/>
        <v>#DIV/0!</v>
      </c>
    </row>
    <row r="783" spans="1:31" x14ac:dyDescent="0.25">
      <c r="A783" s="1">
        <v>42880.422592592593</v>
      </c>
      <c r="B783" s="16">
        <v>776</v>
      </c>
      <c r="C783">
        <f t="shared" si="245"/>
        <v>-1217.2309331295039</v>
      </c>
      <c r="D783">
        <f t="shared" si="246"/>
        <v>-672.07819221184513</v>
      </c>
      <c r="E783">
        <f t="shared" si="247"/>
        <v>-5539.0814316652513</v>
      </c>
      <c r="F783">
        <f t="shared" si="248"/>
        <v>0.55213696425207526</v>
      </c>
      <c r="G783">
        <v>20.116197</v>
      </c>
      <c r="H783">
        <f t="shared" si="241"/>
        <v>20.116197</v>
      </c>
      <c r="I783">
        <v>20.11955</v>
      </c>
      <c r="J783">
        <f t="shared" si="237"/>
        <v>20.11955</v>
      </c>
      <c r="K783">
        <f t="shared" si="249"/>
        <v>3.405483333333533E-3</v>
      </c>
      <c r="L783">
        <v>1.0036499999999999</v>
      </c>
      <c r="M783">
        <f t="shared" si="242"/>
        <v>1.0036499999999999</v>
      </c>
      <c r="N783">
        <v>1.0061009999999999</v>
      </c>
      <c r="O783">
        <f t="shared" si="238"/>
        <v>1.0061009999999999</v>
      </c>
      <c r="P783">
        <f t="shared" si="250"/>
        <v>-2.0865333333333182E-3</v>
      </c>
      <c r="Q783">
        <f t="shared" si="243"/>
        <v>78.874348999999995</v>
      </c>
      <c r="R783">
        <f t="shared" si="251"/>
        <v>-1.3189500000012325E-3</v>
      </c>
      <c r="S783">
        <f t="shared" si="252"/>
        <v>1</v>
      </c>
      <c r="T783">
        <f t="shared" si="253"/>
        <v>23.407410740917992</v>
      </c>
      <c r="U783">
        <f t="shared" si="254"/>
        <v>32500</v>
      </c>
      <c r="W783">
        <v>0</v>
      </c>
      <c r="X783">
        <v>22.862258000000001</v>
      </c>
      <c r="Y783">
        <v>0</v>
      </c>
      <c r="Z783">
        <v>0</v>
      </c>
      <c r="AA783">
        <f t="shared" si="239"/>
        <v>0</v>
      </c>
      <c r="AB783">
        <f t="shared" si="240"/>
        <v>0</v>
      </c>
      <c r="AC783" t="e">
        <f t="shared" si="244"/>
        <v>#DIV/0!</v>
      </c>
      <c r="AD783" s="6" t="e">
        <f t="shared" si="236"/>
        <v>#DIV/0!</v>
      </c>
      <c r="AE783" s="6" t="e">
        <f t="shared" si="236"/>
        <v>#DIV/0!</v>
      </c>
    </row>
    <row r="784" spans="1:31" x14ac:dyDescent="0.25">
      <c r="A784" s="1">
        <v>42880.42328703704</v>
      </c>
      <c r="B784" s="16">
        <v>777</v>
      </c>
      <c r="C784">
        <f t="shared" si="245"/>
        <v>-9905.8107995836272</v>
      </c>
      <c r="D784">
        <f t="shared" si="246"/>
        <v>-10050.913488330863</v>
      </c>
      <c r="E784">
        <f t="shared" si="247"/>
        <v>-50135.008852276347</v>
      </c>
      <c r="F784">
        <f t="shared" si="248"/>
        <v>1.0146482394710523</v>
      </c>
      <c r="G784">
        <v>20.115970000000001</v>
      </c>
      <c r="H784">
        <f t="shared" si="241"/>
        <v>20.115970000000001</v>
      </c>
      <c r="I784">
        <v>20.119513000000001</v>
      </c>
      <c r="J784">
        <f t="shared" si="237"/>
        <v>20.119513000000001</v>
      </c>
      <c r="K784">
        <f t="shared" si="249"/>
        <v>3.0566733333333634E-2</v>
      </c>
      <c r="L784">
        <v>1.003547</v>
      </c>
      <c r="M784">
        <f t="shared" si="242"/>
        <v>1.003547</v>
      </c>
      <c r="N784">
        <v>1.0061389999999999</v>
      </c>
      <c r="O784">
        <f t="shared" si="238"/>
        <v>1.0061389999999999</v>
      </c>
      <c r="P784">
        <f t="shared" si="250"/>
        <v>-3.0923233333333324E-2</v>
      </c>
      <c r="Q784">
        <f t="shared" si="243"/>
        <v>78.874347999999998</v>
      </c>
      <c r="R784">
        <f t="shared" si="251"/>
        <v>3.5649999999899743E-4</v>
      </c>
      <c r="S784">
        <f t="shared" si="252"/>
        <v>1</v>
      </c>
      <c r="T784">
        <f t="shared" si="253"/>
        <v>22.89809731125299</v>
      </c>
      <c r="U784">
        <f t="shared" si="254"/>
        <v>32500</v>
      </c>
      <c r="W784">
        <v>0</v>
      </c>
      <c r="X784">
        <v>23.043199999999999</v>
      </c>
      <c r="Y784">
        <v>0</v>
      </c>
      <c r="Z784">
        <v>0</v>
      </c>
      <c r="AA784">
        <f t="shared" si="239"/>
        <v>0</v>
      </c>
      <c r="AB784">
        <f t="shared" si="240"/>
        <v>0</v>
      </c>
      <c r="AC784" t="e">
        <f t="shared" si="244"/>
        <v>#DIV/0!</v>
      </c>
      <c r="AD784" s="6" t="e">
        <f t="shared" si="236"/>
        <v>#DIV/0!</v>
      </c>
      <c r="AE784" s="6" t="e">
        <f t="shared" si="236"/>
        <v>#DIV/0!</v>
      </c>
    </row>
    <row r="785" spans="1:31" x14ac:dyDescent="0.25">
      <c r="A785" s="1">
        <v>42880.423981481479</v>
      </c>
      <c r="B785" s="16">
        <v>778</v>
      </c>
      <c r="C785">
        <f t="shared" si="245"/>
        <v>-12337.854879455497</v>
      </c>
      <c r="D785">
        <f t="shared" si="246"/>
        <v>-12533.138268407927</v>
      </c>
      <c r="E785">
        <f t="shared" si="247"/>
        <v>-62460.070728256462</v>
      </c>
      <c r="F785">
        <f t="shared" si="248"/>
        <v>1.0158279855664056</v>
      </c>
      <c r="G785">
        <v>20.116038</v>
      </c>
      <c r="H785">
        <f t="shared" si="241"/>
        <v>20.116038</v>
      </c>
      <c r="I785">
        <v>20.119543</v>
      </c>
      <c r="J785">
        <f t="shared" si="237"/>
        <v>20.119543</v>
      </c>
      <c r="K785">
        <f t="shared" si="249"/>
        <v>3.8081083333333578E-2</v>
      </c>
      <c r="L785">
        <v>1.003452</v>
      </c>
      <c r="M785">
        <f t="shared" si="242"/>
        <v>1.003452</v>
      </c>
      <c r="N785">
        <v>1.006148</v>
      </c>
      <c r="O785">
        <f t="shared" si="238"/>
        <v>1.006148</v>
      </c>
      <c r="P785">
        <f t="shared" si="250"/>
        <v>-3.8559333333333334E-2</v>
      </c>
      <c r="Q785">
        <f t="shared" si="243"/>
        <v>78.874309000000011</v>
      </c>
      <c r="R785">
        <f t="shared" si="251"/>
        <v>4.7824999999859655E-4</v>
      </c>
      <c r="S785">
        <f t="shared" si="252"/>
        <v>1</v>
      </c>
      <c r="T785">
        <f t="shared" si="253"/>
        <v>22.427299611047943</v>
      </c>
      <c r="U785">
        <f t="shared" si="254"/>
        <v>32500</v>
      </c>
      <c r="W785">
        <v>0</v>
      </c>
      <c r="X785">
        <v>22.622582999999999</v>
      </c>
      <c r="Y785">
        <v>0</v>
      </c>
      <c r="Z785">
        <v>0</v>
      </c>
      <c r="AA785">
        <f t="shared" si="239"/>
        <v>0</v>
      </c>
      <c r="AB785">
        <f t="shared" si="240"/>
        <v>0</v>
      </c>
      <c r="AC785" t="e">
        <f t="shared" si="244"/>
        <v>#DIV/0!</v>
      </c>
      <c r="AD785" s="6" t="e">
        <f t="shared" si="236"/>
        <v>#DIV/0!</v>
      </c>
      <c r="AE785" s="6" t="e">
        <f t="shared" si="236"/>
        <v>#DIV/0!</v>
      </c>
    </row>
    <row r="786" spans="1:31" x14ac:dyDescent="0.25">
      <c r="A786" s="1">
        <v>42880.424675925926</v>
      </c>
      <c r="B786" s="16">
        <v>779</v>
      </c>
      <c r="C786">
        <f t="shared" si="245"/>
        <v>-15796.082354640734</v>
      </c>
      <c r="D786">
        <f t="shared" si="246"/>
        <v>-16056.945467877069</v>
      </c>
      <c r="E786">
        <f t="shared" si="247"/>
        <v>-79979.228356175416</v>
      </c>
      <c r="F786">
        <f t="shared" si="248"/>
        <v>1.0165144184095556</v>
      </c>
      <c r="G786">
        <v>20.116105999999998</v>
      </c>
      <c r="H786">
        <f t="shared" si="241"/>
        <v>20.116105999999998</v>
      </c>
      <c r="I786">
        <v>20.119624000000002</v>
      </c>
      <c r="J786">
        <f t="shared" si="237"/>
        <v>20.119624000000002</v>
      </c>
      <c r="K786">
        <f t="shared" si="249"/>
        <v>4.8762392857142976E-2</v>
      </c>
      <c r="L786">
        <v>1.003458</v>
      </c>
      <c r="M786">
        <f t="shared" si="242"/>
        <v>1.003458</v>
      </c>
      <c r="N786">
        <v>1.006175</v>
      </c>
      <c r="O786">
        <f t="shared" si="238"/>
        <v>1.006175</v>
      </c>
      <c r="P786">
        <f t="shared" si="250"/>
        <v>-4.9399785714285716E-2</v>
      </c>
      <c r="Q786">
        <f t="shared" si="243"/>
        <v>78.874200999999999</v>
      </c>
      <c r="R786">
        <f t="shared" si="251"/>
        <v>6.3739285714195916E-4</v>
      </c>
      <c r="S786">
        <f t="shared" si="252"/>
        <v>1</v>
      </c>
      <c r="T786">
        <f t="shared" si="253"/>
        <v>22.176703886763917</v>
      </c>
      <c r="U786">
        <f t="shared" si="254"/>
        <v>32500</v>
      </c>
      <c r="W786">
        <v>0</v>
      </c>
      <c r="X786">
        <v>22.437567000000001</v>
      </c>
      <c r="Y786">
        <v>0</v>
      </c>
      <c r="Z786">
        <v>0</v>
      </c>
      <c r="AA786">
        <f t="shared" si="239"/>
        <v>0</v>
      </c>
      <c r="AB786">
        <f t="shared" si="240"/>
        <v>0</v>
      </c>
      <c r="AC786" t="e">
        <f t="shared" si="244"/>
        <v>#DIV/0!</v>
      </c>
      <c r="AD786" s="6" t="e">
        <f t="shared" si="236"/>
        <v>#DIV/0!</v>
      </c>
      <c r="AE786" s="6" t="e">
        <f t="shared" si="236"/>
        <v>#DIV/0!</v>
      </c>
    </row>
    <row r="787" spans="1:31" x14ac:dyDescent="0.25">
      <c r="A787" s="1">
        <v>42880.425370370373</v>
      </c>
      <c r="B787" s="16">
        <v>780</v>
      </c>
      <c r="C787">
        <f t="shared" si="245"/>
        <v>-20939.821822443719</v>
      </c>
      <c r="D787">
        <f t="shared" si="246"/>
        <v>-21299.023477270777</v>
      </c>
      <c r="E787">
        <f t="shared" si="247"/>
        <v>-106037.95972115763</v>
      </c>
      <c r="F787">
        <f t="shared" si="248"/>
        <v>1.0171539976735646</v>
      </c>
      <c r="G787">
        <v>20.164759</v>
      </c>
      <c r="H787">
        <f t="shared" si="241"/>
        <v>20.164759</v>
      </c>
      <c r="I787">
        <v>20.158764000000001</v>
      </c>
      <c r="J787">
        <f t="shared" si="237"/>
        <v>20.158764000000001</v>
      </c>
      <c r="K787">
        <f t="shared" si="249"/>
        <v>6.4657257142857416E-2</v>
      </c>
      <c r="L787">
        <v>0.95708000000000004</v>
      </c>
      <c r="M787">
        <f t="shared" si="242"/>
        <v>0.95708000000000004</v>
      </c>
      <c r="N787">
        <v>0.97007600000000005</v>
      </c>
      <c r="O787">
        <f t="shared" si="238"/>
        <v>0.97007600000000005</v>
      </c>
      <c r="P787">
        <f t="shared" si="250"/>
        <v>-6.553391428571427E-2</v>
      </c>
      <c r="Q787">
        <f t="shared" si="243"/>
        <v>78.871159999999989</v>
      </c>
      <c r="R787">
        <f t="shared" si="251"/>
        <v>8.7665714285622336E-4</v>
      </c>
      <c r="S787">
        <f t="shared" si="252"/>
        <v>1</v>
      </c>
      <c r="T787">
        <f t="shared" si="253"/>
        <v>22.595512345173148</v>
      </c>
      <c r="U787">
        <f t="shared" si="254"/>
        <v>32500</v>
      </c>
      <c r="W787">
        <v>0</v>
      </c>
      <c r="X787">
        <v>22.954713999999999</v>
      </c>
      <c r="Y787">
        <v>0</v>
      </c>
      <c r="Z787">
        <v>0</v>
      </c>
      <c r="AA787">
        <f t="shared" si="239"/>
        <v>0</v>
      </c>
      <c r="AB787">
        <f t="shared" si="240"/>
        <v>0</v>
      </c>
      <c r="AC787" t="e">
        <f t="shared" si="244"/>
        <v>#DIV/0!</v>
      </c>
      <c r="AD787" s="6" t="e">
        <f t="shared" si="236"/>
        <v>#DIV/0!</v>
      </c>
      <c r="AE787" s="6" t="e">
        <f t="shared" si="236"/>
        <v>#DIV/0!</v>
      </c>
    </row>
    <row r="788" spans="1:31" x14ac:dyDescent="0.25">
      <c r="A788" s="1">
        <v>42880.426064814812</v>
      </c>
      <c r="B788" s="16">
        <v>781</v>
      </c>
      <c r="C788">
        <f t="shared" si="245"/>
        <v>-29052.546932479774</v>
      </c>
      <c r="D788">
        <f t="shared" si="246"/>
        <v>-29586.743285606331</v>
      </c>
      <c r="E788">
        <f t="shared" si="247"/>
        <v>-147159.85204821217</v>
      </c>
      <c r="F788">
        <f t="shared" si="248"/>
        <v>1.0183872468864112</v>
      </c>
      <c r="G788">
        <v>20.556899000000001</v>
      </c>
      <c r="H788">
        <f t="shared" si="241"/>
        <v>20.556899000000001</v>
      </c>
      <c r="I788">
        <v>20.548584000000002</v>
      </c>
      <c r="J788">
        <f t="shared" si="237"/>
        <v>20.548584000000002</v>
      </c>
      <c r="K788">
        <f t="shared" si="249"/>
        <v>8.9736300000000213E-2</v>
      </c>
      <c r="L788">
        <v>0.55669100000000005</v>
      </c>
      <c r="M788">
        <f t="shared" si="242"/>
        <v>0.55669100000000005</v>
      </c>
      <c r="N788">
        <v>0.56899599999999995</v>
      </c>
      <c r="O788">
        <f t="shared" si="238"/>
        <v>0.56899599999999995</v>
      </c>
      <c r="P788">
        <f t="shared" si="250"/>
        <v>-9.1035799999999986E-2</v>
      </c>
      <c r="Q788">
        <f t="shared" si="243"/>
        <v>78.882419999999996</v>
      </c>
      <c r="R788">
        <f t="shared" si="251"/>
        <v>1.299499999997522E-3</v>
      </c>
      <c r="S788">
        <f t="shared" si="252"/>
        <v>1</v>
      </c>
      <c r="T788">
        <f t="shared" si="253"/>
        <v>23.287585646874177</v>
      </c>
      <c r="U788">
        <f t="shared" si="254"/>
        <v>32500</v>
      </c>
      <c r="W788">
        <v>0</v>
      </c>
      <c r="X788">
        <v>23.821781999999999</v>
      </c>
      <c r="Y788">
        <v>0</v>
      </c>
      <c r="Z788">
        <v>0</v>
      </c>
      <c r="AA788">
        <f t="shared" si="239"/>
        <v>0</v>
      </c>
      <c r="AB788">
        <f t="shared" si="240"/>
        <v>0</v>
      </c>
      <c r="AC788" t="e">
        <f t="shared" si="244"/>
        <v>#DIV/0!</v>
      </c>
      <c r="AD788" s="6" t="e">
        <f t="shared" si="236"/>
        <v>#DIV/0!</v>
      </c>
      <c r="AE788" s="6" t="e">
        <f t="shared" si="236"/>
        <v>#DIV/0!</v>
      </c>
    </row>
    <row r="789" spans="1:31" x14ac:dyDescent="0.25">
      <c r="A789" s="1"/>
      <c r="B789" s="1"/>
      <c r="AD789" s="6"/>
      <c r="AE789" s="6"/>
    </row>
    <row r="790" spans="1:31" x14ac:dyDescent="0.25">
      <c r="A790" s="1"/>
      <c r="B790" s="1"/>
      <c r="AD790" s="6"/>
      <c r="AE790" s="6"/>
    </row>
    <row r="791" spans="1:31" x14ac:dyDescent="0.25">
      <c r="A791" s="1"/>
      <c r="B791" s="1"/>
      <c r="AD791" s="6"/>
      <c r="AE791" s="6"/>
    </row>
    <row r="792" spans="1:31" x14ac:dyDescent="0.25">
      <c r="A792" s="1"/>
      <c r="B792" s="1"/>
      <c r="AD792" s="6"/>
      <c r="AE792" s="6"/>
    </row>
    <row r="793" spans="1:31" x14ac:dyDescent="0.25">
      <c r="A793" s="1"/>
      <c r="B793" s="1"/>
      <c r="AD793" s="6"/>
      <c r="AE793" s="6"/>
    </row>
    <row r="794" spans="1:31" x14ac:dyDescent="0.25">
      <c r="A794" s="1"/>
      <c r="B794" s="1"/>
      <c r="AD794" s="6"/>
      <c r="AE794" s="6"/>
    </row>
    <row r="795" spans="1:31" x14ac:dyDescent="0.25">
      <c r="A795" s="1"/>
      <c r="B795" s="1"/>
      <c r="AD795" s="6"/>
      <c r="AE795" s="6"/>
    </row>
    <row r="796" spans="1:31" x14ac:dyDescent="0.25">
      <c r="A796" s="1"/>
      <c r="B796" s="1"/>
      <c r="AD796" s="6"/>
      <c r="AE796" s="6"/>
    </row>
    <row r="797" spans="1:31" x14ac:dyDescent="0.25">
      <c r="A797" s="1"/>
      <c r="B797" s="1"/>
      <c r="AD797" s="6"/>
      <c r="AE797" s="6"/>
    </row>
    <row r="798" spans="1:31" x14ac:dyDescent="0.25">
      <c r="A798" s="1"/>
      <c r="B798" s="1"/>
      <c r="AD798" s="6"/>
      <c r="AE798" s="6"/>
    </row>
    <row r="799" spans="1:31" x14ac:dyDescent="0.25">
      <c r="A799" s="1"/>
      <c r="B799" s="1"/>
      <c r="AD799" s="6"/>
      <c r="AE799" s="6"/>
    </row>
    <row r="800" spans="1:31" x14ac:dyDescent="0.25">
      <c r="A800" s="1"/>
      <c r="B800" s="1"/>
      <c r="AD800" s="6"/>
      <c r="AE800" s="6"/>
    </row>
    <row r="801" spans="1:31" x14ac:dyDescent="0.25">
      <c r="A801" s="1"/>
      <c r="B801" s="1"/>
      <c r="AD801" s="6"/>
      <c r="AE801" s="6"/>
    </row>
    <row r="802" spans="1:31" x14ac:dyDescent="0.25">
      <c r="A802" s="1"/>
      <c r="B802" s="1"/>
      <c r="AD802" s="6"/>
      <c r="AE802" s="6"/>
    </row>
    <row r="803" spans="1:31" x14ac:dyDescent="0.25">
      <c r="A803" s="1"/>
      <c r="B803" s="1"/>
      <c r="AD803" s="6"/>
      <c r="AE803" s="6"/>
    </row>
    <row r="804" spans="1:31" x14ac:dyDescent="0.25">
      <c r="A804" s="1"/>
      <c r="B804" s="1"/>
      <c r="AD804" s="6"/>
      <c r="AE804" s="6"/>
    </row>
    <row r="805" spans="1:31" x14ac:dyDescent="0.25">
      <c r="A805" s="1"/>
      <c r="B805" s="1"/>
      <c r="AD805" s="6"/>
      <c r="AE805" s="6"/>
    </row>
    <row r="806" spans="1:31" x14ac:dyDescent="0.25">
      <c r="A806" s="1"/>
      <c r="B806" s="1"/>
      <c r="AD806" s="6"/>
      <c r="AE806" s="6"/>
    </row>
    <row r="807" spans="1:31" x14ac:dyDescent="0.25">
      <c r="A807" s="1"/>
      <c r="B807" s="1"/>
      <c r="AD807" s="6"/>
      <c r="AE807" s="6"/>
    </row>
    <row r="808" spans="1:31" x14ac:dyDescent="0.25">
      <c r="A808" s="1"/>
      <c r="B808" s="1"/>
      <c r="AD808" s="6"/>
      <c r="AE808" s="6"/>
    </row>
    <row r="809" spans="1:31" x14ac:dyDescent="0.25">
      <c r="A809" s="1"/>
      <c r="B809" s="1"/>
      <c r="AD809" s="6"/>
      <c r="AE809" s="6"/>
    </row>
    <row r="810" spans="1:31" x14ac:dyDescent="0.25">
      <c r="A810" s="1"/>
      <c r="B810" s="1"/>
      <c r="AD810" s="6"/>
      <c r="AE810" s="6"/>
    </row>
    <row r="811" spans="1:31" x14ac:dyDescent="0.25">
      <c r="A811" s="1"/>
      <c r="B811" s="1"/>
      <c r="AD811" s="6"/>
      <c r="AE811" s="6"/>
    </row>
    <row r="812" spans="1:31" x14ac:dyDescent="0.25">
      <c r="A812" s="1"/>
      <c r="B812" s="1"/>
      <c r="AD812" s="6"/>
      <c r="AE812" s="6"/>
    </row>
    <row r="813" spans="1:31" x14ac:dyDescent="0.25">
      <c r="A813" s="1"/>
      <c r="B813" s="1"/>
      <c r="AD813" s="6"/>
      <c r="AE813" s="6"/>
    </row>
    <row r="814" spans="1:31" x14ac:dyDescent="0.25">
      <c r="A814" s="1"/>
      <c r="B814" s="1"/>
      <c r="AD814" s="6"/>
      <c r="AE814" s="6"/>
    </row>
    <row r="815" spans="1:31" x14ac:dyDescent="0.25">
      <c r="A815" s="1"/>
      <c r="B815" s="1"/>
      <c r="AD815" s="6"/>
      <c r="AE815" s="6"/>
    </row>
    <row r="816" spans="1:31" x14ac:dyDescent="0.25">
      <c r="A816" s="1"/>
      <c r="B816" s="1"/>
      <c r="AD816" s="6"/>
      <c r="AE816" s="6"/>
    </row>
    <row r="817" spans="1:31" x14ac:dyDescent="0.25">
      <c r="A817" s="1"/>
      <c r="B817" s="1"/>
      <c r="AD817" s="6"/>
      <c r="AE817" s="6"/>
    </row>
    <row r="818" spans="1:31" x14ac:dyDescent="0.25">
      <c r="A818" s="1"/>
      <c r="B818" s="1"/>
      <c r="AD818" s="6"/>
      <c r="AE818" s="6"/>
    </row>
    <row r="819" spans="1:31" x14ac:dyDescent="0.25">
      <c r="A819" s="1"/>
      <c r="B819" s="1"/>
      <c r="AD819" s="6"/>
      <c r="AE819" s="6"/>
    </row>
    <row r="820" spans="1:31" x14ac:dyDescent="0.25">
      <c r="A820" s="1"/>
      <c r="B820" s="1"/>
      <c r="AD820" s="6"/>
      <c r="AE820" s="6"/>
    </row>
    <row r="821" spans="1:31" x14ac:dyDescent="0.25">
      <c r="A821" s="1"/>
      <c r="B821" s="1"/>
      <c r="AD821" s="6"/>
      <c r="AE821" s="6"/>
    </row>
    <row r="822" spans="1:31" x14ac:dyDescent="0.25">
      <c r="A822" s="1"/>
      <c r="B822" s="1"/>
      <c r="AD822" s="6"/>
      <c r="AE822" s="6"/>
    </row>
    <row r="823" spans="1:31" x14ac:dyDescent="0.25">
      <c r="A823" s="1"/>
      <c r="B823" s="1"/>
      <c r="AD823" s="6"/>
      <c r="AE823" s="6"/>
    </row>
    <row r="824" spans="1:31" x14ac:dyDescent="0.25">
      <c r="A824" s="1"/>
      <c r="B824" s="1"/>
      <c r="AD824" s="6"/>
      <c r="AE824" s="6"/>
    </row>
    <row r="825" spans="1:31" x14ac:dyDescent="0.25">
      <c r="A825" s="1"/>
      <c r="B825" s="1"/>
      <c r="AD825" s="6"/>
      <c r="AE825" s="6"/>
    </row>
    <row r="826" spans="1:31" x14ac:dyDescent="0.25">
      <c r="A826" s="1"/>
      <c r="B826" s="1"/>
      <c r="AD826" s="6"/>
      <c r="AE826" s="6"/>
    </row>
    <row r="827" spans="1:31" x14ac:dyDescent="0.25">
      <c r="A827" s="1"/>
      <c r="B827" s="1"/>
      <c r="AD827" s="6"/>
      <c r="AE827" s="6"/>
    </row>
    <row r="828" spans="1:31" x14ac:dyDescent="0.25">
      <c r="A828" s="1"/>
      <c r="B828" s="1"/>
      <c r="AD828" s="6"/>
      <c r="AE828" s="6"/>
    </row>
    <row r="829" spans="1:31" x14ac:dyDescent="0.25">
      <c r="A829" s="1"/>
      <c r="B829" s="1"/>
      <c r="AD829" s="6"/>
      <c r="AE829" s="6"/>
    </row>
    <row r="830" spans="1:31" x14ac:dyDescent="0.25">
      <c r="A830" s="1"/>
      <c r="B830" s="1"/>
      <c r="AD830" s="6"/>
      <c r="AE830" s="6"/>
    </row>
    <row r="831" spans="1:31" x14ac:dyDescent="0.25">
      <c r="A831" s="1"/>
      <c r="B831" s="1"/>
      <c r="AD831" s="6"/>
      <c r="AE831" s="6"/>
    </row>
    <row r="832" spans="1:31" x14ac:dyDescent="0.25">
      <c r="A832" s="1"/>
      <c r="B832" s="1"/>
      <c r="AD832" s="6"/>
      <c r="AE832" s="6"/>
    </row>
    <row r="833" spans="1:31" x14ac:dyDescent="0.25">
      <c r="A833" s="1"/>
      <c r="B833" s="1"/>
      <c r="AD833" s="6"/>
      <c r="AE833" s="6"/>
    </row>
    <row r="834" spans="1:31" x14ac:dyDescent="0.25">
      <c r="A834" s="1"/>
      <c r="B834" s="1"/>
      <c r="AD834" s="6"/>
      <c r="AE834" s="6"/>
    </row>
    <row r="835" spans="1:31" x14ac:dyDescent="0.25">
      <c r="A835" s="1"/>
      <c r="B835" s="1"/>
      <c r="AD835" s="6"/>
      <c r="AE835" s="6"/>
    </row>
    <row r="836" spans="1:31" x14ac:dyDescent="0.25">
      <c r="A836" s="1"/>
      <c r="B836" s="1"/>
      <c r="AD836" s="6"/>
      <c r="AE836" s="6"/>
    </row>
    <row r="837" spans="1:31" x14ac:dyDescent="0.25">
      <c r="A837" s="1"/>
      <c r="B837" s="1"/>
      <c r="AD837" s="6"/>
      <c r="AE837" s="6"/>
    </row>
    <row r="838" spans="1:31" x14ac:dyDescent="0.25">
      <c r="A838" s="1"/>
      <c r="B838" s="1"/>
      <c r="AD838" s="6"/>
      <c r="AE838" s="6"/>
    </row>
    <row r="839" spans="1:31" x14ac:dyDescent="0.25">
      <c r="A839" s="1"/>
      <c r="B839" s="1"/>
      <c r="AD839" s="6"/>
      <c r="AE839" s="6"/>
    </row>
    <row r="840" spans="1:31" x14ac:dyDescent="0.25">
      <c r="A840" s="1"/>
      <c r="B840" s="1"/>
      <c r="AD840" s="6"/>
      <c r="AE840" s="6"/>
    </row>
    <row r="841" spans="1:31" x14ac:dyDescent="0.25">
      <c r="A841" s="1"/>
      <c r="B841" s="1"/>
      <c r="AD841" s="6"/>
      <c r="AE841" s="6"/>
    </row>
    <row r="842" spans="1:31" x14ac:dyDescent="0.25">
      <c r="A842" s="1"/>
      <c r="B842" s="1"/>
      <c r="AD842" s="6"/>
      <c r="AE842" s="6"/>
    </row>
    <row r="843" spans="1:31" x14ac:dyDescent="0.25">
      <c r="A843" s="1"/>
      <c r="B843" s="1"/>
      <c r="AD843" s="6"/>
      <c r="AE843" s="6"/>
    </row>
    <row r="844" spans="1:31" x14ac:dyDescent="0.25">
      <c r="A844" s="1"/>
      <c r="B844" s="1"/>
      <c r="AD844" s="6"/>
      <c r="AE844" s="6"/>
    </row>
    <row r="845" spans="1:31" x14ac:dyDescent="0.25">
      <c r="A845" s="1"/>
      <c r="B845" s="1"/>
      <c r="AD845" s="6"/>
      <c r="AE845" s="6"/>
    </row>
    <row r="846" spans="1:31" x14ac:dyDescent="0.25">
      <c r="A846" s="1"/>
      <c r="B846" s="1"/>
      <c r="AD846" s="6"/>
      <c r="AE846" s="6"/>
    </row>
    <row r="847" spans="1:31" x14ac:dyDescent="0.25">
      <c r="A847" s="1"/>
      <c r="B847" s="1"/>
      <c r="AD847" s="6"/>
      <c r="AE847" s="6"/>
    </row>
    <row r="848" spans="1:31" x14ac:dyDescent="0.25">
      <c r="A848" s="1"/>
      <c r="B848" s="1"/>
      <c r="AD848" s="6"/>
      <c r="AE848" s="6"/>
    </row>
    <row r="849" spans="1:31" x14ac:dyDescent="0.25">
      <c r="A849" s="1"/>
      <c r="B849" s="1"/>
      <c r="AD849" s="6"/>
      <c r="AE849" s="6"/>
    </row>
    <row r="850" spans="1:31" x14ac:dyDescent="0.25">
      <c r="A850" s="1"/>
      <c r="B850" s="1"/>
      <c r="AD850" s="6"/>
      <c r="AE850" s="6"/>
    </row>
    <row r="851" spans="1:31" x14ac:dyDescent="0.25">
      <c r="A851" s="1"/>
      <c r="B851" s="1"/>
      <c r="AD851" s="6"/>
      <c r="AE851" s="6"/>
    </row>
    <row r="852" spans="1:31" x14ac:dyDescent="0.25">
      <c r="A852" s="1"/>
      <c r="B852" s="1"/>
      <c r="AD852" s="6"/>
      <c r="AE852" s="6"/>
    </row>
    <row r="853" spans="1:31" x14ac:dyDescent="0.25">
      <c r="A853" s="1"/>
      <c r="B853" s="1"/>
      <c r="AD853" s="6"/>
      <c r="AE853" s="6"/>
    </row>
    <row r="854" spans="1:31" x14ac:dyDescent="0.25">
      <c r="A854" s="1"/>
      <c r="B854" s="1"/>
      <c r="AD854" s="6"/>
      <c r="AE854" s="6"/>
    </row>
    <row r="855" spans="1:31" x14ac:dyDescent="0.25">
      <c r="A855" s="1"/>
      <c r="B855" s="1"/>
      <c r="AD855" s="6"/>
      <c r="AE855" s="6"/>
    </row>
    <row r="856" spans="1:31" x14ac:dyDescent="0.25">
      <c r="A856" s="1"/>
      <c r="B856" s="1"/>
      <c r="AD856" s="6"/>
      <c r="AE856" s="6"/>
    </row>
    <row r="857" spans="1:31" x14ac:dyDescent="0.25">
      <c r="A857" s="1"/>
      <c r="B857" s="1"/>
      <c r="AD857" s="6"/>
      <c r="AE857" s="6"/>
    </row>
    <row r="858" spans="1:31" x14ac:dyDescent="0.25">
      <c r="A858" s="1"/>
      <c r="B858" s="1"/>
      <c r="AD858" s="6"/>
      <c r="AE858" s="6"/>
    </row>
    <row r="859" spans="1:31" x14ac:dyDescent="0.25">
      <c r="A859" s="1"/>
      <c r="B859" s="1"/>
      <c r="AD859" s="6"/>
      <c r="AE859" s="6"/>
    </row>
    <row r="860" spans="1:31" x14ac:dyDescent="0.25">
      <c r="A860" s="1"/>
      <c r="B860" s="1"/>
      <c r="AD860" s="6"/>
      <c r="AE860" s="6"/>
    </row>
    <row r="861" spans="1:31" x14ac:dyDescent="0.25">
      <c r="A861" s="1"/>
      <c r="B861" s="1"/>
      <c r="AD861" s="6"/>
      <c r="AE861" s="6"/>
    </row>
    <row r="862" spans="1:31" x14ac:dyDescent="0.25">
      <c r="A862" s="1"/>
      <c r="B862" s="1"/>
      <c r="AD862" s="6"/>
      <c r="AE862" s="6"/>
    </row>
    <row r="863" spans="1:31" x14ac:dyDescent="0.25">
      <c r="A863" s="1"/>
      <c r="B863" s="1"/>
      <c r="AD863" s="6"/>
      <c r="AE863" s="6"/>
    </row>
    <row r="864" spans="1:31" x14ac:dyDescent="0.25">
      <c r="A864" s="1"/>
      <c r="B864" s="1"/>
      <c r="AD864" s="6"/>
      <c r="AE864" s="6"/>
    </row>
    <row r="865" spans="1:31" x14ac:dyDescent="0.25">
      <c r="A865" s="1"/>
      <c r="B865" s="1"/>
      <c r="AD865" s="6"/>
      <c r="AE865" s="6"/>
    </row>
    <row r="866" spans="1:31" x14ac:dyDescent="0.25">
      <c r="A866" s="1"/>
      <c r="B866" s="1"/>
      <c r="AD866" s="6"/>
      <c r="AE866" s="6"/>
    </row>
    <row r="867" spans="1:31" x14ac:dyDescent="0.25">
      <c r="A867" s="1"/>
      <c r="B867" s="1"/>
      <c r="AD867" s="6"/>
      <c r="AE867" s="6"/>
    </row>
    <row r="868" spans="1:31" x14ac:dyDescent="0.25">
      <c r="A868" s="1"/>
      <c r="B868" s="1"/>
      <c r="AD868" s="6"/>
      <c r="AE868" s="6"/>
    </row>
    <row r="869" spans="1:31" x14ac:dyDescent="0.25">
      <c r="A869" s="1"/>
      <c r="B869" s="1"/>
      <c r="AD869" s="6"/>
      <c r="AE869" s="6"/>
    </row>
    <row r="870" spans="1:31" x14ac:dyDescent="0.25">
      <c r="A870" s="1"/>
      <c r="B870" s="1"/>
      <c r="AD870" s="6"/>
      <c r="AE870" s="6"/>
    </row>
    <row r="871" spans="1:31" x14ac:dyDescent="0.25">
      <c r="A871" s="1"/>
      <c r="B871" s="1"/>
      <c r="AD871" s="6"/>
      <c r="AE871" s="6"/>
    </row>
    <row r="872" spans="1:31" x14ac:dyDescent="0.25">
      <c r="A872" s="1"/>
      <c r="B872" s="1"/>
      <c r="AD872" s="6"/>
      <c r="AE872" s="6"/>
    </row>
    <row r="873" spans="1:31" x14ac:dyDescent="0.25">
      <c r="A873" s="1"/>
      <c r="B873" s="1"/>
      <c r="AD873" s="6"/>
      <c r="AE873" s="6"/>
    </row>
    <row r="874" spans="1:31" x14ac:dyDescent="0.25">
      <c r="A874" s="1"/>
      <c r="B874" s="1"/>
      <c r="AD874" s="6"/>
      <c r="AE874" s="6"/>
    </row>
    <row r="875" spans="1:31" x14ac:dyDescent="0.25">
      <c r="A875" s="1"/>
      <c r="B875" s="1"/>
      <c r="AD875" s="6"/>
      <c r="AE875" s="6"/>
    </row>
    <row r="876" spans="1:31" x14ac:dyDescent="0.25">
      <c r="A876" s="1"/>
      <c r="B876" s="1"/>
      <c r="AD876" s="6"/>
      <c r="AE876" s="6"/>
    </row>
    <row r="877" spans="1:31" x14ac:dyDescent="0.25">
      <c r="A877" s="1"/>
      <c r="B877" s="1"/>
      <c r="AD877" s="6"/>
      <c r="AE877" s="6"/>
    </row>
    <row r="878" spans="1:31" x14ac:dyDescent="0.25">
      <c r="A878" s="1"/>
      <c r="B878" s="1"/>
      <c r="AD878" s="6"/>
      <c r="AE878" s="6"/>
    </row>
    <row r="879" spans="1:31" x14ac:dyDescent="0.25">
      <c r="A879" s="1"/>
      <c r="B879" s="1"/>
      <c r="AD879" s="6"/>
      <c r="AE879" s="6"/>
    </row>
    <row r="880" spans="1:31" x14ac:dyDescent="0.25">
      <c r="A880" s="1"/>
      <c r="B880" s="1"/>
      <c r="AD880" s="6"/>
      <c r="AE880" s="6"/>
    </row>
    <row r="881" spans="1:31" x14ac:dyDescent="0.25">
      <c r="A881" s="1"/>
      <c r="B881" s="1"/>
      <c r="AD881" s="6"/>
      <c r="AE881" s="6"/>
    </row>
    <row r="882" spans="1:31" x14ac:dyDescent="0.25">
      <c r="A882" s="1"/>
      <c r="B882" s="1"/>
      <c r="AD882" s="6"/>
      <c r="AE882" s="6"/>
    </row>
    <row r="883" spans="1:31" x14ac:dyDescent="0.25">
      <c r="A883" s="1"/>
      <c r="B883" s="1"/>
      <c r="AD883" s="6"/>
      <c r="AE883" s="6"/>
    </row>
    <row r="884" spans="1:31" x14ac:dyDescent="0.25">
      <c r="A884" s="1"/>
      <c r="B884" s="1"/>
      <c r="AD884" s="6"/>
      <c r="AE884" s="6"/>
    </row>
    <row r="885" spans="1:31" x14ac:dyDescent="0.25">
      <c r="A885" s="1"/>
      <c r="B885" s="1"/>
      <c r="AD885" s="6"/>
      <c r="AE885" s="6"/>
    </row>
    <row r="886" spans="1:31" x14ac:dyDescent="0.25">
      <c r="A886" s="1"/>
      <c r="B886" s="1"/>
      <c r="AD886" s="6"/>
      <c r="AE886" s="6"/>
    </row>
    <row r="887" spans="1:31" x14ac:dyDescent="0.25">
      <c r="A887" s="1"/>
      <c r="B887" s="1"/>
      <c r="AD887" s="6"/>
      <c r="AE887" s="6"/>
    </row>
    <row r="888" spans="1:31" x14ac:dyDescent="0.25">
      <c r="A888" s="1"/>
      <c r="B888" s="1"/>
      <c r="AD888" s="6"/>
      <c r="AE888" s="6"/>
    </row>
    <row r="889" spans="1:31" x14ac:dyDescent="0.25">
      <c r="A889" s="1"/>
      <c r="B889" s="1"/>
      <c r="AD889" s="6"/>
      <c r="AE889" s="6"/>
    </row>
    <row r="890" spans="1:31" x14ac:dyDescent="0.25">
      <c r="A890" s="1"/>
      <c r="B890" s="1"/>
      <c r="AD890" s="6"/>
      <c r="AE890" s="6"/>
    </row>
    <row r="891" spans="1:31" x14ac:dyDescent="0.25">
      <c r="A891" s="1"/>
      <c r="B891" s="1"/>
      <c r="AD891" s="6"/>
      <c r="AE891" s="6"/>
    </row>
    <row r="892" spans="1:31" x14ac:dyDescent="0.25">
      <c r="A892" s="1"/>
      <c r="B892" s="1"/>
      <c r="AD892" s="6"/>
      <c r="AE892" s="6"/>
    </row>
    <row r="893" spans="1:31" x14ac:dyDescent="0.25">
      <c r="A893" s="1"/>
      <c r="B893" s="1"/>
      <c r="AD893" s="6"/>
      <c r="AE893" s="6"/>
    </row>
    <row r="894" spans="1:31" x14ac:dyDescent="0.25">
      <c r="A894" s="1"/>
      <c r="B894" s="1"/>
      <c r="AD894" s="6"/>
      <c r="AE894" s="6"/>
    </row>
    <row r="895" spans="1:31" x14ac:dyDescent="0.25">
      <c r="A895" s="1"/>
      <c r="B895" s="1"/>
      <c r="AD895" s="6"/>
      <c r="AE895" s="6"/>
    </row>
    <row r="896" spans="1:31" x14ac:dyDescent="0.25">
      <c r="A896" s="1"/>
      <c r="B896" s="1"/>
      <c r="AD896" s="6"/>
      <c r="AE896" s="6"/>
    </row>
    <row r="897" spans="1:31" x14ac:dyDescent="0.25">
      <c r="A897" s="1"/>
      <c r="B897" s="1"/>
      <c r="AD897" s="6"/>
      <c r="AE897" s="6"/>
    </row>
    <row r="898" spans="1:31" x14ac:dyDescent="0.25">
      <c r="A898" s="1"/>
      <c r="B898" s="1"/>
      <c r="AD898" s="6"/>
      <c r="AE898" s="6"/>
    </row>
    <row r="899" spans="1:31" x14ac:dyDescent="0.25">
      <c r="A899" s="1"/>
      <c r="B899" s="1"/>
      <c r="AD899" s="6"/>
      <c r="AE899" s="6"/>
    </row>
    <row r="900" spans="1:31" x14ac:dyDescent="0.25">
      <c r="A900" s="1"/>
      <c r="B900" s="1"/>
      <c r="AD900" s="6"/>
      <c r="AE900" s="6"/>
    </row>
    <row r="901" spans="1:31" x14ac:dyDescent="0.25">
      <c r="A901" s="1"/>
      <c r="B901" s="1"/>
      <c r="AD901" s="6"/>
      <c r="AE901" s="6"/>
    </row>
    <row r="902" spans="1:31" x14ac:dyDescent="0.25">
      <c r="A902" s="1"/>
      <c r="B902" s="1"/>
      <c r="AD902" s="6"/>
      <c r="AE902" s="6"/>
    </row>
    <row r="903" spans="1:31" x14ac:dyDescent="0.25">
      <c r="A903" s="1"/>
      <c r="B903" s="1"/>
      <c r="AD903" s="6"/>
      <c r="AE903" s="6"/>
    </row>
    <row r="904" spans="1:31" x14ac:dyDescent="0.25">
      <c r="A904" s="1"/>
      <c r="B904" s="1"/>
      <c r="AD904" s="6"/>
      <c r="AE904" s="6"/>
    </row>
    <row r="905" spans="1:31" x14ac:dyDescent="0.25">
      <c r="A905" s="1"/>
      <c r="B905" s="1"/>
      <c r="AD905" s="6"/>
      <c r="AE905" s="6"/>
    </row>
    <row r="906" spans="1:31" x14ac:dyDescent="0.25">
      <c r="A906" s="1"/>
      <c r="B906" s="1"/>
      <c r="AD906" s="6"/>
      <c r="AE906" s="6"/>
    </row>
    <row r="907" spans="1:31" x14ac:dyDescent="0.25">
      <c r="A907" s="1"/>
      <c r="B907" s="1"/>
      <c r="AD907" s="6"/>
      <c r="AE907" s="6"/>
    </row>
    <row r="908" spans="1:31" x14ac:dyDescent="0.25">
      <c r="A908" s="1"/>
      <c r="B908" s="1"/>
      <c r="AD908" s="6"/>
      <c r="AE908" s="6"/>
    </row>
    <row r="909" spans="1:31" x14ac:dyDescent="0.25">
      <c r="A909" s="1"/>
      <c r="B909" s="1"/>
      <c r="AD909" s="6"/>
      <c r="AE909" s="6"/>
    </row>
    <row r="910" spans="1:31" x14ac:dyDescent="0.25">
      <c r="A910" s="1"/>
      <c r="B910" s="1"/>
      <c r="AD910" s="6"/>
      <c r="AE910" s="6"/>
    </row>
    <row r="911" spans="1:31" x14ac:dyDescent="0.25">
      <c r="A911" s="1"/>
      <c r="B911" s="1"/>
      <c r="AD911" s="6"/>
      <c r="AE911" s="6"/>
    </row>
    <row r="912" spans="1:31" x14ac:dyDescent="0.25">
      <c r="A912" s="1"/>
      <c r="B912" s="1"/>
      <c r="AD912" s="6"/>
      <c r="AE912" s="6"/>
    </row>
    <row r="913" spans="1:31" x14ac:dyDescent="0.25">
      <c r="A913" s="1"/>
      <c r="B913" s="1"/>
      <c r="AD913" s="6"/>
      <c r="AE913" s="6"/>
    </row>
    <row r="914" spans="1:31" x14ac:dyDescent="0.25">
      <c r="A914" s="1"/>
      <c r="B914" s="1"/>
      <c r="AD914" s="6"/>
      <c r="AE914" s="6"/>
    </row>
    <row r="915" spans="1:31" x14ac:dyDescent="0.25">
      <c r="A915" s="1"/>
      <c r="B915" s="1"/>
      <c r="AD915" s="6"/>
      <c r="AE915" s="6"/>
    </row>
    <row r="916" spans="1:31" x14ac:dyDescent="0.25">
      <c r="A916" s="1"/>
      <c r="B916" s="1"/>
      <c r="AD916" s="6"/>
      <c r="AE916" s="6"/>
    </row>
    <row r="917" spans="1:31" x14ac:dyDescent="0.25">
      <c r="A917" s="1"/>
      <c r="B917" s="1"/>
      <c r="AD917" s="6"/>
      <c r="AE917" s="6"/>
    </row>
    <row r="918" spans="1:31" x14ac:dyDescent="0.25">
      <c r="A918" s="1"/>
      <c r="B918" s="1"/>
      <c r="AD918" s="6"/>
      <c r="AE918" s="6"/>
    </row>
    <row r="919" spans="1:31" x14ac:dyDescent="0.25">
      <c r="A919" s="1"/>
      <c r="B919" s="1"/>
      <c r="AD919" s="6"/>
      <c r="AE919" s="6"/>
    </row>
    <row r="920" spans="1:31" x14ac:dyDescent="0.25">
      <c r="A920" s="1"/>
      <c r="B920" s="1"/>
      <c r="AD920" s="6"/>
      <c r="AE920" s="6"/>
    </row>
    <row r="921" spans="1:31" x14ac:dyDescent="0.25">
      <c r="A921" s="1"/>
      <c r="B921" s="1"/>
      <c r="AD921" s="6"/>
      <c r="AE921" s="6"/>
    </row>
    <row r="922" spans="1:31" x14ac:dyDescent="0.25">
      <c r="A922" s="1"/>
      <c r="B922" s="1"/>
      <c r="AD922" s="6"/>
      <c r="AE922" s="6"/>
    </row>
    <row r="923" spans="1:31" x14ac:dyDescent="0.25">
      <c r="A923" s="1"/>
      <c r="B923" s="1"/>
      <c r="AD923" s="6"/>
      <c r="AE923" s="6"/>
    </row>
    <row r="924" spans="1:31" x14ac:dyDescent="0.25">
      <c r="A924" s="1"/>
      <c r="B924" s="1"/>
      <c r="AD924" s="6"/>
      <c r="AE924" s="6"/>
    </row>
    <row r="925" spans="1:31" x14ac:dyDescent="0.25">
      <c r="A925" s="1"/>
      <c r="B925" s="1"/>
      <c r="AD925" s="6"/>
      <c r="AE925" s="6"/>
    </row>
    <row r="926" spans="1:31" x14ac:dyDescent="0.25">
      <c r="A926" s="1"/>
      <c r="B926" s="1"/>
      <c r="AD926" s="6"/>
      <c r="AE926" s="6"/>
    </row>
    <row r="927" spans="1:31" x14ac:dyDescent="0.25">
      <c r="A927" s="1"/>
      <c r="B927" s="1"/>
      <c r="AD927" s="6"/>
      <c r="AE927" s="6"/>
    </row>
    <row r="928" spans="1:31" x14ac:dyDescent="0.25">
      <c r="A928" s="1"/>
      <c r="B928" s="1"/>
      <c r="AD928" s="6"/>
      <c r="AE928" s="6"/>
    </row>
    <row r="929" spans="1:31" x14ac:dyDescent="0.25">
      <c r="A929" s="1"/>
      <c r="B929" s="1"/>
      <c r="AD929" s="6"/>
      <c r="AE929" s="6"/>
    </row>
    <row r="930" spans="1:31" x14ac:dyDescent="0.25">
      <c r="A930" s="1"/>
      <c r="B930" s="1"/>
      <c r="AD930" s="6"/>
      <c r="AE930" s="6"/>
    </row>
    <row r="931" spans="1:31" x14ac:dyDescent="0.25">
      <c r="A931" s="1"/>
      <c r="B931" s="1"/>
      <c r="AD931" s="6"/>
      <c r="AE931" s="6"/>
    </row>
    <row r="932" spans="1:31" x14ac:dyDescent="0.25">
      <c r="A932" s="1"/>
      <c r="B932" s="1"/>
      <c r="AD932" s="6"/>
      <c r="AE932" s="6"/>
    </row>
    <row r="933" spans="1:31" x14ac:dyDescent="0.25">
      <c r="A933" s="1"/>
      <c r="B933" s="1"/>
      <c r="AD933" s="6"/>
      <c r="AE933" s="6"/>
    </row>
    <row r="934" spans="1:31" x14ac:dyDescent="0.25">
      <c r="A934" s="1"/>
      <c r="B934" s="1"/>
      <c r="AD934" s="6"/>
      <c r="AE934" s="6"/>
    </row>
    <row r="935" spans="1:31" x14ac:dyDescent="0.25">
      <c r="A935" s="1"/>
      <c r="B935" s="1"/>
      <c r="AD935" s="6"/>
      <c r="AE935" s="6"/>
    </row>
    <row r="936" spans="1:31" x14ac:dyDescent="0.25">
      <c r="A936" s="1"/>
      <c r="B936" s="1"/>
      <c r="AD936" s="6"/>
      <c r="AE936" s="6"/>
    </row>
    <row r="937" spans="1:31" x14ac:dyDescent="0.25">
      <c r="A937" s="1"/>
      <c r="B937" s="1"/>
      <c r="AD937" s="6"/>
      <c r="AE937" s="6"/>
    </row>
    <row r="938" spans="1:31" x14ac:dyDescent="0.25">
      <c r="A938" s="1"/>
      <c r="B938" s="1"/>
      <c r="AD938" s="6"/>
      <c r="AE938" s="6"/>
    </row>
    <row r="939" spans="1:31" x14ac:dyDescent="0.25">
      <c r="A939" s="1"/>
      <c r="B939" s="1"/>
      <c r="AD939" s="6"/>
      <c r="AE939" s="6"/>
    </row>
    <row r="940" spans="1:31" x14ac:dyDescent="0.25">
      <c r="A940" s="1"/>
      <c r="B940" s="1"/>
      <c r="AD940" s="6"/>
      <c r="AE940" s="6"/>
    </row>
    <row r="941" spans="1:31" x14ac:dyDescent="0.25">
      <c r="A941" s="1"/>
      <c r="B941" s="1"/>
      <c r="AD941" s="6"/>
      <c r="AE941" s="6"/>
    </row>
    <row r="942" spans="1:31" x14ac:dyDescent="0.25">
      <c r="A942" s="1"/>
      <c r="B942" s="1"/>
      <c r="AD942" s="6"/>
      <c r="AE942" s="6"/>
    </row>
    <row r="943" spans="1:31" x14ac:dyDescent="0.25">
      <c r="A943" s="1"/>
      <c r="B943" s="1"/>
      <c r="AD943" s="6"/>
      <c r="AE943" s="6"/>
    </row>
    <row r="944" spans="1:31" x14ac:dyDescent="0.25">
      <c r="A944" s="1"/>
      <c r="B944" s="1"/>
      <c r="AD944" s="6"/>
      <c r="AE944" s="6"/>
    </row>
    <row r="945" spans="1:31" x14ac:dyDescent="0.25">
      <c r="A945" s="1"/>
      <c r="B945" s="1"/>
      <c r="AD945" s="6"/>
      <c r="AE945" s="6"/>
    </row>
    <row r="946" spans="1:31" x14ac:dyDescent="0.25">
      <c r="A946" s="1"/>
      <c r="B946" s="1"/>
      <c r="AD946" s="6"/>
      <c r="AE946" s="6"/>
    </row>
    <row r="947" spans="1:31" x14ac:dyDescent="0.25">
      <c r="A947" s="1"/>
      <c r="B947" s="1"/>
      <c r="AD947" s="6"/>
      <c r="AE947" s="6"/>
    </row>
    <row r="948" spans="1:31" x14ac:dyDescent="0.25">
      <c r="A948" s="1"/>
      <c r="B948" s="1"/>
      <c r="AD948" s="6"/>
      <c r="AE948" s="6"/>
    </row>
    <row r="949" spans="1:31" x14ac:dyDescent="0.25">
      <c r="A949" s="1"/>
      <c r="B949" s="1"/>
      <c r="AD949" s="6"/>
      <c r="AE949" s="6"/>
    </row>
    <row r="950" spans="1:31" x14ac:dyDescent="0.25">
      <c r="A950" s="1"/>
      <c r="B950" s="1"/>
      <c r="AD950" s="6"/>
      <c r="AE950" s="6"/>
    </row>
    <row r="951" spans="1:31" x14ac:dyDescent="0.25">
      <c r="A951" s="1"/>
      <c r="B951" s="1"/>
      <c r="AD951" s="6"/>
      <c r="AE951" s="6"/>
    </row>
    <row r="952" spans="1:31" x14ac:dyDescent="0.25">
      <c r="A952" s="1"/>
      <c r="B952" s="1"/>
      <c r="AD952" s="6"/>
      <c r="AE952" s="6"/>
    </row>
    <row r="953" spans="1:31" x14ac:dyDescent="0.25">
      <c r="A953" s="1"/>
      <c r="B953" s="1"/>
      <c r="AD953" s="6"/>
      <c r="AE953" s="6"/>
    </row>
    <row r="954" spans="1:31" x14ac:dyDescent="0.25">
      <c r="A954" s="1"/>
      <c r="B954" s="1"/>
      <c r="AD954" s="6"/>
      <c r="AE954" s="6"/>
    </row>
    <row r="955" spans="1:31" x14ac:dyDescent="0.25">
      <c r="A955" s="1"/>
      <c r="B955" s="1"/>
      <c r="AD955" s="6"/>
      <c r="AE955" s="6"/>
    </row>
    <row r="956" spans="1:31" x14ac:dyDescent="0.25">
      <c r="A956" s="1"/>
      <c r="B956" s="1"/>
      <c r="AD956" s="6"/>
      <c r="AE956" s="6"/>
    </row>
    <row r="957" spans="1:31" x14ac:dyDescent="0.25">
      <c r="A957" s="1"/>
      <c r="B957" s="1"/>
      <c r="AD957" s="6"/>
      <c r="AE957" s="6"/>
    </row>
    <row r="958" spans="1:31" x14ac:dyDescent="0.25">
      <c r="A958" s="1"/>
      <c r="B958" s="1"/>
      <c r="AD958" s="6"/>
      <c r="AE958" s="6"/>
    </row>
    <row r="959" spans="1:31" x14ac:dyDescent="0.25">
      <c r="A959" s="1"/>
      <c r="B959" s="1"/>
      <c r="AD959" s="6"/>
      <c r="AE959" s="6"/>
    </row>
    <row r="960" spans="1:31" x14ac:dyDescent="0.25">
      <c r="A960" s="1"/>
      <c r="B960" s="1"/>
      <c r="AD960" s="6"/>
      <c r="AE960" s="6"/>
    </row>
    <row r="961" spans="1:31" x14ac:dyDescent="0.25">
      <c r="A961" s="1"/>
      <c r="B961" s="1"/>
      <c r="AD961" s="6"/>
      <c r="AE961" s="6"/>
    </row>
    <row r="962" spans="1:31" x14ac:dyDescent="0.25">
      <c r="A962" s="1"/>
      <c r="B962" s="1"/>
      <c r="AD962" s="6"/>
      <c r="AE962" s="6"/>
    </row>
    <row r="963" spans="1:31" x14ac:dyDescent="0.25">
      <c r="A963" s="1"/>
      <c r="B963" s="1"/>
      <c r="AD963" s="6"/>
      <c r="AE963" s="6"/>
    </row>
    <row r="964" spans="1:31" x14ac:dyDescent="0.25">
      <c r="A964" s="1"/>
      <c r="B964" s="1"/>
      <c r="AD964" s="6"/>
      <c r="AE964" s="6"/>
    </row>
    <row r="965" spans="1:31" x14ac:dyDescent="0.25">
      <c r="A965" s="1"/>
      <c r="B965" s="1"/>
      <c r="AD965" s="6"/>
      <c r="AE965" s="6"/>
    </row>
    <row r="966" spans="1:31" x14ac:dyDescent="0.25">
      <c r="A966" s="1"/>
      <c r="B966" s="1"/>
      <c r="AD966" s="6"/>
      <c r="AE966" s="6"/>
    </row>
    <row r="967" spans="1:31" x14ac:dyDescent="0.25">
      <c r="A967" s="1"/>
      <c r="B967" s="1"/>
      <c r="AD967" s="6"/>
      <c r="AE967" s="6"/>
    </row>
    <row r="968" spans="1:31" x14ac:dyDescent="0.25">
      <c r="A968" s="1"/>
      <c r="B968" s="1"/>
      <c r="AD968" s="6"/>
      <c r="AE968" s="6"/>
    </row>
    <row r="969" spans="1:31" x14ac:dyDescent="0.25">
      <c r="A969" s="1"/>
      <c r="B969" s="1"/>
      <c r="AD969" s="6"/>
      <c r="AE969" s="6"/>
    </row>
    <row r="970" spans="1:31" x14ac:dyDescent="0.25">
      <c r="A970" s="1"/>
      <c r="B970" s="1"/>
      <c r="AD970" s="6"/>
      <c r="AE970" s="6"/>
    </row>
    <row r="971" spans="1:31" x14ac:dyDescent="0.25">
      <c r="A971" s="1"/>
      <c r="B971" s="1"/>
      <c r="AD971" s="6"/>
      <c r="AE971" s="6"/>
    </row>
    <row r="972" spans="1:31" x14ac:dyDescent="0.25">
      <c r="A972" s="1"/>
      <c r="B972" s="1"/>
      <c r="AD972" s="6"/>
      <c r="AE972" s="6"/>
    </row>
    <row r="973" spans="1:31" x14ac:dyDescent="0.25">
      <c r="A973" s="1"/>
      <c r="B973" s="1"/>
      <c r="AD973" s="6"/>
      <c r="AE973" s="6"/>
    </row>
    <row r="974" spans="1:31" x14ac:dyDescent="0.25">
      <c r="A974" s="1"/>
      <c r="B974" s="1"/>
      <c r="AD974" s="6"/>
      <c r="AE974" s="6"/>
    </row>
    <row r="975" spans="1:31" x14ac:dyDescent="0.25">
      <c r="A975" s="1"/>
      <c r="B975" s="1"/>
      <c r="AD975" s="6"/>
      <c r="AE975" s="6"/>
    </row>
    <row r="976" spans="1:31" x14ac:dyDescent="0.25">
      <c r="A976" s="1"/>
      <c r="B976" s="1"/>
      <c r="AD976" s="6"/>
      <c r="AE976" s="6"/>
    </row>
    <row r="977" spans="1:31" x14ac:dyDescent="0.25">
      <c r="A977" s="1"/>
      <c r="B977" s="1"/>
      <c r="AD977" s="6"/>
      <c r="AE977" s="6"/>
    </row>
    <row r="978" spans="1:31" x14ac:dyDescent="0.25">
      <c r="A978" s="1"/>
      <c r="B978" s="1"/>
      <c r="AD978" s="6"/>
      <c r="AE978" s="6"/>
    </row>
    <row r="979" spans="1:31" x14ac:dyDescent="0.25">
      <c r="A979" s="1"/>
      <c r="B979" s="1"/>
      <c r="AD979" s="6"/>
      <c r="AE979" s="6"/>
    </row>
    <row r="980" spans="1:31" x14ac:dyDescent="0.25">
      <c r="A980" s="1"/>
      <c r="B980" s="1"/>
      <c r="AD980" s="6"/>
      <c r="AE980" s="6"/>
    </row>
    <row r="981" spans="1:31" x14ac:dyDescent="0.25">
      <c r="A981" s="1"/>
      <c r="B981" s="1"/>
      <c r="AD981" s="6"/>
      <c r="AE981" s="6"/>
    </row>
    <row r="982" spans="1:31" x14ac:dyDescent="0.25">
      <c r="A982" s="1"/>
      <c r="B982" s="1"/>
      <c r="AD982" s="6"/>
      <c r="AE982" s="6"/>
    </row>
    <row r="983" spans="1:31" x14ac:dyDescent="0.25">
      <c r="A983" s="1"/>
      <c r="B983" s="1"/>
      <c r="AD983" s="6"/>
      <c r="AE983" s="6"/>
    </row>
    <row r="984" spans="1:31" x14ac:dyDescent="0.25">
      <c r="A984" s="1"/>
      <c r="B984" s="1"/>
      <c r="AD984" s="6"/>
      <c r="AE984" s="6"/>
    </row>
    <row r="985" spans="1:31" x14ac:dyDescent="0.25">
      <c r="A985" s="1"/>
      <c r="B985" s="1"/>
      <c r="AD985" s="6"/>
      <c r="AE985" s="6"/>
    </row>
    <row r="986" spans="1:31" x14ac:dyDescent="0.25">
      <c r="A986" s="1"/>
      <c r="B986" s="1"/>
      <c r="AD986" s="6"/>
      <c r="AE986" s="6"/>
    </row>
    <row r="987" spans="1:31" x14ac:dyDescent="0.25">
      <c r="A987" s="1"/>
      <c r="B987" s="1"/>
      <c r="AD987" s="6"/>
      <c r="AE987" s="6"/>
    </row>
    <row r="988" spans="1:31" x14ac:dyDescent="0.25">
      <c r="A988" s="1"/>
      <c r="B988" s="1"/>
      <c r="AD988" s="6"/>
      <c r="AE988" s="6"/>
    </row>
    <row r="989" spans="1:31" x14ac:dyDescent="0.25">
      <c r="A989" s="1"/>
      <c r="B989" s="1"/>
      <c r="AD989" s="6"/>
      <c r="AE989" s="6"/>
    </row>
    <row r="990" spans="1:31" x14ac:dyDescent="0.25">
      <c r="A990" s="1"/>
      <c r="B990" s="1"/>
      <c r="AD990" s="6"/>
      <c r="AE990" s="6"/>
    </row>
    <row r="991" spans="1:31" x14ac:dyDescent="0.25">
      <c r="A991" s="1"/>
      <c r="B991" s="1"/>
      <c r="AD991" s="6"/>
      <c r="AE991" s="6"/>
    </row>
    <row r="992" spans="1:31" x14ac:dyDescent="0.25">
      <c r="A992" s="1"/>
      <c r="B992" s="1"/>
      <c r="AD992" s="6"/>
      <c r="AE992" s="6"/>
    </row>
    <row r="993" spans="1:31" x14ac:dyDescent="0.25">
      <c r="A993" s="1"/>
      <c r="B993" s="1"/>
      <c r="AD993" s="6"/>
      <c r="AE993" s="6"/>
    </row>
    <row r="994" spans="1:31" x14ac:dyDescent="0.25">
      <c r="A994" s="1"/>
      <c r="B994" s="1"/>
      <c r="AD994" s="6"/>
      <c r="AE994" s="6"/>
    </row>
    <row r="995" spans="1:31" x14ac:dyDescent="0.25">
      <c r="A995" s="1"/>
      <c r="B995" s="1"/>
      <c r="AD995" s="6"/>
      <c r="AE995" s="6"/>
    </row>
    <row r="996" spans="1:31" x14ac:dyDescent="0.25">
      <c r="A996" s="1"/>
      <c r="B996" s="1"/>
      <c r="AD996" s="6"/>
      <c r="AE996" s="6"/>
    </row>
    <row r="997" spans="1:31" x14ac:dyDescent="0.25">
      <c r="A997" s="1"/>
      <c r="B997" s="1"/>
      <c r="AD997" s="6"/>
      <c r="AE997" s="6"/>
    </row>
    <row r="998" spans="1:31" x14ac:dyDescent="0.25">
      <c r="A998" s="1"/>
      <c r="B998" s="1"/>
      <c r="AD998" s="6"/>
      <c r="AE998" s="6"/>
    </row>
    <row r="999" spans="1:31" x14ac:dyDescent="0.25">
      <c r="A999" s="1"/>
      <c r="B999" s="1"/>
      <c r="AD999" s="6"/>
      <c r="AE999" s="6"/>
    </row>
    <row r="1000" spans="1:31" x14ac:dyDescent="0.25">
      <c r="A1000" s="1"/>
      <c r="B1000" s="1"/>
      <c r="AD1000" s="6"/>
      <c r="AE1000" s="6"/>
    </row>
    <row r="1001" spans="1:31" x14ac:dyDescent="0.25">
      <c r="A1001" s="1"/>
      <c r="B1001" s="1"/>
      <c r="AD1001" s="6"/>
      <c r="AE1001" s="6"/>
    </row>
    <row r="1002" spans="1:31" x14ac:dyDescent="0.25">
      <c r="A1002" s="1"/>
      <c r="B1002" s="1"/>
      <c r="AD1002" s="6"/>
      <c r="AE1002" s="6"/>
    </row>
    <row r="1003" spans="1:31" x14ac:dyDescent="0.25">
      <c r="A1003" s="1"/>
      <c r="B1003" s="1"/>
      <c r="AD1003" s="6"/>
      <c r="AE1003" s="6"/>
    </row>
    <row r="1004" spans="1:31" x14ac:dyDescent="0.25">
      <c r="A1004" s="1"/>
      <c r="B1004" s="1"/>
      <c r="AD1004" s="6"/>
      <c r="AE1004" s="6"/>
    </row>
    <row r="1005" spans="1:31" x14ac:dyDescent="0.25">
      <c r="A1005" s="1"/>
      <c r="B1005" s="1"/>
      <c r="AD1005" s="6"/>
      <c r="AE1005" s="6"/>
    </row>
    <row r="1006" spans="1:31" x14ac:dyDescent="0.25">
      <c r="A1006" s="1"/>
      <c r="B1006" s="1"/>
      <c r="AD1006" s="6"/>
      <c r="AE1006" s="6"/>
    </row>
    <row r="1007" spans="1:31" x14ac:dyDescent="0.25">
      <c r="A1007" s="1"/>
      <c r="B1007" s="1"/>
      <c r="AD1007" s="6"/>
      <c r="AE1007" s="6"/>
    </row>
    <row r="1008" spans="1:31" x14ac:dyDescent="0.25">
      <c r="A1008" s="1"/>
      <c r="B1008" s="1"/>
      <c r="AD1008" s="6"/>
      <c r="AE1008" s="6"/>
    </row>
    <row r="1009" spans="1:31" x14ac:dyDescent="0.25">
      <c r="A1009" s="1"/>
      <c r="B1009" s="1"/>
      <c r="AD1009" s="6"/>
      <c r="AE1009" s="6"/>
    </row>
    <row r="1010" spans="1:31" x14ac:dyDescent="0.25">
      <c r="A1010" s="1"/>
      <c r="B1010" s="1"/>
      <c r="AD1010" s="6"/>
      <c r="AE1010" s="6"/>
    </row>
    <row r="1011" spans="1:31" x14ac:dyDescent="0.25">
      <c r="A1011" s="1"/>
      <c r="B1011" s="1"/>
      <c r="AD1011" s="6"/>
      <c r="AE1011" s="6"/>
    </row>
    <row r="1012" spans="1:31" x14ac:dyDescent="0.25">
      <c r="A1012" s="1"/>
      <c r="B1012" s="1"/>
      <c r="AD1012" s="6"/>
      <c r="AE1012" s="6"/>
    </row>
    <row r="1013" spans="1:31" x14ac:dyDescent="0.25">
      <c r="A1013" s="1"/>
      <c r="B1013" s="1"/>
      <c r="AD1013" s="6"/>
      <c r="AE1013" s="6"/>
    </row>
    <row r="1014" spans="1:31" x14ac:dyDescent="0.25">
      <c r="A1014" s="1"/>
      <c r="B1014" s="1"/>
      <c r="AD1014" s="6"/>
      <c r="AE1014" s="6"/>
    </row>
    <row r="1015" spans="1:31" x14ac:dyDescent="0.25">
      <c r="A1015" s="1"/>
      <c r="B1015" s="1"/>
      <c r="AD1015" s="6"/>
      <c r="AE1015" s="6"/>
    </row>
    <row r="1016" spans="1:31" x14ac:dyDescent="0.25">
      <c r="A1016" s="1"/>
      <c r="B1016" s="1"/>
      <c r="AD1016" s="6"/>
      <c r="AE1016" s="6"/>
    </row>
    <row r="1017" spans="1:31" x14ac:dyDescent="0.25">
      <c r="A1017" s="1"/>
      <c r="B1017" s="1"/>
      <c r="AD1017" s="6"/>
      <c r="AE1017" s="6"/>
    </row>
    <row r="1018" spans="1:31" x14ac:dyDescent="0.25">
      <c r="A1018" s="1"/>
      <c r="B1018" s="1"/>
      <c r="AD1018" s="6"/>
      <c r="AE1018" s="6"/>
    </row>
    <row r="1019" spans="1:31" x14ac:dyDescent="0.25">
      <c r="A1019" s="1"/>
      <c r="B1019" s="1"/>
      <c r="AD1019" s="6"/>
      <c r="AE1019" s="6"/>
    </row>
    <row r="1020" spans="1:31" x14ac:dyDescent="0.25">
      <c r="A1020" s="1"/>
      <c r="B1020" s="1"/>
      <c r="AD1020" s="6"/>
      <c r="AE1020" s="6"/>
    </row>
    <row r="1021" spans="1:31" x14ac:dyDescent="0.25">
      <c r="A1021" s="1"/>
      <c r="B1021" s="1"/>
      <c r="AD1021" s="6"/>
      <c r="AE1021" s="6"/>
    </row>
    <row r="1022" spans="1:31" x14ac:dyDescent="0.25">
      <c r="A1022" s="1"/>
      <c r="B1022" s="1"/>
      <c r="AD1022" s="6"/>
      <c r="AE1022" s="6"/>
    </row>
    <row r="1023" spans="1:31" x14ac:dyDescent="0.25">
      <c r="A1023" s="1"/>
      <c r="B1023" s="1"/>
      <c r="AD1023" s="6"/>
      <c r="AE1023" s="6"/>
    </row>
    <row r="1024" spans="1:31" x14ac:dyDescent="0.25">
      <c r="A1024" s="1"/>
      <c r="B1024" s="1"/>
      <c r="AD1024" s="6"/>
      <c r="AE1024" s="6"/>
    </row>
    <row r="1025" spans="1:31" x14ac:dyDescent="0.25">
      <c r="A1025" s="1"/>
      <c r="B1025" s="1"/>
      <c r="AD1025" s="6"/>
      <c r="AE1025" s="6"/>
    </row>
    <row r="1026" spans="1:31" x14ac:dyDescent="0.25">
      <c r="A1026" s="1"/>
      <c r="B1026" s="1"/>
      <c r="AD1026" s="6"/>
      <c r="AE1026" s="6"/>
    </row>
    <row r="1027" spans="1:31" x14ac:dyDescent="0.25">
      <c r="A1027" s="1"/>
      <c r="B1027" s="1"/>
      <c r="AD1027" s="6"/>
      <c r="AE1027" s="6"/>
    </row>
    <row r="1028" spans="1:31" x14ac:dyDescent="0.25">
      <c r="A1028" s="1"/>
      <c r="B1028" s="1"/>
      <c r="AD1028" s="6"/>
      <c r="AE1028" s="6"/>
    </row>
    <row r="1029" spans="1:31" x14ac:dyDescent="0.25">
      <c r="A1029" s="1"/>
      <c r="B1029" s="1"/>
      <c r="AD1029" s="6"/>
      <c r="AE1029" s="6"/>
    </row>
    <row r="1030" spans="1:31" x14ac:dyDescent="0.25">
      <c r="A1030" s="1"/>
      <c r="B1030" s="1"/>
      <c r="AD1030" s="6"/>
      <c r="AE1030" s="6"/>
    </row>
    <row r="1031" spans="1:31" x14ac:dyDescent="0.25">
      <c r="A1031" s="1"/>
      <c r="B1031" s="1"/>
      <c r="AD1031" s="6"/>
      <c r="AE1031" s="6"/>
    </row>
    <row r="1032" spans="1:31" x14ac:dyDescent="0.25">
      <c r="A1032" s="1"/>
      <c r="B1032" s="1"/>
      <c r="AD1032" s="6"/>
      <c r="AE1032" s="6"/>
    </row>
    <row r="1033" spans="1:31" x14ac:dyDescent="0.25">
      <c r="A1033" s="1"/>
      <c r="B1033" s="1"/>
      <c r="AD1033" s="6"/>
      <c r="AE1033" s="6"/>
    </row>
    <row r="1034" spans="1:31" x14ac:dyDescent="0.25">
      <c r="A1034" s="1"/>
      <c r="B1034" s="1"/>
      <c r="AD1034" s="6"/>
      <c r="AE1034" s="6"/>
    </row>
    <row r="1035" spans="1:31" x14ac:dyDescent="0.25">
      <c r="A1035" s="1"/>
      <c r="B1035" s="1"/>
      <c r="AD1035" s="6"/>
      <c r="AE1035" s="6"/>
    </row>
    <row r="1036" spans="1:31" x14ac:dyDescent="0.25">
      <c r="A1036" s="1"/>
      <c r="B1036" s="1"/>
      <c r="AD1036" s="6"/>
      <c r="AE1036" s="6"/>
    </row>
    <row r="1037" spans="1:31" x14ac:dyDescent="0.25">
      <c r="A1037" s="1"/>
      <c r="B1037" s="1"/>
      <c r="AD1037" s="6"/>
      <c r="AE1037" s="6"/>
    </row>
    <row r="1038" spans="1:31" x14ac:dyDescent="0.25">
      <c r="A1038" s="1"/>
      <c r="B1038" s="1"/>
      <c r="AD1038" s="6"/>
      <c r="AE1038" s="6"/>
    </row>
    <row r="1039" spans="1:31" x14ac:dyDescent="0.25">
      <c r="A1039" s="1"/>
      <c r="B1039" s="1"/>
      <c r="AD1039" s="6"/>
      <c r="AE1039" s="6"/>
    </row>
    <row r="1040" spans="1:31" x14ac:dyDescent="0.25">
      <c r="A1040" s="1"/>
      <c r="B1040" s="1"/>
      <c r="AD1040" s="6"/>
      <c r="AE1040" s="6"/>
    </row>
    <row r="1041" spans="1:31" x14ac:dyDescent="0.25">
      <c r="A1041" s="1"/>
      <c r="B1041" s="1"/>
      <c r="AD1041" s="6"/>
      <c r="AE1041" s="6"/>
    </row>
    <row r="1042" spans="1:31" x14ac:dyDescent="0.25">
      <c r="A1042" s="1"/>
      <c r="B1042" s="1"/>
      <c r="AD1042" s="6"/>
      <c r="AE1042" s="6"/>
    </row>
    <row r="1043" spans="1:31" x14ac:dyDescent="0.25">
      <c r="A1043" s="1"/>
      <c r="B1043" s="1"/>
      <c r="AD1043" s="6"/>
      <c r="AE1043" s="6"/>
    </row>
    <row r="1044" spans="1:31" x14ac:dyDescent="0.25">
      <c r="A1044" s="1"/>
      <c r="B1044" s="1"/>
      <c r="AD1044" s="6"/>
      <c r="AE1044" s="6"/>
    </row>
    <row r="1045" spans="1:31" x14ac:dyDescent="0.25">
      <c r="A1045" s="1"/>
      <c r="B1045" s="1"/>
      <c r="AD1045" s="6"/>
      <c r="AE1045" s="6"/>
    </row>
    <row r="1046" spans="1:31" x14ac:dyDescent="0.25">
      <c r="A1046" s="1"/>
      <c r="B1046" s="1"/>
      <c r="AD1046" s="6"/>
      <c r="AE1046" s="6"/>
    </row>
    <row r="1047" spans="1:31" x14ac:dyDescent="0.25">
      <c r="A1047" s="1"/>
      <c r="B1047" s="1"/>
      <c r="AD1047" s="6"/>
      <c r="AE1047" s="6"/>
    </row>
    <row r="1048" spans="1:31" x14ac:dyDescent="0.25">
      <c r="A1048" s="1"/>
      <c r="B1048" s="1"/>
      <c r="AD1048" s="6"/>
      <c r="AE1048" s="6"/>
    </row>
    <row r="1049" spans="1:31" x14ac:dyDescent="0.25">
      <c r="A1049" s="1"/>
      <c r="B1049" s="1"/>
      <c r="AD1049" s="6"/>
      <c r="AE1049" s="6"/>
    </row>
    <row r="1050" spans="1:31" x14ac:dyDescent="0.25">
      <c r="A1050" s="1"/>
      <c r="B1050" s="1"/>
      <c r="AD1050" s="6"/>
      <c r="AE1050" s="6"/>
    </row>
    <row r="1051" spans="1:31" x14ac:dyDescent="0.25">
      <c r="A1051" s="1"/>
      <c r="B1051" s="1"/>
      <c r="AD1051" s="6"/>
      <c r="AE1051" s="6"/>
    </row>
    <row r="1052" spans="1:31" x14ac:dyDescent="0.25">
      <c r="A1052" s="1"/>
      <c r="B1052" s="1"/>
      <c r="AD1052" s="6"/>
      <c r="AE1052" s="6"/>
    </row>
    <row r="1053" spans="1:31" x14ac:dyDescent="0.25">
      <c r="A1053" s="1"/>
      <c r="B1053" s="1"/>
      <c r="AD1053" s="6"/>
      <c r="AE1053" s="6"/>
    </row>
    <row r="1054" spans="1:31" x14ac:dyDescent="0.25">
      <c r="A1054" s="1"/>
      <c r="B1054" s="1"/>
      <c r="AD1054" s="6"/>
      <c r="AE1054" s="6"/>
    </row>
    <row r="1055" spans="1:31" x14ac:dyDescent="0.25">
      <c r="A1055" s="1"/>
      <c r="B1055" s="1"/>
      <c r="AD1055" s="6"/>
      <c r="AE1055" s="6"/>
    </row>
    <row r="1056" spans="1:31" x14ac:dyDescent="0.25">
      <c r="A1056" s="1"/>
      <c r="B1056" s="1"/>
      <c r="AD1056" s="6"/>
      <c r="AE1056" s="6"/>
    </row>
    <row r="1057" spans="1:31" x14ac:dyDescent="0.25">
      <c r="A1057" s="1"/>
      <c r="B1057" s="1"/>
      <c r="AD1057" s="6"/>
      <c r="AE1057" s="6"/>
    </row>
    <row r="1058" spans="1:31" x14ac:dyDescent="0.25">
      <c r="A1058" s="1"/>
      <c r="B1058" s="1"/>
      <c r="AD1058" s="6"/>
      <c r="AE1058" s="6"/>
    </row>
    <row r="1059" spans="1:31" x14ac:dyDescent="0.25">
      <c r="A1059" s="1"/>
      <c r="B1059" s="1"/>
      <c r="AD1059" s="6"/>
      <c r="AE1059" s="6"/>
    </row>
    <row r="1060" spans="1:31" x14ac:dyDescent="0.25">
      <c r="A1060" s="1"/>
      <c r="B1060" s="1"/>
      <c r="AD1060" s="6"/>
      <c r="AE1060" s="6"/>
    </row>
    <row r="1061" spans="1:31" x14ac:dyDescent="0.25">
      <c r="A1061" s="1"/>
      <c r="B1061" s="1"/>
      <c r="AD1061" s="6"/>
      <c r="AE1061" s="6"/>
    </row>
    <row r="1062" spans="1:31" x14ac:dyDescent="0.25">
      <c r="A1062" s="1"/>
      <c r="B1062" s="1"/>
      <c r="AD1062" s="6"/>
      <c r="AE1062" s="6"/>
    </row>
    <row r="1063" spans="1:31" x14ac:dyDescent="0.25">
      <c r="A1063" s="1"/>
      <c r="B1063" s="1"/>
      <c r="AD1063" s="6"/>
      <c r="AE1063" s="6"/>
    </row>
    <row r="1064" spans="1:31" x14ac:dyDescent="0.25">
      <c r="A1064" s="1"/>
      <c r="B1064" s="1"/>
      <c r="AD1064" s="6"/>
      <c r="AE1064" s="6"/>
    </row>
    <row r="1065" spans="1:31" x14ac:dyDescent="0.25">
      <c r="A1065" s="1"/>
      <c r="B1065" s="1"/>
      <c r="AD1065" s="6"/>
      <c r="AE1065" s="6"/>
    </row>
    <row r="1066" spans="1:31" x14ac:dyDescent="0.25">
      <c r="A1066" s="1"/>
      <c r="B1066" s="1"/>
      <c r="AD1066" s="6"/>
      <c r="AE1066" s="6"/>
    </row>
    <row r="1067" spans="1:31" x14ac:dyDescent="0.25">
      <c r="A1067" s="1"/>
      <c r="B1067" s="1"/>
      <c r="AD1067" s="6"/>
      <c r="AE1067" s="6"/>
    </row>
    <row r="1068" spans="1:31" x14ac:dyDescent="0.25">
      <c r="A1068" s="1"/>
      <c r="B1068" s="1"/>
      <c r="AD1068" s="6"/>
      <c r="AE1068" s="6"/>
    </row>
    <row r="1069" spans="1:31" x14ac:dyDescent="0.25">
      <c r="A1069" s="1"/>
      <c r="B1069" s="1"/>
      <c r="AD1069" s="6"/>
      <c r="AE1069" s="6"/>
    </row>
    <row r="1070" spans="1:31" x14ac:dyDescent="0.25">
      <c r="A1070" s="1"/>
      <c r="B1070" s="1"/>
      <c r="AD1070" s="6"/>
      <c r="AE1070" s="6"/>
    </row>
    <row r="1071" spans="1:31" x14ac:dyDescent="0.25">
      <c r="A1071" s="1"/>
      <c r="B1071" s="1"/>
      <c r="AD1071" s="6"/>
      <c r="AE1071" s="6"/>
    </row>
    <row r="1072" spans="1:31" x14ac:dyDescent="0.25">
      <c r="A1072" s="1"/>
      <c r="B1072" s="1"/>
      <c r="AD1072" s="6"/>
      <c r="AE1072" s="6"/>
    </row>
    <row r="1073" spans="1:31" x14ac:dyDescent="0.25">
      <c r="A1073" s="1"/>
      <c r="B1073" s="1"/>
      <c r="AD1073" s="6"/>
      <c r="AE1073" s="6"/>
    </row>
    <row r="1074" spans="1:31" x14ac:dyDescent="0.25">
      <c r="A1074" s="1"/>
      <c r="B1074" s="1"/>
      <c r="AD1074" s="6"/>
      <c r="AE1074" s="6"/>
    </row>
    <row r="1075" spans="1:31" x14ac:dyDescent="0.25">
      <c r="A1075" s="1"/>
      <c r="B1075" s="1"/>
      <c r="AD1075" s="6"/>
      <c r="AE1075" s="6"/>
    </row>
    <row r="1076" spans="1:31" x14ac:dyDescent="0.25">
      <c r="A1076" s="1"/>
      <c r="B1076" s="1"/>
      <c r="AD1076" s="6"/>
      <c r="AE1076" s="6"/>
    </row>
    <row r="1077" spans="1:31" x14ac:dyDescent="0.25">
      <c r="A1077" s="1"/>
      <c r="B1077" s="1"/>
      <c r="AD1077" s="6"/>
      <c r="AE1077" s="6"/>
    </row>
    <row r="1078" spans="1:31" x14ac:dyDescent="0.25">
      <c r="A1078" s="1"/>
      <c r="B1078" s="1"/>
      <c r="AD1078" s="6"/>
      <c r="AE1078" s="6"/>
    </row>
    <row r="1079" spans="1:31" x14ac:dyDescent="0.25">
      <c r="A1079" s="1"/>
      <c r="B1079" s="1"/>
      <c r="AD1079" s="6"/>
      <c r="AE1079" s="6"/>
    </row>
    <row r="1080" spans="1:31" x14ac:dyDescent="0.25">
      <c r="A1080" s="1"/>
      <c r="B1080" s="1"/>
      <c r="AD1080" s="6"/>
      <c r="AE1080" s="6"/>
    </row>
    <row r="1081" spans="1:31" x14ac:dyDescent="0.25">
      <c r="A1081" s="1"/>
      <c r="B1081" s="1"/>
      <c r="AD1081" s="6"/>
      <c r="AE1081" s="6"/>
    </row>
    <row r="1082" spans="1:31" x14ac:dyDescent="0.25">
      <c r="A1082" s="1"/>
      <c r="B1082" s="1"/>
      <c r="AD1082" s="6"/>
      <c r="AE1082" s="6"/>
    </row>
    <row r="1083" spans="1:31" x14ac:dyDescent="0.25">
      <c r="A1083" s="1"/>
      <c r="B1083" s="1"/>
      <c r="AD1083" s="6"/>
      <c r="AE1083" s="6"/>
    </row>
    <row r="1084" spans="1:31" x14ac:dyDescent="0.25">
      <c r="A1084" s="1"/>
      <c r="B1084" s="1"/>
      <c r="AD1084" s="6"/>
      <c r="AE1084" s="6"/>
    </row>
    <row r="1085" spans="1:31" x14ac:dyDescent="0.25">
      <c r="A1085" s="1"/>
      <c r="B1085" s="1"/>
      <c r="AD1085" s="6"/>
      <c r="AE1085" s="6"/>
    </row>
    <row r="1086" spans="1:31" x14ac:dyDescent="0.25">
      <c r="A1086" s="1"/>
      <c r="B1086" s="1"/>
      <c r="AD1086" s="6"/>
      <c r="AE1086" s="6"/>
    </row>
    <row r="1087" spans="1:31" x14ac:dyDescent="0.25">
      <c r="A1087" s="1"/>
      <c r="B1087" s="1"/>
      <c r="AD1087" s="6"/>
      <c r="AE1087" s="6"/>
    </row>
    <row r="1088" spans="1:31" x14ac:dyDescent="0.25">
      <c r="A1088" s="1"/>
      <c r="B1088" s="1"/>
      <c r="AD1088" s="6"/>
      <c r="AE1088" s="6"/>
    </row>
    <row r="1089" spans="1:31" x14ac:dyDescent="0.25">
      <c r="A1089" s="1"/>
      <c r="B1089" s="1"/>
      <c r="AD1089" s="6"/>
      <c r="AE1089" s="6"/>
    </row>
    <row r="1090" spans="1:31" x14ac:dyDescent="0.25">
      <c r="A1090" s="1"/>
      <c r="B1090" s="1"/>
      <c r="AD1090" s="6"/>
      <c r="AE1090" s="6"/>
    </row>
    <row r="1091" spans="1:31" x14ac:dyDescent="0.25">
      <c r="A1091" s="1"/>
      <c r="B1091" s="1"/>
      <c r="AD1091" s="6"/>
      <c r="AE1091" s="6"/>
    </row>
    <row r="1092" spans="1:31" x14ac:dyDescent="0.25">
      <c r="A1092" s="1"/>
      <c r="B1092" s="1"/>
      <c r="AD1092" s="6"/>
      <c r="AE1092" s="6"/>
    </row>
    <row r="1093" spans="1:31" x14ac:dyDescent="0.25">
      <c r="A1093" s="1"/>
      <c r="B1093" s="1"/>
      <c r="AD1093" s="6"/>
      <c r="AE1093" s="6"/>
    </row>
    <row r="1094" spans="1:31" x14ac:dyDescent="0.25">
      <c r="A1094" s="1"/>
      <c r="B1094" s="1"/>
      <c r="AD1094" s="6"/>
      <c r="AE1094" s="6"/>
    </row>
    <row r="1095" spans="1:31" x14ac:dyDescent="0.25">
      <c r="A1095" s="1"/>
      <c r="B1095" s="1"/>
      <c r="AD1095" s="6"/>
      <c r="AE1095" s="6"/>
    </row>
    <row r="1096" spans="1:31" x14ac:dyDescent="0.25">
      <c r="A1096" s="1"/>
      <c r="B1096" s="1"/>
      <c r="AD1096" s="6"/>
      <c r="AE1096" s="6"/>
    </row>
    <row r="1097" spans="1:31" x14ac:dyDescent="0.25">
      <c r="A1097" s="1"/>
      <c r="B1097" s="1"/>
      <c r="AD1097" s="6"/>
      <c r="AE1097" s="6"/>
    </row>
    <row r="1098" spans="1:31" x14ac:dyDescent="0.25">
      <c r="A1098" s="1"/>
      <c r="B1098" s="1"/>
      <c r="AD1098" s="6"/>
      <c r="AE1098" s="6"/>
    </row>
    <row r="1099" spans="1:31" x14ac:dyDescent="0.25">
      <c r="A1099" s="1"/>
      <c r="B1099" s="1"/>
      <c r="AD1099" s="6"/>
      <c r="AE1099" s="6"/>
    </row>
    <row r="1100" spans="1:31" x14ac:dyDescent="0.25">
      <c r="A1100" s="1"/>
      <c r="B1100" s="1"/>
      <c r="AD1100" s="6"/>
      <c r="AE1100" s="6"/>
    </row>
    <row r="1101" spans="1:31" x14ac:dyDescent="0.25">
      <c r="A1101" s="1"/>
      <c r="B1101" s="1"/>
      <c r="AD1101" s="6"/>
      <c r="AE1101" s="6"/>
    </row>
    <row r="1102" spans="1:31" x14ac:dyDescent="0.25">
      <c r="A1102" s="1"/>
      <c r="B1102" s="1"/>
      <c r="AD1102" s="6"/>
      <c r="AE1102" s="6"/>
    </row>
    <row r="1103" spans="1:31" x14ac:dyDescent="0.25">
      <c r="A1103" s="1"/>
      <c r="B1103" s="1"/>
      <c r="AD1103" s="6"/>
      <c r="AE1103" s="6"/>
    </row>
    <row r="1104" spans="1:31" x14ac:dyDescent="0.25">
      <c r="A1104" s="1"/>
      <c r="B1104" s="1"/>
      <c r="AD1104" s="6"/>
      <c r="AE1104" s="6"/>
    </row>
    <row r="1105" spans="1:31" x14ac:dyDescent="0.25">
      <c r="A1105" s="1"/>
      <c r="B1105" s="1"/>
      <c r="AD1105" s="6"/>
      <c r="AE1105" s="6"/>
    </row>
    <row r="1106" spans="1:31" x14ac:dyDescent="0.25">
      <c r="A1106" s="1"/>
      <c r="B1106" s="1"/>
      <c r="AD1106" s="6"/>
      <c r="AE1106" s="6"/>
    </row>
    <row r="1107" spans="1:31" x14ac:dyDescent="0.25">
      <c r="A1107" s="1"/>
      <c r="B1107" s="1"/>
      <c r="AD1107" s="6"/>
      <c r="AE1107" s="6"/>
    </row>
    <row r="1108" spans="1:31" x14ac:dyDescent="0.25">
      <c r="A1108" s="1"/>
      <c r="B1108" s="1"/>
      <c r="AD1108" s="6"/>
      <c r="AE1108" s="6"/>
    </row>
    <row r="1109" spans="1:31" x14ac:dyDescent="0.25">
      <c r="A1109" s="1"/>
      <c r="B1109" s="1"/>
      <c r="AD1109" s="6"/>
      <c r="AE1109" s="6"/>
    </row>
    <row r="1110" spans="1:31" x14ac:dyDescent="0.25">
      <c r="A1110" s="1"/>
      <c r="B1110" s="1"/>
      <c r="AD1110" s="6"/>
      <c r="AE1110" s="6"/>
    </row>
    <row r="1111" spans="1:31" x14ac:dyDescent="0.25">
      <c r="A1111" s="1"/>
      <c r="B1111" s="1"/>
      <c r="AD1111" s="6"/>
      <c r="AE1111" s="6"/>
    </row>
    <row r="1112" spans="1:31" x14ac:dyDescent="0.25">
      <c r="A1112" s="1"/>
      <c r="B1112" s="1"/>
      <c r="AD1112" s="6"/>
      <c r="AE1112" s="6"/>
    </row>
    <row r="1113" spans="1:31" x14ac:dyDescent="0.25">
      <c r="A1113" s="1"/>
      <c r="B1113" s="1"/>
      <c r="AD1113" s="6"/>
      <c r="AE1113" s="6"/>
    </row>
    <row r="1114" spans="1:31" x14ac:dyDescent="0.25">
      <c r="A1114" s="1"/>
      <c r="B1114" s="1"/>
      <c r="AD1114" s="6"/>
      <c r="AE1114" s="6"/>
    </row>
    <row r="1115" spans="1:31" x14ac:dyDescent="0.25">
      <c r="A1115" s="1"/>
      <c r="B1115" s="1"/>
      <c r="AD1115" s="6"/>
      <c r="AE1115" s="6"/>
    </row>
    <row r="1116" spans="1:31" x14ac:dyDescent="0.25">
      <c r="A1116" s="1"/>
      <c r="B1116" s="1"/>
      <c r="AD1116" s="6"/>
      <c r="AE1116" s="6"/>
    </row>
    <row r="1117" spans="1:31" x14ac:dyDescent="0.25">
      <c r="A1117" s="1"/>
      <c r="B1117" s="1"/>
      <c r="AD1117" s="6"/>
      <c r="AE1117" s="6"/>
    </row>
    <row r="1118" spans="1:31" x14ac:dyDescent="0.25">
      <c r="A1118" s="1"/>
      <c r="B1118" s="1"/>
      <c r="AD1118" s="6"/>
      <c r="AE1118" s="6"/>
    </row>
    <row r="1119" spans="1:31" x14ac:dyDescent="0.25">
      <c r="A1119" s="1"/>
      <c r="B1119" s="1"/>
      <c r="AD1119" s="6"/>
      <c r="AE1119" s="6"/>
    </row>
    <row r="1120" spans="1:31" x14ac:dyDescent="0.25">
      <c r="A1120" s="1"/>
      <c r="B1120" s="1"/>
      <c r="AD1120" s="6"/>
      <c r="AE1120" s="6"/>
    </row>
    <row r="1121" spans="1:31" x14ac:dyDescent="0.25">
      <c r="A1121" s="1"/>
      <c r="B1121" s="1"/>
      <c r="AD1121" s="6"/>
      <c r="AE1121" s="6"/>
    </row>
    <row r="1122" spans="1:31" x14ac:dyDescent="0.25">
      <c r="A1122" s="1"/>
      <c r="B1122" s="1"/>
      <c r="AD1122" s="6"/>
      <c r="AE1122" s="6"/>
    </row>
    <row r="1123" spans="1:31" x14ac:dyDescent="0.25">
      <c r="A1123" s="1"/>
      <c r="B1123" s="1"/>
      <c r="AD1123" s="6"/>
      <c r="AE1123" s="6"/>
    </row>
    <row r="1124" spans="1:31" x14ac:dyDescent="0.25">
      <c r="A1124" s="1"/>
      <c r="B1124" s="1"/>
      <c r="AD1124" s="6"/>
      <c r="AE1124" s="6"/>
    </row>
    <row r="1125" spans="1:31" x14ac:dyDescent="0.25">
      <c r="A1125" s="1"/>
      <c r="B1125" s="1"/>
      <c r="AD1125" s="6"/>
      <c r="AE1125" s="6"/>
    </row>
    <row r="1126" spans="1:31" x14ac:dyDescent="0.25">
      <c r="A1126" s="1"/>
      <c r="B1126" s="1"/>
      <c r="AD1126" s="6"/>
      <c r="AE1126" s="6"/>
    </row>
    <row r="1127" spans="1:31" x14ac:dyDescent="0.25">
      <c r="A1127" s="1"/>
      <c r="B1127" s="1"/>
      <c r="AD1127" s="6"/>
      <c r="AE1127" s="6"/>
    </row>
    <row r="1128" spans="1:31" x14ac:dyDescent="0.25">
      <c r="A1128" s="1"/>
      <c r="B1128" s="1"/>
      <c r="AD1128" s="6"/>
      <c r="AE1128" s="6"/>
    </row>
    <row r="1129" spans="1:31" x14ac:dyDescent="0.25">
      <c r="A1129" s="1"/>
      <c r="B1129" s="1"/>
      <c r="AD1129" s="6"/>
      <c r="AE1129" s="6"/>
    </row>
    <row r="1130" spans="1:31" x14ac:dyDescent="0.25">
      <c r="A1130" s="1"/>
      <c r="B1130" s="1"/>
      <c r="AD1130" s="6"/>
      <c r="AE1130" s="6"/>
    </row>
    <row r="1131" spans="1:31" x14ac:dyDescent="0.25">
      <c r="A1131" s="1"/>
      <c r="B1131" s="1"/>
      <c r="AD1131" s="6"/>
      <c r="AE1131" s="6"/>
    </row>
    <row r="1132" spans="1:31" x14ac:dyDescent="0.25">
      <c r="A1132" s="1"/>
      <c r="B1132" s="1"/>
      <c r="AD1132" s="6"/>
      <c r="AE1132" s="6"/>
    </row>
    <row r="1133" spans="1:31" x14ac:dyDescent="0.25">
      <c r="A1133" s="1"/>
      <c r="B1133" s="1"/>
      <c r="AD1133" s="6"/>
      <c r="AE1133" s="6"/>
    </row>
    <row r="1134" spans="1:31" x14ac:dyDescent="0.25">
      <c r="A1134" s="1"/>
      <c r="B1134" s="1"/>
      <c r="AD1134" s="6"/>
      <c r="AE1134" s="6"/>
    </row>
    <row r="1135" spans="1:31" x14ac:dyDescent="0.25">
      <c r="A1135" s="1"/>
      <c r="B1135" s="1"/>
      <c r="AD1135" s="6"/>
      <c r="AE1135" s="6"/>
    </row>
    <row r="1136" spans="1:31" x14ac:dyDescent="0.25">
      <c r="A1136" s="1"/>
      <c r="B1136" s="1"/>
      <c r="AD1136" s="6"/>
      <c r="AE1136" s="6"/>
    </row>
    <row r="1137" spans="1:31" x14ac:dyDescent="0.25">
      <c r="A1137" s="1"/>
      <c r="B1137" s="1"/>
      <c r="AD1137" s="6"/>
      <c r="AE1137" s="6"/>
    </row>
    <row r="1138" spans="1:31" x14ac:dyDescent="0.25">
      <c r="A1138" s="1"/>
      <c r="B1138" s="1"/>
      <c r="AD1138" s="6"/>
      <c r="AE1138" s="6"/>
    </row>
    <row r="1139" spans="1:31" x14ac:dyDescent="0.25">
      <c r="A1139" s="1"/>
      <c r="B1139" s="1"/>
      <c r="AD1139" s="6"/>
      <c r="AE1139" s="6"/>
    </row>
    <row r="1140" spans="1:31" x14ac:dyDescent="0.25">
      <c r="A1140" s="1"/>
      <c r="B1140" s="1"/>
      <c r="AD1140" s="6"/>
      <c r="AE1140" s="6"/>
    </row>
    <row r="1141" spans="1:31" x14ac:dyDescent="0.25">
      <c r="A1141" s="1"/>
      <c r="B1141" s="1"/>
      <c r="AD1141" s="6"/>
      <c r="AE1141" s="6"/>
    </row>
    <row r="1142" spans="1:31" x14ac:dyDescent="0.25">
      <c r="A1142" s="1"/>
      <c r="B1142" s="1"/>
      <c r="AD1142" s="6"/>
      <c r="AE1142" s="6"/>
    </row>
    <row r="1143" spans="1:31" x14ac:dyDescent="0.25">
      <c r="A1143" s="1"/>
      <c r="B1143" s="1"/>
      <c r="AD1143" s="6"/>
      <c r="AE1143" s="6"/>
    </row>
    <row r="1144" spans="1:31" x14ac:dyDescent="0.25">
      <c r="A1144" s="1"/>
      <c r="B1144" s="1"/>
      <c r="AD1144" s="6"/>
      <c r="AE1144" s="6"/>
    </row>
    <row r="1145" spans="1:31" x14ac:dyDescent="0.25">
      <c r="A1145" s="1"/>
      <c r="B1145" s="1"/>
      <c r="AD1145" s="6"/>
      <c r="AE1145" s="6"/>
    </row>
    <row r="1146" spans="1:31" x14ac:dyDescent="0.25">
      <c r="A1146" s="1"/>
      <c r="B1146" s="1"/>
      <c r="AD1146" s="6"/>
      <c r="AE1146" s="6"/>
    </row>
    <row r="1147" spans="1:31" x14ac:dyDescent="0.25">
      <c r="A1147" s="1"/>
      <c r="B1147" s="1"/>
      <c r="AD1147" s="6"/>
      <c r="AE1147" s="6"/>
    </row>
    <row r="1148" spans="1:31" x14ac:dyDescent="0.25">
      <c r="A1148" s="1"/>
      <c r="B1148" s="1"/>
      <c r="AD1148" s="6"/>
      <c r="AE1148" s="6"/>
    </row>
    <row r="1149" spans="1:31" x14ac:dyDescent="0.25">
      <c r="A1149" s="1"/>
      <c r="B1149" s="1"/>
      <c r="AD1149" s="6"/>
      <c r="AE1149" s="6"/>
    </row>
    <row r="1150" spans="1:31" x14ac:dyDescent="0.25">
      <c r="A1150" s="1"/>
      <c r="B1150" s="1"/>
      <c r="AD1150" s="6"/>
      <c r="AE1150" s="6"/>
    </row>
    <row r="1151" spans="1:31" x14ac:dyDescent="0.25">
      <c r="A1151" s="1"/>
      <c r="B1151" s="1"/>
      <c r="AD1151" s="6"/>
      <c r="AE1151" s="6"/>
    </row>
    <row r="1152" spans="1:31" x14ac:dyDescent="0.25">
      <c r="A1152" s="1"/>
      <c r="B1152" s="1"/>
      <c r="AD1152" s="6"/>
      <c r="AE1152" s="6"/>
    </row>
    <row r="1153" spans="1:31" x14ac:dyDescent="0.25">
      <c r="A1153" s="1"/>
      <c r="B1153" s="1"/>
      <c r="AD1153" s="6"/>
      <c r="AE1153" s="6"/>
    </row>
    <row r="1154" spans="1:31" x14ac:dyDescent="0.25">
      <c r="A1154" s="1"/>
      <c r="B1154" s="1"/>
      <c r="AD1154" s="6"/>
      <c r="AE1154" s="6"/>
    </row>
    <row r="1155" spans="1:31" x14ac:dyDescent="0.25">
      <c r="A1155" s="1"/>
      <c r="B1155" s="1"/>
      <c r="AD1155" s="6"/>
      <c r="AE1155" s="6"/>
    </row>
    <row r="1156" spans="1:31" x14ac:dyDescent="0.25">
      <c r="A1156" s="1"/>
      <c r="B1156" s="1"/>
      <c r="AD1156" s="6"/>
      <c r="AE1156" s="6"/>
    </row>
    <row r="1157" spans="1:31" x14ac:dyDescent="0.25">
      <c r="A1157" s="1"/>
      <c r="B1157" s="1"/>
      <c r="AD1157" s="6"/>
      <c r="AE1157" s="6"/>
    </row>
    <row r="1158" spans="1:31" x14ac:dyDescent="0.25">
      <c r="A1158" s="1"/>
      <c r="B1158" s="1"/>
      <c r="AD1158" s="6"/>
      <c r="AE1158" s="6"/>
    </row>
    <row r="1159" spans="1:31" x14ac:dyDescent="0.25">
      <c r="A1159" s="1"/>
      <c r="B1159" s="1"/>
      <c r="AD1159" s="6"/>
      <c r="AE1159" s="6"/>
    </row>
    <row r="1160" spans="1:31" x14ac:dyDescent="0.25">
      <c r="A1160" s="1"/>
      <c r="B1160" s="1"/>
      <c r="AD1160" s="6"/>
      <c r="AE1160" s="6"/>
    </row>
    <row r="1161" spans="1:31" x14ac:dyDescent="0.25">
      <c r="A1161" s="1"/>
      <c r="B1161" s="1"/>
      <c r="AD1161" s="6"/>
      <c r="AE1161" s="6"/>
    </row>
    <row r="1162" spans="1:31" x14ac:dyDescent="0.25">
      <c r="A1162" s="1"/>
      <c r="B1162" s="1"/>
      <c r="AD1162" s="6"/>
      <c r="AE1162" s="6"/>
    </row>
    <row r="1163" spans="1:31" x14ac:dyDescent="0.25">
      <c r="A1163" s="1"/>
      <c r="B1163" s="1"/>
      <c r="AD1163" s="6"/>
      <c r="AE1163" s="6"/>
    </row>
    <row r="1164" spans="1:31" x14ac:dyDescent="0.25">
      <c r="A1164" s="1"/>
      <c r="B1164" s="1"/>
      <c r="AD1164" s="6"/>
      <c r="AE1164" s="6"/>
    </row>
    <row r="1165" spans="1:31" x14ac:dyDescent="0.25">
      <c r="A1165" s="1"/>
      <c r="B1165" s="1"/>
      <c r="AD1165" s="6"/>
      <c r="AE1165" s="6"/>
    </row>
    <row r="1166" spans="1:31" x14ac:dyDescent="0.25">
      <c r="A1166" s="1"/>
      <c r="B1166" s="1"/>
      <c r="AD1166" s="6"/>
      <c r="AE1166" s="6"/>
    </row>
    <row r="1167" spans="1:31" x14ac:dyDescent="0.25">
      <c r="A1167" s="1"/>
      <c r="B1167" s="1"/>
      <c r="AD1167" s="6"/>
      <c r="AE1167" s="6"/>
    </row>
    <row r="1168" spans="1:31" x14ac:dyDescent="0.25">
      <c r="A1168" s="1"/>
      <c r="B1168" s="1"/>
      <c r="AD1168" s="6"/>
      <c r="AE1168" s="6"/>
    </row>
    <row r="1169" spans="1:31" x14ac:dyDescent="0.25">
      <c r="A1169" s="1"/>
      <c r="B1169" s="1"/>
      <c r="AD1169" s="6"/>
      <c r="AE1169" s="6"/>
    </row>
    <row r="1170" spans="1:31" x14ac:dyDescent="0.25">
      <c r="A1170" s="1"/>
      <c r="B1170" s="1"/>
      <c r="AD1170" s="6"/>
      <c r="AE1170" s="6"/>
    </row>
    <row r="1171" spans="1:31" x14ac:dyDescent="0.25">
      <c r="A1171" s="1"/>
      <c r="B1171" s="1"/>
      <c r="AD1171" s="6"/>
      <c r="AE1171" s="6"/>
    </row>
    <row r="1172" spans="1:31" x14ac:dyDescent="0.25">
      <c r="A1172" s="1"/>
      <c r="B1172" s="1"/>
      <c r="AD1172" s="6"/>
      <c r="AE1172" s="6"/>
    </row>
    <row r="1173" spans="1:31" x14ac:dyDescent="0.25">
      <c r="A1173" s="1"/>
      <c r="B1173" s="1"/>
      <c r="AD1173" s="6"/>
      <c r="AE1173" s="6"/>
    </row>
    <row r="1174" spans="1:31" x14ac:dyDescent="0.25">
      <c r="A1174" s="1"/>
      <c r="B1174" s="1"/>
      <c r="AD1174" s="6"/>
      <c r="AE1174" s="6"/>
    </row>
    <row r="1175" spans="1:31" x14ac:dyDescent="0.25">
      <c r="A1175" s="1"/>
      <c r="B1175" s="1"/>
      <c r="AD1175" s="6"/>
      <c r="AE1175" s="6"/>
    </row>
    <row r="1176" spans="1:31" x14ac:dyDescent="0.25">
      <c r="A1176" s="1"/>
      <c r="B1176" s="1"/>
      <c r="AD1176" s="6"/>
      <c r="AE1176" s="6"/>
    </row>
    <row r="1177" spans="1:31" x14ac:dyDescent="0.25">
      <c r="A1177" s="1"/>
      <c r="B1177" s="1"/>
      <c r="AD1177" s="6"/>
      <c r="AE1177" s="6"/>
    </row>
    <row r="1178" spans="1:31" x14ac:dyDescent="0.25">
      <c r="A1178" s="1"/>
      <c r="B1178" s="1"/>
      <c r="AD1178" s="6"/>
      <c r="AE1178" s="6"/>
    </row>
    <row r="1179" spans="1:31" x14ac:dyDescent="0.25">
      <c r="A1179" s="1"/>
      <c r="B1179" s="1"/>
      <c r="AD1179" s="6"/>
      <c r="AE1179" s="6"/>
    </row>
    <row r="1180" spans="1:31" x14ac:dyDescent="0.25">
      <c r="A1180" s="1"/>
      <c r="B1180" s="1"/>
      <c r="AD1180" s="6"/>
      <c r="AE1180" s="6"/>
    </row>
    <row r="1181" spans="1:31" x14ac:dyDescent="0.25">
      <c r="A1181" s="1"/>
      <c r="B1181" s="1"/>
      <c r="AD1181" s="6"/>
      <c r="AE1181" s="6"/>
    </row>
    <row r="1182" spans="1:31" x14ac:dyDescent="0.25">
      <c r="A1182" s="1"/>
      <c r="B1182" s="1"/>
      <c r="AD1182" s="6"/>
      <c r="AE1182" s="6"/>
    </row>
    <row r="1183" spans="1:31" x14ac:dyDescent="0.25">
      <c r="A1183" s="1"/>
      <c r="B1183" s="1"/>
      <c r="AD1183" s="6"/>
      <c r="AE1183" s="6"/>
    </row>
    <row r="1184" spans="1:31" x14ac:dyDescent="0.25">
      <c r="A1184" s="1"/>
      <c r="B1184" s="1"/>
      <c r="AD1184" s="6"/>
      <c r="AE1184" s="6"/>
    </row>
    <row r="1185" spans="1:31" x14ac:dyDescent="0.25">
      <c r="A1185" s="1"/>
      <c r="B1185" s="1"/>
      <c r="AD1185" s="6"/>
      <c r="AE1185" s="6"/>
    </row>
    <row r="1186" spans="1:31" x14ac:dyDescent="0.25">
      <c r="A1186" s="1"/>
      <c r="B1186" s="1"/>
      <c r="AD1186" s="6"/>
      <c r="AE1186" s="6"/>
    </row>
    <row r="1187" spans="1:31" x14ac:dyDescent="0.25">
      <c r="A1187" s="1"/>
      <c r="B1187" s="1"/>
      <c r="AD1187" s="6"/>
      <c r="AE1187" s="6"/>
    </row>
    <row r="1188" spans="1:31" x14ac:dyDescent="0.25">
      <c r="A1188" s="1"/>
      <c r="B1188" s="1"/>
      <c r="AD1188" s="6"/>
      <c r="AE1188" s="6"/>
    </row>
    <row r="1189" spans="1:31" x14ac:dyDescent="0.25">
      <c r="A1189" s="1"/>
      <c r="B1189" s="1"/>
      <c r="AD1189" s="6"/>
      <c r="AE1189" s="6"/>
    </row>
    <row r="1190" spans="1:31" x14ac:dyDescent="0.25">
      <c r="A1190" s="1"/>
      <c r="B1190" s="1"/>
      <c r="AD1190" s="6"/>
      <c r="AE1190" s="6"/>
    </row>
    <row r="1191" spans="1:31" x14ac:dyDescent="0.25">
      <c r="A1191" s="1"/>
      <c r="B1191" s="1"/>
      <c r="AD1191" s="6"/>
      <c r="AE1191" s="6"/>
    </row>
    <row r="1192" spans="1:31" x14ac:dyDescent="0.25">
      <c r="A1192" s="1"/>
      <c r="B1192" s="1"/>
      <c r="AD1192" s="6"/>
      <c r="AE1192" s="6"/>
    </row>
    <row r="1193" spans="1:31" x14ac:dyDescent="0.25">
      <c r="A1193" s="1"/>
      <c r="B1193" s="1"/>
      <c r="AD1193" s="6"/>
      <c r="AE1193" s="6"/>
    </row>
    <row r="1194" spans="1:31" x14ac:dyDescent="0.25">
      <c r="A1194" s="1"/>
      <c r="B1194" s="1"/>
      <c r="AD1194" s="6"/>
      <c r="AE1194" s="6"/>
    </row>
    <row r="1195" spans="1:31" x14ac:dyDescent="0.25">
      <c r="A1195" s="1"/>
      <c r="B1195" s="1"/>
      <c r="AD1195" s="6"/>
      <c r="AE1195" s="6"/>
    </row>
    <row r="1196" spans="1:31" x14ac:dyDescent="0.25">
      <c r="A1196" s="1"/>
      <c r="B1196" s="1"/>
      <c r="AD1196" s="6"/>
      <c r="AE1196" s="6"/>
    </row>
    <row r="1197" spans="1:31" x14ac:dyDescent="0.25">
      <c r="A1197" s="1"/>
      <c r="B1197" s="1"/>
      <c r="AD1197" s="6"/>
      <c r="AE1197" s="6"/>
    </row>
    <row r="1198" spans="1:31" x14ac:dyDescent="0.25">
      <c r="A1198" s="1"/>
      <c r="B1198" s="1"/>
      <c r="AD1198" s="6"/>
      <c r="AE1198" s="6"/>
    </row>
    <row r="1199" spans="1:31" x14ac:dyDescent="0.25">
      <c r="A1199" s="1"/>
      <c r="B1199" s="1"/>
      <c r="AD1199" s="6"/>
      <c r="AE1199" s="6"/>
    </row>
    <row r="1200" spans="1:31" x14ac:dyDescent="0.25">
      <c r="A1200" s="1"/>
      <c r="B1200" s="1"/>
      <c r="AD1200" s="6"/>
      <c r="AE1200" s="6"/>
    </row>
    <row r="1201" spans="1:31" x14ac:dyDescent="0.25">
      <c r="A1201" s="1"/>
      <c r="B1201" s="1"/>
      <c r="AD1201" s="6"/>
      <c r="AE1201" s="6"/>
    </row>
    <row r="1202" spans="1:31" x14ac:dyDescent="0.25">
      <c r="A1202" s="1"/>
      <c r="B1202" s="1"/>
      <c r="AD1202" s="6"/>
      <c r="AE1202" s="6"/>
    </row>
    <row r="1203" spans="1:31" x14ac:dyDescent="0.25">
      <c r="A1203" s="1"/>
      <c r="B1203" s="1"/>
      <c r="AD1203" s="6"/>
      <c r="AE1203" s="6"/>
    </row>
    <row r="1204" spans="1:31" x14ac:dyDescent="0.25">
      <c r="A1204" s="1"/>
      <c r="B1204" s="1"/>
      <c r="AD1204" s="6"/>
      <c r="AE1204" s="6"/>
    </row>
    <row r="1205" spans="1:31" x14ac:dyDescent="0.25">
      <c r="A1205" s="1"/>
      <c r="B1205" s="1"/>
      <c r="AD1205" s="6"/>
      <c r="AE1205" s="6"/>
    </row>
    <row r="1206" spans="1:31" x14ac:dyDescent="0.25">
      <c r="A1206" s="1"/>
      <c r="B1206" s="1"/>
      <c r="AD1206" s="6"/>
      <c r="AE1206" s="6"/>
    </row>
    <row r="1207" spans="1:31" x14ac:dyDescent="0.25">
      <c r="A1207" s="1"/>
      <c r="B1207" s="1"/>
      <c r="AD1207" s="6"/>
      <c r="AE1207" s="6"/>
    </row>
    <row r="1208" spans="1:31" x14ac:dyDescent="0.25">
      <c r="A1208" s="1"/>
      <c r="B1208" s="1"/>
      <c r="AD1208" s="6"/>
      <c r="AE1208" s="6"/>
    </row>
    <row r="1209" spans="1:31" x14ac:dyDescent="0.25">
      <c r="A1209" s="1"/>
      <c r="B1209" s="1"/>
      <c r="AD1209" s="6"/>
      <c r="AE1209" s="6"/>
    </row>
    <row r="1210" spans="1:31" x14ac:dyDescent="0.25">
      <c r="A1210" s="1"/>
      <c r="B1210" s="1"/>
      <c r="AD1210" s="6"/>
      <c r="AE1210" s="6"/>
    </row>
    <row r="1211" spans="1:31" x14ac:dyDescent="0.25">
      <c r="A1211" s="1"/>
      <c r="B1211" s="1"/>
      <c r="AD1211" s="6"/>
      <c r="AE1211" s="6"/>
    </row>
    <row r="1212" spans="1:31" x14ac:dyDescent="0.25">
      <c r="A1212" s="1"/>
      <c r="B1212" s="1"/>
      <c r="AD1212" s="6"/>
      <c r="AE1212" s="6"/>
    </row>
    <row r="1213" spans="1:31" x14ac:dyDescent="0.25">
      <c r="A1213" s="1"/>
      <c r="B1213" s="1"/>
      <c r="AD1213" s="6"/>
      <c r="AE1213" s="6"/>
    </row>
    <row r="1214" spans="1:31" x14ac:dyDescent="0.25">
      <c r="A1214" s="1"/>
      <c r="B1214" s="1"/>
      <c r="AD1214" s="6"/>
      <c r="AE1214" s="6"/>
    </row>
    <row r="1215" spans="1:31" x14ac:dyDescent="0.25">
      <c r="A1215" s="1"/>
      <c r="B1215" s="1"/>
      <c r="AD1215" s="6"/>
      <c r="AE1215" s="6"/>
    </row>
    <row r="1216" spans="1:31" x14ac:dyDescent="0.25">
      <c r="A1216" s="1"/>
      <c r="B1216" s="1"/>
      <c r="AD1216" s="6"/>
      <c r="AE1216" s="6"/>
    </row>
    <row r="1217" spans="1:31" x14ac:dyDescent="0.25">
      <c r="A1217" s="1"/>
      <c r="B1217" s="1"/>
      <c r="AD1217" s="6"/>
      <c r="AE1217" s="6"/>
    </row>
    <row r="1218" spans="1:31" x14ac:dyDescent="0.25">
      <c r="A1218" s="1"/>
      <c r="B1218" s="1"/>
      <c r="AD1218" s="6"/>
      <c r="AE1218" s="6"/>
    </row>
    <row r="1219" spans="1:31" x14ac:dyDescent="0.25">
      <c r="A1219" s="1"/>
      <c r="B1219" s="1"/>
      <c r="AD1219" s="6"/>
      <c r="AE1219" s="6"/>
    </row>
    <row r="1220" spans="1:31" x14ac:dyDescent="0.25">
      <c r="A1220" s="1"/>
      <c r="B1220" s="1"/>
      <c r="AD1220" s="6"/>
      <c r="AE1220" s="6"/>
    </row>
    <row r="1221" spans="1:31" x14ac:dyDescent="0.25">
      <c r="A1221" s="1"/>
      <c r="B1221" s="1"/>
      <c r="AD1221" s="6"/>
      <c r="AE1221" s="6"/>
    </row>
    <row r="1222" spans="1:31" x14ac:dyDescent="0.25">
      <c r="A1222" s="1"/>
      <c r="B1222" s="1"/>
      <c r="AD1222" s="6"/>
      <c r="AE1222" s="6"/>
    </row>
    <row r="1223" spans="1:31" x14ac:dyDescent="0.25">
      <c r="A1223" s="1"/>
      <c r="B1223" s="1"/>
      <c r="AD1223" s="6"/>
      <c r="AE1223" s="6"/>
    </row>
    <row r="1224" spans="1:31" x14ac:dyDescent="0.25">
      <c r="A1224" s="1"/>
      <c r="B1224" s="1"/>
      <c r="AD1224" s="6"/>
      <c r="AE1224" s="6"/>
    </row>
    <row r="1225" spans="1:31" x14ac:dyDescent="0.25">
      <c r="A1225" s="1"/>
      <c r="B1225" s="1"/>
      <c r="AD1225" s="6"/>
      <c r="AE1225" s="6"/>
    </row>
    <row r="1226" spans="1:31" x14ac:dyDescent="0.25">
      <c r="A1226" s="1"/>
      <c r="B1226" s="1"/>
      <c r="AD1226" s="6"/>
      <c r="AE1226" s="6"/>
    </row>
    <row r="1227" spans="1:31" x14ac:dyDescent="0.25">
      <c r="A1227" s="1"/>
      <c r="B1227" s="1"/>
      <c r="AD1227" s="6"/>
      <c r="AE1227" s="6"/>
    </row>
    <row r="1228" spans="1:31" x14ac:dyDescent="0.25">
      <c r="A1228" s="1"/>
      <c r="B1228" s="1"/>
      <c r="AD1228" s="6"/>
      <c r="AE1228" s="6"/>
    </row>
    <row r="1229" spans="1:31" x14ac:dyDescent="0.25">
      <c r="A1229" s="1"/>
      <c r="B1229" s="1"/>
      <c r="AD1229" s="6"/>
      <c r="AE1229" s="6"/>
    </row>
    <row r="1230" spans="1:31" x14ac:dyDescent="0.25">
      <c r="A1230" s="1"/>
      <c r="B1230" s="1"/>
      <c r="AD1230" s="6"/>
      <c r="AE1230" s="6"/>
    </row>
    <row r="1231" spans="1:31" x14ac:dyDescent="0.25">
      <c r="A1231" s="1"/>
      <c r="B1231" s="1"/>
      <c r="AD1231" s="6"/>
      <c r="AE1231" s="6"/>
    </row>
    <row r="1232" spans="1:31" x14ac:dyDescent="0.25">
      <c r="A1232" s="1"/>
      <c r="B1232" s="1"/>
      <c r="AD1232" s="6"/>
      <c r="AE1232" s="6"/>
    </row>
    <row r="1233" spans="1:31" x14ac:dyDescent="0.25">
      <c r="A1233" s="1"/>
      <c r="B1233" s="1"/>
      <c r="AD1233" s="6"/>
      <c r="AE1233" s="6"/>
    </row>
    <row r="1234" spans="1:31" x14ac:dyDescent="0.25">
      <c r="A1234" s="1"/>
      <c r="B1234" s="1"/>
      <c r="AD1234" s="6"/>
      <c r="AE1234" s="6"/>
    </row>
    <row r="1235" spans="1:31" x14ac:dyDescent="0.25">
      <c r="A1235" s="1"/>
      <c r="B1235" s="1"/>
      <c r="AD1235" s="6"/>
      <c r="AE1235" s="6"/>
    </row>
    <row r="1236" spans="1:31" x14ac:dyDescent="0.25">
      <c r="A1236" s="1"/>
      <c r="B1236" s="1"/>
      <c r="AD1236" s="6"/>
      <c r="AE1236" s="6"/>
    </row>
    <row r="1237" spans="1:31" x14ac:dyDescent="0.25">
      <c r="A1237" s="1"/>
      <c r="B1237" s="1"/>
      <c r="AD1237" s="6"/>
      <c r="AE1237" s="6"/>
    </row>
    <row r="1238" spans="1:31" x14ac:dyDescent="0.25">
      <c r="A1238" s="1"/>
      <c r="B1238" s="1"/>
      <c r="AD1238" s="6"/>
      <c r="AE1238" s="6"/>
    </row>
    <row r="1239" spans="1:31" x14ac:dyDescent="0.25">
      <c r="A1239" s="1"/>
      <c r="B1239" s="1"/>
      <c r="AD1239" s="6"/>
      <c r="AE1239" s="6"/>
    </row>
    <row r="1240" spans="1:31" x14ac:dyDescent="0.25">
      <c r="A1240" s="1"/>
      <c r="B1240" s="1"/>
      <c r="AD1240" s="6"/>
      <c r="AE1240" s="6"/>
    </row>
    <row r="1241" spans="1:31" x14ac:dyDescent="0.25">
      <c r="A1241" s="1"/>
      <c r="B1241" s="1"/>
      <c r="AD1241" s="6"/>
      <c r="AE1241" s="6"/>
    </row>
    <row r="1242" spans="1:31" x14ac:dyDescent="0.25">
      <c r="A1242" s="1"/>
      <c r="B1242" s="1"/>
      <c r="AD1242" s="6"/>
      <c r="AE1242" s="6"/>
    </row>
    <row r="1243" spans="1:31" x14ac:dyDescent="0.25">
      <c r="A1243" s="1"/>
      <c r="B1243" s="1"/>
      <c r="AD1243" s="6"/>
      <c r="AE1243" s="6"/>
    </row>
    <row r="1244" spans="1:31" x14ac:dyDescent="0.25">
      <c r="A1244" s="1"/>
      <c r="B1244" s="1"/>
      <c r="AD1244" s="6"/>
      <c r="AE1244" s="6"/>
    </row>
    <row r="1245" spans="1:31" x14ac:dyDescent="0.25">
      <c r="A1245" s="1"/>
      <c r="B1245" s="1"/>
      <c r="AD1245" s="6"/>
      <c r="AE1245" s="6"/>
    </row>
    <row r="1246" spans="1:31" x14ac:dyDescent="0.25">
      <c r="A1246" s="1"/>
      <c r="B1246" s="1"/>
      <c r="AD1246" s="6"/>
      <c r="AE1246" s="6"/>
    </row>
    <row r="1247" spans="1:31" x14ac:dyDescent="0.25">
      <c r="A1247" s="1"/>
      <c r="B1247" s="1"/>
      <c r="AD1247" s="6"/>
      <c r="AE1247" s="6"/>
    </row>
    <row r="1248" spans="1:31" x14ac:dyDescent="0.25">
      <c r="A1248" s="1"/>
      <c r="B1248" s="1"/>
      <c r="AD1248" s="6"/>
      <c r="AE1248" s="6"/>
    </row>
    <row r="1249" spans="1:31" x14ac:dyDescent="0.25">
      <c r="A1249" s="1"/>
      <c r="B1249" s="1"/>
      <c r="AD1249" s="6"/>
      <c r="AE1249" s="6"/>
    </row>
    <row r="1250" spans="1:31" x14ac:dyDescent="0.25">
      <c r="A1250" s="1"/>
      <c r="B1250" s="1"/>
      <c r="AD1250" s="6"/>
      <c r="AE1250" s="6"/>
    </row>
    <row r="1251" spans="1:31" x14ac:dyDescent="0.25">
      <c r="A1251" s="1"/>
      <c r="B1251" s="1"/>
      <c r="AD1251" s="6"/>
      <c r="AE1251" s="6"/>
    </row>
    <row r="1252" spans="1:31" x14ac:dyDescent="0.25">
      <c r="A1252" s="1"/>
      <c r="B1252" s="1"/>
      <c r="AD1252" s="6"/>
      <c r="AE1252" s="6"/>
    </row>
    <row r="1253" spans="1:31" x14ac:dyDescent="0.25">
      <c r="A1253" s="1"/>
      <c r="B1253" s="1"/>
      <c r="AD1253" s="6"/>
      <c r="AE1253" s="6"/>
    </row>
    <row r="1254" spans="1:31" x14ac:dyDescent="0.25">
      <c r="A1254" s="1"/>
      <c r="B1254" s="1"/>
      <c r="AD1254" s="6"/>
      <c r="AE1254" s="6"/>
    </row>
    <row r="1255" spans="1:31" x14ac:dyDescent="0.25">
      <c r="A1255" s="1"/>
      <c r="B1255" s="1"/>
      <c r="AD1255" s="6"/>
      <c r="AE1255" s="6"/>
    </row>
    <row r="1256" spans="1:31" x14ac:dyDescent="0.25">
      <c r="A1256" s="1"/>
      <c r="B1256" s="1"/>
      <c r="AD1256" s="6"/>
      <c r="AE1256" s="6"/>
    </row>
    <row r="1257" spans="1:31" x14ac:dyDescent="0.25">
      <c r="A1257" s="1"/>
      <c r="B1257" s="1"/>
      <c r="AD1257" s="6"/>
      <c r="AE1257" s="6"/>
    </row>
    <row r="1258" spans="1:31" x14ac:dyDescent="0.25">
      <c r="A1258" s="1"/>
      <c r="B1258" s="1"/>
      <c r="AD1258" s="6"/>
      <c r="AE1258" s="6"/>
    </row>
    <row r="1259" spans="1:31" x14ac:dyDescent="0.25">
      <c r="A1259" s="1"/>
      <c r="B1259" s="1"/>
      <c r="AD1259" s="6"/>
      <c r="AE1259" s="6"/>
    </row>
    <row r="1260" spans="1:31" x14ac:dyDescent="0.25">
      <c r="A1260" s="1"/>
      <c r="B1260" s="1"/>
      <c r="AD1260" s="6"/>
      <c r="AE1260" s="6"/>
    </row>
    <row r="1261" spans="1:31" x14ac:dyDescent="0.25">
      <c r="A1261" s="1"/>
      <c r="B1261" s="1"/>
      <c r="AD1261" s="6"/>
      <c r="AE1261" s="6"/>
    </row>
    <row r="1262" spans="1:31" x14ac:dyDescent="0.25">
      <c r="A1262" s="1"/>
      <c r="B1262" s="1"/>
      <c r="AD1262" s="6"/>
      <c r="AE1262" s="6"/>
    </row>
    <row r="1263" spans="1:31" x14ac:dyDescent="0.25">
      <c r="A1263" s="1"/>
      <c r="B1263" s="1"/>
      <c r="AD1263" s="6"/>
      <c r="AE1263" s="6"/>
    </row>
    <row r="1264" spans="1:31" x14ac:dyDescent="0.25">
      <c r="A1264" s="1"/>
      <c r="B1264" s="1"/>
      <c r="AD1264" s="6"/>
      <c r="AE1264" s="6"/>
    </row>
    <row r="1265" spans="1:31" x14ac:dyDescent="0.25">
      <c r="A1265" s="1"/>
      <c r="B1265" s="1"/>
      <c r="AD1265" s="6"/>
      <c r="AE1265" s="6"/>
    </row>
    <row r="1266" spans="1:31" x14ac:dyDescent="0.25">
      <c r="A1266" s="1"/>
      <c r="B1266" s="1"/>
      <c r="AD1266" s="6"/>
      <c r="AE1266" s="6"/>
    </row>
    <row r="1267" spans="1:31" x14ac:dyDescent="0.25">
      <c r="A1267" s="1"/>
      <c r="B1267" s="1"/>
      <c r="AD1267" s="6"/>
      <c r="AE1267" s="6"/>
    </row>
    <row r="1268" spans="1:31" x14ac:dyDescent="0.25">
      <c r="A1268" s="1"/>
      <c r="B1268" s="1"/>
      <c r="AD1268" s="6"/>
      <c r="AE1268" s="6"/>
    </row>
    <row r="1269" spans="1:31" x14ac:dyDescent="0.25">
      <c r="A1269" s="1"/>
      <c r="B1269" s="1"/>
      <c r="AD1269" s="6"/>
      <c r="AE1269" s="6"/>
    </row>
    <row r="1270" spans="1:31" x14ac:dyDescent="0.25">
      <c r="A1270" s="1"/>
      <c r="B1270" s="1"/>
      <c r="AD1270" s="6"/>
      <c r="AE1270" s="6"/>
    </row>
    <row r="1271" spans="1:31" x14ac:dyDescent="0.25">
      <c r="A1271" s="1"/>
      <c r="B1271" s="1"/>
      <c r="AD1271" s="6"/>
      <c r="AE1271" s="6"/>
    </row>
    <row r="1272" spans="1:31" x14ac:dyDescent="0.25">
      <c r="A1272" s="1"/>
      <c r="B1272" s="1"/>
      <c r="AD1272" s="6"/>
      <c r="AE1272" s="6"/>
    </row>
    <row r="1273" spans="1:31" x14ac:dyDescent="0.25">
      <c r="A1273" s="1"/>
      <c r="B1273" s="1"/>
      <c r="AD1273" s="6"/>
      <c r="AE1273" s="6"/>
    </row>
    <row r="1274" spans="1:31" x14ac:dyDescent="0.25">
      <c r="A1274" s="1"/>
      <c r="B1274" s="1"/>
      <c r="AD1274" s="6"/>
      <c r="AE1274" s="6"/>
    </row>
    <row r="1275" spans="1:31" x14ac:dyDescent="0.25">
      <c r="A1275" s="1"/>
      <c r="B1275" s="1"/>
      <c r="AD1275" s="6"/>
      <c r="AE1275" s="6"/>
    </row>
    <row r="1276" spans="1:31" x14ac:dyDescent="0.25">
      <c r="A1276" s="1"/>
      <c r="B1276" s="1"/>
      <c r="AD1276" s="6"/>
      <c r="AE1276" s="6"/>
    </row>
    <row r="1277" spans="1:31" x14ac:dyDescent="0.25">
      <c r="A1277" s="1"/>
      <c r="B1277" s="1"/>
      <c r="AD1277" s="6"/>
      <c r="AE1277" s="6"/>
    </row>
    <row r="1278" spans="1:31" x14ac:dyDescent="0.25">
      <c r="A1278" s="1"/>
      <c r="B1278" s="1"/>
      <c r="AD1278" s="6"/>
      <c r="AE1278" s="6"/>
    </row>
    <row r="1279" spans="1:31" x14ac:dyDescent="0.25">
      <c r="A1279" s="1"/>
      <c r="B1279" s="1"/>
      <c r="AD1279" s="6"/>
      <c r="AE1279" s="6"/>
    </row>
    <row r="1280" spans="1:31" x14ac:dyDescent="0.25">
      <c r="A1280" s="1"/>
      <c r="B1280" s="1"/>
      <c r="AD1280" s="6"/>
      <c r="AE1280" s="6"/>
    </row>
    <row r="1281" spans="1:31" x14ac:dyDescent="0.25">
      <c r="A1281" s="1"/>
      <c r="B1281" s="1"/>
      <c r="AD1281" s="6"/>
      <c r="AE1281" s="6"/>
    </row>
    <row r="1282" spans="1:31" x14ac:dyDescent="0.25">
      <c r="A1282" s="1"/>
      <c r="B1282" s="1"/>
      <c r="AD1282" s="6"/>
      <c r="AE1282" s="6"/>
    </row>
    <row r="1283" spans="1:31" x14ac:dyDescent="0.25">
      <c r="A1283" s="1"/>
      <c r="B1283" s="1"/>
      <c r="AD1283" s="6"/>
      <c r="AE1283" s="6"/>
    </row>
    <row r="1284" spans="1:31" x14ac:dyDescent="0.25">
      <c r="A1284" s="1"/>
      <c r="B1284" s="1"/>
      <c r="AD1284" s="6"/>
      <c r="AE1284" s="6"/>
    </row>
    <row r="1285" spans="1:31" x14ac:dyDescent="0.25">
      <c r="A1285" s="1"/>
      <c r="B1285" s="1"/>
      <c r="AD1285" s="6"/>
      <c r="AE1285" s="6"/>
    </row>
    <row r="1286" spans="1:31" x14ac:dyDescent="0.25">
      <c r="A1286" s="1"/>
      <c r="B1286" s="1"/>
      <c r="AD1286" s="6"/>
      <c r="AE1286" s="6"/>
    </row>
    <row r="1287" spans="1:31" x14ac:dyDescent="0.25">
      <c r="A1287" s="1"/>
      <c r="B1287" s="1"/>
      <c r="AD1287" s="6"/>
      <c r="AE1287" s="6"/>
    </row>
    <row r="1288" spans="1:31" x14ac:dyDescent="0.25">
      <c r="A1288" s="1"/>
      <c r="B1288" s="1"/>
      <c r="AD1288" s="6"/>
      <c r="AE1288" s="6"/>
    </row>
    <row r="1289" spans="1:31" x14ac:dyDescent="0.25">
      <c r="A1289" s="1"/>
      <c r="B1289" s="1"/>
      <c r="AD1289" s="6"/>
      <c r="AE1289" s="6"/>
    </row>
    <row r="1290" spans="1:31" x14ac:dyDescent="0.25">
      <c r="A1290" s="1"/>
      <c r="B1290" s="1"/>
      <c r="AD1290" s="6"/>
      <c r="AE1290" s="6"/>
    </row>
    <row r="1291" spans="1:31" x14ac:dyDescent="0.25">
      <c r="A1291" s="1"/>
      <c r="B1291" s="1"/>
      <c r="AD1291" s="6"/>
      <c r="AE1291" s="6"/>
    </row>
    <row r="1292" spans="1:31" x14ac:dyDescent="0.25">
      <c r="A1292" s="1"/>
      <c r="B1292" s="1"/>
      <c r="AD1292" s="6"/>
      <c r="AE1292" s="6"/>
    </row>
    <row r="1293" spans="1:31" x14ac:dyDescent="0.25">
      <c r="A1293" s="1"/>
      <c r="B1293" s="1"/>
      <c r="AD1293" s="6"/>
      <c r="AE1293" s="6"/>
    </row>
    <row r="1294" spans="1:31" x14ac:dyDescent="0.25">
      <c r="A1294" s="1"/>
      <c r="B1294" s="1"/>
      <c r="AD1294" s="6"/>
      <c r="AE1294" s="6"/>
    </row>
    <row r="1295" spans="1:31" x14ac:dyDescent="0.25">
      <c r="A1295" s="1"/>
      <c r="B1295" s="1"/>
      <c r="AD1295" s="6"/>
      <c r="AE1295" s="6"/>
    </row>
    <row r="1296" spans="1:31" x14ac:dyDescent="0.25">
      <c r="A1296" s="1"/>
      <c r="B1296" s="1"/>
      <c r="AD1296" s="6"/>
      <c r="AE1296" s="6"/>
    </row>
    <row r="1297" spans="1:31" x14ac:dyDescent="0.25">
      <c r="A1297" s="1"/>
      <c r="B1297" s="1"/>
      <c r="AD1297" s="6"/>
      <c r="AE1297" s="6"/>
    </row>
    <row r="1298" spans="1:31" x14ac:dyDescent="0.25">
      <c r="A1298" s="1"/>
      <c r="B1298" s="1"/>
      <c r="AD1298" s="6"/>
      <c r="AE1298" s="6"/>
    </row>
    <row r="1299" spans="1:31" x14ac:dyDescent="0.25">
      <c r="A1299" s="1"/>
      <c r="B1299" s="1"/>
      <c r="AD1299" s="6"/>
      <c r="AE1299" s="6"/>
    </row>
    <row r="1300" spans="1:31" x14ac:dyDescent="0.25">
      <c r="A1300" s="1"/>
      <c r="B1300" s="1"/>
      <c r="AD1300" s="6"/>
      <c r="AE1300" s="6"/>
    </row>
    <row r="1301" spans="1:31" x14ac:dyDescent="0.25">
      <c r="A1301" s="1"/>
      <c r="B1301" s="1"/>
      <c r="AD1301" s="6"/>
      <c r="AE1301" s="6"/>
    </row>
    <row r="1302" spans="1:31" x14ac:dyDescent="0.25">
      <c r="A1302" s="1"/>
      <c r="B1302" s="1"/>
      <c r="AD1302" s="6"/>
      <c r="AE1302" s="6"/>
    </row>
    <row r="1303" spans="1:31" x14ac:dyDescent="0.25">
      <c r="A1303" s="1"/>
      <c r="B1303" s="1"/>
      <c r="AD1303" s="6"/>
      <c r="AE1303" s="6"/>
    </row>
    <row r="1304" spans="1:31" x14ac:dyDescent="0.25">
      <c r="A1304" s="1"/>
      <c r="B1304" s="1"/>
      <c r="AD1304" s="6"/>
      <c r="AE1304" s="6"/>
    </row>
    <row r="1305" spans="1:31" x14ac:dyDescent="0.25">
      <c r="A1305" s="1"/>
      <c r="B1305" s="1"/>
      <c r="AD1305" s="6"/>
      <c r="AE1305" s="6"/>
    </row>
    <row r="1306" spans="1:31" x14ac:dyDescent="0.25">
      <c r="A1306" s="1"/>
      <c r="B1306" s="1"/>
      <c r="AD1306" s="6"/>
      <c r="AE1306" s="6"/>
    </row>
    <row r="1307" spans="1:31" x14ac:dyDescent="0.25">
      <c r="A1307" s="1"/>
      <c r="B1307" s="1"/>
      <c r="AD1307" s="6"/>
      <c r="AE1307" s="6"/>
    </row>
    <row r="1308" spans="1:31" x14ac:dyDescent="0.25">
      <c r="A1308" s="1"/>
      <c r="B1308" s="1"/>
      <c r="AD1308" s="6"/>
      <c r="AE1308" s="6"/>
    </row>
    <row r="1309" spans="1:31" x14ac:dyDescent="0.25">
      <c r="A1309" s="1"/>
      <c r="B1309" s="1"/>
      <c r="AD1309" s="6"/>
      <c r="AE1309" s="6"/>
    </row>
    <row r="1310" spans="1:31" x14ac:dyDescent="0.25">
      <c r="A1310" s="1"/>
      <c r="B1310" s="1"/>
      <c r="AD1310" s="6"/>
      <c r="AE1310" s="6"/>
    </row>
    <row r="1311" spans="1:31" x14ac:dyDescent="0.25">
      <c r="A1311" s="1"/>
      <c r="B1311" s="1"/>
      <c r="AD1311" s="6"/>
      <c r="AE1311" s="6"/>
    </row>
    <row r="1312" spans="1:31" x14ac:dyDescent="0.25">
      <c r="A1312" s="1"/>
      <c r="B1312" s="1"/>
      <c r="AD1312" s="6"/>
      <c r="AE1312" s="6"/>
    </row>
    <row r="1313" spans="1:31" x14ac:dyDescent="0.25">
      <c r="A1313" s="1"/>
      <c r="B1313" s="1"/>
      <c r="AD1313" s="6"/>
      <c r="AE1313" s="6"/>
    </row>
    <row r="1314" spans="1:31" x14ac:dyDescent="0.25">
      <c r="A1314" s="1"/>
      <c r="B1314" s="1"/>
      <c r="AD1314" s="6"/>
      <c r="AE1314" s="6"/>
    </row>
    <row r="1315" spans="1:31" x14ac:dyDescent="0.25">
      <c r="A1315" s="1"/>
      <c r="B1315" s="1"/>
      <c r="AD1315" s="6"/>
      <c r="AE1315" s="6"/>
    </row>
    <row r="1316" spans="1:31" x14ac:dyDescent="0.25">
      <c r="A1316" s="1"/>
      <c r="B1316" s="1"/>
      <c r="AD1316" s="6"/>
      <c r="AE1316" s="6"/>
    </row>
    <row r="1317" spans="1:31" x14ac:dyDescent="0.25">
      <c r="A1317" s="1"/>
      <c r="B1317" s="1"/>
      <c r="AD1317" s="6"/>
      <c r="AE1317" s="6"/>
    </row>
    <row r="1318" spans="1:31" x14ac:dyDescent="0.25">
      <c r="A1318" s="1"/>
      <c r="B1318" s="1"/>
      <c r="AD1318" s="6"/>
      <c r="AE1318" s="6"/>
    </row>
    <row r="1319" spans="1:31" x14ac:dyDescent="0.25">
      <c r="A1319" s="1"/>
      <c r="B1319" s="1"/>
      <c r="AD1319" s="6"/>
      <c r="AE1319" s="6"/>
    </row>
    <row r="1320" spans="1:31" x14ac:dyDescent="0.25">
      <c r="A1320" s="1"/>
      <c r="B1320" s="1"/>
      <c r="AD1320" s="6"/>
      <c r="AE1320" s="6"/>
    </row>
    <row r="1321" spans="1:31" x14ac:dyDescent="0.25">
      <c r="A1321" s="1"/>
      <c r="B1321" s="1"/>
      <c r="AD1321" s="6"/>
      <c r="AE1321" s="6"/>
    </row>
    <row r="1322" spans="1:31" x14ac:dyDescent="0.25">
      <c r="A1322" s="1"/>
      <c r="B1322" s="1"/>
      <c r="AD1322" s="6"/>
      <c r="AE1322" s="6"/>
    </row>
    <row r="1323" spans="1:31" x14ac:dyDescent="0.25">
      <c r="A1323" s="1"/>
      <c r="B1323" s="1"/>
      <c r="AD1323" s="6"/>
      <c r="AE1323" s="6"/>
    </row>
    <row r="1324" spans="1:31" x14ac:dyDescent="0.25">
      <c r="A1324" s="1"/>
      <c r="B1324" s="1"/>
      <c r="AD1324" s="6"/>
      <c r="AE1324" s="6"/>
    </row>
    <row r="1325" spans="1:31" x14ac:dyDescent="0.25">
      <c r="A1325" s="1"/>
      <c r="B1325" s="1"/>
      <c r="AD1325" s="6"/>
      <c r="AE1325" s="6"/>
    </row>
    <row r="1326" spans="1:31" x14ac:dyDescent="0.25">
      <c r="A1326" s="1"/>
      <c r="B1326" s="1"/>
      <c r="AD1326" s="6"/>
      <c r="AE1326" s="6"/>
    </row>
    <row r="1327" spans="1:31" x14ac:dyDescent="0.25">
      <c r="A1327" s="1"/>
      <c r="B1327" s="1"/>
      <c r="AD1327" s="6"/>
      <c r="AE1327" s="6"/>
    </row>
    <row r="1328" spans="1:31" x14ac:dyDescent="0.25">
      <c r="A1328" s="1"/>
      <c r="B1328" s="1"/>
      <c r="AD1328" s="6"/>
      <c r="AE1328" s="6"/>
    </row>
    <row r="1329" spans="1:31" x14ac:dyDescent="0.25">
      <c r="A1329" s="1"/>
      <c r="B1329" s="1"/>
      <c r="AD1329" s="6"/>
      <c r="AE1329" s="6"/>
    </row>
    <row r="1330" spans="1:31" x14ac:dyDescent="0.25">
      <c r="A1330" s="1"/>
      <c r="B1330" s="1"/>
      <c r="AD1330" s="6"/>
      <c r="AE1330" s="6"/>
    </row>
    <row r="1331" spans="1:31" x14ac:dyDescent="0.25">
      <c r="A1331" s="1"/>
      <c r="B1331" s="1"/>
      <c r="AD1331" s="6"/>
      <c r="AE1331" s="6"/>
    </row>
    <row r="1332" spans="1:31" x14ac:dyDescent="0.25">
      <c r="A1332" s="1"/>
      <c r="B1332" s="1"/>
      <c r="AD1332" s="6"/>
      <c r="AE1332" s="6"/>
    </row>
    <row r="1333" spans="1:31" x14ac:dyDescent="0.25">
      <c r="A1333" s="1"/>
      <c r="B1333" s="1"/>
      <c r="AD1333" s="6"/>
      <c r="AE1333" s="6"/>
    </row>
    <row r="1334" spans="1:31" x14ac:dyDescent="0.25">
      <c r="A1334" s="1"/>
      <c r="B1334" s="1"/>
      <c r="AD1334" s="6"/>
      <c r="AE1334" s="6"/>
    </row>
    <row r="1335" spans="1:31" x14ac:dyDescent="0.25">
      <c r="A1335" s="1"/>
      <c r="B1335" s="1"/>
      <c r="AD1335" s="6"/>
      <c r="AE1335" s="6"/>
    </row>
    <row r="1336" spans="1:31" x14ac:dyDescent="0.25">
      <c r="A1336" s="1"/>
      <c r="B1336" s="1"/>
      <c r="AD1336" s="6"/>
      <c r="AE1336" s="6"/>
    </row>
    <row r="1337" spans="1:31" x14ac:dyDescent="0.25">
      <c r="A1337" s="1"/>
      <c r="B1337" s="1"/>
      <c r="AD1337" s="6"/>
      <c r="AE1337" s="6"/>
    </row>
    <row r="1338" spans="1:31" x14ac:dyDescent="0.25">
      <c r="A1338" s="1"/>
      <c r="B1338" s="1"/>
      <c r="AD1338" s="6"/>
      <c r="AE1338" s="6"/>
    </row>
    <row r="1339" spans="1:31" x14ac:dyDescent="0.25">
      <c r="A1339" s="1"/>
      <c r="B1339" s="1"/>
      <c r="AD1339" s="6"/>
      <c r="AE1339" s="6"/>
    </row>
    <row r="1340" spans="1:31" x14ac:dyDescent="0.25">
      <c r="A1340" s="1"/>
      <c r="B1340" s="1"/>
      <c r="AD1340" s="6"/>
      <c r="AE1340" s="6"/>
    </row>
    <row r="1341" spans="1:31" x14ac:dyDescent="0.25">
      <c r="A1341" s="1"/>
      <c r="B1341" s="1"/>
      <c r="AD1341" s="6"/>
      <c r="AE1341" s="6"/>
    </row>
    <row r="1342" spans="1:31" x14ac:dyDescent="0.25">
      <c r="A1342" s="1"/>
      <c r="B1342" s="1"/>
      <c r="AD1342" s="6"/>
      <c r="AE1342" s="6"/>
    </row>
    <row r="1343" spans="1:31" x14ac:dyDescent="0.25">
      <c r="A1343" s="1"/>
      <c r="B1343" s="1"/>
      <c r="AD1343" s="6"/>
      <c r="AE1343" s="6"/>
    </row>
    <row r="1344" spans="1:31" x14ac:dyDescent="0.25">
      <c r="A1344" s="1"/>
      <c r="B1344" s="1"/>
      <c r="AD1344" s="6"/>
      <c r="AE1344" s="6"/>
    </row>
    <row r="1345" spans="1:31" x14ac:dyDescent="0.25">
      <c r="A1345" s="1"/>
      <c r="B1345" s="1"/>
      <c r="AD1345" s="6"/>
      <c r="AE1345" s="6"/>
    </row>
    <row r="1346" spans="1:31" x14ac:dyDescent="0.25">
      <c r="A1346" s="1"/>
      <c r="B1346" s="1"/>
      <c r="AD1346" s="6"/>
      <c r="AE1346" s="6"/>
    </row>
    <row r="1347" spans="1:31" x14ac:dyDescent="0.25">
      <c r="A1347" s="1"/>
      <c r="B1347" s="1"/>
      <c r="AD1347" s="6"/>
      <c r="AE1347" s="6"/>
    </row>
    <row r="1348" spans="1:31" x14ac:dyDescent="0.25">
      <c r="A1348" s="1"/>
      <c r="B1348" s="1"/>
      <c r="AD1348" s="6"/>
      <c r="AE1348" s="6"/>
    </row>
    <row r="1349" spans="1:31" x14ac:dyDescent="0.25">
      <c r="A1349" s="1"/>
      <c r="B1349" s="1"/>
      <c r="AD1349" s="6"/>
      <c r="AE1349" s="6"/>
    </row>
    <row r="1350" spans="1:31" x14ac:dyDescent="0.25">
      <c r="A1350" s="1"/>
      <c r="B1350" s="1"/>
      <c r="AD1350" s="6"/>
      <c r="AE1350" s="6"/>
    </row>
    <row r="1351" spans="1:31" x14ac:dyDescent="0.25">
      <c r="A1351" s="1"/>
      <c r="B1351" s="1"/>
      <c r="AD1351" s="6"/>
      <c r="AE1351" s="6"/>
    </row>
    <row r="1352" spans="1:31" x14ac:dyDescent="0.25">
      <c r="A1352" s="1"/>
      <c r="B1352" s="1"/>
      <c r="AD1352" s="6"/>
      <c r="AE1352" s="6"/>
    </row>
    <row r="1353" spans="1:31" x14ac:dyDescent="0.25">
      <c r="A1353" s="1"/>
      <c r="B1353" s="1"/>
      <c r="AD1353" s="6"/>
      <c r="AE1353" s="6"/>
    </row>
    <row r="1354" spans="1:31" x14ac:dyDescent="0.25">
      <c r="A1354" s="1"/>
      <c r="B1354" s="1"/>
      <c r="AD1354" s="6"/>
      <c r="AE1354" s="6"/>
    </row>
    <row r="1355" spans="1:31" x14ac:dyDescent="0.25">
      <c r="A1355" s="1"/>
      <c r="B1355" s="1"/>
      <c r="AD1355" s="6"/>
      <c r="AE1355" s="6"/>
    </row>
    <row r="1356" spans="1:31" x14ac:dyDescent="0.25">
      <c r="A1356" s="1"/>
      <c r="B1356" s="1"/>
      <c r="AD1356" s="6"/>
      <c r="AE1356" s="6"/>
    </row>
    <row r="1357" spans="1:31" x14ac:dyDescent="0.25">
      <c r="A1357" s="1"/>
      <c r="B1357" s="1"/>
      <c r="AD1357" s="6"/>
      <c r="AE1357" s="6"/>
    </row>
    <row r="1358" spans="1:31" x14ac:dyDescent="0.25">
      <c r="A1358" s="1"/>
      <c r="B1358" s="1"/>
      <c r="AD1358" s="6"/>
      <c r="AE1358" s="6"/>
    </row>
    <row r="1359" spans="1:31" x14ac:dyDescent="0.25">
      <c r="A1359" s="1"/>
      <c r="B1359" s="1"/>
      <c r="AD1359" s="6"/>
      <c r="AE1359" s="6"/>
    </row>
    <row r="1360" spans="1:31" x14ac:dyDescent="0.25">
      <c r="A1360" s="1"/>
      <c r="B1360" s="1"/>
      <c r="AD1360" s="6"/>
      <c r="AE1360" s="6"/>
    </row>
    <row r="1361" spans="1:31" x14ac:dyDescent="0.25">
      <c r="A1361" s="1"/>
      <c r="B1361" s="1"/>
      <c r="AD1361" s="6"/>
      <c r="AE1361" s="6"/>
    </row>
    <row r="1362" spans="1:31" x14ac:dyDescent="0.25">
      <c r="A1362" s="1"/>
      <c r="B1362" s="1"/>
      <c r="AD1362" s="6"/>
      <c r="AE1362" s="6"/>
    </row>
    <row r="1363" spans="1:31" x14ac:dyDescent="0.25">
      <c r="A1363" s="1"/>
      <c r="B1363" s="1"/>
      <c r="AD1363" s="6"/>
      <c r="AE1363" s="6"/>
    </row>
    <row r="1364" spans="1:31" x14ac:dyDescent="0.25">
      <c r="A1364" s="1"/>
      <c r="B1364" s="1"/>
      <c r="AD1364" s="6"/>
      <c r="AE1364" s="6"/>
    </row>
    <row r="1365" spans="1:31" x14ac:dyDescent="0.25">
      <c r="A1365" s="1"/>
      <c r="B1365" s="1"/>
      <c r="AD1365" s="6"/>
      <c r="AE1365" s="6"/>
    </row>
    <row r="1366" spans="1:31" x14ac:dyDescent="0.25">
      <c r="A1366" s="1"/>
      <c r="B1366" s="1"/>
      <c r="AD1366" s="6"/>
      <c r="AE1366" s="6"/>
    </row>
    <row r="1367" spans="1:31" x14ac:dyDescent="0.25">
      <c r="A1367" s="1"/>
      <c r="B1367" s="1"/>
      <c r="AD1367" s="6"/>
      <c r="AE1367" s="6"/>
    </row>
    <row r="1368" spans="1:31" x14ac:dyDescent="0.25">
      <c r="A1368" s="1"/>
      <c r="B1368" s="1"/>
      <c r="AD1368" s="6"/>
      <c r="AE1368" s="6"/>
    </row>
    <row r="1369" spans="1:31" x14ac:dyDescent="0.25">
      <c r="A1369" s="1"/>
      <c r="B1369" s="1"/>
      <c r="AD1369" s="6"/>
      <c r="AE1369" s="6"/>
    </row>
    <row r="1370" spans="1:31" x14ac:dyDescent="0.25">
      <c r="A1370" s="1"/>
      <c r="B1370" s="1"/>
      <c r="AD1370" s="6"/>
      <c r="AE1370" s="6"/>
    </row>
    <row r="1371" spans="1:31" x14ac:dyDescent="0.25">
      <c r="A1371" s="1"/>
      <c r="B1371" s="1"/>
      <c r="AD1371" s="6"/>
      <c r="AE1371" s="6"/>
    </row>
    <row r="1372" spans="1:31" x14ac:dyDescent="0.25">
      <c r="A1372" s="1"/>
      <c r="B1372" s="1"/>
      <c r="AD1372" s="6"/>
      <c r="AE1372" s="6"/>
    </row>
    <row r="1373" spans="1:31" x14ac:dyDescent="0.25">
      <c r="A1373" s="1"/>
      <c r="B1373" s="1"/>
      <c r="AD1373" s="6"/>
      <c r="AE1373" s="6"/>
    </row>
    <row r="1374" spans="1:31" x14ac:dyDescent="0.25">
      <c r="A1374" s="1"/>
      <c r="B1374" s="1"/>
      <c r="AD1374" s="6"/>
      <c r="AE1374" s="6"/>
    </row>
    <row r="1375" spans="1:31" x14ac:dyDescent="0.25">
      <c r="A1375" s="1"/>
      <c r="B1375" s="1"/>
      <c r="AD1375" s="6"/>
      <c r="AE1375" s="6"/>
    </row>
    <row r="1376" spans="1:31" x14ac:dyDescent="0.25">
      <c r="A1376" s="1"/>
      <c r="B1376" s="1"/>
      <c r="AD1376" s="6"/>
      <c r="AE1376" s="6"/>
    </row>
    <row r="1377" spans="1:31" x14ac:dyDescent="0.25">
      <c r="A1377" s="1"/>
      <c r="B1377" s="1"/>
      <c r="AD1377" s="6"/>
      <c r="AE1377" s="6"/>
    </row>
    <row r="1378" spans="1:31" x14ac:dyDescent="0.25">
      <c r="A1378" s="1"/>
      <c r="B1378" s="1"/>
      <c r="AD1378" s="6"/>
      <c r="AE1378" s="6"/>
    </row>
    <row r="1379" spans="1:31" x14ac:dyDescent="0.25">
      <c r="A1379" s="1"/>
      <c r="B1379" s="1"/>
      <c r="AD1379" s="6"/>
      <c r="AE1379" s="6"/>
    </row>
    <row r="1380" spans="1:31" x14ac:dyDescent="0.25">
      <c r="A1380" s="1"/>
      <c r="B1380" s="1"/>
      <c r="AD1380" s="6"/>
      <c r="AE1380" s="6"/>
    </row>
    <row r="1381" spans="1:31" x14ac:dyDescent="0.25">
      <c r="A1381" s="1"/>
      <c r="B1381" s="1"/>
      <c r="AD1381" s="6"/>
      <c r="AE1381" s="6"/>
    </row>
    <row r="1382" spans="1:31" x14ac:dyDescent="0.25">
      <c r="A1382" s="1"/>
      <c r="B1382" s="1"/>
      <c r="AD1382" s="6"/>
      <c r="AE1382" s="6"/>
    </row>
    <row r="1383" spans="1:31" x14ac:dyDescent="0.25">
      <c r="A1383" s="1"/>
      <c r="B1383" s="1"/>
      <c r="AD1383" s="6"/>
      <c r="AE1383" s="6"/>
    </row>
    <row r="1384" spans="1:31" x14ac:dyDescent="0.25">
      <c r="A1384" s="1"/>
      <c r="B1384" s="1"/>
      <c r="AD1384" s="6"/>
      <c r="AE1384" s="6"/>
    </row>
    <row r="1385" spans="1:31" x14ac:dyDescent="0.25">
      <c r="A1385" s="1"/>
      <c r="B1385" s="1"/>
      <c r="AD1385" s="6"/>
      <c r="AE1385" s="6"/>
    </row>
    <row r="1386" spans="1:31" x14ac:dyDescent="0.25">
      <c r="A1386" s="1"/>
      <c r="B1386" s="1"/>
      <c r="AD1386" s="6"/>
      <c r="AE1386" s="6"/>
    </row>
    <row r="1387" spans="1:31" x14ac:dyDescent="0.25">
      <c r="A1387" s="1"/>
      <c r="B1387" s="1"/>
      <c r="AD1387" s="6"/>
      <c r="AE1387" s="6"/>
    </row>
    <row r="1388" spans="1:31" x14ac:dyDescent="0.25">
      <c r="A1388" s="1"/>
      <c r="B1388" s="1"/>
      <c r="AD1388" s="6"/>
      <c r="AE1388" s="6"/>
    </row>
    <row r="1389" spans="1:31" x14ac:dyDescent="0.25">
      <c r="A1389" s="1"/>
      <c r="B1389" s="1"/>
      <c r="AD1389" s="6"/>
      <c r="AE1389" s="6"/>
    </row>
    <row r="1390" spans="1:31" x14ac:dyDescent="0.25">
      <c r="A1390" s="1"/>
      <c r="B1390" s="1"/>
      <c r="AD1390" s="6"/>
      <c r="AE1390" s="6"/>
    </row>
    <row r="1391" spans="1:31" x14ac:dyDescent="0.25">
      <c r="A1391" s="1"/>
      <c r="B1391" s="1"/>
      <c r="AD1391" s="6"/>
      <c r="AE1391" s="6"/>
    </row>
    <row r="1392" spans="1:31" x14ac:dyDescent="0.25">
      <c r="A1392" s="1"/>
      <c r="B1392" s="1"/>
      <c r="AD1392" s="6"/>
      <c r="AE1392" s="6"/>
    </row>
    <row r="1393" spans="1:31" x14ac:dyDescent="0.25">
      <c r="A1393" s="1"/>
      <c r="B1393" s="1"/>
      <c r="AD1393" s="6"/>
      <c r="AE1393" s="6"/>
    </row>
    <row r="1394" spans="1:31" x14ac:dyDescent="0.25">
      <c r="A1394" s="1"/>
      <c r="B1394" s="1"/>
      <c r="AD1394" s="6"/>
      <c r="AE1394" s="6"/>
    </row>
    <row r="1395" spans="1:31" x14ac:dyDescent="0.25">
      <c r="A1395" s="1"/>
      <c r="B1395" s="1"/>
      <c r="AD1395" s="6"/>
      <c r="AE1395" s="6"/>
    </row>
    <row r="1396" spans="1:31" x14ac:dyDescent="0.25">
      <c r="A1396" s="1"/>
      <c r="B1396" s="1"/>
      <c r="AD1396" s="6"/>
      <c r="AE1396" s="6"/>
    </row>
    <row r="1397" spans="1:31" x14ac:dyDescent="0.25">
      <c r="A1397" s="1"/>
      <c r="B1397" s="1"/>
      <c r="AD1397" s="6"/>
      <c r="AE1397" s="6"/>
    </row>
    <row r="1398" spans="1:31" x14ac:dyDescent="0.25">
      <c r="A1398" s="1"/>
      <c r="B1398" s="1"/>
      <c r="AD1398" s="6"/>
      <c r="AE1398" s="6"/>
    </row>
    <row r="1399" spans="1:31" x14ac:dyDescent="0.25">
      <c r="A1399" s="1"/>
      <c r="B1399" s="1"/>
      <c r="AD1399" s="6"/>
      <c r="AE1399" s="6"/>
    </row>
    <row r="1400" spans="1:31" x14ac:dyDescent="0.25">
      <c r="A1400" s="1"/>
      <c r="B1400" s="1"/>
      <c r="AD1400" s="6"/>
      <c r="AE1400" s="6"/>
    </row>
    <row r="1401" spans="1:31" x14ac:dyDescent="0.25">
      <c r="A1401" s="1"/>
      <c r="B1401" s="1"/>
      <c r="AD1401" s="6"/>
      <c r="AE1401" s="6"/>
    </row>
    <row r="1402" spans="1:31" x14ac:dyDescent="0.25">
      <c r="A1402" s="1"/>
      <c r="B1402" s="1"/>
      <c r="AD1402" s="6"/>
      <c r="AE1402" s="6"/>
    </row>
    <row r="1403" spans="1:31" x14ac:dyDescent="0.25">
      <c r="A1403" s="1"/>
      <c r="B1403" s="1"/>
      <c r="AD1403" s="6"/>
      <c r="AE1403" s="6"/>
    </row>
    <row r="1404" spans="1:31" x14ac:dyDescent="0.25">
      <c r="A1404" s="1"/>
      <c r="B1404" s="1"/>
      <c r="AD1404" s="6"/>
      <c r="AE1404" s="6"/>
    </row>
    <row r="1405" spans="1:31" x14ac:dyDescent="0.25">
      <c r="A1405" s="1"/>
      <c r="B1405" s="1"/>
      <c r="AD1405" s="6"/>
      <c r="AE1405" s="6"/>
    </row>
    <row r="1406" spans="1:31" x14ac:dyDescent="0.25">
      <c r="A1406" s="1"/>
      <c r="B1406" s="1"/>
      <c r="AD1406" s="6"/>
      <c r="AE1406" s="6"/>
    </row>
    <row r="1407" spans="1:31" x14ac:dyDescent="0.25">
      <c r="A1407" s="1"/>
      <c r="B1407" s="1"/>
      <c r="AD1407" s="6"/>
      <c r="AE1407" s="6"/>
    </row>
    <row r="1408" spans="1:31" x14ac:dyDescent="0.25">
      <c r="A1408" s="1"/>
      <c r="B1408" s="1"/>
      <c r="AD1408" s="6"/>
      <c r="AE1408" s="6"/>
    </row>
    <row r="1409" spans="1:31" x14ac:dyDescent="0.25">
      <c r="A1409" s="1"/>
      <c r="B1409" s="1"/>
      <c r="AD1409" s="6"/>
      <c r="AE1409" s="6"/>
    </row>
    <row r="1410" spans="1:31" x14ac:dyDescent="0.25">
      <c r="A1410" s="1"/>
      <c r="B1410" s="1"/>
      <c r="AD1410" s="6"/>
      <c r="AE1410" s="6"/>
    </row>
    <row r="1411" spans="1:31" x14ac:dyDescent="0.25">
      <c r="A1411" s="1"/>
      <c r="B1411" s="1"/>
      <c r="AD1411" s="6"/>
      <c r="AE1411" s="6"/>
    </row>
    <row r="1412" spans="1:31" x14ac:dyDescent="0.25">
      <c r="A1412" s="1"/>
      <c r="B1412" s="1"/>
      <c r="AD1412" s="6"/>
      <c r="AE1412" s="6"/>
    </row>
    <row r="1413" spans="1:31" x14ac:dyDescent="0.25">
      <c r="A1413" s="1"/>
      <c r="B1413" s="1"/>
      <c r="AD1413" s="6"/>
      <c r="AE1413" s="6"/>
    </row>
    <row r="1414" spans="1:31" x14ac:dyDescent="0.25">
      <c r="A1414" s="1"/>
      <c r="B1414" s="1"/>
      <c r="AD1414" s="6"/>
      <c r="AE1414" s="6"/>
    </row>
    <row r="1415" spans="1:31" x14ac:dyDescent="0.25">
      <c r="A1415" s="1"/>
      <c r="B1415" s="1"/>
      <c r="AD1415" s="6"/>
      <c r="AE1415" s="6"/>
    </row>
    <row r="1416" spans="1:31" x14ac:dyDescent="0.25">
      <c r="A1416" s="1"/>
      <c r="B1416" s="1"/>
      <c r="AD1416" s="6"/>
      <c r="AE1416" s="6"/>
    </row>
    <row r="1417" spans="1:31" x14ac:dyDescent="0.25">
      <c r="A1417" s="1"/>
      <c r="B1417" s="1"/>
      <c r="AD1417" s="6"/>
      <c r="AE1417" s="6"/>
    </row>
    <row r="1418" spans="1:31" x14ac:dyDescent="0.25">
      <c r="A1418" s="1"/>
      <c r="B1418" s="1"/>
      <c r="AD1418" s="6"/>
      <c r="AE1418" s="6"/>
    </row>
    <row r="1419" spans="1:31" x14ac:dyDescent="0.25">
      <c r="A1419" s="1"/>
      <c r="B1419" s="1"/>
      <c r="AD1419" s="6"/>
      <c r="AE1419" s="6"/>
    </row>
    <row r="1420" spans="1:31" x14ac:dyDescent="0.25">
      <c r="A1420" s="1"/>
      <c r="B1420" s="1"/>
      <c r="AD1420" s="6"/>
      <c r="AE1420" s="6"/>
    </row>
    <row r="1421" spans="1:31" x14ac:dyDescent="0.25">
      <c r="A1421" s="1"/>
      <c r="B1421" s="1"/>
      <c r="AD1421" s="6"/>
      <c r="AE1421" s="6"/>
    </row>
    <row r="1422" spans="1:31" x14ac:dyDescent="0.25">
      <c r="A1422" s="1"/>
      <c r="B1422" s="1"/>
      <c r="AD1422" s="6"/>
      <c r="AE1422" s="6"/>
    </row>
    <row r="1423" spans="1:31" x14ac:dyDescent="0.25">
      <c r="A1423" s="1"/>
      <c r="B1423" s="1"/>
      <c r="AD1423" s="6"/>
      <c r="AE1423" s="6"/>
    </row>
    <row r="1424" spans="1:31" x14ac:dyDescent="0.25">
      <c r="A1424" s="1"/>
      <c r="B1424" s="1"/>
      <c r="AD1424" s="6"/>
      <c r="AE1424" s="6"/>
    </row>
    <row r="1425" spans="1:31" x14ac:dyDescent="0.25">
      <c r="A1425" s="1"/>
      <c r="B1425" s="1"/>
      <c r="AD1425" s="6"/>
      <c r="AE1425" s="6"/>
    </row>
    <row r="1426" spans="1:31" x14ac:dyDescent="0.25">
      <c r="A1426" s="1"/>
      <c r="B1426" s="1"/>
      <c r="AD1426" s="6"/>
      <c r="AE1426" s="6"/>
    </row>
    <row r="1427" spans="1:31" x14ac:dyDescent="0.25">
      <c r="A1427" s="1"/>
      <c r="B1427" s="1"/>
      <c r="AD1427" s="6"/>
      <c r="AE1427" s="6"/>
    </row>
    <row r="1428" spans="1:31" x14ac:dyDescent="0.25">
      <c r="A1428" s="1"/>
      <c r="B1428" s="1"/>
      <c r="AD1428" s="6"/>
      <c r="AE1428" s="6"/>
    </row>
    <row r="1429" spans="1:31" x14ac:dyDescent="0.25">
      <c r="A1429" s="1"/>
      <c r="B1429" s="1"/>
      <c r="AD1429" s="6"/>
      <c r="AE1429" s="6"/>
    </row>
    <row r="1430" spans="1:31" x14ac:dyDescent="0.25">
      <c r="A1430" s="1"/>
      <c r="B1430" s="1"/>
      <c r="AD1430" s="6"/>
      <c r="AE1430" s="6"/>
    </row>
    <row r="1431" spans="1:31" x14ac:dyDescent="0.25">
      <c r="A1431" s="1"/>
      <c r="B1431" s="1"/>
      <c r="AD1431" s="6"/>
      <c r="AE1431" s="6"/>
    </row>
    <row r="1432" spans="1:31" x14ac:dyDescent="0.25">
      <c r="A1432" s="1"/>
      <c r="B1432" s="1"/>
      <c r="AD1432" s="6"/>
      <c r="AE1432" s="6"/>
    </row>
    <row r="1433" spans="1:31" x14ac:dyDescent="0.25">
      <c r="A1433" s="1"/>
      <c r="B1433" s="1"/>
      <c r="AD1433" s="6"/>
      <c r="AE1433" s="6"/>
    </row>
    <row r="1434" spans="1:31" x14ac:dyDescent="0.25">
      <c r="A1434" s="1"/>
      <c r="B1434" s="1"/>
      <c r="AD1434" s="6"/>
      <c r="AE1434" s="6"/>
    </row>
    <row r="1435" spans="1:31" x14ac:dyDescent="0.25">
      <c r="A1435" s="1"/>
      <c r="B1435" s="1"/>
      <c r="AD1435" s="6"/>
      <c r="AE1435" s="6"/>
    </row>
    <row r="1436" spans="1:31" x14ac:dyDescent="0.25">
      <c r="A1436" s="1"/>
      <c r="B1436" s="1"/>
      <c r="AD1436" s="6"/>
      <c r="AE1436" s="6"/>
    </row>
    <row r="1437" spans="1:31" x14ac:dyDescent="0.25">
      <c r="A1437" s="1"/>
      <c r="B1437" s="1"/>
      <c r="AD1437" s="6"/>
      <c r="AE1437" s="6"/>
    </row>
    <row r="1438" spans="1:31" x14ac:dyDescent="0.25">
      <c r="A1438" s="1"/>
      <c r="B1438" s="1"/>
      <c r="AD1438" s="6"/>
      <c r="AE1438" s="6"/>
    </row>
    <row r="1439" spans="1:31" x14ac:dyDescent="0.25">
      <c r="A1439" s="1"/>
      <c r="B1439" s="1"/>
      <c r="AD1439" s="6"/>
      <c r="AE1439" s="6"/>
    </row>
    <row r="1440" spans="1:31" x14ac:dyDescent="0.25">
      <c r="A1440" s="1"/>
      <c r="B1440" s="1"/>
      <c r="AD1440" s="6"/>
      <c r="AE1440" s="6"/>
    </row>
    <row r="1441" spans="1:31" x14ac:dyDescent="0.25">
      <c r="A1441" s="1"/>
      <c r="B1441" s="1"/>
      <c r="AD1441" s="6"/>
      <c r="AE1441" s="6"/>
    </row>
    <row r="1442" spans="1:31" x14ac:dyDescent="0.25">
      <c r="A1442" s="1"/>
      <c r="B1442" s="1"/>
      <c r="AD1442" s="6"/>
      <c r="AE1442" s="6"/>
    </row>
    <row r="1443" spans="1:31" x14ac:dyDescent="0.25">
      <c r="A1443" s="1"/>
      <c r="B1443" s="1"/>
      <c r="AD1443" s="6"/>
      <c r="AE1443" s="6"/>
    </row>
    <row r="1444" spans="1:31" x14ac:dyDescent="0.25">
      <c r="A1444" s="1"/>
      <c r="B1444" s="1"/>
      <c r="AD1444" s="6"/>
      <c r="AE1444" s="6"/>
    </row>
    <row r="1445" spans="1:31" x14ac:dyDescent="0.25">
      <c r="A1445" s="1"/>
      <c r="B1445" s="1"/>
      <c r="AD1445" s="6"/>
      <c r="AE1445" s="6"/>
    </row>
    <row r="1446" spans="1:31" x14ac:dyDescent="0.25">
      <c r="A1446" s="1"/>
      <c r="B1446" s="1"/>
      <c r="AD1446" s="6"/>
      <c r="AE1446" s="6"/>
    </row>
    <row r="1447" spans="1:31" x14ac:dyDescent="0.25">
      <c r="A1447" s="1"/>
      <c r="B1447" s="1"/>
      <c r="AD1447" s="6"/>
      <c r="AE1447" s="6"/>
    </row>
    <row r="1448" spans="1:31" x14ac:dyDescent="0.25">
      <c r="A1448" s="1"/>
      <c r="B1448" s="1"/>
      <c r="AD1448" s="6"/>
      <c r="AE1448" s="6"/>
    </row>
    <row r="1449" spans="1:31" x14ac:dyDescent="0.25">
      <c r="A1449" s="1"/>
      <c r="B1449" s="1"/>
      <c r="AD1449" s="6"/>
      <c r="AE1449" s="6"/>
    </row>
    <row r="1450" spans="1:31" x14ac:dyDescent="0.25">
      <c r="A1450" s="1"/>
      <c r="B1450" s="1"/>
      <c r="AD1450" s="6"/>
      <c r="AE1450" s="6"/>
    </row>
    <row r="1451" spans="1:31" x14ac:dyDescent="0.25">
      <c r="A1451" s="1"/>
      <c r="B1451" s="1"/>
      <c r="AD1451" s="6"/>
      <c r="AE1451" s="6"/>
    </row>
    <row r="1452" spans="1:31" x14ac:dyDescent="0.25">
      <c r="A1452" s="1"/>
      <c r="B1452" s="1"/>
      <c r="AD1452" s="6"/>
      <c r="AE1452" s="6"/>
    </row>
    <row r="1453" spans="1:31" x14ac:dyDescent="0.25">
      <c r="A1453" s="1"/>
      <c r="B1453" s="1"/>
      <c r="AD1453" s="6"/>
      <c r="AE1453" s="6"/>
    </row>
    <row r="1454" spans="1:31" x14ac:dyDescent="0.25">
      <c r="A1454" s="1"/>
      <c r="B1454" s="1"/>
      <c r="AD1454" s="6"/>
      <c r="AE1454" s="6"/>
    </row>
    <row r="1455" spans="1:31" x14ac:dyDescent="0.25">
      <c r="A1455" s="1"/>
      <c r="B1455" s="1"/>
      <c r="AD1455" s="6"/>
      <c r="AE1455" s="6"/>
    </row>
    <row r="1456" spans="1:31" x14ac:dyDescent="0.25">
      <c r="A1456" s="1"/>
      <c r="B1456" s="1"/>
      <c r="AD1456" s="6"/>
      <c r="AE1456" s="6"/>
    </row>
    <row r="1457" spans="1:31" x14ac:dyDescent="0.25">
      <c r="A1457" s="1"/>
      <c r="B1457" s="1"/>
      <c r="AD1457" s="6"/>
      <c r="AE1457" s="6"/>
    </row>
    <row r="1458" spans="1:31" x14ac:dyDescent="0.25">
      <c r="A1458" s="1"/>
      <c r="B1458" s="1"/>
      <c r="AD1458" s="6"/>
      <c r="AE1458" s="6"/>
    </row>
    <row r="1459" spans="1:31" x14ac:dyDescent="0.25">
      <c r="A1459" s="1"/>
      <c r="B1459" s="1"/>
      <c r="AD1459" s="6"/>
      <c r="AE1459" s="6"/>
    </row>
    <row r="1460" spans="1:31" x14ac:dyDescent="0.25">
      <c r="A1460" s="1"/>
      <c r="B1460" s="1"/>
      <c r="AD1460" s="6"/>
      <c r="AE1460" s="6"/>
    </row>
    <row r="1461" spans="1:31" x14ac:dyDescent="0.25">
      <c r="A1461" s="1"/>
      <c r="B1461" s="1"/>
      <c r="AD1461" s="6"/>
      <c r="AE1461" s="6"/>
    </row>
    <row r="1462" spans="1:31" x14ac:dyDescent="0.25">
      <c r="A1462" s="1"/>
      <c r="B1462" s="1"/>
      <c r="AD1462" s="6"/>
      <c r="AE1462" s="6"/>
    </row>
    <row r="1463" spans="1:31" x14ac:dyDescent="0.25">
      <c r="A1463" s="1"/>
      <c r="B1463" s="1"/>
      <c r="AD1463" s="6"/>
      <c r="AE1463" s="6"/>
    </row>
    <row r="1464" spans="1:31" x14ac:dyDescent="0.25">
      <c r="A1464" s="1"/>
      <c r="B1464" s="1"/>
      <c r="AD1464" s="6"/>
      <c r="AE1464" s="6"/>
    </row>
    <row r="1465" spans="1:31" x14ac:dyDescent="0.25">
      <c r="A1465" s="1"/>
      <c r="B1465" s="1"/>
      <c r="AD1465" s="6"/>
      <c r="AE1465" s="6"/>
    </row>
    <row r="1466" spans="1:31" x14ac:dyDescent="0.25">
      <c r="A1466" s="1"/>
      <c r="B1466" s="1"/>
      <c r="AD1466" s="6"/>
      <c r="AE1466" s="6"/>
    </row>
    <row r="1467" spans="1:31" x14ac:dyDescent="0.25">
      <c r="A1467" s="1"/>
      <c r="B1467" s="1"/>
      <c r="AD1467" s="6"/>
      <c r="AE1467" s="6"/>
    </row>
    <row r="1468" spans="1:31" x14ac:dyDescent="0.25">
      <c r="A1468" s="1"/>
      <c r="B1468" s="1"/>
      <c r="AD1468" s="6"/>
      <c r="AE1468" s="6"/>
    </row>
    <row r="1469" spans="1:31" x14ac:dyDescent="0.25">
      <c r="A1469" s="1"/>
      <c r="B1469" s="1"/>
      <c r="AD1469" s="6"/>
      <c r="AE1469" s="6"/>
    </row>
    <row r="1470" spans="1:31" x14ac:dyDescent="0.25">
      <c r="A1470" s="1"/>
      <c r="B1470" s="1"/>
      <c r="AD1470" s="6"/>
      <c r="AE1470" s="6"/>
    </row>
    <row r="1471" spans="1:31" x14ac:dyDescent="0.25">
      <c r="A1471" s="1"/>
      <c r="B1471" s="1"/>
      <c r="AD1471" s="6"/>
      <c r="AE1471" s="6"/>
    </row>
    <row r="1472" spans="1:31" x14ac:dyDescent="0.25">
      <c r="A1472" s="1"/>
      <c r="B1472" s="1"/>
      <c r="AD1472" s="6"/>
      <c r="AE1472" s="6"/>
    </row>
    <row r="1473" spans="1:31" x14ac:dyDescent="0.25">
      <c r="A1473" s="1"/>
      <c r="B1473" s="1"/>
      <c r="AD1473" s="6"/>
      <c r="AE1473" s="6"/>
    </row>
    <row r="1474" spans="1:31" x14ac:dyDescent="0.25">
      <c r="A1474" s="1"/>
      <c r="B1474" s="1"/>
      <c r="AD1474" s="6"/>
      <c r="AE1474" s="6"/>
    </row>
    <row r="1475" spans="1:31" x14ac:dyDescent="0.25">
      <c r="A1475" s="1"/>
      <c r="B1475" s="1"/>
      <c r="AD1475" s="6"/>
      <c r="AE1475" s="6"/>
    </row>
    <row r="1476" spans="1:31" x14ac:dyDescent="0.25">
      <c r="A1476" s="1"/>
      <c r="B1476" s="1"/>
      <c r="AD1476" s="6"/>
      <c r="AE1476" s="6"/>
    </row>
    <row r="1477" spans="1:31" x14ac:dyDescent="0.25">
      <c r="A1477" s="1"/>
      <c r="B1477" s="1"/>
      <c r="AD1477" s="6"/>
      <c r="AE1477" s="6"/>
    </row>
    <row r="1478" spans="1:31" x14ac:dyDescent="0.25">
      <c r="A1478" s="1"/>
      <c r="B1478" s="1"/>
      <c r="AD1478" s="6"/>
      <c r="AE1478" s="6"/>
    </row>
    <row r="1479" spans="1:31" x14ac:dyDescent="0.25">
      <c r="A1479" s="1"/>
      <c r="B1479" s="1"/>
      <c r="AD1479" s="6"/>
      <c r="AE1479" s="6"/>
    </row>
    <row r="1480" spans="1:31" x14ac:dyDescent="0.25">
      <c r="A1480" s="1"/>
      <c r="B1480" s="1"/>
      <c r="AD1480" s="6"/>
      <c r="AE1480" s="6"/>
    </row>
    <row r="1481" spans="1:31" x14ac:dyDescent="0.25">
      <c r="A1481" s="1"/>
      <c r="B1481" s="1"/>
      <c r="AD1481" s="6"/>
      <c r="AE1481" s="6"/>
    </row>
    <row r="1482" spans="1:31" x14ac:dyDescent="0.25">
      <c r="A1482" s="1"/>
      <c r="B1482" s="1"/>
      <c r="AD1482" s="6"/>
      <c r="AE1482" s="6"/>
    </row>
    <row r="1483" spans="1:31" x14ac:dyDescent="0.25">
      <c r="A1483" s="1"/>
      <c r="B1483" s="1"/>
      <c r="AD1483" s="6"/>
      <c r="AE1483" s="6"/>
    </row>
    <row r="1484" spans="1:31" x14ac:dyDescent="0.25">
      <c r="A1484" s="1"/>
      <c r="B1484" s="1"/>
      <c r="AD1484" s="6"/>
      <c r="AE1484" s="6"/>
    </row>
    <row r="1485" spans="1:31" x14ac:dyDescent="0.25">
      <c r="A1485" s="1"/>
      <c r="B1485" s="1"/>
      <c r="AD1485" s="6"/>
      <c r="AE1485" s="6"/>
    </row>
    <row r="1486" spans="1:31" x14ac:dyDescent="0.25">
      <c r="A1486" s="1"/>
      <c r="B1486" s="1"/>
      <c r="AD1486" s="6"/>
      <c r="AE1486" s="6"/>
    </row>
    <row r="1487" spans="1:31" x14ac:dyDescent="0.25">
      <c r="A1487" s="1"/>
      <c r="B1487" s="1"/>
      <c r="AD1487" s="6"/>
      <c r="AE1487" s="6"/>
    </row>
    <row r="1488" spans="1:31" x14ac:dyDescent="0.25">
      <c r="A1488" s="1"/>
      <c r="B1488" s="1"/>
      <c r="AD1488" s="6"/>
      <c r="AE1488" s="6"/>
    </row>
    <row r="1489" spans="1:31" x14ac:dyDescent="0.25">
      <c r="A1489" s="1"/>
      <c r="B1489" s="1"/>
      <c r="AD1489" s="6"/>
      <c r="AE1489" s="6"/>
    </row>
    <row r="1490" spans="1:31" x14ac:dyDescent="0.25">
      <c r="A1490" s="1"/>
      <c r="B1490" s="1"/>
      <c r="AD1490" s="6"/>
      <c r="AE1490" s="6"/>
    </row>
    <row r="1491" spans="1:31" x14ac:dyDescent="0.25">
      <c r="A1491" s="1"/>
      <c r="B1491" s="1"/>
      <c r="AD1491" s="6"/>
      <c r="AE1491" s="6"/>
    </row>
    <row r="1492" spans="1:31" x14ac:dyDescent="0.25">
      <c r="A1492" s="1"/>
      <c r="B1492" s="1"/>
      <c r="AD1492" s="6"/>
      <c r="AE1492" s="6"/>
    </row>
    <row r="1493" spans="1:31" x14ac:dyDescent="0.25">
      <c r="A1493" s="1"/>
      <c r="B1493" s="1"/>
      <c r="AD1493" s="6"/>
      <c r="AE1493" s="6"/>
    </row>
    <row r="1494" spans="1:31" x14ac:dyDescent="0.25">
      <c r="A1494" s="1"/>
      <c r="B1494" s="1"/>
      <c r="AD1494" s="6"/>
      <c r="AE1494" s="6"/>
    </row>
    <row r="1495" spans="1:31" x14ac:dyDescent="0.25">
      <c r="A1495" s="1"/>
      <c r="B1495" s="1"/>
      <c r="AD1495" s="6"/>
      <c r="AE1495" s="6"/>
    </row>
    <row r="1496" spans="1:31" x14ac:dyDescent="0.25">
      <c r="A1496" s="1"/>
      <c r="B1496" s="1"/>
      <c r="AD1496" s="6"/>
      <c r="AE1496" s="6"/>
    </row>
    <row r="1497" spans="1:31" x14ac:dyDescent="0.25">
      <c r="A1497" s="1"/>
      <c r="B1497" s="1"/>
      <c r="AD1497" s="6"/>
      <c r="AE1497" s="6"/>
    </row>
    <row r="1498" spans="1:31" x14ac:dyDescent="0.25">
      <c r="A1498" s="1"/>
      <c r="B1498" s="1"/>
      <c r="AD1498" s="6"/>
      <c r="AE1498" s="6"/>
    </row>
    <row r="1499" spans="1:31" x14ac:dyDescent="0.25">
      <c r="A1499" s="1"/>
      <c r="B1499" s="1"/>
      <c r="AD1499" s="6"/>
      <c r="AE1499" s="6"/>
    </row>
    <row r="1500" spans="1:31" x14ac:dyDescent="0.25">
      <c r="A1500" s="1"/>
      <c r="B1500" s="1"/>
      <c r="AD1500" s="6"/>
      <c r="AE1500" s="6"/>
    </row>
    <row r="1501" spans="1:31" x14ac:dyDescent="0.25">
      <c r="A1501" s="1"/>
      <c r="B1501" s="1"/>
      <c r="AD1501" s="6"/>
      <c r="AE1501" s="6"/>
    </row>
    <row r="1502" spans="1:31" x14ac:dyDescent="0.25">
      <c r="A1502" s="1"/>
      <c r="B1502" s="1"/>
      <c r="AD1502" s="6"/>
      <c r="AE1502" s="6"/>
    </row>
    <row r="1503" spans="1:31" x14ac:dyDescent="0.25">
      <c r="A1503" s="1"/>
      <c r="B1503" s="1"/>
      <c r="AD1503" s="6"/>
      <c r="AE1503" s="6"/>
    </row>
    <row r="1504" spans="1:31" x14ac:dyDescent="0.25">
      <c r="A1504" s="1"/>
      <c r="B1504" s="1"/>
      <c r="AD1504" s="6"/>
      <c r="AE1504" s="6"/>
    </row>
    <row r="1505" spans="1:31" x14ac:dyDescent="0.25">
      <c r="A1505" s="1"/>
      <c r="B1505" s="1"/>
      <c r="AD1505" s="6"/>
      <c r="AE1505" s="6"/>
    </row>
    <row r="1506" spans="1:31" x14ac:dyDescent="0.25">
      <c r="A1506" s="1"/>
      <c r="B1506" s="1"/>
    </row>
    <row r="1507" spans="1:31" x14ac:dyDescent="0.25">
      <c r="A1507" s="1"/>
      <c r="B1507" s="1"/>
    </row>
    <row r="1508" spans="1:31" x14ac:dyDescent="0.25">
      <c r="A1508" s="1"/>
      <c r="B1508" s="1"/>
    </row>
    <row r="1509" spans="1:31" x14ac:dyDescent="0.25">
      <c r="A1509" s="1"/>
      <c r="B1509" s="1"/>
    </row>
    <row r="1510" spans="1:31" x14ac:dyDescent="0.25">
      <c r="A1510" s="1"/>
      <c r="B1510" s="1"/>
    </row>
    <row r="1511" spans="1:31" x14ac:dyDescent="0.25">
      <c r="A1511" s="1"/>
      <c r="B1511" s="1"/>
    </row>
    <row r="1512" spans="1:31" x14ac:dyDescent="0.25">
      <c r="A1512" s="1"/>
      <c r="B1512" s="1"/>
    </row>
    <row r="1513" spans="1:31" x14ac:dyDescent="0.25">
      <c r="A1513" s="1"/>
      <c r="B1513" s="1"/>
    </row>
    <row r="1514" spans="1:31" x14ac:dyDescent="0.25">
      <c r="A1514" s="1"/>
      <c r="B1514" s="1"/>
    </row>
    <row r="1515" spans="1:31" x14ac:dyDescent="0.25">
      <c r="A1515" s="1"/>
      <c r="B1515" s="1"/>
    </row>
    <row r="1516" spans="1:31" x14ac:dyDescent="0.25">
      <c r="A1516" s="1"/>
      <c r="B1516" s="1"/>
    </row>
    <row r="1517" spans="1:31" x14ac:dyDescent="0.25">
      <c r="A1517" s="1"/>
      <c r="B1517" s="1"/>
    </row>
    <row r="1518" spans="1:31" x14ac:dyDescent="0.25">
      <c r="A1518" s="1"/>
      <c r="B1518" s="1"/>
    </row>
    <row r="1519" spans="1:31" x14ac:dyDescent="0.25">
      <c r="A1519" s="1"/>
      <c r="B1519" s="1"/>
    </row>
    <row r="1520" spans="1:31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LowFlowInfusion-1-Infusion-1705</vt:lpstr>
      <vt:lpstr>Calculations Pull</vt:lpstr>
      <vt:lpstr>Calculations Pull No Correction</vt:lpstr>
      <vt:lpstr>Calculations Push No Correction</vt:lpstr>
      <vt:lpstr>Human Push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Ruud</dc:creator>
  <cp:lastModifiedBy>Eric</cp:lastModifiedBy>
  <dcterms:created xsi:type="dcterms:W3CDTF">2017-05-25T14:51:06Z</dcterms:created>
  <dcterms:modified xsi:type="dcterms:W3CDTF">2017-08-28T17:27:10Z</dcterms:modified>
</cp:coreProperties>
</file>